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om\OneDrive\Desktop\"/>
    </mc:Choice>
  </mc:AlternateContent>
  <xr:revisionPtr revIDLastSave="0" documentId="13_ncr:1_{CAAB0E97-1993-46F6-94CC-36BA75815400}" xr6:coauthVersionLast="47" xr6:coauthVersionMax="47" xr10:uidLastSave="{00000000-0000-0000-0000-000000000000}"/>
  <bookViews>
    <workbookView xWindow="-110" yWindow="-110" windowWidth="24220" windowHeight="15500" activeTab="2" xr2:uid="{459C26F6-4223-469C-8F9C-F230B13C8EEB}"/>
  </bookViews>
  <sheets>
    <sheet name="Subject" sheetId="40" r:id="rId1"/>
    <sheet name="USA History" sheetId="42" r:id="rId2"/>
    <sheet name="Instructions" sheetId="43" r:id="rId3"/>
    <sheet name="history corr rsquared" sheetId="22" state="hidden" r:id="rId4"/>
    <sheet name="PQ" sheetId="32" state="hidden" r:id="rId5"/>
    <sheet name="p2" sheetId="38" state="hidden" r:id="rId6"/>
    <sheet name="P" sheetId="33" state="hidden" r:id="rId7"/>
    <sheet name="M stock" sheetId="39" state="hidden" r:id="rId8"/>
    <sheet name="M" sheetId="34" state="hidden" r:id="rId9"/>
    <sheet name="deflator" sheetId="35" state="hidden" r:id="rId10"/>
    <sheet name="broad money" sheetId="36" state="hidden" r:id="rId11"/>
    <sheet name="nGDP" sheetId="37" state="hidden" r:id="rId12"/>
  </sheets>
  <definedNames>
    <definedName name="m">'M stock'!$A$5:$BQ$271</definedName>
    <definedName name="p">'p2'!$A$5:$BQ$271</definedName>
    <definedName name="PQ">PQ!$A$5:$BQ$271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42" l="1"/>
  <c r="P6" i="42"/>
  <c r="P7" i="42"/>
  <c r="P8" i="42"/>
  <c r="P9" i="42"/>
  <c r="P10" i="42"/>
  <c r="P11" i="42"/>
  <c r="P12" i="42"/>
  <c r="P13" i="42"/>
  <c r="P14" i="42"/>
  <c r="P15" i="42"/>
  <c r="P16" i="42"/>
  <c r="P17" i="42"/>
  <c r="P18" i="42"/>
  <c r="P19" i="42"/>
  <c r="P20" i="42"/>
  <c r="P21" i="42"/>
  <c r="P22" i="42"/>
  <c r="P23" i="42"/>
  <c r="P24" i="42"/>
  <c r="P25" i="42"/>
  <c r="P26" i="42"/>
  <c r="P27" i="42"/>
  <c r="P28" i="42"/>
  <c r="P29" i="42"/>
  <c r="P30" i="42"/>
  <c r="P31" i="42"/>
  <c r="P32" i="42"/>
  <c r="P33" i="42"/>
  <c r="P34" i="42"/>
  <c r="P35" i="42"/>
  <c r="P36" i="42"/>
  <c r="P37" i="42"/>
  <c r="P38" i="42"/>
  <c r="P39" i="42"/>
  <c r="P40" i="42"/>
  <c r="P41" i="42"/>
  <c r="P42" i="42"/>
  <c r="P43" i="42"/>
  <c r="P44" i="42"/>
  <c r="P45" i="42"/>
  <c r="P46" i="42"/>
  <c r="P47" i="42"/>
  <c r="P48" i="42"/>
  <c r="P49" i="42"/>
  <c r="P50" i="42"/>
  <c r="P51" i="42"/>
  <c r="P52" i="42"/>
  <c r="P53" i="42"/>
  <c r="P54" i="42"/>
  <c r="P55" i="42"/>
  <c r="P56" i="42"/>
  <c r="P57" i="42"/>
  <c r="P58" i="42"/>
  <c r="P59" i="42"/>
  <c r="P60" i="42"/>
  <c r="P61" i="42"/>
  <c r="P62" i="42"/>
  <c r="P63" i="42"/>
  <c r="P64" i="42"/>
  <c r="P65" i="42"/>
  <c r="P66" i="42"/>
  <c r="P67" i="42"/>
  <c r="P68" i="42"/>
  <c r="P69" i="42"/>
  <c r="P70" i="42"/>
  <c r="P71" i="42"/>
  <c r="P72" i="42"/>
  <c r="P73" i="42"/>
  <c r="P74" i="42"/>
  <c r="P75" i="42"/>
  <c r="P76" i="42"/>
  <c r="P77" i="42"/>
  <c r="P78" i="42"/>
  <c r="P79" i="42"/>
  <c r="P80" i="42"/>
  <c r="P81" i="42"/>
  <c r="P82" i="42"/>
  <c r="P83" i="42"/>
  <c r="P84" i="42"/>
  <c r="P85" i="42"/>
  <c r="P86" i="42"/>
  <c r="P87" i="42"/>
  <c r="P88" i="42"/>
  <c r="P89" i="42"/>
  <c r="P90" i="42"/>
  <c r="P91" i="42"/>
  <c r="P92" i="42"/>
  <c r="P93" i="42"/>
  <c r="P94" i="42"/>
  <c r="P95" i="42"/>
  <c r="P96" i="42"/>
  <c r="P97" i="42"/>
  <c r="P98" i="42"/>
  <c r="P99" i="42"/>
  <c r="P100" i="42"/>
  <c r="P101" i="42"/>
  <c r="P102" i="42"/>
  <c r="P103" i="42"/>
  <c r="P104" i="42"/>
  <c r="P105" i="42"/>
  <c r="P106" i="42"/>
  <c r="P107" i="42"/>
  <c r="P108" i="42"/>
  <c r="P109" i="42"/>
  <c r="P110" i="42"/>
  <c r="P111" i="42"/>
  <c r="P112" i="42"/>
  <c r="P113" i="42"/>
  <c r="P114" i="42"/>
  <c r="P115" i="42"/>
  <c r="P116" i="42"/>
  <c r="P117" i="42"/>
  <c r="P118" i="42"/>
  <c r="P119" i="42"/>
  <c r="P120" i="42"/>
  <c r="P121" i="42"/>
  <c r="P122" i="42"/>
  <c r="P123" i="42"/>
  <c r="P124" i="42"/>
  <c r="P125" i="42"/>
  <c r="P126" i="42"/>
  <c r="P127" i="42"/>
  <c r="P128" i="42"/>
  <c r="P129" i="42"/>
  <c r="P130" i="42"/>
  <c r="P131" i="42"/>
  <c r="P132" i="42"/>
  <c r="P133" i="42"/>
  <c r="P134" i="42"/>
  <c r="P135" i="42"/>
  <c r="P136" i="42"/>
  <c r="P137" i="42"/>
  <c r="P138" i="42"/>
  <c r="P139" i="42"/>
  <c r="P140" i="42"/>
  <c r="P141" i="42"/>
  <c r="P142" i="42"/>
  <c r="P143" i="42"/>
  <c r="P144" i="42"/>
  <c r="P145" i="42"/>
  <c r="P146" i="42"/>
  <c r="P147" i="42"/>
  <c r="P148" i="42"/>
  <c r="P149" i="42"/>
  <c r="P150" i="42"/>
  <c r="P151" i="42"/>
  <c r="P152" i="42"/>
  <c r="P153" i="42"/>
  <c r="P154" i="42"/>
  <c r="P155" i="42"/>
  <c r="P156" i="42"/>
  <c r="P157" i="42"/>
  <c r="P158" i="42"/>
  <c r="P159" i="42"/>
  <c r="P160" i="42"/>
  <c r="P161" i="42"/>
  <c r="P162" i="42"/>
  <c r="P163" i="42"/>
  <c r="P164" i="42"/>
  <c r="P165" i="42"/>
  <c r="P166" i="42"/>
  <c r="P167" i="42"/>
  <c r="P168" i="42"/>
  <c r="P169" i="42"/>
  <c r="P170" i="42"/>
  <c r="P171" i="42"/>
  <c r="P172" i="42"/>
  <c r="P173" i="42"/>
  <c r="P174" i="42"/>
  <c r="P175" i="42"/>
  <c r="P176" i="42"/>
  <c r="P177" i="42"/>
  <c r="P178" i="42"/>
  <c r="P179" i="42"/>
  <c r="P180" i="42"/>
  <c r="P181" i="42"/>
  <c r="P182" i="42"/>
  <c r="P183" i="42"/>
  <c r="P184" i="42"/>
  <c r="P185" i="42"/>
  <c r="P186" i="42"/>
  <c r="P187" i="42"/>
  <c r="P188" i="42"/>
  <c r="P189" i="42"/>
  <c r="P190" i="42"/>
  <c r="P191" i="42"/>
  <c r="P192" i="42"/>
  <c r="P193" i="42"/>
  <c r="P194" i="42"/>
  <c r="P195" i="42"/>
  <c r="P196" i="42"/>
  <c r="P197" i="42"/>
  <c r="P198" i="42"/>
  <c r="P199" i="42"/>
  <c r="P200" i="42"/>
  <c r="P201" i="42"/>
  <c r="P202" i="42"/>
  <c r="P203" i="42"/>
  <c r="P204" i="42"/>
  <c r="P205" i="42"/>
  <c r="P206" i="42"/>
  <c r="P207" i="42"/>
  <c r="P208" i="42"/>
  <c r="P209" i="42"/>
  <c r="P210" i="42"/>
  <c r="P211" i="42"/>
  <c r="P212" i="42"/>
  <c r="P213" i="42"/>
  <c r="P214" i="42"/>
  <c r="P215" i="42"/>
  <c r="P216" i="42"/>
  <c r="P217" i="42"/>
  <c r="P218" i="42"/>
  <c r="P219" i="42"/>
  <c r="P220" i="42"/>
  <c r="P221" i="42"/>
  <c r="P222" i="42"/>
  <c r="P223" i="42"/>
  <c r="P224" i="42"/>
  <c r="P225" i="42"/>
  <c r="P226" i="42"/>
  <c r="P227" i="42"/>
  <c r="P228" i="42"/>
  <c r="P229" i="42"/>
  <c r="P230" i="42"/>
  <c r="P231" i="42"/>
  <c r="P232" i="42"/>
  <c r="P233" i="42"/>
  <c r="P234" i="42"/>
  <c r="P235" i="42"/>
  <c r="P236" i="42"/>
  <c r="P237" i="42"/>
  <c r="P238" i="42"/>
  <c r="P239" i="42"/>
  <c r="P240" i="42"/>
  <c r="P241" i="42"/>
  <c r="P242" i="42"/>
  <c r="P243" i="42"/>
  <c r="P244" i="42"/>
  <c r="P4" i="42"/>
  <c r="P4" i="40"/>
  <c r="P5" i="40"/>
  <c r="P6" i="40"/>
  <c r="P7" i="40"/>
  <c r="P8" i="40"/>
  <c r="P9" i="40"/>
  <c r="P10" i="40"/>
  <c r="P11" i="40"/>
  <c r="P12" i="40"/>
  <c r="P13" i="40"/>
  <c r="P14" i="40"/>
  <c r="P15" i="40"/>
  <c r="P16" i="40"/>
  <c r="P17" i="40"/>
  <c r="P18" i="40"/>
  <c r="P19" i="40"/>
  <c r="P20" i="40"/>
  <c r="P21" i="40"/>
  <c r="P22" i="40"/>
  <c r="P23" i="40"/>
  <c r="P24" i="40"/>
  <c r="P25" i="40"/>
  <c r="P26" i="40"/>
  <c r="P27" i="40"/>
  <c r="P28" i="40"/>
  <c r="P29" i="40"/>
  <c r="P30" i="40"/>
  <c r="P31" i="40"/>
  <c r="P32" i="40"/>
  <c r="P33" i="40"/>
  <c r="P34" i="40"/>
  <c r="P35" i="40"/>
  <c r="P36" i="40"/>
  <c r="P37" i="40"/>
  <c r="P38" i="40"/>
  <c r="P39" i="40"/>
  <c r="P40" i="40"/>
  <c r="P41" i="40"/>
  <c r="P42" i="40"/>
  <c r="P43" i="40"/>
  <c r="P44" i="40"/>
  <c r="P45" i="40"/>
  <c r="P46" i="40"/>
  <c r="P47" i="40"/>
  <c r="P48" i="40"/>
  <c r="P49" i="40"/>
  <c r="P50" i="40"/>
  <c r="P51" i="40"/>
  <c r="P52" i="40"/>
  <c r="P53" i="40"/>
  <c r="P54" i="40"/>
  <c r="P55" i="40"/>
  <c r="P56" i="40"/>
  <c r="P57" i="40"/>
  <c r="P58" i="40"/>
  <c r="P59" i="40"/>
  <c r="P60" i="40"/>
  <c r="P61" i="40"/>
  <c r="P62" i="40"/>
  <c r="P63" i="40"/>
  <c r="P64" i="40"/>
  <c r="P65" i="40"/>
  <c r="P66" i="40"/>
  <c r="P67" i="40"/>
  <c r="K4" i="42"/>
  <c r="C68" i="42"/>
  <c r="F68" i="42"/>
  <c r="G68" i="42"/>
  <c r="K68" i="42"/>
  <c r="L68" i="42" s="1"/>
  <c r="Q68" i="42"/>
  <c r="R68" i="42" s="1"/>
  <c r="T68" i="42"/>
  <c r="W68" i="42"/>
  <c r="Y68" i="42"/>
  <c r="AN68" i="42" s="1"/>
  <c r="C69" i="42"/>
  <c r="F69" i="42"/>
  <c r="G69" i="42"/>
  <c r="K69" i="42"/>
  <c r="L69" i="42" s="1"/>
  <c r="Q69" i="42"/>
  <c r="R69" i="42" s="1"/>
  <c r="T69" i="42"/>
  <c r="W69" i="42"/>
  <c r="Y69" i="42"/>
  <c r="AN69" i="42" s="1"/>
  <c r="C70" i="42"/>
  <c r="F70" i="42"/>
  <c r="G70" i="42"/>
  <c r="K70" i="42"/>
  <c r="L70" i="42" s="1"/>
  <c r="Q70" i="42"/>
  <c r="R70" i="42" s="1"/>
  <c r="T70" i="42"/>
  <c r="W70" i="42"/>
  <c r="Y70" i="42"/>
  <c r="AN70" i="42" s="1"/>
  <c r="C71" i="42"/>
  <c r="F71" i="42"/>
  <c r="G71" i="42"/>
  <c r="K71" i="42"/>
  <c r="L71" i="42" s="1"/>
  <c r="Q71" i="42"/>
  <c r="R71" i="42"/>
  <c r="T71" i="42"/>
  <c r="W71" i="42"/>
  <c r="Y71" i="42"/>
  <c r="AN71" i="42" s="1"/>
  <c r="C72" i="42"/>
  <c r="F72" i="42"/>
  <c r="G72" i="42"/>
  <c r="K72" i="42"/>
  <c r="L72" i="42" s="1"/>
  <c r="Q72" i="42"/>
  <c r="R72" i="42" s="1"/>
  <c r="T72" i="42"/>
  <c r="W72" i="42"/>
  <c r="Y72" i="42"/>
  <c r="C73" i="42"/>
  <c r="F73" i="42"/>
  <c r="G73" i="42"/>
  <c r="K73" i="42"/>
  <c r="L73" i="42" s="1"/>
  <c r="Q73" i="42"/>
  <c r="R73" i="42" s="1"/>
  <c r="T73" i="42"/>
  <c r="W73" i="42"/>
  <c r="Y73" i="42"/>
  <c r="U73" i="42" s="1"/>
  <c r="AN73" i="42"/>
  <c r="C74" i="42"/>
  <c r="F74" i="42"/>
  <c r="G74" i="42"/>
  <c r="K74" i="42"/>
  <c r="L74" i="42" s="1"/>
  <c r="Q74" i="42"/>
  <c r="R74" i="42" s="1"/>
  <c r="T74" i="42"/>
  <c r="W74" i="42"/>
  <c r="Y74" i="42"/>
  <c r="C75" i="42"/>
  <c r="F75" i="42"/>
  <c r="G75" i="42"/>
  <c r="K75" i="42"/>
  <c r="L75" i="42" s="1"/>
  <c r="Q75" i="42"/>
  <c r="R75" i="42" s="1"/>
  <c r="T75" i="42"/>
  <c r="W75" i="42"/>
  <c r="Y75" i="42"/>
  <c r="U75" i="42" s="1"/>
  <c r="C76" i="42"/>
  <c r="F76" i="42"/>
  <c r="G76" i="42"/>
  <c r="K76" i="42"/>
  <c r="L76" i="42" s="1"/>
  <c r="Q76" i="42"/>
  <c r="R76" i="42" s="1"/>
  <c r="T76" i="42"/>
  <c r="W76" i="42"/>
  <c r="Y76" i="42"/>
  <c r="C77" i="42"/>
  <c r="F77" i="42"/>
  <c r="G77" i="42"/>
  <c r="K77" i="42"/>
  <c r="L77" i="42" s="1"/>
  <c r="Q77" i="42"/>
  <c r="R77" i="42" s="1"/>
  <c r="T77" i="42"/>
  <c r="W77" i="42"/>
  <c r="Y77" i="42"/>
  <c r="U77" i="42" s="1"/>
  <c r="C78" i="42"/>
  <c r="F78" i="42"/>
  <c r="G78" i="42"/>
  <c r="K78" i="42"/>
  <c r="L78" i="42" s="1"/>
  <c r="Q78" i="42"/>
  <c r="R78" i="42" s="1"/>
  <c r="T78" i="42"/>
  <c r="W78" i="42"/>
  <c r="Y78" i="42"/>
  <c r="AN78" i="42" s="1"/>
  <c r="C79" i="42"/>
  <c r="F79" i="42"/>
  <c r="G79" i="42"/>
  <c r="K79" i="42"/>
  <c r="L79" i="42" s="1"/>
  <c r="Q79" i="42"/>
  <c r="R79" i="42" s="1"/>
  <c r="T79" i="42"/>
  <c r="W79" i="42"/>
  <c r="Y79" i="42"/>
  <c r="U79" i="42" s="1"/>
  <c r="C80" i="42"/>
  <c r="F80" i="42"/>
  <c r="G80" i="42"/>
  <c r="K80" i="42"/>
  <c r="L80" i="42" s="1"/>
  <c r="Q80" i="42"/>
  <c r="R80" i="42"/>
  <c r="T80" i="42"/>
  <c r="W80" i="42"/>
  <c r="Y80" i="42"/>
  <c r="AN80" i="42" s="1"/>
  <c r="C81" i="42"/>
  <c r="F81" i="42"/>
  <c r="G81" i="42"/>
  <c r="K81" i="42"/>
  <c r="L81" i="42" s="1"/>
  <c r="Q81" i="42"/>
  <c r="R81" i="42" s="1"/>
  <c r="T81" i="42"/>
  <c r="W81" i="42"/>
  <c r="Y81" i="42"/>
  <c r="C82" i="42"/>
  <c r="F82" i="42"/>
  <c r="G82" i="42"/>
  <c r="K82" i="42"/>
  <c r="L82" i="42" s="1"/>
  <c r="Q82" i="42"/>
  <c r="R82" i="42" s="1"/>
  <c r="T82" i="42"/>
  <c r="W82" i="42"/>
  <c r="Y82" i="42"/>
  <c r="U82" i="42" s="1"/>
  <c r="C83" i="42"/>
  <c r="F83" i="42"/>
  <c r="G83" i="42"/>
  <c r="K83" i="42"/>
  <c r="L83" i="42" s="1"/>
  <c r="Q83" i="42"/>
  <c r="R83" i="42" s="1"/>
  <c r="T83" i="42"/>
  <c r="W83" i="42"/>
  <c r="Y83" i="42"/>
  <c r="AN83" i="42" s="1"/>
  <c r="C84" i="42"/>
  <c r="F84" i="42"/>
  <c r="G84" i="42"/>
  <c r="K84" i="42"/>
  <c r="L84" i="42" s="1"/>
  <c r="Q84" i="42"/>
  <c r="R84" i="42" s="1"/>
  <c r="T84" i="42"/>
  <c r="W84" i="42"/>
  <c r="Y84" i="42"/>
  <c r="C85" i="42"/>
  <c r="F85" i="42"/>
  <c r="G85" i="42"/>
  <c r="K85" i="42"/>
  <c r="L85" i="42" s="1"/>
  <c r="Q85" i="42"/>
  <c r="R85" i="42" s="1"/>
  <c r="T85" i="42"/>
  <c r="W85" i="42"/>
  <c r="Y85" i="42"/>
  <c r="C86" i="42"/>
  <c r="F86" i="42"/>
  <c r="G86" i="42"/>
  <c r="K86" i="42"/>
  <c r="L86" i="42" s="1"/>
  <c r="Q86" i="42"/>
  <c r="R86" i="42" s="1"/>
  <c r="T86" i="42"/>
  <c r="W86" i="42"/>
  <c r="Y86" i="42"/>
  <c r="C87" i="42"/>
  <c r="F87" i="42"/>
  <c r="G87" i="42"/>
  <c r="K87" i="42"/>
  <c r="L87" i="42" s="1"/>
  <c r="Q87" i="42"/>
  <c r="R87" i="42" s="1"/>
  <c r="T87" i="42"/>
  <c r="W87" i="42"/>
  <c r="Y87" i="42"/>
  <c r="C88" i="42"/>
  <c r="F88" i="42"/>
  <c r="G88" i="42"/>
  <c r="K88" i="42"/>
  <c r="L88" i="42" s="1"/>
  <c r="Q88" i="42"/>
  <c r="R88" i="42" s="1"/>
  <c r="T88" i="42"/>
  <c r="W88" i="42"/>
  <c r="Y88" i="42"/>
  <c r="AN88" i="42" s="1"/>
  <c r="C89" i="42"/>
  <c r="F89" i="42"/>
  <c r="G89" i="42"/>
  <c r="K89" i="42"/>
  <c r="L89" i="42" s="1"/>
  <c r="Q89" i="42"/>
  <c r="R89" i="42" s="1"/>
  <c r="T89" i="42"/>
  <c r="W89" i="42"/>
  <c r="Y89" i="42"/>
  <c r="AN89" i="42" s="1"/>
  <c r="C90" i="42"/>
  <c r="F90" i="42"/>
  <c r="G90" i="42"/>
  <c r="K90" i="42"/>
  <c r="L90" i="42" s="1"/>
  <c r="Q90" i="42"/>
  <c r="R90" i="42" s="1"/>
  <c r="T90" i="42"/>
  <c r="W90" i="42"/>
  <c r="Y90" i="42"/>
  <c r="U90" i="42" s="1"/>
  <c r="C91" i="42"/>
  <c r="F91" i="42"/>
  <c r="G91" i="42"/>
  <c r="K91" i="42"/>
  <c r="L91" i="42" s="1"/>
  <c r="Q91" i="42"/>
  <c r="R91" i="42" s="1"/>
  <c r="T91" i="42"/>
  <c r="W91" i="42"/>
  <c r="Y91" i="42"/>
  <c r="C92" i="42"/>
  <c r="F92" i="42"/>
  <c r="G92" i="42"/>
  <c r="K92" i="42"/>
  <c r="L92" i="42" s="1"/>
  <c r="Q92" i="42"/>
  <c r="R92" i="42" s="1"/>
  <c r="T92" i="42"/>
  <c r="W92" i="42"/>
  <c r="Y92" i="42"/>
  <c r="C93" i="42"/>
  <c r="F93" i="42"/>
  <c r="G93" i="42"/>
  <c r="K93" i="42"/>
  <c r="L93" i="42" s="1"/>
  <c r="Q93" i="42"/>
  <c r="R93" i="42" s="1"/>
  <c r="T93" i="42"/>
  <c r="W93" i="42"/>
  <c r="Y93" i="42"/>
  <c r="U93" i="42" s="1"/>
  <c r="C94" i="42"/>
  <c r="F94" i="42"/>
  <c r="G94" i="42"/>
  <c r="K94" i="42"/>
  <c r="L94" i="42" s="1"/>
  <c r="Q94" i="42"/>
  <c r="R94" i="42" s="1"/>
  <c r="T94" i="42"/>
  <c r="W94" i="42"/>
  <c r="Y94" i="42"/>
  <c r="C95" i="42"/>
  <c r="F95" i="42"/>
  <c r="G95" i="42"/>
  <c r="K95" i="42"/>
  <c r="L95" i="42" s="1"/>
  <c r="Q95" i="42"/>
  <c r="R95" i="42" s="1"/>
  <c r="T95" i="42"/>
  <c r="W95" i="42"/>
  <c r="Y95" i="42"/>
  <c r="C96" i="42"/>
  <c r="F96" i="42"/>
  <c r="G96" i="42"/>
  <c r="K96" i="42"/>
  <c r="L96" i="42" s="1"/>
  <c r="Q96" i="42"/>
  <c r="R96" i="42" s="1"/>
  <c r="T96" i="42"/>
  <c r="W96" i="42"/>
  <c r="Y96" i="42"/>
  <c r="C97" i="42"/>
  <c r="F97" i="42"/>
  <c r="G97" i="42"/>
  <c r="K97" i="42"/>
  <c r="L97" i="42" s="1"/>
  <c r="Q97" i="42"/>
  <c r="R97" i="42" s="1"/>
  <c r="T97" i="42"/>
  <c r="W97" i="42"/>
  <c r="Y97" i="42"/>
  <c r="U97" i="42" s="1"/>
  <c r="C98" i="42"/>
  <c r="F98" i="42"/>
  <c r="G98" i="42"/>
  <c r="K98" i="42"/>
  <c r="L98" i="42" s="1"/>
  <c r="Q98" i="42"/>
  <c r="R98" i="42" s="1"/>
  <c r="T98" i="42"/>
  <c r="W98" i="42"/>
  <c r="Y98" i="42"/>
  <c r="U98" i="42" s="1"/>
  <c r="C99" i="42"/>
  <c r="F99" i="42"/>
  <c r="G99" i="42"/>
  <c r="K99" i="42"/>
  <c r="L99" i="42" s="1"/>
  <c r="Q99" i="42"/>
  <c r="R99" i="42" s="1"/>
  <c r="T99" i="42"/>
  <c r="W99" i="42"/>
  <c r="Y99" i="42"/>
  <c r="AN99" i="42" s="1"/>
  <c r="C100" i="42"/>
  <c r="F100" i="42"/>
  <c r="G100" i="42"/>
  <c r="K100" i="42"/>
  <c r="L100" i="42" s="1"/>
  <c r="Q100" i="42"/>
  <c r="R100" i="42" s="1"/>
  <c r="T100" i="42"/>
  <c r="W100" i="42"/>
  <c r="Y100" i="42"/>
  <c r="U100" i="42" s="1"/>
  <c r="C101" i="42"/>
  <c r="F101" i="42"/>
  <c r="G101" i="42"/>
  <c r="K101" i="42"/>
  <c r="L101" i="42" s="1"/>
  <c r="Q101" i="42"/>
  <c r="R101" i="42" s="1"/>
  <c r="T101" i="42"/>
  <c r="W101" i="42"/>
  <c r="Y101" i="42"/>
  <c r="C102" i="42"/>
  <c r="F102" i="42"/>
  <c r="G102" i="42"/>
  <c r="K102" i="42"/>
  <c r="L102" i="42" s="1"/>
  <c r="Q102" i="42"/>
  <c r="R102" i="42" s="1"/>
  <c r="T102" i="42"/>
  <c r="W102" i="42"/>
  <c r="Y102" i="42"/>
  <c r="AN102" i="42" s="1"/>
  <c r="C103" i="42"/>
  <c r="F103" i="42"/>
  <c r="G103" i="42"/>
  <c r="K103" i="42"/>
  <c r="L103" i="42" s="1"/>
  <c r="Q103" i="42"/>
  <c r="R103" i="42" s="1"/>
  <c r="T103" i="42"/>
  <c r="W103" i="42"/>
  <c r="Y103" i="42"/>
  <c r="U103" i="42" s="1"/>
  <c r="C104" i="42"/>
  <c r="F104" i="42"/>
  <c r="G104" i="42"/>
  <c r="K104" i="42"/>
  <c r="L104" i="42" s="1"/>
  <c r="Q104" i="42"/>
  <c r="R104" i="42" s="1"/>
  <c r="T104" i="42"/>
  <c r="W104" i="42"/>
  <c r="Y104" i="42"/>
  <c r="C105" i="42"/>
  <c r="F105" i="42"/>
  <c r="G105" i="42"/>
  <c r="K105" i="42"/>
  <c r="L105" i="42" s="1"/>
  <c r="Q105" i="42"/>
  <c r="R105" i="42" s="1"/>
  <c r="T105" i="42"/>
  <c r="W105" i="42"/>
  <c r="Y105" i="42"/>
  <c r="AN105" i="42" s="1"/>
  <c r="C106" i="42"/>
  <c r="F106" i="42"/>
  <c r="G106" i="42"/>
  <c r="K106" i="42"/>
  <c r="L106" i="42" s="1"/>
  <c r="Q106" i="42"/>
  <c r="R106" i="42" s="1"/>
  <c r="T106" i="42"/>
  <c r="W106" i="42"/>
  <c r="Y106" i="42"/>
  <c r="C107" i="42"/>
  <c r="F107" i="42"/>
  <c r="G107" i="42"/>
  <c r="K107" i="42"/>
  <c r="L107" i="42" s="1"/>
  <c r="Q107" i="42"/>
  <c r="R107" i="42" s="1"/>
  <c r="T107" i="42"/>
  <c r="W107" i="42"/>
  <c r="Y107" i="42"/>
  <c r="C108" i="42"/>
  <c r="F108" i="42"/>
  <c r="G108" i="42"/>
  <c r="K108" i="42"/>
  <c r="L108" i="42" s="1"/>
  <c r="Q108" i="42"/>
  <c r="R108" i="42" s="1"/>
  <c r="T108" i="42"/>
  <c r="W108" i="42"/>
  <c r="Y108" i="42"/>
  <c r="C109" i="42"/>
  <c r="F109" i="42"/>
  <c r="G109" i="42"/>
  <c r="K109" i="42"/>
  <c r="L109" i="42" s="1"/>
  <c r="Q109" i="42"/>
  <c r="R109" i="42" s="1"/>
  <c r="T109" i="42"/>
  <c r="W109" i="42"/>
  <c r="Y109" i="42"/>
  <c r="U109" i="42" s="1"/>
  <c r="C110" i="42"/>
  <c r="F110" i="42"/>
  <c r="G110" i="42"/>
  <c r="K110" i="42"/>
  <c r="L110" i="42" s="1"/>
  <c r="Q110" i="42"/>
  <c r="R110" i="42" s="1"/>
  <c r="T110" i="42"/>
  <c r="W110" i="42"/>
  <c r="Y110" i="42"/>
  <c r="C111" i="42"/>
  <c r="F111" i="42"/>
  <c r="G111" i="42"/>
  <c r="K111" i="42"/>
  <c r="L111" i="42" s="1"/>
  <c r="Q111" i="42"/>
  <c r="R111" i="42" s="1"/>
  <c r="T111" i="42"/>
  <c r="W111" i="42"/>
  <c r="Y111" i="42"/>
  <c r="C112" i="42"/>
  <c r="F112" i="42"/>
  <c r="G112" i="42"/>
  <c r="K112" i="42"/>
  <c r="L112" i="42" s="1"/>
  <c r="Q112" i="42"/>
  <c r="R112" i="42" s="1"/>
  <c r="T112" i="42"/>
  <c r="W112" i="42"/>
  <c r="Y112" i="42"/>
  <c r="U112" i="42" s="1"/>
  <c r="C113" i="42"/>
  <c r="F113" i="42"/>
  <c r="G113" i="42"/>
  <c r="K113" i="42"/>
  <c r="L113" i="42" s="1"/>
  <c r="Q113" i="42"/>
  <c r="R113" i="42" s="1"/>
  <c r="T113" i="42"/>
  <c r="W113" i="42"/>
  <c r="Y113" i="42"/>
  <c r="U113" i="42" s="1"/>
  <c r="C114" i="42"/>
  <c r="F114" i="42"/>
  <c r="G114" i="42"/>
  <c r="K114" i="42"/>
  <c r="L114" i="42" s="1"/>
  <c r="Q114" i="42"/>
  <c r="R114" i="42" s="1"/>
  <c r="T114" i="42"/>
  <c r="W114" i="42"/>
  <c r="Y114" i="42"/>
  <c r="C115" i="42"/>
  <c r="F115" i="42"/>
  <c r="G115" i="42"/>
  <c r="K115" i="42"/>
  <c r="L115" i="42" s="1"/>
  <c r="Q115" i="42"/>
  <c r="R115" i="42" s="1"/>
  <c r="T115" i="42"/>
  <c r="W115" i="42"/>
  <c r="Y115" i="42"/>
  <c r="U115" i="42" s="1"/>
  <c r="C116" i="42"/>
  <c r="F116" i="42"/>
  <c r="G116" i="42"/>
  <c r="K116" i="42"/>
  <c r="L116" i="42" s="1"/>
  <c r="Q116" i="42"/>
  <c r="R116" i="42" s="1"/>
  <c r="T116" i="42"/>
  <c r="W116" i="42"/>
  <c r="Y116" i="42"/>
  <c r="C117" i="42"/>
  <c r="F117" i="42"/>
  <c r="G117" i="42"/>
  <c r="K117" i="42"/>
  <c r="L117" i="42" s="1"/>
  <c r="Q117" i="42"/>
  <c r="R117" i="42" s="1"/>
  <c r="T117" i="42"/>
  <c r="W117" i="42"/>
  <c r="Y117" i="42"/>
  <c r="U117" i="42" s="1"/>
  <c r="C118" i="42"/>
  <c r="F118" i="42"/>
  <c r="G118" i="42"/>
  <c r="K118" i="42"/>
  <c r="L118" i="42" s="1"/>
  <c r="Q118" i="42"/>
  <c r="R118" i="42" s="1"/>
  <c r="T118" i="42"/>
  <c r="W118" i="42"/>
  <c r="Y118" i="42"/>
  <c r="AN118" i="42" s="1"/>
  <c r="C119" i="42"/>
  <c r="F119" i="42"/>
  <c r="G119" i="42"/>
  <c r="K119" i="42"/>
  <c r="L119" i="42" s="1"/>
  <c r="Q119" i="42"/>
  <c r="R119" i="42" s="1"/>
  <c r="T119" i="42"/>
  <c r="W119" i="42"/>
  <c r="Y119" i="42"/>
  <c r="U119" i="42" s="1"/>
  <c r="C120" i="42"/>
  <c r="F120" i="42"/>
  <c r="G120" i="42"/>
  <c r="K120" i="42"/>
  <c r="L120" i="42" s="1"/>
  <c r="Q120" i="42"/>
  <c r="R120" i="42" s="1"/>
  <c r="T120" i="42"/>
  <c r="W120" i="42"/>
  <c r="Y120" i="42"/>
  <c r="C121" i="42"/>
  <c r="F121" i="42"/>
  <c r="G121" i="42"/>
  <c r="K121" i="42"/>
  <c r="L121" i="42" s="1"/>
  <c r="Q121" i="42"/>
  <c r="R121" i="42" s="1"/>
  <c r="T121" i="42"/>
  <c r="W121" i="42"/>
  <c r="Y121" i="42"/>
  <c r="C122" i="42"/>
  <c r="F122" i="42"/>
  <c r="G122" i="42"/>
  <c r="K122" i="42"/>
  <c r="L122" i="42" s="1"/>
  <c r="Q122" i="42"/>
  <c r="R122" i="42" s="1"/>
  <c r="T122" i="42"/>
  <c r="W122" i="42"/>
  <c r="Y122" i="42"/>
  <c r="C123" i="42"/>
  <c r="F123" i="42"/>
  <c r="G123" i="42"/>
  <c r="K123" i="42"/>
  <c r="L123" i="42" s="1"/>
  <c r="Q123" i="42"/>
  <c r="R123" i="42" s="1"/>
  <c r="T123" i="42"/>
  <c r="W123" i="42"/>
  <c r="Y123" i="42"/>
  <c r="C124" i="42"/>
  <c r="F124" i="42"/>
  <c r="G124" i="42"/>
  <c r="K124" i="42"/>
  <c r="L124" i="42" s="1"/>
  <c r="Q124" i="42"/>
  <c r="R124" i="42" s="1"/>
  <c r="T124" i="42"/>
  <c r="W124" i="42"/>
  <c r="Y124" i="42"/>
  <c r="U124" i="42" s="1"/>
  <c r="C125" i="42"/>
  <c r="F125" i="42"/>
  <c r="G125" i="42"/>
  <c r="K125" i="42"/>
  <c r="L125" i="42" s="1"/>
  <c r="Q125" i="42"/>
  <c r="R125" i="42" s="1"/>
  <c r="T125" i="42"/>
  <c r="W125" i="42"/>
  <c r="Y125" i="42"/>
  <c r="AN125" i="42" s="1"/>
  <c r="C126" i="42"/>
  <c r="F126" i="42"/>
  <c r="G126" i="42"/>
  <c r="K126" i="42"/>
  <c r="L126" i="42"/>
  <c r="Q126" i="42"/>
  <c r="R126" i="42" s="1"/>
  <c r="T126" i="42"/>
  <c r="W126" i="42"/>
  <c r="Y126" i="42"/>
  <c r="C127" i="42"/>
  <c r="F127" i="42"/>
  <c r="G127" i="42"/>
  <c r="K127" i="42"/>
  <c r="L127" i="42" s="1"/>
  <c r="Q127" i="42"/>
  <c r="R127" i="42" s="1"/>
  <c r="T127" i="42"/>
  <c r="W127" i="42"/>
  <c r="Y127" i="42"/>
  <c r="AN127" i="42" s="1"/>
  <c r="C128" i="42"/>
  <c r="F128" i="42"/>
  <c r="G128" i="42"/>
  <c r="K128" i="42"/>
  <c r="L128" i="42" s="1"/>
  <c r="Q128" i="42"/>
  <c r="R128" i="42" s="1"/>
  <c r="T128" i="42"/>
  <c r="W128" i="42"/>
  <c r="Y128" i="42"/>
  <c r="U128" i="42" s="1"/>
  <c r="C129" i="42"/>
  <c r="F129" i="42"/>
  <c r="G129" i="42"/>
  <c r="K129" i="42"/>
  <c r="L129" i="42" s="1"/>
  <c r="Q129" i="42"/>
  <c r="R129" i="42" s="1"/>
  <c r="T129" i="42"/>
  <c r="W129" i="42"/>
  <c r="Y129" i="42"/>
  <c r="C130" i="42"/>
  <c r="F130" i="42"/>
  <c r="G130" i="42"/>
  <c r="K130" i="42"/>
  <c r="L130" i="42" s="1"/>
  <c r="Q130" i="42"/>
  <c r="R130" i="42" s="1"/>
  <c r="T130" i="42"/>
  <c r="W130" i="42"/>
  <c r="Y130" i="42"/>
  <c r="U130" i="42" s="1"/>
  <c r="C131" i="42"/>
  <c r="F131" i="42"/>
  <c r="G131" i="42"/>
  <c r="K131" i="42"/>
  <c r="L131" i="42" s="1"/>
  <c r="Q131" i="42"/>
  <c r="R131" i="42" s="1"/>
  <c r="T131" i="42"/>
  <c r="W131" i="42"/>
  <c r="Y131" i="42"/>
  <c r="C132" i="42"/>
  <c r="F132" i="42"/>
  <c r="G132" i="42"/>
  <c r="K132" i="42"/>
  <c r="L132" i="42" s="1"/>
  <c r="Q132" i="42"/>
  <c r="R132" i="42" s="1"/>
  <c r="T132" i="42"/>
  <c r="W132" i="42"/>
  <c r="Y132" i="42"/>
  <c r="C133" i="42"/>
  <c r="F133" i="42"/>
  <c r="G133" i="42"/>
  <c r="K133" i="42"/>
  <c r="L133" i="42" s="1"/>
  <c r="Q133" i="42"/>
  <c r="R133" i="42"/>
  <c r="T133" i="42"/>
  <c r="W133" i="42"/>
  <c r="Y133" i="42"/>
  <c r="U133" i="42" s="1"/>
  <c r="C134" i="42"/>
  <c r="F134" i="42"/>
  <c r="G134" i="42"/>
  <c r="K134" i="42"/>
  <c r="L134" i="42" s="1"/>
  <c r="Q134" i="42"/>
  <c r="R134" i="42" s="1"/>
  <c r="T134" i="42"/>
  <c r="W134" i="42"/>
  <c r="Y134" i="42"/>
  <c r="C135" i="42"/>
  <c r="F135" i="42"/>
  <c r="G135" i="42"/>
  <c r="K135" i="42"/>
  <c r="L135" i="42" s="1"/>
  <c r="Q135" i="42"/>
  <c r="R135" i="42" s="1"/>
  <c r="T135" i="42"/>
  <c r="W135" i="42"/>
  <c r="Y135" i="42"/>
  <c r="C136" i="42"/>
  <c r="F136" i="42"/>
  <c r="G136" i="42"/>
  <c r="K136" i="42"/>
  <c r="L136" i="42" s="1"/>
  <c r="Q136" i="42"/>
  <c r="R136" i="42" s="1"/>
  <c r="T136" i="42"/>
  <c r="W136" i="42"/>
  <c r="Y136" i="42"/>
  <c r="U136" i="42" s="1"/>
  <c r="C137" i="42"/>
  <c r="F137" i="42"/>
  <c r="G137" i="42"/>
  <c r="K137" i="42"/>
  <c r="L137" i="42" s="1"/>
  <c r="Q137" i="42"/>
  <c r="R137" i="42" s="1"/>
  <c r="T137" i="42"/>
  <c r="W137" i="42"/>
  <c r="Y137" i="42"/>
  <c r="U137" i="42" s="1"/>
  <c r="C138" i="42"/>
  <c r="F138" i="42"/>
  <c r="G138" i="42"/>
  <c r="K138" i="42"/>
  <c r="L138" i="42" s="1"/>
  <c r="Q138" i="42"/>
  <c r="R138" i="42" s="1"/>
  <c r="T138" i="42"/>
  <c r="W138" i="42"/>
  <c r="Y138" i="42"/>
  <c r="C139" i="42"/>
  <c r="F139" i="42"/>
  <c r="G139" i="42"/>
  <c r="K139" i="42"/>
  <c r="L139" i="42" s="1"/>
  <c r="Q139" i="42"/>
  <c r="R139" i="42" s="1"/>
  <c r="T139" i="42"/>
  <c r="W139" i="42"/>
  <c r="Y139" i="42"/>
  <c r="AN139" i="42"/>
  <c r="C140" i="42"/>
  <c r="F140" i="42"/>
  <c r="G140" i="42"/>
  <c r="K140" i="42"/>
  <c r="L140" i="42" s="1"/>
  <c r="Q140" i="42"/>
  <c r="R140" i="42" s="1"/>
  <c r="T140" i="42"/>
  <c r="W140" i="42"/>
  <c r="Y140" i="42"/>
  <c r="U140" i="42" s="1"/>
  <c r="C141" i="42"/>
  <c r="F141" i="42"/>
  <c r="G141" i="42"/>
  <c r="K141" i="42"/>
  <c r="L141" i="42" s="1"/>
  <c r="Q141" i="42"/>
  <c r="R141" i="42" s="1"/>
  <c r="T141" i="42"/>
  <c r="W141" i="42"/>
  <c r="Y141" i="42"/>
  <c r="C142" i="42"/>
  <c r="F142" i="42"/>
  <c r="G142" i="42"/>
  <c r="K142" i="42"/>
  <c r="L142" i="42" s="1"/>
  <c r="Q142" i="42"/>
  <c r="R142" i="42" s="1"/>
  <c r="T142" i="42"/>
  <c r="W142" i="42"/>
  <c r="Y142" i="42"/>
  <c r="U142" i="42" s="1"/>
  <c r="C143" i="42"/>
  <c r="F143" i="42"/>
  <c r="G143" i="42"/>
  <c r="K143" i="42"/>
  <c r="L143" i="42" s="1"/>
  <c r="Q143" i="42"/>
  <c r="R143" i="42" s="1"/>
  <c r="T143" i="42"/>
  <c r="W143" i="42"/>
  <c r="Y143" i="42"/>
  <c r="U143" i="42" s="1"/>
  <c r="C144" i="42"/>
  <c r="F144" i="42"/>
  <c r="G144" i="42"/>
  <c r="K144" i="42"/>
  <c r="L144" i="42" s="1"/>
  <c r="Q144" i="42"/>
  <c r="R144" i="42" s="1"/>
  <c r="T144" i="42"/>
  <c r="W144" i="42"/>
  <c r="Y144" i="42"/>
  <c r="C145" i="42"/>
  <c r="F145" i="42"/>
  <c r="G145" i="42"/>
  <c r="K145" i="42"/>
  <c r="L145" i="42" s="1"/>
  <c r="Q145" i="42"/>
  <c r="R145" i="42" s="1"/>
  <c r="T145" i="42"/>
  <c r="W145" i="42"/>
  <c r="Y145" i="42"/>
  <c r="C146" i="42"/>
  <c r="F146" i="42"/>
  <c r="G146" i="42"/>
  <c r="K146" i="42"/>
  <c r="L146" i="42" s="1"/>
  <c r="Q146" i="42"/>
  <c r="R146" i="42" s="1"/>
  <c r="T146" i="42"/>
  <c r="W146" i="42"/>
  <c r="Y146" i="42"/>
  <c r="C147" i="42"/>
  <c r="F147" i="42"/>
  <c r="G147" i="42"/>
  <c r="K147" i="42"/>
  <c r="L147" i="42" s="1"/>
  <c r="Q147" i="42"/>
  <c r="R147" i="42" s="1"/>
  <c r="T147" i="42"/>
  <c r="W147" i="42"/>
  <c r="Y147" i="42"/>
  <c r="U147" i="42" s="1"/>
  <c r="C148" i="42"/>
  <c r="F148" i="42"/>
  <c r="G148" i="42"/>
  <c r="K148" i="42"/>
  <c r="L148" i="42" s="1"/>
  <c r="Q148" i="42"/>
  <c r="R148" i="42" s="1"/>
  <c r="T148" i="42"/>
  <c r="W148" i="42"/>
  <c r="Y148" i="42"/>
  <c r="U148" i="42" s="1"/>
  <c r="C149" i="42"/>
  <c r="F149" i="42"/>
  <c r="G149" i="42"/>
  <c r="K149" i="42"/>
  <c r="L149" i="42" s="1"/>
  <c r="Q149" i="42"/>
  <c r="R149" i="42" s="1"/>
  <c r="T149" i="42"/>
  <c r="W149" i="42"/>
  <c r="Y149" i="42"/>
  <c r="C150" i="42"/>
  <c r="F150" i="42"/>
  <c r="G150" i="42"/>
  <c r="K150" i="42"/>
  <c r="L150" i="42" s="1"/>
  <c r="Q150" i="42"/>
  <c r="R150" i="42" s="1"/>
  <c r="T150" i="42"/>
  <c r="W150" i="42"/>
  <c r="Y150" i="42"/>
  <c r="U150" i="42" s="1"/>
  <c r="C151" i="42"/>
  <c r="F151" i="42"/>
  <c r="G151" i="42"/>
  <c r="K151" i="42"/>
  <c r="L151" i="42" s="1"/>
  <c r="Q151" i="42"/>
  <c r="R151" i="42" s="1"/>
  <c r="T151" i="42"/>
  <c r="W151" i="42"/>
  <c r="Y151" i="42"/>
  <c r="C152" i="42"/>
  <c r="F152" i="42"/>
  <c r="G152" i="42"/>
  <c r="K152" i="42"/>
  <c r="L152" i="42" s="1"/>
  <c r="Q152" i="42"/>
  <c r="R152" i="42" s="1"/>
  <c r="T152" i="42"/>
  <c r="W152" i="42"/>
  <c r="Y152" i="42"/>
  <c r="AN152" i="42" s="1"/>
  <c r="C153" i="42"/>
  <c r="F153" i="42"/>
  <c r="G153" i="42"/>
  <c r="K153" i="42"/>
  <c r="L153" i="42" s="1"/>
  <c r="Q153" i="42"/>
  <c r="R153" i="42" s="1"/>
  <c r="T153" i="42"/>
  <c r="W153" i="42"/>
  <c r="Y153" i="42"/>
  <c r="U153" i="42" s="1"/>
  <c r="C154" i="42"/>
  <c r="F154" i="42"/>
  <c r="G154" i="42"/>
  <c r="K154" i="42"/>
  <c r="L154" i="42" s="1"/>
  <c r="Q154" i="42"/>
  <c r="R154" i="42" s="1"/>
  <c r="T154" i="42"/>
  <c r="W154" i="42"/>
  <c r="Y154" i="42"/>
  <c r="AN154" i="42" s="1"/>
  <c r="C155" i="42"/>
  <c r="F155" i="42"/>
  <c r="G155" i="42"/>
  <c r="K155" i="42"/>
  <c r="L155" i="42" s="1"/>
  <c r="Q155" i="42"/>
  <c r="R155" i="42" s="1"/>
  <c r="T155" i="42"/>
  <c r="W155" i="42"/>
  <c r="Y155" i="42"/>
  <c r="U155" i="42" s="1"/>
  <c r="C156" i="42"/>
  <c r="F156" i="42"/>
  <c r="G156" i="42"/>
  <c r="K156" i="42"/>
  <c r="L156" i="42" s="1"/>
  <c r="Q156" i="42"/>
  <c r="R156" i="42" s="1"/>
  <c r="T156" i="42"/>
  <c r="W156" i="42"/>
  <c r="Y156" i="42"/>
  <c r="C157" i="42"/>
  <c r="F157" i="42"/>
  <c r="G157" i="42"/>
  <c r="K157" i="42"/>
  <c r="L157" i="42" s="1"/>
  <c r="Q157" i="42"/>
  <c r="R157" i="42" s="1"/>
  <c r="T157" i="42"/>
  <c r="W157" i="42"/>
  <c r="Y157" i="42"/>
  <c r="U157" i="42" s="1"/>
  <c r="C158" i="42"/>
  <c r="F158" i="42"/>
  <c r="G158" i="42"/>
  <c r="K158" i="42"/>
  <c r="L158" i="42" s="1"/>
  <c r="Q158" i="42"/>
  <c r="R158" i="42" s="1"/>
  <c r="T158" i="42"/>
  <c r="W158" i="42"/>
  <c r="Y158" i="42"/>
  <c r="U158" i="42" s="1"/>
  <c r="C159" i="42"/>
  <c r="F159" i="42"/>
  <c r="G159" i="42"/>
  <c r="K159" i="42"/>
  <c r="L159" i="42" s="1"/>
  <c r="Q159" i="42"/>
  <c r="R159" i="42" s="1"/>
  <c r="T159" i="42"/>
  <c r="W159" i="42"/>
  <c r="Y159" i="42"/>
  <c r="AN159" i="42" s="1"/>
  <c r="C160" i="42"/>
  <c r="F160" i="42"/>
  <c r="G160" i="42"/>
  <c r="K160" i="42"/>
  <c r="L160" i="42" s="1"/>
  <c r="Q160" i="42"/>
  <c r="R160" i="42" s="1"/>
  <c r="T160" i="42"/>
  <c r="W160" i="42"/>
  <c r="Y160" i="42"/>
  <c r="C161" i="42"/>
  <c r="F161" i="42"/>
  <c r="G161" i="42"/>
  <c r="K161" i="42"/>
  <c r="L161" i="42" s="1"/>
  <c r="Q161" i="42"/>
  <c r="R161" i="42" s="1"/>
  <c r="T161" i="42"/>
  <c r="W161" i="42"/>
  <c r="Y161" i="42"/>
  <c r="AN161" i="42" s="1"/>
  <c r="C162" i="42"/>
  <c r="F162" i="42"/>
  <c r="G162" i="42"/>
  <c r="K162" i="42"/>
  <c r="L162" i="42" s="1"/>
  <c r="Q162" i="42"/>
  <c r="R162" i="42" s="1"/>
  <c r="T162" i="42"/>
  <c r="W162" i="42"/>
  <c r="Y162" i="42"/>
  <c r="C163" i="42"/>
  <c r="F163" i="42"/>
  <c r="G163" i="42"/>
  <c r="K163" i="42"/>
  <c r="L163" i="42" s="1"/>
  <c r="Q163" i="42"/>
  <c r="R163" i="42" s="1"/>
  <c r="T163" i="42"/>
  <c r="W163" i="42"/>
  <c r="Y163" i="42"/>
  <c r="C164" i="42"/>
  <c r="F164" i="42"/>
  <c r="G164" i="42"/>
  <c r="K164" i="42"/>
  <c r="L164" i="42" s="1"/>
  <c r="Q164" i="42"/>
  <c r="R164" i="42" s="1"/>
  <c r="T164" i="42"/>
  <c r="W164" i="42"/>
  <c r="Y164" i="42"/>
  <c r="AN164" i="42" s="1"/>
  <c r="C165" i="42"/>
  <c r="F165" i="42"/>
  <c r="G165" i="42"/>
  <c r="K165" i="42"/>
  <c r="L165" i="42" s="1"/>
  <c r="Q165" i="42"/>
  <c r="R165" i="42" s="1"/>
  <c r="T165" i="42"/>
  <c r="W165" i="42"/>
  <c r="Y165" i="42"/>
  <c r="AN165" i="42" s="1"/>
  <c r="C166" i="42"/>
  <c r="F166" i="42"/>
  <c r="G166" i="42"/>
  <c r="K166" i="42"/>
  <c r="L166" i="42" s="1"/>
  <c r="Q166" i="42"/>
  <c r="R166" i="42" s="1"/>
  <c r="T166" i="42"/>
  <c r="W166" i="42"/>
  <c r="Y166" i="42"/>
  <c r="AN166" i="42" s="1"/>
  <c r="C167" i="42"/>
  <c r="F167" i="42"/>
  <c r="G167" i="42"/>
  <c r="K167" i="42"/>
  <c r="L167" i="42" s="1"/>
  <c r="Q167" i="42"/>
  <c r="R167" i="42" s="1"/>
  <c r="T167" i="42"/>
  <c r="W167" i="42"/>
  <c r="Y167" i="42"/>
  <c r="C168" i="42"/>
  <c r="F168" i="42"/>
  <c r="G168" i="42"/>
  <c r="K168" i="42"/>
  <c r="L168" i="42" s="1"/>
  <c r="Q168" i="42"/>
  <c r="R168" i="42" s="1"/>
  <c r="T168" i="42"/>
  <c r="W168" i="42"/>
  <c r="Y168" i="42"/>
  <c r="C169" i="42"/>
  <c r="F169" i="42"/>
  <c r="G169" i="42"/>
  <c r="K169" i="42"/>
  <c r="L169" i="42" s="1"/>
  <c r="Q169" i="42"/>
  <c r="R169" i="42" s="1"/>
  <c r="T169" i="42"/>
  <c r="W169" i="42"/>
  <c r="Y169" i="42"/>
  <c r="C170" i="42"/>
  <c r="F170" i="42"/>
  <c r="G170" i="42"/>
  <c r="K170" i="42"/>
  <c r="L170" i="42" s="1"/>
  <c r="Q170" i="42"/>
  <c r="R170" i="42" s="1"/>
  <c r="T170" i="42"/>
  <c r="W170" i="42"/>
  <c r="Y170" i="42"/>
  <c r="C171" i="42"/>
  <c r="F171" i="42"/>
  <c r="G171" i="42"/>
  <c r="K171" i="42"/>
  <c r="L171" i="42" s="1"/>
  <c r="Q171" i="42"/>
  <c r="R171" i="42" s="1"/>
  <c r="T171" i="42"/>
  <c r="W171" i="42"/>
  <c r="Y171" i="42"/>
  <c r="C172" i="42"/>
  <c r="F172" i="42"/>
  <c r="G172" i="42"/>
  <c r="K172" i="42"/>
  <c r="L172" i="42" s="1"/>
  <c r="Q172" i="42"/>
  <c r="R172" i="42" s="1"/>
  <c r="T172" i="42"/>
  <c r="W172" i="42"/>
  <c r="Y172" i="42"/>
  <c r="U172" i="42" s="1"/>
  <c r="C173" i="42"/>
  <c r="F173" i="42"/>
  <c r="G173" i="42"/>
  <c r="K173" i="42"/>
  <c r="L173" i="42" s="1"/>
  <c r="Q173" i="42"/>
  <c r="R173" i="42" s="1"/>
  <c r="T173" i="42"/>
  <c r="W173" i="42"/>
  <c r="Y173" i="42"/>
  <c r="AN173" i="42" s="1"/>
  <c r="C174" i="42"/>
  <c r="F174" i="42"/>
  <c r="G174" i="42"/>
  <c r="K174" i="42"/>
  <c r="L174" i="42" s="1"/>
  <c r="Q174" i="42"/>
  <c r="R174" i="42" s="1"/>
  <c r="T174" i="42"/>
  <c r="W174" i="42"/>
  <c r="Y174" i="42"/>
  <c r="U174" i="42" s="1"/>
  <c r="C175" i="42"/>
  <c r="F175" i="42"/>
  <c r="G175" i="42"/>
  <c r="K175" i="42"/>
  <c r="L175" i="42" s="1"/>
  <c r="Q175" i="42"/>
  <c r="R175" i="42" s="1"/>
  <c r="T175" i="42"/>
  <c r="W175" i="42"/>
  <c r="Y175" i="42"/>
  <c r="C176" i="42"/>
  <c r="F176" i="42"/>
  <c r="G176" i="42"/>
  <c r="K176" i="42"/>
  <c r="L176" i="42" s="1"/>
  <c r="Q176" i="42"/>
  <c r="R176" i="42" s="1"/>
  <c r="T176" i="42"/>
  <c r="W176" i="42"/>
  <c r="Y176" i="42"/>
  <c r="AN176" i="42" s="1"/>
  <c r="C177" i="42"/>
  <c r="F177" i="42"/>
  <c r="G177" i="42"/>
  <c r="K177" i="42"/>
  <c r="L177" i="42" s="1"/>
  <c r="Q177" i="42"/>
  <c r="R177" i="42" s="1"/>
  <c r="T177" i="42"/>
  <c r="W177" i="42"/>
  <c r="Y177" i="42"/>
  <c r="U177" i="42" s="1"/>
  <c r="C178" i="42"/>
  <c r="F178" i="42"/>
  <c r="G178" i="42"/>
  <c r="K178" i="42"/>
  <c r="L178" i="42" s="1"/>
  <c r="Q178" i="42"/>
  <c r="R178" i="42" s="1"/>
  <c r="T178" i="42"/>
  <c r="W178" i="42"/>
  <c r="Y178" i="42"/>
  <c r="C179" i="42"/>
  <c r="F179" i="42"/>
  <c r="G179" i="42"/>
  <c r="K179" i="42"/>
  <c r="L179" i="42" s="1"/>
  <c r="Q179" i="42"/>
  <c r="R179" i="42" s="1"/>
  <c r="T179" i="42"/>
  <c r="W179" i="42"/>
  <c r="Y179" i="42"/>
  <c r="C180" i="42"/>
  <c r="F180" i="42"/>
  <c r="G180" i="42"/>
  <c r="K180" i="42"/>
  <c r="L180" i="42" s="1"/>
  <c r="Q180" i="42"/>
  <c r="R180" i="42" s="1"/>
  <c r="T180" i="42"/>
  <c r="W180" i="42"/>
  <c r="Y180" i="42"/>
  <c r="U180" i="42" s="1"/>
  <c r="C181" i="42"/>
  <c r="F181" i="42"/>
  <c r="G181" i="42"/>
  <c r="K181" i="42"/>
  <c r="L181" i="42" s="1"/>
  <c r="Q181" i="42"/>
  <c r="R181" i="42" s="1"/>
  <c r="T181" i="42"/>
  <c r="W181" i="42"/>
  <c r="Y181" i="42"/>
  <c r="U181" i="42" s="1"/>
  <c r="C182" i="42"/>
  <c r="F182" i="42"/>
  <c r="G182" i="42"/>
  <c r="K182" i="42"/>
  <c r="L182" i="42" s="1"/>
  <c r="Q182" i="42"/>
  <c r="R182" i="42" s="1"/>
  <c r="T182" i="42"/>
  <c r="W182" i="42"/>
  <c r="Y182" i="42"/>
  <c r="C183" i="42"/>
  <c r="F183" i="42"/>
  <c r="G183" i="42"/>
  <c r="K183" i="42"/>
  <c r="L183" i="42" s="1"/>
  <c r="Q183" i="42"/>
  <c r="R183" i="42" s="1"/>
  <c r="T183" i="42"/>
  <c r="W183" i="42"/>
  <c r="Y183" i="42"/>
  <c r="AN183" i="42" s="1"/>
  <c r="C184" i="42"/>
  <c r="F184" i="42"/>
  <c r="G184" i="42"/>
  <c r="K184" i="42"/>
  <c r="L184" i="42" s="1"/>
  <c r="Q184" i="42"/>
  <c r="R184" i="42" s="1"/>
  <c r="T184" i="42"/>
  <c r="W184" i="42"/>
  <c r="Y184" i="42"/>
  <c r="C185" i="42"/>
  <c r="F185" i="42"/>
  <c r="G185" i="42"/>
  <c r="K185" i="42"/>
  <c r="L185" i="42" s="1"/>
  <c r="Q185" i="42"/>
  <c r="R185" i="42" s="1"/>
  <c r="T185" i="42"/>
  <c r="W185" i="42"/>
  <c r="Y185" i="42"/>
  <c r="AN185" i="42" s="1"/>
  <c r="C186" i="42"/>
  <c r="F186" i="42"/>
  <c r="G186" i="42"/>
  <c r="K186" i="42"/>
  <c r="L186" i="42" s="1"/>
  <c r="Q186" i="42"/>
  <c r="R186" i="42" s="1"/>
  <c r="T186" i="42"/>
  <c r="W186" i="42"/>
  <c r="Y186" i="42"/>
  <c r="U186" i="42" s="1"/>
  <c r="C187" i="42"/>
  <c r="F187" i="42"/>
  <c r="G187" i="42"/>
  <c r="K187" i="42"/>
  <c r="L187" i="42" s="1"/>
  <c r="Q187" i="42"/>
  <c r="R187" i="42" s="1"/>
  <c r="T187" i="42"/>
  <c r="W187" i="42"/>
  <c r="Y187" i="42"/>
  <c r="U187" i="42" s="1"/>
  <c r="C188" i="42"/>
  <c r="F188" i="42"/>
  <c r="G188" i="42"/>
  <c r="K188" i="42"/>
  <c r="L188" i="42" s="1"/>
  <c r="Q188" i="42"/>
  <c r="R188" i="42" s="1"/>
  <c r="T188" i="42"/>
  <c r="W188" i="42"/>
  <c r="Y188" i="42"/>
  <c r="U188" i="42" s="1"/>
  <c r="C189" i="42"/>
  <c r="F189" i="42"/>
  <c r="G189" i="42"/>
  <c r="K189" i="42"/>
  <c r="L189" i="42" s="1"/>
  <c r="Q189" i="42"/>
  <c r="R189" i="42" s="1"/>
  <c r="T189" i="42"/>
  <c r="W189" i="42"/>
  <c r="Y189" i="42"/>
  <c r="C190" i="42"/>
  <c r="F190" i="42"/>
  <c r="G190" i="42"/>
  <c r="K190" i="42"/>
  <c r="L190" i="42" s="1"/>
  <c r="Q190" i="42"/>
  <c r="R190" i="42" s="1"/>
  <c r="T190" i="42"/>
  <c r="W190" i="42"/>
  <c r="Y190" i="42"/>
  <c r="U190" i="42" s="1"/>
  <c r="C191" i="42"/>
  <c r="F191" i="42"/>
  <c r="G191" i="42"/>
  <c r="K191" i="42"/>
  <c r="L191" i="42" s="1"/>
  <c r="Q191" i="42"/>
  <c r="R191" i="42" s="1"/>
  <c r="T191" i="42"/>
  <c r="W191" i="42"/>
  <c r="Y191" i="42"/>
  <c r="AN191" i="42" s="1"/>
  <c r="C192" i="42"/>
  <c r="F192" i="42"/>
  <c r="G192" i="42"/>
  <c r="K192" i="42"/>
  <c r="L192" i="42" s="1"/>
  <c r="Q192" i="42"/>
  <c r="R192" i="42" s="1"/>
  <c r="T192" i="42"/>
  <c r="W192" i="42"/>
  <c r="Y192" i="42"/>
  <c r="C193" i="42"/>
  <c r="F193" i="42"/>
  <c r="G193" i="42"/>
  <c r="K193" i="42"/>
  <c r="L193" i="42" s="1"/>
  <c r="Q193" i="42"/>
  <c r="R193" i="42" s="1"/>
  <c r="T193" i="42"/>
  <c r="W193" i="42"/>
  <c r="Y193" i="42"/>
  <c r="C194" i="42"/>
  <c r="F194" i="42"/>
  <c r="G194" i="42"/>
  <c r="K194" i="42"/>
  <c r="L194" i="42" s="1"/>
  <c r="Q194" i="42"/>
  <c r="R194" i="42" s="1"/>
  <c r="T194" i="42"/>
  <c r="W194" i="42"/>
  <c r="Y194" i="42"/>
  <c r="C195" i="42"/>
  <c r="F195" i="42"/>
  <c r="G195" i="42"/>
  <c r="K195" i="42"/>
  <c r="L195" i="42" s="1"/>
  <c r="Q195" i="42"/>
  <c r="R195" i="42" s="1"/>
  <c r="T195" i="42"/>
  <c r="W195" i="42"/>
  <c r="Y195" i="42"/>
  <c r="U195" i="42" s="1"/>
  <c r="C196" i="42"/>
  <c r="F196" i="42"/>
  <c r="G196" i="42"/>
  <c r="K196" i="42"/>
  <c r="L196" i="42" s="1"/>
  <c r="Q196" i="42"/>
  <c r="R196" i="42" s="1"/>
  <c r="T196" i="42"/>
  <c r="W196" i="42"/>
  <c r="Y196" i="42"/>
  <c r="C197" i="42"/>
  <c r="F197" i="42"/>
  <c r="G197" i="42"/>
  <c r="K197" i="42"/>
  <c r="L197" i="42" s="1"/>
  <c r="Q197" i="42"/>
  <c r="R197" i="42" s="1"/>
  <c r="T197" i="42"/>
  <c r="W197" i="42"/>
  <c r="Y197" i="42"/>
  <c r="C198" i="42"/>
  <c r="F198" i="42"/>
  <c r="G198" i="42"/>
  <c r="K198" i="42"/>
  <c r="L198" i="42" s="1"/>
  <c r="Q198" i="42"/>
  <c r="R198" i="42" s="1"/>
  <c r="T198" i="42"/>
  <c r="W198" i="42"/>
  <c r="Y198" i="42"/>
  <c r="U198" i="42" s="1"/>
  <c r="C199" i="42"/>
  <c r="F199" i="42"/>
  <c r="G199" i="42"/>
  <c r="K199" i="42"/>
  <c r="L199" i="42" s="1"/>
  <c r="Q199" i="42"/>
  <c r="R199" i="42" s="1"/>
  <c r="T199" i="42"/>
  <c r="W199" i="42"/>
  <c r="Y199" i="42"/>
  <c r="C200" i="42"/>
  <c r="F200" i="42"/>
  <c r="G200" i="42"/>
  <c r="K200" i="42"/>
  <c r="L200" i="42" s="1"/>
  <c r="Q200" i="42"/>
  <c r="R200" i="42" s="1"/>
  <c r="T200" i="42"/>
  <c r="W200" i="42"/>
  <c r="Y200" i="42"/>
  <c r="AN200" i="42" s="1"/>
  <c r="C201" i="42"/>
  <c r="F201" i="42"/>
  <c r="G201" i="42"/>
  <c r="K201" i="42"/>
  <c r="L201" i="42" s="1"/>
  <c r="Q201" i="42"/>
  <c r="R201" i="42" s="1"/>
  <c r="T201" i="42"/>
  <c r="W201" i="42"/>
  <c r="Y201" i="42"/>
  <c r="AN201" i="42" s="1"/>
  <c r="C202" i="42"/>
  <c r="F202" i="42"/>
  <c r="G202" i="42"/>
  <c r="K202" i="42"/>
  <c r="L202" i="42" s="1"/>
  <c r="Q202" i="42"/>
  <c r="R202" i="42" s="1"/>
  <c r="T202" i="42"/>
  <c r="W202" i="42"/>
  <c r="Y202" i="42"/>
  <c r="C203" i="42"/>
  <c r="F203" i="42"/>
  <c r="G203" i="42"/>
  <c r="K203" i="42"/>
  <c r="L203" i="42" s="1"/>
  <c r="Q203" i="42"/>
  <c r="R203" i="42" s="1"/>
  <c r="T203" i="42"/>
  <c r="W203" i="42"/>
  <c r="Y203" i="42"/>
  <c r="C204" i="42"/>
  <c r="F204" i="42"/>
  <c r="G204" i="42"/>
  <c r="K204" i="42"/>
  <c r="L204" i="42" s="1"/>
  <c r="Q204" i="42"/>
  <c r="R204" i="42" s="1"/>
  <c r="T204" i="42"/>
  <c r="W204" i="42"/>
  <c r="Y204" i="42"/>
  <c r="U204" i="42" s="1"/>
  <c r="C205" i="42"/>
  <c r="F205" i="42"/>
  <c r="G205" i="42"/>
  <c r="K205" i="42"/>
  <c r="L205" i="42" s="1"/>
  <c r="Q205" i="42"/>
  <c r="R205" i="42" s="1"/>
  <c r="T205" i="42"/>
  <c r="W205" i="42"/>
  <c r="Y205" i="42"/>
  <c r="C206" i="42"/>
  <c r="F206" i="42"/>
  <c r="G206" i="42"/>
  <c r="K206" i="42"/>
  <c r="L206" i="42" s="1"/>
  <c r="Q206" i="42"/>
  <c r="R206" i="42" s="1"/>
  <c r="T206" i="42"/>
  <c r="W206" i="42"/>
  <c r="Y206" i="42"/>
  <c r="U206" i="42" s="1"/>
  <c r="C207" i="42"/>
  <c r="F207" i="42"/>
  <c r="G207" i="42"/>
  <c r="K207" i="42"/>
  <c r="L207" i="42" s="1"/>
  <c r="Q207" i="42"/>
  <c r="R207" i="42" s="1"/>
  <c r="T207" i="42"/>
  <c r="W207" i="42"/>
  <c r="Y207" i="42"/>
  <c r="U207" i="42" s="1"/>
  <c r="C208" i="42"/>
  <c r="F208" i="42"/>
  <c r="G208" i="42"/>
  <c r="K208" i="42"/>
  <c r="L208" i="42" s="1"/>
  <c r="Q208" i="42"/>
  <c r="R208" i="42" s="1"/>
  <c r="T208" i="42"/>
  <c r="W208" i="42"/>
  <c r="Y208" i="42"/>
  <c r="AN208" i="42" s="1"/>
  <c r="C209" i="42"/>
  <c r="F209" i="42"/>
  <c r="G209" i="42"/>
  <c r="K209" i="42"/>
  <c r="L209" i="42" s="1"/>
  <c r="Q209" i="42"/>
  <c r="R209" i="42" s="1"/>
  <c r="T209" i="42"/>
  <c r="W209" i="42"/>
  <c r="Y209" i="42"/>
  <c r="C210" i="42"/>
  <c r="F210" i="42"/>
  <c r="G210" i="42"/>
  <c r="K210" i="42"/>
  <c r="L210" i="42" s="1"/>
  <c r="Q210" i="42"/>
  <c r="R210" i="42" s="1"/>
  <c r="T210" i="42"/>
  <c r="W210" i="42"/>
  <c r="Y210" i="42"/>
  <c r="C211" i="42"/>
  <c r="F211" i="42"/>
  <c r="G211" i="42"/>
  <c r="K211" i="42"/>
  <c r="L211" i="42" s="1"/>
  <c r="Q211" i="42"/>
  <c r="R211" i="42" s="1"/>
  <c r="T211" i="42"/>
  <c r="W211" i="42"/>
  <c r="Y211" i="42"/>
  <c r="AN211" i="42" s="1"/>
  <c r="C212" i="42"/>
  <c r="F212" i="42"/>
  <c r="G212" i="42"/>
  <c r="K212" i="42"/>
  <c r="L212" i="42" s="1"/>
  <c r="Q212" i="42"/>
  <c r="R212" i="42" s="1"/>
  <c r="T212" i="42"/>
  <c r="W212" i="42"/>
  <c r="Y212" i="42"/>
  <c r="C213" i="42"/>
  <c r="F213" i="42"/>
  <c r="G213" i="42"/>
  <c r="K213" i="42"/>
  <c r="L213" i="42" s="1"/>
  <c r="Q213" i="42"/>
  <c r="R213" i="42" s="1"/>
  <c r="T213" i="42"/>
  <c r="W213" i="42"/>
  <c r="Y213" i="42"/>
  <c r="U213" i="42" s="1"/>
  <c r="C214" i="42"/>
  <c r="F214" i="42"/>
  <c r="G214" i="42"/>
  <c r="K214" i="42"/>
  <c r="L214" i="42" s="1"/>
  <c r="Q214" i="42"/>
  <c r="R214" i="42" s="1"/>
  <c r="T214" i="42"/>
  <c r="W214" i="42"/>
  <c r="Y214" i="42"/>
  <c r="C215" i="42"/>
  <c r="F215" i="42"/>
  <c r="G215" i="42"/>
  <c r="K215" i="42"/>
  <c r="L215" i="42" s="1"/>
  <c r="Q215" i="42"/>
  <c r="R215" i="42" s="1"/>
  <c r="T215" i="42"/>
  <c r="W215" i="42"/>
  <c r="Y215" i="42"/>
  <c r="C216" i="42"/>
  <c r="F216" i="42"/>
  <c r="G216" i="42"/>
  <c r="K216" i="42"/>
  <c r="L216" i="42" s="1"/>
  <c r="Q216" i="42"/>
  <c r="R216" i="42" s="1"/>
  <c r="T216" i="42"/>
  <c r="W216" i="42"/>
  <c r="Y216" i="42"/>
  <c r="C217" i="42"/>
  <c r="F217" i="42"/>
  <c r="G217" i="42"/>
  <c r="K217" i="42"/>
  <c r="L217" i="42" s="1"/>
  <c r="Q217" i="42"/>
  <c r="R217" i="42" s="1"/>
  <c r="T217" i="42"/>
  <c r="W217" i="42"/>
  <c r="Y217" i="42"/>
  <c r="AN217" i="42" s="1"/>
  <c r="C218" i="42"/>
  <c r="F218" i="42"/>
  <c r="G218" i="42"/>
  <c r="K218" i="42"/>
  <c r="L218" i="42" s="1"/>
  <c r="Q218" i="42"/>
  <c r="R218" i="42" s="1"/>
  <c r="T218" i="42"/>
  <c r="W218" i="42"/>
  <c r="Y218" i="42"/>
  <c r="C219" i="42"/>
  <c r="F219" i="42"/>
  <c r="G219" i="42"/>
  <c r="K219" i="42"/>
  <c r="L219" i="42" s="1"/>
  <c r="Q219" i="42"/>
  <c r="R219" i="42" s="1"/>
  <c r="T219" i="42"/>
  <c r="W219" i="42"/>
  <c r="Y219" i="42"/>
  <c r="C220" i="42"/>
  <c r="F220" i="42"/>
  <c r="G220" i="42"/>
  <c r="K220" i="42"/>
  <c r="L220" i="42" s="1"/>
  <c r="Q220" i="42"/>
  <c r="R220" i="42" s="1"/>
  <c r="T220" i="42"/>
  <c r="W220" i="42"/>
  <c r="Y220" i="42"/>
  <c r="U220" i="42" s="1"/>
  <c r="C221" i="42"/>
  <c r="F221" i="42"/>
  <c r="G221" i="42"/>
  <c r="K221" i="42"/>
  <c r="L221" i="42" s="1"/>
  <c r="Q221" i="42"/>
  <c r="R221" i="42" s="1"/>
  <c r="T221" i="42"/>
  <c r="W221" i="42"/>
  <c r="Y221" i="42"/>
  <c r="C222" i="42"/>
  <c r="F222" i="42"/>
  <c r="G222" i="42"/>
  <c r="K222" i="42"/>
  <c r="L222" i="42" s="1"/>
  <c r="Q222" i="42"/>
  <c r="R222" i="42" s="1"/>
  <c r="T222" i="42"/>
  <c r="W222" i="42"/>
  <c r="Y222" i="42"/>
  <c r="C223" i="42"/>
  <c r="F223" i="42"/>
  <c r="G223" i="42"/>
  <c r="K223" i="42"/>
  <c r="L223" i="42" s="1"/>
  <c r="Q223" i="42"/>
  <c r="R223" i="42" s="1"/>
  <c r="T223" i="42"/>
  <c r="W223" i="42"/>
  <c r="Y223" i="42"/>
  <c r="C224" i="42"/>
  <c r="F224" i="42"/>
  <c r="G224" i="42"/>
  <c r="K224" i="42"/>
  <c r="L224" i="42" s="1"/>
  <c r="Q224" i="42"/>
  <c r="R224" i="42" s="1"/>
  <c r="T224" i="42"/>
  <c r="W224" i="42"/>
  <c r="Y224" i="42"/>
  <c r="C225" i="42"/>
  <c r="F225" i="42"/>
  <c r="G225" i="42"/>
  <c r="K225" i="42"/>
  <c r="L225" i="42" s="1"/>
  <c r="Q225" i="42"/>
  <c r="R225" i="42" s="1"/>
  <c r="T225" i="42"/>
  <c r="W225" i="42"/>
  <c r="Y225" i="42"/>
  <c r="AN225" i="42" s="1"/>
  <c r="C226" i="42"/>
  <c r="F226" i="42"/>
  <c r="G226" i="42"/>
  <c r="K226" i="42"/>
  <c r="L226" i="42" s="1"/>
  <c r="Q226" i="42"/>
  <c r="R226" i="42" s="1"/>
  <c r="T226" i="42"/>
  <c r="W226" i="42"/>
  <c r="Y226" i="42"/>
  <c r="U226" i="42" s="1"/>
  <c r="C227" i="42"/>
  <c r="F227" i="42"/>
  <c r="G227" i="42"/>
  <c r="K227" i="42"/>
  <c r="L227" i="42" s="1"/>
  <c r="Q227" i="42"/>
  <c r="R227" i="42" s="1"/>
  <c r="T227" i="42"/>
  <c r="W227" i="42"/>
  <c r="Y227" i="42"/>
  <c r="C228" i="42"/>
  <c r="F228" i="42"/>
  <c r="G228" i="42"/>
  <c r="K228" i="42"/>
  <c r="L228" i="42" s="1"/>
  <c r="Q228" i="42"/>
  <c r="R228" i="42" s="1"/>
  <c r="T228" i="42"/>
  <c r="W228" i="42"/>
  <c r="Y228" i="42"/>
  <c r="AN228" i="42" s="1"/>
  <c r="C229" i="42"/>
  <c r="F229" i="42"/>
  <c r="G229" i="42"/>
  <c r="K229" i="42"/>
  <c r="L229" i="42" s="1"/>
  <c r="Q229" i="42"/>
  <c r="R229" i="42" s="1"/>
  <c r="T229" i="42"/>
  <c r="W229" i="42"/>
  <c r="Y229" i="42"/>
  <c r="C230" i="42"/>
  <c r="F230" i="42"/>
  <c r="G230" i="42"/>
  <c r="K230" i="42"/>
  <c r="L230" i="42" s="1"/>
  <c r="Q230" i="42"/>
  <c r="R230" i="42" s="1"/>
  <c r="T230" i="42"/>
  <c r="W230" i="42"/>
  <c r="Y230" i="42"/>
  <c r="U230" i="42" s="1"/>
  <c r="C231" i="42"/>
  <c r="F231" i="42"/>
  <c r="G231" i="42"/>
  <c r="K231" i="42"/>
  <c r="L231" i="42" s="1"/>
  <c r="Q231" i="42"/>
  <c r="R231" i="42" s="1"/>
  <c r="T231" i="42"/>
  <c r="W231" i="42"/>
  <c r="Y231" i="42"/>
  <c r="C232" i="42"/>
  <c r="F232" i="42"/>
  <c r="G232" i="42"/>
  <c r="K232" i="42"/>
  <c r="L232" i="42" s="1"/>
  <c r="Q232" i="42"/>
  <c r="R232" i="42" s="1"/>
  <c r="T232" i="42"/>
  <c r="W232" i="42"/>
  <c r="Y232" i="42"/>
  <c r="U232" i="42" s="1"/>
  <c r="C233" i="42"/>
  <c r="F233" i="42"/>
  <c r="G233" i="42"/>
  <c r="K233" i="42"/>
  <c r="L233" i="42" s="1"/>
  <c r="Q233" i="42"/>
  <c r="R233" i="42" s="1"/>
  <c r="T233" i="42"/>
  <c r="W233" i="42"/>
  <c r="Y233" i="42"/>
  <c r="U233" i="42" s="1"/>
  <c r="C234" i="42"/>
  <c r="F234" i="42"/>
  <c r="G234" i="42"/>
  <c r="K234" i="42"/>
  <c r="L234" i="42" s="1"/>
  <c r="Q234" i="42"/>
  <c r="R234" i="42" s="1"/>
  <c r="T234" i="42"/>
  <c r="W234" i="42"/>
  <c r="Y234" i="42"/>
  <c r="U234" i="42" s="1"/>
  <c r="C235" i="42"/>
  <c r="F235" i="42"/>
  <c r="G235" i="42"/>
  <c r="K235" i="42"/>
  <c r="L235" i="42" s="1"/>
  <c r="Q235" i="42"/>
  <c r="R235" i="42" s="1"/>
  <c r="T235" i="42"/>
  <c r="W235" i="42"/>
  <c r="Y235" i="42"/>
  <c r="U235" i="42" s="1"/>
  <c r="C236" i="42"/>
  <c r="F236" i="42"/>
  <c r="G236" i="42"/>
  <c r="K236" i="42"/>
  <c r="L236" i="42" s="1"/>
  <c r="Q236" i="42"/>
  <c r="R236" i="42" s="1"/>
  <c r="T236" i="42"/>
  <c r="W236" i="42"/>
  <c r="Y236" i="42"/>
  <c r="C237" i="42"/>
  <c r="F237" i="42"/>
  <c r="G237" i="42"/>
  <c r="K237" i="42"/>
  <c r="L237" i="42" s="1"/>
  <c r="Q237" i="42"/>
  <c r="R237" i="42" s="1"/>
  <c r="T237" i="42"/>
  <c r="W237" i="42"/>
  <c r="Y237" i="42"/>
  <c r="AN237" i="42" s="1"/>
  <c r="C238" i="42"/>
  <c r="F238" i="42"/>
  <c r="G238" i="42"/>
  <c r="K238" i="42"/>
  <c r="L238" i="42" s="1"/>
  <c r="Q238" i="42"/>
  <c r="R238" i="42" s="1"/>
  <c r="T238" i="42"/>
  <c r="W238" i="42"/>
  <c r="Y238" i="42"/>
  <c r="C239" i="42"/>
  <c r="F239" i="42"/>
  <c r="G239" i="42"/>
  <c r="K239" i="42"/>
  <c r="L239" i="42" s="1"/>
  <c r="Q239" i="42"/>
  <c r="R239" i="42" s="1"/>
  <c r="T239" i="42"/>
  <c r="W239" i="42"/>
  <c r="Y239" i="42"/>
  <c r="C240" i="42"/>
  <c r="F240" i="42"/>
  <c r="G240" i="42"/>
  <c r="K240" i="42"/>
  <c r="L240" i="42" s="1"/>
  <c r="Q240" i="42"/>
  <c r="R240" i="42" s="1"/>
  <c r="T240" i="42"/>
  <c r="W240" i="42"/>
  <c r="Y240" i="42"/>
  <c r="AN240" i="42" s="1"/>
  <c r="C241" i="42"/>
  <c r="F241" i="42"/>
  <c r="G241" i="42"/>
  <c r="K241" i="42"/>
  <c r="L241" i="42" s="1"/>
  <c r="Q241" i="42"/>
  <c r="R241" i="42" s="1"/>
  <c r="T241" i="42"/>
  <c r="W241" i="42"/>
  <c r="Y241" i="42"/>
  <c r="U241" i="42" s="1"/>
  <c r="C242" i="42"/>
  <c r="F242" i="42"/>
  <c r="G242" i="42"/>
  <c r="K242" i="42"/>
  <c r="L242" i="42" s="1"/>
  <c r="Q242" i="42"/>
  <c r="R242" i="42" s="1"/>
  <c r="T242" i="42"/>
  <c r="W242" i="42"/>
  <c r="Y242" i="42"/>
  <c r="U242" i="42" s="1"/>
  <c r="C243" i="42"/>
  <c r="F243" i="42"/>
  <c r="G243" i="42"/>
  <c r="K243" i="42"/>
  <c r="L243" i="42" s="1"/>
  <c r="Q243" i="42"/>
  <c r="R243" i="42" s="1"/>
  <c r="T243" i="42"/>
  <c r="W243" i="42"/>
  <c r="Y243" i="42"/>
  <c r="C244" i="42"/>
  <c r="F244" i="42"/>
  <c r="G244" i="42"/>
  <c r="K244" i="42"/>
  <c r="L244" i="42" s="1"/>
  <c r="Q244" i="42"/>
  <c r="R244" i="42" s="1"/>
  <c r="T244" i="42"/>
  <c r="W244" i="42"/>
  <c r="Y244" i="42"/>
  <c r="W65" i="42"/>
  <c r="C63" i="42"/>
  <c r="Y53" i="42"/>
  <c r="AN53" i="42" s="1"/>
  <c r="G53" i="42"/>
  <c r="Q52" i="42"/>
  <c r="R52" i="42" s="1"/>
  <c r="G50" i="42"/>
  <c r="C50" i="42"/>
  <c r="Y47" i="42"/>
  <c r="G47" i="42"/>
  <c r="Y46" i="42"/>
  <c r="Y45" i="42"/>
  <c r="U45" i="42" s="1"/>
  <c r="K43" i="42"/>
  <c r="L43" i="42" s="1"/>
  <c r="C40" i="42"/>
  <c r="F37" i="42"/>
  <c r="C36" i="42"/>
  <c r="K35" i="42"/>
  <c r="L35" i="42" s="1"/>
  <c r="Y32" i="42"/>
  <c r="G28" i="42"/>
  <c r="Q27" i="42"/>
  <c r="R27" i="42" s="1"/>
  <c r="Q25" i="42"/>
  <c r="R25" i="42" s="1"/>
  <c r="W24" i="42"/>
  <c r="W21" i="42"/>
  <c r="Y19" i="42"/>
  <c r="K15" i="42"/>
  <c r="L15" i="42" s="1"/>
  <c r="W15" i="42"/>
  <c r="G14" i="42"/>
  <c r="F14" i="42"/>
  <c r="W12" i="42"/>
  <c r="T12" i="42"/>
  <c r="K11" i="42"/>
  <c r="L11" i="42" s="1"/>
  <c r="Q10" i="42"/>
  <c r="R10" i="42" s="1"/>
  <c r="G8" i="42"/>
  <c r="T7" i="42"/>
  <c r="Q8" i="42"/>
  <c r="R8" i="42" s="1"/>
  <c r="AJ3" i="42"/>
  <c r="AI3" i="42"/>
  <c r="Y3" i="4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36" i="22"/>
  <c r="R37" i="22"/>
  <c r="R38" i="22"/>
  <c r="R39" i="22"/>
  <c r="R40" i="22"/>
  <c r="R41" i="22"/>
  <c r="R42" i="22"/>
  <c r="R43" i="22"/>
  <c r="R44" i="22"/>
  <c r="R45" i="22"/>
  <c r="R46" i="22"/>
  <c r="R47" i="22"/>
  <c r="R48" i="22"/>
  <c r="R49" i="22"/>
  <c r="R50" i="22"/>
  <c r="R51" i="22"/>
  <c r="R52" i="22"/>
  <c r="R53" i="22"/>
  <c r="R54" i="22"/>
  <c r="R55" i="22"/>
  <c r="R56" i="22"/>
  <c r="R57" i="22"/>
  <c r="R58" i="22"/>
  <c r="R59" i="22"/>
  <c r="R60" i="22"/>
  <c r="R61" i="22"/>
  <c r="R62" i="22"/>
  <c r="R63" i="22"/>
  <c r="R64" i="22"/>
  <c r="R65" i="22"/>
  <c r="R66" i="22"/>
  <c r="R67" i="22"/>
  <c r="R68" i="22"/>
  <c r="R69" i="22"/>
  <c r="R70" i="22"/>
  <c r="R71" i="22"/>
  <c r="R72" i="22"/>
  <c r="R73" i="22"/>
  <c r="R74" i="22"/>
  <c r="R75" i="22"/>
  <c r="R76" i="22"/>
  <c r="R77" i="22"/>
  <c r="R78" i="22"/>
  <c r="R79" i="22"/>
  <c r="R80" i="22"/>
  <c r="R81" i="22"/>
  <c r="R82" i="22"/>
  <c r="R83" i="22"/>
  <c r="R84" i="22"/>
  <c r="R85" i="22"/>
  <c r="R86" i="22"/>
  <c r="R87" i="22"/>
  <c r="R88" i="22"/>
  <c r="R89" i="22"/>
  <c r="R90" i="22"/>
  <c r="R91" i="22"/>
  <c r="R92" i="22"/>
  <c r="R93" i="22"/>
  <c r="R94" i="22"/>
  <c r="R95" i="22"/>
  <c r="R96" i="22"/>
  <c r="R97" i="22"/>
  <c r="R98" i="22"/>
  <c r="R99" i="22"/>
  <c r="R100" i="22"/>
  <c r="R101" i="22"/>
  <c r="R102" i="22"/>
  <c r="R103" i="22"/>
  <c r="R104" i="22"/>
  <c r="R105" i="22"/>
  <c r="R106" i="22"/>
  <c r="R107" i="22"/>
  <c r="R108" i="22"/>
  <c r="R109" i="22"/>
  <c r="R110" i="22"/>
  <c r="R111" i="22"/>
  <c r="R112" i="22"/>
  <c r="R113" i="22"/>
  <c r="R114" i="22"/>
  <c r="R115" i="22"/>
  <c r="R116" i="22"/>
  <c r="R117" i="22"/>
  <c r="R118" i="22"/>
  <c r="R119" i="22"/>
  <c r="R120" i="22"/>
  <c r="R121" i="22"/>
  <c r="R122" i="22"/>
  <c r="R123" i="22"/>
  <c r="R124" i="22"/>
  <c r="R125" i="22"/>
  <c r="R126" i="22"/>
  <c r="R127" i="22"/>
  <c r="R128" i="22"/>
  <c r="R129" i="22"/>
  <c r="R130" i="22"/>
  <c r="R131" i="22"/>
  <c r="R132" i="22"/>
  <c r="R133" i="22"/>
  <c r="R134" i="22"/>
  <c r="R135" i="22"/>
  <c r="R136" i="22"/>
  <c r="R137" i="22"/>
  <c r="R138" i="22"/>
  <c r="R139" i="22"/>
  <c r="R140" i="22"/>
  <c r="R141" i="22"/>
  <c r="R142" i="22"/>
  <c r="R143" i="22"/>
  <c r="R144" i="22"/>
  <c r="R145" i="22"/>
  <c r="R146" i="22"/>
  <c r="R147" i="22"/>
  <c r="R148" i="22"/>
  <c r="R149" i="22"/>
  <c r="R150" i="22"/>
  <c r="R151" i="22"/>
  <c r="R152" i="22"/>
  <c r="R153" i="22"/>
  <c r="R154" i="22"/>
  <c r="R155" i="22"/>
  <c r="R156" i="22"/>
  <c r="R157" i="22"/>
  <c r="R158" i="22"/>
  <c r="R159" i="22"/>
  <c r="R160" i="22"/>
  <c r="R161" i="22"/>
  <c r="R162" i="22"/>
  <c r="R163" i="22"/>
  <c r="R164" i="22"/>
  <c r="R165" i="22"/>
  <c r="R166" i="22"/>
  <c r="R167" i="22"/>
  <c r="R168" i="22"/>
  <c r="R169" i="22"/>
  <c r="R170" i="22"/>
  <c r="R171" i="22"/>
  <c r="R172" i="22"/>
  <c r="R173" i="22"/>
  <c r="R174" i="22"/>
  <c r="R175" i="22"/>
  <c r="R176" i="22"/>
  <c r="R177" i="22"/>
  <c r="R178" i="22"/>
  <c r="R179" i="22"/>
  <c r="R180" i="22"/>
  <c r="R181" i="22"/>
  <c r="R182" i="22"/>
  <c r="R183" i="22"/>
  <c r="R184" i="22"/>
  <c r="R185" i="22"/>
  <c r="R186" i="22"/>
  <c r="R187" i="22"/>
  <c r="R188" i="22"/>
  <c r="R189" i="22"/>
  <c r="R190" i="22"/>
  <c r="R191" i="22"/>
  <c r="R192" i="22"/>
  <c r="R193" i="22"/>
  <c r="R194" i="22"/>
  <c r="R195" i="22"/>
  <c r="R196" i="22"/>
  <c r="R197" i="22"/>
  <c r="R198" i="22"/>
  <c r="R199" i="22"/>
  <c r="R200" i="22"/>
  <c r="R201" i="22"/>
  <c r="R202" i="22"/>
  <c r="R203" i="22"/>
  <c r="R204" i="22"/>
  <c r="R205" i="22"/>
  <c r="R206" i="22"/>
  <c r="R207" i="22"/>
  <c r="R208" i="22"/>
  <c r="R209" i="22"/>
  <c r="R210" i="22"/>
  <c r="R211" i="22"/>
  <c r="R212" i="22"/>
  <c r="R213" i="22"/>
  <c r="R214" i="22"/>
  <c r="R215" i="22"/>
  <c r="R216" i="22"/>
  <c r="R217" i="22"/>
  <c r="R218" i="22"/>
  <c r="R219" i="22"/>
  <c r="R220" i="22"/>
  <c r="R221" i="22"/>
  <c r="R222" i="22"/>
  <c r="R223" i="22"/>
  <c r="R224" i="22"/>
  <c r="R225" i="22"/>
  <c r="R226" i="22"/>
  <c r="R227" i="22"/>
  <c r="R228" i="22"/>
  <c r="R229" i="22"/>
  <c r="R230" i="22"/>
  <c r="R231" i="22"/>
  <c r="R232" i="22"/>
  <c r="R233" i="22"/>
  <c r="R234" i="22"/>
  <c r="R235" i="22"/>
  <c r="R236" i="22"/>
  <c r="R237" i="22"/>
  <c r="R238" i="22"/>
  <c r="R239" i="22"/>
  <c r="R240" i="22"/>
  <c r="R241" i="22"/>
  <c r="R242" i="22"/>
  <c r="R243" i="22"/>
  <c r="R12" i="22"/>
  <c r="AI3" i="40"/>
  <c r="AJ3" i="40"/>
  <c r="M68" i="22"/>
  <c r="B1" i="40"/>
  <c r="S4" i="40" s="1"/>
  <c r="E271" i="33" a="1"/>
  <c r="E271" i="33" s="1"/>
  <c r="F271" i="33" a="1"/>
  <c r="F271" i="33"/>
  <c r="G271" i="33" a="1"/>
  <c r="G271" i="33"/>
  <c r="H271" i="33" a="1"/>
  <c r="H271" i="33"/>
  <c r="I271" i="33" a="1"/>
  <c r="I271" i="33"/>
  <c r="J271" i="33" a="1"/>
  <c r="J271" i="33"/>
  <c r="K271" i="33" a="1"/>
  <c r="K271" i="33"/>
  <c r="L271" i="33" a="1"/>
  <c r="L271" i="33"/>
  <c r="M271" i="33" a="1"/>
  <c r="M271" i="33"/>
  <c r="N271" i="33" a="1"/>
  <c r="N271" i="33"/>
  <c r="O271" i="33" a="1"/>
  <c r="O271" i="33" s="1"/>
  <c r="P271" i="33" a="1"/>
  <c r="P271" i="33"/>
  <c r="Q271" i="33" a="1"/>
  <c r="Q271" i="33"/>
  <c r="R271" i="33" a="1"/>
  <c r="R271" i="33"/>
  <c r="S271" i="33" a="1"/>
  <c r="S271" i="33"/>
  <c r="T271" i="33" a="1"/>
  <c r="T271" i="33"/>
  <c r="U271" i="33" a="1"/>
  <c r="U271" i="33"/>
  <c r="V271" i="33" a="1"/>
  <c r="V271" i="33"/>
  <c r="W271" i="33" a="1"/>
  <c r="W271" i="33"/>
  <c r="X271" i="33" a="1"/>
  <c r="X271" i="33"/>
  <c r="Y271" i="33" a="1"/>
  <c r="Y271" i="33" s="1"/>
  <c r="Z271" i="33" a="1"/>
  <c r="Z271" i="33"/>
  <c r="AA271" i="33" a="1"/>
  <c r="AA271" i="33"/>
  <c r="AB271" i="33" a="1"/>
  <c r="AB271" i="33"/>
  <c r="AC271" i="33" a="1"/>
  <c r="AC271" i="33"/>
  <c r="AD271" i="33" a="1"/>
  <c r="AD271" i="33"/>
  <c r="AE271" i="33" a="1"/>
  <c r="AE271" i="33"/>
  <c r="AF271" i="33" a="1"/>
  <c r="AF271" i="33"/>
  <c r="AG271" i="33" a="1"/>
  <c r="AG271" i="33"/>
  <c r="AH271" i="33" a="1"/>
  <c r="AH271" i="33"/>
  <c r="AI271" i="33" a="1"/>
  <c r="AI271" i="33" s="1"/>
  <c r="AJ271" i="33" a="1"/>
  <c r="AJ271" i="33"/>
  <c r="AK271" i="33" a="1"/>
  <c r="AK271" i="33"/>
  <c r="AL271" i="33" a="1"/>
  <c r="AL271" i="33"/>
  <c r="AM271" i="33" a="1"/>
  <c r="AM271" i="33"/>
  <c r="AN271" i="33" a="1"/>
  <c r="AN271" i="33"/>
  <c r="AO271" i="33" a="1"/>
  <c r="AO271" i="33"/>
  <c r="AP271" i="33" a="1"/>
  <c r="AP271" i="33" s="1"/>
  <c r="AQ271" i="33" a="1"/>
  <c r="AQ271" i="33"/>
  <c r="AR271" i="33" a="1"/>
  <c r="AR271" i="33"/>
  <c r="AS271" i="33" a="1"/>
  <c r="AS271" i="33" s="1"/>
  <c r="AT271" i="33" a="1"/>
  <c r="AT271" i="33"/>
  <c r="AU271" i="33" a="1"/>
  <c r="AU271" i="33"/>
  <c r="AV271" i="33" a="1"/>
  <c r="AV271" i="33"/>
  <c r="AW271" i="33" a="1"/>
  <c r="AW271" i="33"/>
  <c r="AX271" i="33" a="1"/>
  <c r="AX271" i="33"/>
  <c r="AY271" i="33" a="1"/>
  <c r="AY271" i="33"/>
  <c r="AZ271" i="33" a="1"/>
  <c r="AZ271" i="33"/>
  <c r="BA271" i="33" a="1"/>
  <c r="BA271" i="33"/>
  <c r="BB271" i="33" a="1"/>
  <c r="BB271" i="33"/>
  <c r="BC271" i="33" a="1"/>
  <c r="BC271" i="33" s="1"/>
  <c r="BD271" i="33" a="1"/>
  <c r="BD271" i="33"/>
  <c r="BE271" i="33" a="1"/>
  <c r="BE271" i="33"/>
  <c r="BF271" i="33" a="1"/>
  <c r="BF271" i="33"/>
  <c r="BG271" i="33" a="1"/>
  <c r="BG271" i="33"/>
  <c r="BH271" i="33" a="1"/>
  <c r="BH271" i="33"/>
  <c r="BI271" i="33" a="1"/>
  <c r="BI271" i="33"/>
  <c r="BJ271" i="33" a="1"/>
  <c r="BJ271" i="33"/>
  <c r="BK271" i="33" a="1"/>
  <c r="BK271" i="33"/>
  <c r="BL271" i="33" a="1"/>
  <c r="BL271" i="33"/>
  <c r="BM271" i="33" a="1"/>
  <c r="BM271" i="33" s="1"/>
  <c r="BN271" i="33" a="1"/>
  <c r="BN271" i="33"/>
  <c r="BO271" i="33" a="1"/>
  <c r="BO271" i="33"/>
  <c r="BP271" i="33" a="1"/>
  <c r="BP271" i="33"/>
  <c r="BQ271" i="33" a="1"/>
  <c r="BQ271" i="33"/>
  <c r="E7" i="33" a="1"/>
  <c r="E7" i="33"/>
  <c r="F7" i="33" a="1"/>
  <c r="F7" i="33"/>
  <c r="G7" i="33" a="1"/>
  <c r="G7" i="33"/>
  <c r="H7" i="33" a="1"/>
  <c r="H7" i="33" s="1"/>
  <c r="I7" i="33" a="1"/>
  <c r="I7" i="33"/>
  <c r="J7" i="33" a="1"/>
  <c r="J7" i="33"/>
  <c r="K7" i="33" a="1"/>
  <c r="K7" i="33"/>
  <c r="L7" i="33" a="1"/>
  <c r="L7" i="33"/>
  <c r="M7" i="33" a="1"/>
  <c r="M7" i="33" s="1"/>
  <c r="N7" i="33" a="1"/>
  <c r="N7" i="33"/>
  <c r="O7" i="33" a="1"/>
  <c r="O7" i="33"/>
  <c r="P7" i="33" a="1"/>
  <c r="P7" i="33"/>
  <c r="Q7" i="33" a="1"/>
  <c r="Q7" i="33" s="1"/>
  <c r="R7" i="33" a="1"/>
  <c r="R7" i="33" s="1"/>
  <c r="S7" i="33" a="1"/>
  <c r="S7" i="33" s="1"/>
  <c r="T7" i="33" a="1"/>
  <c r="T7" i="33"/>
  <c r="U7" i="33" a="1"/>
  <c r="U7" i="33"/>
  <c r="V7" i="33" a="1"/>
  <c r="V7" i="33"/>
  <c r="W7" i="33" a="1"/>
  <c r="W7" i="33"/>
  <c r="X7" i="33" a="1"/>
  <c r="X7" i="33"/>
  <c r="Y7" i="33" a="1"/>
  <c r="Y7" i="33"/>
  <c r="Z7" i="33" a="1"/>
  <c r="Z7" i="33"/>
  <c r="AA7" i="33" a="1"/>
  <c r="AA7" i="33"/>
  <c r="AB7" i="33" a="1"/>
  <c r="AB7" i="33" s="1"/>
  <c r="AC7" i="33" a="1"/>
  <c r="AC7" i="33"/>
  <c r="AD7" i="33" a="1"/>
  <c r="AD7" i="33"/>
  <c r="AE7" i="33" a="1"/>
  <c r="AE7" i="33" s="1"/>
  <c r="AF7" i="33" a="1"/>
  <c r="AF7" i="33"/>
  <c r="AG7" i="33" a="1"/>
  <c r="AG7" i="33"/>
  <c r="AH7" i="33" a="1"/>
  <c r="AH7" i="33"/>
  <c r="AI7" i="33" a="1"/>
  <c r="AI7" i="33"/>
  <c r="AJ7" i="33" a="1"/>
  <c r="AJ7" i="33" s="1"/>
  <c r="AK7" i="33" a="1"/>
  <c r="AK7" i="33" s="1"/>
  <c r="AL7" i="33" a="1"/>
  <c r="AL7" i="33" s="1"/>
  <c r="AM7" i="33" a="1"/>
  <c r="AM7" i="33"/>
  <c r="AN7" i="33" a="1"/>
  <c r="AN7" i="33" s="1"/>
  <c r="AO7" i="33" a="1"/>
  <c r="AO7" i="33" s="1"/>
  <c r="AP7" i="33" a="1"/>
  <c r="AP7" i="33"/>
  <c r="AQ7" i="33" a="1"/>
  <c r="AQ7" i="33" s="1"/>
  <c r="AR7" i="33" a="1"/>
  <c r="AR7" i="33" s="1"/>
  <c r="AS7" i="33" a="1"/>
  <c r="AS7" i="33"/>
  <c r="AT7" i="33" a="1"/>
  <c r="AT7" i="33"/>
  <c r="AU7" i="33" a="1"/>
  <c r="AU7" i="33"/>
  <c r="AV7" i="33" a="1"/>
  <c r="AV7" i="33" s="1"/>
  <c r="AW7" i="33" a="1"/>
  <c r="AW7" i="33"/>
  <c r="AX7" i="33" a="1"/>
  <c r="AX7" i="33"/>
  <c r="AY7" i="33" a="1"/>
  <c r="AY7" i="33"/>
  <c r="AZ7" i="33" a="1"/>
  <c r="AZ7" i="33" s="1"/>
  <c r="BA7" i="33" a="1"/>
  <c r="BA7" i="33" s="1"/>
  <c r="BB7" i="33" a="1"/>
  <c r="BB7" i="33"/>
  <c r="BC7" i="33" a="1"/>
  <c r="BC7" i="33"/>
  <c r="BD7" i="33" a="1"/>
  <c r="BD7" i="33"/>
  <c r="BE7" i="33" a="1"/>
  <c r="BE7" i="33" s="1"/>
  <c r="BF7" i="33" a="1"/>
  <c r="BF7" i="33" s="1"/>
  <c r="BG7" i="33" a="1"/>
  <c r="BG7" i="33"/>
  <c r="BH7" i="33" a="1"/>
  <c r="BH7" i="33"/>
  <c r="BI7" i="33" a="1"/>
  <c r="BI7" i="33" s="1"/>
  <c r="BJ7" i="33" a="1"/>
  <c r="BJ7" i="33"/>
  <c r="BK7" i="33" a="1"/>
  <c r="BK7" i="33"/>
  <c r="BL7" i="33" a="1"/>
  <c r="BL7" i="33"/>
  <c r="BM7" i="33" a="1"/>
  <c r="BM7" i="33"/>
  <c r="BN7" i="33" a="1"/>
  <c r="BN7" i="33" s="1"/>
  <c r="BO7" i="33" a="1"/>
  <c r="BO7" i="33"/>
  <c r="BP7" i="33" a="1"/>
  <c r="BP7" i="33" s="1"/>
  <c r="BQ7" i="33" a="1"/>
  <c r="BQ7" i="33"/>
  <c r="E8" i="33" a="1"/>
  <c r="E8" i="33"/>
  <c r="F8" i="33" a="1"/>
  <c r="F8" i="33"/>
  <c r="G8" i="33" a="1"/>
  <c r="G8" i="33"/>
  <c r="H8" i="33" a="1"/>
  <c r="H8" i="33"/>
  <c r="I8" i="33" a="1"/>
  <c r="I8" i="33" s="1"/>
  <c r="J8" i="33" a="1"/>
  <c r="J8" i="33"/>
  <c r="K8" i="33" a="1"/>
  <c r="K8" i="33"/>
  <c r="L8" i="33" a="1"/>
  <c r="L8" i="33" s="1"/>
  <c r="M8" i="33" a="1"/>
  <c r="M8" i="33" s="1"/>
  <c r="N8" i="33" a="1"/>
  <c r="N8" i="33"/>
  <c r="O8" i="33" a="1"/>
  <c r="O8" i="33"/>
  <c r="P8" i="33" a="1"/>
  <c r="P8" i="33" s="1"/>
  <c r="Q8" i="33" a="1"/>
  <c r="Q8" i="33" s="1"/>
  <c r="R8" i="33" a="1"/>
  <c r="R8" i="33"/>
  <c r="S8" i="33" a="1"/>
  <c r="S8" i="33"/>
  <c r="T8" i="33" a="1"/>
  <c r="T8" i="33"/>
  <c r="U8" i="33" a="1"/>
  <c r="U8" i="33" s="1"/>
  <c r="V8" i="33" a="1"/>
  <c r="V8" i="33" s="1"/>
  <c r="W8" i="33" a="1"/>
  <c r="W8" i="33" s="1"/>
  <c r="X8" i="33" a="1"/>
  <c r="X8" i="33" s="1"/>
  <c r="Y8" i="33" a="1"/>
  <c r="Y8" i="33" s="1"/>
  <c r="Z8" i="33" a="1"/>
  <c r="Z8" i="33" s="1"/>
  <c r="AA8" i="33" a="1"/>
  <c r="AA8" i="33"/>
  <c r="AB8" i="33" a="1"/>
  <c r="AB8" i="33"/>
  <c r="AC8" i="33" a="1"/>
  <c r="AC8" i="33"/>
  <c r="AD8" i="33" a="1"/>
  <c r="AD8" i="33"/>
  <c r="AE8" i="33" a="1"/>
  <c r="AE8" i="33" s="1"/>
  <c r="AF8" i="33" a="1"/>
  <c r="AF8" i="33"/>
  <c r="AG8" i="33" a="1"/>
  <c r="AG8" i="33" s="1"/>
  <c r="AH8" i="33" a="1"/>
  <c r="AH8" i="33" s="1"/>
  <c r="AI8" i="33" a="1"/>
  <c r="AI8" i="33"/>
  <c r="AJ8" i="33" a="1"/>
  <c r="AJ8" i="33"/>
  <c r="AK8" i="33" a="1"/>
  <c r="AK8" i="33"/>
  <c r="AL8" i="33" a="1"/>
  <c r="AL8" i="33" s="1"/>
  <c r="AM8" i="33" a="1"/>
  <c r="AM8" i="33"/>
  <c r="AN8" i="33" a="1"/>
  <c r="AN8" i="33"/>
  <c r="AO8" i="33" a="1"/>
  <c r="AO8" i="33" s="1"/>
  <c r="AP8" i="33" a="1"/>
  <c r="AP8" i="33" s="1"/>
  <c r="AQ8" i="33" a="1"/>
  <c r="AQ8" i="33" s="1"/>
  <c r="AR8" i="33" a="1"/>
  <c r="AR8" i="33" s="1"/>
  <c r="AS8" i="33" a="1"/>
  <c r="AS8" i="33" s="1"/>
  <c r="AT8" i="33" a="1"/>
  <c r="AT8" i="33" s="1"/>
  <c r="AU8" i="33" a="1"/>
  <c r="AU8" i="33"/>
  <c r="AV8" i="33" a="1"/>
  <c r="AV8" i="33" s="1"/>
  <c r="AW8" i="33" a="1"/>
  <c r="AW8" i="33"/>
  <c r="AX8" i="33" a="1"/>
  <c r="AX8" i="33"/>
  <c r="AY8" i="33" a="1"/>
  <c r="AY8" i="33" s="1"/>
  <c r="AZ8" i="33" a="1"/>
  <c r="AZ8" i="33"/>
  <c r="BA8" i="33" a="1"/>
  <c r="BA8" i="33" s="1"/>
  <c r="BB8" i="33" a="1"/>
  <c r="BB8" i="33"/>
  <c r="BC8" i="33" a="1"/>
  <c r="BC8" i="33" s="1"/>
  <c r="BD8" i="33" a="1"/>
  <c r="BD8" i="33"/>
  <c r="BE8" i="33" a="1"/>
  <c r="BE8" i="33"/>
  <c r="BF8" i="33" a="1"/>
  <c r="BF8" i="33"/>
  <c r="BG8" i="33" a="1"/>
  <c r="BG8" i="33" s="1"/>
  <c r="BH8" i="33" a="1"/>
  <c r="BH8" i="33"/>
  <c r="BI8" i="33" a="1"/>
  <c r="BI8" i="33"/>
  <c r="BJ8" i="33" a="1"/>
  <c r="BJ8" i="33" s="1"/>
  <c r="BK8" i="33" a="1"/>
  <c r="BK8" i="33" s="1"/>
  <c r="BL8" i="33" a="1"/>
  <c r="BL8" i="33" s="1"/>
  <c r="BM8" i="33" a="1"/>
  <c r="BM8" i="33"/>
  <c r="BN8" i="33" a="1"/>
  <c r="BN8" i="33" s="1"/>
  <c r="BO8" i="33" a="1"/>
  <c r="BO8" i="33"/>
  <c r="BP8" i="33" a="1"/>
  <c r="BP8" i="33" s="1"/>
  <c r="BQ8" i="33" a="1"/>
  <c r="BQ8" i="33"/>
  <c r="E9" i="33" a="1"/>
  <c r="E9" i="33"/>
  <c r="F9" i="33" a="1"/>
  <c r="F9" i="33" s="1"/>
  <c r="G9" i="33" a="1"/>
  <c r="G9" i="33"/>
  <c r="H9" i="33" a="1"/>
  <c r="H9" i="33" s="1"/>
  <c r="I9" i="33" a="1"/>
  <c r="I9" i="33"/>
  <c r="J9" i="33" a="1"/>
  <c r="J9" i="33" s="1"/>
  <c r="K9" i="33" a="1"/>
  <c r="K9" i="33"/>
  <c r="L9" i="33" a="1"/>
  <c r="L9" i="33"/>
  <c r="M9" i="33" a="1"/>
  <c r="M9" i="33" s="1"/>
  <c r="N9" i="33" a="1"/>
  <c r="N9" i="33"/>
  <c r="O9" i="33" a="1"/>
  <c r="O9" i="33" s="1"/>
  <c r="P9" i="33" a="1"/>
  <c r="P9" i="33"/>
  <c r="Q9" i="33" a="1"/>
  <c r="Q9" i="33"/>
  <c r="R9" i="33" a="1"/>
  <c r="R9" i="33" s="1"/>
  <c r="S9" i="33" a="1"/>
  <c r="S9" i="33" s="1"/>
  <c r="T9" i="33" a="1"/>
  <c r="T9" i="33" s="1"/>
  <c r="U9" i="33" a="1"/>
  <c r="U9" i="33" s="1"/>
  <c r="V9" i="33" a="1"/>
  <c r="V9" i="33" s="1"/>
  <c r="W9" i="33" a="1"/>
  <c r="W9" i="33"/>
  <c r="X9" i="33" a="1"/>
  <c r="X9" i="33"/>
  <c r="Y9" i="33" a="1"/>
  <c r="Y9" i="33" s="1"/>
  <c r="Z9" i="33" a="1"/>
  <c r="Z9" i="33"/>
  <c r="AA9" i="33" a="1"/>
  <c r="AA9" i="33" s="1"/>
  <c r="AB9" i="33" a="1"/>
  <c r="AB9" i="33" s="1"/>
  <c r="AC9" i="33" a="1"/>
  <c r="AC9" i="33" s="1"/>
  <c r="AD9" i="33" a="1"/>
  <c r="AD9" i="33"/>
  <c r="AE9" i="33" a="1"/>
  <c r="AE9" i="33"/>
  <c r="AF9" i="33" a="1"/>
  <c r="AF9" i="33"/>
  <c r="AG9" i="33" a="1"/>
  <c r="AG9" i="33"/>
  <c r="AH9" i="33" a="1"/>
  <c r="AH9" i="33"/>
  <c r="AI9" i="33" a="1"/>
  <c r="AI9" i="33"/>
  <c r="AJ9" i="33" a="1"/>
  <c r="AJ9" i="33" s="1"/>
  <c r="AK9" i="33" a="1"/>
  <c r="AK9" i="33"/>
  <c r="AL9" i="33" a="1"/>
  <c r="AL9" i="33" s="1"/>
  <c r="AM9" i="33" a="1"/>
  <c r="AM9" i="33" s="1"/>
  <c r="AN9" i="33" a="1"/>
  <c r="AN9" i="33" s="1"/>
  <c r="AO9" i="33" a="1"/>
  <c r="AO9" i="33"/>
  <c r="AP9" i="33" a="1"/>
  <c r="AP9" i="33"/>
  <c r="AQ9" i="33" a="1"/>
  <c r="AQ9" i="33" s="1"/>
  <c r="AR9" i="33" a="1"/>
  <c r="AR9" i="33" s="1"/>
  <c r="AS9" i="33" a="1"/>
  <c r="AS9" i="33" s="1"/>
  <c r="AT9" i="33" a="1"/>
  <c r="AT9" i="33"/>
  <c r="AU9" i="33" a="1"/>
  <c r="AU9" i="33"/>
  <c r="AV9" i="33" a="1"/>
  <c r="AV9" i="33" s="1"/>
  <c r="AW9" i="33" a="1"/>
  <c r="AW9" i="33" s="1"/>
  <c r="AX9" i="33" a="1"/>
  <c r="AX9" i="33" s="1"/>
  <c r="AY9" i="33" a="1"/>
  <c r="AY9" i="33" s="1"/>
  <c r="AZ9" i="33" a="1"/>
  <c r="AZ9" i="33" s="1"/>
  <c r="BA9" i="33" a="1"/>
  <c r="BA9" i="33" s="1"/>
  <c r="BB9" i="33" a="1"/>
  <c r="BB9" i="33"/>
  <c r="BC9" i="33" a="1"/>
  <c r="BC9" i="33"/>
  <c r="BD9" i="33" a="1"/>
  <c r="BD9" i="33" s="1"/>
  <c r="BE9" i="33" a="1"/>
  <c r="BE9" i="33" s="1"/>
  <c r="BF9" i="33" a="1"/>
  <c r="BF9" i="33" s="1"/>
  <c r="BG9" i="33" a="1"/>
  <c r="BG9" i="33" s="1"/>
  <c r="BH9" i="33" a="1"/>
  <c r="BH9" i="33" s="1"/>
  <c r="BI9" i="33" a="1"/>
  <c r="BI9" i="33"/>
  <c r="BJ9" i="33" a="1"/>
  <c r="BJ9" i="33" s="1"/>
  <c r="BK9" i="33" a="1"/>
  <c r="BK9" i="33"/>
  <c r="BL9" i="33" a="1"/>
  <c r="BL9" i="33" s="1"/>
  <c r="BM9" i="33" a="1"/>
  <c r="BM9" i="33"/>
  <c r="BN9" i="33" a="1"/>
  <c r="BN9" i="33" s="1"/>
  <c r="BO9" i="33" a="1"/>
  <c r="BO9" i="33"/>
  <c r="BP9" i="33" a="1"/>
  <c r="BP9" i="33" s="1"/>
  <c r="BQ9" i="33" a="1"/>
  <c r="BQ9" i="33" s="1"/>
  <c r="E10" i="33" a="1"/>
  <c r="E10" i="33"/>
  <c r="F10" i="33" a="1"/>
  <c r="F10" i="33"/>
  <c r="G10" i="33" a="1"/>
  <c r="G10" i="33" s="1"/>
  <c r="H10" i="33" a="1"/>
  <c r="H10" i="33" s="1"/>
  <c r="I10" i="33" a="1"/>
  <c r="I10" i="33" s="1"/>
  <c r="J10" i="33" a="1"/>
  <c r="J10" i="33"/>
  <c r="K10" i="33" a="1"/>
  <c r="K10" i="33" s="1"/>
  <c r="L10" i="33" a="1"/>
  <c r="L10" i="33"/>
  <c r="M10" i="33" a="1"/>
  <c r="M10" i="33" s="1"/>
  <c r="N10" i="33" a="1"/>
  <c r="N10" i="33"/>
  <c r="O10" i="33" a="1"/>
  <c r="O10" i="33" s="1"/>
  <c r="P10" i="33" a="1"/>
  <c r="P10" i="33"/>
  <c r="Q10" i="33" a="1"/>
  <c r="Q10" i="33"/>
  <c r="R10" i="33" a="1"/>
  <c r="R10" i="33" s="1"/>
  <c r="S10" i="33" a="1"/>
  <c r="S10" i="33"/>
  <c r="T10" i="33" a="1"/>
  <c r="T10" i="33" s="1"/>
  <c r="U10" i="33" a="1"/>
  <c r="U10" i="33" s="1"/>
  <c r="V10" i="33" a="1"/>
  <c r="V10" i="33" s="1"/>
  <c r="W10" i="33" a="1"/>
  <c r="W10" i="33" s="1"/>
  <c r="X10" i="33" a="1"/>
  <c r="X10" i="33" s="1"/>
  <c r="Y10" i="33" a="1"/>
  <c r="Y10" i="33" s="1"/>
  <c r="Z10" i="33" a="1"/>
  <c r="Z10" i="33" s="1"/>
  <c r="AA10" i="33" a="1"/>
  <c r="AA10" i="33"/>
  <c r="AB10" i="33" a="1"/>
  <c r="AB10" i="33"/>
  <c r="AC10" i="33" a="1"/>
  <c r="AC10" i="33" s="1"/>
  <c r="AD10" i="33" a="1"/>
  <c r="AD10" i="33" s="1"/>
  <c r="AE10" i="33" a="1"/>
  <c r="AE10" i="33"/>
  <c r="AF10" i="33" a="1"/>
  <c r="AF10" i="33"/>
  <c r="AG10" i="33" a="1"/>
  <c r="AG10" i="33" s="1"/>
  <c r="AH10" i="33" a="1"/>
  <c r="AH10" i="33" s="1"/>
  <c r="AI10" i="33" a="1"/>
  <c r="AI10" i="33"/>
  <c r="AJ10" i="33" a="1"/>
  <c r="AJ10" i="33"/>
  <c r="AK10" i="33" a="1"/>
  <c r="AK10" i="33"/>
  <c r="AL10" i="33" a="1"/>
  <c r="AL10" i="33" s="1"/>
  <c r="AM10" i="33" a="1"/>
  <c r="AM10" i="33"/>
  <c r="AN10" i="33" a="1"/>
  <c r="AN10" i="33" s="1"/>
  <c r="AO10" i="33" a="1"/>
  <c r="AO10" i="33" s="1"/>
  <c r="AP10" i="33" a="1"/>
  <c r="AP10" i="33" s="1"/>
  <c r="AQ10" i="33" a="1"/>
  <c r="AQ10" i="33" s="1"/>
  <c r="AR10" i="33" a="1"/>
  <c r="AR10" i="33" s="1"/>
  <c r="AS10" i="33" a="1"/>
  <c r="AS10" i="33" s="1"/>
  <c r="AT10" i="33" a="1"/>
  <c r="AT10" i="33"/>
  <c r="AU10" i="33" a="1"/>
  <c r="AU10" i="33"/>
  <c r="AV10" i="33" a="1"/>
  <c r="AV10" i="33" s="1"/>
  <c r="AW10" i="33" a="1"/>
  <c r="AW10" i="33"/>
  <c r="AX10" i="33" a="1"/>
  <c r="AX10" i="33"/>
  <c r="AY10" i="33" a="1"/>
  <c r="AY10" i="33"/>
  <c r="AZ10" i="33" a="1"/>
  <c r="AZ10" i="33"/>
  <c r="BA10" i="33" a="1"/>
  <c r="BA10" i="33" s="1"/>
  <c r="BB10" i="33" a="1"/>
  <c r="BB10" i="33"/>
  <c r="BC10" i="33" a="1"/>
  <c r="BC10" i="33" s="1"/>
  <c r="BD10" i="33" a="1"/>
  <c r="BD10" i="33"/>
  <c r="BE10" i="33" a="1"/>
  <c r="BE10" i="33" s="1"/>
  <c r="BF10" i="33" a="1"/>
  <c r="BF10" i="33"/>
  <c r="BG10" i="33" a="1"/>
  <c r="BG10" i="33" s="1"/>
  <c r="BH10" i="33" a="1"/>
  <c r="BH10" i="33" s="1"/>
  <c r="BI10" i="33" a="1"/>
  <c r="BI10" i="33"/>
  <c r="BJ10" i="33" a="1"/>
  <c r="BJ10" i="33" s="1"/>
  <c r="BK10" i="33" a="1"/>
  <c r="BK10" i="33" s="1"/>
  <c r="BL10" i="33" a="1"/>
  <c r="BL10" i="33"/>
  <c r="BM10" i="33" a="1"/>
  <c r="BM10" i="33"/>
  <c r="BN10" i="33" a="1"/>
  <c r="BN10" i="33" s="1"/>
  <c r="BO10" i="33" a="1"/>
  <c r="BO10" i="33"/>
  <c r="BP10" i="33" a="1"/>
  <c r="BP10" i="33"/>
  <c r="BQ10" i="33" a="1"/>
  <c r="BQ10" i="33" s="1"/>
  <c r="E11" i="33" a="1"/>
  <c r="E11" i="33" s="1"/>
  <c r="F11" i="33" a="1"/>
  <c r="F11" i="33"/>
  <c r="G11" i="33" a="1"/>
  <c r="G11" i="33"/>
  <c r="H11" i="33" a="1"/>
  <c r="H11" i="33" s="1"/>
  <c r="I11" i="33" a="1"/>
  <c r="I11" i="33"/>
  <c r="J11" i="33" a="1"/>
  <c r="J11" i="33"/>
  <c r="K11" i="33" a="1"/>
  <c r="K11" i="33"/>
  <c r="L11" i="33" a="1"/>
  <c r="L11" i="33"/>
  <c r="M11" i="33" a="1"/>
  <c r="M11" i="33" s="1"/>
  <c r="N11" i="33" a="1"/>
  <c r="N11" i="33"/>
  <c r="O11" i="33" a="1"/>
  <c r="O11" i="33" s="1"/>
  <c r="P11" i="33" a="1"/>
  <c r="P11" i="33"/>
  <c r="Q11" i="33" a="1"/>
  <c r="Q11" i="33"/>
  <c r="R11" i="33" a="1"/>
  <c r="R11" i="33" s="1"/>
  <c r="S11" i="33" a="1"/>
  <c r="S11" i="33"/>
  <c r="T11" i="33" a="1"/>
  <c r="T11" i="33" s="1"/>
  <c r="U11" i="33" a="1"/>
  <c r="U11" i="33"/>
  <c r="V11" i="33" a="1"/>
  <c r="V11" i="33" s="1"/>
  <c r="W11" i="33" a="1"/>
  <c r="W11" i="33"/>
  <c r="X11" i="33" a="1"/>
  <c r="X11" i="33" s="1"/>
  <c r="Y11" i="33" a="1"/>
  <c r="Y11" i="33"/>
  <c r="Z11" i="33" a="1"/>
  <c r="Z11" i="33"/>
  <c r="AA11" i="33" a="1"/>
  <c r="AA11" i="33" s="1"/>
  <c r="AB11" i="33" a="1"/>
  <c r="AB11" i="33" s="1"/>
  <c r="AC11" i="33" a="1"/>
  <c r="AC11" i="33" s="1"/>
  <c r="AD11" i="33" a="1"/>
  <c r="AD11" i="33" s="1"/>
  <c r="AE11" i="33" a="1"/>
  <c r="AE11" i="33"/>
  <c r="AF11" i="33" a="1"/>
  <c r="AF11" i="33"/>
  <c r="AG11" i="33" a="1"/>
  <c r="AG11" i="33"/>
  <c r="AH11" i="33" a="1"/>
  <c r="AH11" i="33" s="1"/>
  <c r="AI11" i="33" a="1"/>
  <c r="AI11" i="33" s="1"/>
  <c r="AJ11" i="33" a="1"/>
  <c r="AJ11" i="33" s="1"/>
  <c r="AK11" i="33" a="1"/>
  <c r="AK11" i="33"/>
  <c r="AL11" i="33" a="1"/>
  <c r="AL11" i="33" s="1"/>
  <c r="AM11" i="33" a="1"/>
  <c r="AM11" i="33"/>
  <c r="AN11" i="33" a="1"/>
  <c r="AN11" i="33"/>
  <c r="AO11" i="33" a="1"/>
  <c r="AO11" i="33"/>
  <c r="AP11" i="33" a="1"/>
  <c r="AP11" i="33" s="1"/>
  <c r="AQ11" i="33" a="1"/>
  <c r="AQ11" i="33" s="1"/>
  <c r="AR11" i="33" a="1"/>
  <c r="AR11" i="33" s="1"/>
  <c r="AS11" i="33" a="1"/>
  <c r="AS11" i="33" s="1"/>
  <c r="AT11" i="33" a="1"/>
  <c r="AT11" i="33" s="1"/>
  <c r="AU11" i="33" a="1"/>
  <c r="AU11" i="33"/>
  <c r="AV11" i="33" a="1"/>
  <c r="AV11" i="33" s="1"/>
  <c r="AW11" i="33" a="1"/>
  <c r="AW11" i="33"/>
  <c r="AX11" i="33" a="1"/>
  <c r="AX11" i="33" s="1"/>
  <c r="AY11" i="33" a="1"/>
  <c r="AY11" i="33"/>
  <c r="AZ11" i="33" a="1"/>
  <c r="AZ11" i="33"/>
  <c r="BA11" i="33" a="1"/>
  <c r="BA11" i="33" s="1"/>
  <c r="BB11" i="33" a="1"/>
  <c r="BB11" i="33"/>
  <c r="BC11" i="33" a="1"/>
  <c r="BC11" i="33"/>
  <c r="BD11" i="33" a="1"/>
  <c r="BD11" i="33" s="1"/>
  <c r="BE11" i="33" a="1"/>
  <c r="BE11" i="33" s="1"/>
  <c r="BF11" i="33" a="1"/>
  <c r="BF11" i="33" s="1"/>
  <c r="BG11" i="33" a="1"/>
  <c r="BG11" i="33"/>
  <c r="BH11" i="33" a="1"/>
  <c r="BH11" i="33" s="1"/>
  <c r="BI11" i="33" a="1"/>
  <c r="BI11" i="33"/>
  <c r="BJ11" i="33" a="1"/>
  <c r="BJ11" i="33" s="1"/>
  <c r="BK11" i="33" a="1"/>
  <c r="BK11" i="33"/>
  <c r="BL11" i="33" a="1"/>
  <c r="BL11" i="33" s="1"/>
  <c r="BM11" i="33" a="1"/>
  <c r="BM11" i="33"/>
  <c r="BN11" i="33" a="1"/>
  <c r="BN11" i="33"/>
  <c r="BO11" i="33" a="1"/>
  <c r="BO11" i="33" s="1"/>
  <c r="BP11" i="33" a="1"/>
  <c r="BP11" i="33" s="1"/>
  <c r="BQ11" i="33" a="1"/>
  <c r="BQ11" i="33"/>
  <c r="E12" i="33" a="1"/>
  <c r="E12" i="33"/>
  <c r="F12" i="33" a="1"/>
  <c r="F12" i="33" s="1"/>
  <c r="G12" i="33" a="1"/>
  <c r="G12" i="33"/>
  <c r="H12" i="33" a="1"/>
  <c r="H12" i="33"/>
  <c r="I12" i="33" a="1"/>
  <c r="I12" i="33" s="1"/>
  <c r="J12" i="33" a="1"/>
  <c r="J12" i="33"/>
  <c r="K12" i="33" a="1"/>
  <c r="K12" i="33"/>
  <c r="L12" i="33" a="1"/>
  <c r="L12" i="33"/>
  <c r="M12" i="33" a="1"/>
  <c r="M12" i="33" s="1"/>
  <c r="N12" i="33" a="1"/>
  <c r="N12" i="33" s="1"/>
  <c r="O12" i="33" a="1"/>
  <c r="O12" i="33"/>
  <c r="P12" i="33" a="1"/>
  <c r="P12" i="33"/>
  <c r="Q12" i="33" a="1"/>
  <c r="Q12" i="33"/>
  <c r="R12" i="33" a="1"/>
  <c r="R12" i="33"/>
  <c r="S12" i="33" a="1"/>
  <c r="S12" i="33"/>
  <c r="T12" i="33" a="1"/>
  <c r="T12" i="33" s="1"/>
  <c r="U12" i="33" a="1"/>
  <c r="U12" i="33"/>
  <c r="V12" i="33" a="1"/>
  <c r="V12" i="33"/>
  <c r="W12" i="33" a="1"/>
  <c r="W12" i="33" s="1"/>
  <c r="X12" i="33" a="1"/>
  <c r="X12" i="33"/>
  <c r="Y12" i="33" a="1"/>
  <c r="Y12" i="33" s="1"/>
  <c r="Z12" i="33" a="1"/>
  <c r="Z12" i="33"/>
  <c r="AA12" i="33" a="1"/>
  <c r="AA12" i="33" s="1"/>
  <c r="AB12" i="33" a="1"/>
  <c r="AB12" i="33"/>
  <c r="AC12" i="33" a="1"/>
  <c r="AC12" i="33"/>
  <c r="AD12" i="33" a="1"/>
  <c r="AD12" i="33"/>
  <c r="AE12" i="33" a="1"/>
  <c r="AE12" i="33"/>
  <c r="AF12" i="33" a="1"/>
  <c r="AF12" i="33" s="1"/>
  <c r="AG12" i="33" a="1"/>
  <c r="AG12" i="33" s="1"/>
  <c r="AH12" i="33" a="1"/>
  <c r="AH12" i="33" s="1"/>
  <c r="AI12" i="33" a="1"/>
  <c r="AI12" i="33"/>
  <c r="AJ12" i="33" a="1"/>
  <c r="AJ12" i="33" s="1"/>
  <c r="AK12" i="33" a="1"/>
  <c r="AK12" i="33"/>
  <c r="AL12" i="33" a="1"/>
  <c r="AL12" i="33"/>
  <c r="AM12" i="33" a="1"/>
  <c r="AM12" i="33"/>
  <c r="AN12" i="33" a="1"/>
  <c r="AN12" i="33"/>
  <c r="AO12" i="33" a="1"/>
  <c r="AO12" i="33" s="1"/>
  <c r="AP12" i="33" a="1"/>
  <c r="AP12" i="33"/>
  <c r="AQ12" i="33" a="1"/>
  <c r="AQ12" i="33" s="1"/>
  <c r="AR12" i="33" a="1"/>
  <c r="AR12" i="33" s="1"/>
  <c r="AS12" i="33" a="1"/>
  <c r="AS12" i="33" s="1"/>
  <c r="AT12" i="33" a="1"/>
  <c r="AT12" i="33"/>
  <c r="AU12" i="33" a="1"/>
  <c r="AU12" i="33"/>
  <c r="AV12" i="33" a="1"/>
  <c r="AV12" i="33" s="1"/>
  <c r="AW12" i="33" a="1"/>
  <c r="AW12" i="33" s="1"/>
  <c r="AX12" i="33" a="1"/>
  <c r="AX12" i="33"/>
  <c r="AY12" i="33" a="1"/>
  <c r="AY12" i="33"/>
  <c r="AZ12" i="33" a="1"/>
  <c r="AZ12" i="33"/>
  <c r="BA12" i="33" a="1"/>
  <c r="BA12" i="33" s="1"/>
  <c r="BB12" i="33" a="1"/>
  <c r="BB12" i="33"/>
  <c r="BC12" i="33" a="1"/>
  <c r="BC12" i="33" s="1"/>
  <c r="BD12" i="33" a="1"/>
  <c r="BD12" i="33"/>
  <c r="BE12" i="33" a="1"/>
  <c r="BE12" i="33" s="1"/>
  <c r="BF12" i="33" a="1"/>
  <c r="BF12" i="33"/>
  <c r="BG12" i="33" a="1"/>
  <c r="BG12" i="33"/>
  <c r="BH12" i="33" a="1"/>
  <c r="BH12" i="33" s="1"/>
  <c r="BI12" i="33" a="1"/>
  <c r="BI12" i="33"/>
  <c r="BJ12" i="33" a="1"/>
  <c r="BJ12" i="33" s="1"/>
  <c r="BK12" i="33" a="1"/>
  <c r="BK12" i="33" s="1"/>
  <c r="BL12" i="33" a="1"/>
  <c r="BL12" i="33"/>
  <c r="BM12" i="33" a="1"/>
  <c r="BM12" i="33" s="1"/>
  <c r="BN12" i="33" a="1"/>
  <c r="BN12" i="33" s="1"/>
  <c r="BO12" i="33" a="1"/>
  <c r="BO12" i="33"/>
  <c r="BP12" i="33" a="1"/>
  <c r="BP12" i="33" s="1"/>
  <c r="BQ12" i="33" a="1"/>
  <c r="BQ12" i="33" s="1"/>
  <c r="E13" i="33" a="1"/>
  <c r="E13" i="33" s="1"/>
  <c r="F13" i="33" a="1"/>
  <c r="F13" i="33" s="1"/>
  <c r="G13" i="33" a="1"/>
  <c r="G13" i="33"/>
  <c r="H13" i="33" a="1"/>
  <c r="H13" i="33" s="1"/>
  <c r="I13" i="33" a="1"/>
  <c r="I13" i="33"/>
  <c r="J13" i="33" a="1"/>
  <c r="J13" i="33"/>
  <c r="K13" i="33" a="1"/>
  <c r="K13" i="33"/>
  <c r="L13" i="33" a="1"/>
  <c r="L13" i="33" s="1"/>
  <c r="M13" i="33" a="1"/>
  <c r="M13" i="33"/>
  <c r="N13" i="33" a="1"/>
  <c r="N13" i="33" s="1"/>
  <c r="O13" i="33" a="1"/>
  <c r="O13" i="33"/>
  <c r="P13" i="33" a="1"/>
  <c r="P13" i="33"/>
  <c r="Q13" i="33" a="1"/>
  <c r="Q13" i="33" s="1"/>
  <c r="R13" i="33" a="1"/>
  <c r="R13" i="33" s="1"/>
  <c r="S13" i="33" a="1"/>
  <c r="S13" i="33"/>
  <c r="T13" i="33" a="1"/>
  <c r="T13" i="33"/>
  <c r="U13" i="33" a="1"/>
  <c r="U13" i="33"/>
  <c r="V13" i="33" a="1"/>
  <c r="V13" i="33"/>
  <c r="W13" i="33" a="1"/>
  <c r="W13" i="33"/>
  <c r="X13" i="33" a="1"/>
  <c r="X13" i="33"/>
  <c r="Y13" i="33" a="1"/>
  <c r="Y13" i="33" s="1"/>
  <c r="Z13" i="33" a="1"/>
  <c r="Z13" i="33"/>
  <c r="AA13" i="33" a="1"/>
  <c r="AA13" i="33"/>
  <c r="AB13" i="33" a="1"/>
  <c r="AB13" i="33" s="1"/>
  <c r="AC13" i="33" a="1"/>
  <c r="AC13" i="33" s="1"/>
  <c r="AD13" i="33" a="1"/>
  <c r="AD13" i="33"/>
  <c r="AE13" i="33" a="1"/>
  <c r="AE13" i="33" s="1"/>
  <c r="AF13" i="33" a="1"/>
  <c r="AF13" i="33" s="1"/>
  <c r="AG13" i="33" a="1"/>
  <c r="AG13" i="33"/>
  <c r="AH13" i="33" a="1"/>
  <c r="AH13" i="33" s="1"/>
  <c r="AI13" i="33" a="1"/>
  <c r="AI13" i="33"/>
  <c r="AJ13" i="33" a="1"/>
  <c r="AJ13" i="33"/>
  <c r="AK13" i="33" a="1"/>
  <c r="AK13" i="33"/>
  <c r="AL13" i="33" a="1"/>
  <c r="AL13" i="33" s="1"/>
  <c r="AM13" i="33" a="1"/>
  <c r="AM13" i="33"/>
  <c r="AN13" i="33" a="1"/>
  <c r="AN13" i="33"/>
  <c r="AO13" i="33" a="1"/>
  <c r="AO13" i="33" s="1"/>
  <c r="AP13" i="33" a="1"/>
  <c r="AP13" i="33" s="1"/>
  <c r="AQ13" i="33" a="1"/>
  <c r="AQ13" i="33" s="1"/>
  <c r="AR13" i="33" a="1"/>
  <c r="AR13" i="33" s="1"/>
  <c r="AS13" i="33" a="1"/>
  <c r="AS13" i="33"/>
  <c r="AT13" i="33" a="1"/>
  <c r="AT13" i="33" s="1"/>
  <c r="AU13" i="33" a="1"/>
  <c r="AU13" i="33" s="1"/>
  <c r="AV13" i="33" a="1"/>
  <c r="AV13" i="33" s="1"/>
  <c r="AW13" i="33" a="1"/>
  <c r="AW13" i="33" s="1"/>
  <c r="AX13" i="33" a="1"/>
  <c r="AX13" i="33" s="1"/>
  <c r="AY13" i="33" a="1"/>
  <c r="AY13" i="33"/>
  <c r="AZ13" i="33" a="1"/>
  <c r="AZ13" i="33"/>
  <c r="BA13" i="33" a="1"/>
  <c r="BA13" i="33" s="1"/>
  <c r="BB13" i="33" a="1"/>
  <c r="BB13" i="33" s="1"/>
  <c r="BC13" i="33" a="1"/>
  <c r="BC13" i="33"/>
  <c r="BD13" i="33" a="1"/>
  <c r="BD13" i="33" s="1"/>
  <c r="BE13" i="33" a="1"/>
  <c r="BE13" i="33"/>
  <c r="BF13" i="33" a="1"/>
  <c r="BF13" i="33" s="1"/>
  <c r="BG13" i="33" a="1"/>
  <c r="BG13" i="33" s="1"/>
  <c r="BH13" i="33" a="1"/>
  <c r="BH13" i="33" s="1"/>
  <c r="BI13" i="33" a="1"/>
  <c r="BI13" i="33"/>
  <c r="BJ13" i="33" a="1"/>
  <c r="BJ13" i="33" s="1"/>
  <c r="BK13" i="33" a="1"/>
  <c r="BK13" i="33"/>
  <c r="BL13" i="33" a="1"/>
  <c r="BL13" i="33"/>
  <c r="BM13" i="33" a="1"/>
  <c r="BM13" i="33" s="1"/>
  <c r="BN13" i="33" a="1"/>
  <c r="BN13" i="33"/>
  <c r="BO13" i="33" a="1"/>
  <c r="BO13" i="33" s="1"/>
  <c r="BP13" i="33" a="1"/>
  <c r="BP13" i="33" s="1"/>
  <c r="BQ13" i="33" a="1"/>
  <c r="BQ13" i="33" s="1"/>
  <c r="E14" i="33" a="1"/>
  <c r="E14" i="33" s="1"/>
  <c r="F14" i="33" a="1"/>
  <c r="F14" i="33" s="1"/>
  <c r="G14" i="33" a="1"/>
  <c r="G14" i="33"/>
  <c r="H14" i="33" a="1"/>
  <c r="H14" i="33" s="1"/>
  <c r="I14" i="33" a="1"/>
  <c r="I14" i="33"/>
  <c r="J14" i="33" a="1"/>
  <c r="J14" i="33"/>
  <c r="K14" i="33" a="1"/>
  <c r="K14" i="33" s="1"/>
  <c r="L14" i="33" a="1"/>
  <c r="L14" i="33" s="1"/>
  <c r="M14" i="33" a="1"/>
  <c r="M14" i="33" s="1"/>
  <c r="N14" i="33" a="1"/>
  <c r="N14" i="33"/>
  <c r="O14" i="33" a="1"/>
  <c r="O14" i="33" s="1"/>
  <c r="P14" i="33" a="1"/>
  <c r="P14" i="33" s="1"/>
  <c r="Q14" i="33" a="1"/>
  <c r="Q14" i="33"/>
  <c r="R14" i="33" a="1"/>
  <c r="R14" i="33"/>
  <c r="S14" i="33" a="1"/>
  <c r="S14" i="33" s="1"/>
  <c r="T14" i="33" a="1"/>
  <c r="T14" i="33"/>
  <c r="U14" i="33" a="1"/>
  <c r="U14" i="33" s="1"/>
  <c r="V14" i="33" a="1"/>
  <c r="V14" i="33" s="1"/>
  <c r="W14" i="33" a="1"/>
  <c r="W14" i="33" s="1"/>
  <c r="X14" i="33" a="1"/>
  <c r="X14" i="33"/>
  <c r="Y14" i="33" a="1"/>
  <c r="Y14" i="33" s="1"/>
  <c r="Z14" i="33" a="1"/>
  <c r="Z14" i="33"/>
  <c r="AA14" i="33" a="1"/>
  <c r="AA14" i="33" s="1"/>
  <c r="AB14" i="33" a="1"/>
  <c r="AB14" i="33" s="1"/>
  <c r="AC14" i="33" a="1"/>
  <c r="AC14" i="33" s="1"/>
  <c r="AD14" i="33" a="1"/>
  <c r="AD14" i="33"/>
  <c r="AE14" i="33" a="1"/>
  <c r="AE14" i="33"/>
  <c r="AF14" i="33" a="1"/>
  <c r="AF14" i="33"/>
  <c r="AG14" i="33" a="1"/>
  <c r="AG14" i="33" s="1"/>
  <c r="AH14" i="33" a="1"/>
  <c r="AH14" i="33" s="1"/>
  <c r="AI14" i="33" a="1"/>
  <c r="AI14" i="33" s="1"/>
  <c r="AJ14" i="33" a="1"/>
  <c r="AJ14" i="33"/>
  <c r="AK14" i="33" a="1"/>
  <c r="AK14" i="33"/>
  <c r="AL14" i="33" a="1"/>
  <c r="AL14" i="33"/>
  <c r="AM14" i="33" a="1"/>
  <c r="AM14" i="33" s="1"/>
  <c r="AN14" i="33" a="1"/>
  <c r="AN14" i="33" s="1"/>
  <c r="AO14" i="33" a="1"/>
  <c r="AO14" i="33" s="1"/>
  <c r="AP14" i="33" a="1"/>
  <c r="AP14" i="33" s="1"/>
  <c r="AQ14" i="33" a="1"/>
  <c r="AQ14" i="33" s="1"/>
  <c r="AR14" i="33" a="1"/>
  <c r="AR14" i="33"/>
  <c r="AS14" i="33" a="1"/>
  <c r="AS14" i="33"/>
  <c r="AT14" i="33" a="1"/>
  <c r="AT14" i="33" s="1"/>
  <c r="AU14" i="33" a="1"/>
  <c r="AU14" i="33"/>
  <c r="AV14" i="33" a="1"/>
  <c r="AV14" i="33" s="1"/>
  <c r="AW14" i="33" a="1"/>
  <c r="AW14" i="33" s="1"/>
  <c r="AX14" i="33" a="1"/>
  <c r="AX14" i="33" s="1"/>
  <c r="AY14" i="33" a="1"/>
  <c r="AY14" i="33" s="1"/>
  <c r="AZ14" i="33" a="1"/>
  <c r="AZ14" i="33"/>
  <c r="BA14" i="33" a="1"/>
  <c r="BA14" i="33" s="1"/>
  <c r="BB14" i="33" a="1"/>
  <c r="BB14" i="33" s="1"/>
  <c r="BC14" i="33" a="1"/>
  <c r="BC14" i="33" s="1"/>
  <c r="BD14" i="33" a="1"/>
  <c r="BD14" i="33"/>
  <c r="BE14" i="33" a="1"/>
  <c r="BE14" i="33" s="1"/>
  <c r="BF14" i="33" a="1"/>
  <c r="BF14" i="33"/>
  <c r="BG14" i="33" a="1"/>
  <c r="BG14" i="33"/>
  <c r="BH14" i="33" a="1"/>
  <c r="BH14" i="33" s="1"/>
  <c r="BI14" i="33" a="1"/>
  <c r="BI14" i="33" s="1"/>
  <c r="BJ14" i="33" a="1"/>
  <c r="BJ14" i="33" s="1"/>
  <c r="BK14" i="33" a="1"/>
  <c r="BK14" i="33" s="1"/>
  <c r="BL14" i="33" a="1"/>
  <c r="BL14" i="33" s="1"/>
  <c r="BM14" i="33" a="1"/>
  <c r="BM14" i="33" s="1"/>
  <c r="BN14" i="33" a="1"/>
  <c r="BN14" i="33"/>
  <c r="BO14" i="33" a="1"/>
  <c r="BO14" i="33"/>
  <c r="BP14" i="33" a="1"/>
  <c r="BP14" i="33" s="1"/>
  <c r="BQ14" i="33" a="1"/>
  <c r="BQ14" i="33" s="1"/>
  <c r="E15" i="33" a="1"/>
  <c r="E15" i="33" s="1"/>
  <c r="F15" i="33" a="1"/>
  <c r="F15" i="33"/>
  <c r="G15" i="33" a="1"/>
  <c r="G15" i="33" s="1"/>
  <c r="H15" i="33" a="1"/>
  <c r="H15" i="33" s="1"/>
  <c r="I15" i="33" a="1"/>
  <c r="I15" i="33"/>
  <c r="J15" i="33" a="1"/>
  <c r="J15" i="33" s="1"/>
  <c r="K15" i="33" a="1"/>
  <c r="K15" i="33" s="1"/>
  <c r="L15" i="33" a="1"/>
  <c r="L15" i="33"/>
  <c r="M15" i="33" a="1"/>
  <c r="M15" i="33" s="1"/>
  <c r="N15" i="33" a="1"/>
  <c r="N15" i="33"/>
  <c r="O15" i="33" a="1"/>
  <c r="O15" i="33"/>
  <c r="P15" i="33" a="1"/>
  <c r="P15" i="33" s="1"/>
  <c r="Q15" i="33" a="1"/>
  <c r="Q15" i="33" s="1"/>
  <c r="R15" i="33" a="1"/>
  <c r="R15" i="33" s="1"/>
  <c r="S15" i="33" a="1"/>
  <c r="S15" i="33"/>
  <c r="T15" i="33" a="1"/>
  <c r="T15" i="33"/>
  <c r="U15" i="33" a="1"/>
  <c r="U15" i="33" s="1"/>
  <c r="V15" i="33" a="1"/>
  <c r="V15" i="33"/>
  <c r="W15" i="33" a="1"/>
  <c r="W15" i="33" s="1"/>
  <c r="X15" i="33" a="1"/>
  <c r="X15" i="33" s="1"/>
  <c r="Y15" i="33" a="1"/>
  <c r="Y15" i="33" s="1"/>
  <c r="Z15" i="33" a="1"/>
  <c r="Z15" i="33"/>
  <c r="AA15" i="33" a="1"/>
  <c r="AA15" i="33" s="1"/>
  <c r="AB15" i="33" a="1"/>
  <c r="AB15" i="33" s="1"/>
  <c r="AC15" i="33" a="1"/>
  <c r="AC15" i="33"/>
  <c r="AD15" i="33" a="1"/>
  <c r="AD15" i="33"/>
  <c r="AE15" i="33" a="1"/>
  <c r="AE15" i="33" s="1"/>
  <c r="AF15" i="33" a="1"/>
  <c r="AF15" i="33" s="1"/>
  <c r="AG15" i="33" a="1"/>
  <c r="AG15" i="33"/>
  <c r="AH15" i="33" a="1"/>
  <c r="AH15" i="33"/>
  <c r="AI15" i="33" a="1"/>
  <c r="AI15" i="33" s="1"/>
  <c r="AJ15" i="33" a="1"/>
  <c r="AJ15" i="33"/>
  <c r="AK15" i="33" a="1"/>
  <c r="AK15" i="33"/>
  <c r="AL15" i="33" a="1"/>
  <c r="AL15" i="33" s="1"/>
  <c r="AM15" i="33" a="1"/>
  <c r="AM15" i="33" s="1"/>
  <c r="AN15" i="33" a="1"/>
  <c r="AN15" i="33"/>
  <c r="AO15" i="33" a="1"/>
  <c r="AO15" i="33"/>
  <c r="AP15" i="33" a="1"/>
  <c r="AP15" i="33" s="1"/>
  <c r="AQ15" i="33" a="1"/>
  <c r="AQ15" i="33"/>
  <c r="AR15" i="33" a="1"/>
  <c r="AR15" i="33" s="1"/>
  <c r="AS15" i="33" a="1"/>
  <c r="AS15" i="33"/>
  <c r="AT15" i="33" a="1"/>
  <c r="AT15" i="33" s="1"/>
  <c r="AU15" i="33" a="1"/>
  <c r="AU15" i="33"/>
  <c r="AV15" i="33" a="1"/>
  <c r="AV15" i="33" s="1"/>
  <c r="AW15" i="33" a="1"/>
  <c r="AW15" i="33"/>
  <c r="AX15" i="33" a="1"/>
  <c r="AX15" i="33" s="1"/>
  <c r="AY15" i="33" a="1"/>
  <c r="AY15" i="33"/>
  <c r="AZ15" i="33" a="1"/>
  <c r="AZ15" i="33"/>
  <c r="BA15" i="33" a="1"/>
  <c r="BA15" i="33" s="1"/>
  <c r="BB15" i="33" a="1"/>
  <c r="BB15" i="33"/>
  <c r="BC15" i="33" a="1"/>
  <c r="BC15" i="33"/>
  <c r="BD15" i="33" a="1"/>
  <c r="BD15" i="33" s="1"/>
  <c r="BE15" i="33" a="1"/>
  <c r="BE15" i="33"/>
  <c r="BF15" i="33" a="1"/>
  <c r="BF15" i="33" s="1"/>
  <c r="BG15" i="33" a="1"/>
  <c r="BG15" i="33" s="1"/>
  <c r="BH15" i="33" a="1"/>
  <c r="BH15" i="33" s="1"/>
  <c r="BI15" i="33" a="1"/>
  <c r="BI15" i="33"/>
  <c r="BJ15" i="33" a="1"/>
  <c r="BJ15" i="33" s="1"/>
  <c r="BK15" i="33" a="1"/>
  <c r="BK15" i="33"/>
  <c r="BL15" i="33" a="1"/>
  <c r="BL15" i="33"/>
  <c r="BM15" i="33" a="1"/>
  <c r="BM15" i="33"/>
  <c r="BN15" i="33" a="1"/>
  <c r="BN15" i="33"/>
  <c r="BO15" i="33" a="1"/>
  <c r="BO15" i="33" s="1"/>
  <c r="BP15" i="33" a="1"/>
  <c r="BP15" i="33" s="1"/>
  <c r="BQ15" i="33" a="1"/>
  <c r="BQ15" i="33" s="1"/>
  <c r="E16" i="33" a="1"/>
  <c r="E16" i="33" s="1"/>
  <c r="F16" i="33" a="1"/>
  <c r="F16" i="33"/>
  <c r="G16" i="33" a="1"/>
  <c r="G16" i="33" s="1"/>
  <c r="H16" i="33" a="1"/>
  <c r="H16" i="33" s="1"/>
  <c r="I16" i="33" a="1"/>
  <c r="I16" i="33" s="1"/>
  <c r="J16" i="33" a="1"/>
  <c r="J16" i="33"/>
  <c r="K16" i="33" a="1"/>
  <c r="K16" i="33" s="1"/>
  <c r="L16" i="33" a="1"/>
  <c r="L16" i="33"/>
  <c r="M16" i="33" a="1"/>
  <c r="M16" i="33" s="1"/>
  <c r="N16" i="33" a="1"/>
  <c r="N16" i="33"/>
  <c r="O16" i="33" a="1"/>
  <c r="O16" i="33" s="1"/>
  <c r="P16" i="33" a="1"/>
  <c r="P16" i="33" s="1"/>
  <c r="Q16" i="33" a="1"/>
  <c r="Q16" i="33"/>
  <c r="R16" i="33" a="1"/>
  <c r="R16" i="33"/>
  <c r="S16" i="33" a="1"/>
  <c r="S16" i="33" s="1"/>
  <c r="T16" i="33" a="1"/>
  <c r="T16" i="33"/>
  <c r="U16" i="33" a="1"/>
  <c r="U16" i="33" s="1"/>
  <c r="V16" i="33" a="1"/>
  <c r="V16" i="33" s="1"/>
  <c r="W16" i="33" a="1"/>
  <c r="W16" i="33" s="1"/>
  <c r="X16" i="33" a="1"/>
  <c r="X16" i="33"/>
  <c r="Y16" i="33" a="1"/>
  <c r="Y16" i="33"/>
  <c r="Z16" i="33" a="1"/>
  <c r="Z16" i="33"/>
  <c r="AA16" i="33" a="1"/>
  <c r="AA16" i="33"/>
  <c r="AB16" i="33" a="1"/>
  <c r="AB16" i="33"/>
  <c r="AC16" i="33" a="1"/>
  <c r="AC16" i="33" s="1"/>
  <c r="AD16" i="33" a="1"/>
  <c r="AD16" i="33" s="1"/>
  <c r="AE16" i="33" a="1"/>
  <c r="AE16" i="33"/>
  <c r="AF16" i="33" a="1"/>
  <c r="AF16" i="33" s="1"/>
  <c r="AG16" i="33" a="1"/>
  <c r="AG16" i="33" s="1"/>
  <c r="AH16" i="33" a="1"/>
  <c r="AH16" i="33" s="1"/>
  <c r="AI16" i="33" a="1"/>
  <c r="AI16" i="33"/>
  <c r="AJ16" i="33" a="1"/>
  <c r="AJ16" i="33"/>
  <c r="AK16" i="33" a="1"/>
  <c r="AK16" i="33" s="1"/>
  <c r="AL16" i="33" a="1"/>
  <c r="AL16" i="33" s="1"/>
  <c r="AM16" i="33" a="1"/>
  <c r="AM16" i="33" s="1"/>
  <c r="AN16" i="33" a="1"/>
  <c r="AN16" i="33"/>
  <c r="AO16" i="33" a="1"/>
  <c r="AO16" i="33"/>
  <c r="AP16" i="33" a="1"/>
  <c r="AP16" i="33"/>
  <c r="AQ16" i="33" a="1"/>
  <c r="AQ16" i="33" s="1"/>
  <c r="AR16" i="33" a="1"/>
  <c r="AR16" i="33" s="1"/>
  <c r="AS16" i="33" a="1"/>
  <c r="AS16" i="33"/>
  <c r="AT16" i="33" a="1"/>
  <c r="AT16" i="33"/>
  <c r="AU16" i="33" a="1"/>
  <c r="AU16" i="33"/>
  <c r="AV16" i="33" a="1"/>
  <c r="AV16" i="33"/>
  <c r="AW16" i="33" a="1"/>
  <c r="AW16" i="33"/>
  <c r="AX16" i="33" a="1"/>
  <c r="AX16" i="33"/>
  <c r="AY16" i="33" a="1"/>
  <c r="AY16" i="33" s="1"/>
  <c r="AZ16" i="33" a="1"/>
  <c r="AZ16" i="33"/>
  <c r="BA16" i="33" a="1"/>
  <c r="BA16" i="33" s="1"/>
  <c r="BB16" i="33" a="1"/>
  <c r="BB16" i="33" s="1"/>
  <c r="BC16" i="33" a="1"/>
  <c r="BC16" i="33" s="1"/>
  <c r="BD16" i="33" a="1"/>
  <c r="BD16" i="33" s="1"/>
  <c r="BE16" i="33" a="1"/>
  <c r="BE16" i="33"/>
  <c r="BF16" i="33" a="1"/>
  <c r="BF16" i="33"/>
  <c r="BG16" i="33" a="1"/>
  <c r="BG16" i="33" s="1"/>
  <c r="BH16" i="33" a="1"/>
  <c r="BH16" i="33" s="1"/>
  <c r="BI16" i="33" a="1"/>
  <c r="BI16" i="33"/>
  <c r="BJ16" i="33" a="1"/>
  <c r="BJ16" i="33"/>
  <c r="BK16" i="33" a="1"/>
  <c r="BK16" i="33" s="1"/>
  <c r="BL16" i="33" a="1"/>
  <c r="BL16" i="33" s="1"/>
  <c r="BM16" i="33" a="1"/>
  <c r="BM16" i="33"/>
  <c r="BN16" i="33" a="1"/>
  <c r="BN16" i="33"/>
  <c r="BO16" i="33" a="1"/>
  <c r="BO16" i="33"/>
  <c r="BP16" i="33" a="1"/>
  <c r="BP16" i="33" s="1"/>
  <c r="BQ16" i="33" a="1"/>
  <c r="BQ16" i="33" s="1"/>
  <c r="E17" i="33" a="1"/>
  <c r="E17" i="33" s="1"/>
  <c r="F17" i="33" a="1"/>
  <c r="F17" i="33"/>
  <c r="G17" i="33" a="1"/>
  <c r="G17" i="33" s="1"/>
  <c r="H17" i="33" a="1"/>
  <c r="H17" i="33" s="1"/>
  <c r="I17" i="33" a="1"/>
  <c r="I17" i="33"/>
  <c r="J17" i="33" a="1"/>
  <c r="J17" i="33" s="1"/>
  <c r="K17" i="33" a="1"/>
  <c r="K17" i="33" s="1"/>
  <c r="L17" i="33" a="1"/>
  <c r="L17" i="33" s="1"/>
  <c r="M17" i="33" a="1"/>
  <c r="M17" i="33"/>
  <c r="N17" i="33" a="1"/>
  <c r="N17" i="33"/>
  <c r="O17" i="33" a="1"/>
  <c r="O17" i="33" s="1"/>
  <c r="P17" i="33" a="1"/>
  <c r="P17" i="33" s="1"/>
  <c r="Q17" i="33" a="1"/>
  <c r="Q17" i="33"/>
  <c r="R17" i="33" a="1"/>
  <c r="R17" i="33" s="1"/>
  <c r="S17" i="33" a="1"/>
  <c r="S17" i="33" s="1"/>
  <c r="T17" i="33" a="1"/>
  <c r="T17" i="33"/>
  <c r="U17" i="33" a="1"/>
  <c r="U17" i="33"/>
  <c r="V17" i="33" a="1"/>
  <c r="V17" i="33"/>
  <c r="W17" i="33" a="1"/>
  <c r="W17" i="33" s="1"/>
  <c r="X17" i="33" a="1"/>
  <c r="X17" i="33" s="1"/>
  <c r="Y17" i="33" a="1"/>
  <c r="Y17" i="33"/>
  <c r="Z17" i="33" a="1"/>
  <c r="Z17" i="33"/>
  <c r="AA17" i="33" a="1"/>
  <c r="AA17" i="33" s="1"/>
  <c r="AB17" i="33" a="1"/>
  <c r="AB17" i="33" s="1"/>
  <c r="AC17" i="33" a="1"/>
  <c r="AC17" i="33"/>
  <c r="AD17" i="33" a="1"/>
  <c r="AD17" i="33"/>
  <c r="AE17" i="33" a="1"/>
  <c r="AE17" i="33" s="1"/>
  <c r="AF17" i="33" a="1"/>
  <c r="AF17" i="33"/>
  <c r="AG17" i="33" a="1"/>
  <c r="AG17" i="33"/>
  <c r="AH17" i="33" a="1"/>
  <c r="AH17" i="33" s="1"/>
  <c r="AI17" i="33" a="1"/>
  <c r="AI17" i="33"/>
  <c r="AJ17" i="33" a="1"/>
  <c r="AJ17" i="33" s="1"/>
  <c r="AK17" i="33" a="1"/>
  <c r="AK17" i="33"/>
  <c r="AL17" i="33" a="1"/>
  <c r="AL17" i="33" s="1"/>
  <c r="AM17" i="33" a="1"/>
  <c r="AM17" i="33" s="1"/>
  <c r="AN17" i="33" a="1"/>
  <c r="AN17" i="33" s="1"/>
  <c r="AO17" i="33" a="1"/>
  <c r="AO17" i="33" s="1"/>
  <c r="AP17" i="33" a="1"/>
  <c r="AP17" i="33" s="1"/>
  <c r="AQ17" i="33" a="1"/>
  <c r="AQ17" i="33"/>
  <c r="AR17" i="33" a="1"/>
  <c r="AR17" i="33"/>
  <c r="AS17" i="33" a="1"/>
  <c r="AS17" i="33" s="1"/>
  <c r="AT17" i="33" a="1"/>
  <c r="AT17" i="33" s="1"/>
  <c r="AU17" i="33" a="1"/>
  <c r="AU17" i="33"/>
  <c r="AV17" i="33" a="1"/>
  <c r="AV17" i="33" s="1"/>
  <c r="AW17" i="33" a="1"/>
  <c r="AW17" i="33" s="1"/>
  <c r="AX17" i="33" a="1"/>
  <c r="AX17" i="33"/>
  <c r="AY17" i="33" a="1"/>
  <c r="AY17" i="33"/>
  <c r="AZ17" i="33" a="1"/>
  <c r="AZ17" i="33" s="1"/>
  <c r="BA17" i="33" a="1"/>
  <c r="BA17" i="33"/>
  <c r="BB17" i="33" a="1"/>
  <c r="BB17" i="33"/>
  <c r="BC17" i="33" a="1"/>
  <c r="BC17" i="33" s="1"/>
  <c r="BD17" i="33" a="1"/>
  <c r="BD17" i="33"/>
  <c r="BE17" i="33" a="1"/>
  <c r="BE17" i="33" s="1"/>
  <c r="BF17" i="33" a="1"/>
  <c r="BF17" i="33" s="1"/>
  <c r="BG17" i="33" a="1"/>
  <c r="BG17" i="33" s="1"/>
  <c r="BH17" i="33" a="1"/>
  <c r="BH17" i="33" s="1"/>
  <c r="BI17" i="33" a="1"/>
  <c r="BI17" i="33" s="1"/>
  <c r="BJ17" i="33" a="1"/>
  <c r="BJ17" i="33" s="1"/>
  <c r="BK17" i="33" a="1"/>
  <c r="BK17" i="33"/>
  <c r="BL17" i="33" a="1"/>
  <c r="BL17" i="33"/>
  <c r="BM17" i="33" a="1"/>
  <c r="BM17" i="33"/>
  <c r="BN17" i="33" a="1"/>
  <c r="BN17" i="33" s="1"/>
  <c r="BO17" i="33" a="1"/>
  <c r="BO17" i="33"/>
  <c r="BP17" i="33" a="1"/>
  <c r="BP17" i="33" s="1"/>
  <c r="BQ17" i="33" a="1"/>
  <c r="BQ17" i="33"/>
  <c r="E18" i="33" a="1"/>
  <c r="E18" i="33"/>
  <c r="F18" i="33" a="1"/>
  <c r="F18" i="33"/>
  <c r="G18" i="33" a="1"/>
  <c r="G18" i="33"/>
  <c r="H18" i="33" a="1"/>
  <c r="H18" i="33" s="1"/>
  <c r="I18" i="33" a="1"/>
  <c r="I18" i="33" s="1"/>
  <c r="J18" i="33" a="1"/>
  <c r="J18" i="33"/>
  <c r="K18" i="33" a="1"/>
  <c r="K18" i="33"/>
  <c r="L18" i="33" a="1"/>
  <c r="L18" i="33" s="1"/>
  <c r="M18" i="33" a="1"/>
  <c r="M18" i="33" s="1"/>
  <c r="N18" i="33" a="1"/>
  <c r="N18" i="33" s="1"/>
  <c r="O18" i="33" a="1"/>
  <c r="O18" i="33"/>
  <c r="P18" i="33" a="1"/>
  <c r="P18" i="33" s="1"/>
  <c r="Q18" i="33" a="1"/>
  <c r="Q18" i="33"/>
  <c r="R18" i="33" a="1"/>
  <c r="R18" i="33" s="1"/>
  <c r="S18" i="33" a="1"/>
  <c r="S18" i="33"/>
  <c r="T18" i="33" a="1"/>
  <c r="T18" i="33" s="1"/>
  <c r="U18" i="33" a="1"/>
  <c r="U18" i="33" s="1"/>
  <c r="V18" i="33" a="1"/>
  <c r="V18" i="33" s="1"/>
  <c r="W18" i="33" a="1"/>
  <c r="W18" i="33" s="1"/>
  <c r="X18" i="33" a="1"/>
  <c r="X18" i="33" s="1"/>
  <c r="Y18" i="33" a="1"/>
  <c r="Y18" i="33" s="1"/>
  <c r="Z18" i="33" a="1"/>
  <c r="Z18" i="33" s="1"/>
  <c r="AA18" i="33" a="1"/>
  <c r="AA18" i="33"/>
  <c r="AB18" i="33" a="1"/>
  <c r="AB18" i="33" s="1"/>
  <c r="AC18" i="33" a="1"/>
  <c r="AC18" i="33"/>
  <c r="AD18" i="33" a="1"/>
  <c r="AD18" i="33" s="1"/>
  <c r="AE18" i="33" a="1"/>
  <c r="AE18" i="33"/>
  <c r="AF18" i="33" a="1"/>
  <c r="AF18" i="33"/>
  <c r="AG18" i="33" a="1"/>
  <c r="AG18" i="33" s="1"/>
  <c r="AH18" i="33" a="1"/>
  <c r="AH18" i="33"/>
  <c r="AI18" i="33" a="1"/>
  <c r="AI18" i="33"/>
  <c r="AJ18" i="33" a="1"/>
  <c r="AJ18" i="33" s="1"/>
  <c r="AK18" i="33" a="1"/>
  <c r="AK18" i="33" s="1"/>
  <c r="AL18" i="33" a="1"/>
  <c r="AL18" i="33" s="1"/>
  <c r="AM18" i="33" a="1"/>
  <c r="AM18" i="33"/>
  <c r="AN18" i="33" a="1"/>
  <c r="AN18" i="33"/>
  <c r="AO18" i="33" a="1"/>
  <c r="AO18" i="33"/>
  <c r="AP18" i="33" a="1"/>
  <c r="AP18" i="33"/>
  <c r="AQ18" i="33" a="1"/>
  <c r="AQ18" i="33" s="1"/>
  <c r="AR18" i="33" a="1"/>
  <c r="AR18" i="33" s="1"/>
  <c r="AS18" i="33" a="1"/>
  <c r="AS18" i="33"/>
  <c r="AT18" i="33" a="1"/>
  <c r="AT18" i="33"/>
  <c r="AU18" i="33" a="1"/>
  <c r="AU18" i="33" s="1"/>
  <c r="AV18" i="33" a="1"/>
  <c r="AV18" i="33"/>
  <c r="AW18" i="33" a="1"/>
  <c r="AW18" i="33"/>
  <c r="AX18" i="33" a="1"/>
  <c r="AX18" i="33"/>
  <c r="AY18" i="33" a="1"/>
  <c r="AY18" i="33" s="1"/>
  <c r="AZ18" i="33" a="1"/>
  <c r="AZ18" i="33" s="1"/>
  <c r="BA18" i="33" a="1"/>
  <c r="BA18" i="33" s="1"/>
  <c r="BB18" i="33" a="1"/>
  <c r="BB18" i="33"/>
  <c r="BC18" i="33" a="1"/>
  <c r="BC18" i="33" s="1"/>
  <c r="BD18" i="33" a="1"/>
  <c r="BD18" i="33"/>
  <c r="BE18" i="33" a="1"/>
  <c r="BE18" i="33"/>
  <c r="BF18" i="33" a="1"/>
  <c r="BF18" i="33" s="1"/>
  <c r="BG18" i="33" a="1"/>
  <c r="BG18" i="33" s="1"/>
  <c r="BH18" i="33" a="1"/>
  <c r="BH18" i="33"/>
  <c r="BI18" i="33" a="1"/>
  <c r="BI18" i="33" s="1"/>
  <c r="BJ18" i="33" a="1"/>
  <c r="BJ18" i="33" s="1"/>
  <c r="BK18" i="33" a="1"/>
  <c r="BK18" i="33" s="1"/>
  <c r="BL18" i="33" a="1"/>
  <c r="BL18" i="33"/>
  <c r="BM18" i="33" a="1"/>
  <c r="BM18" i="33" s="1"/>
  <c r="BN18" i="33" a="1"/>
  <c r="BN18" i="33"/>
  <c r="BO18" i="33" a="1"/>
  <c r="BO18" i="33"/>
  <c r="BP18" i="33" a="1"/>
  <c r="BP18" i="33" s="1"/>
  <c r="BQ18" i="33" a="1"/>
  <c r="BQ18" i="33"/>
  <c r="E19" i="33" a="1"/>
  <c r="E19" i="33" s="1"/>
  <c r="F19" i="33" a="1"/>
  <c r="F19" i="33"/>
  <c r="G19" i="33" a="1"/>
  <c r="G19" i="33" s="1"/>
  <c r="H19" i="33" a="1"/>
  <c r="H19" i="33" s="1"/>
  <c r="I19" i="33" a="1"/>
  <c r="I19" i="33" s="1"/>
  <c r="J19" i="33" a="1"/>
  <c r="J19" i="33" s="1"/>
  <c r="K19" i="33" a="1"/>
  <c r="K19" i="33" s="1"/>
  <c r="L19" i="33" a="1"/>
  <c r="L19" i="33" s="1"/>
  <c r="M19" i="33" a="1"/>
  <c r="M19" i="33" s="1"/>
  <c r="N19" i="33" a="1"/>
  <c r="N19" i="33" s="1"/>
  <c r="O19" i="33" a="1"/>
  <c r="O19" i="33" s="1"/>
  <c r="P19" i="33" a="1"/>
  <c r="P19" i="33" s="1"/>
  <c r="Q19" i="33" a="1"/>
  <c r="Q19" i="33" s="1"/>
  <c r="R19" i="33" a="1"/>
  <c r="R19" i="33" s="1"/>
  <c r="S19" i="33" a="1"/>
  <c r="S19" i="33" s="1"/>
  <c r="T19" i="33" a="1"/>
  <c r="T19" i="33" s="1"/>
  <c r="U19" i="33" a="1"/>
  <c r="U19" i="33"/>
  <c r="V19" i="33" a="1"/>
  <c r="V19" i="33" s="1"/>
  <c r="W19" i="33" a="1"/>
  <c r="W19" i="33" s="1"/>
  <c r="X19" i="33" a="1"/>
  <c r="X19" i="33" s="1"/>
  <c r="Y19" i="33" a="1"/>
  <c r="Y19" i="33"/>
  <c r="Z19" i="33" a="1"/>
  <c r="Z19" i="33"/>
  <c r="AA19" i="33" a="1"/>
  <c r="AA19" i="33"/>
  <c r="AB19" i="33" a="1"/>
  <c r="AB19" i="33" s="1"/>
  <c r="AC19" i="33" a="1"/>
  <c r="AC19" i="33" s="1"/>
  <c r="AD19" i="33" a="1"/>
  <c r="AD19" i="33"/>
  <c r="AE19" i="33" a="1"/>
  <c r="AE19" i="33"/>
  <c r="AF19" i="33" a="1"/>
  <c r="AF19" i="33"/>
  <c r="AG19" i="33" a="1"/>
  <c r="AG19" i="33" s="1"/>
  <c r="AH19" i="33" a="1"/>
  <c r="AH19" i="33" s="1"/>
  <c r="AI19" i="33" a="1"/>
  <c r="AI19" i="33" s="1"/>
  <c r="AJ19" i="33" a="1"/>
  <c r="AJ19" i="33" s="1"/>
  <c r="AK19" i="33" a="1"/>
  <c r="AK19" i="33"/>
  <c r="AL19" i="33" a="1"/>
  <c r="AL19" i="33" s="1"/>
  <c r="AM19" i="33" a="1"/>
  <c r="AM19" i="33"/>
  <c r="AN19" i="33" a="1"/>
  <c r="AN19" i="33" s="1"/>
  <c r="AO19" i="33" a="1"/>
  <c r="AO19" i="33"/>
  <c r="AP19" i="33" a="1"/>
  <c r="AP19" i="33"/>
  <c r="AQ19" i="33" a="1"/>
  <c r="AQ19" i="33" s="1"/>
  <c r="AR19" i="33" a="1"/>
  <c r="AR19" i="33"/>
  <c r="AS19" i="33" a="1"/>
  <c r="AS19" i="33" s="1"/>
  <c r="AT19" i="33" a="1"/>
  <c r="AT19" i="33"/>
  <c r="AU19" i="33" a="1"/>
  <c r="AU19" i="33"/>
  <c r="AV19" i="33" a="1"/>
  <c r="AV19" i="33" s="1"/>
  <c r="AW19" i="33" a="1"/>
  <c r="AW19" i="33"/>
  <c r="AX19" i="33" a="1"/>
  <c r="AX19" i="33" s="1"/>
  <c r="AY19" i="33" a="1"/>
  <c r="AY19" i="33"/>
  <c r="AZ19" i="33" a="1"/>
  <c r="AZ19" i="33" s="1"/>
  <c r="BA19" i="33" a="1"/>
  <c r="BA19" i="33"/>
  <c r="BB19" i="33" a="1"/>
  <c r="BB19" i="33" s="1"/>
  <c r="BC19" i="33" a="1"/>
  <c r="BC19" i="33"/>
  <c r="BD19" i="33" a="1"/>
  <c r="BD19" i="33" s="1"/>
  <c r="BE19" i="33" a="1"/>
  <c r="BE19" i="33"/>
  <c r="BF19" i="33" a="1"/>
  <c r="BF19" i="33" s="1"/>
  <c r="BG19" i="33" a="1"/>
  <c r="BG19" i="33"/>
  <c r="BH19" i="33" a="1"/>
  <c r="BH19" i="33"/>
  <c r="BI19" i="33" a="1"/>
  <c r="BI19" i="33"/>
  <c r="BJ19" i="33" a="1"/>
  <c r="BJ19" i="33" s="1"/>
  <c r="BK19" i="33" a="1"/>
  <c r="BK19" i="33" s="1"/>
  <c r="BL19" i="33" a="1"/>
  <c r="BL19" i="33" s="1"/>
  <c r="BM19" i="33" a="1"/>
  <c r="BM19" i="33" s="1"/>
  <c r="BN19" i="33" a="1"/>
  <c r="BN19" i="33"/>
  <c r="BO19" i="33" a="1"/>
  <c r="BO19" i="33"/>
  <c r="BP19" i="33" a="1"/>
  <c r="BP19" i="33" s="1"/>
  <c r="BQ19" i="33" a="1"/>
  <c r="BQ19" i="33"/>
  <c r="E20" i="33" a="1"/>
  <c r="E20" i="33" s="1"/>
  <c r="F20" i="33" a="1"/>
  <c r="F20" i="33"/>
  <c r="G20" i="33" a="1"/>
  <c r="G20" i="33" s="1"/>
  <c r="H20" i="33" a="1"/>
  <c r="H20" i="33" s="1"/>
  <c r="I20" i="33" a="1"/>
  <c r="I20" i="33"/>
  <c r="J20" i="33" a="1"/>
  <c r="J20" i="33" s="1"/>
  <c r="K20" i="33" a="1"/>
  <c r="K20" i="33"/>
  <c r="L20" i="33" a="1"/>
  <c r="L20" i="33" s="1"/>
  <c r="M20" i="33" a="1"/>
  <c r="M20" i="33"/>
  <c r="N20" i="33" a="1"/>
  <c r="N20" i="33" s="1"/>
  <c r="O20" i="33" a="1"/>
  <c r="O20" i="33"/>
  <c r="P20" i="33" a="1"/>
  <c r="P20" i="33"/>
  <c r="Q20" i="33" a="1"/>
  <c r="Q20" i="33" s="1"/>
  <c r="R20" i="33" a="1"/>
  <c r="R20" i="33" s="1"/>
  <c r="S20" i="33" a="1"/>
  <c r="S20" i="33" s="1"/>
  <c r="T20" i="33" a="1"/>
  <c r="T20" i="33"/>
  <c r="U20" i="33" a="1"/>
  <c r="U20" i="33" s="1"/>
  <c r="V20" i="33" a="1"/>
  <c r="V20" i="33" s="1"/>
  <c r="W20" i="33" a="1"/>
  <c r="W20" i="33"/>
  <c r="X20" i="33" a="1"/>
  <c r="X20" i="33"/>
  <c r="Y20" i="33" a="1"/>
  <c r="Y20" i="33" s="1"/>
  <c r="Z20" i="33" a="1"/>
  <c r="Z20" i="33" s="1"/>
  <c r="AA20" i="33" a="1"/>
  <c r="AA20" i="33" s="1"/>
  <c r="AB20" i="33" a="1"/>
  <c r="AB20" i="33"/>
  <c r="AC20" i="33" a="1"/>
  <c r="AC20" i="33" s="1"/>
  <c r="AD20" i="33" a="1"/>
  <c r="AD20" i="33"/>
  <c r="AE20" i="33" a="1"/>
  <c r="AE20" i="33"/>
  <c r="AF20" i="33" a="1"/>
  <c r="AF20" i="33" s="1"/>
  <c r="AG20" i="33" a="1"/>
  <c r="AG20" i="33"/>
  <c r="AH20" i="33" a="1"/>
  <c r="AH20" i="33"/>
  <c r="AI20" i="33" a="1"/>
  <c r="AI20" i="33" s="1"/>
  <c r="AJ20" i="33" a="1"/>
  <c r="AJ20" i="33" s="1"/>
  <c r="AK20" i="33" a="1"/>
  <c r="AK20" i="33"/>
  <c r="AL20" i="33" a="1"/>
  <c r="AL20" i="33"/>
  <c r="AM20" i="33" a="1"/>
  <c r="AM20" i="33" s="1"/>
  <c r="AN20" i="33" a="1"/>
  <c r="AN20" i="33" s="1"/>
  <c r="AO20" i="33" a="1"/>
  <c r="AO20" i="33" s="1"/>
  <c r="AP20" i="33" a="1"/>
  <c r="AP20" i="33" s="1"/>
  <c r="AQ20" i="33" a="1"/>
  <c r="AQ20" i="33"/>
  <c r="AR20" i="33" a="1"/>
  <c r="AR20" i="33"/>
  <c r="AS20" i="33" a="1"/>
  <c r="AS20" i="33" s="1"/>
  <c r="AT20" i="33" a="1"/>
  <c r="AT20" i="33"/>
  <c r="AU20" i="33" a="1"/>
  <c r="AU20" i="33" s="1"/>
  <c r="AV20" i="33" a="1"/>
  <c r="AV20" i="33"/>
  <c r="AW20" i="33" a="1"/>
  <c r="AW20" i="33" s="1"/>
  <c r="AX20" i="33" a="1"/>
  <c r="AX20" i="33"/>
  <c r="AY20" i="33" a="1"/>
  <c r="AY20" i="33"/>
  <c r="AZ20" i="33" a="1"/>
  <c r="AZ20" i="33" s="1"/>
  <c r="BA20" i="33" a="1"/>
  <c r="BA20" i="33" s="1"/>
  <c r="BB20" i="33" a="1"/>
  <c r="BB20" i="33" s="1"/>
  <c r="BC20" i="33" a="1"/>
  <c r="BC20" i="33"/>
  <c r="BD20" i="33" a="1"/>
  <c r="BD20" i="33"/>
  <c r="BE20" i="33" a="1"/>
  <c r="BE20" i="33" s="1"/>
  <c r="BF20" i="33" a="1"/>
  <c r="BF20" i="33"/>
  <c r="BG20" i="33" a="1"/>
  <c r="BG20" i="33"/>
  <c r="BH20" i="33" a="1"/>
  <c r="BH20" i="33"/>
  <c r="BI20" i="33" a="1"/>
  <c r="BI20" i="33" s="1"/>
  <c r="BJ20" i="33" a="1"/>
  <c r="BJ20" i="33" s="1"/>
  <c r="BK20" i="33" a="1"/>
  <c r="BK20" i="33" s="1"/>
  <c r="BL20" i="33" a="1"/>
  <c r="BL20" i="33" s="1"/>
  <c r="BM20" i="33" a="1"/>
  <c r="BM20" i="33" s="1"/>
  <c r="BN20" i="33" a="1"/>
  <c r="BN20" i="33"/>
  <c r="BO20" i="33" a="1"/>
  <c r="BO20" i="33" s="1"/>
  <c r="BP20" i="33" a="1"/>
  <c r="BP20" i="33" s="1"/>
  <c r="BQ20" i="33" a="1"/>
  <c r="BQ20" i="33" s="1"/>
  <c r="E21" i="33" a="1"/>
  <c r="E21" i="33" s="1"/>
  <c r="F21" i="33" a="1"/>
  <c r="F21" i="33" s="1"/>
  <c r="G21" i="33" a="1"/>
  <c r="G21" i="33" s="1"/>
  <c r="H21" i="33" a="1"/>
  <c r="H21" i="33"/>
  <c r="I21" i="33" a="1"/>
  <c r="I21" i="33" s="1"/>
  <c r="J21" i="33" a="1"/>
  <c r="J21" i="33" s="1"/>
  <c r="K21" i="33" a="1"/>
  <c r="K21" i="33"/>
  <c r="L21" i="33" a="1"/>
  <c r="L21" i="33" s="1"/>
  <c r="M21" i="33" a="1"/>
  <c r="M21" i="33"/>
  <c r="N21" i="33" a="1"/>
  <c r="N21" i="33"/>
  <c r="O21" i="33" a="1"/>
  <c r="O21" i="33" s="1"/>
  <c r="P21" i="33" a="1"/>
  <c r="P21" i="33"/>
  <c r="Q21" i="33" a="1"/>
  <c r="Q21" i="33" s="1"/>
  <c r="R21" i="33" a="1"/>
  <c r="R21" i="33"/>
  <c r="S21" i="33" a="1"/>
  <c r="S21" i="33"/>
  <c r="T21" i="33" a="1"/>
  <c r="T21" i="33" s="1"/>
  <c r="U21" i="33" a="1"/>
  <c r="U21" i="33"/>
  <c r="V21" i="33" a="1"/>
  <c r="V21" i="33"/>
  <c r="W21" i="33" a="1"/>
  <c r="W21" i="33" s="1"/>
  <c r="X21" i="33" a="1"/>
  <c r="X21" i="33" s="1"/>
  <c r="Y21" i="33" a="1"/>
  <c r="Y21" i="33"/>
  <c r="Z21" i="33" a="1"/>
  <c r="Z21" i="33"/>
  <c r="AA21" i="33" a="1"/>
  <c r="AA21" i="33" s="1"/>
  <c r="AB21" i="33" a="1"/>
  <c r="AB21" i="33" s="1"/>
  <c r="AC21" i="33" a="1"/>
  <c r="AC21" i="33"/>
  <c r="AD21" i="33" a="1"/>
  <c r="AD21" i="33"/>
  <c r="AE21" i="33" a="1"/>
  <c r="AE21" i="33"/>
  <c r="AF21" i="33" a="1"/>
  <c r="AF21" i="33" s="1"/>
  <c r="AG21" i="33" a="1"/>
  <c r="AG21" i="33" s="1"/>
  <c r="AH21" i="33" a="1"/>
  <c r="AH21" i="33"/>
  <c r="AI21" i="33" a="1"/>
  <c r="AI21" i="33"/>
  <c r="AJ21" i="33" a="1"/>
  <c r="AJ21" i="33" s="1"/>
  <c r="AK21" i="33" a="1"/>
  <c r="AK21" i="33" s="1"/>
  <c r="AL21" i="33" a="1"/>
  <c r="AL21" i="33"/>
  <c r="AM21" i="33" a="1"/>
  <c r="AM21" i="33"/>
  <c r="AN21" i="33" a="1"/>
  <c r="AN21" i="33"/>
  <c r="AO21" i="33" a="1"/>
  <c r="AO21" i="33"/>
  <c r="AP21" i="33" a="1"/>
  <c r="AP21" i="33" s="1"/>
  <c r="AQ21" i="33" a="1"/>
  <c r="AQ21" i="33"/>
  <c r="AR21" i="33" a="1"/>
  <c r="AR21" i="33" s="1"/>
  <c r="AS21" i="33" a="1"/>
  <c r="AS21" i="33" s="1"/>
  <c r="AT21" i="33" a="1"/>
  <c r="AT21" i="33"/>
  <c r="AU21" i="33" a="1"/>
  <c r="AU21" i="33" s="1"/>
  <c r="AV21" i="33" a="1"/>
  <c r="AV21" i="33" s="1"/>
  <c r="AW21" i="33" a="1"/>
  <c r="AW21" i="33" s="1"/>
  <c r="AX21" i="33" a="1"/>
  <c r="AX21" i="33"/>
  <c r="AY21" i="33" a="1"/>
  <c r="AY21" i="33"/>
  <c r="AZ21" i="33" a="1"/>
  <c r="AZ21" i="33" s="1"/>
  <c r="BA21" i="33" a="1"/>
  <c r="BA21" i="33" s="1"/>
  <c r="BB21" i="33" a="1"/>
  <c r="BB21" i="33" s="1"/>
  <c r="BC21" i="33" a="1"/>
  <c r="BC21" i="33"/>
  <c r="BD21" i="33" a="1"/>
  <c r="BD21" i="33"/>
  <c r="BE21" i="33" a="1"/>
  <c r="BE21" i="33" s="1"/>
  <c r="BF21" i="33" a="1"/>
  <c r="BF21" i="33" s="1"/>
  <c r="BG21" i="33" a="1"/>
  <c r="BG21" i="33" s="1"/>
  <c r="BH21" i="33" a="1"/>
  <c r="BH21" i="33"/>
  <c r="BI21" i="33" a="1"/>
  <c r="BI21" i="33" s="1"/>
  <c r="BJ21" i="33" a="1"/>
  <c r="BJ21" i="33"/>
  <c r="BK21" i="33" a="1"/>
  <c r="BK21" i="33"/>
  <c r="BL21" i="33" a="1"/>
  <c r="BL21" i="33" s="1"/>
  <c r="BM21" i="33" a="1"/>
  <c r="BM21" i="33"/>
  <c r="BN21" i="33" a="1"/>
  <c r="BN21" i="33" s="1"/>
  <c r="BO21" i="33" a="1"/>
  <c r="BO21" i="33" s="1"/>
  <c r="BP21" i="33" a="1"/>
  <c r="BP21" i="33"/>
  <c r="BQ21" i="33" a="1"/>
  <c r="BQ21" i="33" s="1"/>
  <c r="E22" i="33" a="1"/>
  <c r="E22" i="33" s="1"/>
  <c r="F22" i="33" a="1"/>
  <c r="F22" i="33" s="1"/>
  <c r="G22" i="33" a="1"/>
  <c r="G22" i="33" s="1"/>
  <c r="H22" i="33" a="1"/>
  <c r="H22" i="33"/>
  <c r="I22" i="33" a="1"/>
  <c r="I22" i="33" s="1"/>
  <c r="J22" i="33" a="1"/>
  <c r="J22" i="33"/>
  <c r="K22" i="33" a="1"/>
  <c r="K22" i="33" s="1"/>
  <c r="L22" i="33" a="1"/>
  <c r="L22" i="33" s="1"/>
  <c r="M22" i="33" a="1"/>
  <c r="M22" i="33"/>
  <c r="N22" i="33" a="1"/>
  <c r="N22" i="33" s="1"/>
  <c r="O22" i="33" a="1"/>
  <c r="O22" i="33"/>
  <c r="P22" i="33" a="1"/>
  <c r="P22" i="33"/>
  <c r="Q22" i="33" a="1"/>
  <c r="Q22" i="33" s="1"/>
  <c r="R22" i="33" a="1"/>
  <c r="R22" i="33" s="1"/>
  <c r="S22" i="33" a="1"/>
  <c r="S22" i="33"/>
  <c r="T22" i="33" a="1"/>
  <c r="T22" i="33" s="1"/>
  <c r="U22" i="33" a="1"/>
  <c r="U22" i="33" s="1"/>
  <c r="V22" i="33" a="1"/>
  <c r="V22" i="33" s="1"/>
  <c r="W22" i="33" a="1"/>
  <c r="W22" i="33"/>
  <c r="X22" i="33" a="1"/>
  <c r="X22" i="33"/>
  <c r="Y22" i="33" a="1"/>
  <c r="Y22" i="33"/>
  <c r="Z22" i="33" a="1"/>
  <c r="Z22" i="33" s="1"/>
  <c r="AA22" i="33" a="1"/>
  <c r="AA22" i="33"/>
  <c r="AB22" i="33" a="1"/>
  <c r="AB22" i="33" s="1"/>
  <c r="AC22" i="33" a="1"/>
  <c r="AC22" i="33" s="1"/>
  <c r="AD22" i="33" a="1"/>
  <c r="AD22" i="33"/>
  <c r="AE22" i="33" a="1"/>
  <c r="AE22" i="33"/>
  <c r="AF22" i="33" a="1"/>
  <c r="AF22" i="33" s="1"/>
  <c r="AG22" i="33" a="1"/>
  <c r="AG22" i="33" s="1"/>
  <c r="AH22" i="33" a="1"/>
  <c r="AH22" i="33"/>
  <c r="AI22" i="33" a="1"/>
  <c r="AI22" i="33"/>
  <c r="AJ22" i="33" a="1"/>
  <c r="AJ22" i="33"/>
  <c r="AK22" i="33" a="1"/>
  <c r="AK22" i="33"/>
  <c r="AL22" i="33" a="1"/>
  <c r="AL22" i="33" s="1"/>
  <c r="AM22" i="33" a="1"/>
  <c r="AM22" i="33" s="1"/>
  <c r="AN22" i="33" a="1"/>
  <c r="AN22" i="33" s="1"/>
  <c r="AO22" i="33" a="1"/>
  <c r="AO22" i="33"/>
  <c r="AP22" i="33" a="1"/>
  <c r="AP22" i="33" s="1"/>
  <c r="AQ22" i="33" a="1"/>
  <c r="AQ22" i="33"/>
  <c r="AR22" i="33" a="1"/>
  <c r="AR22" i="33"/>
  <c r="AS22" i="33" a="1"/>
  <c r="AS22" i="33" s="1"/>
  <c r="AT22" i="33" a="1"/>
  <c r="AT22" i="33" s="1"/>
  <c r="AU22" i="33" a="1"/>
  <c r="AU22" i="33" s="1"/>
  <c r="AV22" i="33" a="1"/>
  <c r="AV22" i="33" s="1"/>
  <c r="AW22" i="33" a="1"/>
  <c r="AW22" i="33"/>
  <c r="AX22" i="33" a="1"/>
  <c r="AX22" i="33" s="1"/>
  <c r="AY22" i="33" a="1"/>
  <c r="AY22" i="33" s="1"/>
  <c r="AZ22" i="33" a="1"/>
  <c r="AZ22" i="33" s="1"/>
  <c r="BA22" i="33" a="1"/>
  <c r="BA22" i="33" s="1"/>
  <c r="BB22" i="33" a="1"/>
  <c r="BB22" i="33" s="1"/>
  <c r="BC22" i="33" a="1"/>
  <c r="BC22" i="33" s="1"/>
  <c r="BD22" i="33" a="1"/>
  <c r="BD22" i="33"/>
  <c r="BE22" i="33" a="1"/>
  <c r="BE22" i="33"/>
  <c r="BF22" i="33" a="1"/>
  <c r="BF22" i="33"/>
  <c r="BG22" i="33" a="1"/>
  <c r="BG22" i="33" s="1"/>
  <c r="BH22" i="33" a="1"/>
  <c r="BH22" i="33"/>
  <c r="BI22" i="33" a="1"/>
  <c r="BI22" i="33" s="1"/>
  <c r="BJ22" i="33" a="1"/>
  <c r="BJ22" i="33" s="1"/>
  <c r="BK22" i="33" a="1"/>
  <c r="BK22" i="33"/>
  <c r="BL22" i="33" a="1"/>
  <c r="BL22" i="33" s="1"/>
  <c r="BM22" i="33" a="1"/>
  <c r="BM22" i="33"/>
  <c r="BN22" i="33" a="1"/>
  <c r="BN22" i="33" s="1"/>
  <c r="BO22" i="33" a="1"/>
  <c r="BO22" i="33" s="1"/>
  <c r="BP22" i="33" a="1"/>
  <c r="BP22" i="33" s="1"/>
  <c r="BQ22" i="33" a="1"/>
  <c r="BQ22" i="33" s="1"/>
  <c r="E23" i="33" a="1"/>
  <c r="E23" i="33"/>
  <c r="F23" i="33" a="1"/>
  <c r="F23" i="33" s="1"/>
  <c r="G23" i="33" a="1"/>
  <c r="G23" i="33" s="1"/>
  <c r="H23" i="33" a="1"/>
  <c r="H23" i="33"/>
  <c r="I23" i="33" a="1"/>
  <c r="I23" i="33"/>
  <c r="J23" i="33" a="1"/>
  <c r="J23" i="33" s="1"/>
  <c r="K23" i="33" a="1"/>
  <c r="K23" i="33"/>
  <c r="L23" i="33" a="1"/>
  <c r="L23" i="33" s="1"/>
  <c r="M23" i="33" a="1"/>
  <c r="M23" i="33"/>
  <c r="N23" i="33" a="1"/>
  <c r="N23" i="33"/>
  <c r="O23" i="33" a="1"/>
  <c r="O23" i="33" s="1"/>
  <c r="P23" i="33" a="1"/>
  <c r="P23" i="33"/>
  <c r="Q23" i="33" a="1"/>
  <c r="Q23" i="33" s="1"/>
  <c r="R23" i="33" a="1"/>
  <c r="R23" i="33" s="1"/>
  <c r="S23" i="33" a="1"/>
  <c r="S23" i="33"/>
  <c r="T23" i="33" a="1"/>
  <c r="T23" i="33"/>
  <c r="U23" i="33" a="1"/>
  <c r="U23" i="33"/>
  <c r="V23" i="33" a="1"/>
  <c r="V23" i="33"/>
  <c r="W23" i="33" a="1"/>
  <c r="W23" i="33" s="1"/>
  <c r="X23" i="33" a="1"/>
  <c r="X23" i="33" s="1"/>
  <c r="Y23" i="33" a="1"/>
  <c r="Y23" i="33"/>
  <c r="Z23" i="33" a="1"/>
  <c r="Z23" i="33" s="1"/>
  <c r="AA23" i="33" a="1"/>
  <c r="AA23" i="33" s="1"/>
  <c r="AB23" i="33" a="1"/>
  <c r="AB23" i="33"/>
  <c r="AC23" i="33" a="1"/>
  <c r="AC23" i="33" s="1"/>
  <c r="AD23" i="33" a="1"/>
  <c r="AD23" i="33"/>
  <c r="AE23" i="33" a="1"/>
  <c r="AE23" i="33" s="1"/>
  <c r="AF23" i="33" a="1"/>
  <c r="AF23" i="33"/>
  <c r="AG23" i="33" a="1"/>
  <c r="AG23" i="33" s="1"/>
  <c r="AH23" i="33" a="1"/>
  <c r="AH23" i="33" s="1"/>
  <c r="AI23" i="33" a="1"/>
  <c r="AI23" i="33"/>
  <c r="AJ23" i="33" a="1"/>
  <c r="AJ23" i="33" s="1"/>
  <c r="AK23" i="33" a="1"/>
  <c r="AK23" i="33" s="1"/>
  <c r="AL23" i="33" a="1"/>
  <c r="AL23" i="33" s="1"/>
  <c r="AM23" i="33" a="1"/>
  <c r="AM23" i="33" s="1"/>
  <c r="AN23" i="33" a="1"/>
  <c r="AN23" i="33"/>
  <c r="AO23" i="33" a="1"/>
  <c r="AO23" i="33"/>
  <c r="AP23" i="33" a="1"/>
  <c r="AP23" i="33"/>
  <c r="AQ23" i="33" a="1"/>
  <c r="AQ23" i="33"/>
  <c r="AR23" i="33" a="1"/>
  <c r="AR23" i="33"/>
  <c r="AS23" i="33" a="1"/>
  <c r="AS23" i="33" s="1"/>
  <c r="AT23" i="33" a="1"/>
  <c r="AT23" i="33"/>
  <c r="AU23" i="33" a="1"/>
  <c r="AU23" i="33" s="1"/>
  <c r="AV23" i="33" a="1"/>
  <c r="AV23" i="33"/>
  <c r="AW23" i="33" a="1"/>
  <c r="AW23" i="33" s="1"/>
  <c r="AX23" i="33" a="1"/>
  <c r="AX23" i="33" s="1"/>
  <c r="AY23" i="33" a="1"/>
  <c r="AY23" i="33" s="1"/>
  <c r="AZ23" i="33" a="1"/>
  <c r="AZ23" i="33" s="1"/>
  <c r="BA23" i="33" a="1"/>
  <c r="BA23" i="33" s="1"/>
  <c r="BB23" i="33" a="1"/>
  <c r="BB23" i="33"/>
  <c r="BC23" i="33" a="1"/>
  <c r="BC23" i="33"/>
  <c r="BD23" i="33" a="1"/>
  <c r="BD23" i="33"/>
  <c r="BE23" i="33" a="1"/>
  <c r="BE23" i="33" s="1"/>
  <c r="BF23" i="33" a="1"/>
  <c r="BF23" i="33" s="1"/>
  <c r="BG23" i="33" a="1"/>
  <c r="BG23" i="33" s="1"/>
  <c r="BH23" i="33" a="1"/>
  <c r="BH23" i="33"/>
  <c r="BI23" i="33" a="1"/>
  <c r="BI23" i="33"/>
  <c r="BJ23" i="33" a="1"/>
  <c r="BJ23" i="33"/>
  <c r="BK23" i="33" a="1"/>
  <c r="BK23" i="33"/>
  <c r="BL23" i="33" a="1"/>
  <c r="BL23" i="33"/>
  <c r="BM23" i="33" a="1"/>
  <c r="BM23" i="33"/>
  <c r="BN23" i="33" a="1"/>
  <c r="BN23" i="33" s="1"/>
  <c r="BO23" i="33" a="1"/>
  <c r="BO23" i="33" s="1"/>
  <c r="BP23" i="33" a="1"/>
  <c r="BP23" i="33" s="1"/>
  <c r="BQ23" i="33" a="1"/>
  <c r="BQ23" i="33"/>
  <c r="E24" i="33" a="1"/>
  <c r="E24" i="33" s="1"/>
  <c r="F24" i="33" a="1"/>
  <c r="F24" i="33"/>
  <c r="G24" i="33" a="1"/>
  <c r="G24" i="33"/>
  <c r="H24" i="33" a="1"/>
  <c r="H24" i="33" s="1"/>
  <c r="I24" i="33" a="1"/>
  <c r="I24" i="33"/>
  <c r="J24" i="33" a="1"/>
  <c r="J24" i="33" s="1"/>
  <c r="K24" i="33" a="1"/>
  <c r="K24" i="33"/>
  <c r="L24" i="33" a="1"/>
  <c r="L24" i="33" s="1"/>
  <c r="M24" i="33" a="1"/>
  <c r="M24" i="33"/>
  <c r="N24" i="33" a="1"/>
  <c r="N24" i="33" s="1"/>
  <c r="O24" i="33" a="1"/>
  <c r="O24" i="33" s="1"/>
  <c r="P24" i="33" a="1"/>
  <c r="P24" i="33"/>
  <c r="Q24" i="33" a="1"/>
  <c r="Q24" i="33" s="1"/>
  <c r="R24" i="33" a="1"/>
  <c r="R24" i="33"/>
  <c r="S24" i="33" a="1"/>
  <c r="S24" i="33"/>
  <c r="T24" i="33" a="1"/>
  <c r="T24" i="33" s="1"/>
  <c r="U24" i="33" a="1"/>
  <c r="U24" i="33"/>
  <c r="V24" i="33" a="1"/>
  <c r="V24" i="33" s="1"/>
  <c r="W24" i="33" a="1"/>
  <c r="W24" i="33"/>
  <c r="X24" i="33" a="1"/>
  <c r="X24" i="33" s="1"/>
  <c r="Y24" i="33" a="1"/>
  <c r="Y24" i="33"/>
  <c r="Z24" i="33" a="1"/>
  <c r="Z24" i="33"/>
  <c r="AA24" i="33" a="1"/>
  <c r="AA24" i="33" s="1"/>
  <c r="AB24" i="33" a="1"/>
  <c r="AB24" i="33" s="1"/>
  <c r="AC24" i="33" a="1"/>
  <c r="AC24" i="33" s="1"/>
  <c r="AD24" i="33" a="1"/>
  <c r="AD24" i="33"/>
  <c r="AE24" i="33" a="1"/>
  <c r="AE24" i="33" s="1"/>
  <c r="AF24" i="33" a="1"/>
  <c r="AF24" i="33" s="1"/>
  <c r="AG24" i="33" a="1"/>
  <c r="AG24" i="33" s="1"/>
  <c r="AH24" i="33" a="1"/>
  <c r="AH24" i="33" s="1"/>
  <c r="AI24" i="33" a="1"/>
  <c r="AI24" i="33"/>
  <c r="AJ24" i="33" a="1"/>
  <c r="AJ24" i="33" s="1"/>
  <c r="AK24" i="33" a="1"/>
  <c r="AK24" i="33"/>
  <c r="AL24" i="33" a="1"/>
  <c r="AL24" i="33" s="1"/>
  <c r="AM24" i="33" a="1"/>
  <c r="AM24" i="33"/>
  <c r="AN24" i="33" a="1"/>
  <c r="AN24" i="33"/>
  <c r="AO24" i="33" a="1"/>
  <c r="AO24" i="33"/>
  <c r="AP24" i="33" a="1"/>
  <c r="AP24" i="33" s="1"/>
  <c r="AQ24" i="33" a="1"/>
  <c r="AQ24" i="33" s="1"/>
  <c r="AR24" i="33" a="1"/>
  <c r="AR24" i="33"/>
  <c r="AS24" i="33" a="1"/>
  <c r="AS24" i="33"/>
  <c r="AT24" i="33" a="1"/>
  <c r="AT24" i="33" s="1"/>
  <c r="AU24" i="33" a="1"/>
  <c r="AU24" i="33"/>
  <c r="AV24" i="33" a="1"/>
  <c r="AV24" i="33" s="1"/>
  <c r="AW24" i="33" a="1"/>
  <c r="AW24" i="33"/>
  <c r="AX24" i="33" a="1"/>
  <c r="AX24" i="33" s="1"/>
  <c r="AY24" i="33" a="1"/>
  <c r="AY24" i="33"/>
  <c r="AZ24" i="33" a="1"/>
  <c r="AZ24" i="33" s="1"/>
  <c r="BA24" i="33" a="1"/>
  <c r="BA24" i="33" s="1"/>
  <c r="BB24" i="33" a="1"/>
  <c r="BB24" i="33" s="1"/>
  <c r="BC24" i="33" a="1"/>
  <c r="BC24" i="33"/>
  <c r="BD24" i="33" a="1"/>
  <c r="BD24" i="33" s="1"/>
  <c r="BE24" i="33" a="1"/>
  <c r="BE24" i="33" s="1"/>
  <c r="BF24" i="33" a="1"/>
  <c r="BF24" i="33" s="1"/>
  <c r="BG24" i="33" a="1"/>
  <c r="BG24" i="33"/>
  <c r="BH24" i="33" a="1"/>
  <c r="BH24" i="33" s="1"/>
  <c r="BI24" i="33" a="1"/>
  <c r="BI24" i="33"/>
  <c r="BJ24" i="33" a="1"/>
  <c r="BJ24" i="33" s="1"/>
  <c r="BK24" i="33" a="1"/>
  <c r="BK24" i="33"/>
  <c r="BL24" i="33" a="1"/>
  <c r="BL24" i="33" s="1"/>
  <c r="BM24" i="33" a="1"/>
  <c r="BM24" i="33"/>
  <c r="BN24" i="33" a="1"/>
  <c r="BN24" i="33"/>
  <c r="BO24" i="33" a="1"/>
  <c r="BO24" i="33" s="1"/>
  <c r="BP24" i="33" a="1"/>
  <c r="BP24" i="33" s="1"/>
  <c r="BQ24" i="33" a="1"/>
  <c r="BQ24" i="33"/>
  <c r="E25" i="33" a="1"/>
  <c r="E25" i="33"/>
  <c r="F25" i="33" a="1"/>
  <c r="F25" i="33" s="1"/>
  <c r="G25" i="33" a="1"/>
  <c r="G25" i="33" s="1"/>
  <c r="H25" i="33" a="1"/>
  <c r="H25" i="33" s="1"/>
  <c r="I25" i="33" a="1"/>
  <c r="I25" i="33"/>
  <c r="J25" i="33" a="1"/>
  <c r="J25" i="33" s="1"/>
  <c r="K25" i="33" a="1"/>
  <c r="K25" i="33" s="1"/>
  <c r="L25" i="33" a="1"/>
  <c r="L25" i="33"/>
  <c r="M25" i="33" a="1"/>
  <c r="M25" i="33" s="1"/>
  <c r="N25" i="33" a="1"/>
  <c r="N25" i="33" s="1"/>
  <c r="O25" i="33" a="1"/>
  <c r="O25" i="33" s="1"/>
  <c r="P25" i="33" a="1"/>
  <c r="P25" i="33"/>
  <c r="Q25" i="33" a="1"/>
  <c r="Q25" i="33" s="1"/>
  <c r="R25" i="33" a="1"/>
  <c r="R25" i="33" s="1"/>
  <c r="S25" i="33" a="1"/>
  <c r="S25" i="33"/>
  <c r="T25" i="33" a="1"/>
  <c r="T25" i="33" s="1"/>
  <c r="U25" i="33" a="1"/>
  <c r="U25" i="33"/>
  <c r="V25" i="33" a="1"/>
  <c r="V25" i="33" s="1"/>
  <c r="W25" i="33" a="1"/>
  <c r="W25" i="33"/>
  <c r="X25" i="33" a="1"/>
  <c r="X25" i="33" s="1"/>
  <c r="Y25" i="33" a="1"/>
  <c r="Y25" i="33" s="1"/>
  <c r="Z25" i="33" a="1"/>
  <c r="Z25" i="33"/>
  <c r="AA25" i="33" a="1"/>
  <c r="AA25" i="33" s="1"/>
  <c r="AB25" i="33" a="1"/>
  <c r="AB25" i="33"/>
  <c r="AC25" i="33" a="1"/>
  <c r="AC25" i="33" s="1"/>
  <c r="AD25" i="33" a="1"/>
  <c r="AD25" i="33"/>
  <c r="AE25" i="33" a="1"/>
  <c r="AE25" i="33" s="1"/>
  <c r="AF25" i="33" a="1"/>
  <c r="AF25" i="33" s="1"/>
  <c r="AG25" i="33" a="1"/>
  <c r="AG25" i="33" s="1"/>
  <c r="AH25" i="33" a="1"/>
  <c r="AH25" i="33"/>
  <c r="AI25" i="33" a="1"/>
  <c r="AI25" i="33" s="1"/>
  <c r="AJ25" i="33" a="1"/>
  <c r="AJ25" i="33" s="1"/>
  <c r="AK25" i="33" a="1"/>
  <c r="AK25" i="33" s="1"/>
  <c r="AL25" i="33" a="1"/>
  <c r="AL25" i="33" s="1"/>
  <c r="AM25" i="33" a="1"/>
  <c r="AM25" i="33" s="1"/>
  <c r="AN25" i="33" a="1"/>
  <c r="AN25" i="33"/>
  <c r="AO25" i="33" a="1"/>
  <c r="AO25" i="33"/>
  <c r="AP25" i="33" a="1"/>
  <c r="AP25" i="33"/>
  <c r="AQ25" i="33" a="1"/>
  <c r="AQ25" i="33" s="1"/>
  <c r="AR25" i="33" a="1"/>
  <c r="AR25" i="33" s="1"/>
  <c r="AS25" i="33" a="1"/>
  <c r="AS25" i="33"/>
  <c r="AT25" i="33" a="1"/>
  <c r="AT25" i="33" s="1"/>
  <c r="AU25" i="33" a="1"/>
  <c r="AU25" i="33" s="1"/>
  <c r="AV25" i="33" a="1"/>
  <c r="AV25" i="33" s="1"/>
  <c r="AW25" i="33" a="1"/>
  <c r="AW25" i="33"/>
  <c r="AX25" i="33" a="1"/>
  <c r="AX25" i="33"/>
  <c r="AY25" i="33" a="1"/>
  <c r="AY25" i="33"/>
  <c r="AZ25" i="33" a="1"/>
  <c r="AZ25" i="33" s="1"/>
  <c r="BA25" i="33" a="1"/>
  <c r="BA25" i="33"/>
  <c r="BB25" i="33" a="1"/>
  <c r="BB25" i="33"/>
  <c r="BC25" i="33" a="1"/>
  <c r="BC25" i="33" s="1"/>
  <c r="BD25" i="33" a="1"/>
  <c r="BD25" i="33"/>
  <c r="BE25" i="33" a="1"/>
  <c r="BE25" i="33" s="1"/>
  <c r="BF25" i="33" a="1"/>
  <c r="BF25" i="33" s="1"/>
  <c r="BG25" i="33" a="1"/>
  <c r="BG25" i="33" s="1"/>
  <c r="BH25" i="33" a="1"/>
  <c r="BH25" i="33"/>
  <c r="BI25" i="33" a="1"/>
  <c r="BI25" i="33" s="1"/>
  <c r="BJ25" i="33" a="1"/>
  <c r="BJ25" i="33"/>
  <c r="BK25" i="33" a="1"/>
  <c r="BK25" i="33"/>
  <c r="BL25" i="33" a="1"/>
  <c r="BL25" i="33"/>
  <c r="BM25" i="33" a="1"/>
  <c r="BM25" i="33" s="1"/>
  <c r="BN25" i="33" a="1"/>
  <c r="BN25" i="33" s="1"/>
  <c r="BO25" i="33" a="1"/>
  <c r="BO25" i="33" s="1"/>
  <c r="BP25" i="33" a="1"/>
  <c r="BP25" i="33" s="1"/>
  <c r="BQ25" i="33" a="1"/>
  <c r="BQ25" i="33"/>
  <c r="E26" i="33" a="1"/>
  <c r="E26" i="33"/>
  <c r="F26" i="33" a="1"/>
  <c r="F26" i="33" s="1"/>
  <c r="G26" i="33" a="1"/>
  <c r="G26" i="33" s="1"/>
  <c r="H26" i="33" a="1"/>
  <c r="H26" i="33" s="1"/>
  <c r="I26" i="33" a="1"/>
  <c r="I26" i="33" s="1"/>
  <c r="J26" i="33" a="1"/>
  <c r="J26" i="33"/>
  <c r="K26" i="33" a="1"/>
  <c r="K26" i="33" s="1"/>
  <c r="L26" i="33" a="1"/>
  <c r="L26" i="33" s="1"/>
  <c r="M26" i="33" a="1"/>
  <c r="M26" i="33"/>
  <c r="N26" i="33" a="1"/>
  <c r="N26" i="33" s="1"/>
  <c r="O26" i="33" a="1"/>
  <c r="O26" i="33" s="1"/>
  <c r="P26" i="33" a="1"/>
  <c r="P26" i="33" s="1"/>
  <c r="Q26" i="33" a="1"/>
  <c r="Q26" i="33"/>
  <c r="R26" i="33" a="1"/>
  <c r="R26" i="33" s="1"/>
  <c r="S26" i="33" a="1"/>
  <c r="S26" i="33"/>
  <c r="T26" i="33" a="1"/>
  <c r="T26" i="33"/>
  <c r="U26" i="33" a="1"/>
  <c r="U26" i="33"/>
  <c r="V26" i="33" a="1"/>
  <c r="V26" i="33" s="1"/>
  <c r="W26" i="33" a="1"/>
  <c r="W26" i="33"/>
  <c r="X26" i="33" a="1"/>
  <c r="X26" i="33"/>
  <c r="Y26" i="33" a="1"/>
  <c r="Y26" i="33" s="1"/>
  <c r="Z26" i="33" a="1"/>
  <c r="Z26" i="33"/>
  <c r="AA26" i="33" a="1"/>
  <c r="AA26" i="33" s="1"/>
  <c r="AB26" i="33" a="1"/>
  <c r="AB26" i="33" s="1"/>
  <c r="AC26" i="33" a="1"/>
  <c r="AC26" i="33" s="1"/>
  <c r="AD26" i="33" a="1"/>
  <c r="AD26" i="33"/>
  <c r="AE26" i="33" a="1"/>
  <c r="AE26" i="33"/>
  <c r="AF26" i="33" a="1"/>
  <c r="AF26" i="33" s="1"/>
  <c r="AG26" i="33" a="1"/>
  <c r="AG26" i="33"/>
  <c r="AH26" i="33" a="1"/>
  <c r="AH26" i="33"/>
  <c r="AI26" i="33" a="1"/>
  <c r="AI26" i="33"/>
  <c r="AJ26" i="33" a="1"/>
  <c r="AJ26" i="33" s="1"/>
  <c r="AK26" i="33" a="1"/>
  <c r="AK26" i="33"/>
  <c r="AL26" i="33" a="1"/>
  <c r="AL26" i="33" s="1"/>
  <c r="AM26" i="33" a="1"/>
  <c r="AM26" i="33"/>
  <c r="AN26" i="33" a="1"/>
  <c r="AN26" i="33"/>
  <c r="AO26" i="33" a="1"/>
  <c r="AO26" i="33" s="1"/>
  <c r="AP26" i="33" a="1"/>
  <c r="AP26" i="33" s="1"/>
  <c r="AQ26" i="33" a="1"/>
  <c r="AQ26" i="33"/>
  <c r="AR26" i="33" a="1"/>
  <c r="AR26" i="33" s="1"/>
  <c r="AS26" i="33" a="1"/>
  <c r="AS26" i="33" s="1"/>
  <c r="AT26" i="33" a="1"/>
  <c r="AT26" i="33"/>
  <c r="AU26" i="33" a="1"/>
  <c r="AU26" i="33"/>
  <c r="AV26" i="33" a="1"/>
  <c r="AV26" i="33" s="1"/>
  <c r="AW26" i="33" a="1"/>
  <c r="AW26" i="33" s="1"/>
  <c r="AX26" i="33" a="1"/>
  <c r="AX26" i="33" s="1"/>
  <c r="AY26" i="33" a="1"/>
  <c r="AY26" i="33" s="1"/>
  <c r="AZ26" i="33" a="1"/>
  <c r="AZ26" i="33" s="1"/>
  <c r="BA26" i="33" a="1"/>
  <c r="BA26" i="33" s="1"/>
  <c r="BB26" i="33" a="1"/>
  <c r="BB26" i="33"/>
  <c r="BC26" i="33" a="1"/>
  <c r="BC26" i="33" s="1"/>
  <c r="BD26" i="33" a="1"/>
  <c r="BD26" i="33"/>
  <c r="BE26" i="33" a="1"/>
  <c r="BE26" i="33" s="1"/>
  <c r="BF26" i="33" a="1"/>
  <c r="BF26" i="33"/>
  <c r="BG26" i="33" a="1"/>
  <c r="BG26" i="33" s="1"/>
  <c r="BH26" i="33" a="1"/>
  <c r="BH26" i="33" s="1"/>
  <c r="BI26" i="33" a="1"/>
  <c r="BI26" i="33"/>
  <c r="BJ26" i="33" a="1"/>
  <c r="BJ26" i="33" s="1"/>
  <c r="BK26" i="33" a="1"/>
  <c r="BK26" i="33"/>
  <c r="BL26" i="33" a="1"/>
  <c r="BL26" i="33" s="1"/>
  <c r="BM26" i="33" a="1"/>
  <c r="BM26" i="33"/>
  <c r="BN26" i="33" a="1"/>
  <c r="BN26" i="33"/>
  <c r="BO26" i="33" a="1"/>
  <c r="BO26" i="33" s="1"/>
  <c r="BP26" i="33" a="1"/>
  <c r="BP26" i="33"/>
  <c r="BQ26" i="33" a="1"/>
  <c r="BQ26" i="33"/>
  <c r="E27" i="33" a="1"/>
  <c r="E27" i="33" s="1"/>
  <c r="F27" i="33" a="1"/>
  <c r="F27" i="33" s="1"/>
  <c r="G27" i="33" a="1"/>
  <c r="G27" i="33" s="1"/>
  <c r="H27" i="33" a="1"/>
  <c r="H27" i="33" s="1"/>
  <c r="I27" i="33" a="1"/>
  <c r="I27" i="33"/>
  <c r="J27" i="33" a="1"/>
  <c r="J27" i="33" s="1"/>
  <c r="K27" i="33" a="1"/>
  <c r="K27" i="33"/>
  <c r="L27" i="33" a="1"/>
  <c r="L27" i="33" s="1"/>
  <c r="M27" i="33" a="1"/>
  <c r="M27" i="33" s="1"/>
  <c r="N27" i="33" a="1"/>
  <c r="N27" i="33" s="1"/>
  <c r="O27" i="33" a="1"/>
  <c r="O27" i="33"/>
  <c r="P27" i="33" a="1"/>
  <c r="P27" i="33"/>
  <c r="Q27" i="33" a="1"/>
  <c r="Q27" i="33" s="1"/>
  <c r="R27" i="33" a="1"/>
  <c r="R27" i="33" s="1"/>
  <c r="S27" i="33" a="1"/>
  <c r="S27" i="33" s="1"/>
  <c r="T27" i="33" a="1"/>
  <c r="T27" i="33"/>
  <c r="U27" i="33" a="1"/>
  <c r="U27" i="33" s="1"/>
  <c r="V27" i="33" a="1"/>
  <c r="V27" i="33" s="1"/>
  <c r="W27" i="33" a="1"/>
  <c r="W27" i="33"/>
  <c r="X27" i="33" a="1"/>
  <c r="X27" i="33"/>
  <c r="Y27" i="33" a="1"/>
  <c r="Y27" i="33"/>
  <c r="Z27" i="33" a="1"/>
  <c r="Z27" i="33"/>
  <c r="AA27" i="33" a="1"/>
  <c r="AA27" i="33" s="1"/>
  <c r="AB27" i="33" a="1"/>
  <c r="AB27" i="33"/>
  <c r="AC27" i="33" a="1"/>
  <c r="AC27" i="33"/>
  <c r="AD27" i="33" a="1"/>
  <c r="AD27" i="33"/>
  <c r="AE27" i="33" a="1"/>
  <c r="AE27" i="33" s="1"/>
  <c r="AF27" i="33" a="1"/>
  <c r="AF27" i="33" s="1"/>
  <c r="AG27" i="33" a="1"/>
  <c r="AG27" i="33" s="1"/>
  <c r="AH27" i="33" a="1"/>
  <c r="AH27" i="33" s="1"/>
  <c r="AI27" i="33" a="1"/>
  <c r="AI27" i="33"/>
  <c r="AJ27" i="33" a="1"/>
  <c r="AJ27" i="33"/>
  <c r="AK27" i="33" a="1"/>
  <c r="AK27" i="33" s="1"/>
  <c r="AL27" i="33" a="1"/>
  <c r="AL27" i="33"/>
  <c r="AM27" i="33" a="1"/>
  <c r="AM27" i="33" s="1"/>
  <c r="AN27" i="33" a="1"/>
  <c r="AN27" i="33"/>
  <c r="AO27" i="33" a="1"/>
  <c r="AO27" i="33"/>
  <c r="AP27" i="33" a="1"/>
  <c r="AP27" i="33"/>
  <c r="AQ27" i="33" a="1"/>
  <c r="AQ27" i="33" s="1"/>
  <c r="AR27" i="33" a="1"/>
  <c r="AR27" i="33" s="1"/>
  <c r="AS27" i="33" a="1"/>
  <c r="AS27" i="33"/>
  <c r="AT27" i="33" a="1"/>
  <c r="AT27" i="33" s="1"/>
  <c r="AU27" i="33" a="1"/>
  <c r="AU27" i="33"/>
  <c r="AV27" i="33" a="1"/>
  <c r="AV27" i="33"/>
  <c r="AW27" i="33" a="1"/>
  <c r="AW27" i="33" s="1"/>
  <c r="AX27" i="33" a="1"/>
  <c r="AX27" i="33"/>
  <c r="AY27" i="33" a="1"/>
  <c r="AY27" i="33"/>
  <c r="AZ27" i="33" a="1"/>
  <c r="AZ27" i="33"/>
  <c r="BA27" i="33" a="1"/>
  <c r="BA27" i="33"/>
  <c r="BB27" i="33" a="1"/>
  <c r="BB27" i="33" s="1"/>
  <c r="BC27" i="33" a="1"/>
  <c r="BC27" i="33" s="1"/>
  <c r="BD27" i="33" a="1"/>
  <c r="BD27" i="33" s="1"/>
  <c r="BE27" i="33" a="1"/>
  <c r="BE27" i="33"/>
  <c r="BF27" i="33" a="1"/>
  <c r="BF27" i="33"/>
  <c r="BG27" i="33" a="1"/>
  <c r="BG27" i="33"/>
  <c r="BH27" i="33" a="1"/>
  <c r="BH27" i="33" s="1"/>
  <c r="BI27" i="33" a="1"/>
  <c r="BI27" i="33" s="1"/>
  <c r="BJ27" i="33" a="1"/>
  <c r="BJ27" i="33"/>
  <c r="BK27" i="33" a="1"/>
  <c r="BK27" i="33" s="1"/>
  <c r="BL27" i="33" a="1"/>
  <c r="BL27" i="33" s="1"/>
  <c r="BM27" i="33" a="1"/>
  <c r="BM27" i="33"/>
  <c r="BN27" i="33" a="1"/>
  <c r="BN27" i="33" s="1"/>
  <c r="BO27" i="33" a="1"/>
  <c r="BO27" i="33" s="1"/>
  <c r="BP27" i="33" a="1"/>
  <c r="BP27" i="33"/>
  <c r="BQ27" i="33" a="1"/>
  <c r="BQ27" i="33"/>
  <c r="E28" i="33" a="1"/>
  <c r="E28" i="33" s="1"/>
  <c r="F28" i="33" a="1"/>
  <c r="F28" i="33"/>
  <c r="G28" i="33" a="1"/>
  <c r="G28" i="33"/>
  <c r="H28" i="33" a="1"/>
  <c r="H28" i="33" s="1"/>
  <c r="I28" i="33" a="1"/>
  <c r="I28" i="33" s="1"/>
  <c r="J28" i="33" a="1"/>
  <c r="J28" i="33" s="1"/>
  <c r="K28" i="33" a="1"/>
  <c r="K28" i="33" s="1"/>
  <c r="L28" i="33" a="1"/>
  <c r="L28" i="33" s="1"/>
  <c r="M28" i="33" a="1"/>
  <c r="M28" i="33"/>
  <c r="N28" i="33" a="1"/>
  <c r="N28" i="33"/>
  <c r="O28" i="33" a="1"/>
  <c r="O28" i="33" s="1"/>
  <c r="P28" i="33" a="1"/>
  <c r="P28" i="33" s="1"/>
  <c r="Q28" i="33" a="1"/>
  <c r="Q28" i="33"/>
  <c r="R28" i="33" a="1"/>
  <c r="R28" i="33" s="1"/>
  <c r="S28" i="33" a="1"/>
  <c r="S28" i="33" s="1"/>
  <c r="T28" i="33" a="1"/>
  <c r="T28" i="33" s="1"/>
  <c r="U28" i="33" a="1"/>
  <c r="U28" i="33"/>
  <c r="V28" i="33" a="1"/>
  <c r="V28" i="33" s="1"/>
  <c r="W28" i="33" a="1"/>
  <c r="W28" i="33"/>
  <c r="X28" i="33" a="1"/>
  <c r="X28" i="33"/>
  <c r="Y28" i="33" a="1"/>
  <c r="Y28" i="33"/>
  <c r="Z28" i="33" a="1"/>
  <c r="Z28" i="33" s="1"/>
  <c r="AA28" i="33" a="1"/>
  <c r="AA28" i="33"/>
  <c r="AB28" i="33" a="1"/>
  <c r="AB28" i="33"/>
  <c r="AC28" i="33" a="1"/>
  <c r="AC28" i="33" s="1"/>
  <c r="AD28" i="33" a="1"/>
  <c r="AD28" i="33" s="1"/>
  <c r="AE28" i="33" a="1"/>
  <c r="AE28" i="33" s="1"/>
  <c r="AF28" i="33" a="1"/>
  <c r="AF28" i="33" s="1"/>
  <c r="AG28" i="33" a="1"/>
  <c r="AG28" i="33"/>
  <c r="AH28" i="33" a="1"/>
  <c r="AH28" i="33"/>
  <c r="AI28" i="33" a="1"/>
  <c r="AI28" i="33" s="1"/>
  <c r="AJ28" i="33" a="1"/>
  <c r="AJ28" i="33"/>
  <c r="AK28" i="33" a="1"/>
  <c r="AK28" i="33" s="1"/>
  <c r="AL28" i="33" a="1"/>
  <c r="AL28" i="33" s="1"/>
  <c r="AM28" i="33" a="1"/>
  <c r="AM28" i="33" s="1"/>
  <c r="AN28" i="33" a="1"/>
  <c r="AN28" i="33"/>
  <c r="AO28" i="33" a="1"/>
  <c r="AO28" i="33" s="1"/>
  <c r="AP28" i="33" a="1"/>
  <c r="AP28" i="33" s="1"/>
  <c r="AQ28" i="33" a="1"/>
  <c r="AQ28" i="33"/>
  <c r="AR28" i="33" a="1"/>
  <c r="AR28" i="33" s="1"/>
  <c r="AS28" i="33" a="1"/>
  <c r="AS28" i="33"/>
  <c r="AT28" i="33" a="1"/>
  <c r="AT28" i="33" s="1"/>
  <c r="AU28" i="33" a="1"/>
  <c r="AU28" i="33" s="1"/>
  <c r="AV28" i="33" a="1"/>
  <c r="AV28" i="33"/>
  <c r="AW28" i="33" a="1"/>
  <c r="AW28" i="33" s="1"/>
  <c r="AX28" i="33" a="1"/>
  <c r="AX28" i="33" s="1"/>
  <c r="AY28" i="33" a="1"/>
  <c r="AY28" i="33"/>
  <c r="AZ28" i="33" a="1"/>
  <c r="AZ28" i="33"/>
  <c r="BA28" i="33" a="1"/>
  <c r="BA28" i="33"/>
  <c r="BB28" i="33" a="1"/>
  <c r="BB28" i="33" s="1"/>
  <c r="BC28" i="33" a="1"/>
  <c r="BC28" i="33"/>
  <c r="BD28" i="33" a="1"/>
  <c r="BD28" i="33"/>
  <c r="BE28" i="33" a="1"/>
  <c r="BE28" i="33" s="1"/>
  <c r="BF28" i="33" a="1"/>
  <c r="BF28" i="33" s="1"/>
  <c r="BG28" i="33" a="1"/>
  <c r="BG28" i="33" s="1"/>
  <c r="BH28" i="33" a="1"/>
  <c r="BH28" i="33" s="1"/>
  <c r="BI28" i="33" a="1"/>
  <c r="BI28" i="33"/>
  <c r="BJ28" i="33" a="1"/>
  <c r="BJ28" i="33"/>
  <c r="BK28" i="33" a="1"/>
  <c r="BK28" i="33"/>
  <c r="BL28" i="33" a="1"/>
  <c r="BL28" i="33" s="1"/>
  <c r="BM28" i="33" a="1"/>
  <c r="BM28" i="33" s="1"/>
  <c r="BN28" i="33" a="1"/>
  <c r="BN28" i="33"/>
  <c r="BO28" i="33" a="1"/>
  <c r="BO28" i="33"/>
  <c r="BP28" i="33" a="1"/>
  <c r="BP28" i="33" s="1"/>
  <c r="BQ28" i="33" a="1"/>
  <c r="BQ28" i="33" s="1"/>
  <c r="E29" i="33" a="1"/>
  <c r="E29" i="33" s="1"/>
  <c r="F29" i="33" a="1"/>
  <c r="F29" i="33"/>
  <c r="G29" i="33" a="1"/>
  <c r="G29" i="33" s="1"/>
  <c r="H29" i="33" a="1"/>
  <c r="H29" i="33"/>
  <c r="I29" i="33" a="1"/>
  <c r="I29" i="33" s="1"/>
  <c r="J29" i="33" a="1"/>
  <c r="J29" i="33"/>
  <c r="K29" i="33" a="1"/>
  <c r="K29" i="33"/>
  <c r="L29" i="33" a="1"/>
  <c r="L29" i="33"/>
  <c r="M29" i="33" a="1"/>
  <c r="M29" i="33" s="1"/>
  <c r="N29" i="33" a="1"/>
  <c r="N29" i="33" s="1"/>
  <c r="O29" i="33" a="1"/>
  <c r="O29" i="33"/>
  <c r="P29" i="33" a="1"/>
  <c r="P29" i="33" s="1"/>
  <c r="Q29" i="33" a="1"/>
  <c r="Q29" i="33"/>
  <c r="R29" i="33" a="1"/>
  <c r="R29" i="33"/>
  <c r="S29" i="33" a="1"/>
  <c r="S29" i="33"/>
  <c r="T29" i="33" a="1"/>
  <c r="T29" i="33"/>
  <c r="U29" i="33" a="1"/>
  <c r="U29" i="33" s="1"/>
  <c r="V29" i="33" a="1"/>
  <c r="V29" i="33"/>
  <c r="W29" i="33" a="1"/>
  <c r="W29" i="33" s="1"/>
  <c r="X29" i="33" a="1"/>
  <c r="X29" i="33" s="1"/>
  <c r="Y29" i="33" a="1"/>
  <c r="Y29" i="33" s="1"/>
  <c r="Z29" i="33" a="1"/>
  <c r="Z29" i="33"/>
  <c r="AA29" i="33" a="1"/>
  <c r="AA29" i="33" s="1"/>
  <c r="AB29" i="33" a="1"/>
  <c r="AB29" i="33"/>
  <c r="AC29" i="33" a="1"/>
  <c r="AC29" i="33"/>
  <c r="AD29" i="33" a="1"/>
  <c r="AD29" i="33" s="1"/>
  <c r="AE29" i="33" a="1"/>
  <c r="AE29" i="33" s="1"/>
  <c r="AF29" i="33" a="1"/>
  <c r="AF29" i="33"/>
  <c r="AG29" i="33" a="1"/>
  <c r="AG29" i="33" s="1"/>
  <c r="AH29" i="33" a="1"/>
  <c r="AH29" i="33" s="1"/>
  <c r="AI29" i="33" a="1"/>
  <c r="AI29" i="33" s="1"/>
  <c r="AJ29" i="33" a="1"/>
  <c r="AJ29" i="33"/>
  <c r="AK29" i="33" a="1"/>
  <c r="AK29" i="33" s="1"/>
  <c r="AL29" i="33" a="1"/>
  <c r="AL29" i="33"/>
  <c r="AM29" i="33" a="1"/>
  <c r="AM29" i="33"/>
  <c r="AN29" i="33" a="1"/>
  <c r="AN29" i="33"/>
  <c r="AO29" i="33" a="1"/>
  <c r="AO29" i="33" s="1"/>
  <c r="AP29" i="33" a="1"/>
  <c r="AP29" i="33" s="1"/>
  <c r="AQ29" i="33" a="1"/>
  <c r="AQ29" i="33"/>
  <c r="AR29" i="33" a="1"/>
  <c r="AR29" i="33" s="1"/>
  <c r="AS29" i="33" a="1"/>
  <c r="AS29" i="33"/>
  <c r="AT29" i="33" a="1"/>
  <c r="AT29" i="33" s="1"/>
  <c r="AU29" i="33" a="1"/>
  <c r="AU29" i="33"/>
  <c r="AV29" i="33" a="1"/>
  <c r="AV29" i="33"/>
  <c r="AW29" i="33" a="1"/>
  <c r="AW29" i="33" s="1"/>
  <c r="AX29" i="33" a="1"/>
  <c r="AX29" i="33" s="1"/>
  <c r="AY29" i="33" a="1"/>
  <c r="AY29" i="33"/>
  <c r="AZ29" i="33" a="1"/>
  <c r="AZ29" i="33"/>
  <c r="BA29" i="33" a="1"/>
  <c r="BA29" i="33"/>
  <c r="BB29" i="33" a="1"/>
  <c r="BB29" i="33" s="1"/>
  <c r="BC29" i="33" a="1"/>
  <c r="BC29" i="33"/>
  <c r="BD29" i="33" a="1"/>
  <c r="BD29" i="33" s="1"/>
  <c r="BE29" i="33" a="1"/>
  <c r="BE29" i="33"/>
  <c r="BF29" i="33" a="1"/>
  <c r="BF29" i="33"/>
  <c r="BG29" i="33" a="1"/>
  <c r="BG29" i="33"/>
  <c r="BH29" i="33" a="1"/>
  <c r="BH29" i="33" s="1"/>
  <c r="BI29" i="33" a="1"/>
  <c r="BI29" i="33" s="1"/>
  <c r="BJ29" i="33" a="1"/>
  <c r="BJ29" i="33" s="1"/>
  <c r="BK29" i="33" a="1"/>
  <c r="BK29" i="33" s="1"/>
  <c r="BL29" i="33" a="1"/>
  <c r="BL29" i="33" s="1"/>
  <c r="BM29" i="33" a="1"/>
  <c r="BM29" i="33"/>
  <c r="BN29" i="33" a="1"/>
  <c r="BN29" i="33" s="1"/>
  <c r="BO29" i="33" a="1"/>
  <c r="BO29" i="33" s="1"/>
  <c r="BP29" i="33" a="1"/>
  <c r="BP29" i="33"/>
  <c r="BQ29" i="33" a="1"/>
  <c r="BQ29" i="33"/>
  <c r="E30" i="33" a="1"/>
  <c r="E30" i="33" s="1"/>
  <c r="F30" i="33" a="1"/>
  <c r="F30" i="33"/>
  <c r="G30" i="33" a="1"/>
  <c r="G30" i="33" s="1"/>
  <c r="H30" i="33" a="1"/>
  <c r="H30" i="33"/>
  <c r="I30" i="33" a="1"/>
  <c r="I30" i="33" s="1"/>
  <c r="J30" i="33" a="1"/>
  <c r="J30" i="33"/>
  <c r="K30" i="33" a="1"/>
  <c r="K30" i="33"/>
  <c r="L30" i="33" a="1"/>
  <c r="L30" i="33" s="1"/>
  <c r="M30" i="33" a="1"/>
  <c r="M30" i="33"/>
  <c r="N30" i="33" a="1"/>
  <c r="N30" i="33"/>
  <c r="O30" i="33" a="1"/>
  <c r="O30" i="33"/>
  <c r="P30" i="33" a="1"/>
  <c r="P30" i="33" s="1"/>
  <c r="Q30" i="33" a="1"/>
  <c r="Q30" i="33" s="1"/>
  <c r="R30" i="33" a="1"/>
  <c r="R30" i="33" s="1"/>
  <c r="S30" i="33" a="1"/>
  <c r="S30" i="33" s="1"/>
  <c r="T30" i="33" a="1"/>
  <c r="T30" i="33"/>
  <c r="U30" i="33" a="1"/>
  <c r="U30" i="33" s="1"/>
  <c r="V30" i="33" a="1"/>
  <c r="V30" i="33"/>
  <c r="W30" i="33" a="1"/>
  <c r="W30" i="33"/>
  <c r="X30" i="33" a="1"/>
  <c r="X30" i="33" s="1"/>
  <c r="Y30" i="33" a="1"/>
  <c r="Y30" i="33" s="1"/>
  <c r="Z30" i="33" a="1"/>
  <c r="Z30" i="33"/>
  <c r="AA30" i="33" a="1"/>
  <c r="AA30" i="33" s="1"/>
  <c r="AB30" i="33" a="1"/>
  <c r="AB30" i="33" s="1"/>
  <c r="AC30" i="33" a="1"/>
  <c r="AC30" i="33" s="1"/>
  <c r="AD30" i="33" a="1"/>
  <c r="AD30" i="33" s="1"/>
  <c r="AE30" i="33" a="1"/>
  <c r="AE30" i="33"/>
  <c r="AF30" i="33" a="1"/>
  <c r="AF30" i="33" s="1"/>
  <c r="AG30" i="33" a="1"/>
  <c r="AG30" i="33"/>
  <c r="AH30" i="33" a="1"/>
  <c r="AH30" i="33"/>
  <c r="AI30" i="33" a="1"/>
  <c r="AI30" i="33"/>
  <c r="AJ30" i="33" a="1"/>
  <c r="AJ30" i="33" s="1"/>
  <c r="AK30" i="33" a="1"/>
  <c r="AK30" i="33"/>
  <c r="AL30" i="33" a="1"/>
  <c r="AL30" i="33"/>
  <c r="AM30" i="33" a="1"/>
  <c r="AM30" i="33" s="1"/>
  <c r="AN30" i="33" a="1"/>
  <c r="AN30" i="33" s="1"/>
  <c r="AO30" i="33" a="1"/>
  <c r="AO30" i="33"/>
  <c r="AP30" i="33" a="1"/>
  <c r="AP30" i="33" s="1"/>
  <c r="AQ30" i="33" a="1"/>
  <c r="AQ30" i="33"/>
  <c r="AR30" i="33" a="1"/>
  <c r="AR30" i="33" s="1"/>
  <c r="AS30" i="33" a="1"/>
  <c r="AS30" i="33"/>
  <c r="AT30" i="33" a="1"/>
  <c r="AT30" i="33" s="1"/>
  <c r="AU30" i="33" a="1"/>
  <c r="AU30" i="33"/>
  <c r="AV30" i="33" a="1"/>
  <c r="AV30" i="33" s="1"/>
  <c r="AW30" i="33" a="1"/>
  <c r="AW30" i="33" s="1"/>
  <c r="AX30" i="33" a="1"/>
  <c r="AX30" i="33" s="1"/>
  <c r="AY30" i="33" a="1"/>
  <c r="AY30" i="33" s="1"/>
  <c r="AZ30" i="33" a="1"/>
  <c r="AZ30" i="33"/>
  <c r="BA30" i="33" a="1"/>
  <c r="BA30" i="33"/>
  <c r="BB30" i="33" a="1"/>
  <c r="BB30" i="33" s="1"/>
  <c r="BC30" i="33" a="1"/>
  <c r="BC30" i="33"/>
  <c r="BD30" i="33" a="1"/>
  <c r="BD30" i="33" s="1"/>
  <c r="BE30" i="33" a="1"/>
  <c r="BE30" i="33"/>
  <c r="BF30" i="33" a="1"/>
  <c r="BF30" i="33"/>
  <c r="BG30" i="33" a="1"/>
  <c r="BG30" i="33" s="1"/>
  <c r="BH30" i="33" a="1"/>
  <c r="BH30" i="33"/>
  <c r="BI30" i="33" a="1"/>
  <c r="BI30" i="33"/>
  <c r="BJ30" i="33" a="1"/>
  <c r="BJ30" i="33"/>
  <c r="BK30" i="33" a="1"/>
  <c r="BK30" i="33"/>
  <c r="BL30" i="33" a="1"/>
  <c r="BL30" i="33"/>
  <c r="BM30" i="33" a="1"/>
  <c r="BM30" i="33" s="1"/>
  <c r="BN30" i="33" a="1"/>
  <c r="BN30" i="33" s="1"/>
  <c r="BO30" i="33" a="1"/>
  <c r="BO30" i="33" s="1"/>
  <c r="BP30" i="33" a="1"/>
  <c r="BP30" i="33"/>
  <c r="BQ30" i="33" a="1"/>
  <c r="BQ30" i="33" s="1"/>
  <c r="E31" i="33" a="1"/>
  <c r="E31" i="33" s="1"/>
  <c r="F31" i="33" a="1"/>
  <c r="F31" i="33"/>
  <c r="G31" i="33" a="1"/>
  <c r="G31" i="33" s="1"/>
  <c r="H31" i="33" a="1"/>
  <c r="H31" i="33"/>
  <c r="I31" i="33" a="1"/>
  <c r="I31" i="33" s="1"/>
  <c r="J31" i="33" a="1"/>
  <c r="J31" i="33" s="1"/>
  <c r="K31" i="33" a="1"/>
  <c r="K31" i="33"/>
  <c r="L31" i="33" a="1"/>
  <c r="L31" i="33"/>
  <c r="M31" i="33" a="1"/>
  <c r="M31" i="33"/>
  <c r="N31" i="33" a="1"/>
  <c r="N31" i="33" s="1"/>
  <c r="O31" i="33" a="1"/>
  <c r="O31" i="33" s="1"/>
  <c r="P31" i="33" a="1"/>
  <c r="P31" i="33" s="1"/>
  <c r="Q31" i="33" a="1"/>
  <c r="Q31" i="33"/>
  <c r="R31" i="33" a="1"/>
  <c r="R31" i="33"/>
  <c r="S31" i="33" a="1"/>
  <c r="S31" i="33"/>
  <c r="T31" i="33" a="1"/>
  <c r="T31" i="33" s="1"/>
  <c r="U31" i="33" a="1"/>
  <c r="U31" i="33" s="1"/>
  <c r="V31" i="33" a="1"/>
  <c r="V31" i="33"/>
  <c r="W31" i="33" a="1"/>
  <c r="W31" i="33"/>
  <c r="X31" i="33" a="1"/>
  <c r="X31" i="33" s="1"/>
  <c r="Y31" i="33" a="1"/>
  <c r="Y31" i="33" s="1"/>
  <c r="Z31" i="33" a="1"/>
  <c r="Z31" i="33" s="1"/>
  <c r="AA31" i="33" a="1"/>
  <c r="AA31" i="33"/>
  <c r="AB31" i="33" a="1"/>
  <c r="AB31" i="33" s="1"/>
  <c r="AC31" i="33" a="1"/>
  <c r="AC31" i="33"/>
  <c r="AD31" i="33" a="1"/>
  <c r="AD31" i="33"/>
  <c r="AE31" i="33" a="1"/>
  <c r="AE31" i="33" s="1"/>
  <c r="AF31" i="33" a="1"/>
  <c r="AF31" i="33"/>
  <c r="AG31" i="33" a="1"/>
  <c r="AG31" i="33"/>
  <c r="AH31" i="33" a="1"/>
  <c r="AH31" i="33" s="1"/>
  <c r="AI31" i="33" a="1"/>
  <c r="AI31" i="33"/>
  <c r="AJ31" i="33" a="1"/>
  <c r="AJ31" i="33"/>
  <c r="AK31" i="33" a="1"/>
  <c r="AK31" i="33" s="1"/>
  <c r="AL31" i="33" a="1"/>
  <c r="AL31" i="33" s="1"/>
  <c r="AM31" i="33" a="1"/>
  <c r="AM31" i="33"/>
  <c r="AN31" i="33" a="1"/>
  <c r="AN31" i="33" s="1"/>
  <c r="AO31" i="33" a="1"/>
  <c r="AO31" i="33" s="1"/>
  <c r="AP31" i="33" a="1"/>
  <c r="AP31" i="33" s="1"/>
  <c r="AQ31" i="33" a="1"/>
  <c r="AQ31" i="33" s="1"/>
  <c r="AR31" i="33" a="1"/>
  <c r="AR31" i="33" s="1"/>
  <c r="AS31" i="33" a="1"/>
  <c r="AS31" i="33" s="1"/>
  <c r="AT31" i="33" a="1"/>
  <c r="AT31" i="33" s="1"/>
  <c r="AU31" i="33" a="1"/>
  <c r="AU31" i="33"/>
  <c r="AV31" i="33" a="1"/>
  <c r="AV31" i="33"/>
  <c r="AW31" i="33" a="1"/>
  <c r="AW31" i="33" s="1"/>
  <c r="AX31" i="33" a="1"/>
  <c r="AX31" i="33"/>
  <c r="AY31" i="33" a="1"/>
  <c r="AY31" i="33"/>
  <c r="AZ31" i="33" a="1"/>
  <c r="AZ31" i="33" s="1"/>
  <c r="BA31" i="33" a="1"/>
  <c r="BA31" i="33"/>
  <c r="BB31" i="33" a="1"/>
  <c r="BB31" i="33" s="1"/>
  <c r="BC31" i="33" a="1"/>
  <c r="BC31" i="33" s="1"/>
  <c r="BD31" i="33" a="1"/>
  <c r="BD31" i="33"/>
  <c r="BE31" i="33" a="1"/>
  <c r="BE31" i="33"/>
  <c r="BF31" i="33" a="1"/>
  <c r="BF31" i="33" s="1"/>
  <c r="BG31" i="33" a="1"/>
  <c r="BG31" i="33"/>
  <c r="BH31" i="33" a="1"/>
  <c r="BH31" i="33"/>
  <c r="BI31" i="33" a="1"/>
  <c r="BI31" i="33" s="1"/>
  <c r="BJ31" i="33" a="1"/>
  <c r="BJ31" i="33" s="1"/>
  <c r="BK31" i="33" a="1"/>
  <c r="BK31" i="33" s="1"/>
  <c r="BL31" i="33" a="1"/>
  <c r="BL31" i="33" s="1"/>
  <c r="BM31" i="33" a="1"/>
  <c r="BM31" i="33"/>
  <c r="BN31" i="33" a="1"/>
  <c r="BN31" i="33" s="1"/>
  <c r="BO31" i="33" a="1"/>
  <c r="BO31" i="33"/>
  <c r="BP31" i="33" a="1"/>
  <c r="BP31" i="33"/>
  <c r="BQ31" i="33" a="1"/>
  <c r="BQ31" i="33" s="1"/>
  <c r="E32" i="33" a="1"/>
  <c r="E32" i="33" s="1"/>
  <c r="F32" i="33" a="1"/>
  <c r="F32" i="33"/>
  <c r="G32" i="33" a="1"/>
  <c r="G32" i="33"/>
  <c r="H32" i="33" a="1"/>
  <c r="H32" i="33" s="1"/>
  <c r="I32" i="33" a="1"/>
  <c r="I32" i="33" s="1"/>
  <c r="J32" i="33" a="1"/>
  <c r="J32" i="33" s="1"/>
  <c r="K32" i="33" a="1"/>
  <c r="K32" i="33"/>
  <c r="L32" i="33" a="1"/>
  <c r="L32" i="33" s="1"/>
  <c r="M32" i="33" a="1"/>
  <c r="M32" i="33" s="1"/>
  <c r="N32" i="33" a="1"/>
  <c r="N32" i="33"/>
  <c r="O32" i="33" a="1"/>
  <c r="O32" i="33" s="1"/>
  <c r="P32" i="33" a="1"/>
  <c r="P32" i="33"/>
  <c r="Q32" i="33" a="1"/>
  <c r="Q32" i="33"/>
  <c r="R32" i="33" a="1"/>
  <c r="R32" i="33" s="1"/>
  <c r="S32" i="33" a="1"/>
  <c r="S32" i="33" s="1"/>
  <c r="T32" i="33" a="1"/>
  <c r="T32" i="33"/>
  <c r="U32" i="33" a="1"/>
  <c r="U32" i="33"/>
  <c r="V32" i="33" a="1"/>
  <c r="V32" i="33" s="1"/>
  <c r="W32" i="33" a="1"/>
  <c r="W32" i="33" s="1"/>
  <c r="X32" i="33" a="1"/>
  <c r="X32" i="33"/>
  <c r="Y32" i="33" a="1"/>
  <c r="Y32" i="33"/>
  <c r="Z32" i="33" a="1"/>
  <c r="Z32" i="33" s="1"/>
  <c r="AA32" i="33" a="1"/>
  <c r="AA32" i="33"/>
  <c r="AB32" i="33" a="1"/>
  <c r="AB32" i="33" s="1"/>
  <c r="AC32" i="33" a="1"/>
  <c r="AC32" i="33" s="1"/>
  <c r="AD32" i="33" a="1"/>
  <c r="AD32" i="33" s="1"/>
  <c r="AE32" i="33" a="1"/>
  <c r="AE32" i="33"/>
  <c r="AF32" i="33" a="1"/>
  <c r="AF32" i="33" s="1"/>
  <c r="AG32" i="33" a="1"/>
  <c r="AG32" i="33"/>
  <c r="AH32" i="33" a="1"/>
  <c r="AH32" i="33" s="1"/>
  <c r="AI32" i="33" a="1"/>
  <c r="AI32" i="33" s="1"/>
  <c r="AJ32" i="33" a="1"/>
  <c r="AJ32" i="33"/>
  <c r="AK32" i="33" a="1"/>
  <c r="AK32" i="33"/>
  <c r="AL32" i="33" a="1"/>
  <c r="AL32" i="33"/>
  <c r="AM32" i="33" a="1"/>
  <c r="AM32" i="33" s="1"/>
  <c r="AN32" i="33" a="1"/>
  <c r="AN32" i="33" s="1"/>
  <c r="AO32" i="33" a="1"/>
  <c r="AO32" i="33"/>
  <c r="AP32" i="33" a="1"/>
  <c r="AP32" i="33"/>
  <c r="AQ32" i="33" a="1"/>
  <c r="AQ32" i="33"/>
  <c r="AR32" i="33" a="1"/>
  <c r="AR32" i="33" s="1"/>
  <c r="AS32" i="33" a="1"/>
  <c r="AS32" i="33" s="1"/>
  <c r="AT32" i="33" a="1"/>
  <c r="AT32" i="33" s="1"/>
  <c r="AU32" i="33" a="1"/>
  <c r="AU32" i="33" s="1"/>
  <c r="AV32" i="33" a="1"/>
  <c r="AV32" i="33"/>
  <c r="AW32" i="33" a="1"/>
  <c r="AW32" i="33" s="1"/>
  <c r="AX32" i="33" a="1"/>
  <c r="AX32" i="33"/>
  <c r="AY32" i="33" a="1"/>
  <c r="AY32" i="33" s="1"/>
  <c r="AZ32" i="33" a="1"/>
  <c r="AZ32" i="33"/>
  <c r="BA32" i="33" a="1"/>
  <c r="BA32" i="33" s="1"/>
  <c r="BB32" i="33" a="1"/>
  <c r="BB32" i="33" s="1"/>
  <c r="BC32" i="33" a="1"/>
  <c r="BC32" i="33" s="1"/>
  <c r="BD32" i="33" a="1"/>
  <c r="BD32" i="33"/>
  <c r="BE32" i="33" a="1"/>
  <c r="BE32" i="33" s="1"/>
  <c r="BF32" i="33" a="1"/>
  <c r="BF32" i="33"/>
  <c r="BG32" i="33" a="1"/>
  <c r="BG32" i="33" s="1"/>
  <c r="BH32" i="33" a="1"/>
  <c r="BH32" i="33"/>
  <c r="BI32" i="33" a="1"/>
  <c r="BI32" i="33" s="1"/>
  <c r="BJ32" i="33" a="1"/>
  <c r="BJ32" i="33"/>
  <c r="BK32" i="33" a="1"/>
  <c r="BK32" i="33"/>
  <c r="BL32" i="33" a="1"/>
  <c r="BL32" i="33"/>
  <c r="BM32" i="33" a="1"/>
  <c r="BM32" i="33"/>
  <c r="BN32" i="33" a="1"/>
  <c r="BN32" i="33" s="1"/>
  <c r="BO32" i="33" a="1"/>
  <c r="BO32" i="33"/>
  <c r="BP32" i="33" a="1"/>
  <c r="BP32" i="33" s="1"/>
  <c r="BQ32" i="33" a="1"/>
  <c r="BQ32" i="33" s="1"/>
  <c r="E33" i="33" a="1"/>
  <c r="E33" i="33"/>
  <c r="F33" i="33" a="1"/>
  <c r="F33" i="33" s="1"/>
  <c r="G33" i="33" a="1"/>
  <c r="G33" i="33" s="1"/>
  <c r="H33" i="33" a="1"/>
  <c r="H33" i="33"/>
  <c r="I33" i="33" a="1"/>
  <c r="I33" i="33" s="1"/>
  <c r="J33" i="33" a="1"/>
  <c r="J33" i="33"/>
  <c r="K33" i="33" a="1"/>
  <c r="K33" i="33"/>
  <c r="L33" i="33" a="1"/>
  <c r="L33" i="33"/>
  <c r="M33" i="33" a="1"/>
  <c r="M33" i="33" s="1"/>
  <c r="N33" i="33" a="1"/>
  <c r="N33" i="33" s="1"/>
  <c r="O33" i="33" a="1"/>
  <c r="O33" i="33"/>
  <c r="P33" i="33" a="1"/>
  <c r="P33" i="33"/>
  <c r="Q33" i="33" a="1"/>
  <c r="Q33" i="33" s="1"/>
  <c r="R33" i="33" a="1"/>
  <c r="R33" i="33"/>
  <c r="S33" i="33" a="1"/>
  <c r="S33" i="33"/>
  <c r="T33" i="33" a="1"/>
  <c r="T33" i="33"/>
  <c r="U33" i="33" a="1"/>
  <c r="U33" i="33" s="1"/>
  <c r="V33" i="33" a="1"/>
  <c r="V33" i="33"/>
  <c r="W33" i="33" a="1"/>
  <c r="W33" i="33"/>
  <c r="X33" i="33" a="1"/>
  <c r="X33" i="33" s="1"/>
  <c r="Y33" i="33" a="1"/>
  <c r="Y33" i="33"/>
  <c r="Z33" i="33" a="1"/>
  <c r="Z33" i="33" s="1"/>
  <c r="AA33" i="33" a="1"/>
  <c r="AA33" i="33"/>
  <c r="AB33" i="33" a="1"/>
  <c r="AB33" i="33" s="1"/>
  <c r="AC33" i="33" a="1"/>
  <c r="AC33" i="33" s="1"/>
  <c r="AD33" i="33" a="1"/>
  <c r="AD33" i="33"/>
  <c r="AE33" i="33" a="1"/>
  <c r="AE33" i="33" s="1"/>
  <c r="AF33" i="33" a="1"/>
  <c r="AF33" i="33"/>
  <c r="AG33" i="33" a="1"/>
  <c r="AG33" i="33" s="1"/>
  <c r="AH33" i="33" a="1"/>
  <c r="AH33" i="33" s="1"/>
  <c r="AI33" i="33" a="1"/>
  <c r="AI33" i="33" s="1"/>
  <c r="AJ33" i="33" a="1"/>
  <c r="AJ33" i="33"/>
  <c r="AK33" i="33" a="1"/>
  <c r="AK33" i="33" s="1"/>
  <c r="AL33" i="33" a="1"/>
  <c r="AL33" i="33" s="1"/>
  <c r="AM33" i="33" a="1"/>
  <c r="AM33" i="33"/>
  <c r="AN33" i="33" a="1"/>
  <c r="AN33" i="33" s="1"/>
  <c r="AO33" i="33" a="1"/>
  <c r="AO33" i="33" s="1"/>
  <c r="AP33" i="33" a="1"/>
  <c r="AP33" i="33"/>
  <c r="AQ33" i="33" a="1"/>
  <c r="AQ33" i="33"/>
  <c r="AR33" i="33" a="1"/>
  <c r="AR33" i="33" s="1"/>
  <c r="AS33" i="33" a="1"/>
  <c r="AS33" i="33" s="1"/>
  <c r="AT33" i="33" a="1"/>
  <c r="AT33" i="33"/>
  <c r="AU33" i="33" a="1"/>
  <c r="AU33" i="33" s="1"/>
  <c r="AV33" i="33" a="1"/>
  <c r="AV33" i="33" s="1"/>
  <c r="AW33" i="33" a="1"/>
  <c r="AW33" i="33" s="1"/>
  <c r="AX33" i="33" a="1"/>
  <c r="AX33" i="33"/>
  <c r="AY33" i="33" a="1"/>
  <c r="AY33" i="33"/>
  <c r="AZ33" i="33" a="1"/>
  <c r="AZ33" i="33" s="1"/>
  <c r="BA33" i="33" a="1"/>
  <c r="BA33" i="33" s="1"/>
  <c r="BB33" i="33" a="1"/>
  <c r="BB33" i="33" s="1"/>
  <c r="BC33" i="33" a="1"/>
  <c r="BC33" i="33" s="1"/>
  <c r="BD33" i="33" a="1"/>
  <c r="BD33" i="33" s="1"/>
  <c r="BE33" i="33" a="1"/>
  <c r="BE33" i="33"/>
  <c r="BF33" i="33" a="1"/>
  <c r="BF33" i="33"/>
  <c r="BG33" i="33" a="1"/>
  <c r="BG33" i="33" s="1"/>
  <c r="BH33" i="33" a="1"/>
  <c r="BH33" i="33"/>
  <c r="BI33" i="33" a="1"/>
  <c r="BI33" i="33" s="1"/>
  <c r="BJ33" i="33" a="1"/>
  <c r="BJ33" i="33" s="1"/>
  <c r="BK33" i="33" a="1"/>
  <c r="BK33" i="33"/>
  <c r="BL33" i="33" a="1"/>
  <c r="BL33" i="33" s="1"/>
  <c r="BM33" i="33" a="1"/>
  <c r="BM33" i="33" s="1"/>
  <c r="BN33" i="33" a="1"/>
  <c r="BN33" i="33" s="1"/>
  <c r="BO33" i="33" a="1"/>
  <c r="BO33" i="33"/>
  <c r="BP33" i="33" a="1"/>
  <c r="BP33" i="33" s="1"/>
  <c r="BQ33" i="33" a="1"/>
  <c r="BQ33" i="33"/>
  <c r="E34" i="33" a="1"/>
  <c r="E34" i="33" s="1"/>
  <c r="F34" i="33" a="1"/>
  <c r="F34" i="33" s="1"/>
  <c r="G34" i="33" a="1"/>
  <c r="G34" i="33" s="1"/>
  <c r="H34" i="33" a="1"/>
  <c r="H34" i="33" s="1"/>
  <c r="I34" i="33" a="1"/>
  <c r="I34" i="33" s="1"/>
  <c r="J34" i="33" a="1"/>
  <c r="J34" i="33" s="1"/>
  <c r="K34" i="33" a="1"/>
  <c r="K34" i="33"/>
  <c r="L34" i="33" a="1"/>
  <c r="L34" i="33" s="1"/>
  <c r="M34" i="33" a="1"/>
  <c r="M34" i="33"/>
  <c r="N34" i="33" a="1"/>
  <c r="N34" i="33" s="1"/>
  <c r="O34" i="33" a="1"/>
  <c r="O34" i="33" s="1"/>
  <c r="P34" i="33" a="1"/>
  <c r="P34" i="33"/>
  <c r="Q34" i="33" a="1"/>
  <c r="Q34" i="33" s="1"/>
  <c r="R34" i="33" a="1"/>
  <c r="R34" i="33" s="1"/>
  <c r="S34" i="33" a="1"/>
  <c r="S34" i="33" s="1"/>
  <c r="T34" i="33" a="1"/>
  <c r="T34" i="33" s="1"/>
  <c r="U34" i="33" a="1"/>
  <c r="U34" i="33" s="1"/>
  <c r="V34" i="33" a="1"/>
  <c r="V34" i="33"/>
  <c r="W34" i="33" a="1"/>
  <c r="W34" i="33"/>
  <c r="X34" i="33" a="1"/>
  <c r="X34" i="33" s="1"/>
  <c r="Y34" i="33" a="1"/>
  <c r="Y34" i="33" s="1"/>
  <c r="Z34" i="33" a="1"/>
  <c r="Z34" i="33" s="1"/>
  <c r="AA34" i="33" a="1"/>
  <c r="AA34" i="33" s="1"/>
  <c r="AB34" i="33" a="1"/>
  <c r="AB34" i="33"/>
  <c r="AC34" i="33" a="1"/>
  <c r="AC34" i="33" s="1"/>
  <c r="AD34" i="33" a="1"/>
  <c r="AD34" i="33" s="1"/>
  <c r="AE34" i="33" a="1"/>
  <c r="AE34" i="33"/>
  <c r="AF34" i="33" a="1"/>
  <c r="AF34" i="33"/>
  <c r="AG34" i="33" a="1"/>
  <c r="AG34" i="33" s="1"/>
  <c r="AH34" i="33" a="1"/>
  <c r="AH34" i="33"/>
  <c r="AI34" i="33" a="1"/>
  <c r="AI34" i="33"/>
  <c r="AJ34" i="33" a="1"/>
  <c r="AJ34" i="33" s="1"/>
  <c r="AK34" i="33" a="1"/>
  <c r="AK34" i="33"/>
  <c r="AL34" i="33" a="1"/>
  <c r="AL34" i="33" s="1"/>
  <c r="AM34" i="33" a="1"/>
  <c r="AM34" i="33" s="1"/>
  <c r="AN34" i="33" a="1"/>
  <c r="AN34" i="33" s="1"/>
  <c r="AO34" i="33" a="1"/>
  <c r="AO34" i="33" s="1"/>
  <c r="AP34" i="33" a="1"/>
  <c r="AP34" i="33"/>
  <c r="AQ34" i="33" a="1"/>
  <c r="AQ34" i="33"/>
  <c r="AR34" i="33" a="1"/>
  <c r="AR34" i="33"/>
  <c r="AS34" i="33" a="1"/>
  <c r="AS34" i="33" s="1"/>
  <c r="AT34" i="33" a="1"/>
  <c r="AT34" i="33"/>
  <c r="AU34" i="33" a="1"/>
  <c r="AU34" i="33" s="1"/>
  <c r="AV34" i="33" a="1"/>
  <c r="AV34" i="33" s="1"/>
  <c r="AW34" i="33" a="1"/>
  <c r="AW34" i="33" s="1"/>
  <c r="AX34" i="33" a="1"/>
  <c r="AX34" i="33" s="1"/>
  <c r="AY34" i="33" a="1"/>
  <c r="AY34" i="33" s="1"/>
  <c r="AZ34" i="33" a="1"/>
  <c r="AZ34" i="33" s="1"/>
  <c r="BA34" i="33" a="1"/>
  <c r="BA34" i="33"/>
  <c r="BB34" i="33" a="1"/>
  <c r="BB34" i="33" s="1"/>
  <c r="BC34" i="33" a="1"/>
  <c r="BC34" i="33"/>
  <c r="BD34" i="33" a="1"/>
  <c r="BD34" i="33"/>
  <c r="BE34" i="33" a="1"/>
  <c r="BE34" i="33" s="1"/>
  <c r="BF34" i="33" a="1"/>
  <c r="BF34" i="33"/>
  <c r="BG34" i="33" a="1"/>
  <c r="BG34" i="33" s="1"/>
  <c r="BH34" i="33" a="1"/>
  <c r="BH34" i="33"/>
  <c r="BI34" i="33" a="1"/>
  <c r="BI34" i="33" s="1"/>
  <c r="BJ34" i="33" a="1"/>
  <c r="BJ34" i="33" s="1"/>
  <c r="BK34" i="33" a="1"/>
  <c r="BK34" i="33" s="1"/>
  <c r="BL34" i="33" a="1"/>
  <c r="BL34" i="33" s="1"/>
  <c r="BM34" i="33" a="1"/>
  <c r="BM34" i="33"/>
  <c r="BN34" i="33" a="1"/>
  <c r="BN34" i="33"/>
  <c r="BO34" i="33" a="1"/>
  <c r="BO34" i="33"/>
  <c r="BP34" i="33" a="1"/>
  <c r="BP34" i="33" s="1"/>
  <c r="BQ34" i="33" a="1"/>
  <c r="BQ34" i="33" s="1"/>
  <c r="E35" i="33" a="1"/>
  <c r="E35" i="33"/>
  <c r="F35" i="33" a="1"/>
  <c r="F35" i="33"/>
  <c r="G35" i="33" a="1"/>
  <c r="G35" i="33" s="1"/>
  <c r="H35" i="33" a="1"/>
  <c r="H35" i="33"/>
  <c r="I35" i="33" a="1"/>
  <c r="I35" i="33" s="1"/>
  <c r="J35" i="33" a="1"/>
  <c r="J35" i="33" s="1"/>
  <c r="K35" i="33" a="1"/>
  <c r="K35" i="33"/>
  <c r="L35" i="33" a="1"/>
  <c r="L35" i="33"/>
  <c r="M35" i="33" a="1"/>
  <c r="M35" i="33" s="1"/>
  <c r="N35" i="33" a="1"/>
  <c r="N35" i="33" s="1"/>
  <c r="O35" i="33" a="1"/>
  <c r="O35" i="33"/>
  <c r="P35" i="33" a="1"/>
  <c r="P35" i="33"/>
  <c r="Q35" i="33" a="1"/>
  <c r="Q35" i="33" s="1"/>
  <c r="R35" i="33" a="1"/>
  <c r="R35" i="33"/>
  <c r="S35" i="33" a="1"/>
  <c r="S35" i="33" s="1"/>
  <c r="T35" i="33" a="1"/>
  <c r="T35" i="33"/>
  <c r="U35" i="33" a="1"/>
  <c r="U35" i="33"/>
  <c r="V35" i="33" a="1"/>
  <c r="V35" i="33"/>
  <c r="W35" i="33" a="1"/>
  <c r="W35" i="33"/>
  <c r="X35" i="33" a="1"/>
  <c r="X35" i="33" s="1"/>
  <c r="Y35" i="33" a="1"/>
  <c r="Y35" i="33"/>
  <c r="Z35" i="33" a="1"/>
  <c r="Z35" i="33" s="1"/>
  <c r="AA35" i="33" a="1"/>
  <c r="AA35" i="33"/>
  <c r="AB35" i="33" a="1"/>
  <c r="AB35" i="33" s="1"/>
  <c r="AC35" i="33" a="1"/>
  <c r="AC35" i="33"/>
  <c r="AD35" i="33" a="1"/>
  <c r="AD35" i="33" s="1"/>
  <c r="AE35" i="33" a="1"/>
  <c r="AE35" i="33" s="1"/>
  <c r="AF35" i="33" a="1"/>
  <c r="AF35" i="33"/>
  <c r="AG35" i="33" a="1"/>
  <c r="AG35" i="33"/>
  <c r="AH35" i="33" a="1"/>
  <c r="AH35" i="33" s="1"/>
  <c r="AI35" i="33" a="1"/>
  <c r="AI35" i="33" s="1"/>
  <c r="AJ35" i="33" a="1"/>
  <c r="AJ35" i="33" s="1"/>
  <c r="AK35" i="33" a="1"/>
  <c r="AK35" i="33"/>
  <c r="AL35" i="33" a="1"/>
  <c r="AL35" i="33"/>
  <c r="AM35" i="33" a="1"/>
  <c r="AM35" i="33"/>
  <c r="AN35" i="33" a="1"/>
  <c r="AN35" i="33" s="1"/>
  <c r="AO35" i="33" a="1"/>
  <c r="AO35" i="33"/>
  <c r="AP35" i="33" a="1"/>
  <c r="AP35" i="33"/>
  <c r="AQ35" i="33" a="1"/>
  <c r="AQ35" i="33" s="1"/>
  <c r="AR35" i="33" a="1"/>
  <c r="AR35" i="33" s="1"/>
  <c r="AS35" i="33" a="1"/>
  <c r="AS35" i="33" s="1"/>
  <c r="AT35" i="33" a="1"/>
  <c r="AT35" i="33"/>
  <c r="AU35" i="33" a="1"/>
  <c r="AU35" i="33" s="1"/>
  <c r="AV35" i="33" a="1"/>
  <c r="AV35" i="33" s="1"/>
  <c r="AW35" i="33" a="1"/>
  <c r="AW35" i="33"/>
  <c r="AX35" i="33" a="1"/>
  <c r="AX35" i="33"/>
  <c r="AY35" i="33" a="1"/>
  <c r="AY35" i="33" s="1"/>
  <c r="AZ35" i="33" a="1"/>
  <c r="AZ35" i="33" s="1"/>
  <c r="BA35" i="33" a="1"/>
  <c r="BA35" i="33"/>
  <c r="BB35" i="33" a="1"/>
  <c r="BB35" i="33" s="1"/>
  <c r="BC35" i="33" a="1"/>
  <c r="BC35" i="33" s="1"/>
  <c r="BD35" i="33" a="1"/>
  <c r="BD35" i="33" s="1"/>
  <c r="BE35" i="33" a="1"/>
  <c r="BE35" i="33" s="1"/>
  <c r="BF35" i="33" a="1"/>
  <c r="BF35" i="33"/>
  <c r="BG35" i="33" a="1"/>
  <c r="BG35" i="33"/>
  <c r="BH35" i="33" a="1"/>
  <c r="BH35" i="33"/>
  <c r="BI35" i="33" a="1"/>
  <c r="BI35" i="33" s="1"/>
  <c r="BJ35" i="33" a="1"/>
  <c r="BJ35" i="33"/>
  <c r="BK35" i="33" a="1"/>
  <c r="BK35" i="33"/>
  <c r="BL35" i="33" a="1"/>
  <c r="BL35" i="33" s="1"/>
  <c r="BM35" i="33" a="1"/>
  <c r="BM35" i="33"/>
  <c r="BN35" i="33" a="1"/>
  <c r="BN35" i="33" s="1"/>
  <c r="BO35" i="33" a="1"/>
  <c r="BO35" i="33"/>
  <c r="BP35" i="33" a="1"/>
  <c r="BP35" i="33" s="1"/>
  <c r="BQ35" i="33" a="1"/>
  <c r="BQ35" i="33"/>
  <c r="E36" i="33" a="1"/>
  <c r="E36" i="33"/>
  <c r="F36" i="33" a="1"/>
  <c r="F36" i="33"/>
  <c r="G36" i="33" a="1"/>
  <c r="G36" i="33"/>
  <c r="H36" i="33" a="1"/>
  <c r="H36" i="33" s="1"/>
  <c r="I36" i="33" a="1"/>
  <c r="I36" i="33" s="1"/>
  <c r="J36" i="33" a="1"/>
  <c r="J36" i="33"/>
  <c r="K36" i="33" a="1"/>
  <c r="K36" i="33" s="1"/>
  <c r="L36" i="33" a="1"/>
  <c r="L36" i="33" s="1"/>
  <c r="M36" i="33" a="1"/>
  <c r="M36" i="33" s="1"/>
  <c r="N36" i="33" a="1"/>
  <c r="N36" i="33"/>
  <c r="O36" i="33" a="1"/>
  <c r="O36" i="33" s="1"/>
  <c r="P36" i="33" a="1"/>
  <c r="P36" i="33" s="1"/>
  <c r="Q36" i="33" a="1"/>
  <c r="Q36" i="33" s="1"/>
  <c r="R36" i="33" a="1"/>
  <c r="R36" i="33"/>
  <c r="S36" i="33" a="1"/>
  <c r="S36" i="33" s="1"/>
  <c r="T36" i="33" a="1"/>
  <c r="T36" i="33"/>
  <c r="U36" i="33" a="1"/>
  <c r="U36" i="33"/>
  <c r="V36" i="33" a="1"/>
  <c r="V36" i="33" s="1"/>
  <c r="W36" i="33" a="1"/>
  <c r="W36" i="33"/>
  <c r="X36" i="33" a="1"/>
  <c r="X36" i="33" s="1"/>
  <c r="Y36" i="33" a="1"/>
  <c r="Y36" i="33"/>
  <c r="Z36" i="33" a="1"/>
  <c r="Z36" i="33"/>
  <c r="AA36" i="33" a="1"/>
  <c r="AA36" i="33" s="1"/>
  <c r="AB36" i="33" a="1"/>
  <c r="AB36" i="33" s="1"/>
  <c r="AC36" i="33" a="1"/>
  <c r="AC36" i="33" s="1"/>
  <c r="AD36" i="33" a="1"/>
  <c r="AD36" i="33"/>
  <c r="AE36" i="33" a="1"/>
  <c r="AE36" i="33"/>
  <c r="AF36" i="33" a="1"/>
  <c r="AF36" i="33" s="1"/>
  <c r="AG36" i="33" a="1"/>
  <c r="AG36" i="33" s="1"/>
  <c r="AH36" i="33" a="1"/>
  <c r="AH36" i="33"/>
  <c r="AI36" i="33" a="1"/>
  <c r="AI36" i="33" s="1"/>
  <c r="AJ36" i="33" a="1"/>
  <c r="AJ36" i="33"/>
  <c r="AK36" i="33" a="1"/>
  <c r="AK36" i="33"/>
  <c r="AL36" i="33" a="1"/>
  <c r="AL36" i="33" s="1"/>
  <c r="AM36" i="33" a="1"/>
  <c r="AM36" i="33" s="1"/>
  <c r="AN36" i="33" a="1"/>
  <c r="AN36" i="33" s="1"/>
  <c r="AO36" i="33" a="1"/>
  <c r="AO36" i="33"/>
  <c r="AP36" i="33" a="1"/>
  <c r="AP36" i="33" s="1"/>
  <c r="AQ36" i="33" a="1"/>
  <c r="AQ36" i="33" s="1"/>
  <c r="AR36" i="33" a="1"/>
  <c r="AR36" i="33"/>
  <c r="AS36" i="33" a="1"/>
  <c r="AS36" i="33"/>
  <c r="AT36" i="33" a="1"/>
  <c r="AT36" i="33" s="1"/>
  <c r="AU36" i="33" a="1"/>
  <c r="AU36" i="33"/>
  <c r="AV36" i="33" a="1"/>
  <c r="AV36" i="33"/>
  <c r="AW36" i="33" a="1"/>
  <c r="AW36" i="33" s="1"/>
  <c r="AX36" i="33" a="1"/>
  <c r="AX36" i="33" s="1"/>
  <c r="AY36" i="33" a="1"/>
  <c r="AY36" i="33"/>
  <c r="AZ36" i="33" a="1"/>
  <c r="AZ36" i="33"/>
  <c r="BA36" i="33" a="1"/>
  <c r="BA36" i="33" s="1"/>
  <c r="BB36" i="33" a="1"/>
  <c r="BB36" i="33" s="1"/>
  <c r="BC36" i="33" a="1"/>
  <c r="BC36" i="33" s="1"/>
  <c r="BD36" i="33" a="1"/>
  <c r="BD36" i="33"/>
  <c r="BE36" i="33" a="1"/>
  <c r="BE36" i="33" s="1"/>
  <c r="BF36" i="33" a="1"/>
  <c r="BF36" i="33"/>
  <c r="BG36" i="33" a="1"/>
  <c r="BG36" i="33" s="1"/>
  <c r="BH36" i="33" a="1"/>
  <c r="BH36" i="33"/>
  <c r="BI36" i="33" a="1"/>
  <c r="BI36" i="33" s="1"/>
  <c r="BJ36" i="33" a="1"/>
  <c r="BJ36" i="33"/>
  <c r="BK36" i="33" a="1"/>
  <c r="BK36" i="33" s="1"/>
  <c r="BL36" i="33" a="1"/>
  <c r="BL36" i="33"/>
  <c r="BM36" i="33" a="1"/>
  <c r="BM36" i="33"/>
  <c r="BN36" i="33" a="1"/>
  <c r="BN36" i="33"/>
  <c r="BO36" i="33" a="1"/>
  <c r="BO36" i="33" s="1"/>
  <c r="BP36" i="33" a="1"/>
  <c r="BP36" i="33" s="1"/>
  <c r="BQ36" i="33" a="1"/>
  <c r="BQ36" i="33" s="1"/>
  <c r="E37" i="33" a="1"/>
  <c r="E37" i="33"/>
  <c r="F37" i="33" a="1"/>
  <c r="F37" i="33" s="1"/>
  <c r="G37" i="33" a="1"/>
  <c r="G37" i="33"/>
  <c r="H37" i="33" a="1"/>
  <c r="H37" i="33"/>
  <c r="I37" i="33" a="1"/>
  <c r="I37" i="33" s="1"/>
  <c r="J37" i="33" a="1"/>
  <c r="J37" i="33" s="1"/>
  <c r="K37" i="33" a="1"/>
  <c r="K37" i="33" s="1"/>
  <c r="L37" i="33" a="1"/>
  <c r="L37" i="33"/>
  <c r="M37" i="33" a="1"/>
  <c r="M37" i="33" s="1"/>
  <c r="N37" i="33" a="1"/>
  <c r="N37" i="33" s="1"/>
  <c r="O37" i="33" a="1"/>
  <c r="O37" i="33" s="1"/>
  <c r="P37" i="33" a="1"/>
  <c r="P37" i="33"/>
  <c r="Q37" i="33" a="1"/>
  <c r="Q37" i="33" s="1"/>
  <c r="R37" i="33" a="1"/>
  <c r="R37" i="33"/>
  <c r="S37" i="33" a="1"/>
  <c r="S37" i="33"/>
  <c r="T37" i="33" a="1"/>
  <c r="T37" i="33"/>
  <c r="U37" i="33" a="1"/>
  <c r="U37" i="33"/>
  <c r="V37" i="33" a="1"/>
  <c r="V37" i="33" s="1"/>
  <c r="W37" i="33" a="1"/>
  <c r="W37" i="33"/>
  <c r="X37" i="33" a="1"/>
  <c r="X37" i="33" s="1"/>
  <c r="Y37" i="33" a="1"/>
  <c r="Y37" i="33"/>
  <c r="Z37" i="33" a="1"/>
  <c r="Z37" i="33" s="1"/>
  <c r="AA37" i="33" a="1"/>
  <c r="AA37" i="33"/>
  <c r="AB37" i="33" a="1"/>
  <c r="AB37" i="33"/>
  <c r="AC37" i="33" a="1"/>
  <c r="AC37" i="33" s="1"/>
  <c r="AD37" i="33" a="1"/>
  <c r="AD37" i="33" s="1"/>
  <c r="AE37" i="33" a="1"/>
  <c r="AE37" i="33" s="1"/>
  <c r="AF37" i="33" a="1"/>
  <c r="AF37" i="33"/>
  <c r="AG37" i="33" a="1"/>
  <c r="AG37" i="33" s="1"/>
  <c r="AH37" i="33" a="1"/>
  <c r="AH37" i="33" s="1"/>
  <c r="AI37" i="33" a="1"/>
  <c r="AI37" i="33" s="1"/>
  <c r="AJ37" i="33" a="1"/>
  <c r="AJ37" i="33"/>
  <c r="AK37" i="33" a="1"/>
  <c r="AK37" i="33" s="1"/>
  <c r="AL37" i="33" a="1"/>
  <c r="AL37" i="33" s="1"/>
  <c r="AM37" i="33" a="1"/>
  <c r="AM37" i="33"/>
  <c r="AN37" i="33" a="1"/>
  <c r="AN37" i="33"/>
  <c r="AO37" i="33" a="1"/>
  <c r="AO37" i="33"/>
  <c r="AP37" i="33" a="1"/>
  <c r="AP37" i="33"/>
  <c r="AQ37" i="33" a="1"/>
  <c r="AQ37" i="33"/>
  <c r="AR37" i="33" a="1"/>
  <c r="AR37" i="33" s="1"/>
  <c r="AS37" i="33" a="1"/>
  <c r="AS37" i="33"/>
  <c r="AT37" i="33" a="1"/>
  <c r="AT37" i="33" s="1"/>
  <c r="AU37" i="33" a="1"/>
  <c r="AU37" i="33"/>
  <c r="AV37" i="33" a="1"/>
  <c r="AV37" i="33" s="1"/>
  <c r="AW37" i="33" a="1"/>
  <c r="AW37" i="33"/>
  <c r="AX37" i="33" a="1"/>
  <c r="AX37" i="33" s="1"/>
  <c r="AY37" i="33" a="1"/>
  <c r="AY37" i="33" s="1"/>
  <c r="AZ37" i="33" a="1"/>
  <c r="AZ37" i="33" s="1"/>
  <c r="BA37" i="33" a="1"/>
  <c r="BA37" i="33"/>
  <c r="BB37" i="33" a="1"/>
  <c r="BB37" i="33" s="1"/>
  <c r="BC37" i="33" a="1"/>
  <c r="BC37" i="33" s="1"/>
  <c r="BD37" i="33" a="1"/>
  <c r="BD37" i="33"/>
  <c r="BE37" i="33" a="1"/>
  <c r="BE37" i="33"/>
  <c r="BF37" i="33" a="1"/>
  <c r="BF37" i="33" s="1"/>
  <c r="BG37" i="33" a="1"/>
  <c r="BG37" i="33" s="1"/>
  <c r="BH37" i="33" a="1"/>
  <c r="BH37" i="33"/>
  <c r="BI37" i="33" a="1"/>
  <c r="BI37" i="33"/>
  <c r="BJ37" i="33" a="1"/>
  <c r="BJ37" i="33" s="1"/>
  <c r="BK37" i="33" a="1"/>
  <c r="BK37" i="33"/>
  <c r="BL37" i="33" a="1"/>
  <c r="BL37" i="33" s="1"/>
  <c r="BM37" i="33" a="1"/>
  <c r="BM37" i="33"/>
  <c r="BN37" i="33" a="1"/>
  <c r="BN37" i="33" s="1"/>
  <c r="BO37" i="33" a="1"/>
  <c r="BO37" i="33"/>
  <c r="BP37" i="33" a="1"/>
  <c r="BP37" i="33" s="1"/>
  <c r="BQ37" i="33" a="1"/>
  <c r="BQ37" i="33" s="1"/>
  <c r="E38" i="33" a="1"/>
  <c r="E38" i="33"/>
  <c r="F38" i="33" a="1"/>
  <c r="F38" i="33"/>
  <c r="G38" i="33" a="1"/>
  <c r="G38" i="33" s="1"/>
  <c r="H38" i="33" a="1"/>
  <c r="H38" i="33" s="1"/>
  <c r="I38" i="33" a="1"/>
  <c r="I38" i="33" s="1"/>
  <c r="J38" i="33" a="1"/>
  <c r="J38" i="33"/>
  <c r="K38" i="33" a="1"/>
  <c r="K38" i="33" s="1"/>
  <c r="L38" i="33" a="1"/>
  <c r="L38" i="33" s="1"/>
  <c r="M38" i="33" a="1"/>
  <c r="M38" i="33"/>
  <c r="N38" i="33" a="1"/>
  <c r="N38" i="33"/>
  <c r="O38" i="33" a="1"/>
  <c r="O38" i="33" s="1"/>
  <c r="P38" i="33" a="1"/>
  <c r="P38" i="33"/>
  <c r="Q38" i="33" a="1"/>
  <c r="Q38" i="33"/>
  <c r="R38" i="33" a="1"/>
  <c r="R38" i="33" s="1"/>
  <c r="S38" i="33" a="1"/>
  <c r="S38" i="33" s="1"/>
  <c r="T38" i="33" a="1"/>
  <c r="T38" i="33" s="1"/>
  <c r="U38" i="33" a="1"/>
  <c r="U38" i="33"/>
  <c r="V38" i="33" a="1"/>
  <c r="V38" i="33"/>
  <c r="W38" i="33" a="1"/>
  <c r="W38" i="33" s="1"/>
  <c r="X38" i="33" a="1"/>
  <c r="X38" i="33"/>
  <c r="Y38" i="33" a="1"/>
  <c r="Y38" i="33" s="1"/>
  <c r="Z38" i="33" a="1"/>
  <c r="Z38" i="33"/>
  <c r="AA38" i="33" a="1"/>
  <c r="AA38" i="33" s="1"/>
  <c r="AB38" i="33" a="1"/>
  <c r="AB38" i="33"/>
  <c r="AC38" i="33" a="1"/>
  <c r="AC38" i="33" s="1"/>
  <c r="AD38" i="33" a="1"/>
  <c r="AD38" i="33"/>
  <c r="AE38" i="33" a="1"/>
  <c r="AE38" i="33"/>
  <c r="AF38" i="33" a="1"/>
  <c r="AF38" i="33"/>
  <c r="AG38" i="33" a="1"/>
  <c r="AG38" i="33" s="1"/>
  <c r="AH38" i="33" a="1"/>
  <c r="AH38" i="33" s="1"/>
  <c r="AI38" i="33" a="1"/>
  <c r="AI38" i="33"/>
  <c r="AJ38" i="33" a="1"/>
  <c r="AJ38" i="33" s="1"/>
  <c r="AK38" i="33" a="1"/>
  <c r="AK38" i="33"/>
  <c r="AL38" i="33" a="1"/>
  <c r="AL38" i="33" s="1"/>
  <c r="AM38" i="33" a="1"/>
  <c r="AM38" i="33" s="1"/>
  <c r="AN38" i="33" a="1"/>
  <c r="AN38" i="33" s="1"/>
  <c r="AO38" i="33" a="1"/>
  <c r="AO38" i="33"/>
  <c r="AP38" i="33" a="1"/>
  <c r="AP38" i="33" s="1"/>
  <c r="AQ38" i="33" a="1"/>
  <c r="AQ38" i="33"/>
  <c r="AR38" i="33" a="1"/>
  <c r="AR38" i="33"/>
  <c r="AS38" i="33" a="1"/>
  <c r="AS38" i="33" s="1"/>
  <c r="AT38" i="33" a="1"/>
  <c r="AT38" i="33" s="1"/>
  <c r="AU38" i="33" a="1"/>
  <c r="AU38" i="33"/>
  <c r="AV38" i="33" a="1"/>
  <c r="AV38" i="33"/>
  <c r="AW38" i="33" a="1"/>
  <c r="AW38" i="33" s="1"/>
  <c r="AX38" i="33" a="1"/>
  <c r="AX38" i="33"/>
  <c r="AY38" i="33" a="1"/>
  <c r="AY38" i="33"/>
  <c r="AZ38" i="33" a="1"/>
  <c r="AZ38" i="33"/>
  <c r="BA38" i="33" a="1"/>
  <c r="BA38" i="33"/>
  <c r="BB38" i="33" a="1"/>
  <c r="BB38" i="33" s="1"/>
  <c r="BC38" i="33" a="1"/>
  <c r="BC38" i="33"/>
  <c r="BD38" i="33" a="1"/>
  <c r="BD38" i="33" s="1"/>
  <c r="BE38" i="33" a="1"/>
  <c r="BE38" i="33" s="1"/>
  <c r="BF38" i="33" a="1"/>
  <c r="BF38" i="33"/>
  <c r="BG38" i="33" a="1"/>
  <c r="BG38" i="33" s="1"/>
  <c r="BH38" i="33" a="1"/>
  <c r="BH38" i="33" s="1"/>
  <c r="BI38" i="33" a="1"/>
  <c r="BI38" i="33" s="1"/>
  <c r="BJ38" i="33" a="1"/>
  <c r="BJ38" i="33"/>
  <c r="BK38" i="33" a="1"/>
  <c r="BK38" i="33"/>
  <c r="BL38" i="33" a="1"/>
  <c r="BL38" i="33" s="1"/>
  <c r="BM38" i="33" a="1"/>
  <c r="BM38" i="33" s="1"/>
  <c r="BN38" i="33" a="1"/>
  <c r="BN38" i="33" s="1"/>
  <c r="BO38" i="33" a="1"/>
  <c r="BO38" i="33"/>
  <c r="BP38" i="33" a="1"/>
  <c r="BP38" i="33"/>
  <c r="BQ38" i="33" a="1"/>
  <c r="BQ38" i="33" s="1"/>
  <c r="E39" i="33" a="1"/>
  <c r="E39" i="33" s="1"/>
  <c r="F39" i="33" a="1"/>
  <c r="F39" i="33"/>
  <c r="G39" i="33" a="1"/>
  <c r="G39" i="33"/>
  <c r="H39" i="33" a="1"/>
  <c r="H39" i="33" s="1"/>
  <c r="I39" i="33" a="1"/>
  <c r="I39" i="33"/>
  <c r="J39" i="33" a="1"/>
  <c r="J39" i="33"/>
  <c r="K39" i="33" a="1"/>
  <c r="K39" i="33" s="1"/>
  <c r="L39" i="33" a="1"/>
  <c r="L39" i="33" s="1"/>
  <c r="M39" i="33" a="1"/>
  <c r="M39" i="33" s="1"/>
  <c r="N39" i="33" a="1"/>
  <c r="N39" i="33" s="1"/>
  <c r="O39" i="33" a="1"/>
  <c r="O39" i="33"/>
  <c r="P39" i="33" a="1"/>
  <c r="P39" i="33" s="1"/>
  <c r="Q39" i="33" a="1"/>
  <c r="Q39" i="33" s="1"/>
  <c r="R39" i="33" a="1"/>
  <c r="R39" i="33" s="1"/>
  <c r="S39" i="33" a="1"/>
  <c r="S39" i="33"/>
  <c r="T39" i="33" a="1"/>
  <c r="T39" i="33" s="1"/>
  <c r="U39" i="33" a="1"/>
  <c r="U39" i="33" s="1"/>
  <c r="V39" i="33" a="1"/>
  <c r="V39" i="33"/>
  <c r="W39" i="33" a="1"/>
  <c r="W39" i="33"/>
  <c r="X39" i="33" a="1"/>
  <c r="X39" i="33" s="1"/>
  <c r="Y39" i="33" a="1"/>
  <c r="Y39" i="33"/>
  <c r="Z39" i="33" a="1"/>
  <c r="Z39" i="33" s="1"/>
  <c r="AA39" i="33" a="1"/>
  <c r="AA39" i="33"/>
  <c r="AB39" i="33" a="1"/>
  <c r="AB39" i="33"/>
  <c r="AC39" i="33" a="1"/>
  <c r="AC39" i="33"/>
  <c r="AD39" i="33" a="1"/>
  <c r="AD39" i="33" s="1"/>
  <c r="AE39" i="33" a="1"/>
  <c r="AE39" i="33" s="1"/>
  <c r="AF39" i="33" a="1"/>
  <c r="AF39" i="33"/>
  <c r="AG39" i="33" a="1"/>
  <c r="AG39" i="33"/>
  <c r="AH39" i="33" a="1"/>
  <c r="AH39" i="33" s="1"/>
  <c r="AI39" i="33" a="1"/>
  <c r="AI39" i="33"/>
  <c r="AJ39" i="33" a="1"/>
  <c r="AJ39" i="33" s="1"/>
  <c r="AK39" i="33" a="1"/>
  <c r="AK39" i="33"/>
  <c r="AL39" i="33" a="1"/>
  <c r="AL39" i="33" s="1"/>
  <c r="AM39" i="33" a="1"/>
  <c r="AM39" i="33" s="1"/>
  <c r="AN39" i="33" a="1"/>
  <c r="AN39" i="33"/>
  <c r="AO39" i="33" a="1"/>
  <c r="AO39" i="33"/>
  <c r="AP39" i="33" a="1"/>
  <c r="AP39" i="33" s="1"/>
  <c r="AQ39" i="33" a="1"/>
  <c r="AQ39" i="33"/>
  <c r="AR39" i="33" a="1"/>
  <c r="AR39" i="33" s="1"/>
  <c r="AS39" i="33" a="1"/>
  <c r="AS39" i="33" s="1"/>
  <c r="AT39" i="33" a="1"/>
  <c r="AT39" i="33"/>
  <c r="AU39" i="33" a="1"/>
  <c r="AU39" i="33" s="1"/>
  <c r="AV39" i="33" a="1"/>
  <c r="AV39" i="33"/>
  <c r="AW39" i="33" a="1"/>
  <c r="AW39" i="33"/>
  <c r="AX39" i="33" a="1"/>
  <c r="AX39" i="33" s="1"/>
  <c r="AY39" i="33" a="1"/>
  <c r="AY39" i="33"/>
  <c r="AZ39" i="33" a="1"/>
  <c r="AZ39" i="33" s="1"/>
  <c r="BA39" i="33" a="1"/>
  <c r="BA39" i="33" s="1"/>
  <c r="BB39" i="33" a="1"/>
  <c r="BB39" i="33" s="1"/>
  <c r="BC39" i="33" a="1"/>
  <c r="BC39" i="33" s="1"/>
  <c r="BD39" i="33" a="1"/>
  <c r="BD39" i="33"/>
  <c r="BE39" i="33" a="1"/>
  <c r="BE39" i="33"/>
  <c r="BF39" i="33" a="1"/>
  <c r="BF39" i="33"/>
  <c r="BG39" i="33" a="1"/>
  <c r="BG39" i="33" s="1"/>
  <c r="BH39" i="33" a="1"/>
  <c r="BH39" i="33"/>
  <c r="BI39" i="33" a="1"/>
  <c r="BI39" i="33" s="1"/>
  <c r="BJ39" i="33" a="1"/>
  <c r="BJ39" i="33"/>
  <c r="BK39" i="33" a="1"/>
  <c r="BK39" i="33"/>
  <c r="BL39" i="33" a="1"/>
  <c r="BL39" i="33" s="1"/>
  <c r="BM39" i="33" a="1"/>
  <c r="BM39" i="33" s="1"/>
  <c r="BN39" i="33" a="1"/>
  <c r="BN39" i="33" s="1"/>
  <c r="BO39" i="33" a="1"/>
  <c r="BO39" i="33"/>
  <c r="BP39" i="33" a="1"/>
  <c r="BP39" i="33"/>
  <c r="BQ39" i="33" a="1"/>
  <c r="BQ39" i="33" s="1"/>
  <c r="E40" i="33" a="1"/>
  <c r="E40" i="33"/>
  <c r="F40" i="33" a="1"/>
  <c r="F40" i="33" s="1"/>
  <c r="G40" i="33" a="1"/>
  <c r="G40" i="33"/>
  <c r="H40" i="33" a="1"/>
  <c r="H40" i="33"/>
  <c r="I40" i="33" a="1"/>
  <c r="I40" i="33" s="1"/>
  <c r="J40" i="33" a="1"/>
  <c r="J40" i="33"/>
  <c r="K40" i="33" a="1"/>
  <c r="K40" i="33" s="1"/>
  <c r="L40" i="33" a="1"/>
  <c r="L40" i="33"/>
  <c r="M40" i="33" a="1"/>
  <c r="M40" i="33" s="1"/>
  <c r="N40" i="33" a="1"/>
  <c r="N40" i="33"/>
  <c r="O40" i="33" a="1"/>
  <c r="O40" i="33" s="1"/>
  <c r="P40" i="33" a="1"/>
  <c r="P40" i="33"/>
  <c r="Q40" i="33" a="1"/>
  <c r="Q40" i="33"/>
  <c r="R40" i="33" a="1"/>
  <c r="R40" i="33" s="1"/>
  <c r="S40" i="33" a="1"/>
  <c r="S40" i="33" s="1"/>
  <c r="T40" i="33" a="1"/>
  <c r="T40" i="33"/>
  <c r="U40" i="33" a="1"/>
  <c r="U40" i="33" s="1"/>
  <c r="V40" i="33" a="1"/>
  <c r="V40" i="33" s="1"/>
  <c r="W40" i="33" a="1"/>
  <c r="W40" i="33"/>
  <c r="X40" i="33" a="1"/>
  <c r="X40" i="33"/>
  <c r="Y40" i="33" a="1"/>
  <c r="Y40" i="33" s="1"/>
  <c r="Z40" i="33" a="1"/>
  <c r="Z40" i="33"/>
  <c r="AA40" i="33" a="1"/>
  <c r="AA40" i="33"/>
  <c r="AB40" i="33" a="1"/>
  <c r="AB40" i="33"/>
  <c r="AC40" i="33" a="1"/>
  <c r="AC40" i="33" s="1"/>
  <c r="AD40" i="33" a="1"/>
  <c r="AD40" i="33" s="1"/>
  <c r="AE40" i="33" a="1"/>
  <c r="AE40" i="33"/>
  <c r="AF40" i="33" a="1"/>
  <c r="AF40" i="33"/>
  <c r="AG40" i="33" a="1"/>
  <c r="AG40" i="33"/>
  <c r="AH40" i="33" a="1"/>
  <c r="AH40" i="33" s="1"/>
  <c r="AI40" i="33" a="1"/>
  <c r="AI40" i="33"/>
  <c r="AJ40" i="33" a="1"/>
  <c r="AJ40" i="33" s="1"/>
  <c r="AK40" i="33" a="1"/>
  <c r="AK40" i="33" s="1"/>
  <c r="AL40" i="33" a="1"/>
  <c r="AL40" i="33"/>
  <c r="AM40" i="33" a="1"/>
  <c r="AM40" i="33" s="1"/>
  <c r="AN40" i="33" a="1"/>
  <c r="AN40" i="33"/>
  <c r="AO40" i="33" a="1"/>
  <c r="AO40" i="33" s="1"/>
  <c r="AP40" i="33" a="1"/>
  <c r="AP40" i="33"/>
  <c r="AQ40" i="33" a="1"/>
  <c r="AQ40" i="33" s="1"/>
  <c r="AR40" i="33" a="1"/>
  <c r="AR40" i="33"/>
  <c r="AS40" i="33" a="1"/>
  <c r="AS40" i="33"/>
  <c r="AT40" i="33" a="1"/>
  <c r="AT40" i="33" s="1"/>
  <c r="AU40" i="33" a="1"/>
  <c r="AU40" i="33"/>
  <c r="AV40" i="33" a="1"/>
  <c r="AV40" i="33" s="1"/>
  <c r="AW40" i="33" a="1"/>
  <c r="AW40" i="33" s="1"/>
  <c r="AX40" i="33" a="1"/>
  <c r="AX40" i="33"/>
  <c r="AY40" i="33" a="1"/>
  <c r="AY40" i="33"/>
  <c r="AZ40" i="33" a="1"/>
  <c r="AZ40" i="33" s="1"/>
  <c r="BA40" i="33" a="1"/>
  <c r="BA40" i="33"/>
  <c r="BB40" i="33" a="1"/>
  <c r="BB40" i="33"/>
  <c r="BC40" i="33" a="1"/>
  <c r="BC40" i="33" s="1"/>
  <c r="BD40" i="33" a="1"/>
  <c r="BD40" i="33"/>
  <c r="BE40" i="33" a="1"/>
  <c r="BE40" i="33" s="1"/>
  <c r="BF40" i="33" a="1"/>
  <c r="BF40" i="33" s="1"/>
  <c r="BG40" i="33" a="1"/>
  <c r="BG40" i="33" s="1"/>
  <c r="BH40" i="33" a="1"/>
  <c r="BH40" i="33" s="1"/>
  <c r="BI40" i="33" a="1"/>
  <c r="BI40" i="33" s="1"/>
  <c r="BJ40" i="33" a="1"/>
  <c r="BJ40" i="33" s="1"/>
  <c r="BK40" i="33" a="1"/>
  <c r="BK40" i="33" s="1"/>
  <c r="BL40" i="33" a="1"/>
  <c r="BL40" i="33" s="1"/>
  <c r="BM40" i="33" a="1"/>
  <c r="BM40" i="33"/>
  <c r="BN40" i="33" a="1"/>
  <c r="BN40" i="33"/>
  <c r="BO40" i="33" a="1"/>
  <c r="BO40" i="33"/>
  <c r="BP40" i="33" a="1"/>
  <c r="BP40" i="33"/>
  <c r="BQ40" i="33" a="1"/>
  <c r="BQ40" i="33" s="1"/>
  <c r="E41" i="33" a="1"/>
  <c r="E41" i="33" s="1"/>
  <c r="F41" i="33" a="1"/>
  <c r="F41" i="33"/>
  <c r="G41" i="33" a="1"/>
  <c r="G41" i="33"/>
  <c r="H41" i="33" a="1"/>
  <c r="H41" i="33" s="1"/>
  <c r="I41" i="33" a="1"/>
  <c r="I41" i="33" s="1"/>
  <c r="J41" i="33" a="1"/>
  <c r="J41" i="33"/>
  <c r="K41" i="33" a="1"/>
  <c r="K41" i="33"/>
  <c r="L41" i="33" a="1"/>
  <c r="L41" i="33" s="1"/>
  <c r="M41" i="33" a="1"/>
  <c r="M41" i="33" s="1"/>
  <c r="N41" i="33" a="1"/>
  <c r="N41" i="33" s="1"/>
  <c r="O41" i="33" a="1"/>
  <c r="O41" i="33"/>
  <c r="P41" i="33" a="1"/>
  <c r="P41" i="33"/>
  <c r="Q41" i="33" a="1"/>
  <c r="Q41" i="33" s="1"/>
  <c r="R41" i="33" a="1"/>
  <c r="R41" i="33"/>
  <c r="S41" i="33" a="1"/>
  <c r="S41" i="33"/>
  <c r="T41" i="33" a="1"/>
  <c r="T41" i="33" s="1"/>
  <c r="U41" i="33" a="1"/>
  <c r="U41" i="33"/>
  <c r="V41" i="33" a="1"/>
  <c r="V41" i="33" s="1"/>
  <c r="W41" i="33" a="1"/>
  <c r="W41" i="33"/>
  <c r="X41" i="33" a="1"/>
  <c r="X41" i="33" s="1"/>
  <c r="Y41" i="33" a="1"/>
  <c r="Y41" i="33" s="1"/>
  <c r="Z41" i="33" a="1"/>
  <c r="Z41" i="33"/>
  <c r="AA41" i="33" a="1"/>
  <c r="AA41" i="33"/>
  <c r="AB41" i="33" a="1"/>
  <c r="AB41" i="33" s="1"/>
  <c r="AC41" i="33" a="1"/>
  <c r="AC41" i="33"/>
  <c r="AD41" i="33" a="1"/>
  <c r="AD41" i="33" s="1"/>
  <c r="AE41" i="33" a="1"/>
  <c r="AE41" i="33"/>
  <c r="AF41" i="33" a="1"/>
  <c r="AF41" i="33"/>
  <c r="AG41" i="33" a="1"/>
  <c r="AG41" i="33" s="1"/>
  <c r="AH41" i="33" a="1"/>
  <c r="AH41" i="33" s="1"/>
  <c r="AI41" i="33" a="1"/>
  <c r="AI41" i="33"/>
  <c r="AJ41" i="33" a="1"/>
  <c r="AJ41" i="33"/>
  <c r="AK41" i="33" a="1"/>
  <c r="AK41" i="33"/>
  <c r="AL41" i="33" a="1"/>
  <c r="AL41" i="33"/>
  <c r="AM41" i="33" a="1"/>
  <c r="AM41" i="33" s="1"/>
  <c r="AN41" i="33" a="1"/>
  <c r="AN41" i="33"/>
  <c r="AO41" i="33" a="1"/>
  <c r="AO41" i="33" s="1"/>
  <c r="AP41" i="33" a="1"/>
  <c r="AP41" i="33"/>
  <c r="AQ41" i="33" a="1"/>
  <c r="AQ41" i="33"/>
  <c r="AR41" i="33" a="1"/>
  <c r="AR41" i="33" s="1"/>
  <c r="AS41" i="33" a="1"/>
  <c r="AS41" i="33" s="1"/>
  <c r="AT41" i="33" a="1"/>
  <c r="AT41" i="33" s="1"/>
  <c r="AU41" i="33" a="1"/>
  <c r="AU41" i="33"/>
  <c r="AV41" i="33" a="1"/>
  <c r="AV41" i="33"/>
  <c r="AW41" i="33" a="1"/>
  <c r="AW41" i="33" s="1"/>
  <c r="AX41" i="33" a="1"/>
  <c r="AX41" i="33" s="1"/>
  <c r="AY41" i="33" a="1"/>
  <c r="AY41" i="33" s="1"/>
  <c r="AZ41" i="33" a="1"/>
  <c r="AZ41" i="33"/>
  <c r="BA41" i="33" a="1"/>
  <c r="BA41" i="33" s="1"/>
  <c r="BB41" i="33" a="1"/>
  <c r="BB41" i="33" s="1"/>
  <c r="BC41" i="33" a="1"/>
  <c r="BC41" i="33"/>
  <c r="BD41" i="33" a="1"/>
  <c r="BD41" i="33"/>
  <c r="BE41" i="33" a="1"/>
  <c r="BE41" i="33"/>
  <c r="BF41" i="33" a="1"/>
  <c r="BF41" i="33" s="1"/>
  <c r="BG41" i="33" a="1"/>
  <c r="BG41" i="33"/>
  <c r="BH41" i="33" a="1"/>
  <c r="BH41" i="33"/>
  <c r="BI41" i="33" a="1"/>
  <c r="BI41" i="33" s="1"/>
  <c r="BJ41" i="33" a="1"/>
  <c r="BJ41" i="33" s="1"/>
  <c r="BK41" i="33" a="1"/>
  <c r="BK41" i="33"/>
  <c r="BL41" i="33" a="1"/>
  <c r="BL41" i="33" s="1"/>
  <c r="BM41" i="33" a="1"/>
  <c r="BM41" i="33"/>
  <c r="BN41" i="33" a="1"/>
  <c r="BN41" i="33" s="1"/>
  <c r="BO41" i="33" a="1"/>
  <c r="BO41" i="33"/>
  <c r="BP41" i="33" a="1"/>
  <c r="BP41" i="33" s="1"/>
  <c r="BQ41" i="33" a="1"/>
  <c r="BQ41" i="33"/>
  <c r="E42" i="33" a="1"/>
  <c r="E42" i="33" s="1"/>
  <c r="F42" i="33" a="1"/>
  <c r="F42" i="33"/>
  <c r="G42" i="33" a="1"/>
  <c r="G42" i="33" s="1"/>
  <c r="H42" i="33" a="1"/>
  <c r="H42" i="33"/>
  <c r="I42" i="33" a="1"/>
  <c r="I42" i="33" s="1"/>
  <c r="J42" i="33" a="1"/>
  <c r="J42" i="33"/>
  <c r="K42" i="33" a="1"/>
  <c r="K42" i="33"/>
  <c r="L42" i="33" a="1"/>
  <c r="L42" i="33"/>
  <c r="M42" i="33" a="1"/>
  <c r="M42" i="33"/>
  <c r="N42" i="33" a="1"/>
  <c r="N42" i="33"/>
  <c r="O42" i="33" a="1"/>
  <c r="O42" i="33" s="1"/>
  <c r="P42" i="33" a="1"/>
  <c r="P42" i="33" s="1"/>
  <c r="Q42" i="33" a="1"/>
  <c r="Q42" i="33"/>
  <c r="R42" i="33" a="1"/>
  <c r="R42" i="33" s="1"/>
  <c r="S42" i="33" a="1"/>
  <c r="S42" i="33" s="1"/>
  <c r="T42" i="33" a="1"/>
  <c r="T42" i="33" s="1"/>
  <c r="U42" i="33" a="1"/>
  <c r="U42" i="33"/>
  <c r="V42" i="33" a="1"/>
  <c r="V42" i="33" s="1"/>
  <c r="W42" i="33" a="1"/>
  <c r="W42" i="33"/>
  <c r="X42" i="33" a="1"/>
  <c r="X42" i="33" s="1"/>
  <c r="Y42" i="33" a="1"/>
  <c r="Y42" i="33" s="1"/>
  <c r="Z42" i="33" a="1"/>
  <c r="Z42" i="33"/>
  <c r="AA42" i="33" a="1"/>
  <c r="AA42" i="33"/>
  <c r="AB42" i="33" a="1"/>
  <c r="AB42" i="33" s="1"/>
  <c r="AC42" i="33" a="1"/>
  <c r="AC42" i="33" s="1"/>
  <c r="AD42" i="33" a="1"/>
  <c r="AD42" i="33"/>
  <c r="AE42" i="33" a="1"/>
  <c r="AE42" i="33" s="1"/>
  <c r="AF42" i="33" a="1"/>
  <c r="AF42" i="33" s="1"/>
  <c r="AG42" i="33" a="1"/>
  <c r="AG42" i="33"/>
  <c r="AH42" i="33" a="1"/>
  <c r="AH42" i="33" s="1"/>
  <c r="AI42" i="33" a="1"/>
  <c r="AI42" i="33" s="1"/>
  <c r="AJ42" i="33" a="1"/>
  <c r="AJ42" i="33"/>
  <c r="AK42" i="33" a="1"/>
  <c r="AK42" i="33"/>
  <c r="AL42" i="33" a="1"/>
  <c r="AL42" i="33" s="1"/>
  <c r="AM42" i="33" a="1"/>
  <c r="AM42" i="33" s="1"/>
  <c r="AN42" i="33" a="1"/>
  <c r="AN42" i="33"/>
  <c r="AO42" i="33" a="1"/>
  <c r="AO42" i="33"/>
  <c r="AP42" i="33" a="1"/>
  <c r="AP42" i="33" s="1"/>
  <c r="AQ42" i="33" a="1"/>
  <c r="AQ42" i="33" s="1"/>
  <c r="AR42" i="33" a="1"/>
  <c r="AR42" i="33"/>
  <c r="AS42" i="33" a="1"/>
  <c r="AS42" i="33"/>
  <c r="AT42" i="33" a="1"/>
  <c r="AT42" i="33"/>
  <c r="AU42" i="33" a="1"/>
  <c r="AU42" i="33"/>
  <c r="AV42" i="33" a="1"/>
  <c r="AV42" i="33" s="1"/>
  <c r="AW42" i="33" a="1"/>
  <c r="AW42" i="33" s="1"/>
  <c r="AX42" i="33" a="1"/>
  <c r="AX42" i="33" s="1"/>
  <c r="AY42" i="33" a="1"/>
  <c r="AY42" i="33"/>
  <c r="AZ42" i="33" a="1"/>
  <c r="AZ42" i="33" s="1"/>
  <c r="BA42" i="33" a="1"/>
  <c r="BA42" i="33"/>
  <c r="BB42" i="33" a="1"/>
  <c r="BB42" i="33"/>
  <c r="BC42" i="33" a="1"/>
  <c r="BC42" i="33"/>
  <c r="BD42" i="33" a="1"/>
  <c r="BD42" i="33" s="1"/>
  <c r="BE42" i="33" a="1"/>
  <c r="BE42" i="33"/>
  <c r="BF42" i="33" a="1"/>
  <c r="BF42" i="33"/>
  <c r="BG42" i="33" a="1"/>
  <c r="BG42" i="33" s="1"/>
  <c r="BH42" i="33" a="1"/>
  <c r="BH42" i="33"/>
  <c r="BI42" i="33" a="1"/>
  <c r="BI42" i="33"/>
  <c r="BJ42" i="33" a="1"/>
  <c r="BJ42" i="33"/>
  <c r="BK42" i="33" a="1"/>
  <c r="BK42" i="33" s="1"/>
  <c r="BL42" i="33" a="1"/>
  <c r="BL42" i="33" s="1"/>
  <c r="BM42" i="33" a="1"/>
  <c r="BM42" i="33" s="1"/>
  <c r="BN42" i="33" a="1"/>
  <c r="BN42" i="33"/>
  <c r="BO42" i="33" a="1"/>
  <c r="BO42" i="33"/>
  <c r="BP42" i="33" a="1"/>
  <c r="BP42" i="33" s="1"/>
  <c r="BQ42" i="33" a="1"/>
  <c r="BQ42" i="33" s="1"/>
  <c r="E43" i="33" a="1"/>
  <c r="E43" i="33" s="1"/>
  <c r="F43" i="33" a="1"/>
  <c r="F43" i="33" s="1"/>
  <c r="G43" i="33" a="1"/>
  <c r="G43" i="33"/>
  <c r="H43" i="33" a="1"/>
  <c r="H43" i="33"/>
  <c r="I43" i="33" a="1"/>
  <c r="I43" i="33"/>
  <c r="J43" i="33" a="1"/>
  <c r="J43" i="33"/>
  <c r="K43" i="33" a="1"/>
  <c r="K43" i="33" s="1"/>
  <c r="L43" i="33" a="1"/>
  <c r="L43" i="33"/>
  <c r="M43" i="33" a="1"/>
  <c r="M43" i="33"/>
  <c r="N43" i="33" a="1"/>
  <c r="N43" i="33" s="1"/>
  <c r="O43" i="33" a="1"/>
  <c r="O43" i="33" s="1"/>
  <c r="P43" i="33" a="1"/>
  <c r="P43" i="33"/>
  <c r="Q43" i="33" a="1"/>
  <c r="Q43" i="33"/>
  <c r="R43" i="33" a="1"/>
  <c r="R43" i="33" s="1"/>
  <c r="S43" i="33" a="1"/>
  <c r="S43" i="33"/>
  <c r="T43" i="33" a="1"/>
  <c r="T43" i="33" s="1"/>
  <c r="U43" i="33" a="1"/>
  <c r="U43" i="33"/>
  <c r="V43" i="33" a="1"/>
  <c r="V43" i="33" s="1"/>
  <c r="W43" i="33" a="1"/>
  <c r="W43" i="33"/>
  <c r="X43" i="33" a="1"/>
  <c r="X43" i="33" s="1"/>
  <c r="Y43" i="33" a="1"/>
  <c r="Y43" i="33"/>
  <c r="Z43" i="33" a="1"/>
  <c r="Z43" i="33" s="1"/>
  <c r="AA43" i="33" a="1"/>
  <c r="AA43" i="33" s="1"/>
  <c r="AB43" i="33" a="1"/>
  <c r="AB43" i="33"/>
  <c r="AC43" i="33" a="1"/>
  <c r="AC43" i="33"/>
  <c r="AD43" i="33" a="1"/>
  <c r="AD43" i="33" s="1"/>
  <c r="AE43" i="33" a="1"/>
  <c r="AE43" i="33"/>
  <c r="AF43" i="33" a="1"/>
  <c r="AF43" i="33" s="1"/>
  <c r="AG43" i="33" a="1"/>
  <c r="AG43" i="33" s="1"/>
  <c r="AH43" i="33" a="1"/>
  <c r="AH43" i="33" s="1"/>
  <c r="AI43" i="33" a="1"/>
  <c r="AI43" i="33"/>
  <c r="AJ43" i="33" a="1"/>
  <c r="AJ43" i="33" s="1"/>
  <c r="AK43" i="33" a="1"/>
  <c r="AK43" i="33" s="1"/>
  <c r="AL43" i="33" a="1"/>
  <c r="AL43" i="33"/>
  <c r="AM43" i="33" a="1"/>
  <c r="AM43" i="33"/>
  <c r="AN43" i="33" a="1"/>
  <c r="AN43" i="33"/>
  <c r="AO43" i="33" a="1"/>
  <c r="AO43" i="33" s="1"/>
  <c r="AP43" i="33" a="1"/>
  <c r="AP43" i="33" s="1"/>
  <c r="AQ43" i="33" a="1"/>
  <c r="AQ43" i="33"/>
  <c r="AR43" i="33" a="1"/>
  <c r="AR43" i="33" s="1"/>
  <c r="AS43" i="33" a="1"/>
  <c r="AS43" i="33" s="1"/>
  <c r="AT43" i="33" a="1"/>
  <c r="AT43" i="33"/>
  <c r="AU43" i="33" a="1"/>
  <c r="AU43" i="33"/>
  <c r="AV43" i="33" a="1"/>
  <c r="AV43" i="33" s="1"/>
  <c r="AW43" i="33" a="1"/>
  <c r="AW43" i="33"/>
  <c r="AX43" i="33" a="1"/>
  <c r="AX43" i="33"/>
  <c r="AY43" i="33" a="1"/>
  <c r="AY43" i="33" s="1"/>
  <c r="AZ43" i="33" a="1"/>
  <c r="AZ43" i="33"/>
  <c r="BA43" i="33" a="1"/>
  <c r="BA43" i="33"/>
  <c r="BB43" i="33" a="1"/>
  <c r="BB43" i="33" s="1"/>
  <c r="BC43" i="33" a="1"/>
  <c r="BC43" i="33"/>
  <c r="BD43" i="33" a="1"/>
  <c r="BD43" i="33" s="1"/>
  <c r="BE43" i="33" a="1"/>
  <c r="BE43" i="33"/>
  <c r="BF43" i="33" a="1"/>
  <c r="BF43" i="33" s="1"/>
  <c r="BG43" i="33" a="1"/>
  <c r="BG43" i="33"/>
  <c r="BH43" i="33" a="1"/>
  <c r="BH43" i="33"/>
  <c r="BI43" i="33" a="1"/>
  <c r="BI43" i="33"/>
  <c r="BJ43" i="33" a="1"/>
  <c r="BJ43" i="33" s="1"/>
  <c r="BK43" i="33" a="1"/>
  <c r="BK43" i="33" s="1"/>
  <c r="BL43" i="33" a="1"/>
  <c r="BL43" i="33" s="1"/>
  <c r="BM43" i="33" a="1"/>
  <c r="BM43" i="33"/>
  <c r="BN43" i="33" a="1"/>
  <c r="BN43" i="33"/>
  <c r="BO43" i="33" a="1"/>
  <c r="BO43" i="33" s="1"/>
  <c r="BP43" i="33" a="1"/>
  <c r="BP43" i="33"/>
  <c r="BQ43" i="33" a="1"/>
  <c r="BQ43" i="33" s="1"/>
  <c r="E44" i="33" a="1"/>
  <c r="E44" i="33"/>
  <c r="F44" i="33" a="1"/>
  <c r="F44" i="33"/>
  <c r="G44" i="33" a="1"/>
  <c r="G44" i="33"/>
  <c r="H44" i="33" a="1"/>
  <c r="H44" i="33"/>
  <c r="I44" i="33" a="1"/>
  <c r="I44" i="33" s="1"/>
  <c r="J44" i="33" a="1"/>
  <c r="J44" i="33" s="1"/>
  <c r="K44" i="33" a="1"/>
  <c r="K44" i="33" s="1"/>
  <c r="L44" i="33" a="1"/>
  <c r="L44" i="33" s="1"/>
  <c r="M44" i="33" a="1"/>
  <c r="M44" i="33" s="1"/>
  <c r="N44" i="33" a="1"/>
  <c r="N44" i="33"/>
  <c r="O44" i="33" a="1"/>
  <c r="O44" i="33"/>
  <c r="P44" i="33" a="1"/>
  <c r="P44" i="33" s="1"/>
  <c r="Q44" i="33" a="1"/>
  <c r="Q44" i="33"/>
  <c r="R44" i="33" a="1"/>
  <c r="R44" i="33" s="1"/>
  <c r="S44" i="33" a="1"/>
  <c r="S44" i="33" s="1"/>
  <c r="T44" i="33" a="1"/>
  <c r="T44" i="33"/>
  <c r="U44" i="33" a="1"/>
  <c r="U44" i="33"/>
  <c r="V44" i="33" a="1"/>
  <c r="V44" i="33" s="1"/>
  <c r="W44" i="33" a="1"/>
  <c r="W44" i="33" s="1"/>
  <c r="X44" i="33" a="1"/>
  <c r="X44" i="33" s="1"/>
  <c r="Y44" i="33" a="1"/>
  <c r="Y44" i="33" s="1"/>
  <c r="Z44" i="33" a="1"/>
  <c r="Z44" i="33"/>
  <c r="AA44" i="33" a="1"/>
  <c r="AA44" i="33"/>
  <c r="AB44" i="33" a="1"/>
  <c r="AB44" i="33"/>
  <c r="AC44" i="33" a="1"/>
  <c r="AC44" i="33" s="1"/>
  <c r="AD44" i="33" a="1"/>
  <c r="AD44" i="33" s="1"/>
  <c r="AE44" i="33" a="1"/>
  <c r="AE44" i="33"/>
  <c r="AF44" i="33" a="1"/>
  <c r="AF44" i="33"/>
  <c r="AG44" i="33" a="1"/>
  <c r="AG44" i="33"/>
  <c r="AH44" i="33" a="1"/>
  <c r="AH44" i="33" s="1"/>
  <c r="AI44" i="33" a="1"/>
  <c r="AI44" i="33" s="1"/>
  <c r="AJ44" i="33" a="1"/>
  <c r="AJ44" i="33"/>
  <c r="AK44" i="33" a="1"/>
  <c r="AK44" i="33"/>
  <c r="AL44" i="33" a="1"/>
  <c r="AL44" i="33" s="1"/>
  <c r="AM44" i="33" a="1"/>
  <c r="AM44" i="33" s="1"/>
  <c r="AN44" i="33" a="1"/>
  <c r="AN44" i="33"/>
  <c r="AO44" i="33" a="1"/>
  <c r="AO44" i="33"/>
  <c r="AP44" i="33" a="1"/>
  <c r="AP44" i="33" s="1"/>
  <c r="AQ44" i="33" a="1"/>
  <c r="AQ44" i="33" s="1"/>
  <c r="AR44" i="33" a="1"/>
  <c r="AR44" i="33"/>
  <c r="AS44" i="33" a="1"/>
  <c r="AS44" i="33"/>
  <c r="AT44" i="33" a="1"/>
  <c r="AT44" i="33" s="1"/>
  <c r="AU44" i="33" a="1"/>
  <c r="AU44" i="33"/>
  <c r="AV44" i="33" a="1"/>
  <c r="AV44" i="33"/>
  <c r="AW44" i="33" a="1"/>
  <c r="AW44" i="33" s="1"/>
  <c r="AX44" i="33" a="1"/>
  <c r="AX44" i="33" s="1"/>
  <c r="AY44" i="33" a="1"/>
  <c r="AY44" i="33"/>
  <c r="AZ44" i="33" a="1"/>
  <c r="AZ44" i="33" s="1"/>
  <c r="BA44" i="33" a="1"/>
  <c r="BA44" i="33"/>
  <c r="BB44" i="33" a="1"/>
  <c r="BB44" i="33" s="1"/>
  <c r="BC44" i="33" a="1"/>
  <c r="BC44" i="33"/>
  <c r="BD44" i="33" a="1"/>
  <c r="BD44" i="33"/>
  <c r="BE44" i="33" a="1"/>
  <c r="BE44" i="33"/>
  <c r="BF44" i="33" a="1"/>
  <c r="BF44" i="33"/>
  <c r="BG44" i="33" a="1"/>
  <c r="BG44" i="33" s="1"/>
  <c r="BH44" i="33" a="1"/>
  <c r="BH44" i="33" s="1"/>
  <c r="BI44" i="33" a="1"/>
  <c r="BI44" i="33"/>
  <c r="BJ44" i="33" a="1"/>
  <c r="BJ44" i="33" s="1"/>
  <c r="BK44" i="33" a="1"/>
  <c r="BK44" i="33"/>
  <c r="BL44" i="33" a="1"/>
  <c r="BL44" i="33"/>
  <c r="BM44" i="33" a="1"/>
  <c r="BM44" i="33" s="1"/>
  <c r="BN44" i="33" a="1"/>
  <c r="BN44" i="33" s="1"/>
  <c r="BO44" i="33" a="1"/>
  <c r="BO44" i="33" s="1"/>
  <c r="BP44" i="33" a="1"/>
  <c r="BP44" i="33"/>
  <c r="BQ44" i="33" a="1"/>
  <c r="BQ44" i="33" s="1"/>
  <c r="E45" i="33" a="1"/>
  <c r="E45" i="33" s="1"/>
  <c r="F45" i="33" a="1"/>
  <c r="F45" i="33" s="1"/>
  <c r="G45" i="33" a="1"/>
  <c r="G45" i="33" s="1"/>
  <c r="H45" i="33" a="1"/>
  <c r="H45" i="33" s="1"/>
  <c r="I45" i="33" a="1"/>
  <c r="I45" i="33" s="1"/>
  <c r="J45" i="33" a="1"/>
  <c r="J45" i="33"/>
  <c r="K45" i="33" a="1"/>
  <c r="K45" i="33" s="1"/>
  <c r="L45" i="33" a="1"/>
  <c r="L45" i="33" s="1"/>
  <c r="M45" i="33" a="1"/>
  <c r="M45" i="33"/>
  <c r="N45" i="33" a="1"/>
  <c r="N45" i="33" s="1"/>
  <c r="O45" i="33" a="1"/>
  <c r="O45" i="33"/>
  <c r="P45" i="33" a="1"/>
  <c r="P45" i="33" s="1"/>
  <c r="Q45" i="33" a="1"/>
  <c r="Q45" i="33"/>
  <c r="R45" i="33" a="1"/>
  <c r="R45" i="33"/>
  <c r="S45" i="33" a="1"/>
  <c r="S45" i="33"/>
  <c r="T45" i="33" a="1"/>
  <c r="T45" i="33" s="1"/>
  <c r="U45" i="33" a="1"/>
  <c r="U45" i="33"/>
  <c r="V45" i="33" a="1"/>
  <c r="V45" i="33" s="1"/>
  <c r="W45" i="33" a="1"/>
  <c r="W45" i="33" s="1"/>
  <c r="X45" i="33" a="1"/>
  <c r="X45" i="33" s="1"/>
  <c r="Y45" i="33" a="1"/>
  <c r="Y45" i="33" s="1"/>
  <c r="Z45" i="33" a="1"/>
  <c r="Z45" i="33"/>
  <c r="AA45" i="33" a="1"/>
  <c r="AA45" i="33" s="1"/>
  <c r="AB45" i="33" a="1"/>
  <c r="AB45" i="33" s="1"/>
  <c r="AC45" i="33" a="1"/>
  <c r="AC45" i="33" s="1"/>
  <c r="AD45" i="33" a="1"/>
  <c r="AD45" i="33" s="1"/>
  <c r="AE45" i="33" a="1"/>
  <c r="AE45" i="33"/>
  <c r="AF45" i="33" a="1"/>
  <c r="AF45" i="33" s="1"/>
  <c r="AG45" i="33" a="1"/>
  <c r="AG45" i="33" s="1"/>
  <c r="AH45" i="33" a="1"/>
  <c r="AH45" i="33" s="1"/>
  <c r="AI45" i="33" a="1"/>
  <c r="AI45" i="33"/>
  <c r="AJ45" i="33" a="1"/>
  <c r="AJ45" i="33" s="1"/>
  <c r="AK45" i="33" a="1"/>
  <c r="AK45" i="33"/>
  <c r="AL45" i="33" a="1"/>
  <c r="AL45" i="33"/>
  <c r="AM45" i="33" a="1"/>
  <c r="AM45" i="33" s="1"/>
  <c r="AN45" i="33" a="1"/>
  <c r="AN45" i="33"/>
  <c r="AO45" i="33" a="1"/>
  <c r="AO45" i="33" s="1"/>
  <c r="AP45" i="33" a="1"/>
  <c r="AP45" i="33" s="1"/>
  <c r="AQ45" i="33" a="1"/>
  <c r="AQ45" i="33"/>
  <c r="AR45" i="33" a="1"/>
  <c r="AR45" i="33" s="1"/>
  <c r="AS45" i="33" a="1"/>
  <c r="AS45" i="33"/>
  <c r="AT45" i="33" a="1"/>
  <c r="AT45" i="33"/>
  <c r="AU45" i="33" a="1"/>
  <c r="AU45" i="33" s="1"/>
  <c r="AV45" i="33" a="1"/>
  <c r="AV45" i="33" s="1"/>
  <c r="AW45" i="33" a="1"/>
  <c r="AW45" i="33"/>
  <c r="AX45" i="33" a="1"/>
  <c r="AX45" i="33" s="1"/>
  <c r="AY45" i="33" a="1"/>
  <c r="AY45" i="33"/>
  <c r="AZ45" i="33" a="1"/>
  <c r="AZ45" i="33" s="1"/>
  <c r="BA45" i="33" a="1"/>
  <c r="BA45" i="33"/>
  <c r="BB45" i="33" a="1"/>
  <c r="BB45" i="33" s="1"/>
  <c r="BC45" i="33" a="1"/>
  <c r="BC45" i="33" s="1"/>
  <c r="BD45" i="33" a="1"/>
  <c r="BD45" i="33"/>
  <c r="BE45" i="33" a="1"/>
  <c r="BE45" i="33" s="1"/>
  <c r="BF45" i="33" a="1"/>
  <c r="BF45" i="33"/>
  <c r="BG45" i="33" a="1"/>
  <c r="BG45" i="33"/>
  <c r="BH45" i="33" a="1"/>
  <c r="BH45" i="33" s="1"/>
  <c r="BI45" i="33" a="1"/>
  <c r="BI45" i="33" s="1"/>
  <c r="BJ45" i="33" a="1"/>
  <c r="BJ45" i="33"/>
  <c r="BK45" i="33" a="1"/>
  <c r="BK45" i="33" s="1"/>
  <c r="BL45" i="33" a="1"/>
  <c r="BL45" i="33" s="1"/>
  <c r="BM45" i="33" a="1"/>
  <c r="BM45" i="33" s="1"/>
  <c r="BN45" i="33" a="1"/>
  <c r="BN45" i="33"/>
  <c r="BO45" i="33" a="1"/>
  <c r="BO45" i="33"/>
  <c r="BP45" i="33" a="1"/>
  <c r="BP45" i="33" s="1"/>
  <c r="BQ45" i="33" a="1"/>
  <c r="BQ45" i="33"/>
  <c r="E46" i="33" a="1"/>
  <c r="E46" i="33"/>
  <c r="F46" i="33" a="1"/>
  <c r="F46" i="33" s="1"/>
  <c r="G46" i="33" a="1"/>
  <c r="G46" i="33" s="1"/>
  <c r="H46" i="33" a="1"/>
  <c r="H46" i="33"/>
  <c r="I46" i="33" a="1"/>
  <c r="I46" i="33"/>
  <c r="J46" i="33" a="1"/>
  <c r="J46" i="33" s="1"/>
  <c r="K46" i="33" a="1"/>
  <c r="K46" i="33"/>
  <c r="L46" i="33" a="1"/>
  <c r="L46" i="33"/>
  <c r="M46" i="33" a="1"/>
  <c r="M46" i="33" s="1"/>
  <c r="N46" i="33" a="1"/>
  <c r="N46" i="33"/>
  <c r="O46" i="33" a="1"/>
  <c r="O46" i="33"/>
  <c r="P46" i="33" a="1"/>
  <c r="P46" i="33" s="1"/>
  <c r="Q46" i="33" a="1"/>
  <c r="Q46" i="33" s="1"/>
  <c r="R46" i="33" a="1"/>
  <c r="R46" i="33"/>
  <c r="S46" i="33" a="1"/>
  <c r="S46" i="33"/>
  <c r="T46" i="33" a="1"/>
  <c r="T46" i="33" s="1"/>
  <c r="U46" i="33" a="1"/>
  <c r="U46" i="33"/>
  <c r="V46" i="33" a="1"/>
  <c r="V46" i="33" s="1"/>
  <c r="W46" i="33" a="1"/>
  <c r="W46" i="33" s="1"/>
  <c r="X46" i="33" a="1"/>
  <c r="X46" i="33"/>
  <c r="Y46" i="33" a="1"/>
  <c r="Y46" i="33" s="1"/>
  <c r="Z46" i="33" a="1"/>
  <c r="Z46" i="33"/>
  <c r="AA46" i="33" a="1"/>
  <c r="AA46" i="33"/>
  <c r="AB46" i="33" a="1"/>
  <c r="AB46" i="33" s="1"/>
  <c r="AC46" i="33" a="1"/>
  <c r="AC46" i="33" s="1"/>
  <c r="AD46" i="33" a="1"/>
  <c r="AD46" i="33" s="1"/>
  <c r="AE46" i="33" a="1"/>
  <c r="AE46" i="33"/>
  <c r="AF46" i="33" a="1"/>
  <c r="AF46" i="33"/>
  <c r="AG46" i="33" a="1"/>
  <c r="AG46" i="33" s="1"/>
  <c r="AH46" i="33" a="1"/>
  <c r="AH46" i="33"/>
  <c r="AI46" i="33" a="1"/>
  <c r="AI46" i="33" s="1"/>
  <c r="AJ46" i="33" a="1"/>
  <c r="AJ46" i="33"/>
  <c r="AK46" i="33" a="1"/>
  <c r="AK46" i="33" s="1"/>
  <c r="AL46" i="33" a="1"/>
  <c r="AL46" i="33"/>
  <c r="AM46" i="33" a="1"/>
  <c r="AM46" i="33"/>
  <c r="AN46" i="33" a="1"/>
  <c r="AN46" i="33" s="1"/>
  <c r="AO46" i="33" a="1"/>
  <c r="AO46" i="33"/>
  <c r="AP46" i="33" a="1"/>
  <c r="AP46" i="33"/>
  <c r="AQ46" i="33" a="1"/>
  <c r="AQ46" i="33" s="1"/>
  <c r="AR46" i="33" a="1"/>
  <c r="AR46" i="33"/>
  <c r="AS46" i="33" a="1"/>
  <c r="AS46" i="33" s="1"/>
  <c r="AT46" i="33" a="1"/>
  <c r="AT46" i="33" s="1"/>
  <c r="AU46" i="33" a="1"/>
  <c r="AU46" i="33"/>
  <c r="AV46" i="33" a="1"/>
  <c r="AV46" i="33" s="1"/>
  <c r="AW46" i="33" a="1"/>
  <c r="AW46" i="33" s="1"/>
  <c r="AX46" i="33" a="1"/>
  <c r="AX46" i="33" s="1"/>
  <c r="AY46" i="33" a="1"/>
  <c r="AY46" i="33"/>
  <c r="AZ46" i="33" a="1"/>
  <c r="AZ46" i="33" s="1"/>
  <c r="BA46" i="33" a="1"/>
  <c r="BA46" i="33" s="1"/>
  <c r="BB46" i="33" a="1"/>
  <c r="BB46" i="33"/>
  <c r="BC46" i="33" a="1"/>
  <c r="BC46" i="33" s="1"/>
  <c r="BD46" i="33" a="1"/>
  <c r="BD46" i="33"/>
  <c r="BE46" i="33" a="1"/>
  <c r="BE46" i="33"/>
  <c r="BF46" i="33" a="1"/>
  <c r="BF46" i="33"/>
  <c r="BG46" i="33" a="1"/>
  <c r="BG46" i="33" s="1"/>
  <c r="BH46" i="33" a="1"/>
  <c r="BH46" i="33" s="1"/>
  <c r="BI46" i="33" a="1"/>
  <c r="BI46" i="33"/>
  <c r="BJ46" i="33" a="1"/>
  <c r="BJ46" i="33" s="1"/>
  <c r="BK46" i="33" a="1"/>
  <c r="BK46" i="33"/>
  <c r="BL46" i="33" a="1"/>
  <c r="BL46" i="33"/>
  <c r="BM46" i="33" a="1"/>
  <c r="BM46" i="33"/>
  <c r="BN46" i="33" a="1"/>
  <c r="BN46" i="33" s="1"/>
  <c r="BO46" i="33" a="1"/>
  <c r="BO46" i="33" s="1"/>
  <c r="BP46" i="33" a="1"/>
  <c r="BP46" i="33"/>
  <c r="BQ46" i="33" a="1"/>
  <c r="BQ46" i="33" s="1"/>
  <c r="E47" i="33" a="1"/>
  <c r="E47" i="33" s="1"/>
  <c r="F47" i="33" a="1"/>
  <c r="F47" i="33"/>
  <c r="G47" i="33" a="1"/>
  <c r="G47" i="33" s="1"/>
  <c r="H47" i="33" a="1"/>
  <c r="H47" i="33"/>
  <c r="I47" i="33" a="1"/>
  <c r="I47" i="33"/>
  <c r="J47" i="33" a="1"/>
  <c r="J47" i="33" s="1"/>
  <c r="K47" i="33" a="1"/>
  <c r="K47" i="33"/>
  <c r="L47" i="33" a="1"/>
  <c r="L47" i="33" s="1"/>
  <c r="M47" i="33" a="1"/>
  <c r="M47" i="33"/>
  <c r="N47" i="33" a="1"/>
  <c r="N47" i="33"/>
  <c r="O47" i="33" a="1"/>
  <c r="O47" i="33" s="1"/>
  <c r="P47" i="33" a="1"/>
  <c r="P47" i="33"/>
  <c r="Q47" i="33" a="1"/>
  <c r="Q47" i="33"/>
  <c r="R47" i="33" a="1"/>
  <c r="R47" i="33" s="1"/>
  <c r="S47" i="33" a="1"/>
  <c r="S47" i="33"/>
  <c r="T47" i="33" a="1"/>
  <c r="T47" i="33" s="1"/>
  <c r="U47" i="33" a="1"/>
  <c r="U47" i="33" s="1"/>
  <c r="V47" i="33" a="1"/>
  <c r="V47" i="33" s="1"/>
  <c r="W47" i="33" a="1"/>
  <c r="W47" i="33" s="1"/>
  <c r="X47" i="33" a="1"/>
  <c r="X47" i="33"/>
  <c r="Y47" i="33" a="1"/>
  <c r="Y47" i="33" s="1"/>
  <c r="Z47" i="33" a="1"/>
  <c r="Z47" i="33"/>
  <c r="AA47" i="33" a="1"/>
  <c r="AA47" i="33"/>
  <c r="AB47" i="33" a="1"/>
  <c r="AB47" i="33" s="1"/>
  <c r="AC47" i="33" a="1"/>
  <c r="AC47" i="33"/>
  <c r="AD47" i="33" a="1"/>
  <c r="AD47" i="33" s="1"/>
  <c r="AE47" i="33" a="1"/>
  <c r="AE47" i="33"/>
  <c r="AF47" i="33" a="1"/>
  <c r="AF47" i="33"/>
  <c r="AG47" i="33" a="1"/>
  <c r="AG47" i="33" s="1"/>
  <c r="AH47" i="33" a="1"/>
  <c r="AH47" i="33"/>
  <c r="AI47" i="33" a="1"/>
  <c r="AI47" i="33" s="1"/>
  <c r="AJ47" i="33" a="1"/>
  <c r="AJ47" i="33"/>
  <c r="AK47" i="33" a="1"/>
  <c r="AK47" i="33"/>
  <c r="AL47" i="33" a="1"/>
  <c r="AL47" i="33" s="1"/>
  <c r="AM47" i="33" a="1"/>
  <c r="AM47" i="33"/>
  <c r="AN47" i="33" a="1"/>
  <c r="AN47" i="33"/>
  <c r="AO47" i="33" a="1"/>
  <c r="AO47" i="33"/>
  <c r="AP47" i="33" a="1"/>
  <c r="AP47" i="33"/>
  <c r="AQ47" i="33" a="1"/>
  <c r="AQ47" i="33"/>
  <c r="AR47" i="33" a="1"/>
  <c r="AR47" i="33" s="1"/>
  <c r="AS47" i="33" a="1"/>
  <c r="AS47" i="33" s="1"/>
  <c r="AT47" i="33" a="1"/>
  <c r="AT47" i="33"/>
  <c r="AU47" i="33" a="1"/>
  <c r="AU47" i="33"/>
  <c r="AV47" i="33" a="1"/>
  <c r="AV47" i="33" s="1"/>
  <c r="AW47" i="33" a="1"/>
  <c r="AW47" i="33"/>
  <c r="AX47" i="33" a="1"/>
  <c r="AX47" i="33"/>
  <c r="AY47" i="33" a="1"/>
  <c r="AY47" i="33"/>
  <c r="AZ47" i="33" a="1"/>
  <c r="AZ47" i="33"/>
  <c r="BA47" i="33" a="1"/>
  <c r="BA47" i="33"/>
  <c r="BB47" i="33" a="1"/>
  <c r="BB47" i="33"/>
  <c r="BC47" i="33" a="1"/>
  <c r="BC47" i="33" s="1"/>
  <c r="BD47" i="33" a="1"/>
  <c r="BD47" i="33"/>
  <c r="BE47" i="33" a="1"/>
  <c r="BE47" i="33"/>
  <c r="BF47" i="33" a="1"/>
  <c r="BF47" i="33"/>
  <c r="BG47" i="33" a="1"/>
  <c r="BG47" i="33"/>
  <c r="BH47" i="33" a="1"/>
  <c r="BH47" i="33"/>
  <c r="BI47" i="33" a="1"/>
  <c r="BI47" i="33" s="1"/>
  <c r="BJ47" i="33" a="1"/>
  <c r="BJ47" i="33" s="1"/>
  <c r="BK47" i="33" a="1"/>
  <c r="BK47" i="33" s="1"/>
  <c r="BL47" i="33" a="1"/>
  <c r="BL47" i="33"/>
  <c r="BM47" i="33" a="1"/>
  <c r="BM47" i="33" s="1"/>
  <c r="BN47" i="33" a="1"/>
  <c r="BN47" i="33"/>
  <c r="BO47" i="33" a="1"/>
  <c r="BO47" i="33" s="1"/>
  <c r="BP47" i="33" a="1"/>
  <c r="BP47" i="33" s="1"/>
  <c r="BQ47" i="33" a="1"/>
  <c r="BQ47" i="33"/>
  <c r="E48" i="33" a="1"/>
  <c r="E48" i="33"/>
  <c r="F48" i="33" a="1"/>
  <c r="F48" i="33" s="1"/>
  <c r="G48" i="33" a="1"/>
  <c r="G48" i="33"/>
  <c r="H48" i="33" a="1"/>
  <c r="H48" i="33"/>
  <c r="I48" i="33" a="1"/>
  <c r="I48" i="33"/>
  <c r="J48" i="33" a="1"/>
  <c r="J48" i="33" s="1"/>
  <c r="K48" i="33" a="1"/>
  <c r="K48" i="33"/>
  <c r="L48" i="33" a="1"/>
  <c r="L48" i="33"/>
  <c r="M48" i="33" a="1"/>
  <c r="M48" i="33"/>
  <c r="N48" i="33" a="1"/>
  <c r="N48" i="33"/>
  <c r="O48" i="33" a="1"/>
  <c r="O48" i="33"/>
  <c r="P48" i="33" a="1"/>
  <c r="P48" i="33"/>
  <c r="Q48" i="33" a="1"/>
  <c r="Q48" i="33" s="1"/>
  <c r="R48" i="33" a="1"/>
  <c r="R48" i="33" s="1"/>
  <c r="S48" i="33" a="1"/>
  <c r="S48" i="33" s="1"/>
  <c r="T48" i="33" a="1"/>
  <c r="T48" i="33" s="1"/>
  <c r="U48" i="33" a="1"/>
  <c r="U48" i="33"/>
  <c r="V48" i="33" a="1"/>
  <c r="V48" i="33"/>
  <c r="W48" i="33" a="1"/>
  <c r="W48" i="33" s="1"/>
  <c r="X48" i="33" a="1"/>
  <c r="X48" i="33"/>
  <c r="Y48" i="33" a="1"/>
  <c r="Y48" i="33" s="1"/>
  <c r="Z48" i="33" a="1"/>
  <c r="Z48" i="33"/>
  <c r="AA48" i="33" a="1"/>
  <c r="AA48" i="33"/>
  <c r="AB48" i="33" a="1"/>
  <c r="AB48" i="33" s="1"/>
  <c r="AC48" i="33" a="1"/>
  <c r="AC48" i="33"/>
  <c r="AD48" i="33" a="1"/>
  <c r="AD48" i="33" s="1"/>
  <c r="AE48" i="33" a="1"/>
  <c r="AE48" i="33"/>
  <c r="AF48" i="33" a="1"/>
  <c r="AF48" i="33" s="1"/>
  <c r="AG48" i="33" a="1"/>
  <c r="AG48" i="33"/>
  <c r="AH48" i="33" a="1"/>
  <c r="AH48" i="33"/>
  <c r="AI48" i="33" a="1"/>
  <c r="AI48" i="33"/>
  <c r="AJ48" i="33" a="1"/>
  <c r="AJ48" i="33" s="1"/>
  <c r="AK48" i="33" a="1"/>
  <c r="AK48" i="33"/>
  <c r="AL48" i="33" a="1"/>
  <c r="AL48" i="33"/>
  <c r="AM48" i="33" a="1"/>
  <c r="AM48" i="33"/>
  <c r="AN48" i="33" a="1"/>
  <c r="AN48" i="33" s="1"/>
  <c r="AO48" i="33" a="1"/>
  <c r="AO48" i="33"/>
  <c r="AP48" i="33" a="1"/>
  <c r="AP48" i="33"/>
  <c r="AQ48" i="33" a="1"/>
  <c r="AQ48" i="33"/>
  <c r="AR48" i="33" a="1"/>
  <c r="AR48" i="33"/>
  <c r="AS48" i="33" a="1"/>
  <c r="AS48" i="33" s="1"/>
  <c r="AT48" i="33" a="1"/>
  <c r="AT48" i="33" s="1"/>
  <c r="AU48" i="33" a="1"/>
  <c r="AU48" i="33" s="1"/>
  <c r="AV48" i="33" a="1"/>
  <c r="AV48" i="33"/>
  <c r="AW48" i="33" a="1"/>
  <c r="AW48" i="33"/>
  <c r="AX48" i="33" a="1"/>
  <c r="AX48" i="33" s="1"/>
  <c r="AY48" i="33" a="1"/>
  <c r="AY48" i="33"/>
  <c r="AZ48" i="33" a="1"/>
  <c r="AZ48" i="33" s="1"/>
  <c r="BA48" i="33" a="1"/>
  <c r="BA48" i="33" s="1"/>
  <c r="BB48" i="33" a="1"/>
  <c r="BB48" i="33"/>
  <c r="BC48" i="33" a="1"/>
  <c r="BC48" i="33"/>
  <c r="BD48" i="33" a="1"/>
  <c r="BD48" i="33" s="1"/>
  <c r="BE48" i="33" a="1"/>
  <c r="BE48" i="33" s="1"/>
  <c r="BF48" i="33" a="1"/>
  <c r="BF48" i="33" s="1"/>
  <c r="BG48" i="33" a="1"/>
  <c r="BG48" i="33" s="1"/>
  <c r="BH48" i="33" a="1"/>
  <c r="BH48" i="33" s="1"/>
  <c r="BI48" i="33" a="1"/>
  <c r="BI48" i="33"/>
  <c r="BJ48" i="33" a="1"/>
  <c r="BJ48" i="33"/>
  <c r="BK48" i="33" a="1"/>
  <c r="BK48" i="33" s="1"/>
  <c r="BL48" i="33" a="1"/>
  <c r="BL48" i="33"/>
  <c r="BM48" i="33" a="1"/>
  <c r="BM48" i="33" s="1"/>
  <c r="BN48" i="33" a="1"/>
  <c r="BN48" i="33"/>
  <c r="BO48" i="33" a="1"/>
  <c r="BO48" i="33" s="1"/>
  <c r="BP48" i="33" a="1"/>
  <c r="BP48" i="33" s="1"/>
  <c r="BQ48" i="33" a="1"/>
  <c r="BQ48" i="33" s="1"/>
  <c r="E49" i="33" a="1"/>
  <c r="E49" i="33" s="1"/>
  <c r="F49" i="33" a="1"/>
  <c r="F49" i="33"/>
  <c r="G49" i="33" a="1"/>
  <c r="G49" i="33" s="1"/>
  <c r="H49" i="33" a="1"/>
  <c r="H49" i="33"/>
  <c r="I49" i="33" a="1"/>
  <c r="I49" i="33"/>
  <c r="J49" i="33" a="1"/>
  <c r="J49" i="33"/>
  <c r="K49" i="33" a="1"/>
  <c r="K49" i="33"/>
  <c r="L49" i="33" a="1"/>
  <c r="L49" i="33" s="1"/>
  <c r="M49" i="33" a="1"/>
  <c r="M49" i="33" s="1"/>
  <c r="N49" i="33" a="1"/>
  <c r="N49" i="33"/>
  <c r="O49" i="33" a="1"/>
  <c r="O49" i="33" s="1"/>
  <c r="P49" i="33" a="1"/>
  <c r="P49" i="33"/>
  <c r="Q49" i="33" a="1"/>
  <c r="Q49" i="33" s="1"/>
  <c r="R49" i="33" a="1"/>
  <c r="R49" i="33"/>
  <c r="S49" i="33" a="1"/>
  <c r="S49" i="33"/>
  <c r="T49" i="33" a="1"/>
  <c r="T49" i="33"/>
  <c r="U49" i="33" a="1"/>
  <c r="U49" i="33" s="1"/>
  <c r="V49" i="33" a="1"/>
  <c r="V49" i="33" s="1"/>
  <c r="W49" i="33" a="1"/>
  <c r="W49" i="33"/>
  <c r="X49" i="33" a="1"/>
  <c r="X49" i="33" s="1"/>
  <c r="Y49" i="33" a="1"/>
  <c r="Y49" i="33" s="1"/>
  <c r="Z49" i="33" a="1"/>
  <c r="Z49" i="33"/>
  <c r="AA49" i="33" a="1"/>
  <c r="AA49" i="33"/>
  <c r="AB49" i="33" a="1"/>
  <c r="AB49" i="33" s="1"/>
  <c r="AC49" i="33" a="1"/>
  <c r="AC49" i="33"/>
  <c r="AD49" i="33" a="1"/>
  <c r="AD49" i="33" s="1"/>
  <c r="AE49" i="33" a="1"/>
  <c r="AE49" i="33"/>
  <c r="AF49" i="33" a="1"/>
  <c r="AF49" i="33" s="1"/>
  <c r="AG49" i="33" a="1"/>
  <c r="AG49" i="33"/>
  <c r="AH49" i="33" a="1"/>
  <c r="AH49" i="33"/>
  <c r="AI49" i="33" a="1"/>
  <c r="AI49" i="33" s="1"/>
  <c r="AJ49" i="33" a="1"/>
  <c r="AJ49" i="33" s="1"/>
  <c r="AK49" i="33" a="1"/>
  <c r="AK49" i="33"/>
  <c r="AL49" i="33" a="1"/>
  <c r="AL49" i="33"/>
  <c r="AM49" i="33" a="1"/>
  <c r="AM49" i="33"/>
  <c r="AN49" i="33" a="1"/>
  <c r="AN49" i="33" s="1"/>
  <c r="AO49" i="33" a="1"/>
  <c r="AO49" i="33"/>
  <c r="AP49" i="33" a="1"/>
  <c r="AP49" i="33" s="1"/>
  <c r="AQ49" i="33" a="1"/>
  <c r="AQ49" i="33"/>
  <c r="AR49" i="33" a="1"/>
  <c r="AR49" i="33"/>
  <c r="AS49" i="33" a="1"/>
  <c r="AS49" i="33" s="1"/>
  <c r="AT49" i="33" a="1"/>
  <c r="AT49" i="33"/>
  <c r="AU49" i="33" a="1"/>
  <c r="AU49" i="33" s="1"/>
  <c r="AV49" i="33" a="1"/>
  <c r="AV49" i="33"/>
  <c r="AW49" i="33" a="1"/>
  <c r="AW49" i="33"/>
  <c r="AX49" i="33" a="1"/>
  <c r="AX49" i="33"/>
  <c r="AY49" i="33" a="1"/>
  <c r="AY49" i="33" s="1"/>
  <c r="AZ49" i="33" a="1"/>
  <c r="AZ49" i="33"/>
  <c r="BA49" i="33" a="1"/>
  <c r="BA49" i="33" s="1"/>
  <c r="BB49" i="33" a="1"/>
  <c r="BB49" i="33"/>
  <c r="BC49" i="33" a="1"/>
  <c r="BC49" i="33" s="1"/>
  <c r="BD49" i="33" a="1"/>
  <c r="BD49" i="33"/>
  <c r="BE49" i="33" a="1"/>
  <c r="BE49" i="33" s="1"/>
  <c r="BF49" i="33" a="1"/>
  <c r="BF49" i="33"/>
  <c r="BG49" i="33" a="1"/>
  <c r="BG49" i="33"/>
  <c r="BH49" i="33" a="1"/>
  <c r="BH49" i="33" s="1"/>
  <c r="BI49" i="33" a="1"/>
  <c r="BI49" i="33"/>
  <c r="BJ49" i="33" a="1"/>
  <c r="BJ49" i="33"/>
  <c r="BK49" i="33" a="1"/>
  <c r="BK49" i="33"/>
  <c r="BL49" i="33" a="1"/>
  <c r="BL49" i="33" s="1"/>
  <c r="BM49" i="33" a="1"/>
  <c r="BM49" i="33" s="1"/>
  <c r="BN49" i="33" a="1"/>
  <c r="BN49" i="33" s="1"/>
  <c r="BO49" i="33" a="1"/>
  <c r="BO49" i="33"/>
  <c r="BP49" i="33" a="1"/>
  <c r="BP49" i="33" s="1"/>
  <c r="BQ49" i="33" a="1"/>
  <c r="BQ49" i="33"/>
  <c r="E50" i="33" a="1"/>
  <c r="E50" i="33" s="1"/>
  <c r="F50" i="33" a="1"/>
  <c r="F50" i="33" s="1"/>
  <c r="G50" i="33" a="1"/>
  <c r="G50" i="33" s="1"/>
  <c r="H50" i="33" a="1"/>
  <c r="H50" i="33"/>
  <c r="I50" i="33" a="1"/>
  <c r="I50" i="33"/>
  <c r="J50" i="33" a="1"/>
  <c r="J50" i="33" s="1"/>
  <c r="K50" i="33" a="1"/>
  <c r="K50" i="33"/>
  <c r="L50" i="33" a="1"/>
  <c r="L50" i="33" s="1"/>
  <c r="M50" i="33" a="1"/>
  <c r="M50" i="33" s="1"/>
  <c r="N50" i="33" a="1"/>
  <c r="N50" i="33"/>
  <c r="O50" i="33" a="1"/>
  <c r="O50" i="33"/>
  <c r="P50" i="33" a="1"/>
  <c r="P50" i="33" s="1"/>
  <c r="Q50" i="33" a="1"/>
  <c r="Q50" i="33" s="1"/>
  <c r="R50" i="33" a="1"/>
  <c r="R50" i="33"/>
  <c r="S50" i="33" a="1"/>
  <c r="S50" i="33"/>
  <c r="T50" i="33" a="1"/>
  <c r="T50" i="33" s="1"/>
  <c r="U50" i="33" a="1"/>
  <c r="U50" i="33" s="1"/>
  <c r="V50" i="33" a="1"/>
  <c r="V50" i="33"/>
  <c r="W50" i="33" a="1"/>
  <c r="W50" i="33"/>
  <c r="X50" i="33" a="1"/>
  <c r="X50" i="33"/>
  <c r="Y50" i="33" a="1"/>
  <c r="Y50" i="33"/>
  <c r="Z50" i="33" a="1"/>
  <c r="Z50" i="33" s="1"/>
  <c r="AA50" i="33" a="1"/>
  <c r="AA50" i="33"/>
  <c r="AB50" i="33" a="1"/>
  <c r="AB50" i="33" s="1"/>
  <c r="AC50" i="33" a="1"/>
  <c r="AC50" i="33"/>
  <c r="AD50" i="33" a="1"/>
  <c r="AD50" i="33" s="1"/>
  <c r="AE50" i="33" a="1"/>
  <c r="AE50" i="33"/>
  <c r="AF50" i="33" a="1"/>
  <c r="AF50" i="33" s="1"/>
  <c r="AG50" i="33" a="1"/>
  <c r="AG50" i="33" s="1"/>
  <c r="AH50" i="33" a="1"/>
  <c r="AH50" i="33"/>
  <c r="AI50" i="33" a="1"/>
  <c r="AI50" i="33" s="1"/>
  <c r="AJ50" i="33" a="1"/>
  <c r="AJ50" i="33" s="1"/>
  <c r="AK50" i="33" a="1"/>
  <c r="AK50" i="33"/>
  <c r="AL50" i="33" a="1"/>
  <c r="AL50" i="33" s="1"/>
  <c r="AM50" i="33" a="1"/>
  <c r="AM50" i="33"/>
  <c r="AN50" i="33" a="1"/>
  <c r="AN50" i="33" s="1"/>
  <c r="AO50" i="33" a="1"/>
  <c r="AO50" i="33"/>
  <c r="AP50" i="33" a="1"/>
  <c r="AP50" i="33"/>
  <c r="AQ50" i="33" a="1"/>
  <c r="AQ50" i="33"/>
  <c r="AR50" i="33" a="1"/>
  <c r="AR50" i="33"/>
  <c r="AS50" i="33" a="1"/>
  <c r="AS50" i="33"/>
  <c r="AT50" i="33" a="1"/>
  <c r="AT50" i="33"/>
  <c r="AU50" i="33" a="1"/>
  <c r="AU50" i="33"/>
  <c r="AV50" i="33" a="1"/>
  <c r="AV50" i="33"/>
  <c r="AW50" i="33" a="1"/>
  <c r="AW50" i="33" s="1"/>
  <c r="AX50" i="33" a="1"/>
  <c r="AX50" i="33" s="1"/>
  <c r="AY50" i="33" a="1"/>
  <c r="AY50" i="33" s="1"/>
  <c r="AZ50" i="33" a="1"/>
  <c r="AZ50" i="33" s="1"/>
  <c r="BA50" i="33" a="1"/>
  <c r="BA50" i="33" s="1"/>
  <c r="BB50" i="33" a="1"/>
  <c r="BB50" i="33"/>
  <c r="BC50" i="33" a="1"/>
  <c r="BC50" i="33"/>
  <c r="BD50" i="33" a="1"/>
  <c r="BD50" i="33" s="1"/>
  <c r="BE50" i="33" a="1"/>
  <c r="BE50" i="33"/>
  <c r="BF50" i="33" a="1"/>
  <c r="BF50" i="33"/>
  <c r="BG50" i="33" a="1"/>
  <c r="BG50" i="33"/>
  <c r="BH50" i="33" a="1"/>
  <c r="BH50" i="33" s="1"/>
  <c r="BI50" i="33" a="1"/>
  <c r="BI50" i="33"/>
  <c r="BJ50" i="33" a="1"/>
  <c r="BJ50" i="33"/>
  <c r="BK50" i="33" a="1"/>
  <c r="BK50" i="33" s="1"/>
  <c r="BL50" i="33" a="1"/>
  <c r="BL50" i="33"/>
  <c r="BM50" i="33" a="1"/>
  <c r="BM50" i="33" s="1"/>
  <c r="BN50" i="33" a="1"/>
  <c r="BN50" i="33" s="1"/>
  <c r="BO50" i="33" a="1"/>
  <c r="BO50" i="33"/>
  <c r="BP50" i="33" a="1"/>
  <c r="BP50" i="33" s="1"/>
  <c r="BQ50" i="33" a="1"/>
  <c r="BQ50" i="33"/>
  <c r="E51" i="33" a="1"/>
  <c r="E51" i="33" s="1"/>
  <c r="F51" i="33" a="1"/>
  <c r="F51" i="33"/>
  <c r="G51" i="33" a="1"/>
  <c r="G51" i="33" s="1"/>
  <c r="H51" i="33" a="1"/>
  <c r="H51" i="33"/>
  <c r="I51" i="33" a="1"/>
  <c r="I51" i="33"/>
  <c r="J51" i="33" a="1"/>
  <c r="J51" i="33"/>
  <c r="K51" i="33" a="1"/>
  <c r="K51" i="33"/>
  <c r="L51" i="33" a="1"/>
  <c r="L51" i="33"/>
  <c r="M51" i="33" a="1"/>
  <c r="M51" i="33" s="1"/>
  <c r="N51" i="33" a="1"/>
  <c r="N51" i="33"/>
  <c r="O51" i="33" a="1"/>
  <c r="O51" i="33" s="1"/>
  <c r="P51" i="33" a="1"/>
  <c r="P51" i="33" s="1"/>
  <c r="Q51" i="33" a="1"/>
  <c r="Q51" i="33" s="1"/>
  <c r="R51" i="33" a="1"/>
  <c r="R51" i="33" s="1"/>
  <c r="S51" i="33" a="1"/>
  <c r="S51" i="33"/>
  <c r="T51" i="33" a="1"/>
  <c r="T51" i="33"/>
  <c r="U51" i="33" a="1"/>
  <c r="U51" i="33"/>
  <c r="V51" i="33" a="1"/>
  <c r="V51" i="33" s="1"/>
  <c r="W51" i="33" a="1"/>
  <c r="W51" i="33"/>
  <c r="X51" i="33" a="1"/>
  <c r="X51" i="33"/>
  <c r="Y51" i="33" a="1"/>
  <c r="Y51" i="33" s="1"/>
  <c r="Z51" i="33" a="1"/>
  <c r="Z51" i="33"/>
  <c r="AA51" i="33" a="1"/>
  <c r="AA51" i="33"/>
  <c r="AB51" i="33" a="1"/>
  <c r="AB51" i="33"/>
  <c r="AC51" i="33" a="1"/>
  <c r="AC51" i="33"/>
  <c r="AD51" i="33" a="1"/>
  <c r="AD51" i="33"/>
  <c r="AE51" i="33" a="1"/>
  <c r="AE51" i="33" s="1"/>
  <c r="AF51" i="33" a="1"/>
  <c r="AF51" i="33"/>
  <c r="AG51" i="33" a="1"/>
  <c r="AG51" i="33" s="1"/>
  <c r="AH51" i="33" a="1"/>
  <c r="AH51" i="33"/>
  <c r="AI51" i="33" a="1"/>
  <c r="AI51" i="33" s="1"/>
  <c r="AJ51" i="33" a="1"/>
  <c r="AJ51" i="33"/>
  <c r="AK51" i="33" a="1"/>
  <c r="AK51" i="33" s="1"/>
  <c r="AL51" i="33" a="1"/>
  <c r="AL51" i="33"/>
  <c r="AM51" i="33" a="1"/>
  <c r="AM51" i="33"/>
  <c r="AN51" i="33" a="1"/>
  <c r="AN51" i="33" s="1"/>
  <c r="AO51" i="33" a="1"/>
  <c r="AO51" i="33"/>
  <c r="AP51" i="33" a="1"/>
  <c r="AP51" i="33" s="1"/>
  <c r="AQ51" i="33" a="1"/>
  <c r="AQ51" i="33"/>
  <c r="AR51" i="33" a="1"/>
  <c r="AR51" i="33" s="1"/>
  <c r="AS51" i="33" a="1"/>
  <c r="AS51" i="33" s="1"/>
  <c r="AT51" i="33" a="1"/>
  <c r="AT51" i="33"/>
  <c r="AU51" i="33" a="1"/>
  <c r="AU51" i="33" s="1"/>
  <c r="AV51" i="33" a="1"/>
  <c r="AV51" i="33"/>
  <c r="AW51" i="33" a="1"/>
  <c r="AW51" i="33"/>
  <c r="AX51" i="33" a="1"/>
  <c r="AX51" i="33" s="1"/>
  <c r="AY51" i="33" a="1"/>
  <c r="AY51" i="33" s="1"/>
  <c r="AZ51" i="33" a="1"/>
  <c r="AZ51" i="33"/>
  <c r="BA51" i="33" a="1"/>
  <c r="BA51" i="33"/>
  <c r="BB51" i="33" a="1"/>
  <c r="BB51" i="33"/>
  <c r="BC51" i="33" a="1"/>
  <c r="BC51" i="33" s="1"/>
  <c r="BD51" i="33" a="1"/>
  <c r="BD51" i="33" s="1"/>
  <c r="BE51" i="33" a="1"/>
  <c r="BE51" i="33"/>
  <c r="BF51" i="33" a="1"/>
  <c r="BF51" i="33" s="1"/>
  <c r="BG51" i="33" a="1"/>
  <c r="BG51" i="33"/>
  <c r="BH51" i="33" a="1"/>
  <c r="BH51" i="33" s="1"/>
  <c r="BI51" i="33" a="1"/>
  <c r="BI51" i="33"/>
  <c r="BJ51" i="33" a="1"/>
  <c r="BJ51" i="33" s="1"/>
  <c r="BK51" i="33" a="1"/>
  <c r="BK51" i="33" s="1"/>
  <c r="BL51" i="33" a="1"/>
  <c r="BL51" i="33"/>
  <c r="BM51" i="33" a="1"/>
  <c r="BM51" i="33" s="1"/>
  <c r="BN51" i="33" a="1"/>
  <c r="BN51" i="33"/>
  <c r="BO51" i="33" a="1"/>
  <c r="BO51" i="33"/>
  <c r="BP51" i="33" a="1"/>
  <c r="BP51" i="33" s="1"/>
  <c r="BQ51" i="33" a="1"/>
  <c r="BQ51" i="33"/>
  <c r="E52" i="33" a="1"/>
  <c r="E52" i="33" s="1"/>
  <c r="F52" i="33" a="1"/>
  <c r="F52" i="33"/>
  <c r="G52" i="33" a="1"/>
  <c r="G52" i="33"/>
  <c r="H52" i="33" a="1"/>
  <c r="H52" i="33" s="1"/>
  <c r="I52" i="33" a="1"/>
  <c r="I52" i="33" s="1"/>
  <c r="J52" i="33" a="1"/>
  <c r="J52" i="33" s="1"/>
  <c r="K52" i="33" a="1"/>
  <c r="K52" i="33" s="1"/>
  <c r="L52" i="33" a="1"/>
  <c r="L52" i="33"/>
  <c r="M52" i="33" a="1"/>
  <c r="M52" i="33"/>
  <c r="N52" i="33" a="1"/>
  <c r="N52" i="33"/>
  <c r="O52" i="33" a="1"/>
  <c r="O52" i="33"/>
  <c r="P52" i="33" a="1"/>
  <c r="P52" i="33" s="1"/>
  <c r="Q52" i="33" a="1"/>
  <c r="Q52" i="33"/>
  <c r="R52" i="33" a="1"/>
  <c r="R52" i="33"/>
  <c r="S52" i="33" a="1"/>
  <c r="S52" i="33"/>
  <c r="T52" i="33" a="1"/>
  <c r="T52" i="33" s="1"/>
  <c r="U52" i="33" a="1"/>
  <c r="U52" i="33"/>
  <c r="V52" i="33" a="1"/>
  <c r="V52" i="33" s="1"/>
  <c r="W52" i="33" a="1"/>
  <c r="W52" i="33"/>
  <c r="X52" i="33" a="1"/>
  <c r="X52" i="33"/>
  <c r="Y52" i="33" a="1"/>
  <c r="Y52" i="33"/>
  <c r="Z52" i="33" a="1"/>
  <c r="Z52" i="33" s="1"/>
  <c r="AA52" i="33" a="1"/>
  <c r="AA52" i="33"/>
  <c r="AB52" i="33" a="1"/>
  <c r="AB52" i="33"/>
  <c r="AC52" i="33" a="1"/>
  <c r="AC52" i="33" s="1"/>
  <c r="AD52" i="33" a="1"/>
  <c r="AD52" i="33" s="1"/>
  <c r="AE52" i="33" a="1"/>
  <c r="AE52" i="33"/>
  <c r="AF52" i="33" a="1"/>
  <c r="AF52" i="33"/>
  <c r="AG52" i="33" a="1"/>
  <c r="AG52" i="33"/>
  <c r="AH52" i="33" a="1"/>
  <c r="AH52" i="33"/>
  <c r="AI52" i="33" a="1"/>
  <c r="AI52" i="33"/>
  <c r="AJ52" i="33" a="1"/>
  <c r="AJ52" i="33"/>
  <c r="AK52" i="33" a="1"/>
  <c r="AK52" i="33" s="1"/>
  <c r="AL52" i="33" a="1"/>
  <c r="AL52" i="33" s="1"/>
  <c r="AM52" i="33" a="1"/>
  <c r="AM52" i="33"/>
  <c r="AN52" i="33" a="1"/>
  <c r="AN52" i="33" s="1"/>
  <c r="AO52" i="33" a="1"/>
  <c r="AO52" i="33" s="1"/>
  <c r="AP52" i="33" a="1"/>
  <c r="AP52" i="33" s="1"/>
  <c r="AQ52" i="33" a="1"/>
  <c r="AQ52" i="33"/>
  <c r="AR52" i="33" a="1"/>
  <c r="AR52" i="33"/>
  <c r="AS52" i="33" a="1"/>
  <c r="AS52" i="33" s="1"/>
  <c r="AT52" i="33" a="1"/>
  <c r="AT52" i="33"/>
  <c r="AU52" i="33" a="1"/>
  <c r="AU52" i="33"/>
  <c r="AV52" i="33" a="1"/>
  <c r="AV52" i="33"/>
  <c r="AW52" i="33" a="1"/>
  <c r="AW52" i="33" s="1"/>
  <c r="AX52" i="33" a="1"/>
  <c r="AX52" i="33" s="1"/>
  <c r="AY52" i="33" a="1"/>
  <c r="AY52" i="33"/>
  <c r="AZ52" i="33" a="1"/>
  <c r="AZ52" i="33"/>
  <c r="BA52" i="33" a="1"/>
  <c r="BA52" i="33" s="1"/>
  <c r="BB52" i="33" a="1"/>
  <c r="BB52" i="33"/>
  <c r="BC52" i="33" a="1"/>
  <c r="BC52" i="33"/>
  <c r="BD52" i="33" a="1"/>
  <c r="BD52" i="33" s="1"/>
  <c r="BE52" i="33" a="1"/>
  <c r="BE52" i="33"/>
  <c r="BF52" i="33" a="1"/>
  <c r="BF52" i="33" s="1"/>
  <c r="BG52" i="33" a="1"/>
  <c r="BG52" i="33"/>
  <c r="BH52" i="33" a="1"/>
  <c r="BH52" i="33" s="1"/>
  <c r="BI52" i="33" a="1"/>
  <c r="BI52" i="33"/>
  <c r="BJ52" i="33" a="1"/>
  <c r="BJ52" i="33" s="1"/>
  <c r="BK52" i="33" a="1"/>
  <c r="BK52" i="33"/>
  <c r="BL52" i="33" a="1"/>
  <c r="BL52" i="33" s="1"/>
  <c r="BM52" i="33" a="1"/>
  <c r="BM52" i="33"/>
  <c r="BN52" i="33" a="1"/>
  <c r="BN52" i="33"/>
  <c r="BO52" i="33" a="1"/>
  <c r="BO52" i="33"/>
  <c r="BP52" i="33" a="1"/>
  <c r="BP52" i="33" s="1"/>
  <c r="BQ52" i="33" a="1"/>
  <c r="BQ52" i="33"/>
  <c r="E53" i="33" a="1"/>
  <c r="E53" i="33" s="1"/>
  <c r="F53" i="33" a="1"/>
  <c r="F53" i="33"/>
  <c r="G53" i="33" a="1"/>
  <c r="G53" i="33"/>
  <c r="H53" i="33" a="1"/>
  <c r="H53" i="33"/>
  <c r="I53" i="33" a="1"/>
  <c r="I53" i="33"/>
  <c r="J53" i="33" a="1"/>
  <c r="J53" i="33" s="1"/>
  <c r="K53" i="33" a="1"/>
  <c r="K53" i="33"/>
  <c r="L53" i="33" a="1"/>
  <c r="L53" i="33"/>
  <c r="M53" i="33" a="1"/>
  <c r="M53" i="33"/>
  <c r="N53" i="33" a="1"/>
  <c r="N53" i="33" s="1"/>
  <c r="O53" i="33" a="1"/>
  <c r="O53" i="33" s="1"/>
  <c r="P53" i="33" a="1"/>
  <c r="P53" i="33"/>
  <c r="Q53" i="33" a="1"/>
  <c r="Q53" i="33" s="1"/>
  <c r="R53" i="33" a="1"/>
  <c r="R53" i="33" s="1"/>
  <c r="S53" i="33" a="1"/>
  <c r="S53" i="33"/>
  <c r="T53" i="33" a="1"/>
  <c r="T53" i="33" s="1"/>
  <c r="U53" i="33" a="1"/>
  <c r="U53" i="33" s="1"/>
  <c r="V53" i="33" a="1"/>
  <c r="V53" i="33"/>
  <c r="W53" i="33" a="1"/>
  <c r="W53" i="33" s="1"/>
  <c r="X53" i="33" a="1"/>
  <c r="X53" i="33" s="1"/>
  <c r="Y53" i="33" a="1"/>
  <c r="Y53" i="33" s="1"/>
  <c r="Z53" i="33" a="1"/>
  <c r="Z53" i="33" s="1"/>
  <c r="AA53" i="33" a="1"/>
  <c r="AA53" i="33" s="1"/>
  <c r="AB53" i="33" a="1"/>
  <c r="AB53" i="33"/>
  <c r="AC53" i="33" a="1"/>
  <c r="AC53" i="33"/>
  <c r="AD53" i="33" a="1"/>
  <c r="AD53" i="33"/>
  <c r="AE53" i="33" a="1"/>
  <c r="AE53" i="33"/>
  <c r="AF53" i="33" a="1"/>
  <c r="AF53" i="33" s="1"/>
  <c r="AG53" i="33" a="1"/>
  <c r="AG53" i="33"/>
  <c r="AH53" i="33" a="1"/>
  <c r="AH53" i="33"/>
  <c r="AI53" i="33" a="1"/>
  <c r="AI53" i="33" s="1"/>
  <c r="AJ53" i="33" a="1"/>
  <c r="AJ53" i="33"/>
  <c r="AK53" i="33" a="1"/>
  <c r="AK53" i="33" s="1"/>
  <c r="AL53" i="33" a="1"/>
  <c r="AL53" i="33" s="1"/>
  <c r="AM53" i="33" a="1"/>
  <c r="AM53" i="33" s="1"/>
  <c r="AN53" i="33" a="1"/>
  <c r="AN53" i="33"/>
  <c r="AO53" i="33" a="1"/>
  <c r="AO53" i="33"/>
  <c r="AP53" i="33" a="1"/>
  <c r="AP53" i="33"/>
  <c r="AQ53" i="33" a="1"/>
  <c r="AQ53" i="33" s="1"/>
  <c r="AR53" i="33" a="1"/>
  <c r="AR53" i="33"/>
  <c r="AS53" i="33" a="1"/>
  <c r="AS53" i="33" s="1"/>
  <c r="AT53" i="33" a="1"/>
  <c r="AT53" i="33" s="1"/>
  <c r="AU53" i="33" a="1"/>
  <c r="AU53" i="33" s="1"/>
  <c r="AV53" i="33" a="1"/>
  <c r="AV53" i="33" s="1"/>
  <c r="AW53" i="33" a="1"/>
  <c r="AW53" i="33" s="1"/>
  <c r="AX53" i="33" a="1"/>
  <c r="AX53" i="33"/>
  <c r="AY53" i="33" a="1"/>
  <c r="AY53" i="33"/>
  <c r="AZ53" i="33" a="1"/>
  <c r="AZ53" i="33"/>
  <c r="BA53" i="33" a="1"/>
  <c r="BA53" i="33" s="1"/>
  <c r="BB53" i="33" a="1"/>
  <c r="BB53" i="33" s="1"/>
  <c r="BC53" i="33" a="1"/>
  <c r="BC53" i="33" s="1"/>
  <c r="BD53" i="33" a="1"/>
  <c r="BD53" i="33"/>
  <c r="BE53" i="33" a="1"/>
  <c r="BE53" i="33"/>
  <c r="BF53" i="33" a="1"/>
  <c r="BF53" i="33" s="1"/>
  <c r="BG53" i="33" a="1"/>
  <c r="BG53" i="33" s="1"/>
  <c r="BH53" i="33" a="1"/>
  <c r="BH53" i="33" s="1"/>
  <c r="BI53" i="33" a="1"/>
  <c r="BI53" i="33" s="1"/>
  <c r="BJ53" i="33" a="1"/>
  <c r="BJ53" i="33"/>
  <c r="BK53" i="33" a="1"/>
  <c r="BK53" i="33" s="1"/>
  <c r="BL53" i="33" a="1"/>
  <c r="BL53" i="33"/>
  <c r="BM53" i="33" a="1"/>
  <c r="BM53" i="33" s="1"/>
  <c r="BN53" i="33" a="1"/>
  <c r="BN53" i="33"/>
  <c r="BO53" i="33" a="1"/>
  <c r="BO53" i="33" s="1"/>
  <c r="BP53" i="33" a="1"/>
  <c r="BP53" i="33"/>
  <c r="BQ53" i="33" a="1"/>
  <c r="BQ53" i="33" s="1"/>
  <c r="E54" i="33" a="1"/>
  <c r="E54" i="33"/>
  <c r="F54" i="33" a="1"/>
  <c r="F54" i="33"/>
  <c r="G54" i="33" a="1"/>
  <c r="G54" i="33"/>
  <c r="H54" i="33" a="1"/>
  <c r="H54" i="33"/>
  <c r="I54" i="33" a="1"/>
  <c r="I54" i="33" s="1"/>
  <c r="J54" i="33" a="1"/>
  <c r="J54" i="33" s="1"/>
  <c r="K54" i="33" a="1"/>
  <c r="K54" i="33" s="1"/>
  <c r="L54" i="33" a="1"/>
  <c r="L54" i="33"/>
  <c r="M54" i="33" a="1"/>
  <c r="M54" i="33"/>
  <c r="N54" i="33" a="1"/>
  <c r="N54" i="33"/>
  <c r="O54" i="33" a="1"/>
  <c r="O54" i="33"/>
  <c r="P54" i="33" a="1"/>
  <c r="P54" i="33" s="1"/>
  <c r="Q54" i="33" a="1"/>
  <c r="Q54" i="33"/>
  <c r="R54" i="33" a="1"/>
  <c r="R54" i="33" s="1"/>
  <c r="S54" i="33" a="1"/>
  <c r="S54" i="33"/>
  <c r="T54" i="33" a="1"/>
  <c r="T54" i="33" s="1"/>
  <c r="U54" i="33" a="1"/>
  <c r="U54" i="33" s="1"/>
  <c r="V54" i="33" a="1"/>
  <c r="V54" i="33" s="1"/>
  <c r="W54" i="33" a="1"/>
  <c r="W54" i="33" s="1"/>
  <c r="X54" i="33" a="1"/>
  <c r="X54" i="33" s="1"/>
  <c r="Y54" i="33" a="1"/>
  <c r="Y54" i="33" s="1"/>
  <c r="Z54" i="33" a="1"/>
  <c r="Z54" i="33"/>
  <c r="AA54" i="33" a="1"/>
  <c r="AA54" i="33"/>
  <c r="AB54" i="33" a="1"/>
  <c r="AB54" i="33" s="1"/>
  <c r="AC54" i="33" a="1"/>
  <c r="AC54" i="33"/>
  <c r="AD54" i="33" a="1"/>
  <c r="AD54" i="33" s="1"/>
  <c r="AE54" i="33" a="1"/>
  <c r="AE54" i="33"/>
  <c r="AF54" i="33" a="1"/>
  <c r="AF54" i="33"/>
  <c r="AG54" i="33" a="1"/>
  <c r="AG54" i="33" s="1"/>
  <c r="AH54" i="33" a="1"/>
  <c r="AH54" i="33"/>
  <c r="AI54" i="33" a="1"/>
  <c r="AI54" i="33"/>
  <c r="AJ54" i="33" a="1"/>
  <c r="AJ54" i="33" s="1"/>
  <c r="AK54" i="33" a="1"/>
  <c r="AK54" i="33" s="1"/>
  <c r="AL54" i="33" a="1"/>
  <c r="AL54" i="33" s="1"/>
  <c r="AM54" i="33" a="1"/>
  <c r="AM54" i="33"/>
  <c r="AN54" i="33" a="1"/>
  <c r="AN54" i="33" s="1"/>
  <c r="AO54" i="33" a="1"/>
  <c r="AO54" i="33" s="1"/>
  <c r="AP54" i="33" a="1"/>
  <c r="AP54" i="33"/>
  <c r="AQ54" i="33" a="1"/>
  <c r="AQ54" i="33" s="1"/>
  <c r="AR54" i="33" a="1"/>
  <c r="AR54" i="33" s="1"/>
  <c r="AS54" i="33" a="1"/>
  <c r="AS54" i="33" s="1"/>
  <c r="AT54" i="33" a="1"/>
  <c r="AT54" i="33"/>
  <c r="AU54" i="33" a="1"/>
  <c r="AU54" i="33" s="1"/>
  <c r="AV54" i="33" a="1"/>
  <c r="AV54" i="33"/>
  <c r="AW54" i="33" a="1"/>
  <c r="AW54" i="33"/>
  <c r="AX54" i="33" a="1"/>
  <c r="AX54" i="33" s="1"/>
  <c r="AY54" i="33" a="1"/>
  <c r="AY54" i="33"/>
  <c r="AZ54" i="33" a="1"/>
  <c r="AZ54" i="33" s="1"/>
  <c r="BA54" i="33" a="1"/>
  <c r="BA54" i="33"/>
  <c r="BB54" i="33" a="1"/>
  <c r="BB54" i="33" s="1"/>
  <c r="BC54" i="33" a="1"/>
  <c r="BC54" i="33"/>
  <c r="BD54" i="33" a="1"/>
  <c r="BD54" i="33"/>
  <c r="BE54" i="33" a="1"/>
  <c r="BE54" i="33"/>
  <c r="BF54" i="33" a="1"/>
  <c r="BF54" i="33" s="1"/>
  <c r="BG54" i="33" a="1"/>
  <c r="BG54" i="33"/>
  <c r="BH54" i="33" a="1"/>
  <c r="BH54" i="33" s="1"/>
  <c r="BI54" i="33" a="1"/>
  <c r="BI54" i="33"/>
  <c r="BJ54" i="33" a="1"/>
  <c r="BJ54" i="33"/>
  <c r="BK54" i="33" a="1"/>
  <c r="BK54" i="33" s="1"/>
  <c r="BL54" i="33" a="1"/>
  <c r="BL54" i="33"/>
  <c r="BM54" i="33" a="1"/>
  <c r="BM54" i="33" s="1"/>
  <c r="BN54" i="33" a="1"/>
  <c r="BN54" i="33" s="1"/>
  <c r="BO54" i="33" a="1"/>
  <c r="BO54" i="33" s="1"/>
  <c r="BP54" i="33" a="1"/>
  <c r="BP54" i="33" s="1"/>
  <c r="BQ54" i="33" a="1"/>
  <c r="BQ54" i="33"/>
  <c r="E55" i="33" a="1"/>
  <c r="E55" i="33" s="1"/>
  <c r="F55" i="33" a="1"/>
  <c r="F55" i="33" s="1"/>
  <c r="G55" i="33" a="1"/>
  <c r="G55" i="33"/>
  <c r="H55" i="33" a="1"/>
  <c r="H55" i="33"/>
  <c r="I55" i="33" a="1"/>
  <c r="I55" i="33" s="1"/>
  <c r="J55" i="33" a="1"/>
  <c r="J55" i="33"/>
  <c r="K55" i="33" a="1"/>
  <c r="K55" i="33"/>
  <c r="L55" i="33" a="1"/>
  <c r="L55" i="33" s="1"/>
  <c r="M55" i="33" a="1"/>
  <c r="M55" i="33"/>
  <c r="N55" i="33" a="1"/>
  <c r="N55" i="33" s="1"/>
  <c r="O55" i="33" a="1"/>
  <c r="O55" i="33" s="1"/>
  <c r="P55" i="33" a="1"/>
  <c r="P55" i="33"/>
  <c r="Q55" i="33" a="1"/>
  <c r="Q55" i="33"/>
  <c r="R55" i="33" a="1"/>
  <c r="R55" i="33" s="1"/>
  <c r="S55" i="33" a="1"/>
  <c r="S55" i="33"/>
  <c r="T55" i="33" a="1"/>
  <c r="T55" i="33" s="1"/>
  <c r="U55" i="33" a="1"/>
  <c r="U55" i="33" s="1"/>
  <c r="V55" i="33" a="1"/>
  <c r="V55" i="33"/>
  <c r="W55" i="33" a="1"/>
  <c r="W55" i="33" s="1"/>
  <c r="X55" i="33" a="1"/>
  <c r="X55" i="33" s="1"/>
  <c r="Y55" i="33" a="1"/>
  <c r="Y55" i="33" s="1"/>
  <c r="Z55" i="33" a="1"/>
  <c r="Z55" i="33" s="1"/>
  <c r="AA55" i="33" a="1"/>
  <c r="AA55" i="33" s="1"/>
  <c r="AB55" i="33" a="1"/>
  <c r="AB55" i="33"/>
  <c r="AC55" i="33" a="1"/>
  <c r="AC55" i="33"/>
  <c r="AD55" i="33" a="1"/>
  <c r="AD55" i="33" s="1"/>
  <c r="AE55" i="33" a="1"/>
  <c r="AE55" i="33" s="1"/>
  <c r="AF55" i="33" a="1"/>
  <c r="AF55" i="33"/>
  <c r="AG55" i="33" a="1"/>
  <c r="AG55" i="33"/>
  <c r="AH55" i="33" a="1"/>
  <c r="AH55" i="33" s="1"/>
  <c r="AI55" i="33" a="1"/>
  <c r="AI55" i="33" s="1"/>
  <c r="AJ55" i="33" a="1"/>
  <c r="AJ55" i="33"/>
  <c r="AK55" i="33" a="1"/>
  <c r="AK55" i="33"/>
  <c r="AL55" i="33" a="1"/>
  <c r="AL55" i="33"/>
  <c r="AM55" i="33" a="1"/>
  <c r="AM55" i="33" s="1"/>
  <c r="AN55" i="33" a="1"/>
  <c r="AN55" i="33" s="1"/>
  <c r="AO55" i="33" a="1"/>
  <c r="AO55" i="33"/>
  <c r="AP55" i="33" a="1"/>
  <c r="AP55" i="33" s="1"/>
  <c r="AQ55" i="33" a="1"/>
  <c r="AQ55" i="33"/>
  <c r="AR55" i="33" a="1"/>
  <c r="AR55" i="33"/>
  <c r="AS55" i="33" a="1"/>
  <c r="AS55" i="33" s="1"/>
  <c r="AT55" i="33" a="1"/>
  <c r="AT55" i="33" s="1"/>
  <c r="AU55" i="33" a="1"/>
  <c r="AU55" i="33"/>
  <c r="AV55" i="33" a="1"/>
  <c r="AV55" i="33"/>
  <c r="AW55" i="33" a="1"/>
  <c r="AW55" i="33" s="1"/>
  <c r="AX55" i="33" a="1"/>
  <c r="AX55" i="33" s="1"/>
  <c r="AY55" i="33" a="1"/>
  <c r="AY55" i="33" s="1"/>
  <c r="AZ55" i="33" a="1"/>
  <c r="AZ55" i="33"/>
  <c r="BA55" i="33" a="1"/>
  <c r="BA55" i="33"/>
  <c r="BB55" i="33" a="1"/>
  <c r="BB55" i="33"/>
  <c r="BC55" i="33" a="1"/>
  <c r="BC55" i="33" s="1"/>
  <c r="BD55" i="33" a="1"/>
  <c r="BD55" i="33"/>
  <c r="BE55" i="33" a="1"/>
  <c r="BE55" i="33"/>
  <c r="BF55" i="33" a="1"/>
  <c r="BF55" i="33" s="1"/>
  <c r="BG55" i="33" a="1"/>
  <c r="BG55" i="33"/>
  <c r="BH55" i="33" a="1"/>
  <c r="BH55" i="33" s="1"/>
  <c r="BI55" i="33" a="1"/>
  <c r="BI55" i="33" s="1"/>
  <c r="BJ55" i="33" a="1"/>
  <c r="BJ55" i="33" s="1"/>
  <c r="BK55" i="33" a="1"/>
  <c r="BK55" i="33" s="1"/>
  <c r="BL55" i="33" a="1"/>
  <c r="BL55" i="33" s="1"/>
  <c r="BM55" i="33" a="1"/>
  <c r="BM55" i="33" s="1"/>
  <c r="BN55" i="33" a="1"/>
  <c r="BN55" i="33" s="1"/>
  <c r="BO55" i="33" a="1"/>
  <c r="BO55" i="33" s="1"/>
  <c r="BP55" i="33" a="1"/>
  <c r="BP55" i="33" s="1"/>
  <c r="BQ55" i="33" a="1"/>
  <c r="BQ55" i="33"/>
  <c r="E56" i="33" a="1"/>
  <c r="E56" i="33" s="1"/>
  <c r="F56" i="33" a="1"/>
  <c r="F56" i="33"/>
  <c r="G56" i="33" a="1"/>
  <c r="G56" i="33" s="1"/>
  <c r="H56" i="33" a="1"/>
  <c r="H56" i="33"/>
  <c r="I56" i="33" a="1"/>
  <c r="I56" i="33"/>
  <c r="J56" i="33" a="1"/>
  <c r="J56" i="33" s="1"/>
  <c r="K56" i="33" a="1"/>
  <c r="K56" i="33"/>
  <c r="L56" i="33" a="1"/>
  <c r="L56" i="33"/>
  <c r="M56" i="33" a="1"/>
  <c r="M56" i="33"/>
  <c r="N56" i="33" a="1"/>
  <c r="N56" i="33" s="1"/>
  <c r="O56" i="33" a="1"/>
  <c r="O56" i="33"/>
  <c r="P56" i="33" a="1"/>
  <c r="P56" i="33" s="1"/>
  <c r="Q56" i="33" a="1"/>
  <c r="Q56" i="33"/>
  <c r="R56" i="33" a="1"/>
  <c r="R56" i="33" s="1"/>
  <c r="S56" i="33" a="1"/>
  <c r="S56" i="33" s="1"/>
  <c r="T56" i="33" a="1"/>
  <c r="T56" i="33" s="1"/>
  <c r="U56" i="33" a="1"/>
  <c r="U56" i="33" s="1"/>
  <c r="V56" i="33" a="1"/>
  <c r="V56" i="33"/>
  <c r="W56" i="33" a="1"/>
  <c r="W56" i="33" s="1"/>
  <c r="X56" i="33" a="1"/>
  <c r="X56" i="33"/>
  <c r="Y56" i="33" a="1"/>
  <c r="Y56" i="33" s="1"/>
  <c r="Z56" i="33" a="1"/>
  <c r="Z56" i="33"/>
  <c r="AA56" i="33" a="1"/>
  <c r="AA56" i="33"/>
  <c r="AB56" i="33" a="1"/>
  <c r="AB56" i="33"/>
  <c r="AC56" i="33" a="1"/>
  <c r="AC56" i="33" s="1"/>
  <c r="AD56" i="33" a="1"/>
  <c r="AD56" i="33" s="1"/>
  <c r="AE56" i="33" a="1"/>
  <c r="AE56" i="33"/>
  <c r="AF56" i="33" a="1"/>
  <c r="AF56" i="33"/>
  <c r="AG56" i="33" a="1"/>
  <c r="AG56" i="33"/>
  <c r="AH56" i="33" a="1"/>
  <c r="AH56" i="33"/>
  <c r="AI56" i="33" a="1"/>
  <c r="AI56" i="33" s="1"/>
  <c r="AJ56" i="33" a="1"/>
  <c r="AJ56" i="33" s="1"/>
  <c r="AK56" i="33" a="1"/>
  <c r="AK56" i="33"/>
  <c r="AL56" i="33" a="1"/>
  <c r="AL56" i="33" s="1"/>
  <c r="AM56" i="33" a="1"/>
  <c r="AM56" i="33"/>
  <c r="AN56" i="33" a="1"/>
  <c r="AN56" i="33" s="1"/>
  <c r="AO56" i="33" a="1"/>
  <c r="AO56" i="33"/>
  <c r="AP56" i="33" a="1"/>
  <c r="AP56" i="33" s="1"/>
  <c r="AQ56" i="33" a="1"/>
  <c r="AQ56" i="33" s="1"/>
  <c r="AR56" i="33" a="1"/>
  <c r="AR56" i="33" s="1"/>
  <c r="AS56" i="33" a="1"/>
  <c r="AS56" i="33" s="1"/>
  <c r="AT56" i="33" a="1"/>
  <c r="AT56" i="33"/>
  <c r="AU56" i="33" a="1"/>
  <c r="AU56" i="33" s="1"/>
  <c r="AV56" i="33" a="1"/>
  <c r="AV56" i="33" s="1"/>
  <c r="AW56" i="33" a="1"/>
  <c r="AW56" i="33"/>
  <c r="AX56" i="33" a="1"/>
  <c r="AX56" i="33" s="1"/>
  <c r="AY56" i="33" a="1"/>
  <c r="AY56" i="33" s="1"/>
  <c r="AZ56" i="33" a="1"/>
  <c r="AZ56" i="33" s="1"/>
  <c r="BA56" i="33" a="1"/>
  <c r="BA56" i="33"/>
  <c r="BB56" i="33" a="1"/>
  <c r="BB56" i="33"/>
  <c r="BC56" i="33" a="1"/>
  <c r="BC56" i="33"/>
  <c r="BD56" i="33" a="1"/>
  <c r="BD56" i="33"/>
  <c r="BE56" i="33" a="1"/>
  <c r="BE56" i="33"/>
  <c r="BF56" i="33" a="1"/>
  <c r="BF56" i="33" s="1"/>
  <c r="BG56" i="33" a="1"/>
  <c r="BG56" i="33" s="1"/>
  <c r="BH56" i="33" a="1"/>
  <c r="BH56" i="33" s="1"/>
  <c r="BI56" i="33" a="1"/>
  <c r="BI56" i="33"/>
  <c r="BJ56" i="33" a="1"/>
  <c r="BJ56" i="33"/>
  <c r="BK56" i="33" a="1"/>
  <c r="BK56" i="33" s="1"/>
  <c r="BL56" i="33" a="1"/>
  <c r="BL56" i="33"/>
  <c r="BM56" i="33" a="1"/>
  <c r="BM56" i="33" s="1"/>
  <c r="BN56" i="33" a="1"/>
  <c r="BN56" i="33"/>
  <c r="BO56" i="33" a="1"/>
  <c r="BO56" i="33" s="1"/>
  <c r="BP56" i="33" a="1"/>
  <c r="BP56" i="33" s="1"/>
  <c r="BQ56" i="33" a="1"/>
  <c r="BQ56" i="33" s="1"/>
  <c r="E57" i="33" a="1"/>
  <c r="E57" i="33" s="1"/>
  <c r="F57" i="33" a="1"/>
  <c r="F57" i="33" s="1"/>
  <c r="G57" i="33" a="1"/>
  <c r="G57" i="33" s="1"/>
  <c r="H57" i="33" a="1"/>
  <c r="H57" i="33"/>
  <c r="I57" i="33" a="1"/>
  <c r="I57" i="33"/>
  <c r="J57" i="33" a="1"/>
  <c r="J57" i="33"/>
  <c r="K57" i="33" a="1"/>
  <c r="K57" i="33"/>
  <c r="L57" i="33" a="1"/>
  <c r="L57" i="33"/>
  <c r="M57" i="33" a="1"/>
  <c r="M57" i="33" s="1"/>
  <c r="N57" i="33" a="1"/>
  <c r="N57" i="33" s="1"/>
  <c r="O57" i="33" a="1"/>
  <c r="O57" i="33" s="1"/>
  <c r="P57" i="33" a="1"/>
  <c r="P57" i="33"/>
  <c r="Q57" i="33" a="1"/>
  <c r="Q57" i="33"/>
  <c r="R57" i="33" a="1"/>
  <c r="R57" i="33"/>
  <c r="S57" i="33" a="1"/>
  <c r="S57" i="33"/>
  <c r="T57" i="33" a="1"/>
  <c r="T57" i="33" s="1"/>
  <c r="U57" i="33" a="1"/>
  <c r="U57" i="33" s="1"/>
  <c r="V57" i="33" a="1"/>
  <c r="V57" i="33"/>
  <c r="W57" i="33" a="1"/>
  <c r="W57" i="33"/>
  <c r="X57" i="33" a="1"/>
  <c r="X57" i="33"/>
  <c r="Y57" i="33" a="1"/>
  <c r="Y57" i="33" s="1"/>
  <c r="Z57" i="33" a="1"/>
  <c r="Z57" i="33" s="1"/>
  <c r="AA57" i="33" a="1"/>
  <c r="AA57" i="33"/>
  <c r="AB57" i="33" a="1"/>
  <c r="AB57" i="33" s="1"/>
  <c r="AC57" i="33" a="1"/>
  <c r="AC57" i="33"/>
  <c r="AD57" i="33" a="1"/>
  <c r="AD57" i="33" s="1"/>
  <c r="AE57" i="33" a="1"/>
  <c r="AE57" i="33"/>
  <c r="AF57" i="33" a="1"/>
  <c r="AF57" i="33"/>
  <c r="AG57" i="33" a="1"/>
  <c r="AG57" i="33"/>
  <c r="AH57" i="33" a="1"/>
  <c r="AH57" i="33"/>
  <c r="AI57" i="33" a="1"/>
  <c r="AI57" i="33" s="1"/>
  <c r="AJ57" i="33" a="1"/>
  <c r="AJ57" i="33"/>
  <c r="AK57" i="33" a="1"/>
  <c r="AK57" i="33" s="1"/>
  <c r="AL57" i="33" a="1"/>
  <c r="AL57" i="33"/>
  <c r="AM57" i="33" a="1"/>
  <c r="AM57" i="33"/>
  <c r="AN57" i="33" a="1"/>
  <c r="AN57" i="33"/>
  <c r="AO57" i="33" a="1"/>
  <c r="AO57" i="33" s="1"/>
  <c r="AP57" i="33" a="1"/>
  <c r="AP57" i="33" s="1"/>
  <c r="AQ57" i="33" a="1"/>
  <c r="AQ57" i="33" s="1"/>
  <c r="AR57" i="33" a="1"/>
  <c r="AR57" i="33"/>
  <c r="AS57" i="33" a="1"/>
  <c r="AS57" i="33" s="1"/>
  <c r="AT57" i="33" a="1"/>
  <c r="AT57" i="33"/>
  <c r="AU57" i="33" a="1"/>
  <c r="AU57" i="33"/>
  <c r="AV57" i="33" a="1"/>
  <c r="AV57" i="33" s="1"/>
  <c r="AW57" i="33" a="1"/>
  <c r="AW57" i="33" s="1"/>
  <c r="AX57" i="33" a="1"/>
  <c r="AX57" i="33" s="1"/>
  <c r="AY57" i="33" a="1"/>
  <c r="AY57" i="33"/>
  <c r="AZ57" i="33" a="1"/>
  <c r="AZ57" i="33" s="1"/>
  <c r="BA57" i="33" a="1"/>
  <c r="BA57" i="33"/>
  <c r="BB57" i="33" a="1"/>
  <c r="BB57" i="33"/>
  <c r="BC57" i="33" a="1"/>
  <c r="BC57" i="33" s="1"/>
  <c r="BD57" i="33" a="1"/>
  <c r="BD57" i="33" s="1"/>
  <c r="BE57" i="33" a="1"/>
  <c r="BE57" i="33"/>
  <c r="BF57" i="33" a="1"/>
  <c r="BF57" i="33"/>
  <c r="BG57" i="33" a="1"/>
  <c r="BG57" i="33" s="1"/>
  <c r="BH57" i="33" a="1"/>
  <c r="BH57" i="33"/>
  <c r="BI57" i="33" a="1"/>
  <c r="BI57" i="33"/>
  <c r="BJ57" i="33" a="1"/>
  <c r="BJ57" i="33"/>
  <c r="BK57" i="33" a="1"/>
  <c r="BK57" i="33" s="1"/>
  <c r="BL57" i="33" a="1"/>
  <c r="BL57" i="33" s="1"/>
  <c r="BM57" i="33" a="1"/>
  <c r="BM57" i="33" s="1"/>
  <c r="BN57" i="33" a="1"/>
  <c r="BN57" i="33"/>
  <c r="BO57" i="33" a="1"/>
  <c r="BO57" i="33" s="1"/>
  <c r="BP57" i="33" a="1"/>
  <c r="BP57" i="33"/>
  <c r="BQ57" i="33" a="1"/>
  <c r="BQ57" i="33"/>
  <c r="E58" i="33" a="1"/>
  <c r="E58" i="33" s="1"/>
  <c r="F58" i="33" a="1"/>
  <c r="F58" i="33" s="1"/>
  <c r="G58" i="33" a="1"/>
  <c r="G58" i="33" s="1"/>
  <c r="H58" i="33" a="1"/>
  <c r="H58" i="33" s="1"/>
  <c r="I58" i="33" a="1"/>
  <c r="I58" i="33"/>
  <c r="J58" i="33" a="1"/>
  <c r="J58" i="33" s="1"/>
  <c r="K58" i="33" a="1"/>
  <c r="K58" i="33"/>
  <c r="L58" i="33" a="1"/>
  <c r="L58" i="33" s="1"/>
  <c r="M58" i="33" a="1"/>
  <c r="M58" i="33" s="1"/>
  <c r="N58" i="33" a="1"/>
  <c r="N58" i="33"/>
  <c r="O58" i="33" a="1"/>
  <c r="O58" i="33" s="1"/>
  <c r="P58" i="33" a="1"/>
  <c r="P58" i="33"/>
  <c r="Q58" i="33" a="1"/>
  <c r="Q58" i="33"/>
  <c r="R58" i="33" a="1"/>
  <c r="R58" i="33" s="1"/>
  <c r="S58" i="33" a="1"/>
  <c r="S58" i="33" s="1"/>
  <c r="T58" i="33" a="1"/>
  <c r="T58" i="33" s="1"/>
  <c r="U58" i="33" a="1"/>
  <c r="U58" i="33" s="1"/>
  <c r="V58" i="33" a="1"/>
  <c r="V58" i="33"/>
  <c r="W58" i="33" a="1"/>
  <c r="W58" i="33" s="1"/>
  <c r="X58" i="33" a="1"/>
  <c r="X58" i="33" s="1"/>
  <c r="Y58" i="33" a="1"/>
  <c r="Y58" i="33"/>
  <c r="Z58" i="33" a="1"/>
  <c r="Z58" i="33" s="1"/>
  <c r="AA58" i="33" a="1"/>
  <c r="AA58" i="33" s="1"/>
  <c r="AB58" i="33" a="1"/>
  <c r="AB58" i="33" s="1"/>
  <c r="AC58" i="33" a="1"/>
  <c r="AC58" i="33"/>
  <c r="AD58" i="33" a="1"/>
  <c r="AD58" i="33" s="1"/>
  <c r="AE58" i="33" a="1"/>
  <c r="AE58" i="33" s="1"/>
  <c r="AF58" i="33" a="1"/>
  <c r="AF58" i="33" s="1"/>
  <c r="AG58" i="33" a="1"/>
  <c r="AG58" i="33" s="1"/>
  <c r="AH58" i="33" a="1"/>
  <c r="AH58" i="33"/>
  <c r="AI58" i="33" a="1"/>
  <c r="AI58" i="33" s="1"/>
  <c r="AJ58" i="33" a="1"/>
  <c r="AJ58" i="33" s="1"/>
  <c r="AK58" i="33" a="1"/>
  <c r="AK58" i="33"/>
  <c r="AL58" i="33" a="1"/>
  <c r="AL58" i="33" s="1"/>
  <c r="AM58" i="33" a="1"/>
  <c r="AM58" i="33"/>
  <c r="AN58" i="33" a="1"/>
  <c r="AN58" i="33" s="1"/>
  <c r="AO58" i="33" a="1"/>
  <c r="AO58" i="33"/>
  <c r="AP58" i="33" a="1"/>
  <c r="AP58" i="33" s="1"/>
  <c r="AQ58" i="33" a="1"/>
  <c r="AQ58" i="33"/>
  <c r="AR58" i="33" a="1"/>
  <c r="AR58" i="33"/>
  <c r="AS58" i="33" a="1"/>
  <c r="AS58" i="33"/>
  <c r="AT58" i="33" a="1"/>
  <c r="AT58" i="33"/>
  <c r="AU58" i="33" a="1"/>
  <c r="AU58" i="33" s="1"/>
  <c r="AV58" i="33" a="1"/>
  <c r="AV58" i="33" s="1"/>
  <c r="AW58" i="33" a="1"/>
  <c r="AW58" i="33" s="1"/>
  <c r="AX58" i="33" a="1"/>
  <c r="AX58" i="33" s="1"/>
  <c r="AY58" i="33" a="1"/>
  <c r="AY58" i="33" s="1"/>
  <c r="AZ58" i="33" a="1"/>
  <c r="AZ58" i="33"/>
  <c r="BA58" i="33" a="1"/>
  <c r="BA58" i="33" s="1"/>
  <c r="BB58" i="33" a="1"/>
  <c r="BB58" i="33"/>
  <c r="BC58" i="33" a="1"/>
  <c r="BC58" i="33" s="1"/>
  <c r="BD58" i="33" a="1"/>
  <c r="BD58" i="33"/>
  <c r="BE58" i="33" a="1"/>
  <c r="BE58" i="33" s="1"/>
  <c r="BF58" i="33" a="1"/>
  <c r="BF58" i="33"/>
  <c r="BG58" i="33" a="1"/>
  <c r="BG58" i="33"/>
  <c r="BH58" i="33" a="1"/>
  <c r="BH58" i="33" s="1"/>
  <c r="BI58" i="33" a="1"/>
  <c r="BI58" i="33" s="1"/>
  <c r="BJ58" i="33" a="1"/>
  <c r="BJ58" i="33"/>
  <c r="BK58" i="33" a="1"/>
  <c r="BK58" i="33"/>
  <c r="BL58" i="33" a="1"/>
  <c r="BL58" i="33"/>
  <c r="BM58" i="33" a="1"/>
  <c r="BM58" i="33"/>
  <c r="BN58" i="33" a="1"/>
  <c r="BN58" i="33" s="1"/>
  <c r="BO58" i="33" a="1"/>
  <c r="BO58" i="33" s="1"/>
  <c r="BP58" i="33" a="1"/>
  <c r="BP58" i="33" s="1"/>
  <c r="BQ58" i="33" a="1"/>
  <c r="BQ58" i="33"/>
  <c r="E59" i="33" a="1"/>
  <c r="E59" i="33" s="1"/>
  <c r="F59" i="33" a="1"/>
  <c r="F59" i="33"/>
  <c r="G59" i="33" a="1"/>
  <c r="G59" i="33" s="1"/>
  <c r="H59" i="33" a="1"/>
  <c r="H59" i="33"/>
  <c r="I59" i="33" a="1"/>
  <c r="I59" i="33"/>
  <c r="J59" i="33" a="1"/>
  <c r="J59" i="33" s="1"/>
  <c r="K59" i="33" a="1"/>
  <c r="K59" i="33" s="1"/>
  <c r="L59" i="33" a="1"/>
  <c r="L59" i="33"/>
  <c r="M59" i="33" a="1"/>
  <c r="M59" i="33"/>
  <c r="N59" i="33" a="1"/>
  <c r="N59" i="33"/>
  <c r="O59" i="33" a="1"/>
  <c r="O59" i="33" s="1"/>
  <c r="P59" i="33" a="1"/>
  <c r="P59" i="33"/>
  <c r="Q59" i="33" a="1"/>
  <c r="Q59" i="33" s="1"/>
  <c r="R59" i="33" a="1"/>
  <c r="R59" i="33"/>
  <c r="S59" i="33" a="1"/>
  <c r="S59" i="33"/>
  <c r="T59" i="33" a="1"/>
  <c r="T59" i="33"/>
  <c r="U59" i="33" a="1"/>
  <c r="U59" i="33" s="1"/>
  <c r="V59" i="33" a="1"/>
  <c r="V59" i="33"/>
  <c r="W59" i="33" a="1"/>
  <c r="W59" i="33"/>
  <c r="X59" i="33" a="1"/>
  <c r="X59" i="33" s="1"/>
  <c r="Y59" i="33" a="1"/>
  <c r="Y59" i="33" s="1"/>
  <c r="Z59" i="33" a="1"/>
  <c r="Z59" i="33"/>
  <c r="AA59" i="33" a="1"/>
  <c r="AA59" i="33"/>
  <c r="AB59" i="33" a="1"/>
  <c r="AB59" i="33" s="1"/>
  <c r="AC59" i="33" a="1"/>
  <c r="AC59" i="33" s="1"/>
  <c r="AD59" i="33" a="1"/>
  <c r="AD59" i="33"/>
  <c r="AE59" i="33" a="1"/>
  <c r="AE59" i="33"/>
  <c r="AF59" i="33" a="1"/>
  <c r="AF59" i="33" s="1"/>
  <c r="AG59" i="33" a="1"/>
  <c r="AG59" i="33" s="1"/>
  <c r="AH59" i="33" a="1"/>
  <c r="AH59" i="33"/>
  <c r="AI59" i="33" a="1"/>
  <c r="AI59" i="33" s="1"/>
  <c r="AJ59" i="33" a="1"/>
  <c r="AJ59" i="33" s="1"/>
  <c r="AK59" i="33" a="1"/>
  <c r="AK59" i="33"/>
  <c r="AL59" i="33" a="1"/>
  <c r="AL59" i="33"/>
  <c r="AM59" i="33" a="1"/>
  <c r="AM59" i="33"/>
  <c r="AN59" i="33" a="1"/>
  <c r="AN59" i="33" s="1"/>
  <c r="AO59" i="33" a="1"/>
  <c r="AO59" i="33" s="1"/>
  <c r="AP59" i="33" a="1"/>
  <c r="AP59" i="33"/>
  <c r="AQ59" i="33" a="1"/>
  <c r="AQ59" i="33"/>
  <c r="AR59" i="33" a="1"/>
  <c r="AR59" i="33" s="1"/>
  <c r="AS59" i="33" a="1"/>
  <c r="AS59" i="33" s="1"/>
  <c r="AT59" i="33" a="1"/>
  <c r="AT59" i="33"/>
  <c r="AU59" i="33" a="1"/>
  <c r="AU59" i="33" s="1"/>
  <c r="AV59" i="33" a="1"/>
  <c r="AV59" i="33" s="1"/>
  <c r="AW59" i="33" a="1"/>
  <c r="AW59" i="33" s="1"/>
  <c r="AX59" i="33" a="1"/>
  <c r="AX59" i="33"/>
  <c r="AY59" i="33" a="1"/>
  <c r="AY59" i="33" s="1"/>
  <c r="AZ59" i="33" a="1"/>
  <c r="AZ59" i="33"/>
  <c r="BA59" i="33" a="1"/>
  <c r="BA59" i="33" s="1"/>
  <c r="BB59" i="33" a="1"/>
  <c r="BB59" i="33"/>
  <c r="BC59" i="33" a="1"/>
  <c r="BC59" i="33" s="1"/>
  <c r="BD59" i="33" a="1"/>
  <c r="BD59" i="33" s="1"/>
  <c r="BE59" i="33" a="1"/>
  <c r="BE59" i="33" s="1"/>
  <c r="BF59" i="33" a="1"/>
  <c r="BF59" i="33" s="1"/>
  <c r="BG59" i="33" a="1"/>
  <c r="BG59" i="33"/>
  <c r="BH59" i="33" a="1"/>
  <c r="BH59" i="33"/>
  <c r="BI59" i="33" a="1"/>
  <c r="BI59" i="33" s="1"/>
  <c r="BJ59" i="33" a="1"/>
  <c r="BJ59" i="33" s="1"/>
  <c r="BK59" i="33" a="1"/>
  <c r="BK59" i="33"/>
  <c r="BL59" i="33" a="1"/>
  <c r="BL59" i="33" s="1"/>
  <c r="BM59" i="33" a="1"/>
  <c r="BM59" i="33" s="1"/>
  <c r="BN59" i="33" a="1"/>
  <c r="BN59" i="33"/>
  <c r="BO59" i="33" a="1"/>
  <c r="BO59" i="33"/>
  <c r="BP59" i="33" a="1"/>
  <c r="BP59" i="33"/>
  <c r="BQ59" i="33" a="1"/>
  <c r="BQ59" i="33" s="1"/>
  <c r="E60" i="33" a="1"/>
  <c r="E60" i="33" s="1"/>
  <c r="F60" i="33" a="1"/>
  <c r="F60" i="33" s="1"/>
  <c r="G60" i="33" a="1"/>
  <c r="G60" i="33"/>
  <c r="H60" i="33" a="1"/>
  <c r="H60" i="33" s="1"/>
  <c r="I60" i="33" a="1"/>
  <c r="I60" i="33"/>
  <c r="J60" i="33" a="1"/>
  <c r="J60" i="33" s="1"/>
  <c r="K60" i="33" a="1"/>
  <c r="K60" i="33"/>
  <c r="L60" i="33" a="1"/>
  <c r="L60" i="33" s="1"/>
  <c r="M60" i="33" a="1"/>
  <c r="M60" i="33"/>
  <c r="N60" i="33" a="1"/>
  <c r="N60" i="33" s="1"/>
  <c r="O60" i="33" a="1"/>
  <c r="O60" i="33"/>
  <c r="P60" i="33" a="1"/>
  <c r="P60" i="33"/>
  <c r="Q60" i="33" a="1"/>
  <c r="Q60" i="33"/>
  <c r="R60" i="33" a="1"/>
  <c r="R60" i="33"/>
  <c r="S60" i="33" a="1"/>
  <c r="S60" i="33" s="1"/>
  <c r="T60" i="33" a="1"/>
  <c r="T60" i="33" s="1"/>
  <c r="U60" i="33" a="1"/>
  <c r="U60" i="33"/>
  <c r="V60" i="33" a="1"/>
  <c r="V60" i="33"/>
  <c r="W60" i="33" a="1"/>
  <c r="W60" i="33"/>
  <c r="X60" i="33" a="1"/>
  <c r="X60" i="33"/>
  <c r="Y60" i="33" a="1"/>
  <c r="Y60" i="33" s="1"/>
  <c r="Z60" i="33" a="1"/>
  <c r="Z60" i="33" s="1"/>
  <c r="AA60" i="33" a="1"/>
  <c r="AA60" i="33"/>
  <c r="AB60" i="33" a="1"/>
  <c r="AB60" i="33" s="1"/>
  <c r="AC60" i="33" a="1"/>
  <c r="AC60" i="33" s="1"/>
  <c r="AD60" i="33" a="1"/>
  <c r="AD60" i="33" s="1"/>
  <c r="AE60" i="33" a="1"/>
  <c r="AE60" i="33"/>
  <c r="AF60" i="33" a="1"/>
  <c r="AF60" i="33"/>
  <c r="AG60" i="33" a="1"/>
  <c r="AG60" i="33" s="1"/>
  <c r="AH60" i="33" a="1"/>
  <c r="AH60" i="33" s="1"/>
  <c r="AI60" i="33" a="1"/>
  <c r="AI60" i="33" s="1"/>
  <c r="AJ60" i="33" a="1"/>
  <c r="AJ60" i="33"/>
  <c r="AK60" i="33" a="1"/>
  <c r="AK60" i="33"/>
  <c r="AL60" i="33" a="1"/>
  <c r="AL60" i="33"/>
  <c r="AM60" i="33" a="1"/>
  <c r="AM60" i="33" s="1"/>
  <c r="AN60" i="33" a="1"/>
  <c r="AN60" i="33" s="1"/>
  <c r="AO60" i="33" a="1"/>
  <c r="AO60" i="33" s="1"/>
  <c r="AP60" i="33" a="1"/>
  <c r="AP60" i="33"/>
  <c r="AQ60" i="33" a="1"/>
  <c r="AQ60" i="33" s="1"/>
  <c r="AR60" i="33" a="1"/>
  <c r="AR60" i="33"/>
  <c r="AS60" i="33" a="1"/>
  <c r="AS60" i="33"/>
  <c r="AT60" i="33" a="1"/>
  <c r="AT60" i="33" s="1"/>
  <c r="AU60" i="33" a="1"/>
  <c r="AU60" i="33" s="1"/>
  <c r="AV60" i="33" a="1"/>
  <c r="AV60" i="33"/>
  <c r="AW60" i="33" a="1"/>
  <c r="AW60" i="33"/>
  <c r="AX60" i="33" a="1"/>
  <c r="AX60" i="33" s="1"/>
  <c r="AY60" i="33" a="1"/>
  <c r="AY60" i="33" s="1"/>
  <c r="AZ60" i="33" a="1"/>
  <c r="AZ60" i="33" s="1"/>
  <c r="BA60" i="33" a="1"/>
  <c r="BA60" i="33"/>
  <c r="BB60" i="33" a="1"/>
  <c r="BB60" i="33" s="1"/>
  <c r="BC60" i="33" a="1"/>
  <c r="BC60" i="33" s="1"/>
  <c r="BD60" i="33" a="1"/>
  <c r="BD60" i="33"/>
  <c r="BE60" i="33" a="1"/>
  <c r="BE60" i="33" s="1"/>
  <c r="BF60" i="33" a="1"/>
  <c r="BF60" i="33"/>
  <c r="BG60" i="33" a="1"/>
  <c r="BG60" i="33"/>
  <c r="BH60" i="33" a="1"/>
  <c r="BH60" i="33" s="1"/>
  <c r="BI60" i="33" a="1"/>
  <c r="BI60" i="33" s="1"/>
  <c r="BJ60" i="33" a="1"/>
  <c r="BJ60" i="33" s="1"/>
  <c r="BK60" i="33" a="1"/>
  <c r="BK60" i="33" s="1"/>
  <c r="BL60" i="33" a="1"/>
  <c r="BL60" i="33"/>
  <c r="BM60" i="33" a="1"/>
  <c r="BM60" i="33"/>
  <c r="BN60" i="33" a="1"/>
  <c r="BN60" i="33" s="1"/>
  <c r="BO60" i="33" a="1"/>
  <c r="BO60" i="33"/>
  <c r="BP60" i="33" a="1"/>
  <c r="BP60" i="33" s="1"/>
  <c r="BQ60" i="33" a="1"/>
  <c r="BQ60" i="33" s="1"/>
  <c r="E61" i="33" a="1"/>
  <c r="E61" i="33" s="1"/>
  <c r="F61" i="33" a="1"/>
  <c r="F61" i="33" s="1"/>
  <c r="G61" i="33" a="1"/>
  <c r="G61" i="33"/>
  <c r="H61" i="33" a="1"/>
  <c r="H61" i="33"/>
  <c r="I61" i="33" a="1"/>
  <c r="I61" i="33" s="1"/>
  <c r="J61" i="33" a="1"/>
  <c r="J61" i="33" s="1"/>
  <c r="K61" i="33" a="1"/>
  <c r="K61" i="33" s="1"/>
  <c r="L61" i="33" a="1"/>
  <c r="L61" i="33"/>
  <c r="M61" i="33" a="1"/>
  <c r="M61" i="33"/>
  <c r="N61" i="33" a="1"/>
  <c r="N61" i="33"/>
  <c r="O61" i="33" a="1"/>
  <c r="O61" i="33" s="1"/>
  <c r="P61" i="33" a="1"/>
  <c r="P61" i="33" s="1"/>
  <c r="Q61" i="33" a="1"/>
  <c r="Q61" i="33" s="1"/>
  <c r="R61" i="33" a="1"/>
  <c r="R61" i="33"/>
  <c r="S61" i="33" a="1"/>
  <c r="S61" i="33"/>
  <c r="T61" i="33" a="1"/>
  <c r="T61" i="33" s="1"/>
  <c r="U61" i="33" a="1"/>
  <c r="U61" i="33"/>
  <c r="V61" i="33" a="1"/>
  <c r="V61" i="33"/>
  <c r="W61" i="33" a="1"/>
  <c r="W61" i="33" s="1"/>
  <c r="X61" i="33" a="1"/>
  <c r="X61" i="33" s="1"/>
  <c r="Y61" i="33" a="1"/>
  <c r="Y61" i="33" s="1"/>
  <c r="Z61" i="33" a="1"/>
  <c r="Z61" i="33" s="1"/>
  <c r="AA61" i="33" a="1"/>
  <c r="AA61" i="33"/>
  <c r="AB61" i="33" a="1"/>
  <c r="AB61" i="33" s="1"/>
  <c r="AC61" i="33" a="1"/>
  <c r="AC61" i="33"/>
  <c r="AD61" i="33" a="1"/>
  <c r="AD61" i="33"/>
  <c r="AE61" i="33" a="1"/>
  <c r="AE61" i="33" s="1"/>
  <c r="AF61" i="33" a="1"/>
  <c r="AF61" i="33" s="1"/>
  <c r="AG61" i="33" a="1"/>
  <c r="AG61" i="33"/>
  <c r="AH61" i="33" a="1"/>
  <c r="AH61" i="33"/>
  <c r="AI61" i="33" a="1"/>
  <c r="AI61" i="33" s="1"/>
  <c r="AJ61" i="33" a="1"/>
  <c r="AJ61" i="33" s="1"/>
  <c r="AK61" i="33" a="1"/>
  <c r="AK61" i="33"/>
  <c r="AL61" i="33" a="1"/>
  <c r="AL61" i="33" s="1"/>
  <c r="AM61" i="33" a="1"/>
  <c r="AM61" i="33" s="1"/>
  <c r="AN61" i="33" a="1"/>
  <c r="AN61" i="33" s="1"/>
  <c r="AO61" i="33" a="1"/>
  <c r="AO61" i="33"/>
  <c r="AP61" i="33" a="1"/>
  <c r="AP61" i="33"/>
  <c r="AQ61" i="33" a="1"/>
  <c r="AQ61" i="33"/>
  <c r="AR61" i="33" a="1"/>
  <c r="AR61" i="33" s="1"/>
  <c r="AS61" i="33" a="1"/>
  <c r="AS61" i="33" s="1"/>
  <c r="AT61" i="33" a="1"/>
  <c r="AT61" i="33"/>
  <c r="AU61" i="33" a="1"/>
  <c r="AU61" i="33"/>
  <c r="AV61" i="33" a="1"/>
  <c r="AV61" i="33" s="1"/>
  <c r="AW61" i="33" a="1"/>
  <c r="AW61" i="33" s="1"/>
  <c r="AX61" i="33" a="1"/>
  <c r="AX61" i="33"/>
  <c r="AY61" i="33" a="1"/>
  <c r="AY61" i="33" s="1"/>
  <c r="AZ61" i="33" a="1"/>
  <c r="AZ61" i="33" s="1"/>
  <c r="BA61" i="33" a="1"/>
  <c r="BA61" i="33" s="1"/>
  <c r="BB61" i="33" a="1"/>
  <c r="BB61" i="33"/>
  <c r="BC61" i="33" a="1"/>
  <c r="BC61" i="33" s="1"/>
  <c r="BD61" i="33" a="1"/>
  <c r="BD61" i="33" s="1"/>
  <c r="BE61" i="33" a="1"/>
  <c r="BE61" i="33" s="1"/>
  <c r="BF61" i="33" a="1"/>
  <c r="BF61" i="33" s="1"/>
  <c r="BG61" i="33" a="1"/>
  <c r="BG61" i="33"/>
  <c r="BH61" i="33" a="1"/>
  <c r="BH61" i="33" s="1"/>
  <c r="BI61" i="33" a="1"/>
  <c r="BI61" i="33" s="1"/>
  <c r="BJ61" i="33" a="1"/>
  <c r="BJ61" i="33"/>
  <c r="BK61" i="33" a="1"/>
  <c r="BK61" i="33"/>
  <c r="BL61" i="33" a="1"/>
  <c r="BL61" i="33" s="1"/>
  <c r="BM61" i="33" a="1"/>
  <c r="BM61" i="33" s="1"/>
  <c r="BN61" i="33" a="1"/>
  <c r="BN61" i="33"/>
  <c r="BO61" i="33" a="1"/>
  <c r="BO61" i="33"/>
  <c r="BP61" i="33" a="1"/>
  <c r="BP61" i="33" s="1"/>
  <c r="BQ61" i="33" a="1"/>
  <c r="BQ61" i="33" s="1"/>
  <c r="E62" i="33" a="1"/>
  <c r="E62" i="33" s="1"/>
  <c r="F62" i="33" a="1"/>
  <c r="F62" i="33"/>
  <c r="G62" i="33" a="1"/>
  <c r="G62" i="33"/>
  <c r="H62" i="33" a="1"/>
  <c r="H62" i="33" s="1"/>
  <c r="I62" i="33" a="1"/>
  <c r="I62" i="33"/>
  <c r="J62" i="33" a="1"/>
  <c r="J62" i="33" s="1"/>
  <c r="K62" i="33" a="1"/>
  <c r="K62" i="33" s="1"/>
  <c r="L62" i="33" a="1"/>
  <c r="L62" i="33" s="1"/>
  <c r="M62" i="33" a="1"/>
  <c r="M62" i="33"/>
  <c r="N62" i="33" a="1"/>
  <c r="N62" i="33" s="1"/>
  <c r="O62" i="33" a="1"/>
  <c r="O62" i="33"/>
  <c r="P62" i="33" a="1"/>
  <c r="P62" i="33" s="1"/>
  <c r="Q62" i="33" a="1"/>
  <c r="Q62" i="33" s="1"/>
  <c r="R62" i="33" a="1"/>
  <c r="R62" i="33" s="1"/>
  <c r="S62" i="33" a="1"/>
  <c r="S62" i="33"/>
  <c r="T62" i="33" a="1"/>
  <c r="T62" i="33" s="1"/>
  <c r="U62" i="33" a="1"/>
  <c r="U62" i="33"/>
  <c r="V62" i="33" a="1"/>
  <c r="V62" i="33" s="1"/>
  <c r="W62" i="33" a="1"/>
  <c r="W62" i="33"/>
  <c r="X62" i="33" a="1"/>
  <c r="X62" i="33" s="1"/>
  <c r="Y62" i="33" a="1"/>
  <c r="Y62" i="33"/>
  <c r="Z62" i="33" a="1"/>
  <c r="Z62" i="33" s="1"/>
  <c r="AA62" i="33" a="1"/>
  <c r="AA62" i="33" s="1"/>
  <c r="AB62" i="33" a="1"/>
  <c r="AB62" i="33" s="1"/>
  <c r="AC62" i="33" a="1"/>
  <c r="AC62" i="33" s="1"/>
  <c r="AD62" i="33" a="1"/>
  <c r="AD62" i="33" s="1"/>
  <c r="AE62" i="33" a="1"/>
  <c r="AE62" i="33"/>
  <c r="AF62" i="33" a="1"/>
  <c r="AF62" i="33" s="1"/>
  <c r="AG62" i="33" a="1"/>
  <c r="AG62" i="33" s="1"/>
  <c r="AH62" i="33" a="1"/>
  <c r="AH62" i="33"/>
  <c r="AI62" i="33" a="1"/>
  <c r="AI62" i="33" s="1"/>
  <c r="AJ62" i="33" a="1"/>
  <c r="AJ62" i="33"/>
  <c r="AK62" i="33" a="1"/>
  <c r="AK62" i="33"/>
  <c r="AL62" i="33" a="1"/>
  <c r="AL62" i="33" s="1"/>
  <c r="AM62" i="33" a="1"/>
  <c r="AM62" i="33"/>
  <c r="AN62" i="33" a="1"/>
  <c r="AN62" i="33" s="1"/>
  <c r="AO62" i="33" a="1"/>
  <c r="AO62" i="33"/>
  <c r="AP62" i="33" a="1"/>
  <c r="AP62" i="33" s="1"/>
  <c r="AQ62" i="33" a="1"/>
  <c r="AQ62" i="33" s="1"/>
  <c r="AR62" i="33" a="1"/>
  <c r="AR62" i="33"/>
  <c r="AS62" i="33" a="1"/>
  <c r="AS62" i="33"/>
  <c r="AT62" i="33" a="1"/>
  <c r="AT62" i="33" s="1"/>
  <c r="AU62" i="33" a="1"/>
  <c r="AU62" i="33"/>
  <c r="AV62" i="33" a="1"/>
  <c r="AV62" i="33"/>
  <c r="AW62" i="33" a="1"/>
  <c r="AW62" i="33"/>
  <c r="AX62" i="33" a="1"/>
  <c r="AX62" i="33" s="1"/>
  <c r="AY62" i="33" a="1"/>
  <c r="AY62" i="33"/>
  <c r="AZ62" i="33" a="1"/>
  <c r="AZ62" i="33" s="1"/>
  <c r="BA62" i="33" a="1"/>
  <c r="BA62" i="33" s="1"/>
  <c r="BB62" i="33" a="1"/>
  <c r="BB62" i="33" s="1"/>
  <c r="BC62" i="33" a="1"/>
  <c r="BC62" i="33" s="1"/>
  <c r="BD62" i="33" a="1"/>
  <c r="BD62" i="33" s="1"/>
  <c r="BE62" i="33" a="1"/>
  <c r="BE62" i="33" s="1"/>
  <c r="BF62" i="33" a="1"/>
  <c r="BF62" i="33"/>
  <c r="BG62" i="33" a="1"/>
  <c r="BG62" i="33"/>
  <c r="BH62" i="33" a="1"/>
  <c r="BH62" i="33" s="1"/>
  <c r="BI62" i="33" a="1"/>
  <c r="BI62" i="33" s="1"/>
  <c r="BJ62" i="33" a="1"/>
  <c r="BJ62" i="33"/>
  <c r="BK62" i="33" a="1"/>
  <c r="BK62" i="33"/>
  <c r="BL62" i="33" a="1"/>
  <c r="BL62" i="33"/>
  <c r="BM62" i="33" a="1"/>
  <c r="BM62" i="33"/>
  <c r="BN62" i="33" a="1"/>
  <c r="BN62" i="33" s="1"/>
  <c r="BO62" i="33" a="1"/>
  <c r="BO62" i="33"/>
  <c r="BP62" i="33" a="1"/>
  <c r="BP62" i="33"/>
  <c r="BQ62" i="33" a="1"/>
  <c r="BQ62" i="33" s="1"/>
  <c r="E63" i="33" a="1"/>
  <c r="E63" i="33" s="1"/>
  <c r="F63" i="33" a="1"/>
  <c r="F63" i="33" s="1"/>
  <c r="G63" i="33" a="1"/>
  <c r="G63" i="33"/>
  <c r="H63" i="33" a="1"/>
  <c r="H63" i="33" s="1"/>
  <c r="I63" i="33" a="1"/>
  <c r="I63" i="33" s="1"/>
  <c r="J63" i="33" a="1"/>
  <c r="J63" i="33" s="1"/>
  <c r="K63" i="33" a="1"/>
  <c r="K63" i="33"/>
  <c r="L63" i="33" a="1"/>
  <c r="L63" i="33" s="1"/>
  <c r="M63" i="33" a="1"/>
  <c r="M63" i="33" s="1"/>
  <c r="N63" i="33" a="1"/>
  <c r="N63" i="33"/>
  <c r="O63" i="33" a="1"/>
  <c r="O63" i="33" s="1"/>
  <c r="P63" i="33" a="1"/>
  <c r="P63" i="33" s="1"/>
  <c r="Q63" i="33" a="1"/>
  <c r="Q63" i="33" s="1"/>
  <c r="R63" i="33" a="1"/>
  <c r="R63" i="33"/>
  <c r="S63" i="33" a="1"/>
  <c r="S63" i="33" s="1"/>
  <c r="T63" i="33" a="1"/>
  <c r="T63" i="33"/>
  <c r="U63" i="33" a="1"/>
  <c r="U63" i="33"/>
  <c r="V63" i="33" a="1"/>
  <c r="V63" i="33"/>
  <c r="W63" i="33" a="1"/>
  <c r="W63" i="33" s="1"/>
  <c r="X63" i="33" a="1"/>
  <c r="X63" i="33" s="1"/>
  <c r="Y63" i="33" a="1"/>
  <c r="Y63" i="33" s="1"/>
  <c r="Z63" i="33" a="1"/>
  <c r="Z63" i="33"/>
  <c r="AA63" i="33" a="1"/>
  <c r="AA63" i="33" s="1"/>
  <c r="AB63" i="33" a="1"/>
  <c r="AB63" i="33"/>
  <c r="AC63" i="33" a="1"/>
  <c r="AC63" i="33"/>
  <c r="AD63" i="33" a="1"/>
  <c r="AD63" i="33" s="1"/>
  <c r="AE63" i="33" a="1"/>
  <c r="AE63" i="33" s="1"/>
  <c r="AF63" i="33" a="1"/>
  <c r="AF63" i="33"/>
  <c r="AG63" i="33" a="1"/>
  <c r="AG63" i="33" s="1"/>
  <c r="AH63" i="33" a="1"/>
  <c r="AH63" i="33" s="1"/>
  <c r="AI63" i="33" a="1"/>
  <c r="AI63" i="33" s="1"/>
  <c r="AJ63" i="33" a="1"/>
  <c r="AJ63" i="33" s="1"/>
  <c r="AK63" i="33" a="1"/>
  <c r="AK63" i="33" s="1"/>
  <c r="AL63" i="33" a="1"/>
  <c r="AL63" i="33" s="1"/>
  <c r="AM63" i="33" a="1"/>
  <c r="AM63" i="33" s="1"/>
  <c r="AN63" i="33" a="1"/>
  <c r="AN63" i="33" s="1"/>
  <c r="AO63" i="33" a="1"/>
  <c r="AO63" i="33"/>
  <c r="AP63" i="33" a="1"/>
  <c r="AP63" i="33"/>
  <c r="AQ63" i="33" a="1"/>
  <c r="AQ63" i="33" s="1"/>
  <c r="AR63" i="33" a="1"/>
  <c r="AR63" i="33"/>
  <c r="AS63" i="33" a="1"/>
  <c r="AS63" i="33" s="1"/>
  <c r="AT63" i="33" a="1"/>
  <c r="AT63" i="33"/>
  <c r="AU63" i="33" a="1"/>
  <c r="AU63" i="33"/>
  <c r="AV63" i="33" a="1"/>
  <c r="AV63" i="33" s="1"/>
  <c r="AW63" i="33" a="1"/>
  <c r="AW63" i="33"/>
  <c r="AX63" i="33" a="1"/>
  <c r="AX63" i="33" s="1"/>
  <c r="AY63" i="33" a="1"/>
  <c r="AY63" i="33" s="1"/>
  <c r="AZ63" i="33" a="1"/>
  <c r="AZ63" i="33" s="1"/>
  <c r="BA63" i="33" a="1"/>
  <c r="BA63" i="33"/>
  <c r="BB63" i="33" a="1"/>
  <c r="BB63" i="33" s="1"/>
  <c r="BC63" i="33" a="1"/>
  <c r="BC63" i="33" s="1"/>
  <c r="BD63" i="33" a="1"/>
  <c r="BD63" i="33" s="1"/>
  <c r="BE63" i="33" a="1"/>
  <c r="BE63" i="33"/>
  <c r="BF63" i="33" a="1"/>
  <c r="BF63" i="33"/>
  <c r="BG63" i="33" a="1"/>
  <c r="BG63" i="33" s="1"/>
  <c r="BH63" i="33" a="1"/>
  <c r="BH63" i="33" s="1"/>
  <c r="BI63" i="33" a="1"/>
  <c r="BI63" i="33"/>
  <c r="BJ63" i="33" a="1"/>
  <c r="BJ63" i="33" s="1"/>
  <c r="BK63" i="33" a="1"/>
  <c r="BK63" i="33"/>
  <c r="BL63" i="33" a="1"/>
  <c r="BL63" i="33"/>
  <c r="BM63" i="33" a="1"/>
  <c r="BM63" i="33" s="1"/>
  <c r="BN63" i="33" a="1"/>
  <c r="BN63" i="33"/>
  <c r="BO63" i="33" a="1"/>
  <c r="BO63" i="33" s="1"/>
  <c r="BP63" i="33" a="1"/>
  <c r="BP63" i="33"/>
  <c r="BQ63" i="33" a="1"/>
  <c r="BQ63" i="33"/>
  <c r="E64" i="33" a="1"/>
  <c r="E64" i="33"/>
  <c r="F64" i="33" a="1"/>
  <c r="F64" i="33" s="1"/>
  <c r="G64" i="33" a="1"/>
  <c r="G64" i="33"/>
  <c r="H64" i="33" a="1"/>
  <c r="H64" i="33" s="1"/>
  <c r="I64" i="33" a="1"/>
  <c r="I64" i="33" s="1"/>
  <c r="J64" i="33" a="1"/>
  <c r="J64" i="33" s="1"/>
  <c r="K64" i="33" a="1"/>
  <c r="K64" i="33"/>
  <c r="L64" i="33" a="1"/>
  <c r="L64" i="33" s="1"/>
  <c r="M64" i="33" a="1"/>
  <c r="M64" i="33" s="1"/>
  <c r="N64" i="33" a="1"/>
  <c r="N64" i="33"/>
  <c r="O64" i="33" a="1"/>
  <c r="O64" i="33" s="1"/>
  <c r="P64" i="33" a="1"/>
  <c r="P64" i="33"/>
  <c r="Q64" i="33" a="1"/>
  <c r="Q64" i="33"/>
  <c r="R64" i="33" a="1"/>
  <c r="R64" i="33" s="1"/>
  <c r="S64" i="33" a="1"/>
  <c r="S64" i="33"/>
  <c r="T64" i="33" a="1"/>
  <c r="T64" i="33" s="1"/>
  <c r="U64" i="33" a="1"/>
  <c r="U64" i="33" s="1"/>
  <c r="V64" i="33" a="1"/>
  <c r="V64" i="33" s="1"/>
  <c r="W64" i="33" a="1"/>
  <c r="W64" i="33"/>
  <c r="X64" i="33" a="1"/>
  <c r="X64" i="33" s="1"/>
  <c r="Y64" i="33" a="1"/>
  <c r="Y64" i="33"/>
  <c r="Z64" i="33" a="1"/>
  <c r="Z64" i="33"/>
  <c r="AA64" i="33" a="1"/>
  <c r="AA64" i="33"/>
  <c r="AB64" i="33" a="1"/>
  <c r="AB64" i="33" s="1"/>
  <c r="AC64" i="33" a="1"/>
  <c r="AC64" i="33" s="1"/>
  <c r="AD64" i="33" a="1"/>
  <c r="AD64" i="33" s="1"/>
  <c r="AE64" i="33" a="1"/>
  <c r="AE64" i="33"/>
  <c r="AF64" i="33" a="1"/>
  <c r="AF64" i="33" s="1"/>
  <c r="AG64" i="33" a="1"/>
  <c r="AG64" i="33"/>
  <c r="AH64" i="33" a="1"/>
  <c r="AH64" i="33" s="1"/>
  <c r="AI64" i="33" a="1"/>
  <c r="AI64" i="33" s="1"/>
  <c r="AJ64" i="33" a="1"/>
  <c r="AJ64" i="33" s="1"/>
  <c r="AK64" i="33" a="1"/>
  <c r="AK64" i="33" s="1"/>
  <c r="AL64" i="33" a="1"/>
  <c r="AL64" i="33" s="1"/>
  <c r="AM64" i="33" a="1"/>
  <c r="AM64" i="33"/>
  <c r="AN64" i="33" a="1"/>
  <c r="AN64" i="33" s="1"/>
  <c r="AO64" i="33" a="1"/>
  <c r="AO64" i="33" s="1"/>
  <c r="AP64" i="33" a="1"/>
  <c r="AP64" i="33"/>
  <c r="AQ64" i="33" a="1"/>
  <c r="AQ64" i="33" s="1"/>
  <c r="AR64" i="33" a="1"/>
  <c r="AR64" i="33"/>
  <c r="AS64" i="33" a="1"/>
  <c r="AS64" i="33"/>
  <c r="AT64" i="33" a="1"/>
  <c r="AT64" i="33" s="1"/>
  <c r="AU64" i="33" a="1"/>
  <c r="AU64" i="33"/>
  <c r="AV64" i="33" a="1"/>
  <c r="AV64" i="33" s="1"/>
  <c r="AW64" i="33" a="1"/>
  <c r="AW64" i="33"/>
  <c r="AX64" i="33" a="1"/>
  <c r="AX64" i="33" s="1"/>
  <c r="AY64" i="33" a="1"/>
  <c r="AY64" i="33"/>
  <c r="AZ64" i="33" a="1"/>
  <c r="AZ64" i="33"/>
  <c r="BA64" i="33" a="1"/>
  <c r="BA64" i="33" s="1"/>
  <c r="BB64" i="33" a="1"/>
  <c r="BB64" i="33"/>
  <c r="BC64" i="33" a="1"/>
  <c r="BC64" i="33"/>
  <c r="BD64" i="33" a="1"/>
  <c r="BD64" i="33"/>
  <c r="BE64" i="33" a="1"/>
  <c r="BE64" i="33" s="1"/>
  <c r="BF64" i="33" a="1"/>
  <c r="BF64" i="33"/>
  <c r="BG64" i="33" a="1"/>
  <c r="BG64" i="33" s="1"/>
  <c r="BH64" i="33" a="1"/>
  <c r="BH64" i="33" s="1"/>
  <c r="BI64" i="33" a="1"/>
  <c r="BI64" i="33" s="1"/>
  <c r="BJ64" i="33" a="1"/>
  <c r="BJ64" i="33" s="1"/>
  <c r="BK64" i="33" a="1"/>
  <c r="BK64" i="33" s="1"/>
  <c r="BL64" i="33" a="1"/>
  <c r="BL64" i="33" s="1"/>
  <c r="BM64" i="33" a="1"/>
  <c r="BM64" i="33" s="1"/>
  <c r="BN64" i="33" a="1"/>
  <c r="BN64" i="33" s="1"/>
  <c r="BO64" i="33" a="1"/>
  <c r="BO64" i="33"/>
  <c r="BP64" i="33" a="1"/>
  <c r="BP64" i="33"/>
  <c r="BQ64" i="33" a="1"/>
  <c r="BQ64" i="33"/>
  <c r="E65" i="33" a="1"/>
  <c r="E65" i="33" s="1"/>
  <c r="F65" i="33" a="1"/>
  <c r="F65" i="33" s="1"/>
  <c r="G65" i="33" a="1"/>
  <c r="G65" i="33"/>
  <c r="H65" i="33" a="1"/>
  <c r="H65" i="33" s="1"/>
  <c r="I65" i="33" a="1"/>
  <c r="I65" i="33"/>
  <c r="J65" i="33" a="1"/>
  <c r="J65" i="33" s="1"/>
  <c r="K65" i="33" a="1"/>
  <c r="K65" i="33"/>
  <c r="L65" i="33" a="1"/>
  <c r="L65" i="33"/>
  <c r="M65" i="33" a="1"/>
  <c r="M65" i="33" s="1"/>
  <c r="N65" i="33" a="1"/>
  <c r="N65" i="33" s="1"/>
  <c r="O65" i="33" a="1"/>
  <c r="O65" i="33" s="1"/>
  <c r="P65" i="33" a="1"/>
  <c r="P65" i="33" s="1"/>
  <c r="Q65" i="33" a="1"/>
  <c r="Q65" i="33" s="1"/>
  <c r="R65" i="33" a="1"/>
  <c r="R65" i="33" s="1"/>
  <c r="S65" i="33" a="1"/>
  <c r="S65" i="33"/>
  <c r="T65" i="33" a="1"/>
  <c r="T65" i="33"/>
  <c r="U65" i="33" a="1"/>
  <c r="U65" i="33" s="1"/>
  <c r="V65" i="33" a="1"/>
  <c r="V65" i="33" s="1"/>
  <c r="W65" i="33" a="1"/>
  <c r="W65" i="33" s="1"/>
  <c r="X65" i="33" a="1"/>
  <c r="X65" i="33"/>
  <c r="Y65" i="33" a="1"/>
  <c r="Y65" i="33" s="1"/>
  <c r="Z65" i="33" a="1"/>
  <c r="Z65" i="33" s="1"/>
  <c r="AA65" i="33" a="1"/>
  <c r="AA65" i="33"/>
  <c r="AB65" i="33" a="1"/>
  <c r="AB65" i="33"/>
  <c r="AC65" i="33" a="1"/>
  <c r="AC65" i="33"/>
  <c r="AD65" i="33" a="1"/>
  <c r="AD65" i="33"/>
  <c r="AE65" i="33" a="1"/>
  <c r="AE65" i="33" s="1"/>
  <c r="AF65" i="33" a="1"/>
  <c r="AF65" i="33" s="1"/>
  <c r="AG65" i="33" a="1"/>
  <c r="AG65" i="33"/>
  <c r="AH65" i="33" a="1"/>
  <c r="AH65" i="33" s="1"/>
  <c r="AI65" i="33" a="1"/>
  <c r="AI65" i="33" s="1"/>
  <c r="AJ65" i="33" a="1"/>
  <c r="AJ65" i="33" s="1"/>
  <c r="AK65" i="33" a="1"/>
  <c r="AK65" i="33" s="1"/>
  <c r="AL65" i="33" a="1"/>
  <c r="AL65" i="33" s="1"/>
  <c r="AM65" i="33" a="1"/>
  <c r="AM65" i="33"/>
  <c r="AN65" i="33" a="1"/>
  <c r="AN65" i="33" s="1"/>
  <c r="AO65" i="33" a="1"/>
  <c r="AO65" i="33"/>
  <c r="AP65" i="33" a="1"/>
  <c r="AP65" i="33"/>
  <c r="AQ65" i="33" a="1"/>
  <c r="AQ65" i="33"/>
  <c r="AR65" i="33" a="1"/>
  <c r="AR65" i="33" s="1"/>
  <c r="AS65" i="33" a="1"/>
  <c r="AS65" i="33" s="1"/>
  <c r="AT65" i="33" a="1"/>
  <c r="AT65" i="33" s="1"/>
  <c r="AU65" i="33" a="1"/>
  <c r="AU65" i="33"/>
  <c r="AV65" i="33" a="1"/>
  <c r="AV65" i="33" s="1"/>
  <c r="AW65" i="33" a="1"/>
  <c r="AW65" i="33"/>
  <c r="AX65" i="33" a="1"/>
  <c r="AX65" i="33"/>
  <c r="AY65" i="33" a="1"/>
  <c r="AY65" i="33"/>
  <c r="AZ65" i="33" a="1"/>
  <c r="AZ65" i="33"/>
  <c r="BA65" i="33" a="1"/>
  <c r="BA65" i="33" s="1"/>
  <c r="BB65" i="33" a="1"/>
  <c r="BB65" i="33"/>
  <c r="BC65" i="33" a="1"/>
  <c r="BC65" i="33" s="1"/>
  <c r="BD65" i="33" a="1"/>
  <c r="BD65" i="33"/>
  <c r="BE65" i="33" a="1"/>
  <c r="BE65" i="33" s="1"/>
  <c r="BF65" i="33" a="1"/>
  <c r="BF65" i="33" s="1"/>
  <c r="BG65" i="33" a="1"/>
  <c r="BG65" i="33" s="1"/>
  <c r="BH65" i="33" a="1"/>
  <c r="BH65" i="33" s="1"/>
  <c r="BI65" i="33" a="1"/>
  <c r="BI65" i="33"/>
  <c r="BJ65" i="33" a="1"/>
  <c r="BJ65" i="33"/>
  <c r="BK65" i="33" a="1"/>
  <c r="BK65" i="33" s="1"/>
  <c r="BL65" i="33" a="1"/>
  <c r="BL65" i="33"/>
  <c r="BM65" i="33" a="1"/>
  <c r="BM65" i="33" s="1"/>
  <c r="BN65" i="33" a="1"/>
  <c r="BN65" i="33" s="1"/>
  <c r="BO65" i="33" a="1"/>
  <c r="BO65" i="33"/>
  <c r="BP65" i="33" a="1"/>
  <c r="BP65" i="33"/>
  <c r="BQ65" i="33" a="1"/>
  <c r="BQ65" i="33"/>
  <c r="E66" i="33" a="1"/>
  <c r="E66" i="33"/>
  <c r="F66" i="33" a="1"/>
  <c r="F66" i="33" s="1"/>
  <c r="G66" i="33" a="1"/>
  <c r="G66" i="33"/>
  <c r="H66" i="33" a="1"/>
  <c r="H66" i="33"/>
  <c r="I66" i="33" a="1"/>
  <c r="I66" i="33" s="1"/>
  <c r="J66" i="33" a="1"/>
  <c r="J66" i="33" s="1"/>
  <c r="K66" i="33" a="1"/>
  <c r="K66" i="33"/>
  <c r="L66" i="33" a="1"/>
  <c r="L66" i="33"/>
  <c r="M66" i="33" a="1"/>
  <c r="M66" i="33"/>
  <c r="N66" i="33" a="1"/>
  <c r="N66" i="33" s="1"/>
  <c r="O66" i="33" a="1"/>
  <c r="O66" i="33" s="1"/>
  <c r="P66" i="33" a="1"/>
  <c r="P66" i="33" s="1"/>
  <c r="Q66" i="33" a="1"/>
  <c r="Q66" i="33"/>
  <c r="R66" i="33" a="1"/>
  <c r="R66" i="33"/>
  <c r="S66" i="33" a="1"/>
  <c r="S66" i="33" s="1"/>
  <c r="T66" i="33" a="1"/>
  <c r="T66" i="33" s="1"/>
  <c r="U66" i="33" a="1"/>
  <c r="U66" i="33" s="1"/>
  <c r="V66" i="33" a="1"/>
  <c r="V66" i="33" s="1"/>
  <c r="W66" i="33" a="1"/>
  <c r="W66" i="33"/>
  <c r="X66" i="33" a="1"/>
  <c r="X66" i="33"/>
  <c r="Y66" i="33" a="1"/>
  <c r="Y66" i="33" s="1"/>
  <c r="Z66" i="33" a="1"/>
  <c r="Z66" i="33"/>
  <c r="AA66" i="33" a="1"/>
  <c r="AA66" i="33" s="1"/>
  <c r="AB66" i="33" a="1"/>
  <c r="AB66" i="33"/>
  <c r="AC66" i="33" a="1"/>
  <c r="AC66" i="33" s="1"/>
  <c r="AD66" i="33" a="1"/>
  <c r="AD66" i="33" s="1"/>
  <c r="AE66" i="33" a="1"/>
  <c r="AE66" i="33" s="1"/>
  <c r="AF66" i="33" a="1"/>
  <c r="AF66" i="33"/>
  <c r="AG66" i="33" a="1"/>
  <c r="AG66" i="33"/>
  <c r="AH66" i="33" a="1"/>
  <c r="AH66" i="33" s="1"/>
  <c r="AI66" i="33" a="1"/>
  <c r="AI66" i="33"/>
  <c r="AJ66" i="33" a="1"/>
  <c r="AJ66" i="33" s="1"/>
  <c r="AK66" i="33" a="1"/>
  <c r="AK66" i="33" s="1"/>
  <c r="AL66" i="33" a="1"/>
  <c r="AL66" i="33" s="1"/>
  <c r="AM66" i="33" a="1"/>
  <c r="AM66" i="33"/>
  <c r="AN66" i="33" a="1"/>
  <c r="AN66" i="33" s="1"/>
  <c r="AO66" i="33" a="1"/>
  <c r="AO66" i="33"/>
  <c r="AP66" i="33" a="1"/>
  <c r="AP66" i="33"/>
  <c r="AQ66" i="33" a="1"/>
  <c r="AQ66" i="33" s="1"/>
  <c r="AR66" i="33" a="1"/>
  <c r="AR66" i="33"/>
  <c r="AS66" i="33" a="1"/>
  <c r="AS66" i="33" s="1"/>
  <c r="AT66" i="33" a="1"/>
  <c r="AT66" i="33"/>
  <c r="AU66" i="33" a="1"/>
  <c r="AU66" i="33"/>
  <c r="AV66" i="33" a="1"/>
  <c r="AV66" i="33" s="1"/>
  <c r="AW66" i="33" a="1"/>
  <c r="AW66" i="33" s="1"/>
  <c r="AX66" i="33" a="1"/>
  <c r="AX66" i="33" s="1"/>
  <c r="AY66" i="33" a="1"/>
  <c r="AY66" i="33" s="1"/>
  <c r="AZ66" i="33" a="1"/>
  <c r="AZ66" i="33" s="1"/>
  <c r="BA66" i="33" a="1"/>
  <c r="BA66" i="33" s="1"/>
  <c r="BB66" i="33" a="1"/>
  <c r="BB66" i="33"/>
  <c r="BC66" i="33" a="1"/>
  <c r="BC66" i="33" s="1"/>
  <c r="BD66" i="33" a="1"/>
  <c r="BD66" i="33" s="1"/>
  <c r="BE66" i="33" a="1"/>
  <c r="BE66" i="33" s="1"/>
  <c r="BF66" i="33" a="1"/>
  <c r="BF66" i="33"/>
  <c r="BG66" i="33" a="1"/>
  <c r="BG66" i="33" s="1"/>
  <c r="BH66" i="33" a="1"/>
  <c r="BH66" i="33" s="1"/>
  <c r="BI66" i="33" a="1"/>
  <c r="BI66" i="33"/>
  <c r="BJ66" i="33" a="1"/>
  <c r="BJ66" i="33" s="1"/>
  <c r="BK66" i="33" a="1"/>
  <c r="BK66" i="33"/>
  <c r="BL66" i="33" a="1"/>
  <c r="BL66" i="33" s="1"/>
  <c r="BM66" i="33" a="1"/>
  <c r="BM66" i="33" s="1"/>
  <c r="BN66" i="33" a="1"/>
  <c r="BN66" i="33"/>
  <c r="BO66" i="33" a="1"/>
  <c r="BO66" i="33"/>
  <c r="BP66" i="33" a="1"/>
  <c r="BP66" i="33"/>
  <c r="BQ66" i="33" a="1"/>
  <c r="BQ66" i="33"/>
  <c r="E67" i="33" a="1"/>
  <c r="E67" i="33" s="1"/>
  <c r="F67" i="33" a="1"/>
  <c r="F67" i="33" s="1"/>
  <c r="G67" i="33" a="1"/>
  <c r="G67" i="33"/>
  <c r="H67" i="33" a="1"/>
  <c r="H67" i="33"/>
  <c r="I67" i="33" a="1"/>
  <c r="I67" i="33" s="1"/>
  <c r="J67" i="33" a="1"/>
  <c r="J67" i="33"/>
  <c r="K67" i="33" a="1"/>
  <c r="K67" i="33" s="1"/>
  <c r="L67" i="33" a="1"/>
  <c r="L67" i="33"/>
  <c r="M67" i="33" a="1"/>
  <c r="M67" i="33" s="1"/>
  <c r="N67" i="33" a="1"/>
  <c r="N67" i="33"/>
  <c r="O67" i="33" a="1"/>
  <c r="O67" i="33" s="1"/>
  <c r="P67" i="33" a="1"/>
  <c r="P67" i="33"/>
  <c r="Q67" i="33" a="1"/>
  <c r="Q67" i="33" s="1"/>
  <c r="R67" i="33" a="1"/>
  <c r="R67" i="33"/>
  <c r="S67" i="33" a="1"/>
  <c r="S67" i="33"/>
  <c r="T67" i="33" a="1"/>
  <c r="T67" i="33" s="1"/>
  <c r="U67" i="33" a="1"/>
  <c r="U67" i="33"/>
  <c r="V67" i="33" a="1"/>
  <c r="V67" i="33"/>
  <c r="W67" i="33" a="1"/>
  <c r="W67" i="33" s="1"/>
  <c r="X67" i="33" a="1"/>
  <c r="X67" i="33"/>
  <c r="Y67" i="33" a="1"/>
  <c r="Y67" i="33" s="1"/>
  <c r="Z67" i="33" a="1"/>
  <c r="Z67" i="33" s="1"/>
  <c r="AA67" i="33" a="1"/>
  <c r="AA67" i="33"/>
  <c r="AB67" i="33" a="1"/>
  <c r="AB67" i="33" s="1"/>
  <c r="AC67" i="33" a="1"/>
  <c r="AC67" i="33"/>
  <c r="AD67" i="33" a="1"/>
  <c r="AD67" i="33"/>
  <c r="AE67" i="33" a="1"/>
  <c r="AE67" i="33"/>
  <c r="AF67" i="33" a="1"/>
  <c r="AF67" i="33" s="1"/>
  <c r="AG67" i="33" a="1"/>
  <c r="AG67" i="33" s="1"/>
  <c r="AH67" i="33" a="1"/>
  <c r="AH67" i="33" s="1"/>
  <c r="AI67" i="33" a="1"/>
  <c r="AI67" i="33" s="1"/>
  <c r="AJ67" i="33" a="1"/>
  <c r="AJ67" i="33" s="1"/>
  <c r="AK67" i="33" a="1"/>
  <c r="AK67" i="33"/>
  <c r="AL67" i="33" a="1"/>
  <c r="AL67" i="33" s="1"/>
  <c r="AM67" i="33" a="1"/>
  <c r="AM67" i="33" s="1"/>
  <c r="AN67" i="33" a="1"/>
  <c r="AN67" i="33"/>
  <c r="AO67" i="33" a="1"/>
  <c r="AO67" i="33" s="1"/>
  <c r="AP67" i="33" a="1"/>
  <c r="AP67" i="33"/>
  <c r="AQ67" i="33" a="1"/>
  <c r="AQ67" i="33" s="1"/>
  <c r="AR67" i="33" a="1"/>
  <c r="AR67" i="33"/>
  <c r="AS67" i="33" a="1"/>
  <c r="AS67" i="33" s="1"/>
  <c r="AT67" i="33" a="1"/>
  <c r="AT67" i="33"/>
  <c r="AU67" i="33" a="1"/>
  <c r="AU67" i="33" s="1"/>
  <c r="AV67" i="33" a="1"/>
  <c r="AV67" i="33"/>
  <c r="AW67" i="33" a="1"/>
  <c r="AW67" i="33" s="1"/>
  <c r="AX67" i="33" a="1"/>
  <c r="AX67" i="33" s="1"/>
  <c r="AY67" i="33" a="1"/>
  <c r="AY67" i="33"/>
  <c r="AZ67" i="33" a="1"/>
  <c r="AZ67" i="33"/>
  <c r="BA67" i="33" a="1"/>
  <c r="BA67" i="33" s="1"/>
  <c r="BB67" i="33" a="1"/>
  <c r="BB67" i="33" s="1"/>
  <c r="BC67" i="33" a="1"/>
  <c r="BC67" i="33" s="1"/>
  <c r="BD67" i="33" a="1"/>
  <c r="BD67" i="33"/>
  <c r="BE67" i="33" a="1"/>
  <c r="BE67" i="33"/>
  <c r="BF67" i="33" a="1"/>
  <c r="BF67" i="33"/>
  <c r="BG67" i="33" a="1"/>
  <c r="BG67" i="33"/>
  <c r="BH67" i="33" a="1"/>
  <c r="BH67" i="33" s="1"/>
  <c r="BI67" i="33" a="1"/>
  <c r="BI67" i="33" s="1"/>
  <c r="BJ67" i="33" a="1"/>
  <c r="BJ67" i="33" s="1"/>
  <c r="BK67" i="33" a="1"/>
  <c r="BK67" i="33"/>
  <c r="BL67" i="33" a="1"/>
  <c r="BL67" i="33"/>
  <c r="BM67" i="33" a="1"/>
  <c r="BM67" i="33" s="1"/>
  <c r="BN67" i="33" a="1"/>
  <c r="BN67" i="33" s="1"/>
  <c r="BO67" i="33" a="1"/>
  <c r="BO67" i="33" s="1"/>
  <c r="BP67" i="33" a="1"/>
  <c r="BP67" i="33"/>
  <c r="BQ67" i="33" a="1"/>
  <c r="BQ67" i="33" s="1"/>
  <c r="E68" i="33" a="1"/>
  <c r="E68" i="33"/>
  <c r="F68" i="33" a="1"/>
  <c r="F68" i="33" s="1"/>
  <c r="G68" i="33" a="1"/>
  <c r="G68" i="33" s="1"/>
  <c r="H68" i="33" a="1"/>
  <c r="H68" i="33"/>
  <c r="I68" i="33" a="1"/>
  <c r="I68" i="33" s="1"/>
  <c r="J68" i="33" a="1"/>
  <c r="J68" i="33" s="1"/>
  <c r="K68" i="33" a="1"/>
  <c r="K68" i="33"/>
  <c r="L68" i="33" a="1"/>
  <c r="L68" i="33"/>
  <c r="M68" i="33" a="1"/>
  <c r="M68" i="33" s="1"/>
  <c r="N68" i="33" a="1"/>
  <c r="N68" i="33" s="1"/>
  <c r="O68" i="33" a="1"/>
  <c r="O68" i="33"/>
  <c r="P68" i="33" a="1"/>
  <c r="P68" i="33"/>
  <c r="Q68" i="33" a="1"/>
  <c r="Q68" i="33" s="1"/>
  <c r="R68" i="33" a="1"/>
  <c r="R68" i="33" s="1"/>
  <c r="S68" i="33" a="1"/>
  <c r="S68" i="33"/>
  <c r="T68" i="33" a="1"/>
  <c r="T68" i="33" s="1"/>
  <c r="U68" i="33" a="1"/>
  <c r="U68" i="33" s="1"/>
  <c r="V68" i="33" a="1"/>
  <c r="V68" i="33" s="1"/>
  <c r="W68" i="33" a="1"/>
  <c r="W68" i="33"/>
  <c r="X68" i="33" a="1"/>
  <c r="X68" i="33" s="1"/>
  <c r="Y68" i="33" a="1"/>
  <c r="Y68" i="33"/>
  <c r="Z68" i="33" a="1"/>
  <c r="Z68" i="33" s="1"/>
  <c r="AA68" i="33" a="1"/>
  <c r="AA68" i="33" s="1"/>
  <c r="AB68" i="33" a="1"/>
  <c r="AB68" i="33"/>
  <c r="AC68" i="33" a="1"/>
  <c r="AC68" i="33"/>
  <c r="AD68" i="33" a="1"/>
  <c r="AD68" i="33" s="1"/>
  <c r="AE68" i="33" a="1"/>
  <c r="AE68" i="33" s="1"/>
  <c r="AF68" i="33" a="1"/>
  <c r="AF68" i="33"/>
  <c r="AG68" i="33" a="1"/>
  <c r="AG68" i="33"/>
  <c r="AH68" i="33" a="1"/>
  <c r="AH68" i="33" s="1"/>
  <c r="AI68" i="33" a="1"/>
  <c r="AI68" i="33" s="1"/>
  <c r="AJ68" i="33" a="1"/>
  <c r="AJ68" i="33" s="1"/>
  <c r="AK68" i="33" a="1"/>
  <c r="AK68" i="33"/>
  <c r="AL68" i="33" a="1"/>
  <c r="AL68" i="33"/>
  <c r="AM68" i="33" a="1"/>
  <c r="AM68" i="33" s="1"/>
  <c r="AN68" i="33" a="1"/>
  <c r="AN68" i="33" s="1"/>
  <c r="AO68" i="33" a="1"/>
  <c r="AO68" i="33" s="1"/>
  <c r="AP68" i="33" a="1"/>
  <c r="AP68" i="33"/>
  <c r="AQ68" i="33" a="1"/>
  <c r="AQ68" i="33" s="1"/>
  <c r="AR68" i="33" a="1"/>
  <c r="AR68" i="33" s="1"/>
  <c r="AS68" i="33" a="1"/>
  <c r="AS68" i="33"/>
  <c r="AT68" i="33" a="1"/>
  <c r="AT68" i="33"/>
  <c r="AU68" i="33" a="1"/>
  <c r="AU68" i="33" s="1"/>
  <c r="AV68" i="33" a="1"/>
  <c r="AV68" i="33" s="1"/>
  <c r="AW68" i="33" a="1"/>
  <c r="AW68" i="33" s="1"/>
  <c r="AX68" i="33" a="1"/>
  <c r="AX68" i="33" s="1"/>
  <c r="AY68" i="33" a="1"/>
  <c r="AY68" i="33"/>
  <c r="AZ68" i="33" a="1"/>
  <c r="AZ68" i="33" s="1"/>
  <c r="BA68" i="33" a="1"/>
  <c r="BA68" i="33" s="1"/>
  <c r="BB68" i="33" a="1"/>
  <c r="BB68" i="33"/>
  <c r="BC68" i="33" a="1"/>
  <c r="BC68" i="33" s="1"/>
  <c r="BD68" i="33" a="1"/>
  <c r="BD68" i="33" s="1"/>
  <c r="BE68" i="33" a="1"/>
  <c r="BE68" i="33"/>
  <c r="BF68" i="33" a="1"/>
  <c r="BF68" i="33" s="1"/>
  <c r="BG68" i="33" a="1"/>
  <c r="BG68" i="33"/>
  <c r="BH68" i="33" a="1"/>
  <c r="BH68" i="33" s="1"/>
  <c r="BI68" i="33" a="1"/>
  <c r="BI68" i="33"/>
  <c r="BJ68" i="33" a="1"/>
  <c r="BJ68" i="33" s="1"/>
  <c r="BK68" i="33" a="1"/>
  <c r="BK68" i="33"/>
  <c r="BL68" i="33" a="1"/>
  <c r="BL68" i="33" s="1"/>
  <c r="BM68" i="33" a="1"/>
  <c r="BM68" i="33"/>
  <c r="BN68" i="33" a="1"/>
  <c r="BN68" i="33"/>
  <c r="BO68" i="33" a="1"/>
  <c r="BO68" i="33" s="1"/>
  <c r="BP68" i="33" a="1"/>
  <c r="BP68" i="33"/>
  <c r="BQ68" i="33" a="1"/>
  <c r="BQ68" i="33"/>
  <c r="E69" i="33" a="1"/>
  <c r="E69" i="33" s="1"/>
  <c r="F69" i="33" a="1"/>
  <c r="F69" i="33" s="1"/>
  <c r="G69" i="33" a="1"/>
  <c r="G69" i="33" s="1"/>
  <c r="H69" i="33" a="1"/>
  <c r="H69" i="33" s="1"/>
  <c r="I69" i="33" a="1"/>
  <c r="I69" i="33" s="1"/>
  <c r="J69" i="33" a="1"/>
  <c r="J69" i="33"/>
  <c r="K69" i="33" a="1"/>
  <c r="K69" i="33" s="1"/>
  <c r="L69" i="33" a="1"/>
  <c r="L69" i="33"/>
  <c r="M69" i="33" a="1"/>
  <c r="M69" i="33" s="1"/>
  <c r="N69" i="33" a="1"/>
  <c r="N69" i="33" s="1"/>
  <c r="O69" i="33" a="1"/>
  <c r="O69" i="33" s="1"/>
  <c r="P69" i="33" a="1"/>
  <c r="P69" i="33" s="1"/>
  <c r="Q69" i="33" a="1"/>
  <c r="Q69" i="33"/>
  <c r="R69" i="33" a="1"/>
  <c r="R69" i="33" s="1"/>
  <c r="S69" i="33" a="1"/>
  <c r="S69" i="33" s="1"/>
  <c r="T69" i="33" a="1"/>
  <c r="T69" i="33" s="1"/>
  <c r="U69" i="33" a="1"/>
  <c r="U69" i="33"/>
  <c r="V69" i="33" a="1"/>
  <c r="V69" i="33"/>
  <c r="W69" i="33" a="1"/>
  <c r="W69" i="33" s="1"/>
  <c r="X69" i="33" a="1"/>
  <c r="X69" i="33"/>
  <c r="Y69" i="33" a="1"/>
  <c r="Y69" i="33" s="1"/>
  <c r="Z69" i="33" a="1"/>
  <c r="Z69" i="33" s="1"/>
  <c r="AA69" i="33" a="1"/>
  <c r="AA69" i="33" s="1"/>
  <c r="AB69" i="33" a="1"/>
  <c r="AB69" i="33"/>
  <c r="AC69" i="33" a="1"/>
  <c r="AC69" i="33" s="1"/>
  <c r="AD69" i="33" a="1"/>
  <c r="AD69" i="33"/>
  <c r="AE69" i="33" a="1"/>
  <c r="AE69" i="33"/>
  <c r="AF69" i="33" a="1"/>
  <c r="AF69" i="33" s="1"/>
  <c r="AG69" i="33" a="1"/>
  <c r="AG69" i="33"/>
  <c r="AH69" i="33" a="1"/>
  <c r="AH69" i="33" s="1"/>
  <c r="AI69" i="33" a="1"/>
  <c r="AI69" i="33" s="1"/>
  <c r="AJ69" i="33" a="1"/>
  <c r="AJ69" i="33"/>
  <c r="AK69" i="33" a="1"/>
  <c r="AK69" i="33"/>
  <c r="AL69" i="33" a="1"/>
  <c r="AL69" i="33"/>
  <c r="AM69" i="33" a="1"/>
  <c r="AM69" i="33"/>
  <c r="AN69" i="33" a="1"/>
  <c r="AN69" i="33" s="1"/>
  <c r="AO69" i="33" a="1"/>
  <c r="AO69" i="33" s="1"/>
  <c r="AP69" i="33" a="1"/>
  <c r="AP69" i="33" s="1"/>
  <c r="AQ69" i="33" a="1"/>
  <c r="AQ69" i="33" s="1"/>
  <c r="AR69" i="33" a="1"/>
  <c r="AR69" i="33" s="1"/>
  <c r="AS69" i="33" a="1"/>
  <c r="AS69" i="33" s="1"/>
  <c r="AT69" i="33" a="1"/>
  <c r="AT69" i="33" s="1"/>
  <c r="AU69" i="33" a="1"/>
  <c r="AU69" i="33"/>
  <c r="AV69" i="33" a="1"/>
  <c r="AV69" i="33" s="1"/>
  <c r="AW69" i="33" a="1"/>
  <c r="AW69" i="33"/>
  <c r="AX69" i="33" a="1"/>
  <c r="AX69" i="33"/>
  <c r="AY69" i="33" a="1"/>
  <c r="AY69" i="33"/>
  <c r="AZ69" i="33" a="1"/>
  <c r="AZ69" i="33"/>
  <c r="BA69" i="33" a="1"/>
  <c r="BA69" i="33" s="1"/>
  <c r="BB69" i="33" a="1"/>
  <c r="BB69" i="33" s="1"/>
  <c r="BC69" i="33" a="1"/>
  <c r="BC69" i="33" s="1"/>
  <c r="BD69" i="33" a="1"/>
  <c r="BD69" i="33" s="1"/>
  <c r="BE69" i="33" a="1"/>
  <c r="BE69" i="33"/>
  <c r="BF69" i="33" a="1"/>
  <c r="BF69" i="33"/>
  <c r="BG69" i="33" a="1"/>
  <c r="BG69" i="33"/>
  <c r="BH69" i="33" a="1"/>
  <c r="BH69" i="33" s="1"/>
  <c r="BI69" i="33" a="1"/>
  <c r="BI69" i="33" s="1"/>
  <c r="BJ69" i="33" a="1"/>
  <c r="BJ69" i="33" s="1"/>
  <c r="BK69" i="33" a="1"/>
  <c r="BK69" i="33"/>
  <c r="BL69" i="33" a="1"/>
  <c r="BL69" i="33" s="1"/>
  <c r="BM69" i="33" a="1"/>
  <c r="BM69" i="33" s="1"/>
  <c r="BN69" i="33" a="1"/>
  <c r="BN69" i="33"/>
  <c r="BO69" i="33" a="1"/>
  <c r="BO69" i="33"/>
  <c r="BP69" i="33" a="1"/>
  <c r="BP69" i="33" s="1"/>
  <c r="BQ69" i="33" a="1"/>
  <c r="BQ69" i="33" s="1"/>
  <c r="E70" i="33" a="1"/>
  <c r="E70" i="33" s="1"/>
  <c r="F70" i="33" a="1"/>
  <c r="F70" i="33"/>
  <c r="G70" i="33" a="1"/>
  <c r="G70" i="33"/>
  <c r="H70" i="33" a="1"/>
  <c r="H70" i="33"/>
  <c r="I70" i="33" a="1"/>
  <c r="I70" i="33"/>
  <c r="J70" i="33" a="1"/>
  <c r="J70" i="33" s="1"/>
  <c r="K70" i="33" a="1"/>
  <c r="K70" i="33"/>
  <c r="L70" i="33" a="1"/>
  <c r="L70" i="33"/>
  <c r="M70" i="33" a="1"/>
  <c r="M70" i="33"/>
  <c r="N70" i="33" a="1"/>
  <c r="N70" i="33" s="1"/>
  <c r="O70" i="33" a="1"/>
  <c r="O70" i="33"/>
  <c r="P70" i="33" a="1"/>
  <c r="P70" i="33"/>
  <c r="Q70" i="33" a="1"/>
  <c r="Q70" i="33" s="1"/>
  <c r="R70" i="33" a="1"/>
  <c r="R70" i="33" s="1"/>
  <c r="S70" i="33" a="1"/>
  <c r="S70" i="33" s="1"/>
  <c r="T70" i="33" a="1"/>
  <c r="T70" i="33" s="1"/>
  <c r="U70" i="33" a="1"/>
  <c r="U70" i="33" s="1"/>
  <c r="V70" i="33" a="1"/>
  <c r="V70" i="33"/>
  <c r="W70" i="33" a="1"/>
  <c r="W70" i="33" s="1"/>
  <c r="X70" i="33" a="1"/>
  <c r="X70" i="33"/>
  <c r="Y70" i="33" a="1"/>
  <c r="Y70" i="33" s="1"/>
  <c r="Z70" i="33" a="1"/>
  <c r="Z70" i="33"/>
  <c r="AA70" i="33" a="1"/>
  <c r="AA70" i="33" s="1"/>
  <c r="AB70" i="33" a="1"/>
  <c r="AB70" i="33" s="1"/>
  <c r="AC70" i="33" a="1"/>
  <c r="AC70" i="33"/>
  <c r="AD70" i="33" a="1"/>
  <c r="AD70" i="33" s="1"/>
  <c r="AE70" i="33" a="1"/>
  <c r="AE70" i="33" s="1"/>
  <c r="AF70" i="33" a="1"/>
  <c r="AF70" i="33" s="1"/>
  <c r="AG70" i="33" a="1"/>
  <c r="AG70" i="33"/>
  <c r="AH70" i="33" a="1"/>
  <c r="AH70" i="33" s="1"/>
  <c r="AI70" i="33" a="1"/>
  <c r="AI70" i="33"/>
  <c r="AJ70" i="33" a="1"/>
  <c r="AJ70" i="33"/>
  <c r="AK70" i="33" a="1"/>
  <c r="AK70" i="33" s="1"/>
  <c r="AL70" i="33" a="1"/>
  <c r="AL70" i="33"/>
  <c r="AM70" i="33" a="1"/>
  <c r="AM70" i="33" s="1"/>
  <c r="AN70" i="33" a="1"/>
  <c r="AN70" i="33" s="1"/>
  <c r="AO70" i="33" a="1"/>
  <c r="AO70" i="33"/>
  <c r="AP70" i="33" a="1"/>
  <c r="AP70" i="33"/>
  <c r="AQ70" i="33" a="1"/>
  <c r="AQ70" i="33" s="1"/>
  <c r="AR70" i="33" a="1"/>
  <c r="AR70" i="33"/>
  <c r="AS70" i="33" a="1"/>
  <c r="AS70" i="33" s="1"/>
  <c r="AT70" i="33" a="1"/>
  <c r="AT70" i="33" s="1"/>
  <c r="AU70" i="33" a="1"/>
  <c r="AU70" i="33" s="1"/>
  <c r="AV70" i="33" a="1"/>
  <c r="AV70" i="33" s="1"/>
  <c r="AW70" i="33" a="1"/>
  <c r="AW70" i="33" s="1"/>
  <c r="AX70" i="33" a="1"/>
  <c r="AX70" i="33" s="1"/>
  <c r="AY70" i="33" a="1"/>
  <c r="AY70" i="33" s="1"/>
  <c r="AZ70" i="33" a="1"/>
  <c r="AZ70" i="33" s="1"/>
  <c r="BA70" i="33" a="1"/>
  <c r="BA70" i="33"/>
  <c r="BB70" i="33" a="1"/>
  <c r="BB70" i="33" s="1"/>
  <c r="BC70" i="33" a="1"/>
  <c r="BC70" i="33"/>
  <c r="BD70" i="33" a="1"/>
  <c r="BD70" i="33"/>
  <c r="BE70" i="33" a="1"/>
  <c r="BE70" i="33"/>
  <c r="BF70" i="33" a="1"/>
  <c r="BF70" i="33" s="1"/>
  <c r="BG70" i="33" a="1"/>
  <c r="BG70" i="33"/>
  <c r="BH70" i="33" a="1"/>
  <c r="BH70" i="33" s="1"/>
  <c r="BI70" i="33" a="1"/>
  <c r="BI70" i="33"/>
  <c r="BJ70" i="33" a="1"/>
  <c r="BJ70" i="33"/>
  <c r="BK70" i="33" a="1"/>
  <c r="BK70" i="33" s="1"/>
  <c r="BL70" i="33" a="1"/>
  <c r="BL70" i="33"/>
  <c r="BM70" i="33" a="1"/>
  <c r="BM70" i="33" s="1"/>
  <c r="BN70" i="33" a="1"/>
  <c r="BN70" i="33" s="1"/>
  <c r="BO70" i="33" a="1"/>
  <c r="BO70" i="33" s="1"/>
  <c r="BP70" i="33" a="1"/>
  <c r="BP70" i="33"/>
  <c r="BQ70" i="33" a="1"/>
  <c r="BQ70" i="33"/>
  <c r="E71" i="33" a="1"/>
  <c r="E71" i="33" s="1"/>
  <c r="F71" i="33" a="1"/>
  <c r="F71" i="33" s="1"/>
  <c r="G71" i="33" a="1"/>
  <c r="G71" i="33" s="1"/>
  <c r="H71" i="33" a="1"/>
  <c r="H71" i="33" s="1"/>
  <c r="I71" i="33" a="1"/>
  <c r="I71" i="33"/>
  <c r="J71" i="33" a="1"/>
  <c r="J71" i="33"/>
  <c r="K71" i="33" a="1"/>
  <c r="K71" i="33" s="1"/>
  <c r="L71" i="33" a="1"/>
  <c r="L71" i="33"/>
  <c r="M71" i="33" a="1"/>
  <c r="M71" i="33"/>
  <c r="N71" i="33" a="1"/>
  <c r="N71" i="33" s="1"/>
  <c r="O71" i="33" a="1"/>
  <c r="O71" i="33" s="1"/>
  <c r="P71" i="33" a="1"/>
  <c r="P71" i="33" s="1"/>
  <c r="Q71" i="33" a="1"/>
  <c r="Q71" i="33"/>
  <c r="R71" i="33" a="1"/>
  <c r="R71" i="33" s="1"/>
  <c r="S71" i="33" a="1"/>
  <c r="S71" i="33"/>
  <c r="T71" i="33" a="1"/>
  <c r="T71" i="33" s="1"/>
  <c r="U71" i="33" a="1"/>
  <c r="U71" i="33" s="1"/>
  <c r="V71" i="33" a="1"/>
  <c r="V71" i="33" s="1"/>
  <c r="W71" i="33" a="1"/>
  <c r="W71" i="33" s="1"/>
  <c r="X71" i="33" a="1"/>
  <c r="X71" i="33" s="1"/>
  <c r="Y71" i="33" a="1"/>
  <c r="Y71" i="33" s="1"/>
  <c r="Z71" i="33" a="1"/>
  <c r="Z71" i="33" s="1"/>
  <c r="AA71" i="33" a="1"/>
  <c r="AA71" i="33" s="1"/>
  <c r="AB71" i="33" a="1"/>
  <c r="AB71" i="33" s="1"/>
  <c r="AC71" i="33" a="1"/>
  <c r="AC71" i="33"/>
  <c r="AD71" i="33" a="1"/>
  <c r="AD71" i="33" s="1"/>
  <c r="AE71" i="33" a="1"/>
  <c r="AE71" i="33"/>
  <c r="AF71" i="33" a="1"/>
  <c r="AF71" i="33" s="1"/>
  <c r="AG71" i="33" a="1"/>
  <c r="AG71" i="33" s="1"/>
  <c r="AH71" i="33" a="1"/>
  <c r="AH71" i="33"/>
  <c r="AI71" i="33" a="1"/>
  <c r="AI71" i="33" s="1"/>
  <c r="AJ71" i="33" a="1"/>
  <c r="AJ71" i="33"/>
  <c r="AK71" i="33" a="1"/>
  <c r="AK71" i="33" s="1"/>
  <c r="AL71" i="33" a="1"/>
  <c r="AL71" i="33"/>
  <c r="AM71" i="33" a="1"/>
  <c r="AM71" i="33" s="1"/>
  <c r="AN71" i="33" a="1"/>
  <c r="AN71" i="33"/>
  <c r="AO71" i="33" a="1"/>
  <c r="AO71" i="33"/>
  <c r="AP71" i="33" a="1"/>
  <c r="AP71" i="33"/>
  <c r="AQ71" i="33" a="1"/>
  <c r="AQ71" i="33" s="1"/>
  <c r="AR71" i="33" a="1"/>
  <c r="AR71" i="33" s="1"/>
  <c r="AS71" i="33" a="1"/>
  <c r="AS71" i="33" s="1"/>
  <c r="AT71" i="33" a="1"/>
  <c r="AT71" i="33"/>
  <c r="AU71" i="33" a="1"/>
  <c r="AU71" i="33" s="1"/>
  <c r="AV71" i="33" a="1"/>
  <c r="AV71" i="33" s="1"/>
  <c r="AW71" i="33" a="1"/>
  <c r="AW71" i="33" s="1"/>
  <c r="AX71" i="33" a="1"/>
  <c r="AX71" i="33"/>
  <c r="AY71" i="33" a="1"/>
  <c r="AY71" i="33"/>
  <c r="AZ71" i="33" a="1"/>
  <c r="AZ71" i="33" s="1"/>
  <c r="BA71" i="33" a="1"/>
  <c r="BA71" i="33"/>
  <c r="BB71" i="33" a="1"/>
  <c r="BB71" i="33" s="1"/>
  <c r="BC71" i="33" a="1"/>
  <c r="BC71" i="33" s="1"/>
  <c r="BD71" i="33" a="1"/>
  <c r="BD71" i="33" s="1"/>
  <c r="BE71" i="33" a="1"/>
  <c r="BE71" i="33"/>
  <c r="BF71" i="33" a="1"/>
  <c r="BF71" i="33"/>
  <c r="BG71" i="33" a="1"/>
  <c r="BG71" i="33"/>
  <c r="BH71" i="33" a="1"/>
  <c r="BH71" i="33" s="1"/>
  <c r="BI71" i="33" a="1"/>
  <c r="BI71" i="33"/>
  <c r="BJ71" i="33" a="1"/>
  <c r="BJ71" i="33" s="1"/>
  <c r="BK71" i="33" a="1"/>
  <c r="BK71" i="33"/>
  <c r="BL71" i="33" a="1"/>
  <c r="BL71" i="33"/>
  <c r="BM71" i="33" a="1"/>
  <c r="BM71" i="33" s="1"/>
  <c r="BN71" i="33" a="1"/>
  <c r="BN71" i="33"/>
  <c r="BO71" i="33" a="1"/>
  <c r="BO71" i="33"/>
  <c r="BP71" i="33" a="1"/>
  <c r="BP71" i="33" s="1"/>
  <c r="BQ71" i="33" a="1"/>
  <c r="BQ71" i="33" s="1"/>
  <c r="E72" i="33" a="1"/>
  <c r="E72" i="33"/>
  <c r="F72" i="33" a="1"/>
  <c r="F72" i="33"/>
  <c r="G72" i="33" a="1"/>
  <c r="G72" i="33"/>
  <c r="H72" i="33" a="1"/>
  <c r="H72" i="33"/>
  <c r="I72" i="33" a="1"/>
  <c r="I72" i="33"/>
  <c r="J72" i="33" a="1"/>
  <c r="J72" i="33" s="1"/>
  <c r="K72" i="33" a="1"/>
  <c r="K72" i="33" s="1"/>
  <c r="L72" i="33" a="1"/>
  <c r="L72" i="33" s="1"/>
  <c r="M72" i="33" a="1"/>
  <c r="M72" i="33" s="1"/>
  <c r="N72" i="33" a="1"/>
  <c r="N72" i="33"/>
  <c r="O72" i="33" a="1"/>
  <c r="O72" i="33"/>
  <c r="P72" i="33" a="1"/>
  <c r="P72" i="33"/>
  <c r="Q72" i="33" a="1"/>
  <c r="Q72" i="33" s="1"/>
  <c r="R72" i="33" a="1"/>
  <c r="R72" i="33" s="1"/>
  <c r="S72" i="33" a="1"/>
  <c r="S72" i="33"/>
  <c r="T72" i="33" a="1"/>
  <c r="T72" i="33" s="1"/>
  <c r="U72" i="33" a="1"/>
  <c r="U72" i="33"/>
  <c r="V72" i="33" a="1"/>
  <c r="V72" i="33"/>
  <c r="W72" i="33" a="1"/>
  <c r="W72" i="33"/>
  <c r="X72" i="33" a="1"/>
  <c r="X72" i="33"/>
  <c r="Y72" i="33" a="1"/>
  <c r="Y72" i="33" s="1"/>
  <c r="Z72" i="33" a="1"/>
  <c r="Z72" i="33" s="1"/>
  <c r="AA72" i="33" a="1"/>
  <c r="AA72" i="33"/>
  <c r="AB72" i="33" a="1"/>
  <c r="AB72" i="33"/>
  <c r="AC72" i="33" a="1"/>
  <c r="AC72" i="33" s="1"/>
  <c r="AD72" i="33" a="1"/>
  <c r="AD72" i="33" s="1"/>
  <c r="AE72" i="33" a="1"/>
  <c r="AE72" i="33" s="1"/>
  <c r="AF72" i="33" a="1"/>
  <c r="AF72" i="33" s="1"/>
  <c r="AG72" i="33" a="1"/>
  <c r="AG72" i="33"/>
  <c r="AH72" i="33" a="1"/>
  <c r="AH72" i="33"/>
  <c r="AI72" i="33" a="1"/>
  <c r="AI72" i="33" s="1"/>
  <c r="AJ72" i="33" a="1"/>
  <c r="AJ72" i="33"/>
  <c r="AK72" i="33" a="1"/>
  <c r="AK72" i="33" s="1"/>
  <c r="AL72" i="33" a="1"/>
  <c r="AL72" i="33" s="1"/>
  <c r="AM72" i="33" a="1"/>
  <c r="AM72" i="33"/>
  <c r="AN72" i="33" a="1"/>
  <c r="AN72" i="33" s="1"/>
  <c r="AO72" i="33" a="1"/>
  <c r="AO72" i="33"/>
  <c r="AP72" i="33" a="1"/>
  <c r="AP72" i="33" s="1"/>
  <c r="AQ72" i="33" a="1"/>
  <c r="AQ72" i="33"/>
  <c r="AR72" i="33" a="1"/>
  <c r="AR72" i="33" s="1"/>
  <c r="AS72" i="33" a="1"/>
  <c r="AS72" i="33"/>
  <c r="AT72" i="33" a="1"/>
  <c r="AT72" i="33" s="1"/>
  <c r="AU72" i="33" a="1"/>
  <c r="AU72" i="33"/>
  <c r="AV72" i="33" a="1"/>
  <c r="AV72" i="33"/>
  <c r="AW72" i="33" a="1"/>
  <c r="AW72" i="33"/>
  <c r="AX72" i="33" a="1"/>
  <c r="AX72" i="33" s="1"/>
  <c r="AY72" i="33" a="1"/>
  <c r="AY72" i="33"/>
  <c r="AZ72" i="33" a="1"/>
  <c r="AZ72" i="33" s="1"/>
  <c r="BA72" i="33" a="1"/>
  <c r="BA72" i="33" s="1"/>
  <c r="BB72" i="33" a="1"/>
  <c r="BB72" i="33"/>
  <c r="BC72" i="33" a="1"/>
  <c r="BC72" i="33"/>
  <c r="BD72" i="33" a="1"/>
  <c r="BD72" i="33" s="1"/>
  <c r="BE72" i="33" a="1"/>
  <c r="BE72" i="33"/>
  <c r="BF72" i="33" a="1"/>
  <c r="BF72" i="33" s="1"/>
  <c r="BG72" i="33" a="1"/>
  <c r="BG72" i="33"/>
  <c r="BH72" i="33" a="1"/>
  <c r="BH72" i="33" s="1"/>
  <c r="BI72" i="33" a="1"/>
  <c r="BI72" i="33" s="1"/>
  <c r="BJ72" i="33" a="1"/>
  <c r="BJ72" i="33"/>
  <c r="BK72" i="33" a="1"/>
  <c r="BK72" i="33" s="1"/>
  <c r="BL72" i="33" a="1"/>
  <c r="BL72" i="33"/>
  <c r="BM72" i="33" a="1"/>
  <c r="BM72" i="33"/>
  <c r="BN72" i="33" a="1"/>
  <c r="BN72" i="33" s="1"/>
  <c r="BO72" i="33" a="1"/>
  <c r="BO72" i="33" s="1"/>
  <c r="BP72" i="33" a="1"/>
  <c r="BP72" i="33" s="1"/>
  <c r="BQ72" i="33" a="1"/>
  <c r="BQ72" i="33"/>
  <c r="E73" i="33" a="1"/>
  <c r="E73" i="33" s="1"/>
  <c r="F73" i="33" a="1"/>
  <c r="F73" i="33" s="1"/>
  <c r="G73" i="33" a="1"/>
  <c r="G73" i="33"/>
  <c r="H73" i="33" a="1"/>
  <c r="H73" i="33"/>
  <c r="I73" i="33" a="1"/>
  <c r="I73" i="33" s="1"/>
  <c r="J73" i="33" a="1"/>
  <c r="J73" i="33"/>
  <c r="K73" i="33" a="1"/>
  <c r="K73" i="33"/>
  <c r="L73" i="33" a="1"/>
  <c r="L73" i="33"/>
  <c r="M73" i="33" a="1"/>
  <c r="M73" i="33"/>
  <c r="N73" i="33" a="1"/>
  <c r="N73" i="33" s="1"/>
  <c r="O73" i="33" a="1"/>
  <c r="O73" i="33" s="1"/>
  <c r="P73" i="33" a="1"/>
  <c r="P73" i="33" s="1"/>
  <c r="Q73" i="33" a="1"/>
  <c r="Q73" i="33"/>
  <c r="R73" i="33" a="1"/>
  <c r="R73" i="33"/>
  <c r="S73" i="33" a="1"/>
  <c r="S73" i="33" s="1"/>
  <c r="T73" i="33" a="1"/>
  <c r="T73" i="33"/>
  <c r="U73" i="33" a="1"/>
  <c r="U73" i="33" s="1"/>
  <c r="V73" i="33" a="1"/>
  <c r="V73" i="33"/>
  <c r="W73" i="33" a="1"/>
  <c r="W73" i="33" s="1"/>
  <c r="X73" i="33" a="1"/>
  <c r="X73" i="33"/>
  <c r="Y73" i="33" a="1"/>
  <c r="Y73" i="33" s="1"/>
  <c r="Z73" i="33" a="1"/>
  <c r="Z73" i="33"/>
  <c r="AA73" i="33" a="1"/>
  <c r="AA73" i="33" s="1"/>
  <c r="AB73" i="33" a="1"/>
  <c r="AB73" i="33"/>
  <c r="AC73" i="33" a="1"/>
  <c r="AC73" i="33"/>
  <c r="AD73" i="33" a="1"/>
  <c r="AD73" i="33" s="1"/>
  <c r="AE73" i="33" a="1"/>
  <c r="AE73" i="33" s="1"/>
  <c r="AF73" i="33" a="1"/>
  <c r="AF73" i="33"/>
  <c r="AG73" i="33" a="1"/>
  <c r="AG73" i="33"/>
  <c r="AH73" i="33" a="1"/>
  <c r="AH73" i="33"/>
  <c r="AI73" i="33" a="1"/>
  <c r="AI73" i="33" s="1"/>
  <c r="AJ73" i="33" a="1"/>
  <c r="AJ73" i="33"/>
  <c r="AK73" i="33" a="1"/>
  <c r="AK73" i="33"/>
  <c r="AL73" i="33" a="1"/>
  <c r="AL73" i="33" s="1"/>
  <c r="AM73" i="33" a="1"/>
  <c r="AM73" i="33"/>
  <c r="AN73" i="33" a="1"/>
  <c r="AN73" i="33"/>
  <c r="AO73" i="33" a="1"/>
  <c r="AO73" i="33"/>
  <c r="AP73" i="33" a="1"/>
  <c r="AP73" i="33"/>
  <c r="AQ73" i="33" a="1"/>
  <c r="AQ73" i="33" s="1"/>
  <c r="AR73" i="33" a="1"/>
  <c r="AR73" i="33" s="1"/>
  <c r="AS73" i="33" a="1"/>
  <c r="AS73" i="33" s="1"/>
  <c r="AT73" i="33" a="1"/>
  <c r="AT73" i="33" s="1"/>
  <c r="AU73" i="33" a="1"/>
  <c r="AU73" i="33"/>
  <c r="AV73" i="33" a="1"/>
  <c r="AV73" i="33"/>
  <c r="AW73" i="33" a="1"/>
  <c r="AW73" i="33" s="1"/>
  <c r="AX73" i="33" a="1"/>
  <c r="AX73" i="33" s="1"/>
  <c r="AY73" i="33" a="1"/>
  <c r="AY73" i="33" s="1"/>
  <c r="AZ73" i="33" a="1"/>
  <c r="AZ73" i="33"/>
  <c r="BA73" i="33" a="1"/>
  <c r="BA73" i="33"/>
  <c r="BB73" i="33" a="1"/>
  <c r="BB73" i="33"/>
  <c r="BC73" i="33" a="1"/>
  <c r="BC73" i="33" s="1"/>
  <c r="BD73" i="33" a="1"/>
  <c r="BD73" i="33" s="1"/>
  <c r="BE73" i="33" a="1"/>
  <c r="BE73" i="33" s="1"/>
  <c r="BF73" i="33" a="1"/>
  <c r="BF73" i="33"/>
  <c r="BG73" i="33" a="1"/>
  <c r="BG73" i="33"/>
  <c r="BH73" i="33" a="1"/>
  <c r="BH73" i="33" s="1"/>
  <c r="BI73" i="33" a="1"/>
  <c r="BI73" i="33" s="1"/>
  <c r="BJ73" i="33" a="1"/>
  <c r="BJ73" i="33"/>
  <c r="BK73" i="33" a="1"/>
  <c r="BK73" i="33" s="1"/>
  <c r="BL73" i="33" a="1"/>
  <c r="BL73" i="33" s="1"/>
  <c r="BM73" i="33" a="1"/>
  <c r="BM73" i="33" s="1"/>
  <c r="BN73" i="33" a="1"/>
  <c r="BN73" i="33"/>
  <c r="BO73" i="33" a="1"/>
  <c r="BO73" i="33" s="1"/>
  <c r="BP73" i="33" a="1"/>
  <c r="BP73" i="33"/>
  <c r="BQ73" i="33" a="1"/>
  <c r="BQ73" i="33" s="1"/>
  <c r="E74" i="33" a="1"/>
  <c r="E74" i="33"/>
  <c r="F74" i="33" a="1"/>
  <c r="F74" i="33"/>
  <c r="G74" i="33" a="1"/>
  <c r="G74" i="33" s="1"/>
  <c r="H74" i="33" a="1"/>
  <c r="H74" i="33" s="1"/>
  <c r="I74" i="33" a="1"/>
  <c r="I74" i="33" s="1"/>
  <c r="J74" i="33" a="1"/>
  <c r="J74" i="33" s="1"/>
  <c r="K74" i="33" a="1"/>
  <c r="K74" i="33" s="1"/>
  <c r="L74" i="33" a="1"/>
  <c r="L74" i="33" s="1"/>
  <c r="M74" i="33" a="1"/>
  <c r="M74" i="33"/>
  <c r="N74" i="33" a="1"/>
  <c r="N74" i="33"/>
  <c r="O74" i="33" a="1"/>
  <c r="O74" i="33" s="1"/>
  <c r="P74" i="33" a="1"/>
  <c r="P74" i="33"/>
  <c r="Q74" i="33" a="1"/>
  <c r="Q74" i="33"/>
  <c r="R74" i="33" a="1"/>
  <c r="R74" i="33"/>
  <c r="S74" i="33" a="1"/>
  <c r="S74" i="33"/>
  <c r="T74" i="33" a="1"/>
  <c r="T74" i="33" s="1"/>
  <c r="U74" i="33" a="1"/>
  <c r="U74" i="33" s="1"/>
  <c r="V74" i="33" a="1"/>
  <c r="V74" i="33"/>
  <c r="W74" i="33" a="1"/>
  <c r="W74" i="33"/>
  <c r="X74" i="33" a="1"/>
  <c r="X74" i="33" s="1"/>
  <c r="Y74" i="33" a="1"/>
  <c r="Y74" i="33"/>
  <c r="Z74" i="33" a="1"/>
  <c r="Z74" i="33" s="1"/>
  <c r="AA74" i="33" a="1"/>
  <c r="AA74" i="33"/>
  <c r="AB74" i="33" a="1"/>
  <c r="AB74" i="33" s="1"/>
  <c r="AC74" i="33" a="1"/>
  <c r="AC74" i="33"/>
  <c r="AD74" i="33" a="1"/>
  <c r="AD74" i="33" s="1"/>
  <c r="AE74" i="33" a="1"/>
  <c r="AE74" i="33"/>
  <c r="AF74" i="33" a="1"/>
  <c r="AF74" i="33" s="1"/>
  <c r="AG74" i="33" a="1"/>
  <c r="AG74" i="33" s="1"/>
  <c r="AH74" i="33" a="1"/>
  <c r="AH74" i="33" s="1"/>
  <c r="AI74" i="33" a="1"/>
  <c r="AI74" i="33" s="1"/>
  <c r="AJ74" i="33" a="1"/>
  <c r="AJ74" i="33"/>
  <c r="AK74" i="33" a="1"/>
  <c r="AK74" i="33" s="1"/>
  <c r="AL74" i="33" a="1"/>
  <c r="AL74" i="33"/>
  <c r="AM74" i="33" a="1"/>
  <c r="AM74" i="33"/>
  <c r="AN74" i="33" a="1"/>
  <c r="AN74" i="33" s="1"/>
  <c r="AO74" i="33" a="1"/>
  <c r="AO74" i="33"/>
  <c r="AP74" i="33" a="1"/>
  <c r="AP74" i="33" s="1"/>
  <c r="AQ74" i="33" a="1"/>
  <c r="AQ74" i="33"/>
  <c r="AR74" i="33" a="1"/>
  <c r="AR74" i="33"/>
  <c r="AS74" i="33" a="1"/>
  <c r="AS74" i="33"/>
  <c r="AT74" i="33" a="1"/>
  <c r="AT74" i="33"/>
  <c r="AU74" i="33" a="1"/>
  <c r="AU74" i="33" s="1"/>
  <c r="AV74" i="33" a="1"/>
  <c r="AV74" i="33" s="1"/>
  <c r="AW74" i="33" a="1"/>
  <c r="AW74" i="33" s="1"/>
  <c r="AX74" i="33" a="1"/>
  <c r="AX74" i="33" s="1"/>
  <c r="AY74" i="33" a="1"/>
  <c r="AY74" i="33"/>
  <c r="AZ74" i="33" a="1"/>
  <c r="AZ74" i="33"/>
  <c r="BA74" i="33" a="1"/>
  <c r="BA74" i="33" s="1"/>
  <c r="BB74" i="33" a="1"/>
  <c r="BB74" i="33"/>
  <c r="BC74" i="33" a="1"/>
  <c r="BC74" i="33"/>
  <c r="BD74" i="33" a="1"/>
  <c r="BD74" i="33" s="1"/>
  <c r="BE74" i="33" a="1"/>
  <c r="BE74" i="33" s="1"/>
  <c r="BF74" i="33" a="1"/>
  <c r="BF74" i="33" s="1"/>
  <c r="BG74" i="33" a="1"/>
  <c r="BG74" i="33"/>
  <c r="BH74" i="33" a="1"/>
  <c r="BH74" i="33" s="1"/>
  <c r="BI74" i="33" a="1"/>
  <c r="BI74" i="33" s="1"/>
  <c r="BJ74" i="33" a="1"/>
  <c r="BJ74" i="33"/>
  <c r="BK74" i="33" a="1"/>
  <c r="BK74" i="33" s="1"/>
  <c r="BL74" i="33" a="1"/>
  <c r="BL74" i="33"/>
  <c r="BM74" i="33" a="1"/>
  <c r="BM74" i="33"/>
  <c r="BN74" i="33" a="1"/>
  <c r="BN74" i="33"/>
  <c r="BO74" i="33" a="1"/>
  <c r="BO74" i="33"/>
  <c r="BP74" i="33" a="1"/>
  <c r="BP74" i="33" s="1"/>
  <c r="BQ74" i="33" a="1"/>
  <c r="BQ74" i="33"/>
  <c r="E75" i="33" a="1"/>
  <c r="E75" i="33" s="1"/>
  <c r="F75" i="33" a="1"/>
  <c r="F75" i="33"/>
  <c r="G75" i="33" a="1"/>
  <c r="G75" i="33" s="1"/>
  <c r="H75" i="33" a="1"/>
  <c r="H75" i="33"/>
  <c r="I75" i="33" a="1"/>
  <c r="I75" i="33" s="1"/>
  <c r="J75" i="33" a="1"/>
  <c r="J75" i="33" s="1"/>
  <c r="K75" i="33" a="1"/>
  <c r="K75" i="33" s="1"/>
  <c r="L75" i="33" a="1"/>
  <c r="L75" i="33"/>
  <c r="M75" i="33" a="1"/>
  <c r="M75" i="33"/>
  <c r="N75" i="33" a="1"/>
  <c r="N75" i="33" s="1"/>
  <c r="O75" i="33" a="1"/>
  <c r="O75" i="33" s="1"/>
  <c r="P75" i="33" a="1"/>
  <c r="P75" i="33" s="1"/>
  <c r="Q75" i="33" a="1"/>
  <c r="Q75" i="33" s="1"/>
  <c r="R75" i="33" a="1"/>
  <c r="R75" i="33"/>
  <c r="S75" i="33" a="1"/>
  <c r="S75" i="33" s="1"/>
  <c r="T75" i="33" a="1"/>
  <c r="T75" i="33"/>
  <c r="U75" i="33" a="1"/>
  <c r="U75" i="33"/>
  <c r="V75" i="33" a="1"/>
  <c r="V75" i="33" s="1"/>
  <c r="W75" i="33" a="1"/>
  <c r="W75" i="33" s="1"/>
  <c r="X75" i="33" a="1"/>
  <c r="X75" i="33"/>
  <c r="Y75" i="33" a="1"/>
  <c r="Y75" i="33" s="1"/>
  <c r="Z75" i="33" a="1"/>
  <c r="Z75" i="33" s="1"/>
  <c r="AA75" i="33" a="1"/>
  <c r="AA75" i="33"/>
  <c r="AB75" i="33" a="1"/>
  <c r="AB75" i="33"/>
  <c r="AC75" i="33" a="1"/>
  <c r="AC75" i="33" s="1"/>
  <c r="AD75" i="33" a="1"/>
  <c r="AD75" i="33" s="1"/>
  <c r="AE75" i="33" a="1"/>
  <c r="AE75" i="33"/>
  <c r="AF75" i="33" a="1"/>
  <c r="AF75" i="33"/>
  <c r="AG75" i="33" a="1"/>
  <c r="AG75" i="33" s="1"/>
  <c r="AH75" i="33" a="1"/>
  <c r="AH75" i="33" s="1"/>
  <c r="AI75" i="33" a="1"/>
  <c r="AI75" i="33" s="1"/>
  <c r="AJ75" i="33" a="1"/>
  <c r="AJ75" i="33" s="1"/>
  <c r="AK75" i="33" a="1"/>
  <c r="AK75" i="33" s="1"/>
  <c r="AL75" i="33" a="1"/>
  <c r="AL75" i="33" s="1"/>
  <c r="AM75" i="33" a="1"/>
  <c r="AM75" i="33" s="1"/>
  <c r="AN75" i="33" a="1"/>
  <c r="AN75" i="33" s="1"/>
  <c r="AO75" i="33" a="1"/>
  <c r="AO75" i="33"/>
  <c r="AP75" i="33" a="1"/>
  <c r="AP75" i="33"/>
  <c r="AQ75" i="33" a="1"/>
  <c r="AQ75" i="33"/>
  <c r="AR75" i="33" a="1"/>
  <c r="AR75" i="33" s="1"/>
  <c r="AS75" i="33" a="1"/>
  <c r="AS75" i="33" s="1"/>
  <c r="AT75" i="33" a="1"/>
  <c r="AT75" i="33" s="1"/>
  <c r="AU75" i="33" a="1"/>
  <c r="AU75" i="33"/>
  <c r="AV75" i="33" a="1"/>
  <c r="AV75" i="33"/>
  <c r="AW75" i="33" a="1"/>
  <c r="AW75" i="33"/>
  <c r="AX75" i="33" a="1"/>
  <c r="AX75" i="33"/>
  <c r="AY75" i="33" a="1"/>
  <c r="AY75" i="33" s="1"/>
  <c r="AZ75" i="33" a="1"/>
  <c r="AZ75" i="33"/>
  <c r="BA75" i="33" a="1"/>
  <c r="BA75" i="33" s="1"/>
  <c r="BB75" i="33" a="1"/>
  <c r="BB75" i="33"/>
  <c r="BC75" i="33" a="1"/>
  <c r="BC75" i="33" s="1"/>
  <c r="BD75" i="33" a="1"/>
  <c r="BD75" i="33"/>
  <c r="BE75" i="33" a="1"/>
  <c r="BE75" i="33" s="1"/>
  <c r="BF75" i="33" a="1"/>
  <c r="BF75" i="33" s="1"/>
  <c r="BG75" i="33" a="1"/>
  <c r="BG75" i="33"/>
  <c r="BH75" i="33" a="1"/>
  <c r="BH75" i="33"/>
  <c r="BI75" i="33" a="1"/>
  <c r="BI75" i="33" s="1"/>
  <c r="BJ75" i="33" a="1"/>
  <c r="BJ75" i="33"/>
  <c r="BK75" i="33" a="1"/>
  <c r="BK75" i="33"/>
  <c r="BL75" i="33" a="1"/>
  <c r="BL75" i="33" s="1"/>
  <c r="BM75" i="33" a="1"/>
  <c r="BM75" i="33" s="1"/>
  <c r="BN75" i="33" a="1"/>
  <c r="BN75" i="33"/>
  <c r="BO75" i="33" a="1"/>
  <c r="BO75" i="33" s="1"/>
  <c r="BP75" i="33" a="1"/>
  <c r="BP75" i="33" s="1"/>
  <c r="BQ75" i="33" a="1"/>
  <c r="BQ75" i="33"/>
  <c r="E76" i="33" a="1"/>
  <c r="E76" i="33" s="1"/>
  <c r="F76" i="33" a="1"/>
  <c r="F76" i="33"/>
  <c r="G76" i="33" a="1"/>
  <c r="G76" i="33" s="1"/>
  <c r="H76" i="33" a="1"/>
  <c r="H76" i="33"/>
  <c r="I76" i="33" a="1"/>
  <c r="I76" i="33"/>
  <c r="J76" i="33" a="1"/>
  <c r="J76" i="33" s="1"/>
  <c r="K76" i="33" a="1"/>
  <c r="K76" i="33" s="1"/>
  <c r="L76" i="33" a="1"/>
  <c r="L76" i="33" s="1"/>
  <c r="M76" i="33" a="1"/>
  <c r="M76" i="33"/>
  <c r="N76" i="33" a="1"/>
  <c r="N76" i="33" s="1"/>
  <c r="O76" i="33" a="1"/>
  <c r="O76" i="33"/>
  <c r="P76" i="33" a="1"/>
  <c r="P76" i="33" s="1"/>
  <c r="Q76" i="33" a="1"/>
  <c r="Q76" i="33" s="1"/>
  <c r="R76" i="33" a="1"/>
  <c r="R76" i="33"/>
  <c r="S76" i="33" a="1"/>
  <c r="S76" i="33" s="1"/>
  <c r="T76" i="33" a="1"/>
  <c r="T76" i="33" s="1"/>
  <c r="U76" i="33" a="1"/>
  <c r="U76" i="33"/>
  <c r="V76" i="33" a="1"/>
  <c r="V76" i="33" s="1"/>
  <c r="W76" i="33" a="1"/>
  <c r="W76" i="33" s="1"/>
  <c r="X76" i="33" a="1"/>
  <c r="X76" i="33"/>
  <c r="Y76" i="33" a="1"/>
  <c r="Y76" i="33"/>
  <c r="Z76" i="33" a="1"/>
  <c r="Z76" i="33"/>
  <c r="AA76" i="33" a="1"/>
  <c r="AA76" i="33"/>
  <c r="AB76" i="33" a="1"/>
  <c r="AB76" i="33" s="1"/>
  <c r="AC76" i="33" a="1"/>
  <c r="AC76" i="33" s="1"/>
  <c r="AD76" i="33" a="1"/>
  <c r="AD76" i="33" s="1"/>
  <c r="AE76" i="33" a="1"/>
  <c r="AE76" i="33"/>
  <c r="AF76" i="33" a="1"/>
  <c r="AF76" i="33"/>
  <c r="AG76" i="33" a="1"/>
  <c r="AG76" i="33" s="1"/>
  <c r="AH76" i="33" a="1"/>
  <c r="AH76" i="33" s="1"/>
  <c r="AI76" i="33" a="1"/>
  <c r="AI76" i="33" s="1"/>
  <c r="AJ76" i="33" a="1"/>
  <c r="AJ76" i="33"/>
  <c r="AK76" i="33" a="1"/>
  <c r="AK76" i="33"/>
  <c r="AL76" i="33" a="1"/>
  <c r="AL76" i="33"/>
  <c r="AM76" i="33" a="1"/>
  <c r="AM76" i="33"/>
  <c r="AN76" i="33" a="1"/>
  <c r="AN76" i="33" s="1"/>
  <c r="AO76" i="33" a="1"/>
  <c r="AO76" i="33"/>
  <c r="AP76" i="33" a="1"/>
  <c r="AP76" i="33" s="1"/>
  <c r="AQ76" i="33" a="1"/>
  <c r="AQ76" i="33"/>
  <c r="AR76" i="33" a="1"/>
  <c r="AR76" i="33"/>
  <c r="AS76" i="33" a="1"/>
  <c r="AS76" i="33" s="1"/>
  <c r="AT76" i="33" a="1"/>
  <c r="AT76" i="33"/>
  <c r="AU76" i="33" a="1"/>
  <c r="AU76" i="33" s="1"/>
  <c r="AV76" i="33" a="1"/>
  <c r="AV76" i="33" s="1"/>
  <c r="AW76" i="33" a="1"/>
  <c r="AW76" i="33" s="1"/>
  <c r="AX76" i="33" a="1"/>
  <c r="AX76" i="33" s="1"/>
  <c r="AY76" i="33" a="1"/>
  <c r="AY76" i="33"/>
  <c r="AZ76" i="33" a="1"/>
  <c r="AZ76" i="33"/>
  <c r="BA76" i="33" a="1"/>
  <c r="BA76" i="33"/>
  <c r="BB76" i="33" a="1"/>
  <c r="BB76" i="33" s="1"/>
  <c r="BC76" i="33" a="1"/>
  <c r="BC76" i="33"/>
  <c r="BD76" i="33" a="1"/>
  <c r="BD76" i="33" s="1"/>
  <c r="BE76" i="33" a="1"/>
  <c r="BE76" i="33"/>
  <c r="BF76" i="33" a="1"/>
  <c r="BF76" i="33"/>
  <c r="BG76" i="33" a="1"/>
  <c r="BG76" i="33"/>
  <c r="BH76" i="33" a="1"/>
  <c r="BH76" i="33" s="1"/>
  <c r="BI76" i="33" a="1"/>
  <c r="BI76" i="33" s="1"/>
  <c r="BJ76" i="33" a="1"/>
  <c r="BJ76" i="33"/>
  <c r="BK76" i="33" a="1"/>
  <c r="BK76" i="33"/>
  <c r="BL76" i="33" a="1"/>
  <c r="BL76" i="33" s="1"/>
  <c r="BM76" i="33" a="1"/>
  <c r="BM76" i="33" s="1"/>
  <c r="BN76" i="33" a="1"/>
  <c r="BN76" i="33"/>
  <c r="BO76" i="33" a="1"/>
  <c r="BO76" i="33"/>
  <c r="BP76" i="33" a="1"/>
  <c r="BP76" i="33" s="1"/>
  <c r="BQ76" i="33" a="1"/>
  <c r="BQ76" i="33" s="1"/>
  <c r="E77" i="33" a="1"/>
  <c r="E77" i="33" s="1"/>
  <c r="F77" i="33" a="1"/>
  <c r="F77" i="33"/>
  <c r="G77" i="33" a="1"/>
  <c r="G77" i="33" s="1"/>
  <c r="H77" i="33" a="1"/>
  <c r="H77" i="33" s="1"/>
  <c r="I77" i="33" a="1"/>
  <c r="I77" i="33"/>
  <c r="J77" i="33" a="1"/>
  <c r="J77" i="33" s="1"/>
  <c r="K77" i="33" a="1"/>
  <c r="K77" i="33" s="1"/>
  <c r="L77" i="33" a="1"/>
  <c r="L77" i="33" s="1"/>
  <c r="M77" i="33" a="1"/>
  <c r="M77" i="33" s="1"/>
  <c r="N77" i="33" a="1"/>
  <c r="N77" i="33" s="1"/>
  <c r="O77" i="33" a="1"/>
  <c r="O77" i="33" s="1"/>
  <c r="P77" i="33" a="1"/>
  <c r="P77" i="33" s="1"/>
  <c r="Q77" i="33" a="1"/>
  <c r="Q77" i="33" s="1"/>
  <c r="R77" i="33" a="1"/>
  <c r="R77" i="33"/>
  <c r="S77" i="33" a="1"/>
  <c r="S77" i="33" s="1"/>
  <c r="T77" i="33" a="1"/>
  <c r="T77" i="33" s="1"/>
  <c r="U77" i="33" a="1"/>
  <c r="U77" i="33"/>
  <c r="V77" i="33" a="1"/>
  <c r="V77" i="33" s="1"/>
  <c r="W77" i="33" a="1"/>
  <c r="W77" i="33"/>
  <c r="X77" i="33" a="1"/>
  <c r="X77" i="33"/>
  <c r="Y77" i="33" a="1"/>
  <c r="Y77" i="33" s="1"/>
  <c r="Z77" i="33" a="1"/>
  <c r="Z77" i="33" s="1"/>
  <c r="AA77" i="33" a="1"/>
  <c r="AA77" i="33"/>
  <c r="AB77" i="33" a="1"/>
  <c r="AB77" i="33" s="1"/>
  <c r="AC77" i="33" a="1"/>
  <c r="AC77" i="33"/>
  <c r="AD77" i="33" a="1"/>
  <c r="AD77" i="33"/>
  <c r="AE77" i="33" a="1"/>
  <c r="AE77" i="33" s="1"/>
  <c r="AF77" i="33" a="1"/>
  <c r="AF77" i="33"/>
  <c r="AG77" i="33" a="1"/>
  <c r="AG77" i="33" s="1"/>
  <c r="AH77" i="33" a="1"/>
  <c r="AH77" i="33"/>
  <c r="AI77" i="33" a="1"/>
  <c r="AI77" i="33" s="1"/>
  <c r="AJ77" i="33" a="1"/>
  <c r="AJ77" i="33" s="1"/>
  <c r="AK77" i="33" a="1"/>
  <c r="AK77" i="33" s="1"/>
  <c r="AL77" i="33" a="1"/>
  <c r="AL77" i="33" s="1"/>
  <c r="AM77" i="33" a="1"/>
  <c r="AM77" i="33"/>
  <c r="AN77" i="33" a="1"/>
  <c r="AN77" i="33" s="1"/>
  <c r="AO77" i="33" a="1"/>
  <c r="AO77" i="33"/>
  <c r="AP77" i="33" a="1"/>
  <c r="AP77" i="33" s="1"/>
  <c r="AQ77" i="33" a="1"/>
  <c r="AQ77" i="33" s="1"/>
  <c r="AR77" i="33" a="1"/>
  <c r="AR77" i="33"/>
  <c r="AS77" i="33" a="1"/>
  <c r="AS77" i="33" s="1"/>
  <c r="AT77" i="33" a="1"/>
  <c r="AT77" i="33"/>
  <c r="AU77" i="33" a="1"/>
  <c r="AU77" i="33" s="1"/>
  <c r="AV77" i="33" a="1"/>
  <c r="AV77" i="33"/>
  <c r="AW77" i="33" a="1"/>
  <c r="AW77" i="33"/>
  <c r="AX77" i="33" a="1"/>
  <c r="AX77" i="33"/>
  <c r="AY77" i="33" a="1"/>
  <c r="AY77" i="33" s="1"/>
  <c r="AZ77" i="33" a="1"/>
  <c r="AZ77" i="33" s="1"/>
  <c r="BA77" i="33" a="1"/>
  <c r="BA77" i="33"/>
  <c r="BB77" i="33" a="1"/>
  <c r="BB77" i="33" s="1"/>
  <c r="BC77" i="33" a="1"/>
  <c r="BC77" i="33" s="1"/>
  <c r="BD77" i="33" a="1"/>
  <c r="BD77" i="33" s="1"/>
  <c r="BE77" i="33" a="1"/>
  <c r="BE77" i="33"/>
  <c r="BF77" i="33" a="1"/>
  <c r="BF77" i="33" s="1"/>
  <c r="BG77" i="33" a="1"/>
  <c r="BG77" i="33"/>
  <c r="BH77" i="33" a="1"/>
  <c r="BH77" i="33" s="1"/>
  <c r="BI77" i="33" a="1"/>
  <c r="BI77" i="33"/>
  <c r="BJ77" i="33" a="1"/>
  <c r="BJ77" i="33" s="1"/>
  <c r="BK77" i="33" a="1"/>
  <c r="BK77" i="33" s="1"/>
  <c r="BL77" i="33" a="1"/>
  <c r="BL77" i="33"/>
  <c r="BM77" i="33" a="1"/>
  <c r="BM77" i="33" s="1"/>
  <c r="BN77" i="33" a="1"/>
  <c r="BN77" i="33" s="1"/>
  <c r="BO77" i="33" a="1"/>
  <c r="BO77" i="33"/>
  <c r="BP77" i="33" a="1"/>
  <c r="BP77" i="33" s="1"/>
  <c r="BQ77" i="33" a="1"/>
  <c r="BQ77" i="33"/>
  <c r="E78" i="33" a="1"/>
  <c r="E78" i="33"/>
  <c r="F78" i="33" a="1"/>
  <c r="F78" i="33"/>
  <c r="G78" i="33" a="1"/>
  <c r="G78" i="33"/>
  <c r="H78" i="33" a="1"/>
  <c r="H78" i="33" s="1"/>
  <c r="I78" i="33" a="1"/>
  <c r="I78" i="33" s="1"/>
  <c r="J78" i="33" a="1"/>
  <c r="J78" i="33" s="1"/>
  <c r="K78" i="33" a="1"/>
  <c r="K78" i="33"/>
  <c r="L78" i="33" a="1"/>
  <c r="L78" i="33" s="1"/>
  <c r="M78" i="33" a="1"/>
  <c r="M78" i="33"/>
  <c r="N78" i="33" a="1"/>
  <c r="N78" i="33" s="1"/>
  <c r="O78" i="33" a="1"/>
  <c r="O78" i="33"/>
  <c r="P78" i="33" a="1"/>
  <c r="P78" i="33"/>
  <c r="Q78" i="33" a="1"/>
  <c r="Q78" i="33"/>
  <c r="R78" i="33" a="1"/>
  <c r="R78" i="33"/>
  <c r="S78" i="33" a="1"/>
  <c r="S78" i="33"/>
  <c r="T78" i="33" a="1"/>
  <c r="T78" i="33" s="1"/>
  <c r="U78" i="33" a="1"/>
  <c r="U78" i="33" s="1"/>
  <c r="V78" i="33" a="1"/>
  <c r="V78" i="33"/>
  <c r="W78" i="33" a="1"/>
  <c r="W78" i="33" s="1"/>
  <c r="X78" i="33" a="1"/>
  <c r="X78" i="33"/>
  <c r="Y78" i="33" a="1"/>
  <c r="Y78" i="33"/>
  <c r="Z78" i="33" a="1"/>
  <c r="Z78" i="33"/>
  <c r="AA78" i="33" a="1"/>
  <c r="AA78" i="33"/>
  <c r="AB78" i="33" a="1"/>
  <c r="AB78" i="33"/>
  <c r="AC78" i="33" a="1"/>
  <c r="AC78" i="33"/>
  <c r="AD78" i="33" a="1"/>
  <c r="AD78" i="33" s="1"/>
  <c r="AE78" i="33" a="1"/>
  <c r="AE78" i="33" s="1"/>
  <c r="AF78" i="33" a="1"/>
  <c r="AF78" i="33"/>
  <c r="AG78" i="33" a="1"/>
  <c r="AG78" i="33" s="1"/>
  <c r="AH78" i="33" a="1"/>
  <c r="AH78" i="33" s="1"/>
  <c r="AI78" i="33" a="1"/>
  <c r="AI78" i="33" s="1"/>
  <c r="AJ78" i="33" a="1"/>
  <c r="AJ78" i="33" s="1"/>
  <c r="AK78" i="33" a="1"/>
  <c r="AK78" i="33"/>
  <c r="AL78" i="33" a="1"/>
  <c r="AL78" i="33"/>
  <c r="AM78" i="33" a="1"/>
  <c r="AM78" i="33"/>
  <c r="AN78" i="33" a="1"/>
  <c r="AN78" i="33" s="1"/>
  <c r="AO78" i="33" a="1"/>
  <c r="AO78" i="33" s="1"/>
  <c r="AP78" i="33" a="1"/>
  <c r="AP78" i="33" s="1"/>
  <c r="AQ78" i="33" a="1"/>
  <c r="AQ78" i="33" s="1"/>
  <c r="AR78" i="33" a="1"/>
  <c r="AR78" i="33"/>
  <c r="AS78" i="33" a="1"/>
  <c r="AS78" i="33" s="1"/>
  <c r="AT78" i="33" a="1"/>
  <c r="AT78" i="33"/>
  <c r="AU78" i="33" a="1"/>
  <c r="AU78" i="33" s="1"/>
  <c r="AV78" i="33" a="1"/>
  <c r="AV78" i="33"/>
  <c r="AW78" i="33" a="1"/>
  <c r="AW78" i="33" s="1"/>
  <c r="AX78" i="33" a="1"/>
  <c r="AX78" i="33" s="1"/>
  <c r="AY78" i="33" a="1"/>
  <c r="AY78" i="33"/>
  <c r="AZ78" i="33" a="1"/>
  <c r="AZ78" i="33" s="1"/>
  <c r="BA78" i="33" a="1"/>
  <c r="BA78" i="33"/>
  <c r="BB78" i="33" a="1"/>
  <c r="BB78" i="33" s="1"/>
  <c r="BC78" i="33" a="1"/>
  <c r="BC78" i="33"/>
  <c r="BD78" i="33" a="1"/>
  <c r="BD78" i="33" s="1"/>
  <c r="BE78" i="33" a="1"/>
  <c r="BE78" i="33" s="1"/>
  <c r="BF78" i="33" a="1"/>
  <c r="BF78" i="33" s="1"/>
  <c r="BG78" i="33" a="1"/>
  <c r="BG78" i="33"/>
  <c r="BH78" i="33" a="1"/>
  <c r="BH78" i="33" s="1"/>
  <c r="BI78" i="33" a="1"/>
  <c r="BI78" i="33" s="1"/>
  <c r="BJ78" i="33" a="1"/>
  <c r="BJ78" i="33"/>
  <c r="BK78" i="33" a="1"/>
  <c r="BK78" i="33" s="1"/>
  <c r="BL78" i="33" a="1"/>
  <c r="BL78" i="33" s="1"/>
  <c r="BM78" i="33" a="1"/>
  <c r="BM78" i="33" s="1"/>
  <c r="BN78" i="33" a="1"/>
  <c r="BN78" i="33" s="1"/>
  <c r="BO78" i="33" a="1"/>
  <c r="BO78" i="33"/>
  <c r="BP78" i="33" a="1"/>
  <c r="BP78" i="33" s="1"/>
  <c r="BQ78" i="33" a="1"/>
  <c r="BQ78" i="33" s="1"/>
  <c r="E79" i="33" a="1"/>
  <c r="E79" i="33" s="1"/>
  <c r="F79" i="33" a="1"/>
  <c r="F79" i="33"/>
  <c r="G79" i="33" a="1"/>
  <c r="G79" i="33" s="1"/>
  <c r="H79" i="33" a="1"/>
  <c r="H79" i="33"/>
  <c r="I79" i="33" a="1"/>
  <c r="I79" i="33"/>
  <c r="J79" i="33" a="1"/>
  <c r="J79" i="33" s="1"/>
  <c r="K79" i="33" a="1"/>
  <c r="K79" i="33" s="1"/>
  <c r="L79" i="33" a="1"/>
  <c r="L79" i="33" s="1"/>
  <c r="M79" i="33" a="1"/>
  <c r="M79" i="33" s="1"/>
  <c r="N79" i="33" a="1"/>
  <c r="N79" i="33"/>
  <c r="O79" i="33" a="1"/>
  <c r="O79" i="33" s="1"/>
  <c r="P79" i="33" a="1"/>
  <c r="P79" i="33"/>
  <c r="Q79" i="33" a="1"/>
  <c r="Q79" i="33"/>
  <c r="R79" i="33" a="1"/>
  <c r="R79" i="33" s="1"/>
  <c r="S79" i="33" a="1"/>
  <c r="S79" i="33" s="1"/>
  <c r="T79" i="33" a="1"/>
  <c r="T79" i="33"/>
  <c r="U79" i="33" a="1"/>
  <c r="U79" i="33"/>
  <c r="V79" i="33" a="1"/>
  <c r="V79" i="33" s="1"/>
  <c r="W79" i="33" a="1"/>
  <c r="W79" i="33"/>
  <c r="X79" i="33" a="1"/>
  <c r="X79" i="33" s="1"/>
  <c r="Y79" i="33" a="1"/>
  <c r="Y79" i="33" s="1"/>
  <c r="Z79" i="33" a="1"/>
  <c r="Z79" i="33"/>
  <c r="AA79" i="33" a="1"/>
  <c r="AA79" i="33"/>
  <c r="AB79" i="33" a="1"/>
  <c r="AB79" i="33"/>
  <c r="AC79" i="33" a="1"/>
  <c r="AC79" i="33"/>
  <c r="AD79" i="33" a="1"/>
  <c r="AD79" i="33"/>
  <c r="AE79" i="33" a="1"/>
  <c r="AE79" i="33" s="1"/>
  <c r="AF79" i="33" a="1"/>
  <c r="AF79" i="33"/>
  <c r="AG79" i="33" a="1"/>
  <c r="AG79" i="33" s="1"/>
  <c r="AH79" i="33" a="1"/>
  <c r="AH79" i="33" s="1"/>
  <c r="AI79" i="33" a="1"/>
  <c r="AI79" i="33" s="1"/>
  <c r="AJ79" i="33" a="1"/>
  <c r="AJ79" i="33"/>
  <c r="AK79" i="33" a="1"/>
  <c r="AK79" i="33" s="1"/>
  <c r="AL79" i="33" a="1"/>
  <c r="AL79" i="33"/>
  <c r="AM79" i="33" a="1"/>
  <c r="AM79" i="33"/>
  <c r="AN79" i="33" a="1"/>
  <c r="AN79" i="33" s="1"/>
  <c r="AO79" i="33" a="1"/>
  <c r="AO79" i="33" s="1"/>
  <c r="AP79" i="33" a="1"/>
  <c r="AP79" i="33"/>
  <c r="AQ79" i="33" a="1"/>
  <c r="AQ79" i="33" s="1"/>
  <c r="AR79" i="33" a="1"/>
  <c r="AR79" i="33"/>
  <c r="AS79" i="33" a="1"/>
  <c r="AS79" i="33" s="1"/>
  <c r="AT79" i="33" a="1"/>
  <c r="AT79" i="33" s="1"/>
  <c r="AU79" i="33" a="1"/>
  <c r="AU79" i="33" s="1"/>
  <c r="AV79" i="33" a="1"/>
  <c r="AV79" i="33" s="1"/>
  <c r="AW79" i="33" a="1"/>
  <c r="AW79" i="33"/>
  <c r="AX79" i="33" a="1"/>
  <c r="AX79" i="33"/>
  <c r="AY79" i="33" a="1"/>
  <c r="AY79" i="33"/>
  <c r="AZ79" i="33" a="1"/>
  <c r="AZ79" i="33"/>
  <c r="BA79" i="33" a="1"/>
  <c r="BA79" i="33" s="1"/>
  <c r="BB79" i="33" a="1"/>
  <c r="BB79" i="33" s="1"/>
  <c r="BC79" i="33" a="1"/>
  <c r="BC79" i="33" s="1"/>
  <c r="BD79" i="33" a="1"/>
  <c r="BD79" i="33"/>
  <c r="BE79" i="33" a="1"/>
  <c r="BE79" i="33" s="1"/>
  <c r="BF79" i="33" a="1"/>
  <c r="BF79" i="33" s="1"/>
  <c r="BG79" i="33" a="1"/>
  <c r="BG79" i="33" s="1"/>
  <c r="BH79" i="33" a="1"/>
  <c r="BH79" i="33"/>
  <c r="BI79" i="33" a="1"/>
  <c r="BI79" i="33" s="1"/>
  <c r="BJ79" i="33" a="1"/>
  <c r="BJ79" i="33"/>
  <c r="BK79" i="33" a="1"/>
  <c r="BK79" i="33" s="1"/>
  <c r="BL79" i="33" a="1"/>
  <c r="BL79" i="33"/>
  <c r="BM79" i="33" a="1"/>
  <c r="BM79" i="33" s="1"/>
  <c r="BN79" i="33" a="1"/>
  <c r="BN79" i="33" s="1"/>
  <c r="BO79" i="33" a="1"/>
  <c r="BO79" i="33" s="1"/>
  <c r="BP79" i="33" a="1"/>
  <c r="BP79" i="33"/>
  <c r="BQ79" i="33" a="1"/>
  <c r="BQ79" i="33" s="1"/>
  <c r="E80" i="33" a="1"/>
  <c r="E80" i="33"/>
  <c r="F80" i="33" a="1"/>
  <c r="F80" i="33"/>
  <c r="G80" i="33" a="1"/>
  <c r="G80" i="33"/>
  <c r="H80" i="33" a="1"/>
  <c r="H80" i="33"/>
  <c r="I80" i="33" a="1"/>
  <c r="I80" i="33"/>
  <c r="J80" i="33" a="1"/>
  <c r="J80" i="33" s="1"/>
  <c r="K80" i="33" a="1"/>
  <c r="K80" i="33"/>
  <c r="L80" i="33" a="1"/>
  <c r="L80" i="33" s="1"/>
  <c r="M80" i="33" a="1"/>
  <c r="M80" i="33" s="1"/>
  <c r="N80" i="33" a="1"/>
  <c r="N80" i="33"/>
  <c r="O80" i="33" a="1"/>
  <c r="O80" i="33" s="1"/>
  <c r="P80" i="33" a="1"/>
  <c r="P80" i="33" s="1"/>
  <c r="Q80" i="33" a="1"/>
  <c r="Q80" i="33" s="1"/>
  <c r="R80" i="33" a="1"/>
  <c r="R80" i="33"/>
  <c r="S80" i="33" a="1"/>
  <c r="S80" i="33"/>
  <c r="T80" i="33" a="1"/>
  <c r="T80" i="33" s="1"/>
  <c r="U80" i="33" a="1"/>
  <c r="U80" i="33" s="1"/>
  <c r="V80" i="33" a="1"/>
  <c r="V80" i="33" s="1"/>
  <c r="W80" i="33" a="1"/>
  <c r="W80" i="33"/>
  <c r="X80" i="33" a="1"/>
  <c r="X80" i="33"/>
  <c r="Y80" i="33" a="1"/>
  <c r="Y80" i="33"/>
  <c r="Z80" i="33" a="1"/>
  <c r="Z80" i="33" s="1"/>
  <c r="AA80" i="33" a="1"/>
  <c r="AA80" i="33" s="1"/>
  <c r="AB80" i="33" a="1"/>
  <c r="AB80" i="33"/>
  <c r="AC80" i="33" a="1"/>
  <c r="AC80" i="33" s="1"/>
  <c r="AD80" i="33" a="1"/>
  <c r="AD80" i="33" s="1"/>
  <c r="AE80" i="33" a="1"/>
  <c r="AE80" i="33" s="1"/>
  <c r="AF80" i="33" a="1"/>
  <c r="AF80" i="33"/>
  <c r="AG80" i="33" a="1"/>
  <c r="AG80" i="33" s="1"/>
  <c r="AH80" i="33" a="1"/>
  <c r="AH80" i="33" s="1"/>
  <c r="AI80" i="33" a="1"/>
  <c r="AI80" i="33"/>
  <c r="AJ80" i="33" a="1"/>
  <c r="AJ80" i="33" s="1"/>
  <c r="AK80" i="33" a="1"/>
  <c r="AK80" i="33" s="1"/>
  <c r="AL80" i="33" a="1"/>
  <c r="AL80" i="33" s="1"/>
  <c r="AM80" i="33" a="1"/>
  <c r="AM80" i="33"/>
  <c r="AN80" i="33" a="1"/>
  <c r="AN80" i="33" s="1"/>
  <c r="AO80" i="33" a="1"/>
  <c r="AO80" i="33" s="1"/>
  <c r="AP80" i="33" a="1"/>
  <c r="AP80" i="33" s="1"/>
  <c r="AQ80" i="33" a="1"/>
  <c r="AQ80" i="33"/>
  <c r="AR80" i="33" a="1"/>
  <c r="AR80" i="33"/>
  <c r="AS80" i="33" a="1"/>
  <c r="AS80" i="33"/>
  <c r="AT80" i="33" a="1"/>
  <c r="AT80" i="33"/>
  <c r="AU80" i="33" a="1"/>
  <c r="AU80" i="33" s="1"/>
  <c r="AV80" i="33" a="1"/>
  <c r="AV80" i="33"/>
  <c r="AW80" i="33" a="1"/>
  <c r="AW80" i="33"/>
  <c r="AX80" i="33" a="1"/>
  <c r="AX80" i="33" s="1"/>
  <c r="AY80" i="33" a="1"/>
  <c r="AY80" i="33"/>
  <c r="AZ80" i="33" a="1"/>
  <c r="AZ80" i="33" s="1"/>
  <c r="BA80" i="33" a="1"/>
  <c r="BA80" i="33"/>
  <c r="BB80" i="33" a="1"/>
  <c r="BB80" i="33"/>
  <c r="BC80" i="33" a="1"/>
  <c r="BC80" i="33"/>
  <c r="BD80" i="33" a="1"/>
  <c r="BD80" i="33" s="1"/>
  <c r="BE80" i="33" a="1"/>
  <c r="BE80" i="33" s="1"/>
  <c r="BF80" i="33" a="1"/>
  <c r="BF80" i="33" s="1"/>
  <c r="BG80" i="33" a="1"/>
  <c r="BG80" i="33" s="1"/>
  <c r="BH80" i="33" a="1"/>
  <c r="BH80" i="33" s="1"/>
  <c r="BI80" i="33" a="1"/>
  <c r="BI80" i="33" s="1"/>
  <c r="BJ80" i="33" a="1"/>
  <c r="BJ80" i="33"/>
  <c r="BK80" i="33" a="1"/>
  <c r="BK80" i="33" s="1"/>
  <c r="BL80" i="33" a="1"/>
  <c r="BL80" i="33" s="1"/>
  <c r="BM80" i="33" a="1"/>
  <c r="BM80" i="33"/>
  <c r="BN80" i="33" a="1"/>
  <c r="BN80" i="33" s="1"/>
  <c r="BO80" i="33" a="1"/>
  <c r="BO80" i="33" s="1"/>
  <c r="BP80" i="33" a="1"/>
  <c r="BP80" i="33" s="1"/>
  <c r="BQ80" i="33" a="1"/>
  <c r="BQ80" i="33"/>
  <c r="E81" i="33" a="1"/>
  <c r="E81" i="33" s="1"/>
  <c r="F81" i="33" a="1"/>
  <c r="F81" i="33"/>
  <c r="G81" i="33" a="1"/>
  <c r="G81" i="33" s="1"/>
  <c r="H81" i="33" a="1"/>
  <c r="H81" i="33"/>
  <c r="I81" i="33" a="1"/>
  <c r="I81" i="33"/>
  <c r="J81" i="33" a="1"/>
  <c r="J81" i="33" s="1"/>
  <c r="K81" i="33" a="1"/>
  <c r="K81" i="33"/>
  <c r="L81" i="33" a="1"/>
  <c r="L81" i="33"/>
  <c r="M81" i="33" a="1"/>
  <c r="M81" i="33" s="1"/>
  <c r="N81" i="33" a="1"/>
  <c r="N81" i="33" s="1"/>
  <c r="O81" i="33" a="1"/>
  <c r="O81" i="33" s="1"/>
  <c r="P81" i="33" a="1"/>
  <c r="P81" i="33"/>
  <c r="Q81" i="33" a="1"/>
  <c r="Q81" i="33" s="1"/>
  <c r="R81" i="33" a="1"/>
  <c r="R81" i="33"/>
  <c r="S81" i="33" a="1"/>
  <c r="S81" i="33" s="1"/>
  <c r="T81" i="33" a="1"/>
  <c r="T81" i="33"/>
  <c r="U81" i="33" a="1"/>
  <c r="U81" i="33" s="1"/>
  <c r="V81" i="33" a="1"/>
  <c r="V81" i="33"/>
  <c r="W81" i="33" a="1"/>
  <c r="W81" i="33"/>
  <c r="X81" i="33" a="1"/>
  <c r="X81" i="33"/>
  <c r="Y81" i="33" a="1"/>
  <c r="Y81" i="33" s="1"/>
  <c r="Z81" i="33" a="1"/>
  <c r="Z81" i="33" s="1"/>
  <c r="AA81" i="33" a="1"/>
  <c r="AA81" i="33" s="1"/>
  <c r="AB81" i="33" a="1"/>
  <c r="AB81" i="33" s="1"/>
  <c r="AC81" i="33" a="1"/>
  <c r="AC81" i="33" s="1"/>
  <c r="AD81" i="33" a="1"/>
  <c r="AD81" i="33"/>
  <c r="AE81" i="33" a="1"/>
  <c r="AE81" i="33" s="1"/>
  <c r="AF81" i="33" a="1"/>
  <c r="AF81" i="33" s="1"/>
  <c r="AG81" i="33" a="1"/>
  <c r="AG81" i="33"/>
  <c r="AH81" i="33" a="1"/>
  <c r="AH81" i="33" s="1"/>
  <c r="AI81" i="33" a="1"/>
  <c r="AI81" i="33" s="1"/>
  <c r="AJ81" i="33" a="1"/>
  <c r="AJ81" i="33"/>
  <c r="AK81" i="33" a="1"/>
  <c r="AK81" i="33"/>
  <c r="AL81" i="33" a="1"/>
  <c r="AL81" i="33"/>
  <c r="AM81" i="33" a="1"/>
  <c r="AM81" i="33" s="1"/>
  <c r="AN81" i="33" a="1"/>
  <c r="AN81" i="33" s="1"/>
  <c r="AO81" i="33" a="1"/>
  <c r="AO81" i="33"/>
  <c r="AP81" i="33" a="1"/>
  <c r="AP81" i="33"/>
  <c r="AQ81" i="33" a="1"/>
  <c r="AQ81" i="33" s="1"/>
  <c r="AR81" i="33" a="1"/>
  <c r="AR81" i="33"/>
  <c r="AS81" i="33" a="1"/>
  <c r="AS81" i="33" s="1"/>
  <c r="AT81" i="33" a="1"/>
  <c r="AT81" i="33" s="1"/>
  <c r="AU81" i="33" a="1"/>
  <c r="AU81" i="33" s="1"/>
  <c r="AV81" i="33" a="1"/>
  <c r="AV81" i="33"/>
  <c r="AW81" i="33" a="1"/>
  <c r="AW81" i="33"/>
  <c r="AX81" i="33" a="1"/>
  <c r="AX81" i="33"/>
  <c r="AY81" i="33" a="1"/>
  <c r="AY81" i="33"/>
  <c r="AZ81" i="33" a="1"/>
  <c r="AZ81" i="33"/>
  <c r="BA81" i="33" a="1"/>
  <c r="BA81" i="33" s="1"/>
  <c r="BB81" i="33" a="1"/>
  <c r="BB81" i="33" s="1"/>
  <c r="BC81" i="33" a="1"/>
  <c r="BC81" i="33" s="1"/>
  <c r="BD81" i="33" a="1"/>
  <c r="BD81" i="33"/>
  <c r="BE81" i="33" a="1"/>
  <c r="BE81" i="33" s="1"/>
  <c r="BF81" i="33" a="1"/>
  <c r="BF81" i="33"/>
  <c r="BG81" i="33" a="1"/>
  <c r="BG81" i="33"/>
  <c r="BH81" i="33" a="1"/>
  <c r="BH81" i="33"/>
  <c r="BI81" i="33" a="1"/>
  <c r="BI81" i="33" s="1"/>
  <c r="BJ81" i="33" a="1"/>
  <c r="BJ81" i="33" s="1"/>
  <c r="BK81" i="33" a="1"/>
  <c r="BK81" i="33"/>
  <c r="BL81" i="33" a="1"/>
  <c r="BL81" i="33"/>
  <c r="BM81" i="33" a="1"/>
  <c r="BM81" i="33" s="1"/>
  <c r="BN81" i="33" a="1"/>
  <c r="BN81" i="33"/>
  <c r="BO81" i="33" a="1"/>
  <c r="BO81" i="33" s="1"/>
  <c r="BP81" i="33" a="1"/>
  <c r="BP81" i="33" s="1"/>
  <c r="BQ81" i="33" a="1"/>
  <c r="BQ81" i="33"/>
  <c r="E82" i="33" a="1"/>
  <c r="E82" i="33" s="1"/>
  <c r="F82" i="33" a="1"/>
  <c r="F82" i="33"/>
  <c r="G82" i="33" a="1"/>
  <c r="G82" i="33"/>
  <c r="H82" i="33" a="1"/>
  <c r="H82" i="33" s="1"/>
  <c r="I82" i="33" a="1"/>
  <c r="I82" i="33"/>
  <c r="J82" i="33" a="1"/>
  <c r="J82" i="33" s="1"/>
  <c r="K82" i="33" a="1"/>
  <c r="K82" i="33" s="1"/>
  <c r="L82" i="33" a="1"/>
  <c r="L82" i="33"/>
  <c r="M82" i="33" a="1"/>
  <c r="M82" i="33" s="1"/>
  <c r="N82" i="33" a="1"/>
  <c r="N82" i="33"/>
  <c r="O82" i="33" a="1"/>
  <c r="O82" i="33" s="1"/>
  <c r="P82" i="33" a="1"/>
  <c r="P82" i="33" s="1"/>
  <c r="Q82" i="33" a="1"/>
  <c r="Q82" i="33" s="1"/>
  <c r="R82" i="33" a="1"/>
  <c r="R82" i="33"/>
  <c r="S82" i="33" a="1"/>
  <c r="S82" i="33" s="1"/>
  <c r="T82" i="33" a="1"/>
  <c r="T82" i="33" s="1"/>
  <c r="U82" i="33" a="1"/>
  <c r="U82" i="33" s="1"/>
  <c r="V82" i="33" a="1"/>
  <c r="V82" i="33" s="1"/>
  <c r="W82" i="33" a="1"/>
  <c r="W82" i="33"/>
  <c r="X82" i="33" a="1"/>
  <c r="X82" i="33" s="1"/>
  <c r="Y82" i="33" a="1"/>
  <c r="Y82" i="33" s="1"/>
  <c r="Z82" i="33" a="1"/>
  <c r="Z82" i="33"/>
  <c r="AA82" i="33" a="1"/>
  <c r="AA82" i="33"/>
  <c r="AB82" i="33" a="1"/>
  <c r="AB82" i="33"/>
  <c r="AC82" i="33" a="1"/>
  <c r="AC82" i="33"/>
  <c r="AD82" i="33" a="1"/>
  <c r="AD82" i="33" s="1"/>
  <c r="AE82" i="33" a="1"/>
  <c r="AE82" i="33"/>
  <c r="AF82" i="33" a="1"/>
  <c r="AF82" i="33"/>
  <c r="AG82" i="33" a="1"/>
  <c r="AG82" i="33"/>
  <c r="AH82" i="33" a="1"/>
  <c r="AH82" i="33"/>
  <c r="AI82" i="33" a="1"/>
  <c r="AI82" i="33"/>
  <c r="AJ82" i="33" a="1"/>
  <c r="AJ82" i="33" s="1"/>
  <c r="AK82" i="33" a="1"/>
  <c r="AK82" i="33"/>
  <c r="AL82" i="33" a="1"/>
  <c r="AL82" i="33" s="1"/>
  <c r="AM82" i="33" a="1"/>
  <c r="AM82" i="33" s="1"/>
  <c r="AN82" i="33" a="1"/>
  <c r="AN82" i="33" s="1"/>
  <c r="AO82" i="33" a="1"/>
  <c r="AO82" i="33"/>
  <c r="AP82" i="33" a="1"/>
  <c r="AP82" i="33"/>
  <c r="AQ82" i="33" a="1"/>
  <c r="AQ82" i="33" s="1"/>
  <c r="AR82" i="33" a="1"/>
  <c r="AR82" i="33"/>
  <c r="AS82" i="33" a="1"/>
  <c r="AS82" i="33" s="1"/>
  <c r="AT82" i="33" a="1"/>
  <c r="AT82" i="33"/>
  <c r="AU82" i="33" a="1"/>
  <c r="AU82" i="33" s="1"/>
  <c r="AV82" i="33" a="1"/>
  <c r="AV82" i="33"/>
  <c r="AW82" i="33" a="1"/>
  <c r="AW82" i="33"/>
  <c r="AX82" i="33" a="1"/>
  <c r="AX82" i="33" s="1"/>
  <c r="AY82" i="33" a="1"/>
  <c r="AY82" i="33"/>
  <c r="AZ82" i="33" a="1"/>
  <c r="AZ82" i="33" s="1"/>
  <c r="BA82" i="33" a="1"/>
  <c r="BA82" i="33"/>
  <c r="BB82" i="33" a="1"/>
  <c r="BB82" i="33" s="1"/>
  <c r="BC82" i="33" a="1"/>
  <c r="BC82" i="33" s="1"/>
  <c r="BD82" i="33" a="1"/>
  <c r="BD82" i="33"/>
  <c r="BE82" i="33" a="1"/>
  <c r="BE82" i="33"/>
  <c r="BF82" i="33" a="1"/>
  <c r="BF82" i="33" s="1"/>
  <c r="BG82" i="33" a="1"/>
  <c r="BG82" i="33" s="1"/>
  <c r="BH82" i="33" a="1"/>
  <c r="BH82" i="33" s="1"/>
  <c r="BI82" i="33" a="1"/>
  <c r="BI82" i="33"/>
  <c r="BJ82" i="33" a="1"/>
  <c r="BJ82" i="33"/>
  <c r="BK82" i="33" a="1"/>
  <c r="BK82" i="33" s="1"/>
  <c r="BL82" i="33" a="1"/>
  <c r="BL82" i="33"/>
  <c r="BM82" i="33" a="1"/>
  <c r="BM82" i="33" s="1"/>
  <c r="BN82" i="33" a="1"/>
  <c r="BN82" i="33" s="1"/>
  <c r="BO82" i="33" a="1"/>
  <c r="BO82" i="33" s="1"/>
  <c r="BP82" i="33" a="1"/>
  <c r="BP82" i="33"/>
  <c r="BQ82" i="33" a="1"/>
  <c r="BQ82" i="33"/>
  <c r="E83" i="33" a="1"/>
  <c r="E83" i="33" s="1"/>
  <c r="F83" i="33" a="1"/>
  <c r="F83" i="33"/>
  <c r="G83" i="33" a="1"/>
  <c r="G83" i="33"/>
  <c r="H83" i="33" a="1"/>
  <c r="H83" i="33" s="1"/>
  <c r="I83" i="33" a="1"/>
  <c r="I83" i="33"/>
  <c r="J83" i="33" a="1"/>
  <c r="J83" i="33"/>
  <c r="K83" i="33" a="1"/>
  <c r="K83" i="33"/>
  <c r="L83" i="33" a="1"/>
  <c r="L83" i="33"/>
  <c r="M83" i="33" a="1"/>
  <c r="M83" i="33"/>
  <c r="N83" i="33" a="1"/>
  <c r="N83" i="33" s="1"/>
  <c r="O83" i="33" a="1"/>
  <c r="O83" i="33" s="1"/>
  <c r="P83" i="33" a="1"/>
  <c r="P83" i="33"/>
  <c r="Q83" i="33" a="1"/>
  <c r="Q83" i="33"/>
  <c r="R83" i="33" a="1"/>
  <c r="R83" i="33"/>
  <c r="S83" i="33" a="1"/>
  <c r="S83" i="33"/>
  <c r="T83" i="33" a="1"/>
  <c r="T83" i="33" s="1"/>
  <c r="U83" i="33" a="1"/>
  <c r="U83" i="33"/>
  <c r="V83" i="33" a="1"/>
  <c r="V83" i="33" s="1"/>
  <c r="W83" i="33" a="1"/>
  <c r="W83" i="33"/>
  <c r="X83" i="33" a="1"/>
  <c r="X83" i="33"/>
  <c r="Y83" i="33" a="1"/>
  <c r="Y83" i="33" s="1"/>
  <c r="Z83" i="33" a="1"/>
  <c r="Z83" i="33" s="1"/>
  <c r="AA83" i="33" a="1"/>
  <c r="AA83" i="33"/>
  <c r="AB83" i="33" a="1"/>
  <c r="AB83" i="33" s="1"/>
  <c r="AC83" i="33" a="1"/>
  <c r="AC83" i="33"/>
  <c r="AD83" i="33" a="1"/>
  <c r="AD83" i="33" s="1"/>
  <c r="AE83" i="33" a="1"/>
  <c r="AE83" i="33"/>
  <c r="AF83" i="33" a="1"/>
  <c r="AF83" i="33"/>
  <c r="AG83" i="33" a="1"/>
  <c r="AG83" i="33"/>
  <c r="AH83" i="33" a="1"/>
  <c r="AH83" i="33"/>
  <c r="AI83" i="33" a="1"/>
  <c r="AI83" i="33" s="1"/>
  <c r="AJ83" i="33" a="1"/>
  <c r="AJ83" i="33"/>
  <c r="AK83" i="33" a="1"/>
  <c r="AK83" i="33"/>
  <c r="AL83" i="33" a="1"/>
  <c r="AL83" i="33" s="1"/>
  <c r="AM83" i="33" a="1"/>
  <c r="AM83" i="33"/>
  <c r="AN83" i="33" a="1"/>
  <c r="AN83" i="33" s="1"/>
  <c r="AO83" i="33" a="1"/>
  <c r="AO83" i="33" s="1"/>
  <c r="AP83" i="33" a="1"/>
  <c r="AP83" i="33" s="1"/>
  <c r="AQ83" i="33" a="1"/>
  <c r="AQ83" i="33" s="1"/>
  <c r="AR83" i="33" a="1"/>
  <c r="AR83" i="33"/>
  <c r="AS83" i="33" a="1"/>
  <c r="AS83" i="33" s="1"/>
  <c r="AT83" i="33" a="1"/>
  <c r="AT83" i="33" s="1"/>
  <c r="AU83" i="33" a="1"/>
  <c r="AU83" i="33" s="1"/>
  <c r="AV83" i="33" a="1"/>
  <c r="AV83" i="33"/>
  <c r="AW83" i="33" a="1"/>
  <c r="AW83" i="33"/>
  <c r="AX83" i="33" a="1"/>
  <c r="AX83" i="33" s="1"/>
  <c r="AY83" i="33" a="1"/>
  <c r="AY83" i="33" s="1"/>
  <c r="AZ83" i="33" a="1"/>
  <c r="AZ83" i="33" s="1"/>
  <c r="BA83" i="33" a="1"/>
  <c r="BA83" i="33"/>
  <c r="BB83" i="33" a="1"/>
  <c r="BB83" i="33"/>
  <c r="BC83" i="33" a="1"/>
  <c r="BC83" i="33" s="1"/>
  <c r="BD83" i="33" a="1"/>
  <c r="BD83" i="33" s="1"/>
  <c r="BE83" i="33" a="1"/>
  <c r="BE83" i="33" s="1"/>
  <c r="BF83" i="33" a="1"/>
  <c r="BF83" i="33"/>
  <c r="BG83" i="33" a="1"/>
  <c r="BG83" i="33" s="1"/>
  <c r="BH83" i="33" a="1"/>
  <c r="BH83" i="33"/>
  <c r="BI83" i="33" a="1"/>
  <c r="BI83" i="33" s="1"/>
  <c r="BJ83" i="33" a="1"/>
  <c r="BJ83" i="33" s="1"/>
  <c r="BK83" i="33" a="1"/>
  <c r="BK83" i="33" s="1"/>
  <c r="BL83" i="33" a="1"/>
  <c r="BL83" i="33" s="1"/>
  <c r="BM83" i="33" a="1"/>
  <c r="BM83" i="33" s="1"/>
  <c r="BN83" i="33" a="1"/>
  <c r="BN83" i="33"/>
  <c r="BO83" i="33" a="1"/>
  <c r="BO83" i="33" s="1"/>
  <c r="BP83" i="33" a="1"/>
  <c r="BP83" i="33" s="1"/>
  <c r="BQ83" i="33" a="1"/>
  <c r="BQ83" i="33"/>
  <c r="E84" i="33" a="1"/>
  <c r="E84" i="33"/>
  <c r="F84" i="33" a="1"/>
  <c r="F84" i="33" s="1"/>
  <c r="G84" i="33" a="1"/>
  <c r="G84" i="33"/>
  <c r="H84" i="33" a="1"/>
  <c r="H84" i="33" s="1"/>
  <c r="I84" i="33" a="1"/>
  <c r="I84" i="33"/>
  <c r="J84" i="33" a="1"/>
  <c r="J84" i="33" s="1"/>
  <c r="K84" i="33" a="1"/>
  <c r="K84" i="33" s="1"/>
  <c r="L84" i="33" a="1"/>
  <c r="L84" i="33"/>
  <c r="M84" i="33" a="1"/>
  <c r="M84" i="33"/>
  <c r="N84" i="33" a="1"/>
  <c r="N84" i="33"/>
  <c r="O84" i="33" a="1"/>
  <c r="O84" i="33"/>
  <c r="P84" i="33" a="1"/>
  <c r="P84" i="33" s="1"/>
  <c r="Q84" i="33" a="1"/>
  <c r="Q84" i="33" s="1"/>
  <c r="R84" i="33" a="1"/>
  <c r="R84" i="33"/>
  <c r="S84" i="33" a="1"/>
  <c r="S84" i="33" s="1"/>
  <c r="T84" i="33" a="1"/>
  <c r="T84" i="33" s="1"/>
  <c r="U84" i="33" a="1"/>
  <c r="U84" i="33"/>
  <c r="V84" i="33" a="1"/>
  <c r="V84" i="33"/>
  <c r="W84" i="33" a="1"/>
  <c r="W84" i="33"/>
  <c r="X84" i="33" a="1"/>
  <c r="X84" i="33" s="1"/>
  <c r="Y84" i="33" a="1"/>
  <c r="Y84" i="33" s="1"/>
  <c r="Z84" i="33" a="1"/>
  <c r="Z84" i="33"/>
  <c r="AA84" i="33" a="1"/>
  <c r="AA84" i="33"/>
  <c r="AB84" i="33" a="1"/>
  <c r="AB84" i="33" s="1"/>
  <c r="AC84" i="33" a="1"/>
  <c r="AC84" i="33" s="1"/>
  <c r="AD84" i="33" a="1"/>
  <c r="AD84" i="33" s="1"/>
  <c r="AE84" i="33" a="1"/>
  <c r="AE84" i="33" s="1"/>
  <c r="AF84" i="33" a="1"/>
  <c r="AF84" i="33" s="1"/>
  <c r="AG84" i="33" a="1"/>
  <c r="AG84" i="33" s="1"/>
  <c r="AH84" i="33" a="1"/>
  <c r="AH84" i="33"/>
  <c r="AI84" i="33" a="1"/>
  <c r="AI84" i="33"/>
  <c r="AJ84" i="33" a="1"/>
  <c r="AJ84" i="33" s="1"/>
  <c r="AK84" i="33" a="1"/>
  <c r="AK84" i="33"/>
  <c r="AL84" i="33" a="1"/>
  <c r="AL84" i="33" s="1"/>
  <c r="AM84" i="33" a="1"/>
  <c r="AM84" i="33"/>
  <c r="AN84" i="33" a="1"/>
  <c r="AN84" i="33"/>
  <c r="AO84" i="33" a="1"/>
  <c r="AO84" i="33" s="1"/>
  <c r="AP84" i="33" a="1"/>
  <c r="AP84" i="33" s="1"/>
  <c r="AQ84" i="33" a="1"/>
  <c r="AQ84" i="33" s="1"/>
  <c r="AR84" i="33" a="1"/>
  <c r="AR84" i="33"/>
  <c r="AS84" i="33" a="1"/>
  <c r="AS84" i="33"/>
  <c r="AT84" i="33" a="1"/>
  <c r="AT84" i="33" s="1"/>
  <c r="AU84" i="33" a="1"/>
  <c r="AU84" i="33"/>
  <c r="AV84" i="33" a="1"/>
  <c r="AV84" i="33" s="1"/>
  <c r="AW84" i="33" a="1"/>
  <c r="AW84" i="33"/>
  <c r="AX84" i="33" a="1"/>
  <c r="AX84" i="33" s="1"/>
  <c r="AY84" i="33" a="1"/>
  <c r="AY84" i="33" s="1"/>
  <c r="AZ84" i="33" a="1"/>
  <c r="AZ84" i="33"/>
  <c r="BA84" i="33" a="1"/>
  <c r="BA84" i="33"/>
  <c r="BB84" i="33" a="1"/>
  <c r="BB84" i="33" s="1"/>
  <c r="BC84" i="33" a="1"/>
  <c r="BC84" i="33"/>
  <c r="BD84" i="33" a="1"/>
  <c r="BD84" i="33" s="1"/>
  <c r="BE84" i="33" a="1"/>
  <c r="BE84" i="33" s="1"/>
  <c r="BF84" i="33" a="1"/>
  <c r="BF84" i="33"/>
  <c r="BG84" i="33" a="1"/>
  <c r="BG84" i="33"/>
  <c r="BH84" i="33" a="1"/>
  <c r="BH84" i="33" s="1"/>
  <c r="BI84" i="33" a="1"/>
  <c r="BI84" i="33" s="1"/>
  <c r="BJ84" i="33" a="1"/>
  <c r="BJ84" i="33" s="1"/>
  <c r="BK84" i="33" a="1"/>
  <c r="BK84" i="33" s="1"/>
  <c r="BL84" i="33" a="1"/>
  <c r="BL84" i="33" s="1"/>
  <c r="BM84" i="33" a="1"/>
  <c r="BM84" i="33"/>
  <c r="BN84" i="33" a="1"/>
  <c r="BN84" i="33"/>
  <c r="BO84" i="33" a="1"/>
  <c r="BO84" i="33"/>
  <c r="BP84" i="33" a="1"/>
  <c r="BP84" i="33"/>
  <c r="BQ84" i="33" a="1"/>
  <c r="BQ84" i="33"/>
  <c r="E85" i="33" a="1"/>
  <c r="E85" i="33" s="1"/>
  <c r="F85" i="33" a="1"/>
  <c r="F85" i="33" s="1"/>
  <c r="G85" i="33" a="1"/>
  <c r="G85" i="33" s="1"/>
  <c r="H85" i="33" a="1"/>
  <c r="H85" i="33"/>
  <c r="I85" i="33" a="1"/>
  <c r="I85" i="33" s="1"/>
  <c r="J85" i="33" a="1"/>
  <c r="J85" i="33"/>
  <c r="K85" i="33" a="1"/>
  <c r="K85" i="33"/>
  <c r="L85" i="33" a="1"/>
  <c r="L85" i="33" s="1"/>
  <c r="M85" i="33" a="1"/>
  <c r="M85" i="33" s="1"/>
  <c r="N85" i="33" a="1"/>
  <c r="N85" i="33"/>
  <c r="O85" i="33" a="1"/>
  <c r="O85" i="33"/>
  <c r="P85" i="33" a="1"/>
  <c r="P85" i="33" s="1"/>
  <c r="Q85" i="33" a="1"/>
  <c r="Q85" i="33"/>
  <c r="R85" i="33" a="1"/>
  <c r="R85" i="33"/>
  <c r="S85" i="33" a="1"/>
  <c r="S85" i="33"/>
  <c r="T85" i="33" a="1"/>
  <c r="T85" i="33"/>
  <c r="U85" i="33" a="1"/>
  <c r="U85" i="33"/>
  <c r="V85" i="33" a="1"/>
  <c r="V85" i="33" s="1"/>
  <c r="W85" i="33" a="1"/>
  <c r="W85" i="33"/>
  <c r="X85" i="33" a="1"/>
  <c r="X85" i="33"/>
  <c r="Y85" i="33" a="1"/>
  <c r="Y85" i="33"/>
  <c r="Z85" i="33" a="1"/>
  <c r="Z85" i="33" s="1"/>
  <c r="AA85" i="33" a="1"/>
  <c r="AA85" i="33" s="1"/>
  <c r="AB85" i="33" a="1"/>
  <c r="AB85" i="33"/>
  <c r="AC85" i="33" a="1"/>
  <c r="AC85" i="33"/>
  <c r="AD85" i="33" a="1"/>
  <c r="AD85" i="33"/>
  <c r="AE85" i="33" a="1"/>
  <c r="AE85" i="33" s="1"/>
  <c r="AF85" i="33" a="1"/>
  <c r="AF85" i="33"/>
  <c r="AG85" i="33" a="1"/>
  <c r="AG85" i="33" s="1"/>
  <c r="AH85" i="33" a="1"/>
  <c r="AH85" i="33" s="1"/>
  <c r="AI85" i="33" a="1"/>
  <c r="AI85" i="33"/>
  <c r="AJ85" i="33" a="1"/>
  <c r="AJ85" i="33" s="1"/>
  <c r="AK85" i="33" a="1"/>
  <c r="AK85" i="33"/>
  <c r="AL85" i="33" a="1"/>
  <c r="AL85" i="33"/>
  <c r="AM85" i="33" a="1"/>
  <c r="AM85" i="33" s="1"/>
  <c r="AN85" i="33" a="1"/>
  <c r="AN85" i="33"/>
  <c r="AO85" i="33" a="1"/>
  <c r="AO85" i="33"/>
  <c r="AP85" i="33" a="1"/>
  <c r="AP85" i="33"/>
  <c r="AQ85" i="33" a="1"/>
  <c r="AQ85" i="33" s="1"/>
  <c r="AR85" i="33" a="1"/>
  <c r="AR85" i="33" s="1"/>
  <c r="AS85" i="33" a="1"/>
  <c r="AS85" i="33"/>
  <c r="AT85" i="33" a="1"/>
  <c r="AT85" i="33" s="1"/>
  <c r="AU85" i="33" a="1"/>
  <c r="AU85" i="33" s="1"/>
  <c r="AV85" i="33" a="1"/>
  <c r="AV85" i="33"/>
  <c r="AW85" i="33" a="1"/>
  <c r="AW85" i="33"/>
  <c r="AX85" i="33" a="1"/>
  <c r="AX85" i="33"/>
  <c r="AY85" i="33" a="1"/>
  <c r="AY85" i="33" s="1"/>
  <c r="AZ85" i="33" a="1"/>
  <c r="AZ85" i="33" s="1"/>
  <c r="BA85" i="33" a="1"/>
  <c r="BA85" i="33"/>
  <c r="BB85" i="33" a="1"/>
  <c r="BB85" i="33"/>
  <c r="BC85" i="33" a="1"/>
  <c r="BC85" i="33" s="1"/>
  <c r="BD85" i="33" a="1"/>
  <c r="BD85" i="33" s="1"/>
  <c r="BE85" i="33" a="1"/>
  <c r="BE85" i="33"/>
  <c r="BF85" i="33" a="1"/>
  <c r="BF85" i="33" s="1"/>
  <c r="BG85" i="33" a="1"/>
  <c r="BG85" i="33"/>
  <c r="BH85" i="33" a="1"/>
  <c r="BH85" i="33"/>
  <c r="BI85" i="33" a="1"/>
  <c r="BI85" i="33" s="1"/>
  <c r="BJ85" i="33" a="1"/>
  <c r="BJ85" i="33" s="1"/>
  <c r="BK85" i="33" a="1"/>
  <c r="BK85" i="33"/>
  <c r="BL85" i="33" a="1"/>
  <c r="BL85" i="33"/>
  <c r="BM85" i="33" a="1"/>
  <c r="BM85" i="33"/>
  <c r="BN85" i="33" a="1"/>
  <c r="BN85" i="33" s="1"/>
  <c r="BO85" i="33" a="1"/>
  <c r="BO85" i="33"/>
  <c r="BP85" i="33" a="1"/>
  <c r="BP85" i="33" s="1"/>
  <c r="BQ85" i="33" a="1"/>
  <c r="BQ85" i="33" s="1"/>
  <c r="E86" i="33" a="1"/>
  <c r="E86" i="33"/>
  <c r="F86" i="33" a="1"/>
  <c r="F86" i="33" s="1"/>
  <c r="G86" i="33" a="1"/>
  <c r="G86" i="33"/>
  <c r="H86" i="33" a="1"/>
  <c r="H86" i="33" s="1"/>
  <c r="I86" i="33" a="1"/>
  <c r="I86" i="33"/>
  <c r="J86" i="33" a="1"/>
  <c r="J86" i="33"/>
  <c r="K86" i="33" a="1"/>
  <c r="K86" i="33" s="1"/>
  <c r="L86" i="33" a="1"/>
  <c r="L86" i="33"/>
  <c r="M86" i="33" a="1"/>
  <c r="M86" i="33"/>
  <c r="N86" i="33" a="1"/>
  <c r="N86" i="33"/>
  <c r="O86" i="33" a="1"/>
  <c r="O86" i="33"/>
  <c r="P86" i="33" a="1"/>
  <c r="P86" i="33"/>
  <c r="Q86" i="33" a="1"/>
  <c r="Q86" i="33" s="1"/>
  <c r="R86" i="33" a="1"/>
  <c r="R86" i="33"/>
  <c r="S86" i="33" a="1"/>
  <c r="S86" i="33"/>
  <c r="T86" i="33" a="1"/>
  <c r="T86" i="33"/>
  <c r="U86" i="33" a="1"/>
  <c r="U86" i="33" s="1"/>
  <c r="V86" i="33" a="1"/>
  <c r="V86" i="33" s="1"/>
  <c r="W86" i="33" a="1"/>
  <c r="W86" i="33"/>
  <c r="X86" i="33" a="1"/>
  <c r="X86" i="33"/>
  <c r="Y86" i="33" a="1"/>
  <c r="Y86" i="33"/>
  <c r="Z86" i="33" a="1"/>
  <c r="Z86" i="33" s="1"/>
  <c r="AA86" i="33" a="1"/>
  <c r="AA86" i="33"/>
  <c r="AB86" i="33" a="1"/>
  <c r="AB86" i="33"/>
  <c r="AC86" i="33" a="1"/>
  <c r="AC86" i="33" s="1"/>
  <c r="AD86" i="33" a="1"/>
  <c r="AD86" i="33"/>
  <c r="AE86" i="33" a="1"/>
  <c r="AE86" i="33" s="1"/>
  <c r="AF86" i="33" a="1"/>
  <c r="AF86" i="33" s="1"/>
  <c r="AG86" i="33" a="1"/>
  <c r="AG86" i="33"/>
  <c r="AH86" i="33" a="1"/>
  <c r="AH86" i="33" s="1"/>
  <c r="AI86" i="33" a="1"/>
  <c r="AI86" i="33"/>
  <c r="AJ86" i="33" a="1"/>
  <c r="AJ86" i="33" s="1"/>
  <c r="AK86" i="33" a="1"/>
  <c r="AK86" i="33" s="1"/>
  <c r="AL86" i="33" a="1"/>
  <c r="AL86" i="33"/>
  <c r="AM86" i="33" a="1"/>
  <c r="AM86" i="33"/>
  <c r="AN86" i="33" a="1"/>
  <c r="AN86" i="33"/>
  <c r="AO86" i="33" a="1"/>
  <c r="AO86" i="33" s="1"/>
  <c r="AP86" i="33" a="1"/>
  <c r="AP86" i="33" s="1"/>
  <c r="AQ86" i="33" a="1"/>
  <c r="AQ86" i="33" s="1"/>
  <c r="AR86" i="33" a="1"/>
  <c r="AR86" i="33"/>
  <c r="AS86" i="33" a="1"/>
  <c r="AS86" i="33"/>
  <c r="AT86" i="33" a="1"/>
  <c r="AT86" i="33"/>
  <c r="AU86" i="33" a="1"/>
  <c r="AU86" i="33"/>
  <c r="AV86" i="33" a="1"/>
  <c r="AV86" i="33" s="1"/>
  <c r="AW86" i="33" a="1"/>
  <c r="AW86" i="33"/>
  <c r="AX86" i="33" a="1"/>
  <c r="AX86" i="33" s="1"/>
  <c r="AY86" i="33" a="1"/>
  <c r="AY86" i="33" s="1"/>
  <c r="AZ86" i="33" a="1"/>
  <c r="AZ86" i="33"/>
  <c r="BA86" i="33" a="1"/>
  <c r="BA86" i="33" s="1"/>
  <c r="BB86" i="33" a="1"/>
  <c r="BB86" i="33"/>
  <c r="BC86" i="33" a="1"/>
  <c r="BC86" i="33"/>
  <c r="BD86" i="33" a="1"/>
  <c r="BD86" i="33" s="1"/>
  <c r="BE86" i="33" a="1"/>
  <c r="BE86" i="33"/>
  <c r="BF86" i="33" a="1"/>
  <c r="BF86" i="33" s="1"/>
  <c r="BG86" i="33" a="1"/>
  <c r="BG86" i="33" s="1"/>
  <c r="BH86" i="33" a="1"/>
  <c r="BH86" i="33"/>
  <c r="BI86" i="33" a="1"/>
  <c r="BI86" i="33" s="1"/>
  <c r="BJ86" i="33" a="1"/>
  <c r="BJ86" i="33"/>
  <c r="BK86" i="33" a="1"/>
  <c r="BK86" i="33"/>
  <c r="BL86" i="33" a="1"/>
  <c r="BL86" i="33" s="1"/>
  <c r="BM86" i="33" a="1"/>
  <c r="BM86" i="33"/>
  <c r="BN86" i="33" a="1"/>
  <c r="BN86" i="33"/>
  <c r="BO86" i="33" a="1"/>
  <c r="BO86" i="33" s="1"/>
  <c r="BP86" i="33" a="1"/>
  <c r="BP86" i="33"/>
  <c r="BQ86" i="33" a="1"/>
  <c r="BQ86" i="33"/>
  <c r="E87" i="33" a="1"/>
  <c r="E87" i="33" s="1"/>
  <c r="F87" i="33" a="1"/>
  <c r="F87" i="33" s="1"/>
  <c r="G87" i="33" a="1"/>
  <c r="G87" i="33"/>
  <c r="H87" i="33" a="1"/>
  <c r="H87" i="33" s="1"/>
  <c r="I87" i="33" a="1"/>
  <c r="I87" i="33" s="1"/>
  <c r="J87" i="33" a="1"/>
  <c r="J87" i="33"/>
  <c r="K87" i="33" a="1"/>
  <c r="K87" i="33"/>
  <c r="L87" i="33" a="1"/>
  <c r="L87" i="33"/>
  <c r="M87" i="33" a="1"/>
  <c r="M87" i="33" s="1"/>
  <c r="N87" i="33" a="1"/>
  <c r="N87" i="33"/>
  <c r="O87" i="33" a="1"/>
  <c r="O87" i="33" s="1"/>
  <c r="P87" i="33" a="1"/>
  <c r="P87" i="33" s="1"/>
  <c r="Q87" i="33" a="1"/>
  <c r="Q87" i="33" s="1"/>
  <c r="R87" i="33" a="1"/>
  <c r="R87" i="33"/>
  <c r="S87" i="33" a="1"/>
  <c r="S87" i="33" s="1"/>
  <c r="T87" i="33" a="1"/>
  <c r="T87" i="33"/>
  <c r="U87" i="33" a="1"/>
  <c r="U87" i="33"/>
  <c r="V87" i="33" a="1"/>
  <c r="V87" i="33" s="1"/>
  <c r="W87" i="33" a="1"/>
  <c r="W87" i="33" s="1"/>
  <c r="X87" i="33" a="1"/>
  <c r="X87" i="33" s="1"/>
  <c r="Y87" i="33" a="1"/>
  <c r="Y87" i="33" s="1"/>
  <c r="Z87" i="33" a="1"/>
  <c r="Z87" i="33" s="1"/>
  <c r="AA87" i="33" a="1"/>
  <c r="AA87" i="33" s="1"/>
  <c r="AB87" i="33" a="1"/>
  <c r="AB87" i="33"/>
  <c r="AC87" i="33" a="1"/>
  <c r="AC87" i="33" s="1"/>
  <c r="AD87" i="33" a="1"/>
  <c r="AD87" i="33"/>
  <c r="AE87" i="33" a="1"/>
  <c r="AE87" i="33"/>
  <c r="AF87" i="33" a="1"/>
  <c r="AF87" i="33" s="1"/>
  <c r="AG87" i="33" a="1"/>
  <c r="AG87" i="33"/>
  <c r="AH87" i="33" a="1"/>
  <c r="AH87" i="33" s="1"/>
  <c r="AI87" i="33" a="1"/>
  <c r="AI87" i="33"/>
  <c r="AJ87" i="33" a="1"/>
  <c r="AJ87" i="33" s="1"/>
  <c r="AK87" i="33" a="1"/>
  <c r="AK87" i="33"/>
  <c r="AL87" i="33" a="1"/>
  <c r="AL87" i="33" s="1"/>
  <c r="AM87" i="33" a="1"/>
  <c r="AM87" i="33"/>
  <c r="AN87" i="33" a="1"/>
  <c r="AN87" i="33"/>
  <c r="AO87" i="33" a="1"/>
  <c r="AO87" i="33" s="1"/>
  <c r="AP87" i="33" a="1"/>
  <c r="AP87" i="33"/>
  <c r="AQ87" i="33" a="1"/>
  <c r="AQ87" i="33" s="1"/>
  <c r="AR87" i="33" a="1"/>
  <c r="AR87" i="33" s="1"/>
  <c r="AS87" i="33" a="1"/>
  <c r="AS87" i="33"/>
  <c r="AT87" i="33" a="1"/>
  <c r="AT87" i="33" s="1"/>
  <c r="AU87" i="33" a="1"/>
  <c r="AU87" i="33"/>
  <c r="AV87" i="33" a="1"/>
  <c r="AV87" i="33" s="1"/>
  <c r="AW87" i="33" a="1"/>
  <c r="AW87" i="33"/>
  <c r="AX87" i="33" a="1"/>
  <c r="AX87" i="33"/>
  <c r="AY87" i="33" a="1"/>
  <c r="AY87" i="33"/>
  <c r="AZ87" i="33" a="1"/>
  <c r="AZ87" i="33"/>
  <c r="BA87" i="33" a="1"/>
  <c r="BA87" i="33"/>
  <c r="BB87" i="33" a="1"/>
  <c r="BB87" i="33"/>
  <c r="BC87" i="33" a="1"/>
  <c r="BC87" i="33" s="1"/>
  <c r="BD87" i="33" a="1"/>
  <c r="BD87" i="33" s="1"/>
  <c r="BE87" i="33" a="1"/>
  <c r="BE87" i="33" s="1"/>
  <c r="BF87" i="33" a="1"/>
  <c r="BF87" i="33"/>
  <c r="BG87" i="33" a="1"/>
  <c r="BG87" i="33" s="1"/>
  <c r="BH87" i="33" a="1"/>
  <c r="BH87" i="33"/>
  <c r="BI87" i="33" a="1"/>
  <c r="BI87" i="33"/>
  <c r="BJ87" i="33" a="1"/>
  <c r="BJ87" i="33" s="1"/>
  <c r="BK87" i="33" a="1"/>
  <c r="BK87" i="33"/>
  <c r="BL87" i="33" a="1"/>
  <c r="BL87" i="33"/>
  <c r="BM87" i="33" a="1"/>
  <c r="BM87" i="33"/>
  <c r="BN87" i="33" a="1"/>
  <c r="BN87" i="33" s="1"/>
  <c r="BO87" i="33" a="1"/>
  <c r="BO87" i="33" s="1"/>
  <c r="BP87" i="33" a="1"/>
  <c r="BP87" i="33" s="1"/>
  <c r="BQ87" i="33" a="1"/>
  <c r="BQ87" i="33"/>
  <c r="E88" i="33" a="1"/>
  <c r="E88" i="33"/>
  <c r="F88" i="33" a="1"/>
  <c r="F88" i="33" s="1"/>
  <c r="G88" i="33" a="1"/>
  <c r="G88" i="33"/>
  <c r="H88" i="33" a="1"/>
  <c r="H88" i="33"/>
  <c r="I88" i="33" a="1"/>
  <c r="I88" i="33"/>
  <c r="J88" i="33" a="1"/>
  <c r="J88" i="33" s="1"/>
  <c r="K88" i="33" a="1"/>
  <c r="K88" i="33" s="1"/>
  <c r="L88" i="33" a="1"/>
  <c r="L88" i="33" s="1"/>
  <c r="M88" i="33" a="1"/>
  <c r="M88" i="33"/>
  <c r="N88" i="33" a="1"/>
  <c r="N88" i="33" s="1"/>
  <c r="O88" i="33" a="1"/>
  <c r="O88" i="33"/>
  <c r="P88" i="33" a="1"/>
  <c r="P88" i="33"/>
  <c r="Q88" i="33" a="1"/>
  <c r="Q88" i="33"/>
  <c r="R88" i="33" a="1"/>
  <c r="R88" i="33" s="1"/>
  <c r="S88" i="33" a="1"/>
  <c r="S88" i="33"/>
  <c r="T88" i="33" a="1"/>
  <c r="T88" i="33"/>
  <c r="U88" i="33" a="1"/>
  <c r="U88" i="33" s="1"/>
  <c r="V88" i="33" a="1"/>
  <c r="V88" i="33" s="1"/>
  <c r="W88" i="33" a="1"/>
  <c r="W88" i="33" s="1"/>
  <c r="X88" i="33" a="1"/>
  <c r="X88" i="33" s="1"/>
  <c r="Y88" i="33" a="1"/>
  <c r="Y88" i="33"/>
  <c r="Z88" i="33" a="1"/>
  <c r="Z88" i="33"/>
  <c r="AA88" i="33" a="1"/>
  <c r="AA88" i="33"/>
  <c r="AB88" i="33" a="1"/>
  <c r="AB88" i="33"/>
  <c r="AC88" i="33" a="1"/>
  <c r="AC88" i="33"/>
  <c r="AD88" i="33" a="1"/>
  <c r="AD88" i="33" s="1"/>
  <c r="AE88" i="33" a="1"/>
  <c r="AE88" i="33" s="1"/>
  <c r="AF88" i="33" a="1"/>
  <c r="AF88" i="33"/>
  <c r="AG88" i="33" a="1"/>
  <c r="AG88" i="33"/>
  <c r="AH88" i="33" a="1"/>
  <c r="AH88" i="33" s="1"/>
  <c r="AI88" i="33" a="1"/>
  <c r="AI88" i="33"/>
  <c r="AJ88" i="33" a="1"/>
  <c r="AJ88" i="33" s="1"/>
  <c r="AK88" i="33" a="1"/>
  <c r="AK88" i="33"/>
  <c r="AL88" i="33" a="1"/>
  <c r="AL88" i="33"/>
  <c r="AM88" i="33" a="1"/>
  <c r="AM88" i="33" s="1"/>
  <c r="AN88" i="33" a="1"/>
  <c r="AN88" i="33"/>
  <c r="AO88" i="33" a="1"/>
  <c r="AO88" i="33" s="1"/>
  <c r="AP88" i="33" a="1"/>
  <c r="AP88" i="33"/>
  <c r="AQ88" i="33" a="1"/>
  <c r="AQ88" i="33" s="1"/>
  <c r="AR88" i="33" a="1"/>
  <c r="AR88" i="33" s="1"/>
  <c r="AS88" i="33" a="1"/>
  <c r="AS88" i="33"/>
  <c r="AT88" i="33" a="1"/>
  <c r="AT88" i="33" s="1"/>
  <c r="AU88" i="33" a="1"/>
  <c r="AU88" i="33"/>
  <c r="AV88" i="33" a="1"/>
  <c r="AV88" i="33"/>
  <c r="AW88" i="33" a="1"/>
  <c r="AW88" i="33" s="1"/>
  <c r="AX88" i="33" a="1"/>
  <c r="AX88" i="33"/>
  <c r="AY88" i="33" a="1"/>
  <c r="AY88" i="33" s="1"/>
  <c r="AZ88" i="33" a="1"/>
  <c r="AZ88" i="33"/>
  <c r="BA88" i="33" a="1"/>
  <c r="BA88" i="33" s="1"/>
  <c r="BB88" i="33" a="1"/>
  <c r="BB88" i="33" s="1"/>
  <c r="BC88" i="33" a="1"/>
  <c r="BC88" i="33"/>
  <c r="BD88" i="33" a="1"/>
  <c r="BD88" i="33"/>
  <c r="BE88" i="33" a="1"/>
  <c r="BE88" i="33" s="1"/>
  <c r="BF88" i="33" a="1"/>
  <c r="BF88" i="33"/>
  <c r="BG88" i="33" a="1"/>
  <c r="BG88" i="33"/>
  <c r="BH88" i="33" a="1"/>
  <c r="BH88" i="33" s="1"/>
  <c r="BI88" i="33" a="1"/>
  <c r="BI88" i="33" s="1"/>
  <c r="BJ88" i="33" a="1"/>
  <c r="BJ88" i="33"/>
  <c r="BK88" i="33" a="1"/>
  <c r="BK88" i="33"/>
  <c r="BL88" i="33" a="1"/>
  <c r="BL88" i="33"/>
  <c r="BM88" i="33" a="1"/>
  <c r="BM88" i="33"/>
  <c r="BN88" i="33" a="1"/>
  <c r="BN88" i="33" s="1"/>
  <c r="BO88" i="33" a="1"/>
  <c r="BO88" i="33"/>
  <c r="BP88" i="33" a="1"/>
  <c r="BP88" i="33"/>
  <c r="BQ88" i="33" a="1"/>
  <c r="BQ88" i="33" s="1"/>
  <c r="E89" i="33" a="1"/>
  <c r="E89" i="33" s="1"/>
  <c r="F89" i="33" a="1"/>
  <c r="F89" i="33" s="1"/>
  <c r="G89" i="33" a="1"/>
  <c r="G89" i="33"/>
  <c r="H89" i="33" a="1"/>
  <c r="H89" i="33"/>
  <c r="I89" i="33" a="1"/>
  <c r="I89" i="33"/>
  <c r="J89" i="33" a="1"/>
  <c r="J89" i="33"/>
  <c r="K89" i="33" a="1"/>
  <c r="K89" i="33"/>
  <c r="L89" i="33" a="1"/>
  <c r="L89" i="33" s="1"/>
  <c r="M89" i="33" a="1"/>
  <c r="M89" i="33" s="1"/>
  <c r="N89" i="33" a="1"/>
  <c r="N89" i="33"/>
  <c r="O89" i="33" a="1"/>
  <c r="O89" i="33" s="1"/>
  <c r="P89" i="33" a="1"/>
  <c r="P89" i="33" s="1"/>
  <c r="Q89" i="33" a="1"/>
  <c r="Q89" i="33"/>
  <c r="R89" i="33" a="1"/>
  <c r="R89" i="33" s="1"/>
  <c r="S89" i="33" a="1"/>
  <c r="S89" i="33"/>
  <c r="T89" i="33" a="1"/>
  <c r="T89" i="33"/>
  <c r="U89" i="33" a="1"/>
  <c r="U89" i="33" s="1"/>
  <c r="V89" i="33" a="1"/>
  <c r="V89" i="33" s="1"/>
  <c r="W89" i="33" a="1"/>
  <c r="W89" i="33"/>
  <c r="X89" i="33" a="1"/>
  <c r="X89" i="33"/>
  <c r="Y89" i="33" a="1"/>
  <c r="Y89" i="33" s="1"/>
  <c r="Z89" i="33" a="1"/>
  <c r="Z89" i="33" s="1"/>
  <c r="AA89" i="33" a="1"/>
  <c r="AA89" i="33" s="1"/>
  <c r="AB89" i="33" a="1"/>
  <c r="AB89" i="33"/>
  <c r="AC89" i="33" a="1"/>
  <c r="AC89" i="33" s="1"/>
  <c r="AD89" i="33" a="1"/>
  <c r="AD89" i="33"/>
  <c r="AE89" i="33" a="1"/>
  <c r="AE89" i="33"/>
  <c r="AF89" i="33" a="1"/>
  <c r="AF89" i="33" s="1"/>
  <c r="AG89" i="33" a="1"/>
  <c r="AG89" i="33" s="1"/>
  <c r="AH89" i="33" a="1"/>
  <c r="AH89" i="33" s="1"/>
  <c r="AI89" i="33" a="1"/>
  <c r="AI89" i="33"/>
  <c r="AJ89" i="33" a="1"/>
  <c r="AJ89" i="33" s="1"/>
  <c r="AK89" i="33" a="1"/>
  <c r="AK89" i="33" s="1"/>
  <c r="AL89" i="33" a="1"/>
  <c r="AL89" i="33"/>
  <c r="AM89" i="33" a="1"/>
  <c r="AM89" i="33" s="1"/>
  <c r="AN89" i="33" a="1"/>
  <c r="AN89" i="33"/>
  <c r="AO89" i="33" a="1"/>
  <c r="AO89" i="33"/>
  <c r="AP89" i="33" a="1"/>
  <c r="AP89" i="33"/>
  <c r="AQ89" i="33" a="1"/>
  <c r="AQ89" i="33"/>
  <c r="AR89" i="33" a="1"/>
  <c r="AR89" i="33"/>
  <c r="AS89" i="33" a="1"/>
  <c r="AS89" i="33"/>
  <c r="AT89" i="33" a="1"/>
  <c r="AT89" i="33" s="1"/>
  <c r="AU89" i="33" a="1"/>
  <c r="AU89" i="33" s="1"/>
  <c r="AV89" i="33" a="1"/>
  <c r="AV89" i="33" s="1"/>
  <c r="AW89" i="33" a="1"/>
  <c r="AW89" i="33"/>
  <c r="AX89" i="33" a="1"/>
  <c r="AX89" i="33"/>
  <c r="AY89" i="33" a="1"/>
  <c r="AY89" i="33" s="1"/>
  <c r="AZ89" i="33" a="1"/>
  <c r="AZ89" i="33"/>
  <c r="BA89" i="33" a="1"/>
  <c r="BA89" i="33"/>
  <c r="BB89" i="33" a="1"/>
  <c r="BB89" i="33" s="1"/>
  <c r="BC89" i="33" a="1"/>
  <c r="BC89" i="33" s="1"/>
  <c r="BD89" i="33" a="1"/>
  <c r="BD89" i="33" s="1"/>
  <c r="BE89" i="33" a="1"/>
  <c r="BE89" i="33" s="1"/>
  <c r="BF89" i="33" a="1"/>
  <c r="BF89" i="33"/>
  <c r="BG89" i="33" a="1"/>
  <c r="BG89" i="33"/>
  <c r="BH89" i="33" a="1"/>
  <c r="BH89" i="33"/>
  <c r="BI89" i="33" a="1"/>
  <c r="BI89" i="33" s="1"/>
  <c r="BJ89" i="33" a="1"/>
  <c r="BJ89" i="33" s="1"/>
  <c r="BK89" i="33" a="1"/>
  <c r="BK89" i="33"/>
  <c r="BL89" i="33" a="1"/>
  <c r="BL89" i="33" s="1"/>
  <c r="BM89" i="33" a="1"/>
  <c r="BM89" i="33" s="1"/>
  <c r="BN89" i="33" a="1"/>
  <c r="BN89" i="33" s="1"/>
  <c r="BO89" i="33" a="1"/>
  <c r="BO89" i="33"/>
  <c r="BP89" i="33" a="1"/>
  <c r="BP89" i="33"/>
  <c r="BQ89" i="33" a="1"/>
  <c r="BQ89" i="33" s="1"/>
  <c r="E90" i="33" a="1"/>
  <c r="E90" i="33"/>
  <c r="F90" i="33" a="1"/>
  <c r="F90" i="33"/>
  <c r="G90" i="33" a="1"/>
  <c r="G90" i="33"/>
  <c r="H90" i="33" a="1"/>
  <c r="H90" i="33" s="1"/>
  <c r="I90" i="33" a="1"/>
  <c r="I90" i="33"/>
  <c r="J90" i="33" a="1"/>
  <c r="J90" i="33" s="1"/>
  <c r="K90" i="33" a="1"/>
  <c r="K90" i="33" s="1"/>
  <c r="L90" i="33" a="1"/>
  <c r="L90" i="33"/>
  <c r="M90" i="33" a="1"/>
  <c r="M90" i="33"/>
  <c r="N90" i="33" a="1"/>
  <c r="N90" i="33"/>
  <c r="O90" i="33" a="1"/>
  <c r="O90" i="33"/>
  <c r="P90" i="33" a="1"/>
  <c r="P90" i="33" s="1"/>
  <c r="Q90" i="33" a="1"/>
  <c r="Q90" i="33" s="1"/>
  <c r="R90" i="33" a="1"/>
  <c r="R90" i="33" s="1"/>
  <c r="S90" i="33" a="1"/>
  <c r="S90" i="33"/>
  <c r="T90" i="33" a="1"/>
  <c r="T90" i="33" s="1"/>
  <c r="U90" i="33" a="1"/>
  <c r="U90" i="33" s="1"/>
  <c r="V90" i="33" a="1"/>
  <c r="V90" i="33" s="1"/>
  <c r="W90" i="33" a="1"/>
  <c r="W90" i="33"/>
  <c r="X90" i="33" a="1"/>
  <c r="X90" i="33"/>
  <c r="Y90" i="33" a="1"/>
  <c r="Y90" i="33"/>
  <c r="Z90" i="33" a="1"/>
  <c r="Z90" i="33"/>
  <c r="AA90" i="33" a="1"/>
  <c r="AA90" i="33" s="1"/>
  <c r="AB90" i="33" a="1"/>
  <c r="AB90" i="33"/>
  <c r="AC90" i="33" a="1"/>
  <c r="AC90" i="33" s="1"/>
  <c r="AD90" i="33" a="1"/>
  <c r="AD90" i="33"/>
  <c r="AE90" i="33" a="1"/>
  <c r="AE90" i="33" s="1"/>
  <c r="AF90" i="33" a="1"/>
  <c r="AF90" i="33" s="1"/>
  <c r="AG90" i="33" a="1"/>
  <c r="AG90" i="33"/>
  <c r="AH90" i="33" a="1"/>
  <c r="AH90" i="33"/>
  <c r="AI90" i="33" a="1"/>
  <c r="AI90" i="33"/>
  <c r="AJ90" i="33" a="1"/>
  <c r="AJ90" i="33"/>
  <c r="AK90" i="33" a="1"/>
  <c r="AK90" i="33" s="1"/>
  <c r="AL90" i="33" a="1"/>
  <c r="AL90" i="33"/>
  <c r="AM90" i="33" a="1"/>
  <c r="AM90" i="33" s="1"/>
  <c r="AN90" i="33" a="1"/>
  <c r="AN90" i="33" s="1"/>
  <c r="AO90" i="33" a="1"/>
  <c r="AO90" i="33" s="1"/>
  <c r="AP90" i="33" a="1"/>
  <c r="AP90" i="33"/>
  <c r="AQ90" i="33" a="1"/>
  <c r="AQ90" i="33" s="1"/>
  <c r="AR90" i="33" a="1"/>
  <c r="AR90" i="33"/>
  <c r="AS90" i="33" a="1"/>
  <c r="AS90" i="33"/>
  <c r="AT90" i="33" a="1"/>
  <c r="AT90" i="33" s="1"/>
  <c r="AU90" i="33" a="1"/>
  <c r="AU90" i="33"/>
  <c r="AV90" i="33" a="1"/>
  <c r="AV90" i="33"/>
  <c r="AW90" i="33" a="1"/>
  <c r="AW90" i="33" s="1"/>
  <c r="AX90" i="33" a="1"/>
  <c r="AX90" i="33"/>
  <c r="AY90" i="33" a="1"/>
  <c r="AY90" i="33" s="1"/>
  <c r="AZ90" i="33" a="1"/>
  <c r="AZ90" i="33" s="1"/>
  <c r="BA90" i="33" a="1"/>
  <c r="BA90" i="33"/>
  <c r="BB90" i="33" a="1"/>
  <c r="BB90" i="33"/>
  <c r="BC90" i="33" a="1"/>
  <c r="BC90" i="33"/>
  <c r="BD90" i="33" a="1"/>
  <c r="BD90" i="33" s="1"/>
  <c r="BE90" i="33" a="1"/>
  <c r="BE90" i="33"/>
  <c r="BF90" i="33" a="1"/>
  <c r="BF90" i="33"/>
  <c r="BG90" i="33" a="1"/>
  <c r="BG90" i="33" s="1"/>
  <c r="BH90" i="33" a="1"/>
  <c r="BH90" i="33"/>
  <c r="BI90" i="33" a="1"/>
  <c r="BI90" i="33" s="1"/>
  <c r="BJ90" i="33" a="1"/>
  <c r="BJ90" i="33" s="1"/>
  <c r="BK90" i="33" a="1"/>
  <c r="BK90" i="33"/>
  <c r="BL90" i="33" a="1"/>
  <c r="BL90" i="33" s="1"/>
  <c r="BM90" i="33" a="1"/>
  <c r="BM90" i="33"/>
  <c r="BN90" i="33" a="1"/>
  <c r="BN90" i="33"/>
  <c r="BO90" i="33" a="1"/>
  <c r="BO90" i="33" s="1"/>
  <c r="BP90" i="33" a="1"/>
  <c r="BP90" i="33"/>
  <c r="BQ90" i="33" a="1"/>
  <c r="BQ90" i="33" s="1"/>
  <c r="E91" i="33" a="1"/>
  <c r="E91" i="33"/>
  <c r="F91" i="33" a="1"/>
  <c r="F91" i="33" s="1"/>
  <c r="G91" i="33" a="1"/>
  <c r="G91" i="33"/>
  <c r="H91" i="33" a="1"/>
  <c r="H91" i="33"/>
  <c r="I91" i="33" a="1"/>
  <c r="I91" i="33" s="1"/>
  <c r="J91" i="33" a="1"/>
  <c r="J91" i="33"/>
  <c r="K91" i="33" a="1"/>
  <c r="K91" i="33" s="1"/>
  <c r="L91" i="33" a="1"/>
  <c r="L91" i="33" s="1"/>
  <c r="M91" i="33" a="1"/>
  <c r="M91" i="33"/>
  <c r="N91" i="33" a="1"/>
  <c r="N91" i="33" s="1"/>
  <c r="O91" i="33" a="1"/>
  <c r="O91" i="33" s="1"/>
  <c r="P91" i="33" a="1"/>
  <c r="P91" i="33" s="1"/>
  <c r="Q91" i="33" a="1"/>
  <c r="Q91" i="33" s="1"/>
  <c r="R91" i="33" a="1"/>
  <c r="R91" i="33"/>
  <c r="S91" i="33" a="1"/>
  <c r="S91" i="33" s="1"/>
  <c r="T91" i="33" a="1"/>
  <c r="T91" i="33"/>
  <c r="U91" i="33" a="1"/>
  <c r="U91" i="33"/>
  <c r="V91" i="33" a="1"/>
  <c r="V91" i="33" s="1"/>
  <c r="W91" i="33" a="1"/>
  <c r="W91" i="33" s="1"/>
  <c r="X91" i="33" a="1"/>
  <c r="X91" i="33"/>
  <c r="Y91" i="33" a="1"/>
  <c r="Y91" i="33" s="1"/>
  <c r="Z91" i="33" a="1"/>
  <c r="Z91" i="33" s="1"/>
  <c r="AA91" i="33" a="1"/>
  <c r="AA91" i="33" s="1"/>
  <c r="AB91" i="33" a="1"/>
  <c r="AB91" i="33" s="1"/>
  <c r="AC91" i="33" a="1"/>
  <c r="AC91" i="33"/>
  <c r="AD91" i="33" a="1"/>
  <c r="AD91" i="33"/>
  <c r="AE91" i="33" a="1"/>
  <c r="AE91" i="33"/>
  <c r="AF91" i="33" a="1"/>
  <c r="AF91" i="33"/>
  <c r="AG91" i="33" a="1"/>
  <c r="AG91" i="33"/>
  <c r="AH91" i="33" a="1"/>
  <c r="AH91" i="33"/>
  <c r="AI91" i="33" a="1"/>
  <c r="AI91" i="33"/>
  <c r="AJ91" i="33" a="1"/>
  <c r="AJ91" i="33" s="1"/>
  <c r="AK91" i="33" a="1"/>
  <c r="AK91" i="33" s="1"/>
  <c r="AL91" i="33" a="1"/>
  <c r="AL91" i="33" s="1"/>
  <c r="AM91" i="33" a="1"/>
  <c r="AM91" i="33"/>
  <c r="AN91" i="33" a="1"/>
  <c r="AN91" i="33"/>
  <c r="AO91" i="33" a="1"/>
  <c r="AO91" i="33" s="1"/>
  <c r="AP91" i="33" a="1"/>
  <c r="AP91" i="33"/>
  <c r="AQ91" i="33" a="1"/>
  <c r="AQ91" i="33" s="1"/>
  <c r="AR91" i="33" a="1"/>
  <c r="AR91" i="33" s="1"/>
  <c r="AS91" i="33" a="1"/>
  <c r="AS91" i="33"/>
  <c r="AT91" i="33" a="1"/>
  <c r="AT91" i="33" s="1"/>
  <c r="AU91" i="33" a="1"/>
  <c r="AU91" i="33" s="1"/>
  <c r="AV91" i="33" a="1"/>
  <c r="AV91" i="33"/>
  <c r="AW91" i="33" a="1"/>
  <c r="AW91" i="33" s="1"/>
  <c r="AX91" i="33" a="1"/>
  <c r="AX91" i="33"/>
  <c r="AY91" i="33" a="1"/>
  <c r="AY91" i="33"/>
  <c r="AZ91" i="33" a="1"/>
  <c r="AZ91" i="33"/>
  <c r="BA91" i="33" a="1"/>
  <c r="BA91" i="33"/>
  <c r="BB91" i="33" a="1"/>
  <c r="BB91" i="33" s="1"/>
  <c r="BC91" i="33" a="1"/>
  <c r="BC91" i="33"/>
  <c r="BD91" i="33" a="1"/>
  <c r="BD91" i="33" s="1"/>
  <c r="BE91" i="33" a="1"/>
  <c r="BE91" i="33" s="1"/>
  <c r="BF91" i="33" a="1"/>
  <c r="BF91" i="33"/>
  <c r="BG91" i="33" a="1"/>
  <c r="BG91" i="33"/>
  <c r="BH91" i="33" a="1"/>
  <c r="BH91" i="33"/>
  <c r="BI91" i="33" a="1"/>
  <c r="BI91" i="33"/>
  <c r="BJ91" i="33" a="1"/>
  <c r="BJ91" i="33" s="1"/>
  <c r="BK91" i="33" a="1"/>
  <c r="BK91" i="33"/>
  <c r="BL91" i="33" a="1"/>
  <c r="BL91" i="33"/>
  <c r="BM91" i="33" a="1"/>
  <c r="BM91" i="33" s="1"/>
  <c r="BN91" i="33" a="1"/>
  <c r="BN91" i="33" s="1"/>
  <c r="BO91" i="33" a="1"/>
  <c r="BO91" i="33" s="1"/>
  <c r="BP91" i="33" a="1"/>
  <c r="BP91" i="33"/>
  <c r="BQ91" i="33" a="1"/>
  <c r="BQ91" i="33" s="1"/>
  <c r="E92" i="33" a="1"/>
  <c r="E92" i="33"/>
  <c r="F92" i="33" a="1"/>
  <c r="F92" i="33" s="1"/>
  <c r="G92" i="33" a="1"/>
  <c r="G92" i="33" s="1"/>
  <c r="H92" i="33" a="1"/>
  <c r="H92" i="33"/>
  <c r="I92" i="33" a="1"/>
  <c r="I92" i="33"/>
  <c r="J92" i="33" a="1"/>
  <c r="J92" i="33"/>
  <c r="K92" i="33" a="1"/>
  <c r="K92" i="33" s="1"/>
  <c r="L92" i="33" a="1"/>
  <c r="L92" i="33"/>
  <c r="M92" i="33" a="1"/>
  <c r="M92" i="33"/>
  <c r="N92" i="33" a="1"/>
  <c r="N92" i="33" s="1"/>
  <c r="O92" i="33" a="1"/>
  <c r="O92" i="33"/>
  <c r="P92" i="33" a="1"/>
  <c r="P92" i="33"/>
  <c r="Q92" i="33" a="1"/>
  <c r="Q92" i="33" s="1"/>
  <c r="R92" i="33" a="1"/>
  <c r="R92" i="33" s="1"/>
  <c r="S92" i="33" a="1"/>
  <c r="S92" i="33"/>
  <c r="T92" i="33" a="1"/>
  <c r="T92" i="33"/>
  <c r="U92" i="33" a="1"/>
  <c r="U92" i="33" s="1"/>
  <c r="V92" i="33" a="1"/>
  <c r="V92" i="33"/>
  <c r="W92" i="33" a="1"/>
  <c r="W92" i="33" s="1"/>
  <c r="X92" i="33" a="1"/>
  <c r="X92" i="33" s="1"/>
  <c r="Y92" i="33" a="1"/>
  <c r="Y92" i="33"/>
  <c r="Z92" i="33" a="1"/>
  <c r="Z92" i="33" s="1"/>
  <c r="AA92" i="33" a="1"/>
  <c r="AA92" i="33"/>
  <c r="AB92" i="33" a="1"/>
  <c r="AB92" i="33" s="1"/>
  <c r="AC92" i="33" a="1"/>
  <c r="AC92" i="33"/>
  <c r="AD92" i="33" a="1"/>
  <c r="AD92" i="33" s="1"/>
  <c r="AE92" i="33" a="1"/>
  <c r="AE92" i="33" s="1"/>
  <c r="AF92" i="33" a="1"/>
  <c r="AF92" i="33" s="1"/>
  <c r="AG92" i="33" a="1"/>
  <c r="AG92" i="33"/>
  <c r="AH92" i="33" a="1"/>
  <c r="AH92" i="33"/>
  <c r="AI92" i="33" a="1"/>
  <c r="AI92" i="33"/>
  <c r="AJ92" i="33" a="1"/>
  <c r="AJ92" i="33"/>
  <c r="AK92" i="33" a="1"/>
  <c r="AK92" i="33"/>
  <c r="AL92" i="33" a="1"/>
  <c r="AL92" i="33" s="1"/>
  <c r="AM92" i="33" a="1"/>
  <c r="AM92" i="33" s="1"/>
  <c r="AN92" i="33" a="1"/>
  <c r="AN92" i="33"/>
  <c r="AO92" i="33" a="1"/>
  <c r="AO92" i="33" s="1"/>
  <c r="AP92" i="33" a="1"/>
  <c r="AP92" i="33" s="1"/>
  <c r="AQ92" i="33" a="1"/>
  <c r="AQ92" i="33"/>
  <c r="AR92" i="33" a="1"/>
  <c r="AR92" i="33"/>
  <c r="AS92" i="33" a="1"/>
  <c r="AS92" i="33"/>
  <c r="AT92" i="33" a="1"/>
  <c r="AT92" i="33"/>
  <c r="AU92" i="33" a="1"/>
  <c r="AU92" i="33" s="1"/>
  <c r="AV92" i="33" a="1"/>
  <c r="AV92" i="33"/>
  <c r="AW92" i="33" a="1"/>
  <c r="AW92" i="33" s="1"/>
  <c r="AX92" i="33" a="1"/>
  <c r="AX92" i="33"/>
  <c r="AY92" i="33" a="1"/>
  <c r="AY92" i="33" s="1"/>
  <c r="AZ92" i="33" a="1"/>
  <c r="AZ92" i="33"/>
  <c r="BA92" i="33" a="1"/>
  <c r="BA92" i="33" s="1"/>
  <c r="BB92" i="33" a="1"/>
  <c r="BB92" i="33"/>
  <c r="BC92" i="33" a="1"/>
  <c r="BC92" i="33"/>
  <c r="BD92" i="33" a="1"/>
  <c r="BD92" i="33"/>
  <c r="BE92" i="33" a="1"/>
  <c r="BE92" i="33" s="1"/>
  <c r="BF92" i="33" a="1"/>
  <c r="BF92" i="33"/>
  <c r="BG92" i="33" a="1"/>
  <c r="BG92" i="33" s="1"/>
  <c r="BH92" i="33" a="1"/>
  <c r="BH92" i="33" s="1"/>
  <c r="BI92" i="33" a="1"/>
  <c r="BI92" i="33" s="1"/>
  <c r="BJ92" i="33" a="1"/>
  <c r="BJ92" i="33" s="1"/>
  <c r="BK92" i="33" a="1"/>
  <c r="BK92" i="33"/>
  <c r="BL92" i="33" a="1"/>
  <c r="BL92" i="33"/>
  <c r="BM92" i="33" a="1"/>
  <c r="BM92" i="33"/>
  <c r="BN92" i="33" a="1"/>
  <c r="BN92" i="33"/>
  <c r="BO92" i="33" a="1"/>
  <c r="BO92" i="33" s="1"/>
  <c r="BP92" i="33" a="1"/>
  <c r="BP92" i="33"/>
  <c r="BQ92" i="33" a="1"/>
  <c r="BQ92" i="33"/>
  <c r="E93" i="33" a="1"/>
  <c r="E93" i="33" s="1"/>
  <c r="F93" i="33" a="1"/>
  <c r="F93" i="33" s="1"/>
  <c r="G93" i="33" a="1"/>
  <c r="G93" i="33"/>
  <c r="H93" i="33" a="1"/>
  <c r="H93" i="33" s="1"/>
  <c r="I93" i="33" a="1"/>
  <c r="I93" i="33" s="1"/>
  <c r="J93" i="33" a="1"/>
  <c r="J93" i="33"/>
  <c r="K93" i="33" a="1"/>
  <c r="K93" i="33" s="1"/>
  <c r="L93" i="33" a="1"/>
  <c r="L93" i="33"/>
  <c r="M93" i="33" a="1"/>
  <c r="M93" i="33"/>
  <c r="N93" i="33" a="1"/>
  <c r="N93" i="33"/>
  <c r="O93" i="33" a="1"/>
  <c r="O93" i="33"/>
  <c r="P93" i="33" a="1"/>
  <c r="P93" i="33" s="1"/>
  <c r="Q93" i="33" a="1"/>
  <c r="Q93" i="33"/>
  <c r="R93" i="33" a="1"/>
  <c r="R93" i="33" s="1"/>
  <c r="S93" i="33" a="1"/>
  <c r="S93" i="33" s="1"/>
  <c r="T93" i="33" a="1"/>
  <c r="T93" i="33"/>
  <c r="U93" i="33" a="1"/>
  <c r="U93" i="33" s="1"/>
  <c r="V93" i="33" a="1"/>
  <c r="V93" i="33"/>
  <c r="W93" i="33" a="1"/>
  <c r="W93" i="33" s="1"/>
  <c r="X93" i="33" a="1"/>
  <c r="X93" i="33" s="1"/>
  <c r="Y93" i="33" a="1"/>
  <c r="Y93" i="33"/>
  <c r="Z93" i="33" a="1"/>
  <c r="Z93" i="33" s="1"/>
  <c r="AA93" i="33" a="1"/>
  <c r="AA93" i="33" s="1"/>
  <c r="AB93" i="33" a="1"/>
  <c r="AB93" i="33"/>
  <c r="AC93" i="33" a="1"/>
  <c r="AC93" i="33"/>
  <c r="AD93" i="33" a="1"/>
  <c r="AD93" i="33"/>
  <c r="AE93" i="33" a="1"/>
  <c r="AE93" i="33"/>
  <c r="AF93" i="33" a="1"/>
  <c r="AF93" i="33" s="1"/>
  <c r="AG93" i="33" a="1"/>
  <c r="AG93" i="33"/>
  <c r="AH93" i="33" a="1"/>
  <c r="AH93" i="33" s="1"/>
  <c r="AI93" i="33" a="1"/>
  <c r="AI93" i="33" s="1"/>
  <c r="AJ93" i="33" a="1"/>
  <c r="AJ93" i="33" s="1"/>
  <c r="AK93" i="33" a="1"/>
  <c r="AK93" i="33" s="1"/>
  <c r="AL93" i="33" a="1"/>
  <c r="AL93" i="33"/>
  <c r="AM93" i="33" a="1"/>
  <c r="AM93" i="33"/>
  <c r="AN93" i="33" a="1"/>
  <c r="AN93" i="33"/>
  <c r="AO93" i="33" a="1"/>
  <c r="AO93" i="33"/>
  <c r="AP93" i="33" a="1"/>
  <c r="AP93" i="33" s="1"/>
  <c r="AQ93" i="33" a="1"/>
  <c r="AQ93" i="33" s="1"/>
  <c r="AR93" i="33" a="1"/>
  <c r="AR93" i="33"/>
  <c r="AS93" i="33" a="1"/>
  <c r="AS93" i="33" s="1"/>
  <c r="AT93" i="33" a="1"/>
  <c r="AT93" i="33" s="1"/>
  <c r="AU93" i="33" a="1"/>
  <c r="AU93" i="33" s="1"/>
  <c r="AV93" i="33" a="1"/>
  <c r="AV93" i="33" s="1"/>
  <c r="AW93" i="33" a="1"/>
  <c r="AW93" i="33"/>
  <c r="AX93" i="33" a="1"/>
  <c r="AX93" i="33"/>
  <c r="AY93" i="33" a="1"/>
  <c r="AY93" i="33" s="1"/>
  <c r="AZ93" i="33" a="1"/>
  <c r="AZ93" i="33"/>
  <c r="BA93" i="33" a="1"/>
  <c r="BA93" i="33" s="1"/>
  <c r="BB93" i="33" a="1"/>
  <c r="BB93" i="33"/>
  <c r="BC93" i="33" a="1"/>
  <c r="BC93" i="33"/>
  <c r="BD93" i="33" a="1"/>
  <c r="BD93" i="33" s="1"/>
  <c r="BE93" i="33" a="1"/>
  <c r="BE93" i="33" s="1"/>
  <c r="BF93" i="33" a="1"/>
  <c r="BF93" i="33"/>
  <c r="BG93" i="33" a="1"/>
  <c r="BG93" i="33"/>
  <c r="BH93" i="33" a="1"/>
  <c r="BH93" i="33"/>
  <c r="BI93" i="33" a="1"/>
  <c r="BI93" i="33" s="1"/>
  <c r="BJ93" i="33" a="1"/>
  <c r="BJ93" i="33"/>
  <c r="BK93" i="33" a="1"/>
  <c r="BK93" i="33"/>
  <c r="BL93" i="33" a="1"/>
  <c r="BL93" i="33"/>
  <c r="BM93" i="33" a="1"/>
  <c r="BM93" i="33" s="1"/>
  <c r="BN93" i="33" a="1"/>
  <c r="BN93" i="33" s="1"/>
  <c r="BO93" i="33" a="1"/>
  <c r="BO93" i="33"/>
  <c r="BP93" i="33" a="1"/>
  <c r="BP93" i="33" s="1"/>
  <c r="BQ93" i="33" a="1"/>
  <c r="BQ93" i="33" s="1"/>
  <c r="E94" i="33" a="1"/>
  <c r="E94" i="33"/>
  <c r="F94" i="33" a="1"/>
  <c r="F94" i="33"/>
  <c r="G94" i="33" a="1"/>
  <c r="G94" i="33" s="1"/>
  <c r="H94" i="33" a="1"/>
  <c r="H94" i="33"/>
  <c r="I94" i="33" a="1"/>
  <c r="I94" i="33" s="1"/>
  <c r="J94" i="33" a="1"/>
  <c r="J94" i="33" s="1"/>
  <c r="K94" i="33" a="1"/>
  <c r="K94" i="33" s="1"/>
  <c r="L94" i="33" a="1"/>
  <c r="L94" i="33" s="1"/>
  <c r="M94" i="33" a="1"/>
  <c r="M94" i="33"/>
  <c r="N94" i="33" a="1"/>
  <c r="N94" i="33" s="1"/>
  <c r="O94" i="33" a="1"/>
  <c r="O94" i="33"/>
  <c r="P94" i="33" a="1"/>
  <c r="P94" i="33"/>
  <c r="Q94" i="33" a="1"/>
  <c r="Q94" i="33" s="1"/>
  <c r="R94" i="33" a="1"/>
  <c r="R94" i="33"/>
  <c r="S94" i="33" a="1"/>
  <c r="S94" i="33" s="1"/>
  <c r="T94" i="33" a="1"/>
  <c r="T94" i="33"/>
  <c r="U94" i="33" a="1"/>
  <c r="U94" i="33" s="1"/>
  <c r="V94" i="33" a="1"/>
  <c r="V94" i="33"/>
  <c r="W94" i="33" a="1"/>
  <c r="W94" i="33"/>
  <c r="X94" i="33" a="1"/>
  <c r="X94" i="33"/>
  <c r="Y94" i="33" a="1"/>
  <c r="Y94" i="33"/>
  <c r="Z94" i="33" a="1"/>
  <c r="Z94" i="33"/>
  <c r="AA94" i="33" a="1"/>
  <c r="AA94" i="33"/>
  <c r="AB94" i="33" a="1"/>
  <c r="AB94" i="33" s="1"/>
  <c r="AC94" i="33" a="1"/>
  <c r="AC94" i="33"/>
  <c r="AD94" i="33" a="1"/>
  <c r="AD94" i="33" s="1"/>
  <c r="AE94" i="33" a="1"/>
  <c r="AE94" i="33" s="1"/>
  <c r="AF94" i="33" a="1"/>
  <c r="AF94" i="33" s="1"/>
  <c r="AG94" i="33" a="1"/>
  <c r="AG94" i="33" s="1"/>
  <c r="AH94" i="33" a="1"/>
  <c r="AH94" i="33"/>
  <c r="AI94" i="33" a="1"/>
  <c r="AI94" i="33"/>
  <c r="AJ94" i="33" a="1"/>
  <c r="AJ94" i="33"/>
  <c r="AK94" i="33" a="1"/>
  <c r="AK94" i="33"/>
  <c r="AL94" i="33" a="1"/>
  <c r="AL94" i="33" s="1"/>
  <c r="AM94" i="33" a="1"/>
  <c r="AM94" i="33"/>
  <c r="AN94" i="33" a="1"/>
  <c r="AN94" i="33" s="1"/>
  <c r="AO94" i="33" a="1"/>
  <c r="AO94" i="33" s="1"/>
  <c r="AP94" i="33" a="1"/>
  <c r="AP94" i="33"/>
  <c r="AQ94" i="33" a="1"/>
  <c r="AQ94" i="33" s="1"/>
  <c r="AR94" i="33" a="1"/>
  <c r="AR94" i="33" s="1"/>
  <c r="AS94" i="33" a="1"/>
  <c r="AS94" i="33"/>
  <c r="AT94" i="33" a="1"/>
  <c r="AT94" i="33" s="1"/>
  <c r="AU94" i="33" a="1"/>
  <c r="AU94" i="33"/>
  <c r="AV94" i="33" a="1"/>
  <c r="AV94" i="33" s="1"/>
  <c r="AW94" i="33" a="1"/>
  <c r="AW94" i="33" s="1"/>
  <c r="AX94" i="33" a="1"/>
  <c r="AX94" i="33"/>
  <c r="AY94" i="33" a="1"/>
  <c r="AY94" i="33" s="1"/>
  <c r="AZ94" i="33" a="1"/>
  <c r="AZ94" i="33"/>
  <c r="BA94" i="33" a="1"/>
  <c r="BA94" i="33" s="1"/>
  <c r="BB94" i="33" a="1"/>
  <c r="BB94" i="33"/>
  <c r="BC94" i="33" a="1"/>
  <c r="BC94" i="33"/>
  <c r="BD94" i="33" a="1"/>
  <c r="BD94" i="33"/>
  <c r="BE94" i="33" a="1"/>
  <c r="BE94" i="33"/>
  <c r="BF94" i="33" a="1"/>
  <c r="BF94" i="33"/>
  <c r="BG94" i="33" a="1"/>
  <c r="BG94" i="33" s="1"/>
  <c r="BH94" i="33" a="1"/>
  <c r="BH94" i="33"/>
  <c r="BI94" i="33" a="1"/>
  <c r="BI94" i="33" s="1"/>
  <c r="BJ94" i="33" a="1"/>
  <c r="BJ94" i="33"/>
  <c r="BK94" i="33" a="1"/>
  <c r="BK94" i="33" s="1"/>
  <c r="BL94" i="33" a="1"/>
  <c r="BL94" i="33"/>
  <c r="BM94" i="33" a="1"/>
  <c r="BM94" i="33"/>
  <c r="BN94" i="33" a="1"/>
  <c r="BN94" i="33" s="1"/>
  <c r="BO94" i="33" a="1"/>
  <c r="BO94" i="33" s="1"/>
  <c r="BP94" i="33" a="1"/>
  <c r="BP94" i="33"/>
  <c r="BQ94" i="33" a="1"/>
  <c r="BQ94" i="33" s="1"/>
  <c r="E95" i="33" a="1"/>
  <c r="E95" i="33" s="1"/>
  <c r="F95" i="33" a="1"/>
  <c r="F95" i="33" s="1"/>
  <c r="G95" i="33" a="1"/>
  <c r="G95" i="33" s="1"/>
  <c r="H95" i="33" a="1"/>
  <c r="H95" i="33"/>
  <c r="I95" i="33" a="1"/>
  <c r="I95" i="33" s="1"/>
  <c r="J95" i="33" a="1"/>
  <c r="J95" i="33"/>
  <c r="K95" i="33" a="1"/>
  <c r="K95" i="33"/>
  <c r="L95" i="33" a="1"/>
  <c r="L95" i="33" s="1"/>
  <c r="M95" i="33" a="1"/>
  <c r="M95" i="33"/>
  <c r="N95" i="33" a="1"/>
  <c r="N95" i="33"/>
  <c r="O95" i="33" a="1"/>
  <c r="O95" i="33"/>
  <c r="P95" i="33" a="1"/>
  <c r="P95" i="33" s="1"/>
  <c r="Q95" i="33" a="1"/>
  <c r="Q95" i="33"/>
  <c r="R95" i="33" a="1"/>
  <c r="R95" i="33" s="1"/>
  <c r="S95" i="33" a="1"/>
  <c r="S95" i="33" s="1"/>
  <c r="T95" i="33" a="1"/>
  <c r="T95" i="33"/>
  <c r="U95" i="33" a="1"/>
  <c r="U95" i="33"/>
  <c r="V95" i="33" a="1"/>
  <c r="V95" i="33"/>
  <c r="W95" i="33" a="1"/>
  <c r="W95" i="33" s="1"/>
  <c r="X95" i="33" a="1"/>
  <c r="X95" i="33"/>
  <c r="Y95" i="33" a="1"/>
  <c r="Y95" i="33" s="1"/>
  <c r="Z95" i="33" a="1"/>
  <c r="Z95" i="33" s="1"/>
  <c r="AA95" i="33" a="1"/>
  <c r="AA95" i="33"/>
  <c r="AB95" i="33" a="1"/>
  <c r="AB95" i="33"/>
  <c r="AC95" i="33" a="1"/>
  <c r="AC95" i="33" s="1"/>
  <c r="AD95" i="33" a="1"/>
  <c r="AD95" i="33"/>
  <c r="AE95" i="33" a="1"/>
  <c r="AE95" i="33" s="1"/>
  <c r="AF95" i="33" a="1"/>
  <c r="AF95" i="33"/>
  <c r="AG95" i="33" a="1"/>
  <c r="AG95" i="33" s="1"/>
  <c r="AH95" i="33" a="1"/>
  <c r="AH95" i="33"/>
  <c r="AI95" i="33" a="1"/>
  <c r="AI95" i="33"/>
  <c r="AJ95" i="33" a="1"/>
  <c r="AJ95" i="33" s="1"/>
  <c r="AK95" i="33" a="1"/>
  <c r="AK95" i="33" s="1"/>
  <c r="AL95" i="33" a="1"/>
  <c r="AL95" i="33"/>
  <c r="AM95" i="33" a="1"/>
  <c r="AM95" i="33"/>
  <c r="AN95" i="33" a="1"/>
  <c r="AN95" i="33"/>
  <c r="AO95" i="33" a="1"/>
  <c r="AO95" i="33"/>
  <c r="AP95" i="33" a="1"/>
  <c r="AP95" i="33" s="1"/>
  <c r="AQ95" i="33" a="1"/>
  <c r="AQ95" i="33"/>
  <c r="AR95" i="33" a="1"/>
  <c r="AR95" i="33" s="1"/>
  <c r="AS95" i="33" a="1"/>
  <c r="AS95" i="33"/>
  <c r="AT95" i="33" a="1"/>
  <c r="AT95" i="33" s="1"/>
  <c r="AU95" i="33" a="1"/>
  <c r="AU95" i="33"/>
  <c r="AV95" i="33" a="1"/>
  <c r="AV95" i="33"/>
  <c r="AW95" i="33" a="1"/>
  <c r="AW95" i="33" s="1"/>
  <c r="AX95" i="33" a="1"/>
  <c r="AX95" i="33"/>
  <c r="AY95" i="33" a="1"/>
  <c r="AY95" i="33"/>
  <c r="AZ95" i="33" a="1"/>
  <c r="AZ95" i="33" s="1"/>
  <c r="BA95" i="33" a="1"/>
  <c r="BA95" i="33" s="1"/>
  <c r="BB95" i="33" a="1"/>
  <c r="BB95" i="33"/>
  <c r="BC95" i="33" a="1"/>
  <c r="BC95" i="33"/>
  <c r="BD95" i="33" a="1"/>
  <c r="BD95" i="33" s="1"/>
  <c r="BE95" i="33" a="1"/>
  <c r="BE95" i="33"/>
  <c r="BF95" i="33" a="1"/>
  <c r="BF95" i="33" s="1"/>
  <c r="BG95" i="33" a="1"/>
  <c r="BG95" i="33"/>
  <c r="BH95" i="33" a="1"/>
  <c r="BH95" i="33"/>
  <c r="BI95" i="33" a="1"/>
  <c r="BI95" i="33" s="1"/>
  <c r="BJ95" i="33" a="1"/>
  <c r="BJ95" i="33"/>
  <c r="BK95" i="33" a="1"/>
  <c r="BK95" i="33"/>
  <c r="BL95" i="33" a="1"/>
  <c r="BL95" i="33" s="1"/>
  <c r="BM95" i="33" a="1"/>
  <c r="BM95" i="33" s="1"/>
  <c r="BN95" i="33" a="1"/>
  <c r="BN95" i="33" s="1"/>
  <c r="BO95" i="33" a="1"/>
  <c r="BO95" i="33"/>
  <c r="BP95" i="33" a="1"/>
  <c r="BP95" i="33" s="1"/>
  <c r="BQ95" i="33" a="1"/>
  <c r="BQ95" i="33"/>
  <c r="E96" i="33" a="1"/>
  <c r="E96" i="33"/>
  <c r="F96" i="33" a="1"/>
  <c r="F96" i="33" s="1"/>
  <c r="G96" i="33" a="1"/>
  <c r="G96" i="33" s="1"/>
  <c r="H96" i="33" a="1"/>
  <c r="H96" i="33" s="1"/>
  <c r="I96" i="33" a="1"/>
  <c r="I96" i="33"/>
  <c r="J96" i="33" a="1"/>
  <c r="J96" i="33" s="1"/>
  <c r="K96" i="33" a="1"/>
  <c r="K96" i="33" s="1"/>
  <c r="L96" i="33" a="1"/>
  <c r="L96" i="33"/>
  <c r="M96" i="33" a="1"/>
  <c r="M96" i="33" s="1"/>
  <c r="N96" i="33" a="1"/>
  <c r="N96" i="33" s="1"/>
  <c r="O96" i="33" a="1"/>
  <c r="O96" i="33"/>
  <c r="P96" i="33" a="1"/>
  <c r="P96" i="33" s="1"/>
  <c r="Q96" i="33" a="1"/>
  <c r="Q96" i="33"/>
  <c r="R96" i="33" a="1"/>
  <c r="R96" i="33"/>
  <c r="S96" i="33" a="1"/>
  <c r="S96" i="33" s="1"/>
  <c r="T96" i="33" a="1"/>
  <c r="T96" i="33" s="1"/>
  <c r="U96" i="33" a="1"/>
  <c r="U96" i="33" s="1"/>
  <c r="V96" i="33" a="1"/>
  <c r="V96" i="33"/>
  <c r="W96" i="33" a="1"/>
  <c r="W96" i="33"/>
  <c r="X96" i="33" a="1"/>
  <c r="X96" i="33" s="1"/>
  <c r="Y96" i="33" a="1"/>
  <c r="Y96" i="33"/>
  <c r="Z96" i="33" a="1"/>
  <c r="Z96" i="33" s="1"/>
  <c r="AA96" i="33" a="1"/>
  <c r="AA96" i="33"/>
  <c r="AB96" i="33" a="1"/>
  <c r="AB96" i="33" s="1"/>
  <c r="AC96" i="33" a="1"/>
  <c r="AC96" i="33"/>
  <c r="AD96" i="33" a="1"/>
  <c r="AD96" i="33" s="1"/>
  <c r="AE96" i="33" a="1"/>
  <c r="AE96" i="33" s="1"/>
  <c r="AF96" i="33" a="1"/>
  <c r="AF96" i="33" s="1"/>
  <c r="AG96" i="33" a="1"/>
  <c r="AG96" i="33"/>
  <c r="AH96" i="33" a="1"/>
  <c r="AH96" i="33"/>
  <c r="AI96" i="33" a="1"/>
  <c r="AI96" i="33"/>
  <c r="AJ96" i="33" a="1"/>
  <c r="AJ96" i="33"/>
  <c r="AK96" i="33" a="1"/>
  <c r="AK96" i="33"/>
  <c r="AL96" i="33" a="1"/>
  <c r="AL96" i="33"/>
  <c r="AM96" i="33" a="1"/>
  <c r="AM96" i="33"/>
  <c r="AN96" i="33" a="1"/>
  <c r="AN96" i="33" s="1"/>
  <c r="AO96" i="33" a="1"/>
  <c r="AO96" i="33" s="1"/>
  <c r="AP96" i="33" a="1"/>
  <c r="AP96" i="33" s="1"/>
  <c r="AQ96" i="33" a="1"/>
  <c r="AQ96" i="33"/>
  <c r="AR96" i="33" a="1"/>
  <c r="AR96" i="33"/>
  <c r="AS96" i="33" a="1"/>
  <c r="AS96" i="33"/>
  <c r="AT96" i="33" a="1"/>
  <c r="AT96" i="33"/>
  <c r="AU96" i="33" a="1"/>
  <c r="AU96" i="33"/>
  <c r="AV96" i="33" a="1"/>
  <c r="AV96" i="33"/>
  <c r="AW96" i="33" a="1"/>
  <c r="AW96" i="33"/>
  <c r="AX96" i="33" a="1"/>
  <c r="AX96" i="33"/>
  <c r="AY96" i="33" a="1"/>
  <c r="AY96" i="33" s="1"/>
  <c r="AZ96" i="33" a="1"/>
  <c r="AZ96" i="33"/>
  <c r="BA96" i="33" a="1"/>
  <c r="BA96" i="33" s="1"/>
  <c r="BB96" i="33" a="1"/>
  <c r="BB96" i="33"/>
  <c r="BC96" i="33" a="1"/>
  <c r="BC96" i="33"/>
  <c r="BD96" i="33" a="1"/>
  <c r="BD96" i="33" s="1"/>
  <c r="BE96" i="33" a="1"/>
  <c r="BE96" i="33"/>
  <c r="BF96" i="33" a="1"/>
  <c r="BF96" i="33"/>
  <c r="BG96" i="33" a="1"/>
  <c r="BG96" i="33" s="1"/>
  <c r="BH96" i="33" a="1"/>
  <c r="BH96" i="33" s="1"/>
  <c r="BI96" i="33" a="1"/>
  <c r="BI96" i="33" s="1"/>
  <c r="BJ96" i="33" a="1"/>
  <c r="BJ96" i="33" s="1"/>
  <c r="BK96" i="33" a="1"/>
  <c r="BK96" i="33" s="1"/>
  <c r="BL96" i="33" a="1"/>
  <c r="BL96" i="33"/>
  <c r="BM96" i="33" a="1"/>
  <c r="BM96" i="33"/>
  <c r="BN96" i="33" a="1"/>
  <c r="BN96" i="33"/>
  <c r="BO96" i="33" a="1"/>
  <c r="BO96" i="33"/>
  <c r="BP96" i="33" a="1"/>
  <c r="BP96" i="33" s="1"/>
  <c r="BQ96" i="33" a="1"/>
  <c r="BQ96" i="33"/>
  <c r="E97" i="33" a="1"/>
  <c r="E97" i="33" s="1"/>
  <c r="F97" i="33" a="1"/>
  <c r="F97" i="33" s="1"/>
  <c r="G97" i="33" a="1"/>
  <c r="G97" i="33"/>
  <c r="H97" i="33" a="1"/>
  <c r="H97" i="33" s="1"/>
  <c r="I97" i="33" a="1"/>
  <c r="I97" i="33" s="1"/>
  <c r="J97" i="33" a="1"/>
  <c r="J97" i="33"/>
  <c r="K97" i="33" a="1"/>
  <c r="K97" i="33" s="1"/>
  <c r="L97" i="33" a="1"/>
  <c r="L97" i="33" s="1"/>
  <c r="M97" i="33" a="1"/>
  <c r="M97" i="33"/>
  <c r="N97" i="33" a="1"/>
  <c r="N97" i="33"/>
  <c r="O97" i="33" a="1"/>
  <c r="O97" i="33"/>
  <c r="P97" i="33" a="1"/>
  <c r="P97" i="33" s="1"/>
  <c r="Q97" i="33" a="1"/>
  <c r="Q97" i="33" s="1"/>
  <c r="R97" i="33" a="1"/>
  <c r="R97" i="33"/>
  <c r="S97" i="33" a="1"/>
  <c r="S97" i="33"/>
  <c r="T97" i="33" a="1"/>
  <c r="T97" i="33"/>
  <c r="U97" i="33" a="1"/>
  <c r="U97" i="33" s="1"/>
  <c r="V97" i="33" a="1"/>
  <c r="V97" i="33" s="1"/>
  <c r="W97" i="33" a="1"/>
  <c r="W97" i="33"/>
  <c r="X97" i="33" a="1"/>
  <c r="X97" i="33" s="1"/>
  <c r="Y97" i="33" a="1"/>
  <c r="Y97" i="33" s="1"/>
  <c r="Z97" i="33" a="1"/>
  <c r="Z97" i="33" s="1"/>
  <c r="AA97" i="33" a="1"/>
  <c r="AA97" i="33" s="1"/>
  <c r="AB97" i="33" a="1"/>
  <c r="AB97" i="33"/>
  <c r="AC97" i="33" a="1"/>
  <c r="AC97" i="33" s="1"/>
  <c r="AD97" i="33" a="1"/>
  <c r="AD97" i="33"/>
  <c r="AE97" i="33" a="1"/>
  <c r="AE97" i="33"/>
  <c r="AF97" i="33" a="1"/>
  <c r="AF97" i="33"/>
  <c r="AG97" i="33" a="1"/>
  <c r="AG97" i="33" s="1"/>
  <c r="AH97" i="33" a="1"/>
  <c r="AH97" i="33"/>
  <c r="AI97" i="33" a="1"/>
  <c r="AI97" i="33" s="1"/>
  <c r="AJ97" i="33" a="1"/>
  <c r="AJ97" i="33" s="1"/>
  <c r="AK97" i="33" a="1"/>
  <c r="AK97" i="33"/>
  <c r="AL97" i="33" a="1"/>
  <c r="AL97" i="33" s="1"/>
  <c r="AM97" i="33" a="1"/>
  <c r="AM97" i="33"/>
  <c r="AN97" i="33" a="1"/>
  <c r="AN97" i="33"/>
  <c r="AO97" i="33" a="1"/>
  <c r="AO97" i="33"/>
  <c r="AP97" i="33" a="1"/>
  <c r="AP97" i="33" s="1"/>
  <c r="AQ97" i="33" a="1"/>
  <c r="AQ97" i="33" s="1"/>
  <c r="AR97" i="33" a="1"/>
  <c r="AR97" i="33"/>
  <c r="AS97" i="33" a="1"/>
  <c r="AS97" i="33"/>
  <c r="AT97" i="33" a="1"/>
  <c r="AT97" i="33" s="1"/>
  <c r="AU97" i="33" a="1"/>
  <c r="AU97" i="33" s="1"/>
  <c r="AV97" i="33" a="1"/>
  <c r="AV97" i="33"/>
  <c r="AW97" i="33" a="1"/>
  <c r="AW97" i="33" s="1"/>
  <c r="AX97" i="33" a="1"/>
  <c r="AX97" i="33"/>
  <c r="AY97" i="33" a="1"/>
  <c r="AY97" i="33" s="1"/>
  <c r="AZ97" i="33" a="1"/>
  <c r="AZ97" i="33"/>
  <c r="BA97" i="33" a="1"/>
  <c r="BA97" i="33"/>
  <c r="BB97" i="33" a="1"/>
  <c r="BB97" i="33" s="1"/>
  <c r="BC97" i="33" a="1"/>
  <c r="BC97" i="33"/>
  <c r="BD97" i="33" a="1"/>
  <c r="BD97" i="33" s="1"/>
  <c r="BE97" i="33" a="1"/>
  <c r="BE97" i="33" s="1"/>
  <c r="BF97" i="33" a="1"/>
  <c r="BF97" i="33" s="1"/>
  <c r="BG97" i="33" a="1"/>
  <c r="BG97" i="33"/>
  <c r="BH97" i="33" a="1"/>
  <c r="BH97" i="33"/>
  <c r="BI97" i="33" a="1"/>
  <c r="BI97" i="33"/>
  <c r="BJ97" i="33" a="1"/>
  <c r="BJ97" i="33"/>
  <c r="BK97" i="33" a="1"/>
  <c r="BK97" i="33" s="1"/>
  <c r="BL97" i="33" a="1"/>
  <c r="BL97" i="33"/>
  <c r="BM97" i="33" a="1"/>
  <c r="BM97" i="33"/>
  <c r="BN97" i="33" a="1"/>
  <c r="BN97" i="33" s="1"/>
  <c r="BO97" i="33" a="1"/>
  <c r="BO97" i="33"/>
  <c r="BP97" i="33" a="1"/>
  <c r="BP97" i="33"/>
  <c r="BQ97" i="33" a="1"/>
  <c r="BQ97" i="33" s="1"/>
  <c r="E98" i="33" a="1"/>
  <c r="E98" i="33"/>
  <c r="F98" i="33" a="1"/>
  <c r="F98" i="33" s="1"/>
  <c r="G98" i="33" a="1"/>
  <c r="G98" i="33" s="1"/>
  <c r="H98" i="33" a="1"/>
  <c r="H98" i="33"/>
  <c r="I98" i="33" a="1"/>
  <c r="I98" i="33" s="1"/>
  <c r="J98" i="33" a="1"/>
  <c r="J98" i="33" s="1"/>
  <c r="K98" i="33" a="1"/>
  <c r="K98" i="33" s="1"/>
  <c r="L98" i="33" a="1"/>
  <c r="L98" i="33"/>
  <c r="M98" i="33" a="1"/>
  <c r="M98" i="33" s="1"/>
  <c r="N98" i="33" a="1"/>
  <c r="N98" i="33" s="1"/>
  <c r="O98" i="33" a="1"/>
  <c r="O98" i="33"/>
  <c r="P98" i="33" a="1"/>
  <c r="P98" i="33"/>
  <c r="Q98" i="33" a="1"/>
  <c r="Q98" i="33" s="1"/>
  <c r="R98" i="33" a="1"/>
  <c r="R98" i="33"/>
  <c r="S98" i="33" a="1"/>
  <c r="S98" i="33"/>
  <c r="T98" i="33" a="1"/>
  <c r="T98" i="33"/>
  <c r="U98" i="33" a="1"/>
  <c r="U98" i="33" s="1"/>
  <c r="V98" i="33" a="1"/>
  <c r="V98" i="33"/>
  <c r="W98" i="33" a="1"/>
  <c r="W98" i="33" s="1"/>
  <c r="X98" i="33" a="1"/>
  <c r="X98" i="33"/>
  <c r="Y98" i="33" a="1"/>
  <c r="Y98" i="33"/>
  <c r="Z98" i="33" a="1"/>
  <c r="Z98" i="33" s="1"/>
  <c r="AA98" i="33" a="1"/>
  <c r="AA98" i="33"/>
  <c r="AB98" i="33" a="1"/>
  <c r="AB98" i="33" s="1"/>
  <c r="AC98" i="33" a="1"/>
  <c r="AC98" i="33"/>
  <c r="AD98" i="33" a="1"/>
  <c r="AD98" i="33" s="1"/>
  <c r="AE98" i="33" a="1"/>
  <c r="AE98" i="33" s="1"/>
  <c r="AF98" i="33" a="1"/>
  <c r="AF98" i="33"/>
  <c r="AG98" i="33" a="1"/>
  <c r="AG98" i="33"/>
  <c r="AH98" i="33" a="1"/>
  <c r="AH98" i="33" s="1"/>
  <c r="AI98" i="33" a="1"/>
  <c r="AI98" i="33"/>
  <c r="AJ98" i="33" a="1"/>
  <c r="AJ98" i="33"/>
  <c r="AK98" i="33" a="1"/>
  <c r="AK98" i="33" s="1"/>
  <c r="AL98" i="33" a="1"/>
  <c r="AL98" i="33"/>
  <c r="AM98" i="33" a="1"/>
  <c r="AM98" i="33"/>
  <c r="AN98" i="33" a="1"/>
  <c r="AN98" i="33" s="1"/>
  <c r="AO98" i="33" a="1"/>
  <c r="AO98" i="33" s="1"/>
  <c r="AP98" i="33" a="1"/>
  <c r="AP98" i="33" s="1"/>
  <c r="AQ98" i="33" a="1"/>
  <c r="AQ98" i="33"/>
  <c r="AR98" i="33" a="1"/>
  <c r="AR98" i="33"/>
  <c r="AS98" i="33" a="1"/>
  <c r="AS98" i="33"/>
  <c r="AT98" i="33" a="1"/>
  <c r="AT98" i="33"/>
  <c r="AU98" i="33" a="1"/>
  <c r="AU98" i="33"/>
  <c r="AV98" i="33" a="1"/>
  <c r="AV98" i="33" s="1"/>
  <c r="AW98" i="33" a="1"/>
  <c r="AW98" i="33" s="1"/>
  <c r="AX98" i="33" a="1"/>
  <c r="AX98" i="33"/>
  <c r="AY98" i="33" a="1"/>
  <c r="AY98" i="33" s="1"/>
  <c r="AZ98" i="33" a="1"/>
  <c r="AZ98" i="33"/>
  <c r="BA98" i="33" a="1"/>
  <c r="BA98" i="33"/>
  <c r="BB98" i="33" a="1"/>
  <c r="BB98" i="33" s="1"/>
  <c r="BC98" i="33" a="1"/>
  <c r="BC98" i="33"/>
  <c r="BD98" i="33" a="1"/>
  <c r="BD98" i="33" s="1"/>
  <c r="BE98" i="33" a="1"/>
  <c r="BE98" i="33"/>
  <c r="BF98" i="33" a="1"/>
  <c r="BF98" i="33" s="1"/>
  <c r="BG98" i="33" a="1"/>
  <c r="BG98" i="33" s="1"/>
  <c r="BH98" i="33" a="1"/>
  <c r="BH98" i="33"/>
  <c r="BI98" i="33" a="1"/>
  <c r="BI98" i="33" s="1"/>
  <c r="BJ98" i="33" a="1"/>
  <c r="BJ98" i="33"/>
  <c r="BK98" i="33" a="1"/>
  <c r="BK98" i="33" s="1"/>
  <c r="BL98" i="33" a="1"/>
  <c r="BL98" i="33"/>
  <c r="BM98" i="33" a="1"/>
  <c r="BM98" i="33"/>
  <c r="BN98" i="33" a="1"/>
  <c r="BN98" i="33" s="1"/>
  <c r="BO98" i="33" a="1"/>
  <c r="BO98" i="33" s="1"/>
  <c r="BP98" i="33" a="1"/>
  <c r="BP98" i="33"/>
  <c r="BQ98" i="33" a="1"/>
  <c r="BQ98" i="33"/>
  <c r="E99" i="33" a="1"/>
  <c r="E99" i="33" s="1"/>
  <c r="F99" i="33" a="1"/>
  <c r="F99" i="33" s="1"/>
  <c r="G99" i="33" a="1"/>
  <c r="G99" i="33"/>
  <c r="H99" i="33" a="1"/>
  <c r="H99" i="33"/>
  <c r="I99" i="33" a="1"/>
  <c r="I99" i="33"/>
  <c r="J99" i="33" a="1"/>
  <c r="J99" i="33"/>
  <c r="K99" i="33" a="1"/>
  <c r="K99" i="33" s="1"/>
  <c r="L99" i="33" a="1"/>
  <c r="L99" i="33"/>
  <c r="M99" i="33" a="1"/>
  <c r="M99" i="33" s="1"/>
  <c r="N99" i="33" a="1"/>
  <c r="N99" i="33"/>
  <c r="O99" i="33" a="1"/>
  <c r="O99" i="33" s="1"/>
  <c r="P99" i="33" a="1"/>
  <c r="P99" i="33" s="1"/>
  <c r="Q99" i="33" a="1"/>
  <c r="Q99" i="33"/>
  <c r="R99" i="33" a="1"/>
  <c r="R99" i="33" s="1"/>
  <c r="S99" i="33" a="1"/>
  <c r="S99" i="33" s="1"/>
  <c r="T99" i="33" a="1"/>
  <c r="T99" i="33"/>
  <c r="U99" i="33" a="1"/>
  <c r="U99" i="33" s="1"/>
  <c r="V99" i="33" a="1"/>
  <c r="V99" i="33"/>
  <c r="W99" i="33" a="1"/>
  <c r="W99" i="33" s="1"/>
  <c r="X99" i="33" a="1"/>
  <c r="X99" i="33" s="1"/>
  <c r="Y99" i="33" a="1"/>
  <c r="Y99" i="33"/>
  <c r="Z99" i="33" a="1"/>
  <c r="Z99" i="33" s="1"/>
  <c r="AA99" i="33" a="1"/>
  <c r="AA99" i="33"/>
  <c r="AB99" i="33" a="1"/>
  <c r="AB99" i="33"/>
  <c r="AC99" i="33" a="1"/>
  <c r="AC99" i="33" s="1"/>
  <c r="AD99" i="33" a="1"/>
  <c r="AD99" i="33"/>
  <c r="AE99" i="33" a="1"/>
  <c r="AE99" i="33"/>
  <c r="AF99" i="33" a="1"/>
  <c r="AF99" i="33" s="1"/>
  <c r="AG99" i="33" a="1"/>
  <c r="AG99" i="33"/>
  <c r="AH99" i="33" a="1"/>
  <c r="AH99" i="33" s="1"/>
  <c r="AI99" i="33" a="1"/>
  <c r="AI99" i="33"/>
  <c r="AJ99" i="33" a="1"/>
  <c r="AJ99" i="33" s="1"/>
  <c r="AK99" i="33" a="1"/>
  <c r="AK99" i="33" s="1"/>
  <c r="AL99" i="33" a="1"/>
  <c r="AL99" i="33"/>
  <c r="AM99" i="33" a="1"/>
  <c r="AM99" i="33"/>
  <c r="AN99" i="33" a="1"/>
  <c r="AN99" i="33"/>
  <c r="AO99" i="33" a="1"/>
  <c r="AO99" i="33"/>
  <c r="AP99" i="33" a="1"/>
  <c r="AP99" i="33"/>
  <c r="AQ99" i="33" a="1"/>
  <c r="AQ99" i="33" s="1"/>
  <c r="AR99" i="33" a="1"/>
  <c r="AR99" i="33"/>
  <c r="AS99" i="33" a="1"/>
  <c r="AS99" i="33" s="1"/>
  <c r="AT99" i="33" a="1"/>
  <c r="AT99" i="33" s="1"/>
  <c r="AU99" i="33" a="1"/>
  <c r="AU99" i="33"/>
  <c r="AV99" i="33" a="1"/>
  <c r="AV99" i="33"/>
  <c r="AW99" i="33" a="1"/>
  <c r="AW99" i="33" s="1"/>
  <c r="AX99" i="33" a="1"/>
  <c r="AX99" i="33"/>
  <c r="AY99" i="33" a="1"/>
  <c r="AY99" i="33"/>
  <c r="AZ99" i="33" a="1"/>
  <c r="AZ99" i="33" s="1"/>
  <c r="BA99" i="33" a="1"/>
  <c r="BA99" i="33" s="1"/>
  <c r="BB99" i="33" a="1"/>
  <c r="BB99" i="33" s="1"/>
  <c r="BC99" i="33" a="1"/>
  <c r="BC99" i="33" s="1"/>
  <c r="BD99" i="33" a="1"/>
  <c r="BD99" i="33" s="1"/>
  <c r="BE99" i="33" a="1"/>
  <c r="BE99" i="33"/>
  <c r="BF99" i="33" a="1"/>
  <c r="BF99" i="33" s="1"/>
  <c r="BG99" i="33" a="1"/>
  <c r="BG99" i="33"/>
  <c r="BH99" i="33" a="1"/>
  <c r="BH99" i="33"/>
  <c r="BI99" i="33" a="1"/>
  <c r="BI99" i="33" s="1"/>
  <c r="BJ99" i="33" a="1"/>
  <c r="BJ99" i="33"/>
  <c r="BK99" i="33" a="1"/>
  <c r="BK99" i="33" s="1"/>
  <c r="BL99" i="33" a="1"/>
  <c r="BL99" i="33" s="1"/>
  <c r="BM99" i="33" a="1"/>
  <c r="BM99" i="33" s="1"/>
  <c r="BN99" i="33" a="1"/>
  <c r="BN99" i="33" s="1"/>
  <c r="BO99" i="33" a="1"/>
  <c r="BO99" i="33" s="1"/>
  <c r="BP99" i="33" a="1"/>
  <c r="BP99" i="33" s="1"/>
  <c r="BQ99" i="33" a="1"/>
  <c r="BQ99" i="33"/>
  <c r="E100" i="33" a="1"/>
  <c r="E100" i="33"/>
  <c r="F100" i="33" a="1"/>
  <c r="F100" i="33" s="1"/>
  <c r="G100" i="33" a="1"/>
  <c r="G100" i="33"/>
  <c r="H100" i="33" a="1"/>
  <c r="H100" i="33" s="1"/>
  <c r="I100" i="33" a="1"/>
  <c r="I100" i="33" s="1"/>
  <c r="J100" i="33" a="1"/>
  <c r="J100" i="33" s="1"/>
  <c r="K100" i="33" a="1"/>
  <c r="K100" i="33" s="1"/>
  <c r="L100" i="33" a="1"/>
  <c r="L100" i="33" s="1"/>
  <c r="M100" i="33" a="1"/>
  <c r="M100" i="33"/>
  <c r="N100" i="33" a="1"/>
  <c r="N100" i="33" s="1"/>
  <c r="O100" i="33" a="1"/>
  <c r="O100" i="33"/>
  <c r="P100" i="33" a="1"/>
  <c r="P100" i="33" s="1"/>
  <c r="Q100" i="33" a="1"/>
  <c r="Q100" i="33" s="1"/>
  <c r="R100" i="33" a="1"/>
  <c r="R100" i="33"/>
  <c r="S100" i="33" a="1"/>
  <c r="S100" i="33" s="1"/>
  <c r="T100" i="33" a="1"/>
  <c r="T100" i="33"/>
  <c r="U100" i="33" a="1"/>
  <c r="U100" i="33" s="1"/>
  <c r="V100" i="33" a="1"/>
  <c r="V100" i="33"/>
  <c r="W100" i="33" a="1"/>
  <c r="W100" i="33" s="1"/>
  <c r="X100" i="33" a="1"/>
  <c r="X100" i="33" s="1"/>
  <c r="Y100" i="33" a="1"/>
  <c r="Y100" i="33"/>
  <c r="Z100" i="33" a="1"/>
  <c r="Z100" i="33"/>
  <c r="AA100" i="33" a="1"/>
  <c r="AA100" i="33" s="1"/>
  <c r="AB100" i="33" a="1"/>
  <c r="AB100" i="33"/>
  <c r="AC100" i="33" a="1"/>
  <c r="AC100" i="33"/>
  <c r="AD100" i="33" a="1"/>
  <c r="AD100" i="33" s="1"/>
  <c r="AE100" i="33" a="1"/>
  <c r="AE100" i="33" s="1"/>
  <c r="AF100" i="33" a="1"/>
  <c r="AF100" i="33" s="1"/>
  <c r="AG100" i="33" a="1"/>
  <c r="AG100" i="33"/>
  <c r="AH100" i="33" a="1"/>
  <c r="AH100" i="33" s="1"/>
  <c r="AI100" i="33" a="1"/>
  <c r="AI100" i="33"/>
  <c r="AJ100" i="33" a="1"/>
  <c r="AJ100" i="33"/>
  <c r="AK100" i="33" a="1"/>
  <c r="AK100" i="33"/>
  <c r="AL100" i="33" a="1"/>
  <c r="AL100" i="33" s="1"/>
  <c r="AM100" i="33" a="1"/>
  <c r="AM100" i="33"/>
  <c r="AN100" i="33" a="1"/>
  <c r="AN100" i="33"/>
  <c r="AO100" i="33" a="1"/>
  <c r="AO100" i="33" s="1"/>
  <c r="AP100" i="33" a="1"/>
  <c r="AP100" i="33" s="1"/>
  <c r="AQ100" i="33" a="1"/>
  <c r="AQ100" i="33"/>
  <c r="AR100" i="33" a="1"/>
  <c r="AR100" i="33" s="1"/>
  <c r="AS100" i="33" a="1"/>
  <c r="AS100" i="33"/>
  <c r="AT100" i="33" a="1"/>
  <c r="AT100" i="33"/>
  <c r="AU100" i="33" a="1"/>
  <c r="AU100" i="33" s="1"/>
  <c r="AV100" i="33" a="1"/>
  <c r="AV100" i="33" s="1"/>
  <c r="AW100" i="33" a="1"/>
  <c r="AW100" i="33"/>
  <c r="AX100" i="33" a="1"/>
  <c r="AX100" i="33"/>
  <c r="AY100" i="33" a="1"/>
  <c r="AY100" i="33" s="1"/>
  <c r="AZ100" i="33" a="1"/>
  <c r="AZ100" i="33"/>
  <c r="BA100" i="33" a="1"/>
  <c r="BA100" i="33" s="1"/>
  <c r="BB100" i="33" a="1"/>
  <c r="BB100" i="33"/>
  <c r="BC100" i="33" a="1"/>
  <c r="BC100" i="33"/>
  <c r="BD100" i="33" a="1"/>
  <c r="BD100" i="33" s="1"/>
  <c r="BE100" i="33" a="1"/>
  <c r="BE100" i="33"/>
  <c r="BF100" i="33" a="1"/>
  <c r="BF100" i="33" s="1"/>
  <c r="BG100" i="33" a="1"/>
  <c r="BG100" i="33" s="1"/>
  <c r="BH100" i="33" a="1"/>
  <c r="BH100" i="33"/>
  <c r="BI100" i="33" a="1"/>
  <c r="BI100" i="33" s="1"/>
  <c r="BJ100" i="33" a="1"/>
  <c r="BJ100" i="33"/>
  <c r="BK100" i="33" a="1"/>
  <c r="BK100" i="33" s="1"/>
  <c r="BL100" i="33" a="1"/>
  <c r="BL100" i="33"/>
  <c r="BM100" i="33" a="1"/>
  <c r="BM100" i="33"/>
  <c r="BN100" i="33" a="1"/>
  <c r="BN100" i="33"/>
  <c r="BO100" i="33" a="1"/>
  <c r="BO100" i="33"/>
  <c r="BP100" i="33" a="1"/>
  <c r="BP100" i="33"/>
  <c r="BQ100" i="33" a="1"/>
  <c r="BQ100" i="33" s="1"/>
  <c r="E101" i="33" a="1"/>
  <c r="E101" i="33"/>
  <c r="F101" i="33" a="1"/>
  <c r="F101" i="33" s="1"/>
  <c r="G101" i="33" a="1"/>
  <c r="G101" i="33" s="1"/>
  <c r="H101" i="33" a="1"/>
  <c r="H101" i="33"/>
  <c r="I101" i="33" a="1"/>
  <c r="I101" i="33"/>
  <c r="J101" i="33" a="1"/>
  <c r="J101" i="33"/>
  <c r="K101" i="33" a="1"/>
  <c r="K101" i="33" s="1"/>
  <c r="L101" i="33" a="1"/>
  <c r="L101" i="33" s="1"/>
  <c r="M101" i="33" a="1"/>
  <c r="M101" i="33"/>
  <c r="N101" i="33" a="1"/>
  <c r="N101" i="33"/>
  <c r="O101" i="33" a="1"/>
  <c r="O101" i="33" s="1"/>
  <c r="P101" i="33" a="1"/>
  <c r="P101" i="33" s="1"/>
  <c r="Q101" i="33" a="1"/>
  <c r="Q101" i="33"/>
  <c r="R101" i="33" a="1"/>
  <c r="R101" i="33" s="1"/>
  <c r="S101" i="33" a="1"/>
  <c r="S101" i="33"/>
  <c r="T101" i="33" a="1"/>
  <c r="T101" i="33"/>
  <c r="U101" i="33" a="1"/>
  <c r="U101" i="33"/>
  <c r="V101" i="33" a="1"/>
  <c r="V101" i="33"/>
  <c r="W101" i="33" a="1"/>
  <c r="W101" i="33"/>
  <c r="X101" i="33" a="1"/>
  <c r="X101" i="33" s="1"/>
  <c r="Y101" i="33" a="1"/>
  <c r="Y101" i="33"/>
  <c r="Z101" i="33" a="1"/>
  <c r="Z101" i="33" s="1"/>
  <c r="AA101" i="33" a="1"/>
  <c r="AA101" i="33"/>
  <c r="AB101" i="33" a="1"/>
  <c r="AB101" i="33"/>
  <c r="AC101" i="33" a="1"/>
  <c r="AC101" i="33" s="1"/>
  <c r="AD101" i="33" a="1"/>
  <c r="AD101" i="33"/>
  <c r="AE101" i="33" a="1"/>
  <c r="AE101" i="33" s="1"/>
  <c r="AF101" i="33" a="1"/>
  <c r="AF101" i="33" s="1"/>
  <c r="AG101" i="33" a="1"/>
  <c r="AG101" i="33" s="1"/>
  <c r="AH101" i="33" a="1"/>
  <c r="AH101" i="33"/>
  <c r="AI101" i="33" a="1"/>
  <c r="AI101" i="33"/>
  <c r="AJ101" i="33" a="1"/>
  <c r="AJ101" i="33" s="1"/>
  <c r="AK101" i="33" a="1"/>
  <c r="AK101" i="33"/>
  <c r="AL101" i="33" a="1"/>
  <c r="AL101" i="33"/>
  <c r="AM101" i="33" a="1"/>
  <c r="AM101" i="33"/>
  <c r="AN101" i="33" a="1"/>
  <c r="AN101" i="33"/>
  <c r="AO101" i="33" a="1"/>
  <c r="AO101" i="33"/>
  <c r="AP101" i="33" a="1"/>
  <c r="AP101" i="33" s="1"/>
  <c r="AQ101" i="33" a="1"/>
  <c r="AQ101" i="33"/>
  <c r="AR101" i="33" a="1"/>
  <c r="AR101" i="33"/>
  <c r="AS101" i="33" a="1"/>
  <c r="AS101" i="33"/>
  <c r="AT101" i="33" a="1"/>
  <c r="AT101" i="33" s="1"/>
  <c r="AU101" i="33" a="1"/>
  <c r="AU101" i="33" s="1"/>
  <c r="AV101" i="33" a="1"/>
  <c r="AV101" i="33"/>
  <c r="AW101" i="33" a="1"/>
  <c r="AW101" i="33"/>
  <c r="AX101" i="33" a="1"/>
  <c r="AX101" i="33"/>
  <c r="AY101" i="33" a="1"/>
  <c r="AY101" i="33" s="1"/>
  <c r="AZ101" i="33" a="1"/>
  <c r="AZ101" i="33"/>
  <c r="BA101" i="33" a="1"/>
  <c r="BA101" i="33" s="1"/>
  <c r="BB101" i="33" a="1"/>
  <c r="BB101" i="33" s="1"/>
  <c r="BC101" i="33" a="1"/>
  <c r="BC101" i="33"/>
  <c r="BD101" i="33" a="1"/>
  <c r="BD101" i="33" s="1"/>
  <c r="BE101" i="33" a="1"/>
  <c r="BE101" i="33"/>
  <c r="BF101" i="33" a="1"/>
  <c r="BF101" i="33"/>
  <c r="BG101" i="33" a="1"/>
  <c r="BG101" i="33" s="1"/>
  <c r="BH101" i="33" a="1"/>
  <c r="BH101" i="33"/>
  <c r="BI101" i="33" a="1"/>
  <c r="BI101" i="33"/>
  <c r="BJ101" i="33" a="1"/>
  <c r="BJ101" i="33" s="1"/>
  <c r="BK101" i="33" a="1"/>
  <c r="BK101" i="33"/>
  <c r="BL101" i="33" a="1"/>
  <c r="BL101" i="33" s="1"/>
  <c r="BM101" i="33" a="1"/>
  <c r="BM101" i="33"/>
  <c r="BN101" i="33" a="1"/>
  <c r="BN101" i="33" s="1"/>
  <c r="BO101" i="33" a="1"/>
  <c r="BO101" i="33"/>
  <c r="BP101" i="33" a="1"/>
  <c r="BP101" i="33" s="1"/>
  <c r="BQ101" i="33" a="1"/>
  <c r="BQ101" i="33"/>
  <c r="E102" i="33" a="1"/>
  <c r="E102" i="33"/>
  <c r="F102" i="33" a="1"/>
  <c r="F102" i="33"/>
  <c r="G102" i="33" a="1"/>
  <c r="G102" i="33" s="1"/>
  <c r="H102" i="33" a="1"/>
  <c r="H102" i="33" s="1"/>
  <c r="I102" i="33" a="1"/>
  <c r="I102" i="33"/>
  <c r="J102" i="33" a="1"/>
  <c r="J102" i="33" s="1"/>
  <c r="K102" i="33" a="1"/>
  <c r="K102" i="33" s="1"/>
  <c r="L102" i="33" a="1"/>
  <c r="L102" i="33"/>
  <c r="M102" i="33" a="1"/>
  <c r="M102" i="33" s="1"/>
  <c r="N102" i="33" a="1"/>
  <c r="N102" i="33"/>
  <c r="O102" i="33" a="1"/>
  <c r="O102" i="33"/>
  <c r="P102" i="33" a="1"/>
  <c r="P102" i="33" s="1"/>
  <c r="Q102" i="33" a="1"/>
  <c r="Q102" i="33"/>
  <c r="R102" i="33" a="1"/>
  <c r="R102" i="33"/>
  <c r="S102" i="33" a="1"/>
  <c r="S102" i="33" s="1"/>
  <c r="T102" i="33" a="1"/>
  <c r="T102" i="33"/>
  <c r="U102" i="33" a="1"/>
  <c r="U102" i="33" s="1"/>
  <c r="V102" i="33" a="1"/>
  <c r="V102" i="33"/>
  <c r="W102" i="33" a="1"/>
  <c r="W102" i="33" s="1"/>
  <c r="X102" i="33" a="1"/>
  <c r="X102" i="33" s="1"/>
  <c r="Y102" i="33" a="1"/>
  <c r="Y102" i="33"/>
  <c r="Z102" i="33" a="1"/>
  <c r="Z102" i="33" s="1"/>
  <c r="AA102" i="33" a="1"/>
  <c r="AA102" i="33" s="1"/>
  <c r="AB102" i="33" a="1"/>
  <c r="AB102" i="33"/>
  <c r="AC102" i="33" a="1"/>
  <c r="AC102" i="33" s="1"/>
  <c r="AD102" i="33" a="1"/>
  <c r="AD102" i="33" s="1"/>
  <c r="AE102" i="33" a="1"/>
  <c r="AE102" i="33" s="1"/>
  <c r="AF102" i="33" a="1"/>
  <c r="AF102" i="33"/>
  <c r="AG102" i="33" a="1"/>
  <c r="AG102" i="33" s="1"/>
  <c r="AH102" i="33" a="1"/>
  <c r="AH102" i="33" s="1"/>
  <c r="AI102" i="33" a="1"/>
  <c r="AI102" i="33"/>
  <c r="AJ102" i="33" a="1"/>
  <c r="AJ102" i="33" s="1"/>
  <c r="AK102" i="33" a="1"/>
  <c r="AK102" i="33"/>
  <c r="AL102" i="33" a="1"/>
  <c r="AL102" i="33"/>
  <c r="AM102" i="33" a="1"/>
  <c r="AM102" i="33"/>
  <c r="AN102" i="33" a="1"/>
  <c r="AN102" i="33" s="1"/>
  <c r="AO102" i="33" a="1"/>
  <c r="AO102" i="33" s="1"/>
  <c r="AP102" i="33" a="1"/>
  <c r="AP102" i="33" s="1"/>
  <c r="AQ102" i="33" a="1"/>
  <c r="AQ102" i="33"/>
  <c r="AR102" i="33" a="1"/>
  <c r="AR102" i="33" s="1"/>
  <c r="AS102" i="33" a="1"/>
  <c r="AS102" i="33"/>
  <c r="AT102" i="33" a="1"/>
  <c r="AT102" i="33"/>
  <c r="AU102" i="33" a="1"/>
  <c r="AU102" i="33" s="1"/>
  <c r="AV102" i="33" a="1"/>
  <c r="AV102" i="33"/>
  <c r="AW102" i="33" a="1"/>
  <c r="AW102" i="33" s="1"/>
  <c r="AX102" i="33" a="1"/>
  <c r="AX102" i="33" s="1"/>
  <c r="AY102" i="33" a="1"/>
  <c r="AY102" i="33" s="1"/>
  <c r="AZ102" i="33" a="1"/>
  <c r="AZ102" i="33" s="1"/>
  <c r="BA102" i="33" a="1"/>
  <c r="BA102" i="33"/>
  <c r="BB102" i="33" a="1"/>
  <c r="BB102" i="33"/>
  <c r="BC102" i="33" a="1"/>
  <c r="BC102" i="33"/>
  <c r="BD102" i="33" a="1"/>
  <c r="BD102" i="33"/>
  <c r="BE102" i="33" a="1"/>
  <c r="BE102" i="33" s="1"/>
  <c r="BF102" i="33" a="1"/>
  <c r="BF102" i="33"/>
  <c r="BG102" i="33" a="1"/>
  <c r="BG102" i="33" s="1"/>
  <c r="BH102" i="33" a="1"/>
  <c r="BH102" i="33"/>
  <c r="BI102" i="33" a="1"/>
  <c r="BI102" i="33" s="1"/>
  <c r="BJ102" i="33" a="1"/>
  <c r="BJ102" i="33" s="1"/>
  <c r="BK102" i="33" a="1"/>
  <c r="BK102" i="33" s="1"/>
  <c r="BL102" i="33" a="1"/>
  <c r="BL102" i="33"/>
  <c r="BM102" i="33" a="1"/>
  <c r="BM102" i="33"/>
  <c r="BN102" i="33" a="1"/>
  <c r="BN102" i="33" s="1"/>
  <c r="BO102" i="33" a="1"/>
  <c r="BO102" i="33"/>
  <c r="BP102" i="33" a="1"/>
  <c r="BP102" i="33"/>
  <c r="BQ102" i="33" a="1"/>
  <c r="BQ102" i="33"/>
  <c r="E103" i="33" a="1"/>
  <c r="E103" i="33"/>
  <c r="F103" i="33" a="1"/>
  <c r="F103" i="33" s="1"/>
  <c r="G103" i="33" a="1"/>
  <c r="G103" i="33"/>
  <c r="H103" i="33" a="1"/>
  <c r="H103" i="33" s="1"/>
  <c r="I103" i="33" a="1"/>
  <c r="I103" i="33"/>
  <c r="J103" i="33" a="1"/>
  <c r="J103" i="33"/>
  <c r="K103" i="33" a="1"/>
  <c r="K103" i="33" s="1"/>
  <c r="L103" i="33" a="1"/>
  <c r="L103" i="33"/>
  <c r="M103" i="33" a="1"/>
  <c r="M103" i="33" s="1"/>
  <c r="N103" i="33" a="1"/>
  <c r="N103" i="33"/>
  <c r="O103" i="33" a="1"/>
  <c r="O103" i="33" s="1"/>
  <c r="P103" i="33" a="1"/>
  <c r="P103" i="33" s="1"/>
  <c r="Q103" i="33" a="1"/>
  <c r="Q103" i="33" s="1"/>
  <c r="R103" i="33" a="1"/>
  <c r="R103" i="33"/>
  <c r="S103" i="33" a="1"/>
  <c r="S103" i="33" s="1"/>
  <c r="T103" i="33" a="1"/>
  <c r="T103" i="33"/>
  <c r="U103" i="33" a="1"/>
  <c r="U103" i="33"/>
  <c r="V103" i="33" a="1"/>
  <c r="V103" i="33" s="1"/>
  <c r="W103" i="33" a="1"/>
  <c r="W103" i="33"/>
  <c r="X103" i="33" a="1"/>
  <c r="X103" i="33" s="1"/>
  <c r="Y103" i="33" a="1"/>
  <c r="Y103" i="33" s="1"/>
  <c r="Z103" i="33" a="1"/>
  <c r="Z103" i="33" s="1"/>
  <c r="AA103" i="33" a="1"/>
  <c r="AA103" i="33" s="1"/>
  <c r="AB103" i="33" a="1"/>
  <c r="AB103" i="33" s="1"/>
  <c r="AC103" i="33" a="1"/>
  <c r="AC103" i="33"/>
  <c r="AD103" i="33" a="1"/>
  <c r="AD103" i="33"/>
  <c r="AE103" i="33" a="1"/>
  <c r="AE103" i="33" s="1"/>
  <c r="AF103" i="33" a="1"/>
  <c r="AF103" i="33"/>
  <c r="AG103" i="33" a="1"/>
  <c r="AG103" i="33"/>
  <c r="AH103" i="33" a="1"/>
  <c r="AH103" i="33"/>
  <c r="AI103" i="33" a="1"/>
  <c r="AI103" i="33"/>
  <c r="AJ103" i="33" a="1"/>
  <c r="AJ103" i="33" s="1"/>
  <c r="AK103" i="33" a="1"/>
  <c r="AK103" i="33" s="1"/>
  <c r="AL103" i="33" a="1"/>
  <c r="AL103" i="33"/>
  <c r="AM103" i="33" a="1"/>
  <c r="AM103" i="33" s="1"/>
  <c r="AN103" i="33" a="1"/>
  <c r="AN103" i="33"/>
  <c r="AO103" i="33" a="1"/>
  <c r="AO103" i="33"/>
  <c r="AP103" i="33" a="1"/>
  <c r="AP103" i="33"/>
  <c r="AQ103" i="33" a="1"/>
  <c r="AQ103" i="33" s="1"/>
  <c r="AR103" i="33" a="1"/>
  <c r="AR103" i="33"/>
  <c r="AS103" i="33" a="1"/>
  <c r="AS103" i="33" s="1"/>
  <c r="AT103" i="33" a="1"/>
  <c r="AT103" i="33" s="1"/>
  <c r="AU103" i="33" a="1"/>
  <c r="AU103" i="33" s="1"/>
  <c r="AV103" i="33" a="1"/>
  <c r="AV103" i="33"/>
  <c r="AW103" i="33" a="1"/>
  <c r="AW103" i="33"/>
  <c r="AX103" i="33" a="1"/>
  <c r="AX103" i="33"/>
  <c r="AY103" i="33" a="1"/>
  <c r="AY103" i="33"/>
  <c r="AZ103" i="33" a="1"/>
  <c r="AZ103" i="33" s="1"/>
  <c r="BA103" i="33" a="1"/>
  <c r="BA103" i="33"/>
  <c r="BB103" i="33" a="1"/>
  <c r="BB103" i="33"/>
  <c r="BC103" i="33" a="1"/>
  <c r="BC103" i="33"/>
  <c r="BD103" i="33" a="1"/>
  <c r="BD103" i="33" s="1"/>
  <c r="BE103" i="33" a="1"/>
  <c r="BE103" i="33" s="1"/>
  <c r="BF103" i="33" a="1"/>
  <c r="BF103" i="33" s="1"/>
  <c r="BG103" i="33" a="1"/>
  <c r="BG103" i="33" s="1"/>
  <c r="BH103" i="33" a="1"/>
  <c r="BH103" i="33"/>
  <c r="BI103" i="33" a="1"/>
  <c r="BI103" i="33" s="1"/>
  <c r="BJ103" i="33" a="1"/>
  <c r="BJ103" i="33"/>
  <c r="BK103" i="33" a="1"/>
  <c r="BK103" i="33" s="1"/>
  <c r="BL103" i="33" a="1"/>
  <c r="BL103" i="33" s="1"/>
  <c r="BM103" i="33" a="1"/>
  <c r="BM103" i="33"/>
  <c r="BN103" i="33" a="1"/>
  <c r="BN103" i="33" s="1"/>
  <c r="BO103" i="33" a="1"/>
  <c r="BO103" i="33" s="1"/>
  <c r="BP103" i="33" a="1"/>
  <c r="BP103" i="33" s="1"/>
  <c r="BQ103" i="33" a="1"/>
  <c r="BQ103" i="33" s="1"/>
  <c r="E104" i="33" a="1"/>
  <c r="E104" i="33"/>
  <c r="F104" i="33" a="1"/>
  <c r="F104" i="33"/>
  <c r="G104" i="33" a="1"/>
  <c r="G104" i="33"/>
  <c r="H104" i="33" a="1"/>
  <c r="H104" i="33"/>
  <c r="I104" i="33" a="1"/>
  <c r="I104" i="33" s="1"/>
  <c r="J104" i="33" a="1"/>
  <c r="J104" i="33"/>
  <c r="K104" i="33" a="1"/>
  <c r="K104" i="33" s="1"/>
  <c r="L104" i="33" a="1"/>
  <c r="L104" i="33"/>
  <c r="M104" i="33" a="1"/>
  <c r="M104" i="33" s="1"/>
  <c r="N104" i="33" a="1"/>
  <c r="N104" i="33"/>
  <c r="O104" i="33" a="1"/>
  <c r="O104" i="33"/>
  <c r="P104" i="33" a="1"/>
  <c r="P104" i="33" s="1"/>
  <c r="Q104" i="33" a="1"/>
  <c r="Q104" i="33" s="1"/>
  <c r="R104" i="33" a="1"/>
  <c r="R104" i="33"/>
  <c r="S104" i="33" a="1"/>
  <c r="S104" i="33"/>
  <c r="T104" i="33" a="1"/>
  <c r="T104" i="33" s="1"/>
  <c r="U104" i="33" a="1"/>
  <c r="U104" i="33" s="1"/>
  <c r="V104" i="33" a="1"/>
  <c r="V104" i="33"/>
  <c r="W104" i="33" a="1"/>
  <c r="W104" i="33" s="1"/>
  <c r="X104" i="33" a="1"/>
  <c r="X104" i="33"/>
  <c r="Y104" i="33" a="1"/>
  <c r="Y104" i="33"/>
  <c r="Z104" i="33" a="1"/>
  <c r="Z104" i="33" s="1"/>
  <c r="AA104" i="33" a="1"/>
  <c r="AA104" i="33" s="1"/>
  <c r="AB104" i="33" a="1"/>
  <c r="AB104" i="33"/>
  <c r="AC104" i="33" a="1"/>
  <c r="AC104" i="33" s="1"/>
  <c r="AD104" i="33" a="1"/>
  <c r="AD104" i="33" s="1"/>
  <c r="AE104" i="33" a="1"/>
  <c r="AE104" i="33" s="1"/>
  <c r="AF104" i="33" a="1"/>
  <c r="AF104" i="33"/>
  <c r="AG104" i="33" a="1"/>
  <c r="AG104" i="33"/>
  <c r="AH104" i="33" a="1"/>
  <c r="AH104" i="33"/>
  <c r="AI104" i="33" a="1"/>
  <c r="AI104" i="33"/>
  <c r="AJ104" i="33" a="1"/>
  <c r="AJ104" i="33"/>
  <c r="AK104" i="33" a="1"/>
  <c r="AK104" i="33" s="1"/>
  <c r="AL104" i="33" a="1"/>
  <c r="AL104" i="33" s="1"/>
  <c r="AM104" i="33" a="1"/>
  <c r="AM104" i="33"/>
  <c r="AN104" i="33" a="1"/>
  <c r="AN104" i="33" s="1"/>
  <c r="AO104" i="33" a="1"/>
  <c r="AO104" i="33" s="1"/>
  <c r="AP104" i="33" a="1"/>
  <c r="AP104" i="33"/>
  <c r="AQ104" i="33" a="1"/>
  <c r="AQ104" i="33" s="1"/>
  <c r="AR104" i="33" a="1"/>
  <c r="AR104" i="33"/>
  <c r="AS104" i="33" a="1"/>
  <c r="AS104" i="33"/>
  <c r="AT104" i="33" a="1"/>
  <c r="AT104" i="33"/>
  <c r="AU104" i="33" a="1"/>
  <c r="AU104" i="33" s="1"/>
  <c r="AV104" i="33" a="1"/>
  <c r="AV104" i="33"/>
  <c r="AW104" i="33" a="1"/>
  <c r="AW104" i="33"/>
  <c r="AX104" i="33" a="1"/>
  <c r="AX104" i="33" s="1"/>
  <c r="AY104" i="33" a="1"/>
  <c r="AY104" i="33" s="1"/>
  <c r="AZ104" i="33" a="1"/>
  <c r="AZ104" i="33" s="1"/>
  <c r="BA104" i="33" a="1"/>
  <c r="BA104" i="33"/>
  <c r="BB104" i="33" a="1"/>
  <c r="BB104" i="33" s="1"/>
  <c r="BC104" i="33" a="1"/>
  <c r="BC104" i="33"/>
  <c r="BD104" i="33" a="1"/>
  <c r="BD104" i="33" s="1"/>
  <c r="BE104" i="33" a="1"/>
  <c r="BE104" i="33" s="1"/>
  <c r="BF104" i="33" a="1"/>
  <c r="BF104" i="33"/>
  <c r="BG104" i="33" a="1"/>
  <c r="BG104" i="33" s="1"/>
  <c r="BH104" i="33" a="1"/>
  <c r="BH104" i="33"/>
  <c r="BI104" i="33" a="1"/>
  <c r="BI104" i="33" s="1"/>
  <c r="BJ104" i="33" a="1"/>
  <c r="BJ104" i="33" s="1"/>
  <c r="BK104" i="33" a="1"/>
  <c r="BK104" i="33"/>
  <c r="BL104" i="33" a="1"/>
  <c r="BL104" i="33" s="1"/>
  <c r="BM104" i="33" a="1"/>
  <c r="BM104" i="33"/>
  <c r="BN104" i="33" a="1"/>
  <c r="BN104" i="33"/>
  <c r="BO104" i="33" a="1"/>
  <c r="BO104" i="33" s="1"/>
  <c r="BP104" i="33" a="1"/>
  <c r="BP104" i="33"/>
  <c r="BQ104" i="33" a="1"/>
  <c r="BQ104" i="33"/>
  <c r="E105" i="33" a="1"/>
  <c r="E105" i="33"/>
  <c r="F105" i="33" a="1"/>
  <c r="F105" i="33" s="1"/>
  <c r="G105" i="33" a="1"/>
  <c r="G105" i="33"/>
  <c r="H105" i="33" a="1"/>
  <c r="H105" i="33" s="1"/>
  <c r="I105" i="33" a="1"/>
  <c r="I105" i="33"/>
  <c r="J105" i="33" a="1"/>
  <c r="J105" i="33"/>
  <c r="K105" i="33" a="1"/>
  <c r="K105" i="33" s="1"/>
  <c r="L105" i="33" a="1"/>
  <c r="L105" i="33"/>
  <c r="M105" i="33" a="1"/>
  <c r="M105" i="33"/>
  <c r="N105" i="33" a="1"/>
  <c r="N105" i="33" s="1"/>
  <c r="O105" i="33" a="1"/>
  <c r="O105" i="33" s="1"/>
  <c r="P105" i="33" a="1"/>
  <c r="P105" i="33" s="1"/>
  <c r="Q105" i="33" a="1"/>
  <c r="Q105" i="33"/>
  <c r="R105" i="33" a="1"/>
  <c r="R105" i="33"/>
  <c r="S105" i="33" a="1"/>
  <c r="S105" i="33"/>
  <c r="T105" i="33" a="1"/>
  <c r="T105" i="33"/>
  <c r="U105" i="33" a="1"/>
  <c r="U105" i="33"/>
  <c r="V105" i="33" a="1"/>
  <c r="V105" i="33" s="1"/>
  <c r="W105" i="33" a="1"/>
  <c r="W105" i="33"/>
  <c r="X105" i="33" a="1"/>
  <c r="X105" i="33" s="1"/>
  <c r="Y105" i="33" a="1"/>
  <c r="Y105" i="33" s="1"/>
  <c r="Z105" i="33" a="1"/>
  <c r="Z105" i="33" s="1"/>
  <c r="AA105" i="33" a="1"/>
  <c r="AA105" i="33"/>
  <c r="AB105" i="33" a="1"/>
  <c r="AB105" i="33"/>
  <c r="AC105" i="33" a="1"/>
  <c r="AC105" i="33" s="1"/>
  <c r="AD105" i="33" a="1"/>
  <c r="AD105" i="33"/>
  <c r="AE105" i="33" a="1"/>
  <c r="AE105" i="33"/>
  <c r="AF105" i="33" a="1"/>
  <c r="AF105" i="33"/>
  <c r="AG105" i="33" a="1"/>
  <c r="AG105" i="33" s="1"/>
  <c r="AH105" i="33" a="1"/>
  <c r="AH105" i="33"/>
  <c r="AI105" i="33" a="1"/>
  <c r="AI105" i="33" s="1"/>
  <c r="AJ105" i="33" a="1"/>
  <c r="AJ105" i="33" s="1"/>
  <c r="AK105" i="33" a="1"/>
  <c r="AK105" i="33"/>
  <c r="AL105" i="33" a="1"/>
  <c r="AL105" i="33"/>
  <c r="AM105" i="33" a="1"/>
  <c r="AM105" i="33"/>
  <c r="AN105" i="33" a="1"/>
  <c r="AN105" i="33"/>
  <c r="AO105" i="33" a="1"/>
  <c r="AO105" i="33" s="1"/>
  <c r="AP105" i="33" a="1"/>
  <c r="AP105" i="33"/>
  <c r="AQ105" i="33" a="1"/>
  <c r="AQ105" i="33"/>
  <c r="AR105" i="33" a="1"/>
  <c r="AR105" i="33"/>
  <c r="AS105" i="33" a="1"/>
  <c r="AS105" i="33"/>
  <c r="AT105" i="33" a="1"/>
  <c r="AT105" i="33" s="1"/>
  <c r="AU105" i="33" a="1"/>
  <c r="AU105" i="33" s="1"/>
  <c r="AV105" i="33" a="1"/>
  <c r="AV105" i="33"/>
  <c r="AW105" i="33" a="1"/>
  <c r="AW105" i="33" s="1"/>
  <c r="AX105" i="33" a="1"/>
  <c r="AX105" i="33"/>
  <c r="AY105" i="33" a="1"/>
  <c r="AY105" i="33"/>
  <c r="AZ105" i="33" a="1"/>
  <c r="AZ105" i="33" s="1"/>
  <c r="BA105" i="33" a="1"/>
  <c r="BA105" i="33"/>
  <c r="BB105" i="33" a="1"/>
  <c r="BB105" i="33"/>
  <c r="BC105" i="33" a="1"/>
  <c r="BC105" i="33"/>
  <c r="BD105" i="33" a="1"/>
  <c r="BD105" i="33" s="1"/>
  <c r="BE105" i="33" a="1"/>
  <c r="BE105" i="33"/>
  <c r="BF105" i="33" a="1"/>
  <c r="BF105" i="33"/>
  <c r="BG105" i="33" a="1"/>
  <c r="BG105" i="33"/>
  <c r="BH105" i="33" a="1"/>
  <c r="BH105" i="33"/>
  <c r="BI105" i="33" a="1"/>
  <c r="BI105" i="33"/>
  <c r="BJ105" i="33" a="1"/>
  <c r="BJ105" i="33" s="1"/>
  <c r="BK105" i="33" a="1"/>
  <c r="BK105" i="33"/>
  <c r="BL105" i="33" a="1"/>
  <c r="BL105" i="33"/>
  <c r="BM105" i="33" a="1"/>
  <c r="BM105" i="33" s="1"/>
  <c r="BN105" i="33" a="1"/>
  <c r="BN105" i="33" s="1"/>
  <c r="BO105" i="33" a="1"/>
  <c r="BO105" i="33"/>
  <c r="BP105" i="33" a="1"/>
  <c r="BP105" i="33" s="1"/>
  <c r="BQ105" i="33" a="1"/>
  <c r="BQ105" i="33"/>
  <c r="E106" i="33" a="1"/>
  <c r="E106" i="33"/>
  <c r="F106" i="33" a="1"/>
  <c r="F106" i="33" s="1"/>
  <c r="G106" i="33" a="1"/>
  <c r="G106" i="33"/>
  <c r="H106" i="33" a="1"/>
  <c r="H106" i="33"/>
  <c r="I106" i="33" a="1"/>
  <c r="I106" i="33" s="1"/>
  <c r="J106" i="33" a="1"/>
  <c r="J106" i="33"/>
  <c r="K106" i="33" a="1"/>
  <c r="K106" i="33" s="1"/>
  <c r="L106" i="33" a="1"/>
  <c r="L106" i="33" s="1"/>
  <c r="M106" i="33" a="1"/>
  <c r="M106" i="33"/>
  <c r="N106" i="33" a="1"/>
  <c r="N106" i="33"/>
  <c r="O106" i="33" a="1"/>
  <c r="O106" i="33"/>
  <c r="P106" i="33" a="1"/>
  <c r="P106" i="33"/>
  <c r="Q106" i="33" a="1"/>
  <c r="Q106" i="33"/>
  <c r="R106" i="33" a="1"/>
  <c r="R106" i="33"/>
  <c r="S106" i="33" a="1"/>
  <c r="S106" i="33" s="1"/>
  <c r="T106" i="33" a="1"/>
  <c r="T106" i="33"/>
  <c r="U106" i="33" a="1"/>
  <c r="U106" i="33" s="1"/>
  <c r="V106" i="33" a="1"/>
  <c r="V106" i="33"/>
  <c r="W106" i="33" a="1"/>
  <c r="W106" i="33"/>
  <c r="X106" i="33" a="1"/>
  <c r="X106" i="33" s="1"/>
  <c r="Y106" i="33" a="1"/>
  <c r="Y106" i="33"/>
  <c r="Z106" i="33" a="1"/>
  <c r="Z106" i="33"/>
  <c r="AA106" i="33" a="1"/>
  <c r="AA106" i="33" s="1"/>
  <c r="AB106" i="33" a="1"/>
  <c r="AB106" i="33"/>
  <c r="AC106" i="33" a="1"/>
  <c r="AC106" i="33"/>
  <c r="AD106" i="33" a="1"/>
  <c r="AD106" i="33"/>
  <c r="AE106" i="33" a="1"/>
  <c r="AE106" i="33" s="1"/>
  <c r="AF106" i="33" a="1"/>
  <c r="AF106" i="33"/>
  <c r="AG106" i="33" a="1"/>
  <c r="AG106" i="33" s="1"/>
  <c r="AH106" i="33" a="1"/>
  <c r="AH106" i="33" s="1"/>
  <c r="AI106" i="33" a="1"/>
  <c r="AI106" i="33"/>
  <c r="AJ106" i="33" a="1"/>
  <c r="AJ106" i="33" s="1"/>
  <c r="AK106" i="33" a="1"/>
  <c r="AK106" i="33"/>
  <c r="AL106" i="33" a="1"/>
  <c r="AL106" i="33"/>
  <c r="AM106" i="33" a="1"/>
  <c r="AM106" i="33"/>
  <c r="AN106" i="33" a="1"/>
  <c r="AN106" i="33" s="1"/>
  <c r="AO106" i="33" a="1"/>
  <c r="AO106" i="33" s="1"/>
  <c r="AP106" i="33" a="1"/>
  <c r="AP106" i="33" s="1"/>
  <c r="AQ106" i="33" a="1"/>
  <c r="AQ106" i="33" s="1"/>
  <c r="AR106" i="33" a="1"/>
  <c r="AR106" i="33" s="1"/>
  <c r="AS106" i="33" a="1"/>
  <c r="AS106" i="33" s="1"/>
  <c r="AT106" i="33" a="1"/>
  <c r="AT106" i="33"/>
  <c r="AU106" i="33" a="1"/>
  <c r="AU106" i="33" s="1"/>
  <c r="AV106" i="33" a="1"/>
  <c r="AV106" i="33" s="1"/>
  <c r="AW106" i="33" a="1"/>
  <c r="AW106" i="33"/>
  <c r="AX106" i="33" a="1"/>
  <c r="AX106" i="33" s="1"/>
  <c r="AY106" i="33" a="1"/>
  <c r="AY106" i="33" s="1"/>
  <c r="AZ106" i="33" a="1"/>
  <c r="AZ106" i="33"/>
  <c r="BA106" i="33" a="1"/>
  <c r="BA106" i="33" s="1"/>
  <c r="BB106" i="33" a="1"/>
  <c r="BB106" i="33"/>
  <c r="BC106" i="33" a="1"/>
  <c r="BC106" i="33" s="1"/>
  <c r="BD106" i="33" a="1"/>
  <c r="BD106" i="33"/>
  <c r="BE106" i="33" a="1"/>
  <c r="BE106" i="33"/>
  <c r="BF106" i="33" a="1"/>
  <c r="BF106" i="33"/>
  <c r="BG106" i="33" a="1"/>
  <c r="BG106" i="33"/>
  <c r="BH106" i="33" a="1"/>
  <c r="BH106" i="33"/>
  <c r="BI106" i="33" a="1"/>
  <c r="BI106" i="33" s="1"/>
  <c r="BJ106" i="33" a="1"/>
  <c r="BJ106" i="33" s="1"/>
  <c r="BK106" i="33" a="1"/>
  <c r="BK106" i="33"/>
  <c r="BL106" i="33" a="1"/>
  <c r="BL106" i="33" s="1"/>
  <c r="BM106" i="33" a="1"/>
  <c r="BM106" i="33"/>
  <c r="BN106" i="33" a="1"/>
  <c r="BN106" i="33" s="1"/>
  <c r="BO106" i="33" a="1"/>
  <c r="BO106" i="33"/>
  <c r="BP106" i="33" a="1"/>
  <c r="BP106" i="33"/>
  <c r="BQ106" i="33" a="1"/>
  <c r="BQ106" i="33" s="1"/>
  <c r="E107" i="33" a="1"/>
  <c r="E107" i="33"/>
  <c r="F107" i="33" a="1"/>
  <c r="F107" i="33" s="1"/>
  <c r="G107" i="33" a="1"/>
  <c r="G107" i="33" s="1"/>
  <c r="H107" i="33" a="1"/>
  <c r="H107" i="33"/>
  <c r="I107" i="33" a="1"/>
  <c r="I107" i="33" s="1"/>
  <c r="J107" i="33" a="1"/>
  <c r="J107" i="33" s="1"/>
  <c r="K107" i="33" a="1"/>
  <c r="K107" i="33"/>
  <c r="L107" i="33" a="1"/>
  <c r="L107" i="33"/>
  <c r="M107" i="33" a="1"/>
  <c r="M107" i="33" s="1"/>
  <c r="N107" i="33" a="1"/>
  <c r="N107" i="33"/>
  <c r="O107" i="33" a="1"/>
  <c r="O107" i="33"/>
  <c r="P107" i="33" a="1"/>
  <c r="P107" i="33" s="1"/>
  <c r="Q107" i="33" a="1"/>
  <c r="Q107" i="33"/>
  <c r="R107" i="33" a="1"/>
  <c r="R107" i="33"/>
  <c r="S107" i="33" a="1"/>
  <c r="S107" i="33" s="1"/>
  <c r="T107" i="33" a="1"/>
  <c r="T107" i="33" s="1"/>
  <c r="U107" i="33" a="1"/>
  <c r="U107" i="33" s="1"/>
  <c r="V107" i="33" a="1"/>
  <c r="V107" i="33" s="1"/>
  <c r="W107" i="33" a="1"/>
  <c r="W107" i="33"/>
  <c r="X107" i="33" a="1"/>
  <c r="X107" i="33" s="1"/>
  <c r="Y107" i="33" a="1"/>
  <c r="Y107" i="33" s="1"/>
  <c r="Z107" i="33" a="1"/>
  <c r="Z107" i="33" s="1"/>
  <c r="AA107" i="33" a="1"/>
  <c r="AA107" i="33"/>
  <c r="AB107" i="33" a="1"/>
  <c r="AB107" i="33"/>
  <c r="AC107" i="33" a="1"/>
  <c r="AC107" i="33" s="1"/>
  <c r="AD107" i="33" a="1"/>
  <c r="AD107" i="33" s="1"/>
  <c r="AE107" i="33" a="1"/>
  <c r="AE107" i="33"/>
  <c r="AF107" i="33" a="1"/>
  <c r="AF107" i="33" s="1"/>
  <c r="AG107" i="33" a="1"/>
  <c r="AG107" i="33"/>
  <c r="AH107" i="33" a="1"/>
  <c r="AH107" i="33"/>
  <c r="AI107" i="33" a="1"/>
  <c r="AI107" i="33" s="1"/>
  <c r="AJ107" i="33" a="1"/>
  <c r="AJ107" i="33" s="1"/>
  <c r="AK107" i="33" a="1"/>
  <c r="AK107" i="33"/>
  <c r="AL107" i="33" a="1"/>
  <c r="AL107" i="33" s="1"/>
  <c r="AM107" i="33" a="1"/>
  <c r="AM107" i="33"/>
  <c r="AN107" i="33" a="1"/>
  <c r="AN107" i="33"/>
  <c r="AO107" i="33" a="1"/>
  <c r="AO107" i="33" s="1"/>
  <c r="AP107" i="33" a="1"/>
  <c r="AP107" i="33" s="1"/>
  <c r="AQ107" i="33" a="1"/>
  <c r="AQ107" i="33" s="1"/>
  <c r="AR107" i="33" a="1"/>
  <c r="AR107" i="33"/>
  <c r="AS107" i="33" a="1"/>
  <c r="AS107" i="33" s="1"/>
  <c r="AT107" i="33" a="1"/>
  <c r="AT107" i="33" s="1"/>
  <c r="AU107" i="33" a="1"/>
  <c r="AU107" i="33"/>
  <c r="AV107" i="33" a="1"/>
  <c r="AV107" i="33"/>
  <c r="AW107" i="33" a="1"/>
  <c r="AW107" i="33" s="1"/>
  <c r="AX107" i="33" a="1"/>
  <c r="AX107" i="33"/>
  <c r="AY107" i="33" a="1"/>
  <c r="AY107" i="33" s="1"/>
  <c r="AZ107" i="33" a="1"/>
  <c r="AZ107" i="33" s="1"/>
  <c r="BA107" i="33" a="1"/>
  <c r="BA107" i="33" s="1"/>
  <c r="BB107" i="33" a="1"/>
  <c r="BB107" i="33"/>
  <c r="BC107" i="33" a="1"/>
  <c r="BC107" i="33" s="1"/>
  <c r="BD107" i="33" a="1"/>
  <c r="BD107" i="33" s="1"/>
  <c r="BE107" i="33" a="1"/>
  <c r="BE107" i="33" s="1"/>
  <c r="BF107" i="33" a="1"/>
  <c r="BF107" i="33"/>
  <c r="BG107" i="33" a="1"/>
  <c r="BG107" i="33"/>
  <c r="BH107" i="33" a="1"/>
  <c r="BH107" i="33" s="1"/>
  <c r="BI107" i="33" a="1"/>
  <c r="BI107" i="33"/>
  <c r="BJ107" i="33" a="1"/>
  <c r="BJ107" i="33" s="1"/>
  <c r="BK107" i="33" a="1"/>
  <c r="BK107" i="33" s="1"/>
  <c r="BL107" i="33" a="1"/>
  <c r="BL107" i="33" s="1"/>
  <c r="BM107" i="33" a="1"/>
  <c r="BM107" i="33"/>
  <c r="BN107" i="33" a="1"/>
  <c r="BN107" i="33" s="1"/>
  <c r="BO107" i="33" a="1"/>
  <c r="BO107" i="33"/>
  <c r="BP107" i="33" a="1"/>
  <c r="BP107" i="33"/>
  <c r="BQ107" i="33" a="1"/>
  <c r="BQ107" i="33"/>
  <c r="E108" i="33" a="1"/>
  <c r="E108" i="33"/>
  <c r="F108" i="33" a="1"/>
  <c r="F108" i="33" s="1"/>
  <c r="G108" i="33" a="1"/>
  <c r="G108" i="33" s="1"/>
  <c r="H108" i="33" a="1"/>
  <c r="H108" i="33" s="1"/>
  <c r="I108" i="33" a="1"/>
  <c r="I108" i="33" s="1"/>
  <c r="J108" i="33" a="1"/>
  <c r="J108" i="33"/>
  <c r="K108" i="33" a="1"/>
  <c r="K108" i="33" s="1"/>
  <c r="L108" i="33" a="1"/>
  <c r="L108" i="33"/>
  <c r="M108" i="33" a="1"/>
  <c r="M108" i="33" s="1"/>
  <c r="N108" i="33" a="1"/>
  <c r="N108" i="33"/>
  <c r="O108" i="33" a="1"/>
  <c r="O108" i="33"/>
  <c r="P108" i="33" a="1"/>
  <c r="P108" i="33"/>
  <c r="Q108" i="33" a="1"/>
  <c r="Q108" i="33" s="1"/>
  <c r="R108" i="33" a="1"/>
  <c r="R108" i="33"/>
  <c r="S108" i="33" a="1"/>
  <c r="S108" i="33"/>
  <c r="T108" i="33" a="1"/>
  <c r="T108" i="33" s="1"/>
  <c r="U108" i="33" a="1"/>
  <c r="U108" i="33" s="1"/>
  <c r="V108" i="33" a="1"/>
  <c r="V108" i="33" s="1"/>
  <c r="W108" i="33" a="1"/>
  <c r="W108" i="33" s="1"/>
  <c r="X108" i="33" a="1"/>
  <c r="X108" i="33"/>
  <c r="Y108" i="33" a="1"/>
  <c r="Y108" i="33" s="1"/>
  <c r="Z108" i="33" a="1"/>
  <c r="Z108" i="33"/>
  <c r="AA108" i="33" a="1"/>
  <c r="AA108" i="33" s="1"/>
  <c r="AB108" i="33" a="1"/>
  <c r="AB108" i="33" s="1"/>
  <c r="AC108" i="33" a="1"/>
  <c r="AC108" i="33"/>
  <c r="AD108" i="33" a="1"/>
  <c r="AD108" i="33" s="1"/>
  <c r="AE108" i="33" a="1"/>
  <c r="AE108" i="33" s="1"/>
  <c r="AF108" i="33" a="1"/>
  <c r="AF108" i="33" s="1"/>
  <c r="AG108" i="33" a="1"/>
  <c r="AG108" i="33" s="1"/>
  <c r="AH108" i="33" a="1"/>
  <c r="AH108" i="33" s="1"/>
  <c r="AI108" i="33" a="1"/>
  <c r="AI108" i="33"/>
  <c r="AJ108" i="33" a="1"/>
  <c r="AJ108" i="33"/>
  <c r="AK108" i="33" a="1"/>
  <c r="AK108" i="33"/>
  <c r="AL108" i="33" a="1"/>
  <c r="AL108" i="33" s="1"/>
  <c r="AM108" i="33" a="1"/>
  <c r="AM108" i="33"/>
  <c r="AN108" i="33" a="1"/>
  <c r="AN108" i="33" s="1"/>
  <c r="AO108" i="33" a="1"/>
  <c r="AO108" i="33" s="1"/>
  <c r="AP108" i="33" a="1"/>
  <c r="AP108" i="33"/>
  <c r="AQ108" i="33" a="1"/>
  <c r="AQ108" i="33" s="1"/>
  <c r="AR108" i="33" a="1"/>
  <c r="AR108" i="33" s="1"/>
  <c r="AS108" i="33" a="1"/>
  <c r="AS108" i="33"/>
  <c r="AT108" i="33" a="1"/>
  <c r="AT108" i="33"/>
  <c r="AU108" i="33" a="1"/>
  <c r="AU108" i="33" s="1"/>
  <c r="AV108" i="33" a="1"/>
  <c r="AV108" i="33"/>
  <c r="AW108" i="33" a="1"/>
  <c r="AW108" i="33" s="1"/>
  <c r="AX108" i="33" a="1"/>
  <c r="AX108" i="33" s="1"/>
  <c r="AY108" i="33" a="1"/>
  <c r="AY108" i="33" s="1"/>
  <c r="AZ108" i="33" a="1"/>
  <c r="AZ108" i="33" s="1"/>
  <c r="BA108" i="33" a="1"/>
  <c r="BA108" i="33"/>
  <c r="BB108" i="33" a="1"/>
  <c r="BB108" i="33"/>
  <c r="BC108" i="33" a="1"/>
  <c r="BC108" i="33" s="1"/>
  <c r="BD108" i="33" a="1"/>
  <c r="BD108" i="33"/>
  <c r="BE108" i="33" a="1"/>
  <c r="BE108" i="33" s="1"/>
  <c r="BF108" i="33" a="1"/>
  <c r="BF108" i="33" s="1"/>
  <c r="BG108" i="33" a="1"/>
  <c r="BG108" i="33"/>
  <c r="BH108" i="33" a="1"/>
  <c r="BH108" i="33"/>
  <c r="BI108" i="33" a="1"/>
  <c r="BI108" i="33" s="1"/>
  <c r="BJ108" i="33" a="1"/>
  <c r="BJ108" i="33" s="1"/>
  <c r="BK108" i="33" a="1"/>
  <c r="BK108" i="33"/>
  <c r="BL108" i="33" a="1"/>
  <c r="BL108" i="33"/>
  <c r="BM108" i="33" a="1"/>
  <c r="BM108" i="33"/>
  <c r="BN108" i="33" a="1"/>
  <c r="BN108" i="33"/>
  <c r="BO108" i="33" a="1"/>
  <c r="BO108" i="33"/>
  <c r="BP108" i="33" a="1"/>
  <c r="BP108" i="33" s="1"/>
  <c r="BQ108" i="33" a="1"/>
  <c r="BQ108" i="33" s="1"/>
  <c r="E109" i="33" a="1"/>
  <c r="E109" i="33"/>
  <c r="F109" i="33" a="1"/>
  <c r="F109" i="33" s="1"/>
  <c r="G109" i="33" a="1"/>
  <c r="G109" i="33" s="1"/>
  <c r="H109" i="33" a="1"/>
  <c r="H109" i="33" s="1"/>
  <c r="I109" i="33" a="1"/>
  <c r="I109" i="33"/>
  <c r="J109" i="33" a="1"/>
  <c r="J109" i="33" s="1"/>
  <c r="K109" i="33" a="1"/>
  <c r="K109" i="33" s="1"/>
  <c r="L109" i="33" a="1"/>
  <c r="L109" i="33"/>
  <c r="M109" i="33" a="1"/>
  <c r="M109" i="33" s="1"/>
  <c r="N109" i="33" a="1"/>
  <c r="N109" i="33" s="1"/>
  <c r="O109" i="33" a="1"/>
  <c r="O109" i="33"/>
  <c r="P109" i="33" a="1"/>
  <c r="P109" i="33" s="1"/>
  <c r="Q109" i="33" a="1"/>
  <c r="Q109" i="33"/>
  <c r="R109" i="33" a="1"/>
  <c r="R109" i="33" s="1"/>
  <c r="S109" i="33" a="1"/>
  <c r="S109" i="33"/>
  <c r="T109" i="33" a="1"/>
  <c r="T109" i="33" s="1"/>
  <c r="U109" i="33" a="1"/>
  <c r="U109" i="33" s="1"/>
  <c r="V109" i="33" a="1"/>
  <c r="V109" i="33"/>
  <c r="W109" i="33" a="1"/>
  <c r="W109" i="33" s="1"/>
  <c r="X109" i="33" a="1"/>
  <c r="X109" i="33"/>
  <c r="Y109" i="33" a="1"/>
  <c r="Y109" i="33" s="1"/>
  <c r="Z109" i="33" a="1"/>
  <c r="Z109" i="33" s="1"/>
  <c r="AA109" i="33" a="1"/>
  <c r="AA109" i="33"/>
  <c r="AB109" i="33" a="1"/>
  <c r="AB109" i="33"/>
  <c r="AC109" i="33" a="1"/>
  <c r="AC109" i="33" s="1"/>
  <c r="AD109" i="33" a="1"/>
  <c r="AD109" i="33"/>
  <c r="AE109" i="33" a="1"/>
  <c r="AE109" i="33" s="1"/>
  <c r="AF109" i="33" a="1"/>
  <c r="AF109" i="33" s="1"/>
  <c r="AG109" i="33" a="1"/>
  <c r="AG109" i="33"/>
  <c r="AH109" i="33" a="1"/>
  <c r="AH109" i="33"/>
  <c r="AI109" i="33" a="1"/>
  <c r="AI109" i="33" s="1"/>
  <c r="AJ109" i="33" a="1"/>
  <c r="AJ109" i="33" s="1"/>
  <c r="AK109" i="33" a="1"/>
  <c r="AK109" i="33"/>
  <c r="AL109" i="33" a="1"/>
  <c r="AL109" i="33" s="1"/>
  <c r="AM109" i="33" a="1"/>
  <c r="AM109" i="33"/>
  <c r="AN109" i="33" a="1"/>
  <c r="AN109" i="33"/>
  <c r="AO109" i="33" a="1"/>
  <c r="AO109" i="33"/>
  <c r="AP109" i="33" a="1"/>
  <c r="AP109" i="33"/>
  <c r="AQ109" i="33" a="1"/>
  <c r="AQ109" i="33"/>
  <c r="AR109" i="33" a="1"/>
  <c r="AR109" i="33"/>
  <c r="AS109" i="33" a="1"/>
  <c r="AS109" i="33" s="1"/>
  <c r="AT109" i="33" a="1"/>
  <c r="AT109" i="33" s="1"/>
  <c r="AU109" i="33" a="1"/>
  <c r="AU109" i="33"/>
  <c r="AV109" i="33" a="1"/>
  <c r="AV109" i="33"/>
  <c r="AW109" i="33" a="1"/>
  <c r="AW109" i="33"/>
  <c r="AX109" i="33" a="1"/>
  <c r="AX109" i="33" s="1"/>
  <c r="AY109" i="33" a="1"/>
  <c r="AY109" i="33" s="1"/>
  <c r="AZ109" i="33" a="1"/>
  <c r="AZ109" i="33" s="1"/>
  <c r="BA109" i="33" a="1"/>
  <c r="BA109" i="33" s="1"/>
  <c r="BB109" i="33" a="1"/>
  <c r="BB109" i="33"/>
  <c r="BC109" i="33" a="1"/>
  <c r="BC109" i="33" s="1"/>
  <c r="BD109" i="33" a="1"/>
  <c r="BD109" i="33" s="1"/>
  <c r="BE109" i="33" a="1"/>
  <c r="BE109" i="33" s="1"/>
  <c r="BF109" i="33" a="1"/>
  <c r="BF109" i="33"/>
  <c r="BG109" i="33" a="1"/>
  <c r="BG109" i="33"/>
  <c r="BH109" i="33" a="1"/>
  <c r="BH109" i="33" s="1"/>
  <c r="BI109" i="33" a="1"/>
  <c r="BI109" i="33"/>
  <c r="BJ109" i="33" a="1"/>
  <c r="BJ109" i="33"/>
  <c r="BK109" i="33" a="1"/>
  <c r="BK109" i="33"/>
  <c r="BL109" i="33" a="1"/>
  <c r="BL109" i="33"/>
  <c r="BM109" i="33" a="1"/>
  <c r="BM109" i="33" s="1"/>
  <c r="BN109" i="33" a="1"/>
  <c r="BN109" i="33" s="1"/>
  <c r="BO109" i="33" a="1"/>
  <c r="BO109" i="33"/>
  <c r="BP109" i="33" a="1"/>
  <c r="BP109" i="33"/>
  <c r="BQ109" i="33" a="1"/>
  <c r="BQ109" i="33" s="1"/>
  <c r="E110" i="33" a="1"/>
  <c r="E110" i="33" s="1"/>
  <c r="F110" i="33" a="1"/>
  <c r="F110" i="33" s="1"/>
  <c r="G110" i="33" a="1"/>
  <c r="G110" i="33"/>
  <c r="H110" i="33" a="1"/>
  <c r="H110" i="33" s="1"/>
  <c r="I110" i="33" a="1"/>
  <c r="I110" i="33" s="1"/>
  <c r="J110" i="33" a="1"/>
  <c r="J110" i="33"/>
  <c r="K110" i="33" a="1"/>
  <c r="K110" i="33" s="1"/>
  <c r="L110" i="33" a="1"/>
  <c r="L110" i="33" s="1"/>
  <c r="M110" i="33" a="1"/>
  <c r="M110" i="33"/>
  <c r="N110" i="33" a="1"/>
  <c r="N110" i="33" s="1"/>
  <c r="O110" i="33" a="1"/>
  <c r="O110" i="33"/>
  <c r="P110" i="33" a="1"/>
  <c r="P110" i="33" s="1"/>
  <c r="Q110" i="33" a="1"/>
  <c r="Q110" i="33"/>
  <c r="R110" i="33" a="1"/>
  <c r="R110" i="33"/>
  <c r="S110" i="33" a="1"/>
  <c r="S110" i="33"/>
  <c r="T110" i="33" a="1"/>
  <c r="T110" i="33"/>
  <c r="U110" i="33" a="1"/>
  <c r="U110" i="33" s="1"/>
  <c r="V110" i="33" a="1"/>
  <c r="V110" i="33"/>
  <c r="W110" i="33" a="1"/>
  <c r="W110" i="33" s="1"/>
  <c r="X110" i="33" a="1"/>
  <c r="X110" i="33"/>
  <c r="Y110" i="33" a="1"/>
  <c r="Y110" i="33"/>
  <c r="Z110" i="33" a="1"/>
  <c r="Z110" i="33" s="1"/>
  <c r="AA110" i="33" a="1"/>
  <c r="AA110" i="33" s="1"/>
  <c r="AB110" i="33" a="1"/>
  <c r="AB110" i="33" s="1"/>
  <c r="AC110" i="33" a="1"/>
  <c r="AC110" i="33"/>
  <c r="AD110" i="33" a="1"/>
  <c r="AD110" i="33" s="1"/>
  <c r="AE110" i="33" a="1"/>
  <c r="AE110" i="33" s="1"/>
  <c r="AF110" i="33" a="1"/>
  <c r="AF110" i="33" s="1"/>
  <c r="AG110" i="33" a="1"/>
  <c r="AG110" i="33" s="1"/>
  <c r="AH110" i="33" a="1"/>
  <c r="AH110" i="33"/>
  <c r="AI110" i="33" a="1"/>
  <c r="AI110" i="33" s="1"/>
  <c r="AJ110" i="33" a="1"/>
  <c r="AJ110" i="33" s="1"/>
  <c r="AK110" i="33" a="1"/>
  <c r="AK110" i="33"/>
  <c r="AL110" i="33" a="1"/>
  <c r="AL110" i="33"/>
  <c r="AM110" i="33" a="1"/>
  <c r="AM110" i="33" s="1"/>
  <c r="AN110" i="33" a="1"/>
  <c r="AN110" i="33"/>
  <c r="AO110" i="33" a="1"/>
  <c r="AO110" i="33" s="1"/>
  <c r="AP110" i="33" a="1"/>
  <c r="AP110" i="33"/>
  <c r="AQ110" i="33" a="1"/>
  <c r="AQ110" i="33" s="1"/>
  <c r="AR110" i="33" a="1"/>
  <c r="AR110" i="33" s="1"/>
  <c r="AS110" i="33" a="1"/>
  <c r="AS110" i="33" s="1"/>
  <c r="AT110" i="33" a="1"/>
  <c r="AT110" i="33" s="1"/>
  <c r="AU110" i="33" a="1"/>
  <c r="AU110" i="33"/>
  <c r="AV110" i="33" a="1"/>
  <c r="AV110" i="33" s="1"/>
  <c r="AW110" i="33" a="1"/>
  <c r="AW110" i="33" s="1"/>
  <c r="AX110" i="33" a="1"/>
  <c r="AX110" i="33" s="1"/>
  <c r="AY110" i="33" a="1"/>
  <c r="AY110" i="33" s="1"/>
  <c r="AZ110" i="33" a="1"/>
  <c r="AZ110" i="33"/>
  <c r="BA110" i="33" a="1"/>
  <c r="BA110" i="33" s="1"/>
  <c r="BB110" i="33" a="1"/>
  <c r="BB110" i="33" s="1"/>
  <c r="BC110" i="33" a="1"/>
  <c r="BC110" i="33"/>
  <c r="BD110" i="33" a="1"/>
  <c r="BD110" i="33" s="1"/>
  <c r="BE110" i="33" a="1"/>
  <c r="BE110" i="33"/>
  <c r="BF110" i="33" a="1"/>
  <c r="BF110" i="33" s="1"/>
  <c r="BG110" i="33" a="1"/>
  <c r="BG110" i="33"/>
  <c r="BH110" i="33" a="1"/>
  <c r="BH110" i="33"/>
  <c r="BI110" i="33" a="1"/>
  <c r="BI110" i="33" s="1"/>
  <c r="BJ110" i="33" a="1"/>
  <c r="BJ110" i="33" s="1"/>
  <c r="BK110" i="33" a="1"/>
  <c r="BK110" i="33"/>
  <c r="BL110" i="33" a="1"/>
  <c r="BL110" i="33"/>
  <c r="BM110" i="33" a="1"/>
  <c r="BM110" i="33"/>
  <c r="BN110" i="33" a="1"/>
  <c r="BN110" i="33" s="1"/>
  <c r="BO110" i="33" a="1"/>
  <c r="BO110" i="33" s="1"/>
  <c r="BP110" i="33" a="1"/>
  <c r="BP110" i="33"/>
  <c r="BQ110" i="33" a="1"/>
  <c r="BQ110" i="33" s="1"/>
  <c r="E111" i="33" a="1"/>
  <c r="E111" i="33"/>
  <c r="F111" i="33" a="1"/>
  <c r="F111" i="33" s="1"/>
  <c r="G111" i="33" a="1"/>
  <c r="G111" i="33"/>
  <c r="H111" i="33" a="1"/>
  <c r="H111" i="33"/>
  <c r="I111" i="33" a="1"/>
  <c r="I111" i="33" s="1"/>
  <c r="J111" i="33" a="1"/>
  <c r="J111" i="33"/>
  <c r="K111" i="33" a="1"/>
  <c r="K111" i="33" s="1"/>
  <c r="L111" i="33" a="1"/>
  <c r="L111" i="33"/>
  <c r="M111" i="33" a="1"/>
  <c r="M111" i="33" s="1"/>
  <c r="N111" i="33" a="1"/>
  <c r="N111" i="33" s="1"/>
  <c r="O111" i="33" a="1"/>
  <c r="O111" i="33"/>
  <c r="P111" i="33" a="1"/>
  <c r="P111" i="33" s="1"/>
  <c r="Q111" i="33" a="1"/>
  <c r="Q111" i="33"/>
  <c r="R111" i="33" a="1"/>
  <c r="R111" i="33" s="1"/>
  <c r="S111" i="33" a="1"/>
  <c r="S111" i="33"/>
  <c r="T111" i="33" a="1"/>
  <c r="T111" i="33" s="1"/>
  <c r="U111" i="33" a="1"/>
  <c r="U111" i="33"/>
  <c r="V111" i="33" a="1"/>
  <c r="V111" i="33" s="1"/>
  <c r="W111" i="33" a="1"/>
  <c r="W111" i="33"/>
  <c r="X111" i="33" a="1"/>
  <c r="X111" i="33"/>
  <c r="Y111" i="33" a="1"/>
  <c r="Y111" i="33" s="1"/>
  <c r="Z111" i="33" a="1"/>
  <c r="Z111" i="33" s="1"/>
  <c r="AA111" i="33" a="1"/>
  <c r="AA111" i="33" s="1"/>
  <c r="AB111" i="33" a="1"/>
  <c r="AB111" i="33" s="1"/>
  <c r="AC111" i="33" a="1"/>
  <c r="AC111" i="33"/>
  <c r="AD111" i="33" a="1"/>
  <c r="AD111" i="33"/>
  <c r="AE111" i="33" a="1"/>
  <c r="AE111" i="33" s="1"/>
  <c r="AF111" i="33" a="1"/>
  <c r="AF111" i="33"/>
  <c r="AG111" i="33" a="1"/>
  <c r="AG111" i="33"/>
  <c r="AH111" i="33" a="1"/>
  <c r="AH111" i="33" s="1"/>
  <c r="AI111" i="33" a="1"/>
  <c r="AI111" i="33" s="1"/>
  <c r="AJ111" i="33" a="1"/>
  <c r="AJ111" i="33" s="1"/>
  <c r="AK111" i="33" a="1"/>
  <c r="AK111" i="33" s="1"/>
  <c r="AL111" i="33" a="1"/>
  <c r="AL111" i="33"/>
  <c r="AM111" i="33" a="1"/>
  <c r="AM111" i="33" s="1"/>
  <c r="AN111" i="33" a="1"/>
  <c r="AN111" i="33"/>
  <c r="AO111" i="33" a="1"/>
  <c r="AO111" i="33"/>
  <c r="AP111" i="33" a="1"/>
  <c r="AP111" i="33"/>
  <c r="AQ111" i="33" a="1"/>
  <c r="AQ111" i="33" s="1"/>
  <c r="AR111" i="33" a="1"/>
  <c r="AR111" i="33"/>
  <c r="AS111" i="33" a="1"/>
  <c r="AS111" i="33"/>
  <c r="AT111" i="33" a="1"/>
  <c r="AT111" i="33" s="1"/>
  <c r="AU111" i="33" a="1"/>
  <c r="AU111" i="33"/>
  <c r="AV111" i="33" a="1"/>
  <c r="AV111" i="33" s="1"/>
  <c r="AW111" i="33" a="1"/>
  <c r="AW111" i="33"/>
  <c r="AX111" i="33" a="1"/>
  <c r="AX111" i="33"/>
  <c r="AY111" i="33" a="1"/>
  <c r="AY111" i="33" s="1"/>
  <c r="AZ111" i="33" a="1"/>
  <c r="AZ111" i="33"/>
  <c r="BA111" i="33" a="1"/>
  <c r="BA111" i="33" s="1"/>
  <c r="BB111" i="33" a="1"/>
  <c r="BB111" i="33" s="1"/>
  <c r="BC111" i="33" a="1"/>
  <c r="BC111" i="33"/>
  <c r="BD111" i="33" a="1"/>
  <c r="BD111" i="33" s="1"/>
  <c r="BE111" i="33" a="1"/>
  <c r="BE111" i="33" s="1"/>
  <c r="BF111" i="33" a="1"/>
  <c r="BF111" i="33" s="1"/>
  <c r="BG111" i="33" a="1"/>
  <c r="BG111" i="33" s="1"/>
  <c r="BH111" i="33" a="1"/>
  <c r="BH111" i="33" s="1"/>
  <c r="BI111" i="33" a="1"/>
  <c r="BI111" i="33"/>
  <c r="BJ111" i="33" a="1"/>
  <c r="BJ111" i="33" s="1"/>
  <c r="BK111" i="33" a="1"/>
  <c r="BK111" i="33"/>
  <c r="BL111" i="33" a="1"/>
  <c r="BL111" i="33" s="1"/>
  <c r="BM111" i="33" a="1"/>
  <c r="BM111" i="33" s="1"/>
  <c r="BN111" i="33" a="1"/>
  <c r="BN111" i="33" s="1"/>
  <c r="BO111" i="33" a="1"/>
  <c r="BO111" i="33" s="1"/>
  <c r="BP111" i="33" a="1"/>
  <c r="BP111" i="33"/>
  <c r="BQ111" i="33" a="1"/>
  <c r="BQ111" i="33"/>
  <c r="E112" i="33" a="1"/>
  <c r="E112" i="33" s="1"/>
  <c r="F112" i="33" a="1"/>
  <c r="F112" i="33"/>
  <c r="G112" i="33" a="1"/>
  <c r="G112" i="33"/>
  <c r="H112" i="33" a="1"/>
  <c r="H112" i="33" s="1"/>
  <c r="I112" i="33" a="1"/>
  <c r="I112" i="33"/>
  <c r="J112" i="33" a="1"/>
  <c r="J112" i="33"/>
  <c r="K112" i="33" a="1"/>
  <c r="K112" i="33" s="1"/>
  <c r="L112" i="33" a="1"/>
  <c r="L112" i="33" s="1"/>
  <c r="M112" i="33" a="1"/>
  <c r="M112" i="33" s="1"/>
  <c r="N112" i="33" a="1"/>
  <c r="N112" i="33" s="1"/>
  <c r="O112" i="33" a="1"/>
  <c r="O112" i="33"/>
  <c r="P112" i="33" a="1"/>
  <c r="P112" i="33" s="1"/>
  <c r="Q112" i="33" a="1"/>
  <c r="Q112" i="33"/>
  <c r="R112" i="33" a="1"/>
  <c r="R112" i="33" s="1"/>
  <c r="S112" i="33" a="1"/>
  <c r="S112" i="33"/>
  <c r="T112" i="33" a="1"/>
  <c r="T112" i="33"/>
  <c r="U112" i="33" a="1"/>
  <c r="U112" i="33" s="1"/>
  <c r="V112" i="33" a="1"/>
  <c r="V112" i="33"/>
  <c r="W112" i="33" a="1"/>
  <c r="W112" i="33"/>
  <c r="X112" i="33" a="1"/>
  <c r="X112" i="33"/>
  <c r="Y112" i="33" a="1"/>
  <c r="Y112" i="33" s="1"/>
  <c r="Z112" i="33" a="1"/>
  <c r="Z112" i="33" s="1"/>
  <c r="AA112" i="33" a="1"/>
  <c r="AA112" i="33"/>
  <c r="AB112" i="33" a="1"/>
  <c r="AB112" i="33"/>
  <c r="AC112" i="33" a="1"/>
  <c r="AC112" i="33" s="1"/>
  <c r="AD112" i="33" a="1"/>
  <c r="AD112" i="33" s="1"/>
  <c r="AE112" i="33" a="1"/>
  <c r="AE112" i="33" s="1"/>
  <c r="AF112" i="33" a="1"/>
  <c r="AF112" i="33" s="1"/>
  <c r="AG112" i="33" a="1"/>
  <c r="AG112" i="33"/>
  <c r="AH112" i="33" a="1"/>
  <c r="AH112" i="33" s="1"/>
  <c r="AI112" i="33" a="1"/>
  <c r="AI112" i="33"/>
  <c r="AJ112" i="33" a="1"/>
  <c r="AJ112" i="33" s="1"/>
  <c r="AK112" i="33" a="1"/>
  <c r="AK112" i="33" s="1"/>
  <c r="AL112" i="33" a="1"/>
  <c r="AL112" i="33"/>
  <c r="AM112" i="33" a="1"/>
  <c r="AM112" i="33"/>
  <c r="AN112" i="33" a="1"/>
  <c r="AN112" i="33"/>
  <c r="AO112" i="33" a="1"/>
  <c r="AO112" i="33" s="1"/>
  <c r="AP112" i="33" a="1"/>
  <c r="AP112" i="33" s="1"/>
  <c r="AQ112" i="33" a="1"/>
  <c r="AQ112" i="33"/>
  <c r="AR112" i="33" a="1"/>
  <c r="AR112" i="33"/>
  <c r="AS112" i="33" a="1"/>
  <c r="AS112" i="33"/>
  <c r="AT112" i="33" a="1"/>
  <c r="AT112" i="33"/>
  <c r="AU112" i="33" a="1"/>
  <c r="AU112" i="33"/>
  <c r="AV112" i="33" a="1"/>
  <c r="AV112" i="33"/>
  <c r="AW112" i="33" a="1"/>
  <c r="AW112" i="33" s="1"/>
  <c r="AX112" i="33" a="1"/>
  <c r="AX112" i="33"/>
  <c r="AY112" i="33" a="1"/>
  <c r="AY112" i="33" s="1"/>
  <c r="AZ112" i="33" a="1"/>
  <c r="AZ112" i="33"/>
  <c r="BA112" i="33" a="1"/>
  <c r="BA112" i="33"/>
  <c r="BB112" i="33" a="1"/>
  <c r="BB112" i="33" s="1"/>
  <c r="BC112" i="33" a="1"/>
  <c r="BC112" i="33" s="1"/>
  <c r="BD112" i="33" a="1"/>
  <c r="BD112" i="33" s="1"/>
  <c r="BE112" i="33" a="1"/>
  <c r="BE112" i="33" s="1"/>
  <c r="BF112" i="33" a="1"/>
  <c r="BF112" i="33" s="1"/>
  <c r="BG112" i="33" a="1"/>
  <c r="BG112" i="33"/>
  <c r="BH112" i="33" a="1"/>
  <c r="BH112" i="33" s="1"/>
  <c r="BI112" i="33" a="1"/>
  <c r="BI112" i="33" s="1"/>
  <c r="BJ112" i="33" a="1"/>
  <c r="BJ112" i="33"/>
  <c r="BK112" i="33" a="1"/>
  <c r="BK112" i="33" s="1"/>
  <c r="BL112" i="33" a="1"/>
  <c r="BL112" i="33" s="1"/>
  <c r="BM112" i="33" a="1"/>
  <c r="BM112" i="33"/>
  <c r="BN112" i="33" a="1"/>
  <c r="BN112" i="33"/>
  <c r="BO112" i="33" a="1"/>
  <c r="BO112" i="33" s="1"/>
  <c r="BP112" i="33" a="1"/>
  <c r="BP112" i="33"/>
  <c r="BQ112" i="33" a="1"/>
  <c r="BQ112" i="33"/>
  <c r="E113" i="33" a="1"/>
  <c r="E113" i="33" s="1"/>
  <c r="F113" i="33" a="1"/>
  <c r="F113" i="33" s="1"/>
  <c r="G113" i="33" a="1"/>
  <c r="G113" i="33"/>
  <c r="H113" i="33" a="1"/>
  <c r="H113" i="33" s="1"/>
  <c r="I113" i="33" a="1"/>
  <c r="I113" i="33" s="1"/>
  <c r="J113" i="33" a="1"/>
  <c r="J113" i="33"/>
  <c r="K113" i="33" a="1"/>
  <c r="K113" i="33" s="1"/>
  <c r="L113" i="33" a="1"/>
  <c r="L113" i="33"/>
  <c r="M113" i="33" a="1"/>
  <c r="M113" i="33" s="1"/>
  <c r="N113" i="33" a="1"/>
  <c r="N113" i="33" s="1"/>
  <c r="O113" i="33" a="1"/>
  <c r="O113" i="33"/>
  <c r="P113" i="33" a="1"/>
  <c r="P113" i="33" s="1"/>
  <c r="Q113" i="33" a="1"/>
  <c r="Q113" i="33"/>
  <c r="R113" i="33" a="1"/>
  <c r="R113" i="33" s="1"/>
  <c r="S113" i="33" a="1"/>
  <c r="S113" i="33"/>
  <c r="T113" i="33" a="1"/>
  <c r="T113" i="33" s="1"/>
  <c r="U113" i="33" a="1"/>
  <c r="U113" i="33" s="1"/>
  <c r="V113" i="33" a="1"/>
  <c r="V113" i="33"/>
  <c r="W113" i="33" a="1"/>
  <c r="W113" i="33"/>
  <c r="X113" i="33" a="1"/>
  <c r="X113" i="33"/>
  <c r="Y113" i="33" a="1"/>
  <c r="Y113" i="33"/>
  <c r="Z113" i="33" a="1"/>
  <c r="Z113" i="33" s="1"/>
  <c r="AA113" i="33" a="1"/>
  <c r="AA113" i="33"/>
  <c r="AB113" i="33" a="1"/>
  <c r="AB113" i="33"/>
  <c r="AC113" i="33" a="1"/>
  <c r="AC113" i="33"/>
  <c r="AD113" i="33" a="1"/>
  <c r="AD113" i="33"/>
  <c r="AE113" i="33" a="1"/>
  <c r="AE113" i="33" s="1"/>
  <c r="AF113" i="33" a="1"/>
  <c r="AF113" i="33" s="1"/>
  <c r="AG113" i="33" a="1"/>
  <c r="AG113" i="33"/>
  <c r="AH113" i="33" a="1"/>
  <c r="AH113" i="33" s="1"/>
  <c r="AI113" i="33" a="1"/>
  <c r="AI113" i="33" s="1"/>
  <c r="AJ113" i="33" a="1"/>
  <c r="AJ113" i="33" s="1"/>
  <c r="AK113" i="33" a="1"/>
  <c r="AK113" i="33"/>
  <c r="AL113" i="33" a="1"/>
  <c r="AL113" i="33"/>
  <c r="AM113" i="33" a="1"/>
  <c r="AM113" i="33"/>
  <c r="AN113" i="33" a="1"/>
  <c r="AN113" i="33" s="1"/>
  <c r="AO113" i="33" a="1"/>
  <c r="AO113" i="33"/>
  <c r="AP113" i="33" a="1"/>
  <c r="AP113" i="33"/>
  <c r="AQ113" i="33" a="1"/>
  <c r="AQ113" i="33"/>
  <c r="AR113" i="33" a="1"/>
  <c r="AR113" i="33"/>
  <c r="AS113" i="33" a="1"/>
  <c r="AS113" i="33" s="1"/>
  <c r="AT113" i="33" a="1"/>
  <c r="AT113" i="33" s="1"/>
  <c r="AU113" i="33" a="1"/>
  <c r="AU113" i="33"/>
  <c r="AV113" i="33" a="1"/>
  <c r="AV113" i="33"/>
  <c r="AW113" i="33" a="1"/>
  <c r="AW113" i="33"/>
  <c r="AX113" i="33" a="1"/>
  <c r="AX113" i="33"/>
  <c r="AY113" i="33" a="1"/>
  <c r="AY113" i="33"/>
  <c r="AZ113" i="33" a="1"/>
  <c r="AZ113" i="33" s="1"/>
  <c r="BA113" i="33" a="1"/>
  <c r="BA113" i="33" s="1"/>
  <c r="BB113" i="33" a="1"/>
  <c r="BB113" i="33" s="1"/>
  <c r="BC113" i="33" a="1"/>
  <c r="BC113" i="33"/>
  <c r="BD113" i="33" a="1"/>
  <c r="BD113" i="33" s="1"/>
  <c r="BE113" i="33" a="1"/>
  <c r="BE113" i="33"/>
  <c r="BF113" i="33" a="1"/>
  <c r="BF113" i="33" s="1"/>
  <c r="BG113" i="33" a="1"/>
  <c r="BG113" i="33" s="1"/>
  <c r="BH113" i="33" a="1"/>
  <c r="BH113" i="33" s="1"/>
  <c r="BI113" i="33" a="1"/>
  <c r="BI113" i="33" s="1"/>
  <c r="BJ113" i="33" a="1"/>
  <c r="BJ113" i="33"/>
  <c r="BK113" i="33" a="1"/>
  <c r="BK113" i="33" s="1"/>
  <c r="BL113" i="33" a="1"/>
  <c r="BL113" i="33"/>
  <c r="BM113" i="33" a="1"/>
  <c r="BM113" i="33"/>
  <c r="BN113" i="33" a="1"/>
  <c r="BN113" i="33" s="1"/>
  <c r="BO113" i="33" a="1"/>
  <c r="BO113" i="33" s="1"/>
  <c r="BP113" i="33" a="1"/>
  <c r="BP113" i="33"/>
  <c r="BQ113" i="33" a="1"/>
  <c r="BQ113" i="33"/>
  <c r="E114" i="33" a="1"/>
  <c r="E114" i="33" s="1"/>
  <c r="F114" i="33" a="1"/>
  <c r="F114" i="33" s="1"/>
  <c r="G114" i="33" a="1"/>
  <c r="G114" i="33"/>
  <c r="H114" i="33" a="1"/>
  <c r="H114" i="33" s="1"/>
  <c r="I114" i="33" a="1"/>
  <c r="I114" i="33" s="1"/>
  <c r="J114" i="33" a="1"/>
  <c r="J114" i="33" s="1"/>
  <c r="K114" i="33" a="1"/>
  <c r="K114" i="33" s="1"/>
  <c r="L114" i="33" a="1"/>
  <c r="L114" i="33"/>
  <c r="M114" i="33" a="1"/>
  <c r="M114" i="33"/>
  <c r="N114" i="33" a="1"/>
  <c r="N114" i="33" s="1"/>
  <c r="O114" i="33" a="1"/>
  <c r="O114" i="33" s="1"/>
  <c r="P114" i="33" a="1"/>
  <c r="P114" i="33" s="1"/>
  <c r="Q114" i="33" a="1"/>
  <c r="Q114" i="33"/>
  <c r="R114" i="33" a="1"/>
  <c r="R114" i="33"/>
  <c r="S114" i="33" a="1"/>
  <c r="S114" i="33" s="1"/>
  <c r="T114" i="33" a="1"/>
  <c r="T114" i="33"/>
  <c r="U114" i="33" a="1"/>
  <c r="U114" i="33" s="1"/>
  <c r="V114" i="33" a="1"/>
  <c r="V114" i="33" s="1"/>
  <c r="W114" i="33" a="1"/>
  <c r="W114" i="33" s="1"/>
  <c r="X114" i="33" a="1"/>
  <c r="X114" i="33"/>
  <c r="Y114" i="33" a="1"/>
  <c r="Y114" i="33"/>
  <c r="Z114" i="33" a="1"/>
  <c r="Z114" i="33" s="1"/>
  <c r="AA114" i="33" a="1"/>
  <c r="AA114" i="33" s="1"/>
  <c r="AB114" i="33" a="1"/>
  <c r="AB114" i="33"/>
  <c r="AC114" i="33" a="1"/>
  <c r="AC114" i="33"/>
  <c r="AD114" i="33" a="1"/>
  <c r="AD114" i="33" s="1"/>
  <c r="AE114" i="33" a="1"/>
  <c r="AE114" i="33" s="1"/>
  <c r="AF114" i="33" a="1"/>
  <c r="AF114" i="33"/>
  <c r="AG114" i="33" a="1"/>
  <c r="AG114" i="33"/>
  <c r="AH114" i="33" a="1"/>
  <c r="AH114" i="33"/>
  <c r="AI114" i="33" a="1"/>
  <c r="AI114" i="33" s="1"/>
  <c r="AJ114" i="33" a="1"/>
  <c r="AJ114" i="33" s="1"/>
  <c r="AK114" i="33" a="1"/>
  <c r="AK114" i="33"/>
  <c r="AL114" i="33" a="1"/>
  <c r="AL114" i="33" s="1"/>
  <c r="AM114" i="33" a="1"/>
  <c r="AM114" i="33" s="1"/>
  <c r="AN114" i="33" a="1"/>
  <c r="AN114" i="33"/>
  <c r="AO114" i="33" a="1"/>
  <c r="AO114" i="33" s="1"/>
  <c r="AP114" i="33" a="1"/>
  <c r="AP114" i="33"/>
  <c r="AQ114" i="33" a="1"/>
  <c r="AQ114" i="33"/>
  <c r="AR114" i="33" a="1"/>
  <c r="AR114" i="33" s="1"/>
  <c r="AS114" i="33" a="1"/>
  <c r="AS114" i="33"/>
  <c r="AT114" i="33" a="1"/>
  <c r="AT114" i="33" s="1"/>
  <c r="AU114" i="33" a="1"/>
  <c r="AU114" i="33"/>
  <c r="AV114" i="33" a="1"/>
  <c r="AV114" i="33" s="1"/>
  <c r="AW114" i="33" a="1"/>
  <c r="AW114" i="33" s="1"/>
  <c r="AX114" i="33" a="1"/>
  <c r="AX114" i="33" s="1"/>
  <c r="AY114" i="33" a="1"/>
  <c r="AY114" i="33" s="1"/>
  <c r="AZ114" i="33" a="1"/>
  <c r="AZ114" i="33"/>
  <c r="BA114" i="33" a="1"/>
  <c r="BA114" i="33"/>
  <c r="BB114" i="33" a="1"/>
  <c r="BB114" i="33" s="1"/>
  <c r="BC114" i="33" a="1"/>
  <c r="BC114" i="33"/>
  <c r="BD114" i="33" a="1"/>
  <c r="BD114" i="33"/>
  <c r="BE114" i="33" a="1"/>
  <c r="BE114" i="33" s="1"/>
  <c r="BF114" i="33" a="1"/>
  <c r="BF114" i="33"/>
  <c r="BG114" i="33" a="1"/>
  <c r="BG114" i="33"/>
  <c r="BH114" i="33" a="1"/>
  <c r="BH114" i="33"/>
  <c r="BI114" i="33" a="1"/>
  <c r="BI114" i="33" s="1"/>
  <c r="BJ114" i="33" a="1"/>
  <c r="BJ114" i="33" s="1"/>
  <c r="BK114" i="33" a="1"/>
  <c r="BK114" i="33" s="1"/>
  <c r="BL114" i="33" a="1"/>
  <c r="BL114" i="33"/>
  <c r="BM114" i="33" a="1"/>
  <c r="BM114" i="33" s="1"/>
  <c r="BN114" i="33" a="1"/>
  <c r="BN114" i="33" s="1"/>
  <c r="BO114" i="33" a="1"/>
  <c r="BO114" i="33"/>
  <c r="BP114" i="33" a="1"/>
  <c r="BP114" i="33"/>
  <c r="BQ114" i="33" a="1"/>
  <c r="BQ114" i="33" s="1"/>
  <c r="E115" i="33" a="1"/>
  <c r="E115" i="33"/>
  <c r="F115" i="33" a="1"/>
  <c r="F115" i="33" s="1"/>
  <c r="G115" i="33" a="1"/>
  <c r="G115" i="33" s="1"/>
  <c r="H115" i="33" a="1"/>
  <c r="H115" i="33"/>
  <c r="I115" i="33" a="1"/>
  <c r="I115" i="33" s="1"/>
  <c r="J115" i="33" a="1"/>
  <c r="J115" i="33"/>
  <c r="K115" i="33" a="1"/>
  <c r="K115" i="33"/>
  <c r="L115" i="33" a="1"/>
  <c r="L115" i="33" s="1"/>
  <c r="M115" i="33" a="1"/>
  <c r="M115" i="33"/>
  <c r="N115" i="33" a="1"/>
  <c r="N115" i="33" s="1"/>
  <c r="O115" i="33" a="1"/>
  <c r="O115" i="33"/>
  <c r="P115" i="33" a="1"/>
  <c r="P115" i="33" s="1"/>
  <c r="Q115" i="33" a="1"/>
  <c r="Q115" i="33" s="1"/>
  <c r="R115" i="33" a="1"/>
  <c r="R115" i="33" s="1"/>
  <c r="S115" i="33" a="1"/>
  <c r="S115" i="33" s="1"/>
  <c r="T115" i="33" a="1"/>
  <c r="T115" i="33" s="1"/>
  <c r="U115" i="33" a="1"/>
  <c r="U115" i="33" s="1"/>
  <c r="V115" i="33" a="1"/>
  <c r="V115" i="33" s="1"/>
  <c r="W115" i="33" a="1"/>
  <c r="W115" i="33"/>
  <c r="X115" i="33" a="1"/>
  <c r="X115" i="33"/>
  <c r="Y115" i="33" a="1"/>
  <c r="Y115" i="33" s="1"/>
  <c r="Z115" i="33" a="1"/>
  <c r="Z115" i="33" s="1"/>
  <c r="AA115" i="33" a="1"/>
  <c r="AA115" i="33"/>
  <c r="AB115" i="33" a="1"/>
  <c r="AB115" i="33" s="1"/>
  <c r="AC115" i="33" a="1"/>
  <c r="AC115" i="33"/>
  <c r="AD115" i="33" a="1"/>
  <c r="AD115" i="33"/>
  <c r="AE115" i="33" a="1"/>
  <c r="AE115" i="33" s="1"/>
  <c r="AF115" i="33" a="1"/>
  <c r="AF115" i="33"/>
  <c r="AG115" i="33" a="1"/>
  <c r="AG115" i="33"/>
  <c r="AH115" i="33" a="1"/>
  <c r="AH115" i="33" s="1"/>
  <c r="AI115" i="33" a="1"/>
  <c r="AI115" i="33"/>
  <c r="AJ115" i="33" a="1"/>
  <c r="AJ115" i="33" s="1"/>
  <c r="AK115" i="33" a="1"/>
  <c r="AK115" i="33" s="1"/>
  <c r="AL115" i="33" a="1"/>
  <c r="AL115" i="33" s="1"/>
  <c r="AM115" i="33" a="1"/>
  <c r="AM115" i="33" s="1"/>
  <c r="AN115" i="33" a="1"/>
  <c r="AN115" i="33"/>
  <c r="AO115" i="33" a="1"/>
  <c r="AO115" i="33" s="1"/>
  <c r="AP115" i="33" a="1"/>
  <c r="AP115" i="33" s="1"/>
  <c r="AQ115" i="33" a="1"/>
  <c r="AQ115" i="33"/>
  <c r="AR115" i="33" a="1"/>
  <c r="AR115" i="33" s="1"/>
  <c r="AS115" i="33" a="1"/>
  <c r="AS115" i="33" s="1"/>
  <c r="AT115" i="33" a="1"/>
  <c r="AT115" i="33" s="1"/>
  <c r="AU115" i="33" a="1"/>
  <c r="AU115" i="33"/>
  <c r="AV115" i="33" a="1"/>
  <c r="AV115" i="33"/>
  <c r="AW115" i="33" a="1"/>
  <c r="AW115" i="33" s="1"/>
  <c r="AX115" i="33" a="1"/>
  <c r="AX115" i="33"/>
  <c r="AY115" i="33" a="1"/>
  <c r="AY115" i="33"/>
  <c r="AZ115" i="33" a="1"/>
  <c r="AZ115" i="33"/>
  <c r="BA115" i="33" a="1"/>
  <c r="BA115" i="33"/>
  <c r="BB115" i="33" a="1"/>
  <c r="BB115" i="33"/>
  <c r="BC115" i="33" a="1"/>
  <c r="BC115" i="33" s="1"/>
  <c r="BD115" i="33" a="1"/>
  <c r="BD115" i="33" s="1"/>
  <c r="BE115" i="33" a="1"/>
  <c r="BE115" i="33"/>
  <c r="BF115" i="33" a="1"/>
  <c r="BF115" i="33"/>
  <c r="BG115" i="33" a="1"/>
  <c r="BG115" i="33" s="1"/>
  <c r="BH115" i="33" a="1"/>
  <c r="BH115" i="33" s="1"/>
  <c r="BI115" i="33" a="1"/>
  <c r="BI115" i="33"/>
  <c r="BJ115" i="33" a="1"/>
  <c r="BJ115" i="33" s="1"/>
  <c r="BK115" i="33" a="1"/>
  <c r="BK115" i="33" s="1"/>
  <c r="BL115" i="33" a="1"/>
  <c r="BL115" i="33"/>
  <c r="BM115" i="33" a="1"/>
  <c r="BM115" i="33"/>
  <c r="BN115" i="33" a="1"/>
  <c r="BN115" i="33" s="1"/>
  <c r="BO115" i="33" a="1"/>
  <c r="BO115" i="33" s="1"/>
  <c r="BP115" i="33" a="1"/>
  <c r="BP115" i="33" s="1"/>
  <c r="BQ115" i="33" a="1"/>
  <c r="BQ115" i="33"/>
  <c r="E116" i="33" a="1"/>
  <c r="E116" i="33" s="1"/>
  <c r="F116" i="33" a="1"/>
  <c r="F116" i="33"/>
  <c r="G116" i="33" a="1"/>
  <c r="G116" i="33" s="1"/>
  <c r="H116" i="33" a="1"/>
  <c r="H116" i="33" s="1"/>
  <c r="I116" i="33" a="1"/>
  <c r="I116" i="33" s="1"/>
  <c r="J116" i="33" a="1"/>
  <c r="J116" i="33" s="1"/>
  <c r="K116" i="33" a="1"/>
  <c r="K116" i="33" s="1"/>
  <c r="L116" i="33" a="1"/>
  <c r="L116" i="33"/>
  <c r="M116" i="33" a="1"/>
  <c r="M116" i="33" s="1"/>
  <c r="N116" i="33" a="1"/>
  <c r="N116" i="33"/>
  <c r="O116" i="33" a="1"/>
  <c r="O116" i="33"/>
  <c r="P116" i="33" a="1"/>
  <c r="P116" i="33" s="1"/>
  <c r="Q116" i="33" a="1"/>
  <c r="Q116" i="33" s="1"/>
  <c r="R116" i="33" a="1"/>
  <c r="R116" i="33" s="1"/>
  <c r="S116" i="33" a="1"/>
  <c r="S116" i="33" s="1"/>
  <c r="T116" i="33" a="1"/>
  <c r="T116" i="33"/>
  <c r="U116" i="33" a="1"/>
  <c r="U116" i="33" s="1"/>
  <c r="V116" i="33" a="1"/>
  <c r="V116" i="33"/>
  <c r="W116" i="33" a="1"/>
  <c r="W116" i="33"/>
  <c r="X116" i="33" a="1"/>
  <c r="X116" i="33" s="1"/>
  <c r="Y116" i="33" a="1"/>
  <c r="Y116" i="33"/>
  <c r="Z116" i="33" a="1"/>
  <c r="Z116" i="33"/>
  <c r="AA116" i="33" a="1"/>
  <c r="AA116" i="33"/>
  <c r="AB116" i="33" a="1"/>
  <c r="AB116" i="33"/>
  <c r="AC116" i="33" a="1"/>
  <c r="AC116" i="33" s="1"/>
  <c r="AD116" i="33" a="1"/>
  <c r="AD116" i="33"/>
  <c r="AE116" i="33" a="1"/>
  <c r="AE116" i="33" s="1"/>
  <c r="AF116" i="33" a="1"/>
  <c r="AF116" i="33"/>
  <c r="AG116" i="33" a="1"/>
  <c r="AG116" i="33" s="1"/>
  <c r="AH116" i="33" a="1"/>
  <c r="AH116" i="33" s="1"/>
  <c r="AI116" i="33" a="1"/>
  <c r="AI116" i="33"/>
  <c r="AJ116" i="33" a="1"/>
  <c r="AJ116" i="33" s="1"/>
  <c r="AK116" i="33" a="1"/>
  <c r="AK116" i="33" s="1"/>
  <c r="AL116" i="33" a="1"/>
  <c r="AL116" i="33"/>
  <c r="AM116" i="33" a="1"/>
  <c r="AM116" i="33" s="1"/>
  <c r="AN116" i="33" a="1"/>
  <c r="AN116" i="33"/>
  <c r="AO116" i="33" a="1"/>
  <c r="AO116" i="33" s="1"/>
  <c r="AP116" i="33" a="1"/>
  <c r="AP116" i="33" s="1"/>
  <c r="AQ116" i="33" a="1"/>
  <c r="AQ116" i="33"/>
  <c r="AR116" i="33" a="1"/>
  <c r="AR116" i="33"/>
  <c r="AS116" i="33" a="1"/>
  <c r="AS116" i="33" s="1"/>
  <c r="AT116" i="33" a="1"/>
  <c r="AT116" i="33"/>
  <c r="AU116" i="33" a="1"/>
  <c r="AU116" i="33" s="1"/>
  <c r="AV116" i="33" a="1"/>
  <c r="AV116" i="33"/>
  <c r="AW116" i="33" a="1"/>
  <c r="AW116" i="33" s="1"/>
  <c r="AX116" i="33" a="1"/>
  <c r="AX116" i="33" s="1"/>
  <c r="AY116" i="33" a="1"/>
  <c r="AY116" i="33" s="1"/>
  <c r="AZ116" i="33" a="1"/>
  <c r="AZ116" i="33"/>
  <c r="BA116" i="33" a="1"/>
  <c r="BA116" i="33"/>
  <c r="BB116" i="33" a="1"/>
  <c r="BB116" i="33"/>
  <c r="BC116" i="33" a="1"/>
  <c r="BC116" i="33"/>
  <c r="BD116" i="33" a="1"/>
  <c r="BD116" i="33"/>
  <c r="BE116" i="33" a="1"/>
  <c r="BE116" i="33" s="1"/>
  <c r="BF116" i="33" a="1"/>
  <c r="BF116" i="33" s="1"/>
  <c r="BG116" i="33" a="1"/>
  <c r="BG116" i="33"/>
  <c r="BH116" i="33" a="1"/>
  <c r="BH116" i="33" s="1"/>
  <c r="BI116" i="33" a="1"/>
  <c r="BI116" i="33" s="1"/>
  <c r="BJ116" i="33" a="1"/>
  <c r="BJ116" i="33" s="1"/>
  <c r="BK116" i="33" a="1"/>
  <c r="BK116" i="33" s="1"/>
  <c r="BL116" i="33" a="1"/>
  <c r="BL116" i="33"/>
  <c r="BM116" i="33" a="1"/>
  <c r="BM116" i="33" s="1"/>
  <c r="BN116" i="33" a="1"/>
  <c r="BN116" i="33" s="1"/>
  <c r="BO116" i="33" a="1"/>
  <c r="BO116" i="33"/>
  <c r="BP116" i="33" a="1"/>
  <c r="BP116" i="33" s="1"/>
  <c r="BQ116" i="33" a="1"/>
  <c r="BQ116" i="33" s="1"/>
  <c r="E117" i="33" a="1"/>
  <c r="E117" i="33"/>
  <c r="F117" i="33" a="1"/>
  <c r="F117" i="33" s="1"/>
  <c r="G117" i="33" a="1"/>
  <c r="G117" i="33"/>
  <c r="H117" i="33" a="1"/>
  <c r="H117" i="33" s="1"/>
  <c r="I117" i="33" a="1"/>
  <c r="I117" i="33"/>
  <c r="J117" i="33" a="1"/>
  <c r="J117" i="33"/>
  <c r="K117" i="33" a="1"/>
  <c r="K117" i="33"/>
  <c r="L117" i="33" a="1"/>
  <c r="L117" i="33"/>
  <c r="M117" i="33" a="1"/>
  <c r="M117" i="33"/>
  <c r="N117" i="33" a="1"/>
  <c r="N117" i="33" s="1"/>
  <c r="O117" i="33" a="1"/>
  <c r="O117" i="33" s="1"/>
  <c r="P117" i="33" a="1"/>
  <c r="P117" i="33" s="1"/>
  <c r="Q117" i="33" a="1"/>
  <c r="Q117" i="33" s="1"/>
  <c r="R117" i="33" a="1"/>
  <c r="R117" i="33" s="1"/>
  <c r="S117" i="33" a="1"/>
  <c r="S117" i="33" s="1"/>
  <c r="T117" i="33" a="1"/>
  <c r="T117" i="33"/>
  <c r="U117" i="33" a="1"/>
  <c r="U117" i="33" s="1"/>
  <c r="V117" i="33" a="1"/>
  <c r="V117" i="33" s="1"/>
  <c r="W117" i="33" a="1"/>
  <c r="W117" i="33"/>
  <c r="X117" i="33" a="1"/>
  <c r="X117" i="33"/>
  <c r="Y117" i="33" a="1"/>
  <c r="Y117" i="33"/>
  <c r="Z117" i="33" a="1"/>
  <c r="Z117" i="33" s="1"/>
  <c r="AA117" i="33" a="1"/>
  <c r="AA117" i="33" s="1"/>
  <c r="AB117" i="33" a="1"/>
  <c r="AB117" i="33"/>
  <c r="AC117" i="33" a="1"/>
  <c r="AC117" i="33" s="1"/>
  <c r="AD117" i="33" a="1"/>
  <c r="AD117" i="33"/>
  <c r="AE117" i="33" a="1"/>
  <c r="AE117" i="33"/>
  <c r="AF117" i="33" a="1"/>
  <c r="AF117" i="33" s="1"/>
  <c r="AG117" i="33" a="1"/>
  <c r="AG117" i="33"/>
  <c r="AH117" i="33" a="1"/>
  <c r="AH117" i="33"/>
  <c r="AI117" i="33" a="1"/>
  <c r="AI117" i="33"/>
  <c r="AJ117" i="33" a="1"/>
  <c r="AJ117" i="33" s="1"/>
  <c r="AK117" i="33" a="1"/>
  <c r="AK117" i="33"/>
  <c r="AL117" i="33" a="1"/>
  <c r="AL117" i="33"/>
  <c r="AM117" i="33" a="1"/>
  <c r="AM117" i="33" s="1"/>
  <c r="AN117" i="33" a="1"/>
  <c r="AN117" i="33" s="1"/>
  <c r="AO117" i="33" a="1"/>
  <c r="AO117" i="33"/>
  <c r="AP117" i="33" a="1"/>
  <c r="AP117" i="33"/>
  <c r="AQ117" i="33" a="1"/>
  <c r="AQ117" i="33" s="1"/>
  <c r="AR117" i="33" a="1"/>
  <c r="AR117" i="33"/>
  <c r="AS117" i="33" a="1"/>
  <c r="AS117" i="33"/>
  <c r="AT117" i="33" a="1"/>
  <c r="AT117" i="33" s="1"/>
  <c r="AU117" i="33" a="1"/>
  <c r="AU117" i="33"/>
  <c r="AV117" i="33" a="1"/>
  <c r="AV117" i="33" s="1"/>
  <c r="AW117" i="33" a="1"/>
  <c r="AW117" i="33" s="1"/>
  <c r="AX117" i="33" a="1"/>
  <c r="AX117" i="33"/>
  <c r="AY117" i="33" a="1"/>
  <c r="AY117" i="33"/>
  <c r="AZ117" i="33" a="1"/>
  <c r="AZ117" i="33"/>
  <c r="BA117" i="33" a="1"/>
  <c r="BA117" i="33"/>
  <c r="BB117" i="33" a="1"/>
  <c r="BB117" i="33"/>
  <c r="BC117" i="33" a="1"/>
  <c r="BC117" i="33" s="1"/>
  <c r="BD117" i="33" a="1"/>
  <c r="BD117" i="33" s="1"/>
  <c r="BE117" i="33" a="1"/>
  <c r="BE117" i="33"/>
  <c r="BF117" i="33" a="1"/>
  <c r="BF117" i="33"/>
  <c r="BG117" i="33" a="1"/>
  <c r="BG117" i="33" s="1"/>
  <c r="BH117" i="33" a="1"/>
  <c r="BH117" i="33"/>
  <c r="BI117" i="33" a="1"/>
  <c r="BI117" i="33" s="1"/>
  <c r="BJ117" i="33" a="1"/>
  <c r="BJ117" i="33"/>
  <c r="BK117" i="33" a="1"/>
  <c r="BK117" i="33"/>
  <c r="BL117" i="33" a="1"/>
  <c r="BL117" i="33" s="1"/>
  <c r="BM117" i="33" a="1"/>
  <c r="BM117" i="33"/>
  <c r="BN117" i="33" a="1"/>
  <c r="BN117" i="33" s="1"/>
  <c r="BO117" i="33" a="1"/>
  <c r="BO117" i="33" s="1"/>
  <c r="BP117" i="33" a="1"/>
  <c r="BP117" i="33"/>
  <c r="BQ117" i="33" a="1"/>
  <c r="BQ117" i="33"/>
  <c r="E118" i="33" a="1"/>
  <c r="E118" i="33"/>
  <c r="F118" i="33" a="1"/>
  <c r="F118" i="33" s="1"/>
  <c r="G118" i="33" a="1"/>
  <c r="G118" i="33"/>
  <c r="H118" i="33" a="1"/>
  <c r="H118" i="33"/>
  <c r="I118" i="33" a="1"/>
  <c r="I118" i="33" s="1"/>
  <c r="J118" i="33" a="1"/>
  <c r="J118" i="33"/>
  <c r="K118" i="33" a="1"/>
  <c r="K118" i="33" s="1"/>
  <c r="L118" i="33" a="1"/>
  <c r="L118" i="33"/>
  <c r="M118" i="33" a="1"/>
  <c r="M118" i="33" s="1"/>
  <c r="N118" i="33" a="1"/>
  <c r="N118" i="33"/>
  <c r="O118" i="33" a="1"/>
  <c r="O118" i="33"/>
  <c r="P118" i="33" a="1"/>
  <c r="P118" i="33"/>
  <c r="Q118" i="33" a="1"/>
  <c r="Q118" i="33" s="1"/>
  <c r="R118" i="33" a="1"/>
  <c r="R118" i="33"/>
  <c r="S118" i="33" a="1"/>
  <c r="S118" i="33" s="1"/>
  <c r="T118" i="33" a="1"/>
  <c r="T118" i="33" s="1"/>
  <c r="U118" i="33" a="1"/>
  <c r="U118" i="33" s="1"/>
  <c r="V118" i="33" a="1"/>
  <c r="V118" i="33"/>
  <c r="W118" i="33" a="1"/>
  <c r="W118" i="33" s="1"/>
  <c r="X118" i="33" a="1"/>
  <c r="X118" i="33"/>
  <c r="Y118" i="33" a="1"/>
  <c r="Y118" i="33" s="1"/>
  <c r="Z118" i="33" a="1"/>
  <c r="Z118" i="33" s="1"/>
  <c r="AA118" i="33" a="1"/>
  <c r="AA118" i="33"/>
  <c r="AB118" i="33" a="1"/>
  <c r="AB118" i="33"/>
  <c r="AC118" i="33" a="1"/>
  <c r="AC118" i="33"/>
  <c r="AD118" i="33" a="1"/>
  <c r="AD118" i="33"/>
  <c r="AE118" i="33" a="1"/>
  <c r="AE118" i="33" s="1"/>
  <c r="AF118" i="33" a="1"/>
  <c r="AF118" i="33"/>
  <c r="AG118" i="33" a="1"/>
  <c r="AG118" i="33" s="1"/>
  <c r="AH118" i="33" a="1"/>
  <c r="AH118" i="33"/>
  <c r="AI118" i="33" a="1"/>
  <c r="AI118" i="33" s="1"/>
  <c r="AJ118" i="33" a="1"/>
  <c r="AJ118" i="33"/>
  <c r="AK118" i="33" a="1"/>
  <c r="AK118" i="33"/>
  <c r="AL118" i="33" a="1"/>
  <c r="AL118" i="33" s="1"/>
  <c r="AM118" i="33" a="1"/>
  <c r="AM118" i="33"/>
  <c r="AN118" i="33" a="1"/>
  <c r="AN118" i="33"/>
  <c r="AO118" i="33" a="1"/>
  <c r="AO118" i="33" s="1"/>
  <c r="AP118" i="33" a="1"/>
  <c r="AP118" i="33"/>
  <c r="AQ118" i="33" a="1"/>
  <c r="AQ118" i="33" s="1"/>
  <c r="AR118" i="33" a="1"/>
  <c r="AR118" i="33"/>
  <c r="AS118" i="33" a="1"/>
  <c r="AS118" i="33" s="1"/>
  <c r="AT118" i="33" a="1"/>
  <c r="AT118" i="33" s="1"/>
  <c r="AU118" i="33" a="1"/>
  <c r="AU118" i="33" s="1"/>
  <c r="AV118" i="33" a="1"/>
  <c r="AV118" i="33"/>
  <c r="AW118" i="33" a="1"/>
  <c r="AW118" i="33"/>
  <c r="AX118" i="33" a="1"/>
  <c r="AX118" i="33"/>
  <c r="AY118" i="33" a="1"/>
  <c r="AY118" i="33" s="1"/>
  <c r="AZ118" i="33" a="1"/>
  <c r="AZ118" i="33" s="1"/>
  <c r="BA118" i="33" a="1"/>
  <c r="BA118" i="33"/>
  <c r="BB118" i="33" a="1"/>
  <c r="BB118" i="33" s="1"/>
  <c r="BC118" i="33" a="1"/>
  <c r="BC118" i="33" s="1"/>
  <c r="BD118" i="33" a="1"/>
  <c r="BD118" i="33"/>
  <c r="BE118" i="33" a="1"/>
  <c r="BE118" i="33"/>
  <c r="BF118" i="33" a="1"/>
  <c r="BF118" i="33"/>
  <c r="BG118" i="33" a="1"/>
  <c r="BG118" i="33" s="1"/>
  <c r="BH118" i="33" a="1"/>
  <c r="BH118" i="33"/>
  <c r="BI118" i="33" a="1"/>
  <c r="BI118" i="33" s="1"/>
  <c r="BJ118" i="33" a="1"/>
  <c r="BJ118" i="33"/>
  <c r="BK118" i="33" a="1"/>
  <c r="BK118" i="33"/>
  <c r="BL118" i="33" a="1"/>
  <c r="BL118" i="33"/>
  <c r="BM118" i="33" a="1"/>
  <c r="BM118" i="33" s="1"/>
  <c r="BN118" i="33" a="1"/>
  <c r="BN118" i="33"/>
  <c r="BO118" i="33" a="1"/>
  <c r="BO118" i="33" s="1"/>
  <c r="BP118" i="33" a="1"/>
  <c r="BP118" i="33" s="1"/>
  <c r="BQ118" i="33" a="1"/>
  <c r="BQ118" i="33"/>
  <c r="E119" i="33" a="1"/>
  <c r="E119" i="33"/>
  <c r="F119" i="33" a="1"/>
  <c r="F119" i="33" s="1"/>
  <c r="G119" i="33" a="1"/>
  <c r="G119" i="33" s="1"/>
  <c r="H119" i="33" a="1"/>
  <c r="H119" i="33" s="1"/>
  <c r="I119" i="33" a="1"/>
  <c r="I119" i="33"/>
  <c r="J119" i="33" a="1"/>
  <c r="J119" i="33" s="1"/>
  <c r="K119" i="33" a="1"/>
  <c r="K119" i="33" s="1"/>
  <c r="L119" i="33" a="1"/>
  <c r="L119" i="33"/>
  <c r="M119" i="33" a="1"/>
  <c r="M119" i="33" s="1"/>
  <c r="N119" i="33" a="1"/>
  <c r="N119" i="33" s="1"/>
  <c r="O119" i="33" a="1"/>
  <c r="O119" i="33" s="1"/>
  <c r="P119" i="33" a="1"/>
  <c r="P119" i="33" s="1"/>
  <c r="Q119" i="33" a="1"/>
  <c r="Q119" i="33"/>
  <c r="R119" i="33" a="1"/>
  <c r="R119" i="33"/>
  <c r="S119" i="33" a="1"/>
  <c r="S119" i="33"/>
  <c r="T119" i="33" a="1"/>
  <c r="T119" i="33" s="1"/>
  <c r="U119" i="33" a="1"/>
  <c r="U119" i="33"/>
  <c r="V119" i="33" a="1"/>
  <c r="V119" i="33" s="1"/>
  <c r="W119" i="33" a="1"/>
  <c r="W119" i="33"/>
  <c r="X119" i="33" a="1"/>
  <c r="X119" i="33"/>
  <c r="Y119" i="33" a="1"/>
  <c r="Y119" i="33" s="1"/>
  <c r="Z119" i="33" a="1"/>
  <c r="Z119" i="33" s="1"/>
  <c r="AA119" i="33" a="1"/>
  <c r="AA119" i="33"/>
  <c r="AB119" i="33" a="1"/>
  <c r="AB119" i="33"/>
  <c r="AC119" i="33" a="1"/>
  <c r="AC119" i="33" s="1"/>
  <c r="AD119" i="33" a="1"/>
  <c r="AD119" i="33"/>
  <c r="AE119" i="33" a="1"/>
  <c r="AE119" i="33"/>
  <c r="AF119" i="33" a="1"/>
  <c r="AF119" i="33"/>
  <c r="AG119" i="33" a="1"/>
  <c r="AG119" i="33" s="1"/>
  <c r="AH119" i="33" a="1"/>
  <c r="AH119" i="33" s="1"/>
  <c r="AI119" i="33" a="1"/>
  <c r="AI119" i="33" s="1"/>
  <c r="AJ119" i="33" a="1"/>
  <c r="AJ119" i="33" s="1"/>
  <c r="AK119" i="33" a="1"/>
  <c r="AK119" i="33"/>
  <c r="AL119" i="33" a="1"/>
  <c r="AL119" i="33" s="1"/>
  <c r="AM119" i="33" a="1"/>
  <c r="AM119" i="33"/>
  <c r="AN119" i="33" a="1"/>
  <c r="AN119" i="33"/>
  <c r="AO119" i="33" a="1"/>
  <c r="AO119" i="33" s="1"/>
  <c r="AP119" i="33" a="1"/>
  <c r="AP119" i="33"/>
  <c r="AQ119" i="33" a="1"/>
  <c r="AQ119" i="33"/>
  <c r="AR119" i="33" a="1"/>
  <c r="AR119" i="33"/>
  <c r="AS119" i="33" a="1"/>
  <c r="AS119" i="33"/>
  <c r="AT119" i="33" a="1"/>
  <c r="AT119" i="33" s="1"/>
  <c r="AU119" i="33" a="1"/>
  <c r="AU119" i="33" s="1"/>
  <c r="AV119" i="33" a="1"/>
  <c r="AV119" i="33"/>
  <c r="AW119" i="33" a="1"/>
  <c r="AW119" i="33" s="1"/>
  <c r="AX119" i="33" a="1"/>
  <c r="AX119" i="33" s="1"/>
  <c r="AY119" i="33" a="1"/>
  <c r="AY119" i="33"/>
  <c r="AZ119" i="33" a="1"/>
  <c r="AZ119" i="33"/>
  <c r="BA119" i="33" a="1"/>
  <c r="BA119" i="33" s="1"/>
  <c r="BB119" i="33" a="1"/>
  <c r="BB119" i="33"/>
  <c r="BC119" i="33" a="1"/>
  <c r="BC119" i="33" s="1"/>
  <c r="BD119" i="33" a="1"/>
  <c r="BD119" i="33" s="1"/>
  <c r="BE119" i="33" a="1"/>
  <c r="BE119" i="33" s="1"/>
  <c r="BF119" i="33" a="1"/>
  <c r="BF119" i="33"/>
  <c r="BG119" i="33" a="1"/>
  <c r="BG119" i="33" s="1"/>
  <c r="BH119" i="33" a="1"/>
  <c r="BH119" i="33" s="1"/>
  <c r="BI119" i="33" a="1"/>
  <c r="BI119" i="33"/>
  <c r="BJ119" i="33" a="1"/>
  <c r="BJ119" i="33" s="1"/>
  <c r="BK119" i="33" a="1"/>
  <c r="BK119" i="33"/>
  <c r="BL119" i="33" a="1"/>
  <c r="BL119" i="33" s="1"/>
  <c r="BM119" i="33" a="1"/>
  <c r="BM119" i="33"/>
  <c r="BN119" i="33" a="1"/>
  <c r="BN119" i="33" s="1"/>
  <c r="BO119" i="33" a="1"/>
  <c r="BO119" i="33"/>
  <c r="BP119" i="33" a="1"/>
  <c r="BP119" i="33" s="1"/>
  <c r="BQ119" i="33" a="1"/>
  <c r="BQ119" i="33"/>
  <c r="E120" i="33" a="1"/>
  <c r="E120" i="33"/>
  <c r="F120" i="33" a="1"/>
  <c r="F120" i="33" s="1"/>
  <c r="G120" i="33" a="1"/>
  <c r="G120" i="33"/>
  <c r="H120" i="33" a="1"/>
  <c r="H120" i="33" s="1"/>
  <c r="I120" i="33" a="1"/>
  <c r="I120" i="33"/>
  <c r="J120" i="33" a="1"/>
  <c r="J120" i="33" s="1"/>
  <c r="K120" i="33" a="1"/>
  <c r="K120" i="33" s="1"/>
  <c r="L120" i="33" a="1"/>
  <c r="L120" i="33" s="1"/>
  <c r="M120" i="33" a="1"/>
  <c r="M120" i="33"/>
  <c r="N120" i="33" a="1"/>
  <c r="N120" i="33" s="1"/>
  <c r="O120" i="33" a="1"/>
  <c r="O120" i="33"/>
  <c r="P120" i="33" a="1"/>
  <c r="P120" i="33"/>
  <c r="Q120" i="33" a="1"/>
  <c r="Q120" i="33"/>
  <c r="R120" i="33" a="1"/>
  <c r="R120" i="33"/>
  <c r="S120" i="33" a="1"/>
  <c r="S120" i="33" s="1"/>
  <c r="T120" i="33" a="1"/>
  <c r="T120" i="33"/>
  <c r="U120" i="33" a="1"/>
  <c r="U120" i="33" s="1"/>
  <c r="V120" i="33" a="1"/>
  <c r="V120" i="33"/>
  <c r="W120" i="33" a="1"/>
  <c r="W120" i="33" s="1"/>
  <c r="X120" i="33" a="1"/>
  <c r="X120" i="33" s="1"/>
  <c r="Y120" i="33" a="1"/>
  <c r="Y120" i="33"/>
  <c r="Z120" i="33" a="1"/>
  <c r="Z120" i="33" s="1"/>
  <c r="AA120" i="33" a="1"/>
  <c r="AA120" i="33" s="1"/>
  <c r="AB120" i="33" a="1"/>
  <c r="AB120" i="33"/>
  <c r="AC120" i="33" a="1"/>
  <c r="AC120" i="33" s="1"/>
  <c r="AD120" i="33" a="1"/>
  <c r="AD120" i="33"/>
  <c r="AE120" i="33" a="1"/>
  <c r="AE120" i="33" s="1"/>
  <c r="AF120" i="33" a="1"/>
  <c r="AF120" i="33"/>
  <c r="AG120" i="33" a="1"/>
  <c r="AG120" i="33"/>
  <c r="AH120" i="33" a="1"/>
  <c r="AH120" i="33"/>
  <c r="AI120" i="33" a="1"/>
  <c r="AI120" i="33" s="1"/>
  <c r="AJ120" i="33" a="1"/>
  <c r="AJ120" i="33"/>
  <c r="AK120" i="33" a="1"/>
  <c r="AK120" i="33"/>
  <c r="AL120" i="33" a="1"/>
  <c r="AL120" i="33"/>
  <c r="AM120" i="33" a="1"/>
  <c r="AM120" i="33"/>
  <c r="AN120" i="33" a="1"/>
  <c r="AN120" i="33" s="1"/>
  <c r="AO120" i="33" a="1"/>
  <c r="AO120" i="33" s="1"/>
  <c r="AP120" i="33" a="1"/>
  <c r="AP120" i="33" s="1"/>
  <c r="AQ120" i="33" a="1"/>
  <c r="AQ120" i="33"/>
  <c r="AR120" i="33" a="1"/>
  <c r="AR120" i="33" s="1"/>
  <c r="AS120" i="33" a="1"/>
  <c r="AS120" i="33" s="1"/>
  <c r="AT120" i="33" a="1"/>
  <c r="AT120" i="33"/>
  <c r="AU120" i="33" a="1"/>
  <c r="AU120" i="33"/>
  <c r="AV120" i="33" a="1"/>
  <c r="AV120" i="33" s="1"/>
  <c r="AW120" i="33" a="1"/>
  <c r="AW120" i="33"/>
  <c r="AX120" i="33" a="1"/>
  <c r="AX120" i="33"/>
  <c r="AY120" i="33" a="1"/>
  <c r="AY120" i="33" s="1"/>
  <c r="AZ120" i="33" a="1"/>
  <c r="AZ120" i="33"/>
  <c r="BA120" i="33" a="1"/>
  <c r="BA120" i="33" s="1"/>
  <c r="BB120" i="33" a="1"/>
  <c r="BB120" i="33" s="1"/>
  <c r="BC120" i="33" a="1"/>
  <c r="BC120" i="33" s="1"/>
  <c r="BD120" i="33" a="1"/>
  <c r="BD120" i="33" s="1"/>
  <c r="BE120" i="33" a="1"/>
  <c r="BE120" i="33"/>
  <c r="BF120" i="33" a="1"/>
  <c r="BF120" i="33" s="1"/>
  <c r="BG120" i="33" a="1"/>
  <c r="BG120" i="33"/>
  <c r="BH120" i="33" a="1"/>
  <c r="BH120" i="33"/>
  <c r="BI120" i="33" a="1"/>
  <c r="BI120" i="33" s="1"/>
  <c r="BJ120" i="33" a="1"/>
  <c r="BJ120" i="33" s="1"/>
  <c r="BK120" i="33" a="1"/>
  <c r="BK120" i="33" s="1"/>
  <c r="BL120" i="33" a="1"/>
  <c r="BL120" i="33"/>
  <c r="BM120" i="33" a="1"/>
  <c r="BM120" i="33" s="1"/>
  <c r="BN120" i="33" a="1"/>
  <c r="BN120" i="33" s="1"/>
  <c r="BO120" i="33" a="1"/>
  <c r="BO120" i="33"/>
  <c r="BP120" i="33" a="1"/>
  <c r="BP120" i="33"/>
  <c r="BQ120" i="33" a="1"/>
  <c r="BQ120" i="33" s="1"/>
  <c r="E121" i="33" a="1"/>
  <c r="E121" i="33"/>
  <c r="F121" i="33" a="1"/>
  <c r="F121" i="33" s="1"/>
  <c r="G121" i="33" a="1"/>
  <c r="G121" i="33" s="1"/>
  <c r="H121" i="33" a="1"/>
  <c r="H121" i="33" s="1"/>
  <c r="I121" i="33" a="1"/>
  <c r="I121" i="33" s="1"/>
  <c r="J121" i="33" a="1"/>
  <c r="J121" i="33"/>
  <c r="K121" i="33" a="1"/>
  <c r="K121" i="33" s="1"/>
  <c r="L121" i="33" a="1"/>
  <c r="L121" i="33" s="1"/>
  <c r="M121" i="33" a="1"/>
  <c r="M121" i="33" s="1"/>
  <c r="N121" i="33" a="1"/>
  <c r="N121" i="33" s="1"/>
  <c r="O121" i="33" a="1"/>
  <c r="O121" i="33"/>
  <c r="P121" i="33" a="1"/>
  <c r="P121" i="33" s="1"/>
  <c r="Q121" i="33" a="1"/>
  <c r="Q121" i="33" s="1"/>
  <c r="R121" i="33" a="1"/>
  <c r="R121" i="33" s="1"/>
  <c r="S121" i="33" a="1"/>
  <c r="S121" i="33"/>
  <c r="T121" i="33" a="1"/>
  <c r="T121" i="33"/>
  <c r="U121" i="33" a="1"/>
  <c r="U121" i="33"/>
  <c r="V121" i="33" a="1"/>
  <c r="V121" i="33" s="1"/>
  <c r="W121" i="33" a="1"/>
  <c r="W121" i="33"/>
  <c r="X121" i="33" a="1"/>
  <c r="X121" i="33" s="1"/>
  <c r="Y121" i="33" a="1"/>
  <c r="Y121" i="33" s="1"/>
  <c r="Z121" i="33" a="1"/>
  <c r="Z121" i="33" s="1"/>
  <c r="AA121" i="33" a="1"/>
  <c r="AA121" i="33" s="1"/>
  <c r="AB121" i="33" a="1"/>
  <c r="AB121" i="33"/>
  <c r="AC121" i="33" a="1"/>
  <c r="AC121" i="33"/>
  <c r="AD121" i="33" a="1"/>
  <c r="AD121" i="33" s="1"/>
  <c r="AE121" i="33" a="1"/>
  <c r="AE121" i="33"/>
  <c r="AF121" i="33" a="1"/>
  <c r="AF121" i="33" s="1"/>
  <c r="AG121" i="33" a="1"/>
  <c r="AG121" i="33" s="1"/>
  <c r="AH121" i="33" a="1"/>
  <c r="AH121" i="33"/>
  <c r="AI121" i="33" a="1"/>
  <c r="AI121" i="33"/>
  <c r="AJ121" i="33" a="1"/>
  <c r="AJ121" i="33" s="1"/>
  <c r="AK121" i="33" a="1"/>
  <c r="AK121" i="33"/>
  <c r="AL121" i="33" a="1"/>
  <c r="AL121" i="33" s="1"/>
  <c r="AM121" i="33" a="1"/>
  <c r="AM121" i="33"/>
  <c r="AN121" i="33" a="1"/>
  <c r="AN121" i="33"/>
  <c r="AO121" i="33" a="1"/>
  <c r="AO121" i="33" s="1"/>
  <c r="AP121" i="33" a="1"/>
  <c r="AP121" i="33"/>
  <c r="AQ121" i="33" a="1"/>
  <c r="AQ121" i="33" s="1"/>
  <c r="AR121" i="33" a="1"/>
  <c r="AR121" i="33"/>
  <c r="AS121" i="33" a="1"/>
  <c r="AS121" i="33"/>
  <c r="AT121" i="33" a="1"/>
  <c r="AT121" i="33" s="1"/>
  <c r="AU121" i="33" a="1"/>
  <c r="AU121" i="33"/>
  <c r="AV121" i="33" a="1"/>
  <c r="AV121" i="33"/>
  <c r="AW121" i="33" a="1"/>
  <c r="AW121" i="33" s="1"/>
  <c r="AX121" i="33" a="1"/>
  <c r="AX121" i="33"/>
  <c r="AY121" i="33" a="1"/>
  <c r="AY121" i="33"/>
  <c r="AZ121" i="33" a="1"/>
  <c r="AZ121" i="33" s="1"/>
  <c r="BA121" i="33" a="1"/>
  <c r="BA121" i="33"/>
  <c r="BB121" i="33" a="1"/>
  <c r="BB121" i="33" s="1"/>
  <c r="BC121" i="33" a="1"/>
  <c r="BC121" i="33"/>
  <c r="BD121" i="33" a="1"/>
  <c r="BD121" i="33" s="1"/>
  <c r="BE121" i="33" a="1"/>
  <c r="BE121" i="33" s="1"/>
  <c r="BF121" i="33" a="1"/>
  <c r="BF121" i="33"/>
  <c r="BG121" i="33" a="1"/>
  <c r="BG121" i="33"/>
  <c r="BH121" i="33" a="1"/>
  <c r="BH121" i="33" s="1"/>
  <c r="BI121" i="33" a="1"/>
  <c r="BI121" i="33" s="1"/>
  <c r="BJ121" i="33" a="1"/>
  <c r="BJ121" i="33" s="1"/>
  <c r="BK121" i="33" a="1"/>
  <c r="BK121" i="33" s="1"/>
  <c r="BL121" i="33" a="1"/>
  <c r="BL121" i="33" s="1"/>
  <c r="BM121" i="33" a="1"/>
  <c r="BM121" i="33"/>
  <c r="BN121" i="33" a="1"/>
  <c r="BN121" i="33" s="1"/>
  <c r="BO121" i="33" a="1"/>
  <c r="BO121" i="33" s="1"/>
  <c r="BP121" i="33" a="1"/>
  <c r="BP121" i="33"/>
  <c r="BQ121" i="33" a="1"/>
  <c r="BQ121" i="33"/>
  <c r="E122" i="33" a="1"/>
  <c r="E122" i="33" s="1"/>
  <c r="F122" i="33" a="1"/>
  <c r="F122" i="33"/>
  <c r="G122" i="33" a="1"/>
  <c r="G122" i="33" s="1"/>
  <c r="H122" i="33" a="1"/>
  <c r="H122" i="33" s="1"/>
  <c r="I122" i="33" a="1"/>
  <c r="I122" i="33" s="1"/>
  <c r="J122" i="33" a="1"/>
  <c r="J122" i="33" s="1"/>
  <c r="K122" i="33" a="1"/>
  <c r="K122" i="33" s="1"/>
  <c r="L122" i="33" a="1"/>
  <c r="L122" i="33" s="1"/>
  <c r="M122" i="33" a="1"/>
  <c r="M122" i="33" s="1"/>
  <c r="N122" i="33" a="1"/>
  <c r="N122" i="33"/>
  <c r="O122" i="33" a="1"/>
  <c r="O122" i="33" s="1"/>
  <c r="P122" i="33" a="1"/>
  <c r="P122" i="33"/>
  <c r="Q122" i="33" a="1"/>
  <c r="Q122" i="33"/>
  <c r="R122" i="33" a="1"/>
  <c r="R122" i="33"/>
  <c r="S122" i="33" a="1"/>
  <c r="S122" i="33"/>
  <c r="T122" i="33" a="1"/>
  <c r="T122" i="33" s="1"/>
  <c r="U122" i="33" a="1"/>
  <c r="U122" i="33" s="1"/>
  <c r="V122" i="33" a="1"/>
  <c r="V122" i="33" s="1"/>
  <c r="W122" i="33" a="1"/>
  <c r="W122" i="33"/>
  <c r="X122" i="33" a="1"/>
  <c r="X122" i="33"/>
  <c r="Y122" i="33" a="1"/>
  <c r="Y122" i="33"/>
  <c r="Z122" i="33" a="1"/>
  <c r="Z122" i="33" s="1"/>
  <c r="AA122" i="33" a="1"/>
  <c r="AA122" i="33" s="1"/>
  <c r="AB122" i="33" a="1"/>
  <c r="AB122" i="33"/>
  <c r="AC122" i="33" a="1"/>
  <c r="AC122" i="33" s="1"/>
  <c r="AD122" i="33" a="1"/>
  <c r="AD122" i="33"/>
  <c r="AE122" i="33" a="1"/>
  <c r="AE122" i="33" s="1"/>
  <c r="AF122" i="33" a="1"/>
  <c r="AF122" i="33"/>
  <c r="AG122" i="33" a="1"/>
  <c r="AG122" i="33"/>
  <c r="AH122" i="33" a="1"/>
  <c r="AH122" i="33" s="1"/>
  <c r="AI122" i="33" a="1"/>
  <c r="AI122" i="33"/>
  <c r="AJ122" i="33" a="1"/>
  <c r="AJ122" i="33" s="1"/>
  <c r="AK122" i="33" a="1"/>
  <c r="AK122" i="33" s="1"/>
  <c r="AL122" i="33" a="1"/>
  <c r="AL122" i="33" s="1"/>
  <c r="AM122" i="33" a="1"/>
  <c r="AM122" i="33" s="1"/>
  <c r="AN122" i="33" a="1"/>
  <c r="AN122" i="33"/>
  <c r="AO122" i="33" a="1"/>
  <c r="AO122" i="33" s="1"/>
  <c r="AP122" i="33" a="1"/>
  <c r="AP122" i="33" s="1"/>
  <c r="AQ122" i="33" a="1"/>
  <c r="AQ122" i="33"/>
  <c r="AR122" i="33" a="1"/>
  <c r="AR122" i="33" s="1"/>
  <c r="AS122" i="33" a="1"/>
  <c r="AS122" i="33"/>
  <c r="AT122" i="33" a="1"/>
  <c r="AT122" i="33"/>
  <c r="AU122" i="33" a="1"/>
  <c r="AU122" i="33" s="1"/>
  <c r="AV122" i="33" a="1"/>
  <c r="AV122" i="33" s="1"/>
  <c r="AW122" i="33" a="1"/>
  <c r="AW122" i="33"/>
  <c r="AX122" i="33" a="1"/>
  <c r="AX122" i="33" s="1"/>
  <c r="AY122" i="33" a="1"/>
  <c r="AY122" i="33" s="1"/>
  <c r="AZ122" i="33" a="1"/>
  <c r="AZ122" i="33" s="1"/>
  <c r="BA122" i="33" a="1"/>
  <c r="BA122" i="33"/>
  <c r="BB122" i="33" a="1"/>
  <c r="BB122" i="33" s="1"/>
  <c r="BC122" i="33" a="1"/>
  <c r="BC122" i="33" s="1"/>
  <c r="BD122" i="33" a="1"/>
  <c r="BD122" i="33"/>
  <c r="BE122" i="33" a="1"/>
  <c r="BE122" i="33"/>
  <c r="BF122" i="33" a="1"/>
  <c r="BF122" i="33"/>
  <c r="BG122" i="33" a="1"/>
  <c r="BG122" i="33"/>
  <c r="BH122" i="33" a="1"/>
  <c r="BH122" i="33"/>
  <c r="BI122" i="33" a="1"/>
  <c r="BI122" i="33" s="1"/>
  <c r="BJ122" i="33" a="1"/>
  <c r="BJ122" i="33"/>
  <c r="BK122" i="33" a="1"/>
  <c r="BK122" i="33" s="1"/>
  <c r="BL122" i="33" a="1"/>
  <c r="BL122" i="33" s="1"/>
  <c r="BM122" i="33" a="1"/>
  <c r="BM122" i="33" s="1"/>
  <c r="BN122" i="33" a="1"/>
  <c r="BN122" i="33"/>
  <c r="BO122" i="33" a="1"/>
  <c r="BO122" i="33"/>
  <c r="BP122" i="33" a="1"/>
  <c r="BP122" i="33" s="1"/>
  <c r="BQ122" i="33" a="1"/>
  <c r="BQ122" i="33"/>
  <c r="E123" i="33" a="1"/>
  <c r="E123" i="33"/>
  <c r="F123" i="33" a="1"/>
  <c r="F123" i="33" s="1"/>
  <c r="G123" i="33" a="1"/>
  <c r="G123" i="33" s="1"/>
  <c r="H123" i="33" a="1"/>
  <c r="H123" i="33" s="1"/>
  <c r="I123" i="33" a="1"/>
  <c r="I123" i="33"/>
  <c r="J123" i="33" a="1"/>
  <c r="J123" i="33" s="1"/>
  <c r="K123" i="33" a="1"/>
  <c r="K123" i="33" s="1"/>
  <c r="L123" i="33" a="1"/>
  <c r="L123" i="33"/>
  <c r="M123" i="33" a="1"/>
  <c r="M123" i="33" s="1"/>
  <c r="N123" i="33" a="1"/>
  <c r="N123" i="33" s="1"/>
  <c r="O123" i="33" a="1"/>
  <c r="O123" i="33" s="1"/>
  <c r="P123" i="33" a="1"/>
  <c r="P123" i="33" s="1"/>
  <c r="Q123" i="33" a="1"/>
  <c r="Q123" i="33" s="1"/>
  <c r="R123" i="33" a="1"/>
  <c r="R123" i="33"/>
  <c r="S123" i="33" a="1"/>
  <c r="S123" i="33" s="1"/>
  <c r="T123" i="33" a="1"/>
  <c r="T123" i="33" s="1"/>
  <c r="U123" i="33" a="1"/>
  <c r="U123" i="33"/>
  <c r="V123" i="33" a="1"/>
  <c r="V123" i="33"/>
  <c r="W123" i="33" a="1"/>
  <c r="W123" i="33" s="1"/>
  <c r="X123" i="33" a="1"/>
  <c r="X123" i="33"/>
  <c r="Y123" i="33" a="1"/>
  <c r="Y123" i="33"/>
  <c r="Z123" i="33" a="1"/>
  <c r="Z123" i="33" s="1"/>
  <c r="AA123" i="33" a="1"/>
  <c r="AA123" i="33" s="1"/>
  <c r="AB123" i="33" a="1"/>
  <c r="AB123" i="33"/>
  <c r="AC123" i="33" a="1"/>
  <c r="AC123" i="33" s="1"/>
  <c r="AD123" i="33" a="1"/>
  <c r="AD123" i="33"/>
  <c r="AE123" i="33" a="1"/>
  <c r="AE123" i="33" s="1"/>
  <c r="AF123" i="33" a="1"/>
  <c r="AF123" i="33" s="1"/>
  <c r="AG123" i="33" a="1"/>
  <c r="AG123" i="33"/>
  <c r="AH123" i="33" a="1"/>
  <c r="AH123" i="33"/>
  <c r="AI123" i="33" a="1"/>
  <c r="AI123" i="33"/>
  <c r="AJ123" i="33" a="1"/>
  <c r="AJ123" i="33" s="1"/>
  <c r="AK123" i="33" a="1"/>
  <c r="AK123" i="33"/>
  <c r="AL123" i="33" a="1"/>
  <c r="AL123" i="33"/>
  <c r="AM123" i="33" a="1"/>
  <c r="AM123" i="33" s="1"/>
  <c r="AN123" i="33" a="1"/>
  <c r="AN123" i="33" s="1"/>
  <c r="AO123" i="33" a="1"/>
  <c r="AO123" i="33"/>
  <c r="AP123" i="33" a="1"/>
  <c r="AP123" i="33"/>
  <c r="AQ123" i="33" a="1"/>
  <c r="AQ123" i="33"/>
  <c r="AR123" i="33" a="1"/>
  <c r="AR123" i="33" s="1"/>
  <c r="AS123" i="33" a="1"/>
  <c r="AS123" i="33" s="1"/>
  <c r="AT123" i="33" a="1"/>
  <c r="AT123" i="33" s="1"/>
  <c r="AU123" i="33" a="1"/>
  <c r="AU123" i="33"/>
  <c r="AV123" i="33" a="1"/>
  <c r="AV123" i="33"/>
  <c r="AW123" i="33" a="1"/>
  <c r="AW123" i="33" s="1"/>
  <c r="AX123" i="33" a="1"/>
  <c r="AX123" i="33" s="1"/>
  <c r="AY123" i="33" a="1"/>
  <c r="AY123" i="33"/>
  <c r="AZ123" i="33" a="1"/>
  <c r="AZ123" i="33" s="1"/>
  <c r="BA123" i="33" a="1"/>
  <c r="BA123" i="33" s="1"/>
  <c r="BB123" i="33" a="1"/>
  <c r="BB123" i="33"/>
  <c r="BC123" i="33" a="1"/>
  <c r="BC123" i="33" s="1"/>
  <c r="BD123" i="33" a="1"/>
  <c r="BD123" i="33" s="1"/>
  <c r="BE123" i="33" a="1"/>
  <c r="BE123" i="33" s="1"/>
  <c r="BF123" i="33" a="1"/>
  <c r="BF123" i="33" s="1"/>
  <c r="BG123" i="33" a="1"/>
  <c r="BG123" i="33"/>
  <c r="BH123" i="33" a="1"/>
  <c r="BH123" i="33"/>
  <c r="BI123" i="33" a="1"/>
  <c r="BI123" i="33" s="1"/>
  <c r="BJ123" i="33" a="1"/>
  <c r="BJ123" i="33"/>
  <c r="BK123" i="33" a="1"/>
  <c r="BK123" i="33" s="1"/>
  <c r="BL123" i="33" a="1"/>
  <c r="BL123" i="33"/>
  <c r="BM123" i="33" a="1"/>
  <c r="BM123" i="33"/>
  <c r="BN123" i="33" a="1"/>
  <c r="BN123" i="33" s="1"/>
  <c r="BO123" i="33" a="1"/>
  <c r="BO123" i="33" s="1"/>
  <c r="BP123" i="33" a="1"/>
  <c r="BP123" i="33"/>
  <c r="BQ123" i="33" a="1"/>
  <c r="BQ123" i="33"/>
  <c r="E124" i="33" a="1"/>
  <c r="E124" i="33"/>
  <c r="F124" i="33" a="1"/>
  <c r="F124" i="33" s="1"/>
  <c r="G124" i="33" a="1"/>
  <c r="G124" i="33"/>
  <c r="H124" i="33" a="1"/>
  <c r="H124" i="33"/>
  <c r="I124" i="33" a="1"/>
  <c r="I124" i="33" s="1"/>
  <c r="J124" i="33" a="1"/>
  <c r="J124" i="33"/>
  <c r="K124" i="33" a="1"/>
  <c r="K124" i="33" s="1"/>
  <c r="L124" i="33" a="1"/>
  <c r="L124" i="33"/>
  <c r="M124" i="33" a="1"/>
  <c r="M124" i="33"/>
  <c r="N124" i="33" a="1"/>
  <c r="N124" i="33"/>
  <c r="O124" i="33" a="1"/>
  <c r="O124" i="33"/>
  <c r="P124" i="33" a="1"/>
  <c r="P124" i="33" s="1"/>
  <c r="Q124" i="33" a="1"/>
  <c r="Q124" i="33" s="1"/>
  <c r="R124" i="33" a="1"/>
  <c r="R124" i="33" s="1"/>
  <c r="S124" i="33" a="1"/>
  <c r="S124" i="33"/>
  <c r="T124" i="33" a="1"/>
  <c r="T124" i="33"/>
  <c r="U124" i="33" a="1"/>
  <c r="U124" i="33" s="1"/>
  <c r="V124" i="33" a="1"/>
  <c r="V124" i="33" s="1"/>
  <c r="W124" i="33" a="1"/>
  <c r="W124" i="33" s="1"/>
  <c r="X124" i="33" a="1"/>
  <c r="X124" i="33" s="1"/>
  <c r="Y124" i="33" a="1"/>
  <c r="Y124" i="33"/>
  <c r="Z124" i="33" a="1"/>
  <c r="Z124" i="33"/>
  <c r="AA124" i="33" a="1"/>
  <c r="AA124" i="33" s="1"/>
  <c r="AB124" i="33" a="1"/>
  <c r="AB124" i="33"/>
  <c r="AC124" i="33" a="1"/>
  <c r="AC124" i="33" s="1"/>
  <c r="AD124" i="33" a="1"/>
  <c r="AD124" i="33" s="1"/>
  <c r="AE124" i="33" a="1"/>
  <c r="AE124" i="33" s="1"/>
  <c r="AF124" i="33" a="1"/>
  <c r="AF124" i="33"/>
  <c r="AG124" i="33" a="1"/>
  <c r="AG124" i="33" s="1"/>
  <c r="AH124" i="33" a="1"/>
  <c r="AH124" i="33"/>
  <c r="AI124" i="33" a="1"/>
  <c r="AI124" i="33"/>
  <c r="AJ124" i="33" a="1"/>
  <c r="AJ124" i="33" s="1"/>
  <c r="AK124" i="33" a="1"/>
  <c r="AK124" i="33" s="1"/>
  <c r="AL124" i="33" a="1"/>
  <c r="AL124" i="33" s="1"/>
  <c r="AM124" i="33" a="1"/>
  <c r="AM124" i="33" s="1"/>
  <c r="AN124" i="33" a="1"/>
  <c r="AN124" i="33"/>
  <c r="AO124" i="33" a="1"/>
  <c r="AO124" i="33" s="1"/>
  <c r="AP124" i="33" a="1"/>
  <c r="AP124" i="33"/>
  <c r="AQ124" i="33" a="1"/>
  <c r="AQ124" i="33"/>
  <c r="AR124" i="33" a="1"/>
  <c r="AR124" i="33"/>
  <c r="AS124" i="33" a="1"/>
  <c r="AS124" i="33" s="1"/>
  <c r="AT124" i="33" a="1"/>
  <c r="AT124" i="33" s="1"/>
  <c r="AU124" i="33" a="1"/>
  <c r="AU124" i="33" s="1"/>
  <c r="AV124" i="33" a="1"/>
  <c r="AV124" i="33" s="1"/>
  <c r="AW124" i="33" a="1"/>
  <c r="AW124" i="33"/>
  <c r="AX124" i="33" a="1"/>
  <c r="AX124" i="33"/>
  <c r="AY124" i="33" a="1"/>
  <c r="AY124" i="33" s="1"/>
  <c r="AZ124" i="33" a="1"/>
  <c r="AZ124" i="33"/>
  <c r="BA124" i="33" a="1"/>
  <c r="BA124" i="33" s="1"/>
  <c r="BB124" i="33" a="1"/>
  <c r="BB124" i="33"/>
  <c r="BC124" i="33" a="1"/>
  <c r="BC124" i="33" s="1"/>
  <c r="BD124" i="33" a="1"/>
  <c r="BD124" i="33" s="1"/>
  <c r="BE124" i="33" a="1"/>
  <c r="BE124" i="33"/>
  <c r="BF124" i="33" a="1"/>
  <c r="BF124" i="33" s="1"/>
  <c r="BG124" i="33" a="1"/>
  <c r="BG124" i="33" s="1"/>
  <c r="BH124" i="33" a="1"/>
  <c r="BH124" i="33"/>
  <c r="BI124" i="33" a="1"/>
  <c r="BI124" i="33" s="1"/>
  <c r="BJ124" i="33" a="1"/>
  <c r="BJ124" i="33" s="1"/>
  <c r="BK124" i="33" a="1"/>
  <c r="BK124" i="33"/>
  <c r="BL124" i="33" a="1"/>
  <c r="BL124" i="33"/>
  <c r="BM124" i="33" a="1"/>
  <c r="BM124" i="33"/>
  <c r="BN124" i="33" a="1"/>
  <c r="BN124" i="33"/>
  <c r="BO124" i="33" a="1"/>
  <c r="BO124" i="33" s="1"/>
  <c r="BP124" i="33" a="1"/>
  <c r="BP124" i="33" s="1"/>
  <c r="BQ124" i="33" a="1"/>
  <c r="BQ124" i="33" s="1"/>
  <c r="E125" i="33" a="1"/>
  <c r="E125" i="33"/>
  <c r="F125" i="33" a="1"/>
  <c r="F125" i="33" s="1"/>
  <c r="G125" i="33" a="1"/>
  <c r="G125" i="33"/>
  <c r="H125" i="33" a="1"/>
  <c r="H125" i="33"/>
  <c r="I125" i="33" a="1"/>
  <c r="I125" i="33"/>
  <c r="J125" i="33" a="1"/>
  <c r="J125" i="33"/>
  <c r="K125" i="33" a="1"/>
  <c r="K125" i="33" s="1"/>
  <c r="L125" i="33" a="1"/>
  <c r="L125" i="33" s="1"/>
  <c r="M125" i="33" a="1"/>
  <c r="M125" i="33"/>
  <c r="N125" i="33" a="1"/>
  <c r="N125" i="33" s="1"/>
  <c r="O125" i="33" a="1"/>
  <c r="O125" i="33"/>
  <c r="P125" i="33" a="1"/>
  <c r="P125" i="33" s="1"/>
  <c r="Q125" i="33" a="1"/>
  <c r="Q125" i="33"/>
  <c r="R125" i="33" a="1"/>
  <c r="R125" i="33" s="1"/>
  <c r="S125" i="33" a="1"/>
  <c r="S125" i="33"/>
  <c r="T125" i="33" a="1"/>
  <c r="T125" i="33" s="1"/>
  <c r="U125" i="33" a="1"/>
  <c r="U125" i="33"/>
  <c r="V125" i="33" a="1"/>
  <c r="V125" i="33" s="1"/>
  <c r="W125" i="33" a="1"/>
  <c r="W125" i="33" s="1"/>
  <c r="X125" i="33" a="1"/>
  <c r="X125" i="33"/>
  <c r="Y125" i="33" a="1"/>
  <c r="Y125" i="33" s="1"/>
  <c r="Z125" i="33" a="1"/>
  <c r="Z125" i="33" s="1"/>
  <c r="AA125" i="33" a="1"/>
  <c r="AA125" i="33"/>
  <c r="AB125" i="33" a="1"/>
  <c r="AB125" i="33"/>
  <c r="AC125" i="33" a="1"/>
  <c r="AC125" i="33"/>
  <c r="AD125" i="33" a="1"/>
  <c r="AD125" i="33" s="1"/>
  <c r="AE125" i="33" a="1"/>
  <c r="AE125" i="33" s="1"/>
  <c r="AF125" i="33" a="1"/>
  <c r="AF125" i="33"/>
  <c r="AG125" i="33" a="1"/>
  <c r="AG125" i="33"/>
  <c r="AH125" i="33" a="1"/>
  <c r="AH125" i="33" s="1"/>
  <c r="AI125" i="33" a="1"/>
  <c r="AI125" i="33" s="1"/>
  <c r="AJ125" i="33" a="1"/>
  <c r="AJ125" i="33" s="1"/>
  <c r="AK125" i="33" a="1"/>
  <c r="AK125" i="33"/>
  <c r="AL125" i="33" a="1"/>
  <c r="AL125" i="33" s="1"/>
  <c r="AM125" i="33" a="1"/>
  <c r="AM125" i="33" s="1"/>
  <c r="AN125" i="33" a="1"/>
  <c r="AN125" i="33"/>
  <c r="AO125" i="33" a="1"/>
  <c r="AO125" i="33" s="1"/>
  <c r="AP125" i="33" a="1"/>
  <c r="AP125" i="33"/>
  <c r="AQ125" i="33" a="1"/>
  <c r="AQ125" i="33" s="1"/>
  <c r="AR125" i="33" a="1"/>
  <c r="AR125" i="33" s="1"/>
  <c r="AS125" i="33" a="1"/>
  <c r="AS125" i="33"/>
  <c r="AT125" i="33" a="1"/>
  <c r="AT125" i="33" s="1"/>
  <c r="AU125" i="33" a="1"/>
  <c r="AU125" i="33"/>
  <c r="AV125" i="33" a="1"/>
  <c r="AV125" i="33" s="1"/>
  <c r="AW125" i="33" a="1"/>
  <c r="AW125" i="33" s="1"/>
  <c r="AX125" i="33" a="1"/>
  <c r="AX125" i="33"/>
  <c r="AY125" i="33" a="1"/>
  <c r="AY125" i="33"/>
  <c r="AZ125" i="33" a="1"/>
  <c r="AZ125" i="33"/>
  <c r="BA125" i="33" a="1"/>
  <c r="BA125" i="33" s="1"/>
  <c r="BB125" i="33" a="1"/>
  <c r="BB125" i="33" s="1"/>
  <c r="BC125" i="33" a="1"/>
  <c r="BC125" i="33" s="1"/>
  <c r="BD125" i="33" a="1"/>
  <c r="BD125" i="33" s="1"/>
  <c r="BE125" i="33" a="1"/>
  <c r="BE125" i="33" s="1"/>
  <c r="BF125" i="33" a="1"/>
  <c r="BF125" i="33"/>
  <c r="BG125" i="33" a="1"/>
  <c r="BG125" i="33"/>
  <c r="BH125" i="33" a="1"/>
  <c r="BH125" i="33" s="1"/>
  <c r="BI125" i="33" a="1"/>
  <c r="BI125" i="33"/>
  <c r="BJ125" i="33" a="1"/>
  <c r="BJ125" i="33"/>
  <c r="BK125" i="33" a="1"/>
  <c r="BK125" i="33"/>
  <c r="BL125" i="33" a="1"/>
  <c r="BL125" i="33" s="1"/>
  <c r="BM125" i="33" a="1"/>
  <c r="BM125" i="33" s="1"/>
  <c r="BN125" i="33" a="1"/>
  <c r="BN125" i="33" s="1"/>
  <c r="BO125" i="33" a="1"/>
  <c r="BO125" i="33"/>
  <c r="BP125" i="33" a="1"/>
  <c r="BP125" i="33" s="1"/>
  <c r="BQ125" i="33" a="1"/>
  <c r="BQ125" i="33"/>
  <c r="E126" i="33" a="1"/>
  <c r="E126" i="33" s="1"/>
  <c r="F126" i="33" a="1"/>
  <c r="F126" i="33"/>
  <c r="G126" i="33" a="1"/>
  <c r="G126" i="33"/>
  <c r="H126" i="33" a="1"/>
  <c r="H126" i="33"/>
  <c r="I126" i="33" a="1"/>
  <c r="I126" i="33"/>
  <c r="J126" i="33" a="1"/>
  <c r="J126" i="33"/>
  <c r="K126" i="33" a="1"/>
  <c r="K126" i="33" s="1"/>
  <c r="L126" i="33" a="1"/>
  <c r="L126" i="33" s="1"/>
  <c r="M126" i="33" a="1"/>
  <c r="M126" i="33" s="1"/>
  <c r="N126" i="33" a="1"/>
  <c r="N126" i="33"/>
  <c r="O126" i="33" a="1"/>
  <c r="O126" i="33" s="1"/>
  <c r="P126" i="33" a="1"/>
  <c r="P126" i="33" s="1"/>
  <c r="Q126" i="33" a="1"/>
  <c r="Q126" i="33"/>
  <c r="R126" i="33" a="1"/>
  <c r="R126" i="33" s="1"/>
  <c r="S126" i="33" a="1"/>
  <c r="S126" i="33"/>
  <c r="T126" i="33" a="1"/>
  <c r="T126" i="33" s="1"/>
  <c r="U126" i="33" a="1"/>
  <c r="U126" i="33" s="1"/>
  <c r="V126" i="33" a="1"/>
  <c r="V126" i="33"/>
  <c r="W126" i="33" a="1"/>
  <c r="W126" i="33" s="1"/>
  <c r="X126" i="33" a="1"/>
  <c r="X126" i="33" s="1"/>
  <c r="Y126" i="33" a="1"/>
  <c r="Y126" i="33"/>
  <c r="Z126" i="33" a="1"/>
  <c r="Z126" i="33" s="1"/>
  <c r="AA126" i="33" a="1"/>
  <c r="AA126" i="33"/>
  <c r="AB126" i="33" a="1"/>
  <c r="AB126" i="33" s="1"/>
  <c r="AC126" i="33" a="1"/>
  <c r="AC126" i="33" s="1"/>
  <c r="AD126" i="33" a="1"/>
  <c r="AD126" i="33"/>
  <c r="AE126" i="33" a="1"/>
  <c r="AE126" i="33" s="1"/>
  <c r="AF126" i="33" a="1"/>
  <c r="AF126" i="33" s="1"/>
  <c r="AG126" i="33" a="1"/>
  <c r="AG126" i="33" s="1"/>
  <c r="AH126" i="33" a="1"/>
  <c r="AH126" i="33" s="1"/>
  <c r="AI126" i="33" a="1"/>
  <c r="AI126" i="33"/>
  <c r="AJ126" i="33" a="1"/>
  <c r="AJ126" i="33" s="1"/>
  <c r="AK126" i="33" a="1"/>
  <c r="AK126" i="33" s="1"/>
  <c r="AL126" i="33" a="1"/>
  <c r="AL126" i="33"/>
  <c r="AM126" i="33" a="1"/>
  <c r="AM126" i="33"/>
  <c r="AN126" i="33" a="1"/>
  <c r="AN126" i="33" s="1"/>
  <c r="AO126" i="33" a="1"/>
  <c r="AO126" i="33" s="1"/>
  <c r="AP126" i="33" a="1"/>
  <c r="AP126" i="33" s="1"/>
  <c r="AQ126" i="33" a="1"/>
  <c r="AQ126" i="33" s="1"/>
  <c r="AR126" i="33" a="1"/>
  <c r="AR126" i="33"/>
  <c r="AS126" i="33" a="1"/>
  <c r="AS126" i="33" s="1"/>
  <c r="AT126" i="33" a="1"/>
  <c r="AT126" i="33" s="1"/>
  <c r="AU126" i="33" a="1"/>
  <c r="AU126" i="33" s="1"/>
  <c r="AV126" i="33" a="1"/>
  <c r="AV126" i="33"/>
  <c r="AW126" i="33" a="1"/>
  <c r="AW126" i="33" s="1"/>
  <c r="AX126" i="33" a="1"/>
  <c r="AX126" i="33" s="1"/>
  <c r="AY126" i="33" a="1"/>
  <c r="AY126" i="33" s="1"/>
  <c r="AZ126" i="33" a="1"/>
  <c r="AZ126" i="33" s="1"/>
  <c r="BA126" i="33" a="1"/>
  <c r="BA126" i="33" s="1"/>
  <c r="BB126" i="33" a="1"/>
  <c r="BB126" i="33" s="1"/>
  <c r="BC126" i="33" a="1"/>
  <c r="BC126" i="33" s="1"/>
  <c r="BD126" i="33" a="1"/>
  <c r="BD126" i="33"/>
  <c r="BE126" i="33" a="1"/>
  <c r="BE126" i="33"/>
  <c r="BF126" i="33" a="1"/>
  <c r="BF126" i="33" s="1"/>
  <c r="BG126" i="33" a="1"/>
  <c r="BG126" i="33"/>
  <c r="BH126" i="33" a="1"/>
  <c r="BH126" i="33"/>
  <c r="BI126" i="33" a="1"/>
  <c r="BI126" i="33" s="1"/>
  <c r="BJ126" i="33" a="1"/>
  <c r="BJ126" i="33"/>
  <c r="BK126" i="33" a="1"/>
  <c r="BK126" i="33"/>
  <c r="BL126" i="33" a="1"/>
  <c r="BL126" i="33"/>
  <c r="BM126" i="33" a="1"/>
  <c r="BM126" i="33" s="1"/>
  <c r="BN126" i="33" a="1"/>
  <c r="BN126" i="33" s="1"/>
  <c r="BO126" i="33" a="1"/>
  <c r="BO126" i="33" s="1"/>
  <c r="BP126" i="33" a="1"/>
  <c r="BP126" i="33" s="1"/>
  <c r="BQ126" i="33" a="1"/>
  <c r="BQ126" i="33"/>
  <c r="E127" i="33" a="1"/>
  <c r="E127" i="33" s="1"/>
  <c r="F127" i="33" a="1"/>
  <c r="F127" i="33" s="1"/>
  <c r="G127" i="33" a="1"/>
  <c r="G127" i="33" s="1"/>
  <c r="H127" i="33" a="1"/>
  <c r="H127" i="33"/>
  <c r="I127" i="33" a="1"/>
  <c r="I127" i="33" s="1"/>
  <c r="J127" i="33" a="1"/>
  <c r="J127" i="33"/>
  <c r="K127" i="33" a="1"/>
  <c r="K127" i="33" s="1"/>
  <c r="L127" i="33" a="1"/>
  <c r="L127" i="33"/>
  <c r="M127" i="33" a="1"/>
  <c r="M127" i="33" s="1"/>
  <c r="N127" i="33" a="1"/>
  <c r="N127" i="33" s="1"/>
  <c r="O127" i="33" a="1"/>
  <c r="O127" i="33"/>
  <c r="P127" i="33" a="1"/>
  <c r="P127" i="33" s="1"/>
  <c r="Q127" i="33" a="1"/>
  <c r="Q127" i="33" s="1"/>
  <c r="R127" i="33" a="1"/>
  <c r="R127" i="33"/>
  <c r="S127" i="33" a="1"/>
  <c r="S127" i="33"/>
  <c r="T127" i="33" a="1"/>
  <c r="T127" i="33"/>
  <c r="U127" i="33" a="1"/>
  <c r="U127" i="33" s="1"/>
  <c r="V127" i="33" a="1"/>
  <c r="V127" i="33" s="1"/>
  <c r="W127" i="33" a="1"/>
  <c r="W127" i="33"/>
  <c r="X127" i="33" a="1"/>
  <c r="X127" i="33"/>
  <c r="Y127" i="33" a="1"/>
  <c r="Y127" i="33"/>
  <c r="Z127" i="33" a="1"/>
  <c r="Z127" i="33" s="1"/>
  <c r="AA127" i="33" a="1"/>
  <c r="AA127" i="33"/>
  <c r="AB127" i="33" a="1"/>
  <c r="AB127" i="33" s="1"/>
  <c r="AC127" i="33" a="1"/>
  <c r="AC127" i="33" s="1"/>
  <c r="AD127" i="33" a="1"/>
  <c r="AD127" i="33" s="1"/>
  <c r="AE127" i="33" a="1"/>
  <c r="AE127" i="33"/>
  <c r="AF127" i="33" a="1"/>
  <c r="AF127" i="33" s="1"/>
  <c r="AG127" i="33" a="1"/>
  <c r="AG127" i="33"/>
  <c r="AH127" i="33" a="1"/>
  <c r="AH127" i="33" s="1"/>
  <c r="AI127" i="33" a="1"/>
  <c r="AI127" i="33" s="1"/>
  <c r="AJ127" i="33" a="1"/>
  <c r="AJ127" i="33" s="1"/>
  <c r="AK127" i="33" a="1"/>
  <c r="AK127" i="33" s="1"/>
  <c r="AL127" i="33" a="1"/>
  <c r="AL127" i="33" s="1"/>
  <c r="AM127" i="33" a="1"/>
  <c r="AM127" i="33" s="1"/>
  <c r="AN127" i="33" a="1"/>
  <c r="AN127" i="33" s="1"/>
  <c r="AO127" i="33" a="1"/>
  <c r="AO127" i="33"/>
  <c r="AP127" i="33" a="1"/>
  <c r="AP127" i="33" s="1"/>
  <c r="AQ127" i="33" a="1"/>
  <c r="AQ127" i="33" s="1"/>
  <c r="AR127" i="33" a="1"/>
  <c r="AR127" i="33" s="1"/>
  <c r="AS127" i="33" a="1"/>
  <c r="AS127" i="33"/>
  <c r="AT127" i="33" a="1"/>
  <c r="AT127" i="33" s="1"/>
  <c r="AU127" i="33" a="1"/>
  <c r="AU127" i="33"/>
  <c r="AV127" i="33" a="1"/>
  <c r="AV127" i="33" s="1"/>
  <c r="AW127" i="33" a="1"/>
  <c r="AW127" i="33"/>
  <c r="AX127" i="33" a="1"/>
  <c r="AX127" i="33"/>
  <c r="AY127" i="33" a="1"/>
  <c r="AY127" i="33" s="1"/>
  <c r="AZ127" i="33" a="1"/>
  <c r="AZ127" i="33" s="1"/>
  <c r="BA127" i="33" a="1"/>
  <c r="BA127" i="33" s="1"/>
  <c r="BB127" i="33" a="1"/>
  <c r="BB127" i="33"/>
  <c r="BC127" i="33" a="1"/>
  <c r="BC127" i="33" s="1"/>
  <c r="BD127" i="33" a="1"/>
  <c r="BD127" i="33" s="1"/>
  <c r="BE127" i="33" a="1"/>
  <c r="BE127" i="33"/>
  <c r="BF127" i="33" a="1"/>
  <c r="BF127" i="33"/>
  <c r="BG127" i="33" a="1"/>
  <c r="BG127" i="33"/>
  <c r="BH127" i="33" a="1"/>
  <c r="BH127" i="33" s="1"/>
  <c r="BI127" i="33" a="1"/>
  <c r="BI127" i="33" s="1"/>
  <c r="BJ127" i="33" a="1"/>
  <c r="BJ127" i="33"/>
  <c r="BK127" i="33" a="1"/>
  <c r="BK127" i="33" s="1"/>
  <c r="BL127" i="33" a="1"/>
  <c r="BL127" i="33" s="1"/>
  <c r="BM127" i="33" a="1"/>
  <c r="BM127" i="33" s="1"/>
  <c r="BN127" i="33" a="1"/>
  <c r="BN127" i="33" s="1"/>
  <c r="BO127" i="33" a="1"/>
  <c r="BO127" i="33" s="1"/>
  <c r="BP127" i="33" a="1"/>
  <c r="BP127" i="33"/>
  <c r="BQ127" i="33" a="1"/>
  <c r="BQ127" i="33" s="1"/>
  <c r="E128" i="33" a="1"/>
  <c r="E128" i="33"/>
  <c r="F128" i="33" a="1"/>
  <c r="F128" i="33" s="1"/>
  <c r="G128" i="33" a="1"/>
  <c r="G128" i="33"/>
  <c r="H128" i="33" a="1"/>
  <c r="H128" i="33"/>
  <c r="I128" i="33" a="1"/>
  <c r="I128" i="33" s="1"/>
  <c r="J128" i="33" a="1"/>
  <c r="J128" i="33"/>
  <c r="K128" i="33" a="1"/>
  <c r="K128" i="33" s="1"/>
  <c r="L128" i="33" a="1"/>
  <c r="L128" i="33"/>
  <c r="M128" i="33" a="1"/>
  <c r="M128" i="33"/>
  <c r="N128" i="33" a="1"/>
  <c r="N128" i="33" s="1"/>
  <c r="O128" i="33" a="1"/>
  <c r="O128" i="33" s="1"/>
  <c r="P128" i="33" a="1"/>
  <c r="P128" i="33"/>
  <c r="Q128" i="33" a="1"/>
  <c r="Q128" i="33" s="1"/>
  <c r="R128" i="33" a="1"/>
  <c r="R128" i="33"/>
  <c r="S128" i="33" a="1"/>
  <c r="S128" i="33"/>
  <c r="T128" i="33" a="1"/>
  <c r="T128" i="33" s="1"/>
  <c r="U128" i="33" a="1"/>
  <c r="U128" i="33" s="1"/>
  <c r="V128" i="33" a="1"/>
  <c r="V128" i="33" s="1"/>
  <c r="W128" i="33" a="1"/>
  <c r="W128" i="33" s="1"/>
  <c r="X128" i="33" a="1"/>
  <c r="X128" i="33"/>
  <c r="Y128" i="33" a="1"/>
  <c r="Y128" i="33"/>
  <c r="Z128" i="33" a="1"/>
  <c r="Z128" i="33" s="1"/>
  <c r="AA128" i="33" a="1"/>
  <c r="AA128" i="33" s="1"/>
  <c r="AB128" i="33" a="1"/>
  <c r="AB128" i="33" s="1"/>
  <c r="AC128" i="33" a="1"/>
  <c r="AC128" i="33" s="1"/>
  <c r="AD128" i="33" a="1"/>
  <c r="AD128" i="33" s="1"/>
  <c r="AE128" i="33" a="1"/>
  <c r="AE128" i="33" s="1"/>
  <c r="AF128" i="33" a="1"/>
  <c r="AF128" i="33" s="1"/>
  <c r="AG128" i="33" a="1"/>
  <c r="AG128" i="33" s="1"/>
  <c r="AH128" i="33" a="1"/>
  <c r="AH128" i="33"/>
  <c r="AI128" i="33" a="1"/>
  <c r="AI128" i="33"/>
  <c r="AJ128" i="33" a="1"/>
  <c r="AJ128" i="33"/>
  <c r="AK128" i="33" a="1"/>
  <c r="AK128" i="33"/>
  <c r="AL128" i="33" a="1"/>
  <c r="AL128" i="33" s="1"/>
  <c r="AM128" i="33" a="1"/>
  <c r="AM128" i="33" s="1"/>
  <c r="AN128" i="33" a="1"/>
  <c r="AN128" i="33" s="1"/>
  <c r="AO128" i="33" a="1"/>
  <c r="AO128" i="33" s="1"/>
  <c r="AP128" i="33" a="1"/>
  <c r="AP128" i="33"/>
  <c r="AQ128" i="33" a="1"/>
  <c r="AQ128" i="33" s="1"/>
  <c r="AR128" i="33" a="1"/>
  <c r="AR128" i="33" s="1"/>
  <c r="AS128" i="33" a="1"/>
  <c r="AS128" i="33"/>
  <c r="AT128" i="33" a="1"/>
  <c r="AT128" i="33" s="1"/>
  <c r="AU128" i="33" a="1"/>
  <c r="AU128" i="33"/>
  <c r="AV128" i="33" a="1"/>
  <c r="AV128" i="33"/>
  <c r="AW128" i="33" a="1"/>
  <c r="AW128" i="33" s="1"/>
  <c r="AX128" i="33" a="1"/>
  <c r="AX128" i="33" s="1"/>
  <c r="AY128" i="33" a="1"/>
  <c r="AY128" i="33" s="1"/>
  <c r="AZ128" i="33" a="1"/>
  <c r="AZ128" i="33" s="1"/>
  <c r="BA128" i="33" a="1"/>
  <c r="BA128" i="33" s="1"/>
  <c r="BB128" i="33" a="1"/>
  <c r="BB128" i="33" s="1"/>
  <c r="BC128" i="33" a="1"/>
  <c r="BC128" i="33"/>
  <c r="BD128" i="33" a="1"/>
  <c r="BD128" i="33"/>
  <c r="BE128" i="33" a="1"/>
  <c r="BE128" i="33" s="1"/>
  <c r="BF128" i="33" a="1"/>
  <c r="BF128" i="33"/>
  <c r="BG128" i="33" a="1"/>
  <c r="BG128" i="33"/>
  <c r="BH128" i="33" a="1"/>
  <c r="BH128" i="33"/>
  <c r="BI128" i="33" a="1"/>
  <c r="BI128" i="33" s="1"/>
  <c r="BJ128" i="33" a="1"/>
  <c r="BJ128" i="33" s="1"/>
  <c r="BK128" i="33" a="1"/>
  <c r="BK128" i="33"/>
  <c r="BL128" i="33" a="1"/>
  <c r="BL128" i="33" s="1"/>
  <c r="BM128" i="33" a="1"/>
  <c r="BM128" i="33" s="1"/>
  <c r="BN128" i="33" a="1"/>
  <c r="BN128" i="33"/>
  <c r="BO128" i="33" a="1"/>
  <c r="BO128" i="33" s="1"/>
  <c r="BP128" i="33" a="1"/>
  <c r="BP128" i="33" s="1"/>
  <c r="BQ128" i="33" a="1"/>
  <c r="BQ128" i="33" s="1"/>
  <c r="E129" i="33" a="1"/>
  <c r="E129" i="33"/>
  <c r="F129" i="33" a="1"/>
  <c r="F129" i="33" s="1"/>
  <c r="G129" i="33" a="1"/>
  <c r="G129" i="33" s="1"/>
  <c r="H129" i="33" a="1"/>
  <c r="H129" i="33" s="1"/>
  <c r="I129" i="33" a="1"/>
  <c r="I129" i="33" s="1"/>
  <c r="J129" i="33" a="1"/>
  <c r="J129" i="33" s="1"/>
  <c r="K129" i="33" a="1"/>
  <c r="K129" i="33"/>
  <c r="L129" i="33" a="1"/>
  <c r="L129" i="33" s="1"/>
  <c r="M129" i="33" a="1"/>
  <c r="M129" i="33" s="1"/>
  <c r="N129" i="33" a="1"/>
  <c r="N129" i="33"/>
  <c r="O129" i="33" a="1"/>
  <c r="O129" i="33" s="1"/>
  <c r="P129" i="33" a="1"/>
  <c r="P129" i="33" s="1"/>
  <c r="Q129" i="33" a="1"/>
  <c r="Q129" i="33"/>
  <c r="R129" i="33" a="1"/>
  <c r="R129" i="33" s="1"/>
  <c r="S129" i="33" a="1"/>
  <c r="S129" i="33"/>
  <c r="T129" i="33" a="1"/>
  <c r="T129" i="33" s="1"/>
  <c r="U129" i="33" a="1"/>
  <c r="U129" i="33" s="1"/>
  <c r="V129" i="33" a="1"/>
  <c r="V129" i="33"/>
  <c r="W129" i="33" a="1"/>
  <c r="W129" i="33" s="1"/>
  <c r="X129" i="33" a="1"/>
  <c r="X129" i="33"/>
  <c r="Y129" i="33" a="1"/>
  <c r="Y129" i="33" s="1"/>
  <c r="Z129" i="33" a="1"/>
  <c r="Z129" i="33" s="1"/>
  <c r="AA129" i="33" a="1"/>
  <c r="AA129" i="33" s="1"/>
  <c r="AB129" i="33" a="1"/>
  <c r="AB129" i="33" s="1"/>
  <c r="AC129" i="33" a="1"/>
  <c r="AC129" i="33" s="1"/>
  <c r="AD129" i="33" a="1"/>
  <c r="AD129" i="33" s="1"/>
  <c r="AE129" i="33" a="1"/>
  <c r="AE129" i="33"/>
  <c r="AF129" i="33" a="1"/>
  <c r="AF129" i="33"/>
  <c r="AG129" i="33" a="1"/>
  <c r="AG129" i="33" s="1"/>
  <c r="AH129" i="33" a="1"/>
  <c r="AH129" i="33"/>
  <c r="AI129" i="33" a="1"/>
  <c r="AI129" i="33"/>
  <c r="AJ129" i="33" a="1"/>
  <c r="AJ129" i="33" s="1"/>
  <c r="AK129" i="33" a="1"/>
  <c r="AK129" i="33" s="1"/>
  <c r="AL129" i="33" a="1"/>
  <c r="AL129" i="33" s="1"/>
  <c r="AM129" i="33" a="1"/>
  <c r="AM129" i="33" s="1"/>
  <c r="AN129" i="33" a="1"/>
  <c r="AN129" i="33"/>
  <c r="AO129" i="33" a="1"/>
  <c r="AO129" i="33" s="1"/>
  <c r="AP129" i="33" a="1"/>
  <c r="AP129" i="33" s="1"/>
  <c r="AQ129" i="33" a="1"/>
  <c r="AQ129" i="33"/>
  <c r="AR129" i="33" a="1"/>
  <c r="AR129" i="33"/>
  <c r="AS129" i="33" a="1"/>
  <c r="AS129" i="33" s="1"/>
  <c r="AT129" i="33" a="1"/>
  <c r="AT129" i="33" s="1"/>
  <c r="AU129" i="33" a="1"/>
  <c r="AU129" i="33" s="1"/>
  <c r="AV129" i="33" a="1"/>
  <c r="AV129" i="33"/>
  <c r="AW129" i="33" a="1"/>
  <c r="AW129" i="33" s="1"/>
  <c r="AX129" i="33" a="1"/>
  <c r="AX129" i="33" s="1"/>
  <c r="AY129" i="33" a="1"/>
  <c r="AY129" i="33"/>
  <c r="AZ129" i="33" a="1"/>
  <c r="AZ129" i="33"/>
  <c r="BA129" i="33" a="1"/>
  <c r="BA129" i="33"/>
  <c r="BB129" i="33" a="1"/>
  <c r="BB129" i="33" s="1"/>
  <c r="BC129" i="33" a="1"/>
  <c r="BC129" i="33"/>
  <c r="BD129" i="33" a="1"/>
  <c r="BD129" i="33" s="1"/>
  <c r="BE129" i="33" a="1"/>
  <c r="BE129" i="33" s="1"/>
  <c r="BF129" i="33" a="1"/>
  <c r="BF129" i="33" s="1"/>
  <c r="BG129" i="33" a="1"/>
  <c r="BG129" i="33" s="1"/>
  <c r="BH129" i="33" a="1"/>
  <c r="BH129" i="33" s="1"/>
  <c r="BI129" i="33" a="1"/>
  <c r="BI129" i="33"/>
  <c r="BJ129" i="33" a="1"/>
  <c r="BJ129" i="33" s="1"/>
  <c r="BK129" i="33" a="1"/>
  <c r="BK129" i="33" s="1"/>
  <c r="BL129" i="33" a="1"/>
  <c r="BL129" i="33"/>
  <c r="BM129" i="33" a="1"/>
  <c r="BM129" i="33"/>
  <c r="BN129" i="33" a="1"/>
  <c r="BN129" i="33" s="1"/>
  <c r="BO129" i="33" a="1"/>
  <c r="BO129" i="33" s="1"/>
  <c r="BP129" i="33" a="1"/>
  <c r="BP129" i="33" s="1"/>
  <c r="BQ129" i="33" a="1"/>
  <c r="BQ129" i="33"/>
  <c r="E130" i="33" a="1"/>
  <c r="E130" i="33"/>
  <c r="F130" i="33" a="1"/>
  <c r="F130" i="33" s="1"/>
  <c r="G130" i="33" a="1"/>
  <c r="G130" i="33" s="1"/>
  <c r="H130" i="33" a="1"/>
  <c r="H130" i="33"/>
  <c r="I130" i="33" a="1"/>
  <c r="I130" i="33"/>
  <c r="J130" i="33" a="1"/>
  <c r="J130" i="33"/>
  <c r="K130" i="33" a="1"/>
  <c r="K130" i="33" s="1"/>
  <c r="L130" i="33" a="1"/>
  <c r="L130" i="33" s="1"/>
  <c r="M130" i="33" a="1"/>
  <c r="M130" i="33"/>
  <c r="N130" i="33" a="1"/>
  <c r="N130" i="33" s="1"/>
  <c r="O130" i="33" a="1"/>
  <c r="O130" i="33"/>
  <c r="P130" i="33" a="1"/>
  <c r="P130" i="33" s="1"/>
  <c r="Q130" i="33" a="1"/>
  <c r="Q130" i="33"/>
  <c r="R130" i="33" a="1"/>
  <c r="R130" i="33" s="1"/>
  <c r="S130" i="33" a="1"/>
  <c r="S130" i="33" s="1"/>
  <c r="T130" i="33" a="1"/>
  <c r="T130" i="33"/>
  <c r="U130" i="33" a="1"/>
  <c r="U130" i="33" s="1"/>
  <c r="V130" i="33" a="1"/>
  <c r="V130" i="33"/>
  <c r="W130" i="33" a="1"/>
  <c r="W130" i="33"/>
  <c r="X130" i="33" a="1"/>
  <c r="X130" i="33"/>
  <c r="Y130" i="33" a="1"/>
  <c r="Y130" i="33"/>
  <c r="Z130" i="33" a="1"/>
  <c r="Z130" i="33" s="1"/>
  <c r="AA130" i="33" a="1"/>
  <c r="AA130" i="33" s="1"/>
  <c r="AB130" i="33" a="1"/>
  <c r="AB130" i="33"/>
  <c r="AC130" i="33" a="1"/>
  <c r="AC130" i="33" s="1"/>
  <c r="AD130" i="33" a="1"/>
  <c r="AD130" i="33"/>
  <c r="AE130" i="33" a="1"/>
  <c r="AE130" i="33" s="1"/>
  <c r="AF130" i="33" a="1"/>
  <c r="AF130" i="33"/>
  <c r="AG130" i="33" a="1"/>
  <c r="AG130" i="33"/>
  <c r="AH130" i="33" a="1"/>
  <c r="AH130" i="33" s="1"/>
  <c r="AI130" i="33" a="1"/>
  <c r="AI130" i="33"/>
  <c r="AJ130" i="33" a="1"/>
  <c r="AJ130" i="33"/>
  <c r="AK130" i="33" a="1"/>
  <c r="AK130" i="33" s="1"/>
  <c r="AL130" i="33" a="1"/>
  <c r="AL130" i="33"/>
  <c r="AM130" i="33" a="1"/>
  <c r="AM130" i="33"/>
  <c r="AN130" i="33" a="1"/>
  <c r="AN130" i="33" s="1"/>
  <c r="AO130" i="33" a="1"/>
  <c r="AO130" i="33" s="1"/>
  <c r="AP130" i="33" a="1"/>
  <c r="AP130" i="33" s="1"/>
  <c r="AQ130" i="33" a="1"/>
  <c r="AQ130" i="33"/>
  <c r="AR130" i="33" a="1"/>
  <c r="AR130" i="33"/>
  <c r="AS130" i="33" a="1"/>
  <c r="AS130" i="33"/>
  <c r="AT130" i="33" a="1"/>
  <c r="AT130" i="33" s="1"/>
  <c r="AU130" i="33" a="1"/>
  <c r="AU130" i="33"/>
  <c r="AV130" i="33" a="1"/>
  <c r="AV130" i="33" s="1"/>
  <c r="AW130" i="33" a="1"/>
  <c r="AW130" i="33" s="1"/>
  <c r="AX130" i="33" a="1"/>
  <c r="AX130" i="33"/>
  <c r="AY130" i="33" a="1"/>
  <c r="AY130" i="33" s="1"/>
  <c r="AZ130" i="33" a="1"/>
  <c r="AZ130" i="33"/>
  <c r="BA130" i="33" a="1"/>
  <c r="BA130" i="33" s="1"/>
  <c r="BB130" i="33" a="1"/>
  <c r="BB130" i="33" s="1"/>
  <c r="BC130" i="33" a="1"/>
  <c r="BC130" i="33"/>
  <c r="BD130" i="33" a="1"/>
  <c r="BD130" i="33" s="1"/>
  <c r="BE130" i="33" a="1"/>
  <c r="BE130" i="33" s="1"/>
  <c r="BF130" i="33" a="1"/>
  <c r="BF130" i="33" s="1"/>
  <c r="BG130" i="33" a="1"/>
  <c r="BG130" i="33"/>
  <c r="BH130" i="33" a="1"/>
  <c r="BH130" i="33" s="1"/>
  <c r="BI130" i="33" a="1"/>
  <c r="BI130" i="33" s="1"/>
  <c r="BJ130" i="33" a="1"/>
  <c r="BJ130" i="33"/>
  <c r="BK130" i="33" a="1"/>
  <c r="BK130" i="33"/>
  <c r="BL130" i="33" a="1"/>
  <c r="BL130" i="33" s="1"/>
  <c r="BM130" i="33" a="1"/>
  <c r="BM130" i="33" s="1"/>
  <c r="BN130" i="33" a="1"/>
  <c r="BN130" i="33"/>
  <c r="BO130" i="33" a="1"/>
  <c r="BO130" i="33"/>
  <c r="BP130" i="33" a="1"/>
  <c r="BP130" i="33" s="1"/>
  <c r="BQ130" i="33" a="1"/>
  <c r="BQ130" i="33" s="1"/>
  <c r="E131" i="33" a="1"/>
  <c r="E131" i="33"/>
  <c r="F131" i="33" a="1"/>
  <c r="F131" i="33" s="1"/>
  <c r="G131" i="33" a="1"/>
  <c r="G131" i="33" s="1"/>
  <c r="H131" i="33" a="1"/>
  <c r="H131" i="33"/>
  <c r="I131" i="33" a="1"/>
  <c r="I131" i="33"/>
  <c r="J131" i="33" a="1"/>
  <c r="J131" i="33"/>
  <c r="K131" i="33" a="1"/>
  <c r="K131" i="33"/>
  <c r="L131" i="33" a="1"/>
  <c r="L131" i="33" s="1"/>
  <c r="M131" i="33" a="1"/>
  <c r="M131" i="33" s="1"/>
  <c r="N131" i="33" a="1"/>
  <c r="N131" i="33" s="1"/>
  <c r="O131" i="33" a="1"/>
  <c r="O131" i="33"/>
  <c r="P131" i="33" a="1"/>
  <c r="P131" i="33" s="1"/>
  <c r="Q131" i="33" a="1"/>
  <c r="Q131" i="33" s="1"/>
  <c r="R131" i="33" a="1"/>
  <c r="R131" i="33"/>
  <c r="S131" i="33" a="1"/>
  <c r="S131" i="33" s="1"/>
  <c r="T131" i="33" a="1"/>
  <c r="T131" i="33"/>
  <c r="U131" i="33" a="1"/>
  <c r="U131" i="33"/>
  <c r="V131" i="33" a="1"/>
  <c r="V131" i="33"/>
  <c r="W131" i="33" a="1"/>
  <c r="W131" i="33" s="1"/>
  <c r="X131" i="33" a="1"/>
  <c r="X131" i="33" s="1"/>
  <c r="Y131" i="33" a="1"/>
  <c r="Y131" i="33" s="1"/>
  <c r="Z131" i="33" a="1"/>
  <c r="Z131" i="33" s="1"/>
  <c r="AA131" i="33" a="1"/>
  <c r="AA131" i="33"/>
  <c r="AB131" i="33" a="1"/>
  <c r="AB131" i="33" s="1"/>
  <c r="AC131" i="33" a="1"/>
  <c r="AC131" i="33"/>
  <c r="AD131" i="33" a="1"/>
  <c r="AD131" i="33"/>
  <c r="AE131" i="33" a="1"/>
  <c r="AE131" i="33" s="1"/>
  <c r="AF131" i="33" a="1"/>
  <c r="AF131" i="33" s="1"/>
  <c r="AG131" i="33" a="1"/>
  <c r="AG131" i="33" s="1"/>
  <c r="AH131" i="33" a="1"/>
  <c r="AH131" i="33"/>
  <c r="AI131" i="33" a="1"/>
  <c r="AI131" i="33" s="1"/>
  <c r="AJ131" i="33" a="1"/>
  <c r="AJ131" i="33" s="1"/>
  <c r="AK131" i="33" a="1"/>
  <c r="AK131" i="33"/>
  <c r="AL131" i="33" a="1"/>
  <c r="AL131" i="33" s="1"/>
  <c r="AM131" i="33" a="1"/>
  <c r="AM131" i="33"/>
  <c r="AN131" i="33" a="1"/>
  <c r="AN131" i="33"/>
  <c r="AO131" i="33" a="1"/>
  <c r="AO131" i="33" s="1"/>
  <c r="AP131" i="33" a="1"/>
  <c r="AP131" i="33" s="1"/>
  <c r="AQ131" i="33" a="1"/>
  <c r="AQ131" i="33"/>
  <c r="AR131" i="33" a="1"/>
  <c r="AR131" i="33" s="1"/>
  <c r="AS131" i="33" a="1"/>
  <c r="AS131" i="33"/>
  <c r="AT131" i="33" a="1"/>
  <c r="AT131" i="33" s="1"/>
  <c r="AU131" i="33" a="1"/>
  <c r="AU131" i="33"/>
  <c r="AV131" i="33" a="1"/>
  <c r="AV131" i="33" s="1"/>
  <c r="AW131" i="33" a="1"/>
  <c r="AW131" i="33" s="1"/>
  <c r="AX131" i="33" a="1"/>
  <c r="AX131" i="33"/>
  <c r="AY131" i="33" a="1"/>
  <c r="AY131" i="33" s="1"/>
  <c r="AZ131" i="33" a="1"/>
  <c r="AZ131" i="33"/>
  <c r="BA131" i="33" a="1"/>
  <c r="BA131" i="33" s="1"/>
  <c r="BB131" i="33" a="1"/>
  <c r="BB131" i="33" s="1"/>
  <c r="BC131" i="33" a="1"/>
  <c r="BC131" i="33" s="1"/>
  <c r="BD131" i="33" a="1"/>
  <c r="BD131" i="33" s="1"/>
  <c r="BE131" i="33" a="1"/>
  <c r="BE131" i="33" s="1"/>
  <c r="BF131" i="33" a="1"/>
  <c r="BF131" i="33" s="1"/>
  <c r="BG131" i="33" a="1"/>
  <c r="BG131" i="33" s="1"/>
  <c r="BH131" i="33" a="1"/>
  <c r="BH131" i="33"/>
  <c r="BI131" i="33" a="1"/>
  <c r="BI131" i="33"/>
  <c r="BJ131" i="33" a="1"/>
  <c r="BJ131" i="33"/>
  <c r="BK131" i="33" a="1"/>
  <c r="BK131" i="33"/>
  <c r="BL131" i="33" a="1"/>
  <c r="BL131" i="33"/>
  <c r="BM131" i="33" a="1"/>
  <c r="BM131" i="33" s="1"/>
  <c r="BN131" i="33" a="1"/>
  <c r="BN131" i="33" s="1"/>
  <c r="BO131" i="33" a="1"/>
  <c r="BO131" i="33" s="1"/>
  <c r="BP131" i="33" a="1"/>
  <c r="BP131" i="33"/>
  <c r="BQ131" i="33" a="1"/>
  <c r="BQ131" i="33"/>
  <c r="E132" i="33" a="1"/>
  <c r="E132" i="33" s="1"/>
  <c r="F132" i="33" a="1"/>
  <c r="F132" i="33"/>
  <c r="G132" i="33" a="1"/>
  <c r="G132" i="33"/>
  <c r="H132" i="33" a="1"/>
  <c r="H132" i="33"/>
  <c r="I132" i="33" a="1"/>
  <c r="I132" i="33"/>
  <c r="J132" i="33" a="1"/>
  <c r="J132" i="33"/>
  <c r="K132" i="33" a="1"/>
  <c r="K132" i="33" s="1"/>
  <c r="L132" i="33" a="1"/>
  <c r="L132" i="33" s="1"/>
  <c r="M132" i="33" a="1"/>
  <c r="M132" i="33" s="1"/>
  <c r="N132" i="33" a="1"/>
  <c r="N132" i="33" s="1"/>
  <c r="O132" i="33" a="1"/>
  <c r="O132" i="33"/>
  <c r="P132" i="33" a="1"/>
  <c r="P132" i="33"/>
  <c r="Q132" i="33" a="1"/>
  <c r="Q132" i="33"/>
  <c r="R132" i="33" a="1"/>
  <c r="R132" i="33" s="1"/>
  <c r="S132" i="33" a="1"/>
  <c r="S132" i="33"/>
  <c r="T132" i="33" a="1"/>
  <c r="T132" i="33"/>
  <c r="U132" i="33" a="1"/>
  <c r="U132" i="33" s="1"/>
  <c r="V132" i="33" a="1"/>
  <c r="V132" i="33" s="1"/>
  <c r="W132" i="33" a="1"/>
  <c r="W132" i="33" s="1"/>
  <c r="X132" i="33" a="1"/>
  <c r="X132" i="33"/>
  <c r="Y132" i="33" a="1"/>
  <c r="Y132" i="33" s="1"/>
  <c r="Z132" i="33" a="1"/>
  <c r="Z132" i="33" s="1"/>
  <c r="AA132" i="33" a="1"/>
  <c r="AA132" i="33"/>
  <c r="AB132" i="33" a="1"/>
  <c r="AB132" i="33" s="1"/>
  <c r="AC132" i="33" a="1"/>
  <c r="AC132" i="33"/>
  <c r="AD132" i="33" a="1"/>
  <c r="AD132" i="33" s="1"/>
  <c r="AE132" i="33" a="1"/>
  <c r="AE132" i="33" s="1"/>
  <c r="AF132" i="33" a="1"/>
  <c r="AF132" i="33"/>
  <c r="AG132" i="33" a="1"/>
  <c r="AG132" i="33"/>
  <c r="AH132" i="33" a="1"/>
  <c r="AH132" i="33" s="1"/>
  <c r="AI132" i="33" a="1"/>
  <c r="AI132" i="33" s="1"/>
  <c r="AJ132" i="33" a="1"/>
  <c r="AJ132" i="33"/>
  <c r="AK132" i="33" a="1"/>
  <c r="AK132" i="33"/>
  <c r="AL132" i="33" a="1"/>
  <c r="AL132" i="33"/>
  <c r="AM132" i="33" a="1"/>
  <c r="AM132" i="33" s="1"/>
  <c r="AN132" i="33" a="1"/>
  <c r="AN132" i="33" s="1"/>
  <c r="AO132" i="33" a="1"/>
  <c r="AO132" i="33" s="1"/>
  <c r="AP132" i="33" a="1"/>
  <c r="AP132" i="33"/>
  <c r="AQ132" i="33" a="1"/>
  <c r="AQ132" i="33" s="1"/>
  <c r="AR132" i="33" a="1"/>
  <c r="AR132" i="33" s="1"/>
  <c r="AS132" i="33" a="1"/>
  <c r="AS132" i="33"/>
  <c r="AT132" i="33" a="1"/>
  <c r="AT132" i="33" s="1"/>
  <c r="AU132" i="33" a="1"/>
  <c r="AU132" i="33" s="1"/>
  <c r="AV132" i="33" a="1"/>
  <c r="AV132" i="33"/>
  <c r="AW132" i="33" a="1"/>
  <c r="AW132" i="33" s="1"/>
  <c r="AX132" i="33" a="1"/>
  <c r="AX132" i="33" s="1"/>
  <c r="AY132" i="33" a="1"/>
  <c r="AY132" i="33" s="1"/>
  <c r="AZ132" i="33" a="1"/>
  <c r="AZ132" i="33" s="1"/>
  <c r="BA132" i="33" a="1"/>
  <c r="BA132" i="33" s="1"/>
  <c r="BB132" i="33" a="1"/>
  <c r="BB132" i="33"/>
  <c r="BC132" i="33" a="1"/>
  <c r="BC132" i="33" s="1"/>
  <c r="BD132" i="33" a="1"/>
  <c r="BD132" i="33" s="1"/>
  <c r="BE132" i="33" a="1"/>
  <c r="BE132" i="33"/>
  <c r="BF132" i="33" a="1"/>
  <c r="BF132" i="33"/>
  <c r="BG132" i="33" a="1"/>
  <c r="BG132" i="33" s="1"/>
  <c r="BH132" i="33" a="1"/>
  <c r="BH132" i="33" s="1"/>
  <c r="BI132" i="33" a="1"/>
  <c r="BI132" i="33" s="1"/>
  <c r="BJ132" i="33" a="1"/>
  <c r="BJ132" i="33" s="1"/>
  <c r="BK132" i="33" a="1"/>
  <c r="BK132" i="33"/>
  <c r="BL132" i="33" a="1"/>
  <c r="BL132" i="33" s="1"/>
  <c r="BM132" i="33" a="1"/>
  <c r="BM132" i="33" s="1"/>
  <c r="BN132" i="33" a="1"/>
  <c r="BN132" i="33"/>
  <c r="BO132" i="33" a="1"/>
  <c r="BO132" i="33"/>
  <c r="BP132" i="33" a="1"/>
  <c r="BP132" i="33" s="1"/>
  <c r="BQ132" i="33" a="1"/>
  <c r="BQ132" i="33"/>
  <c r="E133" i="33" a="1"/>
  <c r="E133" i="33"/>
  <c r="F133" i="33" a="1"/>
  <c r="F133" i="33" s="1"/>
  <c r="G133" i="33" a="1"/>
  <c r="G133" i="33"/>
  <c r="H133" i="33" a="1"/>
  <c r="H133" i="33" s="1"/>
  <c r="I133" i="33" a="1"/>
  <c r="I133" i="33"/>
  <c r="J133" i="33" a="1"/>
  <c r="J133" i="33"/>
  <c r="K133" i="33" a="1"/>
  <c r="K133" i="33" s="1"/>
  <c r="L133" i="33" a="1"/>
  <c r="L133" i="33"/>
  <c r="M133" i="33" a="1"/>
  <c r="M133" i="33"/>
  <c r="N133" i="33" a="1"/>
  <c r="N133" i="33"/>
  <c r="O133" i="33" a="1"/>
  <c r="O133" i="33" s="1"/>
  <c r="P133" i="33" a="1"/>
  <c r="P133" i="33" s="1"/>
  <c r="Q133" i="33" a="1"/>
  <c r="Q133" i="33" s="1"/>
  <c r="R133" i="33" a="1"/>
  <c r="R133" i="33" s="1"/>
  <c r="S133" i="33" a="1"/>
  <c r="S133" i="33" s="1"/>
  <c r="T133" i="33" a="1"/>
  <c r="T133" i="33"/>
  <c r="U133" i="33" a="1"/>
  <c r="U133" i="33" s="1"/>
  <c r="V133" i="33" a="1"/>
  <c r="V133" i="33"/>
  <c r="W133" i="33" a="1"/>
  <c r="W133" i="33"/>
  <c r="X133" i="33" a="1"/>
  <c r="X133" i="33" s="1"/>
  <c r="Y133" i="33" a="1"/>
  <c r="Y133" i="33"/>
  <c r="Z133" i="33" a="1"/>
  <c r="Z133" i="33" s="1"/>
  <c r="AA133" i="33" a="1"/>
  <c r="AA133" i="33" s="1"/>
  <c r="AB133" i="33" a="1"/>
  <c r="AB133" i="33"/>
  <c r="AC133" i="33" a="1"/>
  <c r="AC133" i="33"/>
  <c r="AD133" i="33" a="1"/>
  <c r="AD133" i="33" s="1"/>
  <c r="AE133" i="33" a="1"/>
  <c r="AE133" i="33" s="1"/>
  <c r="AF133" i="33" a="1"/>
  <c r="AF133" i="33" s="1"/>
  <c r="AG133" i="33" a="1"/>
  <c r="AG133" i="33"/>
  <c r="AH133" i="33" a="1"/>
  <c r="AH133" i="33" s="1"/>
  <c r="AI133" i="33" a="1"/>
  <c r="AI133" i="33"/>
  <c r="AJ133" i="33" a="1"/>
  <c r="AJ133" i="33" s="1"/>
  <c r="AK133" i="33" a="1"/>
  <c r="AK133" i="33" s="1"/>
  <c r="AL133" i="33" a="1"/>
  <c r="AL133" i="33" s="1"/>
  <c r="AM133" i="33" a="1"/>
  <c r="AM133" i="33"/>
  <c r="AN133" i="33" a="1"/>
  <c r="AN133" i="33"/>
  <c r="AO133" i="33" a="1"/>
  <c r="AO133" i="33"/>
  <c r="AP133" i="33" a="1"/>
  <c r="AP133" i="33" s="1"/>
  <c r="AQ133" i="33" a="1"/>
  <c r="AQ133" i="33"/>
  <c r="AR133" i="33" a="1"/>
  <c r="AR133" i="33" s="1"/>
  <c r="AS133" i="33" a="1"/>
  <c r="AS133" i="33" s="1"/>
  <c r="AT133" i="33" a="1"/>
  <c r="AT133" i="33" s="1"/>
  <c r="AU133" i="33" a="1"/>
  <c r="AU133" i="33" s="1"/>
  <c r="AV133" i="33" a="1"/>
  <c r="AV133" i="33"/>
  <c r="AW133" i="33" a="1"/>
  <c r="AW133" i="33" s="1"/>
  <c r="AX133" i="33" a="1"/>
  <c r="AX133" i="33" s="1"/>
  <c r="AY133" i="33" a="1"/>
  <c r="AY133" i="33" s="1"/>
  <c r="AZ133" i="33" a="1"/>
  <c r="AZ133" i="33"/>
  <c r="BA133" i="33" a="1"/>
  <c r="BA133" i="33" s="1"/>
  <c r="BB133" i="33" a="1"/>
  <c r="BB133" i="33" s="1"/>
  <c r="BC133" i="33" a="1"/>
  <c r="BC133" i="33"/>
  <c r="BD133" i="33" a="1"/>
  <c r="BD133" i="33" s="1"/>
  <c r="BE133" i="33" a="1"/>
  <c r="BE133" i="33"/>
  <c r="BF133" i="33" a="1"/>
  <c r="BF133" i="33"/>
  <c r="BG133" i="33" a="1"/>
  <c r="BG133" i="33" s="1"/>
  <c r="BH133" i="33" a="1"/>
  <c r="BH133" i="33"/>
  <c r="BI133" i="33" a="1"/>
  <c r="BI133" i="33" s="1"/>
  <c r="BJ133" i="33" a="1"/>
  <c r="BJ133" i="33" s="1"/>
  <c r="BK133" i="33" a="1"/>
  <c r="BK133" i="33" s="1"/>
  <c r="BL133" i="33" a="1"/>
  <c r="BL133" i="33"/>
  <c r="BM133" i="33" a="1"/>
  <c r="BM133" i="33" s="1"/>
  <c r="BN133" i="33" a="1"/>
  <c r="BN133" i="33" s="1"/>
  <c r="BO133" i="33" a="1"/>
  <c r="BO133" i="33"/>
  <c r="BP133" i="33" a="1"/>
  <c r="BP133" i="33"/>
  <c r="BQ133" i="33" a="1"/>
  <c r="BQ133" i="33" s="1"/>
  <c r="E134" i="33" a="1"/>
  <c r="E134" i="33" s="1"/>
  <c r="F134" i="33" a="1"/>
  <c r="F134" i="33" s="1"/>
  <c r="G134" i="33" a="1"/>
  <c r="G134" i="33" s="1"/>
  <c r="H134" i="33" a="1"/>
  <c r="H134" i="33" s="1"/>
  <c r="I134" i="33" a="1"/>
  <c r="I134" i="33" s="1"/>
  <c r="J134" i="33" a="1"/>
  <c r="J134" i="33"/>
  <c r="K134" i="33" a="1"/>
  <c r="K134" i="33" s="1"/>
  <c r="L134" i="33" a="1"/>
  <c r="L134" i="33" s="1"/>
  <c r="M134" i="33" a="1"/>
  <c r="M134" i="33"/>
  <c r="N134" i="33" a="1"/>
  <c r="N134" i="33" s="1"/>
  <c r="O134" i="33" a="1"/>
  <c r="O134" i="33" s="1"/>
  <c r="P134" i="33" a="1"/>
  <c r="P134" i="33"/>
  <c r="Q134" i="33" a="1"/>
  <c r="Q134" i="33" s="1"/>
  <c r="R134" i="33" a="1"/>
  <c r="R134" i="33" s="1"/>
  <c r="S134" i="33" a="1"/>
  <c r="S134" i="33" s="1"/>
  <c r="T134" i="33" a="1"/>
  <c r="T134" i="33"/>
  <c r="U134" i="33" a="1"/>
  <c r="U134" i="33" s="1"/>
  <c r="V134" i="33" a="1"/>
  <c r="V134" i="33"/>
  <c r="W134" i="33" a="1"/>
  <c r="W134" i="33"/>
  <c r="X134" i="33" a="1"/>
  <c r="X134" i="33" s="1"/>
  <c r="Y134" i="33" a="1"/>
  <c r="Y134" i="33"/>
  <c r="Z134" i="33" a="1"/>
  <c r="Z134" i="33" s="1"/>
  <c r="AA134" i="33" a="1"/>
  <c r="AA134" i="33" s="1"/>
  <c r="AB134" i="33" a="1"/>
  <c r="AB134" i="33"/>
  <c r="AC134" i="33" a="1"/>
  <c r="AC134" i="33" s="1"/>
  <c r="AD134" i="33" a="1"/>
  <c r="AD134" i="33" s="1"/>
  <c r="AE134" i="33" a="1"/>
  <c r="AE134" i="33" s="1"/>
  <c r="AF134" i="33" a="1"/>
  <c r="AF134" i="33"/>
  <c r="AG134" i="33" a="1"/>
  <c r="AG134" i="33" s="1"/>
  <c r="AH134" i="33" a="1"/>
  <c r="AH134" i="33"/>
  <c r="AI134" i="33" a="1"/>
  <c r="AI134" i="33"/>
  <c r="AJ134" i="33" a="1"/>
  <c r="AJ134" i="33" s="1"/>
  <c r="AK134" i="33" a="1"/>
  <c r="AK134" i="33"/>
  <c r="AL134" i="33" a="1"/>
  <c r="AL134" i="33"/>
  <c r="AM134" i="33" a="1"/>
  <c r="AM134" i="33"/>
  <c r="AN134" i="33" a="1"/>
  <c r="AN134" i="33" s="1"/>
  <c r="AO134" i="33" a="1"/>
  <c r="AO134" i="33" s="1"/>
  <c r="AP134" i="33" a="1"/>
  <c r="AP134" i="33" s="1"/>
  <c r="AQ134" i="33" a="1"/>
  <c r="AQ134" i="33" s="1"/>
  <c r="AR134" i="33" a="1"/>
  <c r="AR134" i="33"/>
  <c r="AS134" i="33" a="1"/>
  <c r="AS134" i="33" s="1"/>
  <c r="AT134" i="33" a="1"/>
  <c r="AT134" i="33"/>
  <c r="AU134" i="33" a="1"/>
  <c r="AU134" i="33"/>
  <c r="AV134" i="33" a="1"/>
  <c r="AV134" i="33"/>
  <c r="AW134" i="33" a="1"/>
  <c r="AW134" i="33"/>
  <c r="AX134" i="33" a="1"/>
  <c r="AX134" i="33"/>
  <c r="AY134" i="33" a="1"/>
  <c r="AY134" i="33" s="1"/>
  <c r="AZ134" i="33" a="1"/>
  <c r="AZ134" i="33"/>
  <c r="BA134" i="33" a="1"/>
  <c r="BA134" i="33"/>
  <c r="BB134" i="33" a="1"/>
  <c r="BB134" i="33" s="1"/>
  <c r="BC134" i="33" a="1"/>
  <c r="BC134" i="33"/>
  <c r="BD134" i="33" a="1"/>
  <c r="BD134" i="33" s="1"/>
  <c r="BE134" i="33" a="1"/>
  <c r="BE134" i="33"/>
  <c r="BF134" i="33" a="1"/>
  <c r="BF134" i="33"/>
  <c r="BG134" i="33" a="1"/>
  <c r="BG134" i="33" s="1"/>
  <c r="BH134" i="33" a="1"/>
  <c r="BH134" i="33" s="1"/>
  <c r="BI134" i="33" a="1"/>
  <c r="BI134" i="33" s="1"/>
  <c r="BJ134" i="33" a="1"/>
  <c r="BJ134" i="33" s="1"/>
  <c r="BK134" i="33" a="1"/>
  <c r="BK134" i="33" s="1"/>
  <c r="BL134" i="33" a="1"/>
  <c r="BL134" i="33" s="1"/>
  <c r="BM134" i="33" a="1"/>
  <c r="BM134" i="33"/>
  <c r="BN134" i="33" a="1"/>
  <c r="BN134" i="33"/>
  <c r="BO134" i="33" a="1"/>
  <c r="BO134" i="33" s="1"/>
  <c r="BP134" i="33" a="1"/>
  <c r="BP134" i="33"/>
  <c r="BQ134" i="33" a="1"/>
  <c r="BQ134" i="33" s="1"/>
  <c r="E135" i="33" a="1"/>
  <c r="E135" i="33"/>
  <c r="F135" i="33" a="1"/>
  <c r="F135" i="33" s="1"/>
  <c r="G135" i="33" a="1"/>
  <c r="G135" i="33" s="1"/>
  <c r="H135" i="33" a="1"/>
  <c r="H135" i="33"/>
  <c r="I135" i="33" a="1"/>
  <c r="I135" i="33"/>
  <c r="J135" i="33" a="1"/>
  <c r="J135" i="33" s="1"/>
  <c r="K135" i="33" a="1"/>
  <c r="K135" i="33"/>
  <c r="L135" i="33" a="1"/>
  <c r="L135" i="33"/>
  <c r="M135" i="33" a="1"/>
  <c r="M135" i="33" s="1"/>
  <c r="N135" i="33" a="1"/>
  <c r="N135" i="33" s="1"/>
  <c r="O135" i="33" a="1"/>
  <c r="O135" i="33" s="1"/>
  <c r="P135" i="33" a="1"/>
  <c r="P135" i="33" s="1"/>
  <c r="Q135" i="33" a="1"/>
  <c r="Q135" i="33"/>
  <c r="R135" i="33" a="1"/>
  <c r="R135" i="33" s="1"/>
  <c r="S135" i="33" a="1"/>
  <c r="S135" i="33" s="1"/>
  <c r="T135" i="33" a="1"/>
  <c r="T135" i="33" s="1"/>
  <c r="U135" i="33" a="1"/>
  <c r="U135" i="33"/>
  <c r="V135" i="33" a="1"/>
  <c r="V135" i="33"/>
  <c r="W135" i="33" a="1"/>
  <c r="W135" i="33"/>
  <c r="X135" i="33" a="1"/>
  <c r="X135" i="33"/>
  <c r="Y135" i="33" a="1"/>
  <c r="Y135" i="33" s="1"/>
  <c r="Z135" i="33" a="1"/>
  <c r="Z135" i="33" s="1"/>
  <c r="AA135" i="33" a="1"/>
  <c r="AA135" i="33"/>
  <c r="AB135" i="33" a="1"/>
  <c r="AB135" i="33" s="1"/>
  <c r="AC135" i="33" a="1"/>
  <c r="AC135" i="33"/>
  <c r="AD135" i="33" a="1"/>
  <c r="AD135" i="33"/>
  <c r="AE135" i="33" a="1"/>
  <c r="AE135" i="33" s="1"/>
  <c r="AF135" i="33" a="1"/>
  <c r="AF135" i="33"/>
  <c r="AG135" i="33" a="1"/>
  <c r="AG135" i="33" s="1"/>
  <c r="AH135" i="33" a="1"/>
  <c r="AH135" i="33" s="1"/>
  <c r="AI135" i="33" a="1"/>
  <c r="AI135" i="33"/>
  <c r="AJ135" i="33" a="1"/>
  <c r="AJ135" i="33" s="1"/>
  <c r="AK135" i="33" a="1"/>
  <c r="AK135" i="33" s="1"/>
  <c r="AL135" i="33" a="1"/>
  <c r="AL135" i="33"/>
  <c r="AM135" i="33" a="1"/>
  <c r="AM135" i="33" s="1"/>
  <c r="AN135" i="33" a="1"/>
  <c r="AN135" i="33" s="1"/>
  <c r="AO135" i="33" a="1"/>
  <c r="AO135" i="33" s="1"/>
  <c r="AP135" i="33" a="1"/>
  <c r="AP135" i="33"/>
  <c r="AQ135" i="33" a="1"/>
  <c r="AQ135" i="33" s="1"/>
  <c r="AR135" i="33" a="1"/>
  <c r="AR135" i="33" s="1"/>
  <c r="AS135" i="33" a="1"/>
  <c r="AS135" i="33" s="1"/>
  <c r="AT135" i="33" a="1"/>
  <c r="AT135" i="33" s="1"/>
  <c r="AU135" i="33" a="1"/>
  <c r="AU135" i="33"/>
  <c r="AV135" i="33" a="1"/>
  <c r="AV135" i="33" s="1"/>
  <c r="AW135" i="33" a="1"/>
  <c r="AW135" i="33" s="1"/>
  <c r="AX135" i="33" a="1"/>
  <c r="AX135" i="33"/>
  <c r="AY135" i="33" a="1"/>
  <c r="AY135" i="33"/>
  <c r="AZ135" i="33" a="1"/>
  <c r="AZ135" i="33" s="1"/>
  <c r="BA135" i="33" a="1"/>
  <c r="BA135" i="33"/>
  <c r="BB135" i="33" a="1"/>
  <c r="BB135" i="33" s="1"/>
  <c r="BC135" i="33" a="1"/>
  <c r="BC135" i="33" s="1"/>
  <c r="BD135" i="33" a="1"/>
  <c r="BD135" i="33" s="1"/>
  <c r="BE135" i="33" a="1"/>
  <c r="BE135" i="33" s="1"/>
  <c r="BF135" i="33" a="1"/>
  <c r="BF135" i="33" s="1"/>
  <c r="BG135" i="33" a="1"/>
  <c r="BG135" i="33" s="1"/>
  <c r="BH135" i="33" a="1"/>
  <c r="BH135" i="33" s="1"/>
  <c r="BI135" i="33" a="1"/>
  <c r="BI135" i="33"/>
  <c r="BJ135" i="33" a="1"/>
  <c r="BJ135" i="33" s="1"/>
  <c r="BK135" i="33" a="1"/>
  <c r="BK135" i="33"/>
  <c r="BL135" i="33" a="1"/>
  <c r="BL135" i="33" s="1"/>
  <c r="BM135" i="33" a="1"/>
  <c r="BM135" i="33"/>
  <c r="BN135" i="33" a="1"/>
  <c r="BN135" i="33" s="1"/>
  <c r="BO135" i="33" a="1"/>
  <c r="BO135" i="33" s="1"/>
  <c r="BP135" i="33" a="1"/>
  <c r="BP135" i="33" s="1"/>
  <c r="BQ135" i="33" a="1"/>
  <c r="BQ135" i="33"/>
  <c r="E136" i="33" a="1"/>
  <c r="E136" i="33" s="1"/>
  <c r="F136" i="33" a="1"/>
  <c r="F136" i="33"/>
  <c r="G136" i="33" a="1"/>
  <c r="G136" i="33" s="1"/>
  <c r="H136" i="33" a="1"/>
  <c r="H136" i="33" s="1"/>
  <c r="I136" i="33" a="1"/>
  <c r="I136" i="33"/>
  <c r="J136" i="33" a="1"/>
  <c r="J136" i="33" s="1"/>
  <c r="K136" i="33" a="1"/>
  <c r="K136" i="33" s="1"/>
  <c r="L136" i="33" a="1"/>
  <c r="L136" i="33" s="1"/>
  <c r="M136" i="33" a="1"/>
  <c r="M136" i="33" s="1"/>
  <c r="N136" i="33" a="1"/>
  <c r="N136" i="33"/>
  <c r="O136" i="33" a="1"/>
  <c r="O136" i="33"/>
  <c r="P136" i="33" a="1"/>
  <c r="P136" i="33" s="1"/>
  <c r="Q136" i="33" a="1"/>
  <c r="Q136" i="33" s="1"/>
  <c r="R136" i="33" a="1"/>
  <c r="R136" i="33"/>
  <c r="S136" i="33" a="1"/>
  <c r="S136" i="33"/>
  <c r="T136" i="33" a="1"/>
  <c r="T136" i="33"/>
  <c r="U136" i="33" a="1"/>
  <c r="U136" i="33" s="1"/>
  <c r="V136" i="33" a="1"/>
  <c r="V136" i="33" s="1"/>
  <c r="W136" i="33" a="1"/>
  <c r="W136" i="33"/>
  <c r="X136" i="33" a="1"/>
  <c r="X136" i="33" s="1"/>
  <c r="Y136" i="33" a="1"/>
  <c r="Y136" i="33"/>
  <c r="Z136" i="33" a="1"/>
  <c r="Z136" i="33" s="1"/>
  <c r="AA136" i="33" a="1"/>
  <c r="AA136" i="33"/>
  <c r="AB136" i="33" a="1"/>
  <c r="AB136" i="33" s="1"/>
  <c r="AC136" i="33" a="1"/>
  <c r="AC136" i="33" s="1"/>
  <c r="AD136" i="33" a="1"/>
  <c r="AD136" i="33"/>
  <c r="AE136" i="33" a="1"/>
  <c r="AE136" i="33" s="1"/>
  <c r="AF136" i="33" a="1"/>
  <c r="AF136" i="33"/>
  <c r="AG136" i="33" a="1"/>
  <c r="AG136" i="33"/>
  <c r="AH136" i="33" a="1"/>
  <c r="AH136" i="33" s="1"/>
  <c r="AI136" i="33" a="1"/>
  <c r="AI136" i="33"/>
  <c r="AJ136" i="33" a="1"/>
  <c r="AJ136" i="33" s="1"/>
  <c r="AK136" i="33" a="1"/>
  <c r="AK136" i="33" s="1"/>
  <c r="AL136" i="33" a="1"/>
  <c r="AL136" i="33"/>
  <c r="AM136" i="33" a="1"/>
  <c r="AM136" i="33"/>
  <c r="AN136" i="33" a="1"/>
  <c r="AN136" i="33"/>
  <c r="AO136" i="33" a="1"/>
  <c r="AO136" i="33" s="1"/>
  <c r="AP136" i="33" a="1"/>
  <c r="AP136" i="33" s="1"/>
  <c r="AQ136" i="33" a="1"/>
  <c r="AQ136" i="33" s="1"/>
  <c r="AR136" i="33" a="1"/>
  <c r="AR136" i="33"/>
  <c r="AS136" i="33" a="1"/>
  <c r="AS136" i="33" s="1"/>
  <c r="AT136" i="33" a="1"/>
  <c r="AT136" i="33"/>
  <c r="AU136" i="33" a="1"/>
  <c r="AU136" i="33" s="1"/>
  <c r="AV136" i="33" a="1"/>
  <c r="AV136" i="33"/>
  <c r="AW136" i="33" a="1"/>
  <c r="AW136" i="33"/>
  <c r="AX136" i="33" a="1"/>
  <c r="AX136" i="33" s="1"/>
  <c r="AY136" i="33" a="1"/>
  <c r="AY136" i="33" s="1"/>
  <c r="AZ136" i="33" a="1"/>
  <c r="AZ136" i="33" s="1"/>
  <c r="BA136" i="33" a="1"/>
  <c r="BA136" i="33"/>
  <c r="BB136" i="33" a="1"/>
  <c r="BB136" i="33" s="1"/>
  <c r="BC136" i="33" a="1"/>
  <c r="BC136" i="33" s="1"/>
  <c r="BD136" i="33" a="1"/>
  <c r="BD136" i="33"/>
  <c r="BE136" i="33" a="1"/>
  <c r="BE136" i="33" s="1"/>
  <c r="BF136" i="33" a="1"/>
  <c r="BF136" i="33" s="1"/>
  <c r="BG136" i="33" a="1"/>
  <c r="BG136" i="33" s="1"/>
  <c r="BH136" i="33" a="1"/>
  <c r="BH136" i="33" s="1"/>
  <c r="BI136" i="33" a="1"/>
  <c r="BI136" i="33" s="1"/>
  <c r="BJ136" i="33" a="1"/>
  <c r="BJ136" i="33"/>
  <c r="BK136" i="33" a="1"/>
  <c r="BK136" i="33" s="1"/>
  <c r="BL136" i="33" a="1"/>
  <c r="BL136" i="33" s="1"/>
  <c r="BM136" i="33" a="1"/>
  <c r="BM136" i="33"/>
  <c r="BN136" i="33" a="1"/>
  <c r="BN136" i="33"/>
  <c r="BO136" i="33" a="1"/>
  <c r="BO136" i="33"/>
  <c r="BP136" i="33" a="1"/>
  <c r="BP136" i="33" s="1"/>
  <c r="BQ136" i="33" a="1"/>
  <c r="BQ136" i="33"/>
  <c r="E137" i="33" a="1"/>
  <c r="E137" i="33" s="1"/>
  <c r="F137" i="33" a="1"/>
  <c r="F137" i="33" s="1"/>
  <c r="G137" i="33" a="1"/>
  <c r="G137" i="33"/>
  <c r="H137" i="33" a="1"/>
  <c r="H137" i="33"/>
  <c r="I137" i="33" a="1"/>
  <c r="I137" i="33" s="1"/>
  <c r="J137" i="33" a="1"/>
  <c r="J137" i="33"/>
  <c r="K137" i="33" a="1"/>
  <c r="K137" i="33" s="1"/>
  <c r="L137" i="33" a="1"/>
  <c r="L137" i="33"/>
  <c r="M137" i="33" a="1"/>
  <c r="M137" i="33"/>
  <c r="N137" i="33" a="1"/>
  <c r="N137" i="33"/>
  <c r="O137" i="33" a="1"/>
  <c r="O137" i="33"/>
  <c r="P137" i="33" a="1"/>
  <c r="P137" i="33" s="1"/>
  <c r="Q137" i="33" a="1"/>
  <c r="Q137" i="33" s="1"/>
  <c r="R137" i="33" a="1"/>
  <c r="R137" i="33"/>
  <c r="S137" i="33" a="1"/>
  <c r="S137" i="33"/>
  <c r="T137" i="33" a="1"/>
  <c r="T137" i="33" s="1"/>
  <c r="U137" i="33" a="1"/>
  <c r="U137" i="33"/>
  <c r="V137" i="33" a="1"/>
  <c r="V137" i="33"/>
  <c r="W137" i="33" a="1"/>
  <c r="W137" i="33" s="1"/>
  <c r="X137" i="33" a="1"/>
  <c r="X137" i="33" s="1"/>
  <c r="Y137" i="33" a="1"/>
  <c r="Y137" i="33"/>
  <c r="Z137" i="33" a="1"/>
  <c r="Z137" i="33" s="1"/>
  <c r="AA137" i="33" a="1"/>
  <c r="AA137" i="33" s="1"/>
  <c r="AB137" i="33" a="1"/>
  <c r="AB137" i="33"/>
  <c r="AC137" i="33" a="1"/>
  <c r="AC137" i="33"/>
  <c r="AD137" i="33" a="1"/>
  <c r="AD137" i="33" s="1"/>
  <c r="AE137" i="33" a="1"/>
  <c r="AE137" i="33" s="1"/>
  <c r="AF137" i="33" a="1"/>
  <c r="AF137" i="33"/>
  <c r="AG137" i="33" a="1"/>
  <c r="AG137" i="33" s="1"/>
  <c r="AH137" i="33" a="1"/>
  <c r="AH137" i="33"/>
  <c r="AI137" i="33" a="1"/>
  <c r="AI137" i="33"/>
  <c r="AJ137" i="33" a="1"/>
  <c r="AJ137" i="33" s="1"/>
  <c r="AK137" i="33" a="1"/>
  <c r="AK137" i="33" s="1"/>
  <c r="AL137" i="33" a="1"/>
  <c r="AL137" i="33" s="1"/>
  <c r="AM137" i="33" a="1"/>
  <c r="AM137" i="33"/>
  <c r="AN137" i="33" a="1"/>
  <c r="AN137" i="33"/>
  <c r="AO137" i="33" a="1"/>
  <c r="AO137" i="33"/>
  <c r="AP137" i="33" a="1"/>
  <c r="AP137" i="33" s="1"/>
  <c r="AQ137" i="33" a="1"/>
  <c r="AQ137" i="33" s="1"/>
  <c r="AR137" i="33" a="1"/>
  <c r="AR137" i="33"/>
  <c r="AS137" i="33" a="1"/>
  <c r="AS137" i="33" s="1"/>
  <c r="AT137" i="33" a="1"/>
  <c r="AT137" i="33" s="1"/>
  <c r="AU137" i="33" a="1"/>
  <c r="AU137" i="33" s="1"/>
  <c r="AV137" i="33" a="1"/>
  <c r="AV137" i="33"/>
  <c r="AW137" i="33" a="1"/>
  <c r="AW137" i="33"/>
  <c r="AX137" i="33" a="1"/>
  <c r="AX137" i="33"/>
  <c r="AY137" i="33" a="1"/>
  <c r="AY137" i="33"/>
  <c r="AZ137" i="33" a="1"/>
  <c r="AZ137" i="33"/>
  <c r="BA137" i="33" a="1"/>
  <c r="BA137" i="33" s="1"/>
  <c r="BB137" i="33" a="1"/>
  <c r="BB137" i="33"/>
  <c r="BC137" i="33" a="1"/>
  <c r="BC137" i="33" s="1"/>
  <c r="BD137" i="33" a="1"/>
  <c r="BD137" i="33" s="1"/>
  <c r="BE137" i="33" a="1"/>
  <c r="BE137" i="33"/>
  <c r="BF137" i="33" a="1"/>
  <c r="BF137" i="33" s="1"/>
  <c r="BG137" i="33" a="1"/>
  <c r="BG137" i="33" s="1"/>
  <c r="BH137" i="33" a="1"/>
  <c r="BH137" i="33"/>
  <c r="BI137" i="33" a="1"/>
  <c r="BI137" i="33"/>
  <c r="BJ137" i="33" a="1"/>
  <c r="BJ137" i="33"/>
  <c r="BK137" i="33" a="1"/>
  <c r="BK137" i="33"/>
  <c r="BL137" i="33" a="1"/>
  <c r="BL137" i="33" s="1"/>
  <c r="BM137" i="33" a="1"/>
  <c r="BM137" i="33"/>
  <c r="BN137" i="33" a="1"/>
  <c r="BN137" i="33" s="1"/>
  <c r="BO137" i="33" a="1"/>
  <c r="BO137" i="33" s="1"/>
  <c r="BP137" i="33" a="1"/>
  <c r="BP137" i="33" s="1"/>
  <c r="BQ137" i="33" a="1"/>
  <c r="BQ137" i="33"/>
  <c r="E138" i="33" a="1"/>
  <c r="E138" i="33"/>
  <c r="F138" i="33" a="1"/>
  <c r="F138" i="33"/>
  <c r="G138" i="33" a="1"/>
  <c r="G138" i="33"/>
  <c r="H138" i="33" a="1"/>
  <c r="H138" i="33"/>
  <c r="I138" i="33" a="1"/>
  <c r="I138" i="33"/>
  <c r="J138" i="33" a="1"/>
  <c r="J138" i="33" s="1"/>
  <c r="K138" i="33" a="1"/>
  <c r="K138" i="33" s="1"/>
  <c r="L138" i="33" a="1"/>
  <c r="L138" i="33" s="1"/>
  <c r="M138" i="33" a="1"/>
  <c r="M138" i="33"/>
  <c r="N138" i="33" a="1"/>
  <c r="N138" i="33" s="1"/>
  <c r="O138" i="33" a="1"/>
  <c r="O138" i="33" s="1"/>
  <c r="P138" i="33" a="1"/>
  <c r="P138" i="33"/>
  <c r="Q138" i="33" a="1"/>
  <c r="Q138" i="33" s="1"/>
  <c r="R138" i="33" a="1"/>
  <c r="R138" i="33" s="1"/>
  <c r="S138" i="33" a="1"/>
  <c r="S138" i="33" s="1"/>
  <c r="T138" i="33" a="1"/>
  <c r="T138" i="33" s="1"/>
  <c r="U138" i="33" a="1"/>
  <c r="U138" i="33" s="1"/>
  <c r="V138" i="33" a="1"/>
  <c r="V138" i="33" s="1"/>
  <c r="W138" i="33" a="1"/>
  <c r="W138" i="33"/>
  <c r="X138" i="33" a="1"/>
  <c r="X138" i="33" s="1"/>
  <c r="Y138" i="33" a="1"/>
  <c r="Y138" i="33" s="1"/>
  <c r="Z138" i="33" a="1"/>
  <c r="Z138" i="33"/>
  <c r="AA138" i="33" a="1"/>
  <c r="AA138" i="33"/>
  <c r="AB138" i="33" a="1"/>
  <c r="AB138" i="33" s="1"/>
  <c r="AC138" i="33" a="1"/>
  <c r="AC138" i="33"/>
  <c r="AD138" i="33" a="1"/>
  <c r="AD138" i="33"/>
  <c r="AE138" i="33" a="1"/>
  <c r="AE138" i="33" s="1"/>
  <c r="AF138" i="33" a="1"/>
  <c r="AF138" i="33" s="1"/>
  <c r="AG138" i="33" a="1"/>
  <c r="AG138" i="33" s="1"/>
  <c r="AH138" i="33" a="1"/>
  <c r="AH138" i="33"/>
  <c r="AI138" i="33" a="1"/>
  <c r="AI138" i="33" s="1"/>
  <c r="AJ138" i="33" a="1"/>
  <c r="AJ138" i="33" s="1"/>
  <c r="AK138" i="33" a="1"/>
  <c r="AK138" i="33"/>
  <c r="AL138" i="33" a="1"/>
  <c r="AL138" i="33"/>
  <c r="AM138" i="33" a="1"/>
  <c r="AM138" i="33" s="1"/>
  <c r="AN138" i="33" a="1"/>
  <c r="AN138" i="33" s="1"/>
  <c r="AO138" i="33" a="1"/>
  <c r="AO138" i="33" s="1"/>
  <c r="AP138" i="33" a="1"/>
  <c r="AP138" i="33"/>
  <c r="AQ138" i="33" a="1"/>
  <c r="AQ138" i="33"/>
  <c r="AR138" i="33" a="1"/>
  <c r="AR138" i="33"/>
  <c r="AS138" i="33" a="1"/>
  <c r="AS138" i="33" s="1"/>
  <c r="AT138" i="33" a="1"/>
  <c r="AT138" i="33"/>
  <c r="AU138" i="33" a="1"/>
  <c r="AU138" i="33"/>
  <c r="AV138" i="33" a="1"/>
  <c r="AV138" i="33" s="1"/>
  <c r="AW138" i="33" a="1"/>
  <c r="AW138" i="33" s="1"/>
  <c r="AX138" i="33" a="1"/>
  <c r="AX138" i="33" s="1"/>
  <c r="AY138" i="33" a="1"/>
  <c r="AY138" i="33" s="1"/>
  <c r="AZ138" i="33" a="1"/>
  <c r="AZ138" i="33" s="1"/>
  <c r="BA138" i="33" a="1"/>
  <c r="BA138" i="33" s="1"/>
  <c r="BB138" i="33" a="1"/>
  <c r="BB138" i="33" s="1"/>
  <c r="BC138" i="33" a="1"/>
  <c r="BC138" i="33"/>
  <c r="BD138" i="33" a="1"/>
  <c r="BD138" i="33"/>
  <c r="BE138" i="33" a="1"/>
  <c r="BE138" i="33" s="1"/>
  <c r="BF138" i="33" a="1"/>
  <c r="BF138" i="33"/>
  <c r="BG138" i="33" a="1"/>
  <c r="BG138" i="33"/>
  <c r="BH138" i="33" a="1"/>
  <c r="BH138" i="33"/>
  <c r="BI138" i="33" a="1"/>
  <c r="BI138" i="33" s="1"/>
  <c r="BJ138" i="33" a="1"/>
  <c r="BJ138" i="33" s="1"/>
  <c r="BK138" i="33" a="1"/>
  <c r="BK138" i="33"/>
  <c r="BL138" i="33" a="1"/>
  <c r="BL138" i="33"/>
  <c r="BM138" i="33" a="1"/>
  <c r="BM138" i="33" s="1"/>
  <c r="BN138" i="33" a="1"/>
  <c r="BN138" i="33" s="1"/>
  <c r="BO138" i="33" a="1"/>
  <c r="BO138" i="33"/>
  <c r="BP138" i="33" a="1"/>
  <c r="BP138" i="33"/>
  <c r="BQ138" i="33" a="1"/>
  <c r="BQ138" i="33"/>
  <c r="E139" i="33" a="1"/>
  <c r="E139" i="33" s="1"/>
  <c r="F139" i="33" a="1"/>
  <c r="F139" i="33" s="1"/>
  <c r="G139" i="33" a="1"/>
  <c r="G139" i="33" s="1"/>
  <c r="H139" i="33" a="1"/>
  <c r="H139" i="33"/>
  <c r="I139" i="33" a="1"/>
  <c r="I139" i="33"/>
  <c r="J139" i="33" a="1"/>
  <c r="J139" i="33" s="1"/>
  <c r="K139" i="33" a="1"/>
  <c r="K139" i="33"/>
  <c r="L139" i="33" a="1"/>
  <c r="L139" i="33" s="1"/>
  <c r="M139" i="33" a="1"/>
  <c r="M139" i="33" s="1"/>
  <c r="N139" i="33" a="1"/>
  <c r="N139" i="33"/>
  <c r="O139" i="33" a="1"/>
  <c r="O139" i="33"/>
  <c r="P139" i="33" a="1"/>
  <c r="P139" i="33" s="1"/>
  <c r="Q139" i="33" a="1"/>
  <c r="Q139" i="33"/>
  <c r="R139" i="33" a="1"/>
  <c r="R139" i="33" s="1"/>
  <c r="S139" i="33" a="1"/>
  <c r="S139" i="33" s="1"/>
  <c r="T139" i="33" a="1"/>
  <c r="T139" i="33" s="1"/>
  <c r="U139" i="33" a="1"/>
  <c r="U139" i="33"/>
  <c r="V139" i="33" a="1"/>
  <c r="V139" i="33" s="1"/>
  <c r="W139" i="33" a="1"/>
  <c r="W139" i="33" s="1"/>
  <c r="X139" i="33" a="1"/>
  <c r="X139" i="33"/>
  <c r="Y139" i="33" a="1"/>
  <c r="Y139" i="33"/>
  <c r="Z139" i="33" a="1"/>
  <c r="Z139" i="33" s="1"/>
  <c r="AA139" i="33" a="1"/>
  <c r="AA139" i="33"/>
  <c r="AB139" i="33" a="1"/>
  <c r="AB139" i="33"/>
  <c r="AC139" i="33" a="1"/>
  <c r="AC139" i="33" s="1"/>
  <c r="AD139" i="33" a="1"/>
  <c r="AD139" i="33" s="1"/>
  <c r="AE139" i="33" a="1"/>
  <c r="AE139" i="33" s="1"/>
  <c r="AF139" i="33" a="1"/>
  <c r="AF139" i="33"/>
  <c r="AG139" i="33" a="1"/>
  <c r="AG139" i="33"/>
  <c r="AH139" i="33" a="1"/>
  <c r="AH139" i="33" s="1"/>
  <c r="AI139" i="33" a="1"/>
  <c r="AI139" i="33"/>
  <c r="AJ139" i="33" a="1"/>
  <c r="AJ139" i="33" s="1"/>
  <c r="AK139" i="33" a="1"/>
  <c r="AK139" i="33"/>
  <c r="AL139" i="33" a="1"/>
  <c r="AL139" i="33" s="1"/>
  <c r="AM139" i="33" a="1"/>
  <c r="AM139" i="33" s="1"/>
  <c r="AN139" i="33" a="1"/>
  <c r="AN139" i="33"/>
  <c r="AO139" i="33" a="1"/>
  <c r="AO139" i="33"/>
  <c r="AP139" i="33" a="1"/>
  <c r="AP139" i="33" s="1"/>
  <c r="AQ139" i="33" a="1"/>
  <c r="AQ139" i="33"/>
  <c r="AR139" i="33" a="1"/>
  <c r="AR139" i="33"/>
  <c r="AS139" i="33" a="1"/>
  <c r="AS139" i="33"/>
  <c r="AT139" i="33" a="1"/>
  <c r="AT139" i="33" s="1"/>
  <c r="AU139" i="33" a="1"/>
  <c r="AU139" i="33"/>
  <c r="AV139" i="33" a="1"/>
  <c r="AV139" i="33"/>
  <c r="AW139" i="33" a="1"/>
  <c r="AW139" i="33" s="1"/>
  <c r="AX139" i="33" a="1"/>
  <c r="AX139" i="33" s="1"/>
  <c r="AY139" i="33" a="1"/>
  <c r="AY139" i="33"/>
  <c r="AZ139" i="33" a="1"/>
  <c r="AZ139" i="33" s="1"/>
  <c r="BA139" i="33" a="1"/>
  <c r="BA139" i="33"/>
  <c r="BB139" i="33" a="1"/>
  <c r="BB139" i="33"/>
  <c r="BC139" i="33" a="1"/>
  <c r="BC139" i="33" s="1"/>
  <c r="BD139" i="33" a="1"/>
  <c r="BD139" i="33" s="1"/>
  <c r="BE139" i="33" a="1"/>
  <c r="BE139" i="33" s="1"/>
  <c r="BF139" i="33" a="1"/>
  <c r="BF139" i="33" s="1"/>
  <c r="BG139" i="33" a="1"/>
  <c r="BG139" i="33" s="1"/>
  <c r="BH139" i="33" a="1"/>
  <c r="BH139" i="33"/>
  <c r="BI139" i="33" a="1"/>
  <c r="BI139" i="33" s="1"/>
  <c r="BJ139" i="33" a="1"/>
  <c r="BJ139" i="33" s="1"/>
  <c r="BK139" i="33" a="1"/>
  <c r="BK139" i="33" s="1"/>
  <c r="BL139" i="33" a="1"/>
  <c r="BL139" i="33"/>
  <c r="BM139" i="33" a="1"/>
  <c r="BM139" i="33" s="1"/>
  <c r="BN139" i="33" a="1"/>
  <c r="BN139" i="33" s="1"/>
  <c r="BO139" i="33" a="1"/>
  <c r="BO139" i="33"/>
  <c r="BP139" i="33" a="1"/>
  <c r="BP139" i="33" s="1"/>
  <c r="BQ139" i="33" a="1"/>
  <c r="BQ139" i="33" s="1"/>
  <c r="E140" i="33" a="1"/>
  <c r="E140" i="33" s="1"/>
  <c r="F140" i="33" a="1"/>
  <c r="F140" i="33" s="1"/>
  <c r="G140" i="33" a="1"/>
  <c r="G140" i="33"/>
  <c r="H140" i="33" a="1"/>
  <c r="H140" i="33" s="1"/>
  <c r="I140" i="33" a="1"/>
  <c r="I140" i="33"/>
  <c r="J140" i="33" a="1"/>
  <c r="J140" i="33"/>
  <c r="K140" i="33" a="1"/>
  <c r="K140" i="33" s="1"/>
  <c r="L140" i="33" a="1"/>
  <c r="L140" i="33"/>
  <c r="M140" i="33" a="1"/>
  <c r="M140" i="33"/>
  <c r="N140" i="33" a="1"/>
  <c r="N140" i="33"/>
  <c r="O140" i="33" a="1"/>
  <c r="O140" i="33" s="1"/>
  <c r="P140" i="33" a="1"/>
  <c r="P140" i="33" s="1"/>
  <c r="Q140" i="33" a="1"/>
  <c r="Q140" i="33" s="1"/>
  <c r="R140" i="33" a="1"/>
  <c r="R140" i="33"/>
  <c r="S140" i="33" a="1"/>
  <c r="S140" i="33" s="1"/>
  <c r="T140" i="33" a="1"/>
  <c r="T140" i="33" s="1"/>
  <c r="U140" i="33" a="1"/>
  <c r="U140" i="33" s="1"/>
  <c r="V140" i="33" a="1"/>
  <c r="V140" i="33" s="1"/>
  <c r="W140" i="33" a="1"/>
  <c r="W140" i="33"/>
  <c r="X140" i="33" a="1"/>
  <c r="X140" i="33" s="1"/>
  <c r="Y140" i="33" a="1"/>
  <c r="Y140" i="33"/>
  <c r="Z140" i="33" a="1"/>
  <c r="Z140" i="33" s="1"/>
  <c r="AA140" i="33" a="1"/>
  <c r="AA140" i="33"/>
  <c r="AB140" i="33" a="1"/>
  <c r="AB140" i="33"/>
  <c r="AC140" i="33" a="1"/>
  <c r="AC140" i="33" s="1"/>
  <c r="AD140" i="33" a="1"/>
  <c r="AD140" i="33"/>
  <c r="AE140" i="33" a="1"/>
  <c r="AE140" i="33" s="1"/>
  <c r="AF140" i="33" a="1"/>
  <c r="AF140" i="33"/>
  <c r="AG140" i="33" a="1"/>
  <c r="AG140" i="33"/>
  <c r="AH140" i="33" a="1"/>
  <c r="AH140" i="33" s="1"/>
  <c r="AI140" i="33" a="1"/>
  <c r="AI140" i="33" s="1"/>
  <c r="AJ140" i="33" a="1"/>
  <c r="AJ140" i="33"/>
  <c r="AK140" i="33" a="1"/>
  <c r="AK140" i="33" s="1"/>
  <c r="AL140" i="33" a="1"/>
  <c r="AL140" i="33"/>
  <c r="AM140" i="33" a="1"/>
  <c r="AM140" i="33" s="1"/>
  <c r="AN140" i="33" a="1"/>
  <c r="AN140" i="33" s="1"/>
  <c r="AO140" i="33" a="1"/>
  <c r="AO140" i="33" s="1"/>
  <c r="AP140" i="33" a="1"/>
  <c r="AP140" i="33"/>
  <c r="AQ140" i="33" a="1"/>
  <c r="AQ140" i="33" s="1"/>
  <c r="AR140" i="33" a="1"/>
  <c r="AR140" i="33"/>
  <c r="AS140" i="33" a="1"/>
  <c r="AS140" i="33"/>
  <c r="AT140" i="33" a="1"/>
  <c r="AT140" i="33"/>
  <c r="AU140" i="33" a="1"/>
  <c r="AU140" i="33"/>
  <c r="AV140" i="33" a="1"/>
  <c r="AV140" i="33"/>
  <c r="AW140" i="33" a="1"/>
  <c r="AW140" i="33" s="1"/>
  <c r="AX140" i="33" a="1"/>
  <c r="AX140" i="33" s="1"/>
  <c r="AY140" i="33" a="1"/>
  <c r="AY140" i="33" s="1"/>
  <c r="AZ140" i="33" a="1"/>
  <c r="AZ140" i="33" s="1"/>
  <c r="BA140" i="33" a="1"/>
  <c r="BA140" i="33"/>
  <c r="BB140" i="33" a="1"/>
  <c r="BB140" i="33"/>
  <c r="BC140" i="33" a="1"/>
  <c r="BC140" i="33"/>
  <c r="BD140" i="33" a="1"/>
  <c r="BD140" i="33"/>
  <c r="BE140" i="33" a="1"/>
  <c r="BE140" i="33"/>
  <c r="BF140" i="33" a="1"/>
  <c r="BF140" i="33"/>
  <c r="BG140" i="33" a="1"/>
  <c r="BG140" i="33"/>
  <c r="BH140" i="33" a="1"/>
  <c r="BH140" i="33" s="1"/>
  <c r="BI140" i="33" a="1"/>
  <c r="BI140" i="33" s="1"/>
  <c r="BJ140" i="33" a="1"/>
  <c r="BJ140" i="33"/>
  <c r="BK140" i="33" a="1"/>
  <c r="BK140" i="33" s="1"/>
  <c r="BL140" i="33" a="1"/>
  <c r="BL140" i="33" s="1"/>
  <c r="BM140" i="33" a="1"/>
  <c r="BM140" i="33"/>
  <c r="BN140" i="33" a="1"/>
  <c r="BN140" i="33"/>
  <c r="BO140" i="33" a="1"/>
  <c r="BO140" i="33" s="1"/>
  <c r="BP140" i="33" a="1"/>
  <c r="BP140" i="33"/>
  <c r="BQ140" i="33" a="1"/>
  <c r="BQ140" i="33"/>
  <c r="E141" i="33" a="1"/>
  <c r="E141" i="33" s="1"/>
  <c r="F141" i="33" a="1"/>
  <c r="F141" i="33" s="1"/>
  <c r="G141" i="33" a="1"/>
  <c r="G141" i="33" s="1"/>
  <c r="H141" i="33" a="1"/>
  <c r="H141" i="33"/>
  <c r="I141" i="33" a="1"/>
  <c r="I141" i="33" s="1"/>
  <c r="J141" i="33" a="1"/>
  <c r="J141" i="33"/>
  <c r="K141" i="33" a="1"/>
  <c r="K141" i="33"/>
  <c r="L141" i="33" a="1"/>
  <c r="L141" i="33"/>
  <c r="M141" i="33" a="1"/>
  <c r="M141" i="33" s="1"/>
  <c r="N141" i="33" a="1"/>
  <c r="N141" i="33"/>
  <c r="O141" i="33" a="1"/>
  <c r="O141" i="33"/>
  <c r="P141" i="33" a="1"/>
  <c r="P141" i="33" s="1"/>
  <c r="Q141" i="33" a="1"/>
  <c r="Q141" i="33" s="1"/>
  <c r="R141" i="33" a="1"/>
  <c r="R141" i="33"/>
  <c r="S141" i="33" a="1"/>
  <c r="S141" i="33"/>
  <c r="T141" i="33" a="1"/>
  <c r="T141" i="33" s="1"/>
  <c r="U141" i="33" a="1"/>
  <c r="U141" i="33"/>
  <c r="V141" i="33" a="1"/>
  <c r="V141" i="33"/>
  <c r="W141" i="33" a="1"/>
  <c r="W141" i="33"/>
  <c r="X141" i="33" a="1"/>
  <c r="X141" i="33"/>
  <c r="Y141" i="33" a="1"/>
  <c r="Y141" i="33" s="1"/>
  <c r="Z141" i="33" a="1"/>
  <c r="Z141" i="33" s="1"/>
  <c r="AA141" i="33" a="1"/>
  <c r="AA141" i="33"/>
  <c r="AB141" i="33" a="1"/>
  <c r="AB141" i="33" s="1"/>
  <c r="AC141" i="33" a="1"/>
  <c r="AC141" i="33" s="1"/>
  <c r="AD141" i="33" a="1"/>
  <c r="AD141" i="33"/>
  <c r="AE141" i="33" a="1"/>
  <c r="AE141" i="33"/>
  <c r="AF141" i="33" a="1"/>
  <c r="AF141" i="33" s="1"/>
  <c r="AG141" i="33" a="1"/>
  <c r="AG141" i="33" s="1"/>
  <c r="AH141" i="33" a="1"/>
  <c r="AH141" i="33"/>
  <c r="AI141" i="33" a="1"/>
  <c r="AI141" i="33"/>
  <c r="AJ141" i="33" a="1"/>
  <c r="AJ141" i="33" s="1"/>
  <c r="AK141" i="33" a="1"/>
  <c r="AK141" i="33"/>
  <c r="AL141" i="33" a="1"/>
  <c r="AL141" i="33" s="1"/>
  <c r="AM141" i="33" a="1"/>
  <c r="AM141" i="33"/>
  <c r="AN141" i="33" a="1"/>
  <c r="AN141" i="33" s="1"/>
  <c r="AO141" i="33" a="1"/>
  <c r="AO141" i="33" s="1"/>
  <c r="AP141" i="33" a="1"/>
  <c r="AP141" i="33"/>
  <c r="AQ141" i="33" a="1"/>
  <c r="AQ141" i="33"/>
  <c r="AR141" i="33" a="1"/>
  <c r="AR141" i="33"/>
  <c r="AS141" i="33" a="1"/>
  <c r="AS141" i="33" s="1"/>
  <c r="AT141" i="33" a="1"/>
  <c r="AT141" i="33" s="1"/>
  <c r="AU141" i="33" a="1"/>
  <c r="AU141" i="33" s="1"/>
  <c r="AV141" i="33" a="1"/>
  <c r="AV141" i="33" s="1"/>
  <c r="AW141" i="33" a="1"/>
  <c r="AW141" i="33" s="1"/>
  <c r="AX141" i="33" a="1"/>
  <c r="AX141" i="33"/>
  <c r="AY141" i="33" a="1"/>
  <c r="AY141" i="33"/>
  <c r="AZ141" i="33" a="1"/>
  <c r="AZ141" i="33"/>
  <c r="BA141" i="33" a="1"/>
  <c r="BA141" i="33" s="1"/>
  <c r="BB141" i="33" a="1"/>
  <c r="BB141" i="33"/>
  <c r="BC141" i="33" a="1"/>
  <c r="BC141" i="33" s="1"/>
  <c r="BD141" i="33" a="1"/>
  <c r="BD141" i="33" s="1"/>
  <c r="BE141" i="33" a="1"/>
  <c r="BE141" i="33" s="1"/>
  <c r="BF141" i="33" a="1"/>
  <c r="BF141" i="33"/>
  <c r="BG141" i="33" a="1"/>
  <c r="BG141" i="33" s="1"/>
  <c r="BH141" i="33" a="1"/>
  <c r="BH141" i="33"/>
  <c r="BI141" i="33" a="1"/>
  <c r="BI141" i="33"/>
  <c r="BJ141" i="33" a="1"/>
  <c r="BJ141" i="33" s="1"/>
  <c r="BK141" i="33" a="1"/>
  <c r="BK141" i="33"/>
  <c r="BL141" i="33" a="1"/>
  <c r="BL141" i="33"/>
  <c r="BM141" i="33" a="1"/>
  <c r="BM141" i="33"/>
  <c r="BN141" i="33" a="1"/>
  <c r="BN141" i="33" s="1"/>
  <c r="BO141" i="33" a="1"/>
  <c r="BO141" i="33"/>
  <c r="BP141" i="33" a="1"/>
  <c r="BP141" i="33" s="1"/>
  <c r="BQ141" i="33" a="1"/>
  <c r="BQ141" i="33" s="1"/>
  <c r="E142" i="33" a="1"/>
  <c r="E142" i="33" s="1"/>
  <c r="F142" i="33" a="1"/>
  <c r="F142" i="33" s="1"/>
  <c r="G142" i="33" a="1"/>
  <c r="G142" i="33" s="1"/>
  <c r="H142" i="33" a="1"/>
  <c r="H142" i="33"/>
  <c r="I142" i="33" a="1"/>
  <c r="I142" i="33" s="1"/>
  <c r="J142" i="33" a="1"/>
  <c r="J142" i="33"/>
  <c r="K142" i="33" a="1"/>
  <c r="K142" i="33" s="1"/>
  <c r="L142" i="33" a="1"/>
  <c r="L142" i="33"/>
  <c r="M142" i="33" a="1"/>
  <c r="M142" i="33"/>
  <c r="N142" i="33" a="1"/>
  <c r="N142" i="33"/>
  <c r="O142" i="33" a="1"/>
  <c r="O142" i="33" s="1"/>
  <c r="P142" i="33" a="1"/>
  <c r="P142" i="33"/>
  <c r="Q142" i="33" a="1"/>
  <c r="Q142" i="33" s="1"/>
  <c r="R142" i="33" a="1"/>
  <c r="R142" i="33" s="1"/>
  <c r="S142" i="33" a="1"/>
  <c r="S142" i="33"/>
  <c r="T142" i="33" a="1"/>
  <c r="T142" i="33"/>
  <c r="U142" i="33" a="1"/>
  <c r="U142" i="33" s="1"/>
  <c r="V142" i="33" a="1"/>
  <c r="V142" i="33"/>
  <c r="W142" i="33" a="1"/>
  <c r="W142" i="33"/>
  <c r="X142" i="33" a="1"/>
  <c r="X142" i="33"/>
  <c r="Y142" i="33" a="1"/>
  <c r="Y142" i="33"/>
  <c r="Z142" i="33" a="1"/>
  <c r="Z142" i="33" s="1"/>
  <c r="AA142" i="33" a="1"/>
  <c r="AA142" i="33"/>
  <c r="AB142" i="33" a="1"/>
  <c r="AB142" i="33"/>
  <c r="AC142" i="33" a="1"/>
  <c r="AC142" i="33"/>
  <c r="AD142" i="33" a="1"/>
  <c r="AD142" i="33"/>
  <c r="AE142" i="33" a="1"/>
  <c r="AE142" i="33" s="1"/>
  <c r="AF142" i="33" a="1"/>
  <c r="AF142" i="33" s="1"/>
  <c r="AG142" i="33" a="1"/>
  <c r="AG142" i="33"/>
  <c r="AH142" i="33" a="1"/>
  <c r="AH142" i="33"/>
  <c r="AI142" i="33" a="1"/>
  <c r="AI142" i="33" s="1"/>
  <c r="AJ142" i="33" a="1"/>
  <c r="AJ142" i="33" s="1"/>
  <c r="AK142" i="33" a="1"/>
  <c r="AK142" i="33"/>
  <c r="AL142" i="33" a="1"/>
  <c r="AL142" i="33"/>
  <c r="AM142" i="33" a="1"/>
  <c r="AM142" i="33" s="1"/>
  <c r="AN142" i="33" a="1"/>
  <c r="AN142" i="33"/>
  <c r="AO142" i="33" a="1"/>
  <c r="AO142" i="33" s="1"/>
  <c r="AP142" i="33" a="1"/>
  <c r="AP142" i="33"/>
  <c r="AQ142" i="33" a="1"/>
  <c r="AQ142" i="33"/>
  <c r="AR142" i="33" a="1"/>
  <c r="AR142" i="33" s="1"/>
  <c r="AS142" i="33" a="1"/>
  <c r="AS142" i="33" s="1"/>
  <c r="AT142" i="33" a="1"/>
  <c r="AT142" i="33"/>
  <c r="AU142" i="33" a="1"/>
  <c r="AU142" i="33" s="1"/>
  <c r="AV142" i="33" a="1"/>
  <c r="AV142" i="33"/>
  <c r="AW142" i="33" a="1"/>
  <c r="AW142" i="33"/>
  <c r="AX142" i="33" a="1"/>
  <c r="AX142" i="33"/>
  <c r="AY142" i="33" a="1"/>
  <c r="AY142" i="33" s="1"/>
  <c r="AZ142" i="33" a="1"/>
  <c r="AZ142" i="33"/>
  <c r="BA142" i="33" a="1"/>
  <c r="BA142" i="33"/>
  <c r="BB142" i="33" a="1"/>
  <c r="BB142" i="33" s="1"/>
  <c r="BC142" i="33" a="1"/>
  <c r="BC142" i="33" s="1"/>
  <c r="BD142" i="33" a="1"/>
  <c r="BD142" i="33" s="1"/>
  <c r="BE142" i="33" a="1"/>
  <c r="BE142" i="33" s="1"/>
  <c r="BF142" i="33" a="1"/>
  <c r="BF142" i="33"/>
  <c r="BG142" i="33" a="1"/>
  <c r="BG142" i="33" s="1"/>
  <c r="BH142" i="33" a="1"/>
  <c r="BH142" i="33" s="1"/>
  <c r="BI142" i="33" a="1"/>
  <c r="BI142" i="33" s="1"/>
  <c r="BJ142" i="33" a="1"/>
  <c r="BJ142" i="33"/>
  <c r="BK142" i="33" a="1"/>
  <c r="BK142" i="33" s="1"/>
  <c r="BL142" i="33" a="1"/>
  <c r="BL142" i="33" s="1"/>
  <c r="BM142" i="33" a="1"/>
  <c r="BM142" i="33"/>
  <c r="BN142" i="33" a="1"/>
  <c r="BN142" i="33" s="1"/>
  <c r="BO142" i="33" a="1"/>
  <c r="BO142" i="33"/>
  <c r="BP142" i="33" a="1"/>
  <c r="BP142" i="33" s="1"/>
  <c r="BQ142" i="33" a="1"/>
  <c r="BQ142" i="33"/>
  <c r="E143" i="33" a="1"/>
  <c r="E143" i="33" s="1"/>
  <c r="F143" i="33" a="1"/>
  <c r="F143" i="33" s="1"/>
  <c r="G143" i="33" a="1"/>
  <c r="G143" i="33"/>
  <c r="H143" i="33" a="1"/>
  <c r="H143" i="33"/>
  <c r="I143" i="33" a="1"/>
  <c r="I143" i="33" s="1"/>
  <c r="J143" i="33" a="1"/>
  <c r="J143" i="33" s="1"/>
  <c r="K143" i="33" a="1"/>
  <c r="K143" i="33"/>
  <c r="L143" i="33" a="1"/>
  <c r="L143" i="33" s="1"/>
  <c r="M143" i="33" a="1"/>
  <c r="M143" i="33" s="1"/>
  <c r="N143" i="33" a="1"/>
  <c r="N143" i="33"/>
  <c r="O143" i="33" a="1"/>
  <c r="O143" i="33"/>
  <c r="P143" i="33" a="1"/>
  <c r="P143" i="33" s="1"/>
  <c r="Q143" i="33" a="1"/>
  <c r="Q143" i="33"/>
  <c r="R143" i="33" a="1"/>
  <c r="R143" i="33" s="1"/>
  <c r="S143" i="33" a="1"/>
  <c r="S143" i="33"/>
  <c r="T143" i="33" a="1"/>
  <c r="T143" i="33" s="1"/>
  <c r="U143" i="33" a="1"/>
  <c r="U143" i="33" s="1"/>
  <c r="V143" i="33" a="1"/>
  <c r="V143" i="33" s="1"/>
  <c r="W143" i="33" a="1"/>
  <c r="W143" i="33" s="1"/>
  <c r="X143" i="33" a="1"/>
  <c r="X143" i="33" s="1"/>
  <c r="Y143" i="33" a="1"/>
  <c r="Y143" i="33" s="1"/>
  <c r="Z143" i="33" a="1"/>
  <c r="Z143" i="33" s="1"/>
  <c r="AA143" i="33" a="1"/>
  <c r="AA143" i="33" s="1"/>
  <c r="AB143" i="33" a="1"/>
  <c r="AB143" i="33"/>
  <c r="AC143" i="33" a="1"/>
  <c r="AC143" i="33"/>
  <c r="AD143" i="33" a="1"/>
  <c r="AD143" i="33" s="1"/>
  <c r="AE143" i="33" a="1"/>
  <c r="AE143" i="33" s="1"/>
  <c r="AF143" i="33" a="1"/>
  <c r="AF143" i="33"/>
  <c r="AG143" i="33" a="1"/>
  <c r="AG143" i="33"/>
  <c r="AH143" i="33" a="1"/>
  <c r="AH143" i="33" s="1"/>
  <c r="AI143" i="33" a="1"/>
  <c r="AI143" i="33"/>
  <c r="AJ143" i="33" a="1"/>
  <c r="AJ143" i="33" s="1"/>
  <c r="AK143" i="33" a="1"/>
  <c r="AK143" i="33" s="1"/>
  <c r="AL143" i="33" a="1"/>
  <c r="AL143" i="33"/>
  <c r="AM143" i="33" a="1"/>
  <c r="AM143" i="33"/>
  <c r="AN143" i="33" a="1"/>
  <c r="AN143" i="33"/>
  <c r="AO143" i="33" a="1"/>
  <c r="AO143" i="33"/>
  <c r="AP143" i="33" a="1"/>
  <c r="AP143" i="33" s="1"/>
  <c r="AQ143" i="33" a="1"/>
  <c r="AQ143" i="33"/>
  <c r="AR143" i="33" a="1"/>
  <c r="AR143" i="33"/>
  <c r="AS143" i="33" a="1"/>
  <c r="AS143" i="33" s="1"/>
  <c r="AT143" i="33" a="1"/>
  <c r="AT143" i="33" s="1"/>
  <c r="AU143" i="33" a="1"/>
  <c r="AU143" i="33" s="1"/>
  <c r="AV143" i="33" a="1"/>
  <c r="AV143" i="33" s="1"/>
  <c r="AW143" i="33" a="1"/>
  <c r="AW143" i="33"/>
  <c r="AX143" i="33" a="1"/>
  <c r="AX143" i="33" s="1"/>
  <c r="AY143" i="33" a="1"/>
  <c r="AY143" i="33" s="1"/>
  <c r="AZ143" i="33" a="1"/>
  <c r="AZ143" i="33" s="1"/>
  <c r="BA143" i="33" a="1"/>
  <c r="BA143" i="33"/>
  <c r="BB143" i="33" a="1"/>
  <c r="BB143" i="33" s="1"/>
  <c r="BC143" i="33" a="1"/>
  <c r="BC143" i="33" s="1"/>
  <c r="BD143" i="33" a="1"/>
  <c r="BD143" i="33" s="1"/>
  <c r="BE143" i="33" a="1"/>
  <c r="BE143" i="33"/>
  <c r="BF143" i="33" a="1"/>
  <c r="BF143" i="33" s="1"/>
  <c r="BG143" i="33" a="1"/>
  <c r="BG143" i="33"/>
  <c r="BH143" i="33" a="1"/>
  <c r="BH143" i="33"/>
  <c r="BI143" i="33" a="1"/>
  <c r="BI143" i="33"/>
  <c r="BJ143" i="33" a="1"/>
  <c r="BJ143" i="33" s="1"/>
  <c r="BK143" i="33" a="1"/>
  <c r="BK143" i="33" s="1"/>
  <c r="BL143" i="33" a="1"/>
  <c r="BL143" i="33" s="1"/>
  <c r="BM143" i="33" a="1"/>
  <c r="BM143" i="33" s="1"/>
  <c r="BN143" i="33" a="1"/>
  <c r="BN143" i="33" s="1"/>
  <c r="BO143" i="33" a="1"/>
  <c r="BO143" i="33"/>
  <c r="BP143" i="33" a="1"/>
  <c r="BP143" i="33"/>
  <c r="BQ143" i="33" a="1"/>
  <c r="BQ143" i="33" s="1"/>
  <c r="E144" i="33" a="1"/>
  <c r="E144" i="33"/>
  <c r="F144" i="33" a="1"/>
  <c r="F144" i="33"/>
  <c r="G144" i="33" a="1"/>
  <c r="G144" i="33" s="1"/>
  <c r="H144" i="33" a="1"/>
  <c r="H144" i="33" s="1"/>
  <c r="I144" i="33" a="1"/>
  <c r="I144" i="33"/>
  <c r="J144" i="33" a="1"/>
  <c r="J144" i="33"/>
  <c r="K144" i="33" a="1"/>
  <c r="K144" i="33" s="1"/>
  <c r="L144" i="33" a="1"/>
  <c r="L144" i="33" s="1"/>
  <c r="M144" i="33" a="1"/>
  <c r="M144" i="33" s="1"/>
  <c r="N144" i="33" a="1"/>
  <c r="N144" i="33" s="1"/>
  <c r="O144" i="33" a="1"/>
  <c r="O144" i="33"/>
  <c r="P144" i="33" a="1"/>
  <c r="P144" i="33"/>
  <c r="Q144" i="33" a="1"/>
  <c r="Q144" i="33" s="1"/>
  <c r="R144" i="33" a="1"/>
  <c r="R144" i="33"/>
  <c r="S144" i="33" a="1"/>
  <c r="S144" i="33" s="1"/>
  <c r="T144" i="33" a="1"/>
  <c r="T144" i="33" s="1"/>
  <c r="U144" i="33" a="1"/>
  <c r="U144" i="33" s="1"/>
  <c r="V144" i="33" a="1"/>
  <c r="V144" i="33" s="1"/>
  <c r="W144" i="33" a="1"/>
  <c r="W144" i="33"/>
  <c r="X144" i="33" a="1"/>
  <c r="X144" i="33" s="1"/>
  <c r="Y144" i="33" a="1"/>
  <c r="Y144" i="33" s="1"/>
  <c r="Z144" i="33" a="1"/>
  <c r="Z144" i="33"/>
  <c r="AA144" i="33" a="1"/>
  <c r="AA144" i="33" s="1"/>
  <c r="AB144" i="33" a="1"/>
  <c r="AB144" i="33" s="1"/>
  <c r="AC144" i="33" a="1"/>
  <c r="AC144" i="33"/>
  <c r="AD144" i="33" a="1"/>
  <c r="AD144" i="33"/>
  <c r="AE144" i="33" a="1"/>
  <c r="AE144" i="33" s="1"/>
  <c r="AF144" i="33" a="1"/>
  <c r="AF144" i="33" s="1"/>
  <c r="AG144" i="33" a="1"/>
  <c r="AG144" i="33" s="1"/>
  <c r="AH144" i="33" a="1"/>
  <c r="AH144" i="33" s="1"/>
  <c r="AI144" i="33" a="1"/>
  <c r="AI144" i="33"/>
  <c r="AJ144" i="33" a="1"/>
  <c r="AJ144" i="33"/>
  <c r="AK144" i="33" a="1"/>
  <c r="AK144" i="33" s="1"/>
  <c r="AL144" i="33" a="1"/>
  <c r="AL144" i="33" s="1"/>
  <c r="AM144" i="33" a="1"/>
  <c r="AM144" i="33"/>
  <c r="AN144" i="33" a="1"/>
  <c r="AN144" i="33" s="1"/>
  <c r="AO144" i="33" a="1"/>
  <c r="AO144" i="33" s="1"/>
  <c r="AP144" i="33" a="1"/>
  <c r="AP144" i="33"/>
  <c r="AQ144" i="33" a="1"/>
  <c r="AQ144" i="33" s="1"/>
  <c r="AR144" i="33" a="1"/>
  <c r="AR144" i="33"/>
  <c r="AS144" i="33" a="1"/>
  <c r="AS144" i="33"/>
  <c r="AT144" i="33" a="1"/>
  <c r="AT144" i="33" s="1"/>
  <c r="AU144" i="33" a="1"/>
  <c r="AU144" i="33"/>
  <c r="AV144" i="33" a="1"/>
  <c r="AV144" i="33"/>
  <c r="AW144" i="33" a="1"/>
  <c r="AW144" i="33" s="1"/>
  <c r="AX144" i="33" a="1"/>
  <c r="AX144" i="33"/>
  <c r="AY144" i="33" a="1"/>
  <c r="AY144" i="33" s="1"/>
  <c r="AZ144" i="33" a="1"/>
  <c r="AZ144" i="33"/>
  <c r="BA144" i="33" a="1"/>
  <c r="BA144" i="33"/>
  <c r="BB144" i="33" a="1"/>
  <c r="BB144" i="33" s="1"/>
  <c r="BC144" i="33" a="1"/>
  <c r="BC144" i="33"/>
  <c r="BD144" i="33" a="1"/>
  <c r="BD144" i="33"/>
  <c r="BE144" i="33" a="1"/>
  <c r="BE144" i="33"/>
  <c r="BF144" i="33" a="1"/>
  <c r="BF144" i="33" s="1"/>
  <c r="BG144" i="33" a="1"/>
  <c r="BG144" i="33" s="1"/>
  <c r="BH144" i="33" a="1"/>
  <c r="BH144" i="33" s="1"/>
  <c r="BI144" i="33" a="1"/>
  <c r="BI144" i="33" s="1"/>
  <c r="BJ144" i="33" a="1"/>
  <c r="BJ144" i="33"/>
  <c r="BK144" i="33" a="1"/>
  <c r="BK144" i="33"/>
  <c r="BL144" i="33" a="1"/>
  <c r="BL144" i="33" s="1"/>
  <c r="BM144" i="33" a="1"/>
  <c r="BM144" i="33"/>
  <c r="BN144" i="33" a="1"/>
  <c r="BN144" i="33" s="1"/>
  <c r="BO144" i="33" a="1"/>
  <c r="BO144" i="33" s="1"/>
  <c r="BP144" i="33" a="1"/>
  <c r="BP144" i="33"/>
  <c r="BQ144" i="33" a="1"/>
  <c r="BQ144" i="33"/>
  <c r="E145" i="33" a="1"/>
  <c r="E145" i="33"/>
  <c r="F145" i="33" a="1"/>
  <c r="F145" i="33" s="1"/>
  <c r="G145" i="33" a="1"/>
  <c r="G145" i="33" s="1"/>
  <c r="H145" i="33" a="1"/>
  <c r="H145" i="33"/>
  <c r="I145" i="33" a="1"/>
  <c r="I145" i="33" s="1"/>
  <c r="J145" i="33" a="1"/>
  <c r="J145" i="33" s="1"/>
  <c r="K145" i="33" a="1"/>
  <c r="K145" i="33"/>
  <c r="L145" i="33" a="1"/>
  <c r="L145" i="33" s="1"/>
  <c r="M145" i="33" a="1"/>
  <c r="M145" i="33"/>
  <c r="N145" i="33" a="1"/>
  <c r="N145" i="33"/>
  <c r="O145" i="33" a="1"/>
  <c r="O145" i="33"/>
  <c r="P145" i="33" a="1"/>
  <c r="P145" i="33" s="1"/>
  <c r="Q145" i="33" a="1"/>
  <c r="Q145" i="33" s="1"/>
  <c r="R145" i="33" a="1"/>
  <c r="R145" i="33" s="1"/>
  <c r="S145" i="33" a="1"/>
  <c r="S145" i="33"/>
  <c r="T145" i="33" a="1"/>
  <c r="T145" i="33" s="1"/>
  <c r="U145" i="33" a="1"/>
  <c r="U145" i="33"/>
  <c r="V145" i="33" a="1"/>
  <c r="V145" i="33"/>
  <c r="W145" i="33" a="1"/>
  <c r="W145" i="33" s="1"/>
  <c r="X145" i="33" a="1"/>
  <c r="X145" i="33"/>
  <c r="Y145" i="33" a="1"/>
  <c r="Y145" i="33" s="1"/>
  <c r="Z145" i="33" a="1"/>
  <c r="Z145" i="33" s="1"/>
  <c r="AA145" i="33" a="1"/>
  <c r="AA145" i="33"/>
  <c r="AB145" i="33" a="1"/>
  <c r="AB145" i="33"/>
  <c r="AC145" i="33" a="1"/>
  <c r="AC145" i="33"/>
  <c r="AD145" i="33" a="1"/>
  <c r="AD145" i="33" s="1"/>
  <c r="AE145" i="33" a="1"/>
  <c r="AE145" i="33" s="1"/>
  <c r="AF145" i="33" a="1"/>
  <c r="AF145" i="33"/>
  <c r="AG145" i="33" a="1"/>
  <c r="AG145" i="33" s="1"/>
  <c r="AH145" i="33" a="1"/>
  <c r="AH145" i="33"/>
  <c r="AI145" i="33" a="1"/>
  <c r="AI145" i="33" s="1"/>
  <c r="AJ145" i="33" a="1"/>
  <c r="AJ145" i="33" s="1"/>
  <c r="AK145" i="33" a="1"/>
  <c r="AK145" i="33" s="1"/>
  <c r="AL145" i="33" a="1"/>
  <c r="AL145" i="33"/>
  <c r="AM145" i="33" a="1"/>
  <c r="AM145" i="33"/>
  <c r="AN145" i="33" a="1"/>
  <c r="AN145" i="33" s="1"/>
  <c r="AO145" i="33" a="1"/>
  <c r="AO145" i="33" s="1"/>
  <c r="AP145" i="33" a="1"/>
  <c r="AP145" i="33"/>
  <c r="AQ145" i="33" a="1"/>
  <c r="AQ145" i="33"/>
  <c r="AR145" i="33" a="1"/>
  <c r="AR145" i="33" s="1"/>
  <c r="AS145" i="33" a="1"/>
  <c r="AS145" i="33"/>
  <c r="AT145" i="33" a="1"/>
  <c r="AT145" i="33" s="1"/>
  <c r="AU145" i="33" a="1"/>
  <c r="AU145" i="33" s="1"/>
  <c r="AV145" i="33" a="1"/>
  <c r="AV145" i="33"/>
  <c r="AW145" i="33" a="1"/>
  <c r="AW145" i="33" s="1"/>
  <c r="AX145" i="33" a="1"/>
  <c r="AX145" i="33" s="1"/>
  <c r="AY145" i="33" a="1"/>
  <c r="AY145" i="33" s="1"/>
  <c r="AZ145" i="33" a="1"/>
  <c r="AZ145" i="33" s="1"/>
  <c r="BA145" i="33" a="1"/>
  <c r="BA145" i="33" s="1"/>
  <c r="BB145" i="33" a="1"/>
  <c r="BB145" i="33"/>
  <c r="BC145" i="33" a="1"/>
  <c r="BC145" i="33"/>
  <c r="BD145" i="33" a="1"/>
  <c r="BD145" i="33" s="1"/>
  <c r="BE145" i="33" a="1"/>
  <c r="BE145" i="33"/>
  <c r="BF145" i="33" a="1"/>
  <c r="BF145" i="33" s="1"/>
  <c r="BG145" i="33" a="1"/>
  <c r="BG145" i="33"/>
  <c r="BH145" i="33" a="1"/>
  <c r="BH145" i="33" s="1"/>
  <c r="BI145" i="33" a="1"/>
  <c r="BI145" i="33" s="1"/>
  <c r="BJ145" i="33" a="1"/>
  <c r="BJ145" i="33" s="1"/>
  <c r="BK145" i="33" a="1"/>
  <c r="BK145" i="33"/>
  <c r="BL145" i="33" a="1"/>
  <c r="BL145" i="33" s="1"/>
  <c r="BM145" i="33" a="1"/>
  <c r="BM145" i="33" s="1"/>
  <c r="BN145" i="33" a="1"/>
  <c r="BN145" i="33" s="1"/>
  <c r="BO145" i="33" a="1"/>
  <c r="BO145" i="33"/>
  <c r="BP145" i="33" a="1"/>
  <c r="BP145" i="33"/>
  <c r="BQ145" i="33" a="1"/>
  <c r="BQ145" i="33"/>
  <c r="E146" i="33" a="1"/>
  <c r="E146" i="33"/>
  <c r="F146" i="33" a="1"/>
  <c r="F146" i="33" s="1"/>
  <c r="G146" i="33" a="1"/>
  <c r="G146" i="33"/>
  <c r="H146" i="33" a="1"/>
  <c r="H146" i="33" s="1"/>
  <c r="I146" i="33" a="1"/>
  <c r="I146" i="33"/>
  <c r="J146" i="33" a="1"/>
  <c r="J146" i="33" s="1"/>
  <c r="K146" i="33" a="1"/>
  <c r="K146" i="33" s="1"/>
  <c r="L146" i="33" a="1"/>
  <c r="L146" i="33"/>
  <c r="M146" i="33" a="1"/>
  <c r="M146" i="33" s="1"/>
  <c r="N146" i="33" a="1"/>
  <c r="N146" i="33"/>
  <c r="O146" i="33" a="1"/>
  <c r="O146" i="33"/>
  <c r="P146" i="33" a="1"/>
  <c r="P146" i="33" s="1"/>
  <c r="Q146" i="33" a="1"/>
  <c r="Q146" i="33"/>
  <c r="R146" i="33" a="1"/>
  <c r="R146" i="33" s="1"/>
  <c r="S146" i="33" a="1"/>
  <c r="S146" i="33"/>
  <c r="T146" i="33" a="1"/>
  <c r="T146" i="33" s="1"/>
  <c r="U146" i="33" a="1"/>
  <c r="U146" i="33" s="1"/>
  <c r="V146" i="33" a="1"/>
  <c r="V146" i="33"/>
  <c r="W146" i="33" a="1"/>
  <c r="W146" i="33"/>
  <c r="X146" i="33" a="1"/>
  <c r="X146" i="33" s="1"/>
  <c r="Y146" i="33" a="1"/>
  <c r="Y146" i="33"/>
  <c r="Z146" i="33" a="1"/>
  <c r="Z146" i="33" s="1"/>
  <c r="AA146" i="33" a="1"/>
  <c r="AA146" i="33"/>
  <c r="AB146" i="33" a="1"/>
  <c r="AB146" i="33"/>
  <c r="AC146" i="33" a="1"/>
  <c r="AC146" i="33" s="1"/>
  <c r="AD146" i="33" a="1"/>
  <c r="AD146" i="33" s="1"/>
  <c r="AE146" i="33" a="1"/>
  <c r="AE146" i="33" s="1"/>
  <c r="AF146" i="33" a="1"/>
  <c r="AF146" i="33" s="1"/>
  <c r="AG146" i="33" a="1"/>
  <c r="AG146" i="33"/>
  <c r="AH146" i="33" a="1"/>
  <c r="AH146" i="33"/>
  <c r="AI146" i="33" a="1"/>
  <c r="AI146" i="33"/>
  <c r="AJ146" i="33" a="1"/>
  <c r="AJ146" i="33" s="1"/>
  <c r="AK146" i="33" a="1"/>
  <c r="AK146" i="33"/>
  <c r="AL146" i="33" a="1"/>
  <c r="AL146" i="33" s="1"/>
  <c r="AM146" i="33" a="1"/>
  <c r="AM146" i="33" s="1"/>
  <c r="AN146" i="33" a="1"/>
  <c r="AN146" i="33"/>
  <c r="AO146" i="33" a="1"/>
  <c r="AO146" i="33" s="1"/>
  <c r="AP146" i="33" a="1"/>
  <c r="AP146" i="33" s="1"/>
  <c r="AQ146" i="33" a="1"/>
  <c r="AQ146" i="33"/>
  <c r="AR146" i="33" a="1"/>
  <c r="AR146" i="33" s="1"/>
  <c r="AS146" i="33" a="1"/>
  <c r="AS146" i="33"/>
  <c r="AT146" i="33" a="1"/>
  <c r="AT146" i="33"/>
  <c r="AU146" i="33" a="1"/>
  <c r="AU146" i="33" s="1"/>
  <c r="AV146" i="33" a="1"/>
  <c r="AV146" i="33" s="1"/>
  <c r="AW146" i="33" a="1"/>
  <c r="AW146" i="33"/>
  <c r="AX146" i="33" a="1"/>
  <c r="AX146" i="33" s="1"/>
  <c r="AY146" i="33" a="1"/>
  <c r="AY146" i="33" s="1"/>
  <c r="AZ146" i="33" a="1"/>
  <c r="AZ146" i="33" s="1"/>
  <c r="BA146" i="33" a="1"/>
  <c r="BA146" i="33" s="1"/>
  <c r="BB146" i="33" a="1"/>
  <c r="BB146" i="33"/>
  <c r="BC146" i="33" a="1"/>
  <c r="BC146" i="33"/>
  <c r="BD146" i="33" a="1"/>
  <c r="BD146" i="33" s="1"/>
  <c r="BE146" i="33" a="1"/>
  <c r="BE146" i="33" s="1"/>
  <c r="BF146" i="33" a="1"/>
  <c r="BF146" i="33" s="1"/>
  <c r="BG146" i="33" a="1"/>
  <c r="BG146" i="33"/>
  <c r="BH146" i="33" a="1"/>
  <c r="BH146" i="33" s="1"/>
  <c r="BI146" i="33" a="1"/>
  <c r="BI146" i="33" s="1"/>
  <c r="BJ146" i="33" a="1"/>
  <c r="BJ146" i="33" s="1"/>
  <c r="BK146" i="33" a="1"/>
  <c r="BK146" i="33" s="1"/>
  <c r="BL146" i="33" a="1"/>
  <c r="BL146" i="33"/>
  <c r="BM146" i="33" a="1"/>
  <c r="BM146" i="33"/>
  <c r="BN146" i="33" a="1"/>
  <c r="BN146" i="33" s="1"/>
  <c r="BO146" i="33" a="1"/>
  <c r="BO146" i="33" s="1"/>
  <c r="BP146" i="33" a="1"/>
  <c r="BP146" i="33"/>
  <c r="BQ146" i="33" a="1"/>
  <c r="BQ146" i="33"/>
  <c r="E147" i="33" a="1"/>
  <c r="E147" i="33"/>
  <c r="F147" i="33" a="1"/>
  <c r="F147" i="33" s="1"/>
  <c r="G147" i="33" a="1"/>
  <c r="G147" i="33"/>
  <c r="H147" i="33" a="1"/>
  <c r="H147" i="33" s="1"/>
  <c r="I147" i="33" a="1"/>
  <c r="I147" i="33" s="1"/>
  <c r="J147" i="33" a="1"/>
  <c r="J147" i="33"/>
  <c r="K147" i="33" a="1"/>
  <c r="K147" i="33"/>
  <c r="L147" i="33" a="1"/>
  <c r="L147" i="33"/>
  <c r="M147" i="33" a="1"/>
  <c r="M147" i="33" s="1"/>
  <c r="N147" i="33" a="1"/>
  <c r="N147" i="33"/>
  <c r="O147" i="33" a="1"/>
  <c r="O147" i="33" s="1"/>
  <c r="P147" i="33" a="1"/>
  <c r="P147" i="33" s="1"/>
  <c r="Q147" i="33" a="1"/>
  <c r="Q147" i="33" s="1"/>
  <c r="R147" i="33" a="1"/>
  <c r="R147" i="33"/>
  <c r="S147" i="33" a="1"/>
  <c r="S147" i="33"/>
  <c r="T147" i="33" a="1"/>
  <c r="T147" i="33"/>
  <c r="U147" i="33" a="1"/>
  <c r="U147" i="33"/>
  <c r="V147" i="33" a="1"/>
  <c r="V147" i="33"/>
  <c r="W147" i="33" a="1"/>
  <c r="W147" i="33"/>
  <c r="X147" i="33" a="1"/>
  <c r="X147" i="33" s="1"/>
  <c r="Y147" i="33" a="1"/>
  <c r="Y147" i="33"/>
  <c r="Z147" i="33" a="1"/>
  <c r="Z147" i="33" s="1"/>
  <c r="AA147" i="33" a="1"/>
  <c r="AA147" i="33" s="1"/>
  <c r="AB147" i="33" a="1"/>
  <c r="AB147" i="33"/>
  <c r="AC147" i="33" a="1"/>
  <c r="AC147" i="33"/>
  <c r="AD147" i="33" a="1"/>
  <c r="AD147" i="33" s="1"/>
  <c r="AE147" i="33" a="1"/>
  <c r="AE147" i="33"/>
  <c r="AF147" i="33" a="1"/>
  <c r="AF147" i="33" s="1"/>
  <c r="AG147" i="33" a="1"/>
  <c r="AG147" i="33" s="1"/>
  <c r="AH147" i="33" a="1"/>
  <c r="AH147" i="33"/>
  <c r="AI147" i="33" a="1"/>
  <c r="AI147" i="33" s="1"/>
  <c r="AJ147" i="33" a="1"/>
  <c r="AJ147" i="33" s="1"/>
  <c r="AK147" i="33" a="1"/>
  <c r="AK147" i="33"/>
  <c r="AL147" i="33" a="1"/>
  <c r="AL147" i="33" s="1"/>
  <c r="AM147" i="33" a="1"/>
  <c r="AM147" i="33"/>
  <c r="AN147" i="33" a="1"/>
  <c r="AN147" i="33"/>
  <c r="AO147" i="33" a="1"/>
  <c r="AO147" i="33"/>
  <c r="AP147" i="33" a="1"/>
  <c r="AP147" i="33"/>
  <c r="AQ147" i="33" a="1"/>
  <c r="AQ147" i="33" s="1"/>
  <c r="AR147" i="33" a="1"/>
  <c r="AR147" i="33" s="1"/>
  <c r="AS147" i="33" a="1"/>
  <c r="AS147" i="33" s="1"/>
  <c r="AT147" i="33" a="1"/>
  <c r="AT147" i="33" s="1"/>
  <c r="AU147" i="33" a="1"/>
  <c r="AU147" i="33" s="1"/>
  <c r="AV147" i="33" a="1"/>
  <c r="AV147" i="33" s="1"/>
  <c r="AW147" i="33" a="1"/>
  <c r="AW147" i="33"/>
  <c r="AX147" i="33" a="1"/>
  <c r="AX147" i="33"/>
  <c r="AY147" i="33" a="1"/>
  <c r="AY147" i="33" s="1"/>
  <c r="AZ147" i="33" a="1"/>
  <c r="AZ147" i="33"/>
  <c r="BA147" i="33" a="1"/>
  <c r="BA147" i="33"/>
  <c r="BB147" i="33" a="1"/>
  <c r="BB147" i="33"/>
  <c r="BC147" i="33" a="1"/>
  <c r="BC147" i="33"/>
  <c r="BD147" i="33" a="1"/>
  <c r="BD147" i="33" s="1"/>
  <c r="BE147" i="33" a="1"/>
  <c r="BE147" i="33"/>
  <c r="BF147" i="33" a="1"/>
  <c r="BF147" i="33" s="1"/>
  <c r="BG147" i="33" a="1"/>
  <c r="BG147" i="33" s="1"/>
  <c r="BH147" i="33" a="1"/>
  <c r="BH147" i="33"/>
  <c r="BI147" i="33" a="1"/>
  <c r="BI147" i="33" s="1"/>
  <c r="BJ147" i="33" a="1"/>
  <c r="BJ147" i="33"/>
  <c r="BK147" i="33" a="1"/>
  <c r="BK147" i="33" s="1"/>
  <c r="BL147" i="33" a="1"/>
  <c r="BL147" i="33"/>
  <c r="BM147" i="33" a="1"/>
  <c r="BM147" i="33" s="1"/>
  <c r="BN147" i="33" a="1"/>
  <c r="BN147" i="33" s="1"/>
  <c r="BO147" i="33" a="1"/>
  <c r="BO147" i="33" s="1"/>
  <c r="BP147" i="33" a="1"/>
  <c r="BP147" i="33"/>
  <c r="BQ147" i="33" a="1"/>
  <c r="BQ147" i="33" s="1"/>
  <c r="E148" i="33" a="1"/>
  <c r="E148" i="33"/>
  <c r="F148" i="33" a="1"/>
  <c r="F148" i="33"/>
  <c r="G148" i="33" a="1"/>
  <c r="G148" i="33" s="1"/>
  <c r="H148" i="33" a="1"/>
  <c r="H148" i="33"/>
  <c r="I148" i="33" a="1"/>
  <c r="I148" i="33" s="1"/>
  <c r="J148" i="33" a="1"/>
  <c r="J148" i="33" s="1"/>
  <c r="K148" i="33" a="1"/>
  <c r="K148" i="33" s="1"/>
  <c r="L148" i="33" a="1"/>
  <c r="L148" i="33"/>
  <c r="M148" i="33" a="1"/>
  <c r="M148" i="33"/>
  <c r="N148" i="33" a="1"/>
  <c r="N148" i="33"/>
  <c r="O148" i="33" a="1"/>
  <c r="O148" i="33" s="1"/>
  <c r="P148" i="33" a="1"/>
  <c r="P148" i="33" s="1"/>
  <c r="Q148" i="33" a="1"/>
  <c r="Q148" i="33"/>
  <c r="R148" i="33" a="1"/>
  <c r="R148" i="33"/>
  <c r="S148" i="33" a="1"/>
  <c r="S148" i="33"/>
  <c r="T148" i="33" a="1"/>
  <c r="T148" i="33"/>
  <c r="U148" i="33" a="1"/>
  <c r="U148" i="33" s="1"/>
  <c r="V148" i="33" a="1"/>
  <c r="V148" i="33" s="1"/>
  <c r="W148" i="33" a="1"/>
  <c r="W148" i="33"/>
  <c r="X148" i="33" a="1"/>
  <c r="X148" i="33"/>
  <c r="Y148" i="33" a="1"/>
  <c r="Y148" i="33" s="1"/>
  <c r="Z148" i="33" a="1"/>
  <c r="Z148" i="33"/>
  <c r="AA148" i="33" a="1"/>
  <c r="AA148" i="33" s="1"/>
  <c r="AB148" i="33" a="1"/>
  <c r="AB148" i="33" s="1"/>
  <c r="AC148" i="33" a="1"/>
  <c r="AC148" i="33"/>
  <c r="AD148" i="33" a="1"/>
  <c r="AD148" i="33"/>
  <c r="AE148" i="33" a="1"/>
  <c r="AE148" i="33" s="1"/>
  <c r="AF148" i="33" a="1"/>
  <c r="AF148" i="33"/>
  <c r="AG148" i="33" a="1"/>
  <c r="AG148" i="33"/>
  <c r="AH148" i="33" a="1"/>
  <c r="AH148" i="33" s="1"/>
  <c r="AI148" i="33" a="1"/>
  <c r="AI148" i="33" s="1"/>
  <c r="AJ148" i="33" a="1"/>
  <c r="AJ148" i="33" s="1"/>
  <c r="AK148" i="33" a="1"/>
  <c r="AK148" i="33"/>
  <c r="AL148" i="33" a="1"/>
  <c r="AL148" i="33" s="1"/>
  <c r="AM148" i="33" a="1"/>
  <c r="AM148" i="33"/>
  <c r="AN148" i="33" a="1"/>
  <c r="AN148" i="33"/>
  <c r="AO148" i="33" a="1"/>
  <c r="AO148" i="33" s="1"/>
  <c r="AP148" i="33" a="1"/>
  <c r="AP148" i="33" s="1"/>
  <c r="AQ148" i="33" a="1"/>
  <c r="AQ148" i="33"/>
  <c r="AR148" i="33" a="1"/>
  <c r="AR148" i="33"/>
  <c r="AS148" i="33" a="1"/>
  <c r="AS148" i="33"/>
  <c r="AT148" i="33" a="1"/>
  <c r="AT148" i="33" s="1"/>
  <c r="AU148" i="33" a="1"/>
  <c r="AU148" i="33"/>
  <c r="AV148" i="33" a="1"/>
  <c r="AV148" i="33"/>
  <c r="AW148" i="33" a="1"/>
  <c r="AW148" i="33" s="1"/>
  <c r="AX148" i="33" a="1"/>
  <c r="AX148" i="33"/>
  <c r="AY148" i="33" a="1"/>
  <c r="AY148" i="33" s="1"/>
  <c r="AZ148" i="33" a="1"/>
  <c r="AZ148" i="33"/>
  <c r="BA148" i="33" a="1"/>
  <c r="BA148" i="33"/>
  <c r="BB148" i="33" a="1"/>
  <c r="BB148" i="33" s="1"/>
  <c r="BC148" i="33" a="1"/>
  <c r="BC148" i="33" s="1"/>
  <c r="BD148" i="33" a="1"/>
  <c r="BD148" i="33"/>
  <c r="BE148" i="33" a="1"/>
  <c r="BE148" i="33" s="1"/>
  <c r="BF148" i="33" a="1"/>
  <c r="BF148" i="33" s="1"/>
  <c r="BG148" i="33" a="1"/>
  <c r="BG148" i="33" s="1"/>
  <c r="BH148" i="33" a="1"/>
  <c r="BH148" i="33"/>
  <c r="BI148" i="33" a="1"/>
  <c r="BI148" i="33" s="1"/>
  <c r="BJ148" i="33" a="1"/>
  <c r="BJ148" i="33" s="1"/>
  <c r="BK148" i="33" a="1"/>
  <c r="BK148" i="33"/>
  <c r="BL148" i="33" a="1"/>
  <c r="BL148" i="33"/>
  <c r="BM148" i="33" a="1"/>
  <c r="BM148" i="33"/>
  <c r="BN148" i="33" a="1"/>
  <c r="BN148" i="33" s="1"/>
  <c r="BO148" i="33" a="1"/>
  <c r="BO148" i="33" s="1"/>
  <c r="BP148" i="33" a="1"/>
  <c r="BP148" i="33"/>
  <c r="BQ148" i="33" a="1"/>
  <c r="BQ148" i="33" s="1"/>
  <c r="E149" i="33" a="1"/>
  <c r="E149" i="33" s="1"/>
  <c r="F149" i="33" a="1"/>
  <c r="F149" i="33" s="1"/>
  <c r="G149" i="33" a="1"/>
  <c r="G149" i="33"/>
  <c r="H149" i="33" a="1"/>
  <c r="H149" i="33" s="1"/>
  <c r="I149" i="33" a="1"/>
  <c r="I149" i="33"/>
  <c r="J149" i="33" a="1"/>
  <c r="J149" i="33" s="1"/>
  <c r="K149" i="33" a="1"/>
  <c r="K149" i="33"/>
  <c r="L149" i="33" a="1"/>
  <c r="L149" i="33"/>
  <c r="M149" i="33" a="1"/>
  <c r="M149" i="33" s="1"/>
  <c r="N149" i="33" a="1"/>
  <c r="N149" i="33"/>
  <c r="O149" i="33" a="1"/>
  <c r="O149" i="33" s="1"/>
  <c r="P149" i="33" a="1"/>
  <c r="P149" i="33" s="1"/>
  <c r="Q149" i="33" a="1"/>
  <c r="Q149" i="33"/>
  <c r="R149" i="33" a="1"/>
  <c r="R149" i="33" s="1"/>
  <c r="S149" i="33" a="1"/>
  <c r="S149" i="33" s="1"/>
  <c r="T149" i="33" a="1"/>
  <c r="T149" i="33"/>
  <c r="U149" i="33" a="1"/>
  <c r="U149" i="33"/>
  <c r="V149" i="33" a="1"/>
  <c r="V149" i="33"/>
  <c r="W149" i="33" a="1"/>
  <c r="W149" i="33" s="1"/>
  <c r="X149" i="33" a="1"/>
  <c r="X149" i="33"/>
  <c r="Y149" i="33" a="1"/>
  <c r="Y149" i="33"/>
  <c r="Z149" i="33" a="1"/>
  <c r="Z149" i="33" s="1"/>
  <c r="AA149" i="33" a="1"/>
  <c r="AA149" i="33"/>
  <c r="AB149" i="33" a="1"/>
  <c r="AB149" i="33" s="1"/>
  <c r="AC149" i="33" a="1"/>
  <c r="AC149" i="33" s="1"/>
  <c r="AD149" i="33" a="1"/>
  <c r="AD149" i="33" s="1"/>
  <c r="AE149" i="33" a="1"/>
  <c r="AE149" i="33"/>
  <c r="AF149" i="33" a="1"/>
  <c r="AF149" i="33" s="1"/>
  <c r="AG149" i="33" a="1"/>
  <c r="AG149" i="33"/>
  <c r="AH149" i="33" a="1"/>
  <c r="AH149" i="33" s="1"/>
  <c r="AI149" i="33" a="1"/>
  <c r="AI149" i="33"/>
  <c r="AJ149" i="33" a="1"/>
  <c r="AJ149" i="33" s="1"/>
  <c r="AK149" i="33" a="1"/>
  <c r="AK149" i="33" s="1"/>
  <c r="AL149" i="33" a="1"/>
  <c r="AL149" i="33"/>
  <c r="AM149" i="33" a="1"/>
  <c r="AM149" i="33"/>
  <c r="AN149" i="33" a="1"/>
  <c r="AN149" i="33"/>
  <c r="AO149" i="33" a="1"/>
  <c r="AO149" i="33"/>
  <c r="AP149" i="33" a="1"/>
  <c r="AP149" i="33" s="1"/>
  <c r="AQ149" i="33" a="1"/>
  <c r="AQ149" i="33"/>
  <c r="AR149" i="33" a="1"/>
  <c r="AR149" i="33" s="1"/>
  <c r="AS149" i="33" a="1"/>
  <c r="AS149" i="33"/>
  <c r="AT149" i="33" a="1"/>
  <c r="AT149" i="33" s="1"/>
  <c r="AU149" i="33" a="1"/>
  <c r="AU149" i="33"/>
  <c r="AV149" i="33" a="1"/>
  <c r="AV149" i="33"/>
  <c r="AW149" i="33" a="1"/>
  <c r="AW149" i="33" s="1"/>
  <c r="AX149" i="33" a="1"/>
  <c r="AX149" i="33" s="1"/>
  <c r="AY149" i="33" a="1"/>
  <c r="AY149" i="33"/>
  <c r="AZ149" i="33" a="1"/>
  <c r="AZ149" i="33" s="1"/>
  <c r="BA149" i="33" a="1"/>
  <c r="BA149" i="33"/>
  <c r="BB149" i="33" a="1"/>
  <c r="BB149" i="33"/>
  <c r="BC149" i="33" a="1"/>
  <c r="BC149" i="33"/>
  <c r="BD149" i="33" a="1"/>
  <c r="BD149" i="33" s="1"/>
  <c r="BE149" i="33" a="1"/>
  <c r="BE149" i="33" s="1"/>
  <c r="BF149" i="33" a="1"/>
  <c r="BF149" i="33" s="1"/>
  <c r="BG149" i="33" a="1"/>
  <c r="BG149" i="33"/>
  <c r="BH149" i="33" a="1"/>
  <c r="BH149" i="33" s="1"/>
  <c r="BI149" i="33" a="1"/>
  <c r="BI149" i="33" s="1"/>
  <c r="BJ149" i="33" a="1"/>
  <c r="BJ149" i="33" s="1"/>
  <c r="BK149" i="33" a="1"/>
  <c r="BK149" i="33" s="1"/>
  <c r="BL149" i="33" a="1"/>
  <c r="BL149" i="33"/>
  <c r="BM149" i="33" a="1"/>
  <c r="BM149" i="33"/>
  <c r="BN149" i="33" a="1"/>
  <c r="BN149" i="33" s="1"/>
  <c r="BO149" i="33" a="1"/>
  <c r="BO149" i="33" s="1"/>
  <c r="BP149" i="33" a="1"/>
  <c r="BP149" i="33"/>
  <c r="BQ149" i="33" a="1"/>
  <c r="BQ149" i="33"/>
  <c r="E150" i="33" a="1"/>
  <c r="E150" i="33"/>
  <c r="F150" i="33" a="1"/>
  <c r="F150" i="33"/>
  <c r="G150" i="33" a="1"/>
  <c r="G150" i="33"/>
  <c r="H150" i="33" a="1"/>
  <c r="H150" i="33" s="1"/>
  <c r="I150" i="33" a="1"/>
  <c r="I150" i="33" s="1"/>
  <c r="J150" i="33" a="1"/>
  <c r="J150" i="33"/>
  <c r="K150" i="33" a="1"/>
  <c r="K150" i="33" s="1"/>
  <c r="L150" i="33" a="1"/>
  <c r="L150" i="33"/>
  <c r="M150" i="33" a="1"/>
  <c r="M150" i="33"/>
  <c r="N150" i="33" a="1"/>
  <c r="N150" i="33" s="1"/>
  <c r="O150" i="33" a="1"/>
  <c r="O150" i="33"/>
  <c r="P150" i="33" a="1"/>
  <c r="P150" i="33" s="1"/>
  <c r="Q150" i="33" a="1"/>
  <c r="Q150" i="33"/>
  <c r="R150" i="33" a="1"/>
  <c r="R150" i="33"/>
  <c r="S150" i="33" a="1"/>
  <c r="S150" i="33"/>
  <c r="T150" i="33" a="1"/>
  <c r="T150" i="33" s="1"/>
  <c r="U150" i="33" a="1"/>
  <c r="U150" i="33" s="1"/>
  <c r="V150" i="33" a="1"/>
  <c r="V150" i="33" s="1"/>
  <c r="W150" i="33" a="1"/>
  <c r="W150" i="33"/>
  <c r="X150" i="33" a="1"/>
  <c r="X150" i="33" s="1"/>
  <c r="Y150" i="33" a="1"/>
  <c r="Y150" i="33"/>
  <c r="Z150" i="33" a="1"/>
  <c r="Z150" i="33"/>
  <c r="AA150" i="33" a="1"/>
  <c r="AA150" i="33" s="1"/>
  <c r="AB150" i="33" a="1"/>
  <c r="AB150" i="33" s="1"/>
  <c r="AC150" i="33" a="1"/>
  <c r="AC150" i="33" s="1"/>
  <c r="AD150" i="33" a="1"/>
  <c r="AD150" i="33" s="1"/>
  <c r="AE150" i="33" a="1"/>
  <c r="AE150" i="33" s="1"/>
  <c r="AF150" i="33" a="1"/>
  <c r="AF150" i="33" s="1"/>
  <c r="AG150" i="33" a="1"/>
  <c r="AG150" i="33"/>
  <c r="AH150" i="33" a="1"/>
  <c r="AH150" i="33" s="1"/>
  <c r="AI150" i="33" a="1"/>
  <c r="AI150" i="33" s="1"/>
  <c r="AJ150" i="33" a="1"/>
  <c r="AJ150" i="33"/>
  <c r="AK150" i="33" a="1"/>
  <c r="AK150" i="33"/>
  <c r="AL150" i="33" a="1"/>
  <c r="AL150" i="33" s="1"/>
  <c r="AM150" i="33" a="1"/>
  <c r="AM150" i="33" s="1"/>
  <c r="AN150" i="33" a="1"/>
  <c r="AN150" i="33" s="1"/>
  <c r="AO150" i="33" a="1"/>
  <c r="AO150" i="33" s="1"/>
  <c r="AP150" i="33" a="1"/>
  <c r="AP150" i="33" s="1"/>
  <c r="AQ150" i="33" a="1"/>
  <c r="AQ150" i="33"/>
  <c r="AR150" i="33" a="1"/>
  <c r="AR150" i="33"/>
  <c r="AS150" i="33" a="1"/>
  <c r="AS150" i="33"/>
  <c r="AT150" i="33" a="1"/>
  <c r="AT150" i="33"/>
  <c r="AU150" i="33" a="1"/>
  <c r="AU150" i="33"/>
  <c r="AV150" i="33" a="1"/>
  <c r="AV150" i="33" s="1"/>
  <c r="AW150" i="33" a="1"/>
  <c r="AW150" i="33"/>
  <c r="AX150" i="33" a="1"/>
  <c r="AX150" i="33"/>
  <c r="AY150" i="33" a="1"/>
  <c r="AY150" i="33" s="1"/>
  <c r="AZ150" i="33" a="1"/>
  <c r="AZ150" i="33" s="1"/>
  <c r="BA150" i="33" a="1"/>
  <c r="BA150" i="33"/>
  <c r="BB150" i="33" a="1"/>
  <c r="BB150" i="33"/>
  <c r="BC150" i="33" a="1"/>
  <c r="BC150" i="33"/>
  <c r="BD150" i="33" a="1"/>
  <c r="BD150" i="33" s="1"/>
  <c r="BE150" i="33" a="1"/>
  <c r="BE150" i="33"/>
  <c r="BF150" i="33" a="1"/>
  <c r="BF150" i="33" s="1"/>
  <c r="BG150" i="33" a="1"/>
  <c r="BG150" i="33" s="1"/>
  <c r="BH150" i="33" a="1"/>
  <c r="BH150" i="33"/>
  <c r="BI150" i="33" a="1"/>
  <c r="BI150" i="33" s="1"/>
  <c r="BJ150" i="33" a="1"/>
  <c r="BJ150" i="33"/>
  <c r="BK150" i="33" a="1"/>
  <c r="BK150" i="33" s="1"/>
  <c r="BL150" i="33" a="1"/>
  <c r="BL150" i="33"/>
  <c r="BM150" i="33" a="1"/>
  <c r="BM150" i="33" s="1"/>
  <c r="BN150" i="33" a="1"/>
  <c r="BN150" i="33"/>
  <c r="BO150" i="33" a="1"/>
  <c r="BO150" i="33"/>
  <c r="BP150" i="33" a="1"/>
  <c r="BP150" i="33"/>
  <c r="BQ150" i="33" a="1"/>
  <c r="BQ150" i="33"/>
  <c r="E151" i="33" a="1"/>
  <c r="E151" i="33" s="1"/>
  <c r="F151" i="33" a="1"/>
  <c r="F151" i="33" s="1"/>
  <c r="G151" i="33" a="1"/>
  <c r="G151" i="33"/>
  <c r="H151" i="33" a="1"/>
  <c r="H151" i="33" s="1"/>
  <c r="I151" i="33" a="1"/>
  <c r="I151" i="33" s="1"/>
  <c r="J151" i="33" a="1"/>
  <c r="J151" i="33" s="1"/>
  <c r="K151" i="33" a="1"/>
  <c r="K151" i="33"/>
  <c r="L151" i="33" a="1"/>
  <c r="L151" i="33" s="1"/>
  <c r="M151" i="33" a="1"/>
  <c r="M151" i="33"/>
  <c r="N151" i="33" a="1"/>
  <c r="N151" i="33"/>
  <c r="O151" i="33" a="1"/>
  <c r="O151" i="33" s="1"/>
  <c r="P151" i="33" a="1"/>
  <c r="P151" i="33" s="1"/>
  <c r="Q151" i="33" a="1"/>
  <c r="Q151" i="33"/>
  <c r="R151" i="33" a="1"/>
  <c r="R151" i="33"/>
  <c r="S151" i="33" a="1"/>
  <c r="S151" i="33" s="1"/>
  <c r="T151" i="33" a="1"/>
  <c r="T151" i="33" s="1"/>
  <c r="U151" i="33" a="1"/>
  <c r="U151" i="33"/>
  <c r="V151" i="33" a="1"/>
  <c r="V151" i="33" s="1"/>
  <c r="W151" i="33" a="1"/>
  <c r="W151" i="33"/>
  <c r="X151" i="33" a="1"/>
  <c r="X151" i="33"/>
  <c r="Y151" i="33" a="1"/>
  <c r="Y151" i="33" s="1"/>
  <c r="Z151" i="33" a="1"/>
  <c r="Z151" i="33" s="1"/>
  <c r="AA151" i="33" a="1"/>
  <c r="AA151" i="33" s="1"/>
  <c r="AB151" i="33" a="1"/>
  <c r="AB151" i="33" s="1"/>
  <c r="AC151" i="33" a="1"/>
  <c r="AC151" i="33"/>
  <c r="AD151" i="33" a="1"/>
  <c r="AD151" i="33" s="1"/>
  <c r="AE151" i="33" a="1"/>
  <c r="AE151" i="33"/>
  <c r="AF151" i="33" a="1"/>
  <c r="AF151" i="33" s="1"/>
  <c r="AG151" i="33" a="1"/>
  <c r="AG151" i="33" s="1"/>
  <c r="AH151" i="33" a="1"/>
  <c r="AH151" i="33" s="1"/>
  <c r="AI151" i="33" a="1"/>
  <c r="AI151" i="33"/>
  <c r="AJ151" i="33" a="1"/>
  <c r="AJ151" i="33" s="1"/>
  <c r="AK151" i="33" a="1"/>
  <c r="AK151" i="33"/>
  <c r="AL151" i="33" a="1"/>
  <c r="AL151" i="33" s="1"/>
  <c r="AM151" i="33" a="1"/>
  <c r="AM151" i="33" s="1"/>
  <c r="AN151" i="33" a="1"/>
  <c r="AN151" i="33"/>
  <c r="AO151" i="33" a="1"/>
  <c r="AO151" i="33" s="1"/>
  <c r="AP151" i="33" a="1"/>
  <c r="AP151" i="33"/>
  <c r="AQ151" i="33" a="1"/>
  <c r="AQ151" i="33" s="1"/>
  <c r="AR151" i="33" a="1"/>
  <c r="AR151" i="33"/>
  <c r="AS151" i="33" a="1"/>
  <c r="AS151" i="33"/>
  <c r="AT151" i="33" a="1"/>
  <c r="AT151" i="33" s="1"/>
  <c r="AU151" i="33" a="1"/>
  <c r="AU151" i="33" s="1"/>
  <c r="AV151" i="33" a="1"/>
  <c r="AV151" i="33" s="1"/>
  <c r="AW151" i="33" a="1"/>
  <c r="AW151" i="33"/>
  <c r="AX151" i="33" a="1"/>
  <c r="AX151" i="33"/>
  <c r="AY151" i="33" a="1"/>
  <c r="AY151" i="33" s="1"/>
  <c r="AZ151" i="33" a="1"/>
  <c r="AZ151" i="33" s="1"/>
  <c r="BA151" i="33" a="1"/>
  <c r="BA151" i="33"/>
  <c r="BB151" i="33" a="1"/>
  <c r="BB151" i="33" s="1"/>
  <c r="BC151" i="33" a="1"/>
  <c r="BC151" i="33"/>
  <c r="BD151" i="33" a="1"/>
  <c r="BD151" i="33" s="1"/>
  <c r="BE151" i="33" a="1"/>
  <c r="BE151" i="33"/>
  <c r="BF151" i="33" a="1"/>
  <c r="BF151" i="33" s="1"/>
  <c r="BG151" i="33" a="1"/>
  <c r="BG151" i="33"/>
  <c r="BH151" i="33" a="1"/>
  <c r="BH151" i="33"/>
  <c r="BI151" i="33" a="1"/>
  <c r="BI151" i="33"/>
  <c r="BJ151" i="33" a="1"/>
  <c r="BJ151" i="33" s="1"/>
  <c r="BK151" i="33" a="1"/>
  <c r="BK151" i="33" s="1"/>
  <c r="BL151" i="33" a="1"/>
  <c r="BL151" i="33"/>
  <c r="BM151" i="33" a="1"/>
  <c r="BM151" i="33"/>
  <c r="BN151" i="33" a="1"/>
  <c r="BN151" i="33" s="1"/>
  <c r="BO151" i="33" a="1"/>
  <c r="BO151" i="33"/>
  <c r="BP151" i="33" a="1"/>
  <c r="BP151" i="33"/>
  <c r="BQ151" i="33" a="1"/>
  <c r="BQ151" i="33" s="1"/>
  <c r="E152" i="33" a="1"/>
  <c r="E152" i="33" s="1"/>
  <c r="F152" i="33" a="1"/>
  <c r="F152" i="33" s="1"/>
  <c r="G152" i="33" a="1"/>
  <c r="G152" i="33"/>
  <c r="H152" i="33" a="1"/>
  <c r="H152" i="33" s="1"/>
  <c r="I152" i="33" a="1"/>
  <c r="I152" i="33"/>
  <c r="J152" i="33" a="1"/>
  <c r="J152" i="33" s="1"/>
  <c r="K152" i="33" a="1"/>
  <c r="K152" i="33" s="1"/>
  <c r="L152" i="33" a="1"/>
  <c r="L152" i="33"/>
  <c r="M152" i="33" a="1"/>
  <c r="M152" i="33" s="1"/>
  <c r="N152" i="33" a="1"/>
  <c r="N152" i="33"/>
  <c r="O152" i="33" a="1"/>
  <c r="O152" i="33" s="1"/>
  <c r="P152" i="33" a="1"/>
  <c r="P152" i="33" s="1"/>
  <c r="Q152" i="33" a="1"/>
  <c r="Q152" i="33" s="1"/>
  <c r="R152" i="33" a="1"/>
  <c r="R152" i="33" s="1"/>
  <c r="S152" i="33" a="1"/>
  <c r="S152" i="33" s="1"/>
  <c r="T152" i="33" a="1"/>
  <c r="T152" i="33"/>
  <c r="U152" i="33" a="1"/>
  <c r="U152" i="33" s="1"/>
  <c r="V152" i="33" a="1"/>
  <c r="V152" i="33"/>
  <c r="W152" i="33" a="1"/>
  <c r="W152" i="33" s="1"/>
  <c r="X152" i="33" a="1"/>
  <c r="X152" i="33" s="1"/>
  <c r="Y152" i="33" a="1"/>
  <c r="Y152" i="33"/>
  <c r="Z152" i="33" a="1"/>
  <c r="Z152" i="33" s="1"/>
  <c r="AA152" i="33" a="1"/>
  <c r="AA152" i="33"/>
  <c r="AB152" i="33" a="1"/>
  <c r="AB152" i="33"/>
  <c r="AC152" i="33" a="1"/>
  <c r="AC152" i="33" s="1"/>
  <c r="AD152" i="33" a="1"/>
  <c r="AD152" i="33" s="1"/>
  <c r="AE152" i="33" a="1"/>
  <c r="AE152" i="33" s="1"/>
  <c r="AF152" i="33" a="1"/>
  <c r="AF152" i="33"/>
  <c r="AG152" i="33" a="1"/>
  <c r="AG152" i="33"/>
  <c r="AH152" i="33" a="1"/>
  <c r="AH152" i="33" s="1"/>
  <c r="AI152" i="33" a="1"/>
  <c r="AI152" i="33"/>
  <c r="AJ152" i="33" a="1"/>
  <c r="AJ152" i="33" s="1"/>
  <c r="AK152" i="33" a="1"/>
  <c r="AK152" i="33" s="1"/>
  <c r="AL152" i="33" a="1"/>
  <c r="AL152" i="33" s="1"/>
  <c r="AM152" i="33" a="1"/>
  <c r="AM152" i="33" s="1"/>
  <c r="AN152" i="33" a="1"/>
  <c r="AN152" i="33" s="1"/>
  <c r="AO152" i="33" a="1"/>
  <c r="AO152" i="33" s="1"/>
  <c r="AP152" i="33" a="1"/>
  <c r="AP152" i="33" s="1"/>
  <c r="AQ152" i="33" a="1"/>
  <c r="AQ152" i="33"/>
  <c r="AR152" i="33" a="1"/>
  <c r="AR152" i="33"/>
  <c r="AS152" i="33" a="1"/>
  <c r="AS152" i="33" s="1"/>
  <c r="AT152" i="33" a="1"/>
  <c r="AT152" i="33" s="1"/>
  <c r="AU152" i="33" a="1"/>
  <c r="AU152" i="33" s="1"/>
  <c r="AV152" i="33" a="1"/>
  <c r="AV152" i="33" s="1"/>
  <c r="AW152" i="33" a="1"/>
  <c r="AW152" i="33" s="1"/>
  <c r="AX152" i="33" a="1"/>
  <c r="AX152" i="33" s="1"/>
  <c r="AY152" i="33" a="1"/>
  <c r="AY152" i="33" s="1"/>
  <c r="AZ152" i="33" a="1"/>
  <c r="AZ152" i="33" s="1"/>
  <c r="BA152" i="33" a="1"/>
  <c r="BA152" i="33"/>
  <c r="BB152" i="33" a="1"/>
  <c r="BB152" i="33"/>
  <c r="BC152" i="33" a="1"/>
  <c r="BC152" i="33"/>
  <c r="BD152" i="33" a="1"/>
  <c r="BD152" i="33"/>
  <c r="BE152" i="33" a="1"/>
  <c r="BE152" i="33" s="1"/>
  <c r="BF152" i="33" a="1"/>
  <c r="BF152" i="33"/>
  <c r="BG152" i="33" a="1"/>
  <c r="BG152" i="33"/>
  <c r="BH152" i="33" a="1"/>
  <c r="BH152" i="33"/>
  <c r="BI152" i="33" a="1"/>
  <c r="BI152" i="33" s="1"/>
  <c r="BJ152" i="33" a="1"/>
  <c r="BJ152" i="33" s="1"/>
  <c r="BK152" i="33" a="1"/>
  <c r="BK152" i="33" s="1"/>
  <c r="BL152" i="33" a="1"/>
  <c r="BL152" i="33" s="1"/>
  <c r="BM152" i="33" a="1"/>
  <c r="BM152" i="33"/>
  <c r="BN152" i="33" a="1"/>
  <c r="BN152" i="33" s="1"/>
  <c r="BO152" i="33" a="1"/>
  <c r="BO152" i="33" s="1"/>
  <c r="BP152" i="33" a="1"/>
  <c r="BP152" i="33"/>
  <c r="BQ152" i="33" a="1"/>
  <c r="BQ152" i="33"/>
  <c r="E153" i="33" a="1"/>
  <c r="E153" i="33"/>
  <c r="F153" i="33" a="1"/>
  <c r="F153" i="33" s="1"/>
  <c r="G153" i="33" a="1"/>
  <c r="G153" i="33" s="1"/>
  <c r="H153" i="33" a="1"/>
  <c r="H153" i="33" s="1"/>
  <c r="I153" i="33" a="1"/>
  <c r="I153" i="33"/>
  <c r="J153" i="33" a="1"/>
  <c r="J153" i="33" s="1"/>
  <c r="K153" i="33" a="1"/>
  <c r="K153" i="33"/>
  <c r="L153" i="33" a="1"/>
  <c r="L153" i="33" s="1"/>
  <c r="M153" i="33" a="1"/>
  <c r="M153" i="33" s="1"/>
  <c r="N153" i="33" a="1"/>
  <c r="N153" i="33"/>
  <c r="O153" i="33" a="1"/>
  <c r="O153" i="33" s="1"/>
  <c r="P153" i="33" a="1"/>
  <c r="P153" i="33" s="1"/>
  <c r="Q153" i="33" a="1"/>
  <c r="Q153" i="33"/>
  <c r="R153" i="33" a="1"/>
  <c r="R153" i="33"/>
  <c r="S153" i="33" a="1"/>
  <c r="S153" i="33" s="1"/>
  <c r="T153" i="33" a="1"/>
  <c r="T153" i="33"/>
  <c r="U153" i="33" a="1"/>
  <c r="U153" i="33"/>
  <c r="V153" i="33" a="1"/>
  <c r="V153" i="33"/>
  <c r="W153" i="33" a="1"/>
  <c r="W153" i="33" s="1"/>
  <c r="X153" i="33" a="1"/>
  <c r="X153" i="33"/>
  <c r="Y153" i="33" a="1"/>
  <c r="Y153" i="33"/>
  <c r="Z153" i="33" a="1"/>
  <c r="Z153" i="33" s="1"/>
  <c r="AA153" i="33" a="1"/>
  <c r="AA153" i="33"/>
  <c r="AB153" i="33" a="1"/>
  <c r="AB153" i="33"/>
  <c r="AC153" i="33" a="1"/>
  <c r="AC153" i="33" s="1"/>
  <c r="AD153" i="33" a="1"/>
  <c r="AD153" i="33"/>
  <c r="AE153" i="33" a="1"/>
  <c r="AE153" i="33"/>
  <c r="AF153" i="33" a="1"/>
  <c r="AF153" i="33" s="1"/>
  <c r="AG153" i="33" a="1"/>
  <c r="AG153" i="33"/>
  <c r="AH153" i="33" a="1"/>
  <c r="AH153" i="33" s="1"/>
  <c r="AI153" i="33" a="1"/>
  <c r="AI153" i="33" s="1"/>
  <c r="AJ153" i="33" a="1"/>
  <c r="AJ153" i="33" s="1"/>
  <c r="AK153" i="33" a="1"/>
  <c r="AK153" i="33" s="1"/>
  <c r="AL153" i="33" a="1"/>
  <c r="AL153" i="33"/>
  <c r="AM153" i="33" a="1"/>
  <c r="AM153" i="33" s="1"/>
  <c r="AN153" i="33" a="1"/>
  <c r="AN153" i="33" s="1"/>
  <c r="AO153" i="33" a="1"/>
  <c r="AO153" i="33" s="1"/>
  <c r="AP153" i="33" a="1"/>
  <c r="AP153" i="33" s="1"/>
  <c r="AQ153" i="33" a="1"/>
  <c r="AQ153" i="33"/>
  <c r="AR153" i="33" a="1"/>
  <c r="AR153" i="33" s="1"/>
  <c r="AS153" i="33" a="1"/>
  <c r="AS153" i="33"/>
  <c r="AT153" i="33" a="1"/>
  <c r="AT153" i="33" s="1"/>
  <c r="AU153" i="33" a="1"/>
  <c r="AU153" i="33"/>
  <c r="AV153" i="33" a="1"/>
  <c r="AV153" i="33" s="1"/>
  <c r="AW153" i="33" a="1"/>
  <c r="AW153" i="33"/>
  <c r="AX153" i="33" a="1"/>
  <c r="AX153" i="33" s="1"/>
  <c r="AY153" i="33" a="1"/>
  <c r="AY153" i="33"/>
  <c r="AZ153" i="33" a="1"/>
  <c r="AZ153" i="33"/>
  <c r="BA153" i="33" a="1"/>
  <c r="BA153" i="33" s="1"/>
  <c r="BB153" i="33" a="1"/>
  <c r="BB153" i="33" s="1"/>
  <c r="BC153" i="33" a="1"/>
  <c r="BC153" i="33" s="1"/>
  <c r="BD153" i="33" a="1"/>
  <c r="BD153" i="33" s="1"/>
  <c r="BE153" i="33" a="1"/>
  <c r="BE153" i="33" s="1"/>
  <c r="BF153" i="33" a="1"/>
  <c r="BF153" i="33"/>
  <c r="BG153" i="33" a="1"/>
  <c r="BG153" i="33"/>
  <c r="BH153" i="33" a="1"/>
  <c r="BH153" i="33"/>
  <c r="BI153" i="33" a="1"/>
  <c r="BI153" i="33" s="1"/>
  <c r="BJ153" i="33" a="1"/>
  <c r="BJ153" i="33" s="1"/>
  <c r="BK153" i="33" a="1"/>
  <c r="BK153" i="33"/>
  <c r="BL153" i="33" a="1"/>
  <c r="BL153" i="33" s="1"/>
  <c r="BM153" i="33" a="1"/>
  <c r="BM153" i="33"/>
  <c r="BN153" i="33" a="1"/>
  <c r="BN153" i="33" s="1"/>
  <c r="BO153" i="33" a="1"/>
  <c r="BO153" i="33" s="1"/>
  <c r="BP153" i="33" a="1"/>
  <c r="BP153" i="33"/>
  <c r="BQ153" i="33" a="1"/>
  <c r="BQ153" i="33" s="1"/>
  <c r="E154" i="33" a="1"/>
  <c r="E154" i="33"/>
  <c r="F154" i="33" a="1"/>
  <c r="F154" i="33"/>
  <c r="G154" i="33" a="1"/>
  <c r="G154" i="33"/>
  <c r="H154" i="33" a="1"/>
  <c r="H154" i="33" s="1"/>
  <c r="I154" i="33" a="1"/>
  <c r="I154" i="33" s="1"/>
  <c r="J154" i="33" a="1"/>
  <c r="J154" i="33"/>
  <c r="K154" i="33" a="1"/>
  <c r="K154" i="33" s="1"/>
  <c r="L154" i="33" a="1"/>
  <c r="L154" i="33" s="1"/>
  <c r="M154" i="33" a="1"/>
  <c r="M154" i="33" s="1"/>
  <c r="N154" i="33" a="1"/>
  <c r="N154" i="33"/>
  <c r="O154" i="33" a="1"/>
  <c r="O154" i="33" s="1"/>
  <c r="P154" i="33" a="1"/>
  <c r="P154" i="33"/>
  <c r="Q154" i="33" a="1"/>
  <c r="Q154" i="33" s="1"/>
  <c r="R154" i="33" a="1"/>
  <c r="R154" i="33"/>
  <c r="S154" i="33" a="1"/>
  <c r="S154" i="33" s="1"/>
  <c r="T154" i="33" a="1"/>
  <c r="T154" i="33" s="1"/>
  <c r="U154" i="33" a="1"/>
  <c r="U154" i="33" s="1"/>
  <c r="V154" i="33" a="1"/>
  <c r="V154" i="33" s="1"/>
  <c r="W154" i="33" a="1"/>
  <c r="W154" i="33"/>
  <c r="X154" i="33" a="1"/>
  <c r="X154" i="33" s="1"/>
  <c r="Y154" i="33" a="1"/>
  <c r="Y154" i="33" s="1"/>
  <c r="Z154" i="33" a="1"/>
  <c r="Z154" i="33" s="1"/>
  <c r="AA154" i="33" a="1"/>
  <c r="AA154" i="33" s="1"/>
  <c r="AB154" i="33" a="1"/>
  <c r="AB154" i="33"/>
  <c r="AC154" i="33" a="1"/>
  <c r="AC154" i="33" s="1"/>
  <c r="AD154" i="33" a="1"/>
  <c r="AD154" i="33"/>
  <c r="AE154" i="33" a="1"/>
  <c r="AE154" i="33" s="1"/>
  <c r="AF154" i="33" a="1"/>
  <c r="AF154" i="33" s="1"/>
  <c r="AG154" i="33" a="1"/>
  <c r="AG154" i="33"/>
  <c r="AH154" i="33" a="1"/>
  <c r="AH154" i="33" s="1"/>
  <c r="AI154" i="33" a="1"/>
  <c r="AI154" i="33"/>
  <c r="AJ154" i="33" a="1"/>
  <c r="AJ154" i="33"/>
  <c r="AK154" i="33" a="1"/>
  <c r="AK154" i="33"/>
  <c r="AL154" i="33" a="1"/>
  <c r="AL154" i="33" s="1"/>
  <c r="AM154" i="33" a="1"/>
  <c r="AM154" i="33" s="1"/>
  <c r="AN154" i="33" a="1"/>
  <c r="AN154" i="33" s="1"/>
  <c r="AO154" i="33" a="1"/>
  <c r="AO154" i="33" s="1"/>
  <c r="AP154" i="33" a="1"/>
  <c r="AP154" i="33"/>
  <c r="AQ154" i="33" a="1"/>
  <c r="AQ154" i="33"/>
  <c r="AR154" i="33" a="1"/>
  <c r="AR154" i="33" s="1"/>
  <c r="AS154" i="33" a="1"/>
  <c r="AS154" i="33"/>
  <c r="AT154" i="33" a="1"/>
  <c r="AT154" i="33" s="1"/>
  <c r="AU154" i="33" a="1"/>
  <c r="AU154" i="33"/>
  <c r="AV154" i="33" a="1"/>
  <c r="AV154" i="33"/>
  <c r="AW154" i="33" a="1"/>
  <c r="AW154" i="33"/>
  <c r="AX154" i="33" a="1"/>
  <c r="AX154" i="33" s="1"/>
  <c r="AY154" i="33" a="1"/>
  <c r="AY154" i="33" s="1"/>
  <c r="AZ154" i="33" a="1"/>
  <c r="AZ154" i="33"/>
  <c r="BA154" i="33" a="1"/>
  <c r="BA154" i="33" s="1"/>
  <c r="BB154" i="33" a="1"/>
  <c r="BB154" i="33"/>
  <c r="BC154" i="33" a="1"/>
  <c r="BC154" i="33" s="1"/>
  <c r="BD154" i="33" a="1"/>
  <c r="BD154" i="33"/>
  <c r="BE154" i="33" a="1"/>
  <c r="BE154" i="33" s="1"/>
  <c r="BF154" i="33" a="1"/>
  <c r="BF154" i="33" s="1"/>
  <c r="BG154" i="33" a="1"/>
  <c r="BG154" i="33" s="1"/>
  <c r="BH154" i="33" a="1"/>
  <c r="BH154" i="33"/>
  <c r="BI154" i="33" a="1"/>
  <c r="BI154" i="33" s="1"/>
  <c r="BJ154" i="33" a="1"/>
  <c r="BJ154" i="33" s="1"/>
  <c r="BK154" i="33" a="1"/>
  <c r="BK154" i="33"/>
  <c r="BL154" i="33" a="1"/>
  <c r="BL154" i="33"/>
  <c r="BM154" i="33" a="1"/>
  <c r="BM154" i="33"/>
  <c r="BN154" i="33" a="1"/>
  <c r="BN154" i="33" s="1"/>
  <c r="BO154" i="33" a="1"/>
  <c r="BO154" i="33" s="1"/>
  <c r="BP154" i="33" a="1"/>
  <c r="BP154" i="33"/>
  <c r="BQ154" i="33" a="1"/>
  <c r="BQ154" i="33" s="1"/>
  <c r="E155" i="33" a="1"/>
  <c r="E155" i="33"/>
  <c r="F155" i="33" a="1"/>
  <c r="F155" i="33" s="1"/>
  <c r="G155" i="33" a="1"/>
  <c r="G155" i="33"/>
  <c r="H155" i="33" a="1"/>
  <c r="H155" i="33" s="1"/>
  <c r="I155" i="33" a="1"/>
  <c r="I155" i="33" s="1"/>
  <c r="J155" i="33" a="1"/>
  <c r="J155" i="33" s="1"/>
  <c r="K155" i="33" a="1"/>
  <c r="K155" i="33"/>
  <c r="L155" i="33" a="1"/>
  <c r="L155" i="33" s="1"/>
  <c r="M155" i="33" a="1"/>
  <c r="M155" i="33"/>
  <c r="N155" i="33" a="1"/>
  <c r="N155" i="33"/>
  <c r="O155" i="33" a="1"/>
  <c r="O155" i="33" s="1"/>
  <c r="P155" i="33" a="1"/>
  <c r="P155" i="33" s="1"/>
  <c r="Q155" i="33" a="1"/>
  <c r="Q155" i="33"/>
  <c r="R155" i="33" a="1"/>
  <c r="R155" i="33" s="1"/>
  <c r="S155" i="33" a="1"/>
  <c r="S155" i="33" s="1"/>
  <c r="T155" i="33" a="1"/>
  <c r="T155" i="33"/>
  <c r="U155" i="33" a="1"/>
  <c r="U155" i="33"/>
  <c r="V155" i="33" a="1"/>
  <c r="V155" i="33"/>
  <c r="W155" i="33" a="1"/>
  <c r="W155" i="33"/>
  <c r="X155" i="33" a="1"/>
  <c r="X155" i="33" s="1"/>
  <c r="Y155" i="33" a="1"/>
  <c r="Y155" i="33" s="1"/>
  <c r="Z155" i="33" a="1"/>
  <c r="Z155" i="33" s="1"/>
  <c r="AA155" i="33" a="1"/>
  <c r="AA155" i="33" s="1"/>
  <c r="AB155" i="33" a="1"/>
  <c r="AB155" i="33"/>
  <c r="AC155" i="33" a="1"/>
  <c r="AC155" i="33" s="1"/>
  <c r="AD155" i="33" a="1"/>
  <c r="AD155" i="33"/>
  <c r="AE155" i="33" a="1"/>
  <c r="AE155" i="33" s="1"/>
  <c r="AF155" i="33" a="1"/>
  <c r="AF155" i="33"/>
  <c r="AG155" i="33" a="1"/>
  <c r="AG155" i="33"/>
  <c r="AH155" i="33" a="1"/>
  <c r="AH155" i="33"/>
  <c r="AI155" i="33" a="1"/>
  <c r="AI155" i="33" s="1"/>
  <c r="AJ155" i="33" a="1"/>
  <c r="AJ155" i="33" s="1"/>
  <c r="AK155" i="33" a="1"/>
  <c r="AK155" i="33"/>
  <c r="AL155" i="33" a="1"/>
  <c r="AL155" i="33" s="1"/>
  <c r="AM155" i="33" a="1"/>
  <c r="AM155" i="33"/>
  <c r="AN155" i="33" a="1"/>
  <c r="AN155" i="33" s="1"/>
  <c r="AO155" i="33" a="1"/>
  <c r="AO155" i="33"/>
  <c r="AP155" i="33" a="1"/>
  <c r="AP155" i="33"/>
  <c r="AQ155" i="33" a="1"/>
  <c r="AQ155" i="33"/>
  <c r="AR155" i="33" a="1"/>
  <c r="AR155" i="33"/>
  <c r="AS155" i="33" a="1"/>
  <c r="AS155" i="33" s="1"/>
  <c r="AT155" i="33" a="1"/>
  <c r="AT155" i="33" s="1"/>
  <c r="AU155" i="33" a="1"/>
  <c r="AU155" i="33" s="1"/>
  <c r="AV155" i="33" a="1"/>
  <c r="AV155" i="33"/>
  <c r="AW155" i="33" a="1"/>
  <c r="AW155" i="33" s="1"/>
  <c r="AX155" i="33" a="1"/>
  <c r="AX155" i="33" s="1"/>
  <c r="AY155" i="33" a="1"/>
  <c r="AY155" i="33"/>
  <c r="AZ155" i="33" a="1"/>
  <c r="AZ155" i="33"/>
  <c r="BA155" i="33" a="1"/>
  <c r="BA155" i="33" s="1"/>
  <c r="BB155" i="33" a="1"/>
  <c r="BB155" i="33"/>
  <c r="BC155" i="33" a="1"/>
  <c r="BC155" i="33"/>
  <c r="BD155" i="33" a="1"/>
  <c r="BD155" i="33" s="1"/>
  <c r="BE155" i="33" a="1"/>
  <c r="BE155" i="33" s="1"/>
  <c r="BF155" i="33" a="1"/>
  <c r="BF155" i="33"/>
  <c r="BG155" i="33" a="1"/>
  <c r="BG155" i="33" s="1"/>
  <c r="BH155" i="33" a="1"/>
  <c r="BH155" i="33" s="1"/>
  <c r="BI155" i="33" a="1"/>
  <c r="BI155" i="33" s="1"/>
  <c r="BJ155" i="33" a="1"/>
  <c r="BJ155" i="33"/>
  <c r="BK155" i="33" a="1"/>
  <c r="BK155" i="33"/>
  <c r="BL155" i="33" a="1"/>
  <c r="BL155" i="33" s="1"/>
  <c r="BM155" i="33" a="1"/>
  <c r="BM155" i="33"/>
  <c r="BN155" i="33" a="1"/>
  <c r="BN155" i="33" s="1"/>
  <c r="BO155" i="33" a="1"/>
  <c r="BO155" i="33"/>
  <c r="BP155" i="33" a="1"/>
  <c r="BP155" i="33" s="1"/>
  <c r="BQ155" i="33" a="1"/>
  <c r="BQ155" i="33"/>
  <c r="E156" i="33" a="1"/>
  <c r="E156" i="33" s="1"/>
  <c r="F156" i="33" a="1"/>
  <c r="F156" i="33" s="1"/>
  <c r="G156" i="33" a="1"/>
  <c r="G156" i="33"/>
  <c r="H156" i="33" a="1"/>
  <c r="H156" i="33"/>
  <c r="I156" i="33" a="1"/>
  <c r="I156" i="33"/>
  <c r="J156" i="33" a="1"/>
  <c r="J156" i="33" s="1"/>
  <c r="K156" i="33" a="1"/>
  <c r="K156" i="33" s="1"/>
  <c r="L156" i="33" a="1"/>
  <c r="L156" i="33" s="1"/>
  <c r="M156" i="33" a="1"/>
  <c r="M156" i="33"/>
  <c r="N156" i="33" a="1"/>
  <c r="N156" i="33"/>
  <c r="O156" i="33" a="1"/>
  <c r="O156" i="33" s="1"/>
  <c r="P156" i="33" a="1"/>
  <c r="P156" i="33"/>
  <c r="Q156" i="33" a="1"/>
  <c r="Q156" i="33" s="1"/>
  <c r="R156" i="33" a="1"/>
  <c r="R156" i="33" s="1"/>
  <c r="S156" i="33" a="1"/>
  <c r="S156" i="33"/>
  <c r="T156" i="33" a="1"/>
  <c r="T156" i="33"/>
  <c r="U156" i="33" a="1"/>
  <c r="U156" i="33" s="1"/>
  <c r="V156" i="33" a="1"/>
  <c r="V156" i="33" s="1"/>
  <c r="W156" i="33" a="1"/>
  <c r="W156" i="33" s="1"/>
  <c r="X156" i="33" a="1"/>
  <c r="X156" i="33"/>
  <c r="Y156" i="33" a="1"/>
  <c r="Y156" i="33" s="1"/>
  <c r="Z156" i="33" a="1"/>
  <c r="Z156" i="33" s="1"/>
  <c r="AA156" i="33" a="1"/>
  <c r="AA156" i="33" s="1"/>
  <c r="AB156" i="33" a="1"/>
  <c r="AB156" i="33"/>
  <c r="AC156" i="33" a="1"/>
  <c r="AC156" i="33"/>
  <c r="AD156" i="33" a="1"/>
  <c r="AD156" i="33" s="1"/>
  <c r="AE156" i="33" a="1"/>
  <c r="AE156" i="33" s="1"/>
  <c r="AF156" i="33" a="1"/>
  <c r="AF156" i="33"/>
  <c r="AG156" i="33" a="1"/>
  <c r="AG156" i="33" s="1"/>
  <c r="AH156" i="33" a="1"/>
  <c r="AH156" i="33" s="1"/>
  <c r="AI156" i="33" a="1"/>
  <c r="AI156" i="33"/>
  <c r="AJ156" i="33" a="1"/>
  <c r="AJ156" i="33"/>
  <c r="AK156" i="33" a="1"/>
  <c r="AK156" i="33"/>
  <c r="AL156" i="33" a="1"/>
  <c r="AL156" i="33" s="1"/>
  <c r="AM156" i="33" a="1"/>
  <c r="AM156" i="33" s="1"/>
  <c r="AN156" i="33" a="1"/>
  <c r="AN156" i="33" s="1"/>
  <c r="AO156" i="33" a="1"/>
  <c r="AO156" i="33" s="1"/>
  <c r="AP156" i="33" a="1"/>
  <c r="AP156" i="33" s="1"/>
  <c r="AQ156" i="33" a="1"/>
  <c r="AQ156" i="33"/>
  <c r="AR156" i="33" a="1"/>
  <c r="AR156" i="33" s="1"/>
  <c r="AS156" i="33" a="1"/>
  <c r="AS156" i="33" s="1"/>
  <c r="AT156" i="33" a="1"/>
  <c r="AT156" i="33"/>
  <c r="AU156" i="33" a="1"/>
  <c r="AU156" i="33"/>
  <c r="AV156" i="33" a="1"/>
  <c r="AV156" i="33" s="1"/>
  <c r="AW156" i="33" a="1"/>
  <c r="AW156" i="33"/>
  <c r="AX156" i="33" a="1"/>
  <c r="AX156" i="33"/>
  <c r="AY156" i="33" a="1"/>
  <c r="AY156" i="33" s="1"/>
  <c r="AZ156" i="33" a="1"/>
  <c r="AZ156" i="33" s="1"/>
  <c r="BA156" i="33" a="1"/>
  <c r="BA156" i="33" s="1"/>
  <c r="BB156" i="33" a="1"/>
  <c r="BB156" i="33"/>
  <c r="BC156" i="33" a="1"/>
  <c r="BC156" i="33" s="1"/>
  <c r="BD156" i="33" a="1"/>
  <c r="BD156" i="33" s="1"/>
  <c r="BE156" i="33" a="1"/>
  <c r="BE156" i="33"/>
  <c r="BF156" i="33" a="1"/>
  <c r="BF156" i="33"/>
  <c r="BG156" i="33" a="1"/>
  <c r="BG156" i="33" s="1"/>
  <c r="BH156" i="33" a="1"/>
  <c r="BH156" i="33"/>
  <c r="BI156" i="33" a="1"/>
  <c r="BI156" i="33" s="1"/>
  <c r="BJ156" i="33" a="1"/>
  <c r="BJ156" i="33" s="1"/>
  <c r="BK156" i="33" a="1"/>
  <c r="BK156" i="33" s="1"/>
  <c r="BL156" i="33" a="1"/>
  <c r="BL156" i="33" s="1"/>
  <c r="BM156" i="33" a="1"/>
  <c r="BM156" i="33"/>
  <c r="BN156" i="33" a="1"/>
  <c r="BN156" i="33" s="1"/>
  <c r="BO156" i="33" a="1"/>
  <c r="BO156" i="33" s="1"/>
  <c r="BP156" i="33" a="1"/>
  <c r="BP156" i="33"/>
  <c r="BQ156" i="33" a="1"/>
  <c r="BQ156" i="33" s="1"/>
  <c r="E157" i="33" a="1"/>
  <c r="E157" i="33"/>
  <c r="F157" i="33" a="1"/>
  <c r="F157" i="33" s="1"/>
  <c r="G157" i="33" a="1"/>
  <c r="G157" i="33" s="1"/>
  <c r="H157" i="33" a="1"/>
  <c r="H157" i="33"/>
  <c r="I157" i="33" a="1"/>
  <c r="I157" i="33"/>
  <c r="J157" i="33" a="1"/>
  <c r="J157" i="33" s="1"/>
  <c r="K157" i="33" a="1"/>
  <c r="K157" i="33"/>
  <c r="L157" i="33" a="1"/>
  <c r="L157" i="33" s="1"/>
  <c r="M157" i="33" a="1"/>
  <c r="M157" i="33" s="1"/>
  <c r="N157" i="33" a="1"/>
  <c r="N157" i="33"/>
  <c r="O157" i="33" a="1"/>
  <c r="O157" i="33" s="1"/>
  <c r="P157" i="33" a="1"/>
  <c r="P157" i="33" s="1"/>
  <c r="Q157" i="33" a="1"/>
  <c r="Q157" i="33"/>
  <c r="R157" i="33" a="1"/>
  <c r="R157" i="33" s="1"/>
  <c r="S157" i="33" a="1"/>
  <c r="S157" i="33"/>
  <c r="T157" i="33" a="1"/>
  <c r="T157" i="33"/>
  <c r="U157" i="33" a="1"/>
  <c r="U157" i="33" s="1"/>
  <c r="V157" i="33" a="1"/>
  <c r="V157" i="33"/>
  <c r="W157" i="33" a="1"/>
  <c r="W157" i="33" s="1"/>
  <c r="X157" i="33" a="1"/>
  <c r="X157" i="33" s="1"/>
  <c r="Y157" i="33" a="1"/>
  <c r="Y157" i="33" s="1"/>
  <c r="Z157" i="33" a="1"/>
  <c r="Z157" i="33" s="1"/>
  <c r="AA157" i="33" a="1"/>
  <c r="AA157" i="33" s="1"/>
  <c r="AB157" i="33" a="1"/>
  <c r="AB157" i="33" s="1"/>
  <c r="AC157" i="33" a="1"/>
  <c r="AC157" i="33" s="1"/>
  <c r="AD157" i="33" a="1"/>
  <c r="AD157" i="33" s="1"/>
  <c r="AE157" i="33" a="1"/>
  <c r="AE157" i="33"/>
  <c r="AF157" i="33" a="1"/>
  <c r="AF157" i="33" s="1"/>
  <c r="AG157" i="33" a="1"/>
  <c r="AG157" i="33"/>
  <c r="AH157" i="33" a="1"/>
  <c r="AH157" i="33" s="1"/>
  <c r="AI157" i="33" a="1"/>
  <c r="AI157" i="33" s="1"/>
  <c r="AJ157" i="33" a="1"/>
  <c r="AJ157" i="33" s="1"/>
  <c r="AK157" i="33" a="1"/>
  <c r="AK157" i="33"/>
  <c r="AL157" i="33" a="1"/>
  <c r="AL157" i="33" s="1"/>
  <c r="AM157" i="33" a="1"/>
  <c r="AM157" i="33" s="1"/>
  <c r="AN157" i="33" a="1"/>
  <c r="AN157" i="33"/>
  <c r="AO157" i="33" a="1"/>
  <c r="AO157" i="33"/>
  <c r="AP157" i="33" a="1"/>
  <c r="AP157" i="33" s="1"/>
  <c r="AQ157" i="33" a="1"/>
  <c r="AQ157" i="33"/>
  <c r="AR157" i="33" a="1"/>
  <c r="AR157" i="33" s="1"/>
  <c r="AS157" i="33" a="1"/>
  <c r="AS157" i="33"/>
  <c r="AT157" i="33" a="1"/>
  <c r="AT157" i="33" s="1"/>
  <c r="AU157" i="33" a="1"/>
  <c r="AU157" i="33" s="1"/>
  <c r="AV157" i="33" a="1"/>
  <c r="AV157" i="33" s="1"/>
  <c r="AW157" i="33" a="1"/>
  <c r="AW157" i="33" s="1"/>
  <c r="AX157" i="33" a="1"/>
  <c r="AX157" i="33" s="1"/>
  <c r="AY157" i="33" a="1"/>
  <c r="AY157" i="33" s="1"/>
  <c r="AZ157" i="33" a="1"/>
  <c r="AZ157" i="33"/>
  <c r="BA157" i="33" a="1"/>
  <c r="BA157" i="33" s="1"/>
  <c r="BB157" i="33" a="1"/>
  <c r="BB157" i="33"/>
  <c r="BC157" i="33" a="1"/>
  <c r="BC157" i="33" s="1"/>
  <c r="BD157" i="33" a="1"/>
  <c r="BD157" i="33" s="1"/>
  <c r="BE157" i="33" a="1"/>
  <c r="BE157" i="33" s="1"/>
  <c r="BF157" i="33" a="1"/>
  <c r="BF157" i="33"/>
  <c r="BG157" i="33" a="1"/>
  <c r="BG157" i="33"/>
  <c r="BH157" i="33" a="1"/>
  <c r="BH157" i="33" s="1"/>
  <c r="BI157" i="33" a="1"/>
  <c r="BI157" i="33" s="1"/>
  <c r="BJ157" i="33" a="1"/>
  <c r="BJ157" i="33" s="1"/>
  <c r="BK157" i="33" a="1"/>
  <c r="BK157" i="33" s="1"/>
  <c r="BL157" i="33" a="1"/>
  <c r="BL157" i="33" s="1"/>
  <c r="BM157" i="33" a="1"/>
  <c r="BM157" i="33"/>
  <c r="BN157" i="33" a="1"/>
  <c r="BN157" i="33" s="1"/>
  <c r="BO157" i="33" a="1"/>
  <c r="BO157" i="33" s="1"/>
  <c r="BP157" i="33" a="1"/>
  <c r="BP157" i="33" s="1"/>
  <c r="BQ157" i="33" a="1"/>
  <c r="BQ157" i="33"/>
  <c r="E158" i="33" a="1"/>
  <c r="E158" i="33" s="1"/>
  <c r="F158" i="33" a="1"/>
  <c r="F158" i="33"/>
  <c r="G158" i="33" a="1"/>
  <c r="G158" i="33" s="1"/>
  <c r="H158" i="33" a="1"/>
  <c r="H158" i="33" s="1"/>
  <c r="I158" i="33" a="1"/>
  <c r="I158" i="33" s="1"/>
  <c r="J158" i="33" a="1"/>
  <c r="J158" i="33" s="1"/>
  <c r="K158" i="33" a="1"/>
  <c r="K158" i="33" s="1"/>
  <c r="L158" i="33" a="1"/>
  <c r="L158" i="33"/>
  <c r="M158" i="33" a="1"/>
  <c r="M158" i="33" s="1"/>
  <c r="N158" i="33" a="1"/>
  <c r="N158" i="33"/>
  <c r="O158" i="33" a="1"/>
  <c r="O158" i="33"/>
  <c r="P158" i="33" a="1"/>
  <c r="P158" i="33" s="1"/>
  <c r="Q158" i="33" a="1"/>
  <c r="Q158" i="33" s="1"/>
  <c r="R158" i="33" a="1"/>
  <c r="R158" i="33" s="1"/>
  <c r="S158" i="33" a="1"/>
  <c r="S158" i="33" s="1"/>
  <c r="T158" i="33" a="1"/>
  <c r="T158" i="33" s="1"/>
  <c r="U158" i="33" a="1"/>
  <c r="U158" i="33" s="1"/>
  <c r="V158" i="33" a="1"/>
  <c r="V158" i="33" s="1"/>
  <c r="W158" i="33" a="1"/>
  <c r="W158" i="33"/>
  <c r="X158" i="33" a="1"/>
  <c r="X158" i="33" s="1"/>
  <c r="Y158" i="33" a="1"/>
  <c r="Y158" i="33"/>
  <c r="Z158" i="33" a="1"/>
  <c r="Z158" i="33"/>
  <c r="AA158" i="33" a="1"/>
  <c r="AA158" i="33"/>
  <c r="AB158" i="33" a="1"/>
  <c r="AB158" i="33"/>
  <c r="AC158" i="33" a="1"/>
  <c r="AC158" i="33" s="1"/>
  <c r="AD158" i="33" a="1"/>
  <c r="AD158" i="33"/>
  <c r="AE158" i="33" a="1"/>
  <c r="AE158" i="33" s="1"/>
  <c r="AF158" i="33" a="1"/>
  <c r="AF158" i="33" s="1"/>
  <c r="AG158" i="33" a="1"/>
  <c r="AG158" i="33" s="1"/>
  <c r="AH158" i="33" a="1"/>
  <c r="AH158" i="33" s="1"/>
  <c r="AI158" i="33" a="1"/>
  <c r="AI158" i="33"/>
  <c r="AJ158" i="33" a="1"/>
  <c r="AJ158" i="33"/>
  <c r="AK158" i="33" a="1"/>
  <c r="AK158" i="33"/>
  <c r="AL158" i="33" a="1"/>
  <c r="AL158" i="33"/>
  <c r="AM158" i="33" a="1"/>
  <c r="AM158" i="33"/>
  <c r="AN158" i="33" a="1"/>
  <c r="AN158" i="33" s="1"/>
  <c r="AO158" i="33" a="1"/>
  <c r="AO158" i="33" s="1"/>
  <c r="AP158" i="33" a="1"/>
  <c r="AP158" i="33" s="1"/>
  <c r="AQ158" i="33" a="1"/>
  <c r="AQ158" i="33"/>
  <c r="AR158" i="33" a="1"/>
  <c r="AR158" i="33" s="1"/>
  <c r="AS158" i="33" a="1"/>
  <c r="AS158" i="33" s="1"/>
  <c r="AT158" i="33" a="1"/>
  <c r="AT158" i="33" s="1"/>
  <c r="AU158" i="33" a="1"/>
  <c r="AU158" i="33"/>
  <c r="AV158" i="33" a="1"/>
  <c r="AV158" i="33"/>
  <c r="AW158" i="33" a="1"/>
  <c r="AW158" i="33"/>
  <c r="AX158" i="33" a="1"/>
  <c r="AX158" i="33"/>
  <c r="AY158" i="33" a="1"/>
  <c r="AY158" i="33" s="1"/>
  <c r="AZ158" i="33" a="1"/>
  <c r="AZ158" i="33"/>
  <c r="BA158" i="33" a="1"/>
  <c r="BA158" i="33" s="1"/>
  <c r="BB158" i="33" a="1"/>
  <c r="BB158" i="33" s="1"/>
  <c r="BC158" i="33" a="1"/>
  <c r="BC158" i="33" s="1"/>
  <c r="BD158" i="33" a="1"/>
  <c r="BD158" i="33"/>
  <c r="BE158" i="33" a="1"/>
  <c r="BE158" i="33" s="1"/>
  <c r="BF158" i="33" a="1"/>
  <c r="BF158" i="33"/>
  <c r="BG158" i="33" a="1"/>
  <c r="BG158" i="33"/>
  <c r="BH158" i="33" a="1"/>
  <c r="BH158" i="33"/>
  <c r="BI158" i="33" a="1"/>
  <c r="BI158" i="33" s="1"/>
  <c r="BJ158" i="33" a="1"/>
  <c r="BJ158" i="33"/>
  <c r="BK158" i="33" a="1"/>
  <c r="BK158" i="33"/>
  <c r="BL158" i="33" a="1"/>
  <c r="BL158" i="33"/>
  <c r="BM158" i="33" a="1"/>
  <c r="BM158" i="33" s="1"/>
  <c r="BN158" i="33" a="1"/>
  <c r="BN158" i="33" s="1"/>
  <c r="BO158" i="33" a="1"/>
  <c r="BO158" i="33"/>
  <c r="BP158" i="33" a="1"/>
  <c r="BP158" i="33" s="1"/>
  <c r="BQ158" i="33" a="1"/>
  <c r="BQ158" i="33"/>
  <c r="E159" i="33" a="1"/>
  <c r="E159" i="33" s="1"/>
  <c r="F159" i="33" a="1"/>
  <c r="F159" i="33" s="1"/>
  <c r="G159" i="33" a="1"/>
  <c r="G159" i="33"/>
  <c r="H159" i="33" a="1"/>
  <c r="H159" i="33"/>
  <c r="I159" i="33" a="1"/>
  <c r="I159" i="33"/>
  <c r="J159" i="33" a="1"/>
  <c r="J159" i="33" s="1"/>
  <c r="K159" i="33" a="1"/>
  <c r="K159" i="33" s="1"/>
  <c r="L159" i="33" a="1"/>
  <c r="L159" i="33"/>
  <c r="M159" i="33" a="1"/>
  <c r="M159" i="33"/>
  <c r="N159" i="33" a="1"/>
  <c r="N159" i="33"/>
  <c r="O159" i="33" a="1"/>
  <c r="O159" i="33"/>
  <c r="P159" i="33" a="1"/>
  <c r="P159" i="33" s="1"/>
  <c r="Q159" i="33" a="1"/>
  <c r="Q159" i="33"/>
  <c r="R159" i="33" a="1"/>
  <c r="R159" i="33"/>
  <c r="S159" i="33" a="1"/>
  <c r="S159" i="33" s="1"/>
  <c r="T159" i="33" a="1"/>
  <c r="T159" i="33"/>
  <c r="U159" i="33" a="1"/>
  <c r="U159" i="33"/>
  <c r="V159" i="33" a="1"/>
  <c r="V159" i="33" s="1"/>
  <c r="W159" i="33" a="1"/>
  <c r="W159" i="33" s="1"/>
  <c r="X159" i="33" a="1"/>
  <c r="X159" i="33"/>
  <c r="Y159" i="33" a="1"/>
  <c r="Y159" i="33" s="1"/>
  <c r="Z159" i="33" a="1"/>
  <c r="Z159" i="33" s="1"/>
  <c r="AA159" i="33" a="1"/>
  <c r="AA159" i="33" s="1"/>
  <c r="AB159" i="33" a="1"/>
  <c r="AB159" i="33"/>
  <c r="AC159" i="33" a="1"/>
  <c r="AC159" i="33"/>
  <c r="AD159" i="33" a="1"/>
  <c r="AD159" i="33" s="1"/>
  <c r="AE159" i="33" a="1"/>
  <c r="AE159" i="33"/>
  <c r="AF159" i="33" a="1"/>
  <c r="AF159" i="33" s="1"/>
  <c r="AG159" i="33" a="1"/>
  <c r="AG159" i="33"/>
  <c r="AH159" i="33" a="1"/>
  <c r="AH159" i="33" s="1"/>
  <c r="AI159" i="33" a="1"/>
  <c r="AI159" i="33"/>
  <c r="AJ159" i="33" a="1"/>
  <c r="AJ159" i="33" s="1"/>
  <c r="AK159" i="33" a="1"/>
  <c r="AK159" i="33" s="1"/>
  <c r="AL159" i="33" a="1"/>
  <c r="AL159" i="33" s="1"/>
  <c r="AM159" i="33" a="1"/>
  <c r="AM159" i="33"/>
  <c r="AN159" i="33" a="1"/>
  <c r="AN159" i="33"/>
  <c r="AO159" i="33" a="1"/>
  <c r="AO159" i="33"/>
  <c r="AP159" i="33" a="1"/>
  <c r="AP159" i="33" s="1"/>
  <c r="AQ159" i="33" a="1"/>
  <c r="AQ159" i="33" s="1"/>
  <c r="AR159" i="33" a="1"/>
  <c r="AR159" i="33"/>
  <c r="AS159" i="33" a="1"/>
  <c r="AS159" i="33"/>
  <c r="AT159" i="33" a="1"/>
  <c r="AT159" i="33" s="1"/>
  <c r="AU159" i="33" a="1"/>
  <c r="AU159" i="33"/>
  <c r="AV159" i="33" a="1"/>
  <c r="AV159" i="33" s="1"/>
  <c r="AW159" i="33" a="1"/>
  <c r="AW159" i="33" s="1"/>
  <c r="AX159" i="33" a="1"/>
  <c r="AX159" i="33"/>
  <c r="AY159" i="33" a="1"/>
  <c r="AY159" i="33" s="1"/>
  <c r="AZ159" i="33" a="1"/>
  <c r="AZ159" i="33"/>
  <c r="BA159" i="33" a="1"/>
  <c r="BA159" i="33" s="1"/>
  <c r="BB159" i="33" a="1"/>
  <c r="BB159" i="33"/>
  <c r="BC159" i="33" a="1"/>
  <c r="BC159" i="33" s="1"/>
  <c r="BD159" i="33" a="1"/>
  <c r="BD159" i="33" s="1"/>
  <c r="BE159" i="33" a="1"/>
  <c r="BE159" i="33" s="1"/>
  <c r="BF159" i="33" a="1"/>
  <c r="BF159" i="33"/>
  <c r="BG159" i="33" a="1"/>
  <c r="BG159" i="33" s="1"/>
  <c r="BH159" i="33" a="1"/>
  <c r="BH159" i="33" s="1"/>
  <c r="BI159" i="33" a="1"/>
  <c r="BI159" i="33"/>
  <c r="BJ159" i="33" a="1"/>
  <c r="BJ159" i="33"/>
  <c r="BK159" i="33" a="1"/>
  <c r="BK159" i="33" s="1"/>
  <c r="BL159" i="33" a="1"/>
  <c r="BL159" i="33" s="1"/>
  <c r="BM159" i="33" a="1"/>
  <c r="BM159" i="33"/>
  <c r="BN159" i="33" a="1"/>
  <c r="BN159" i="33" s="1"/>
  <c r="BO159" i="33" a="1"/>
  <c r="BO159" i="33"/>
  <c r="BP159" i="33" a="1"/>
  <c r="BP159" i="33" s="1"/>
  <c r="BQ159" i="33" a="1"/>
  <c r="BQ159" i="33"/>
  <c r="E160" i="33" a="1"/>
  <c r="E160" i="33" s="1"/>
  <c r="F160" i="33" a="1"/>
  <c r="F160" i="33" s="1"/>
  <c r="G160" i="33" a="1"/>
  <c r="G160" i="33"/>
  <c r="H160" i="33" a="1"/>
  <c r="H160" i="33"/>
  <c r="I160" i="33" a="1"/>
  <c r="I160" i="33" s="1"/>
  <c r="J160" i="33" a="1"/>
  <c r="J160" i="33"/>
  <c r="K160" i="33" a="1"/>
  <c r="K160" i="33" s="1"/>
  <c r="L160" i="33" a="1"/>
  <c r="L160" i="33" s="1"/>
  <c r="M160" i="33" a="1"/>
  <c r="M160" i="33"/>
  <c r="N160" i="33" a="1"/>
  <c r="N160" i="33" s="1"/>
  <c r="O160" i="33" a="1"/>
  <c r="O160" i="33"/>
  <c r="P160" i="33" a="1"/>
  <c r="P160" i="33" s="1"/>
  <c r="Q160" i="33" a="1"/>
  <c r="Q160" i="33" s="1"/>
  <c r="R160" i="33" a="1"/>
  <c r="R160" i="33"/>
  <c r="S160" i="33" a="1"/>
  <c r="S160" i="33"/>
  <c r="T160" i="33" a="1"/>
  <c r="T160" i="33" s="1"/>
  <c r="U160" i="33" a="1"/>
  <c r="U160" i="33" s="1"/>
  <c r="V160" i="33" a="1"/>
  <c r="V160" i="33"/>
  <c r="W160" i="33" a="1"/>
  <c r="W160" i="33"/>
  <c r="X160" i="33" a="1"/>
  <c r="X160" i="33" s="1"/>
  <c r="Y160" i="33" a="1"/>
  <c r="Y160" i="33" s="1"/>
  <c r="Z160" i="33" a="1"/>
  <c r="Z160" i="33"/>
  <c r="AA160" i="33" a="1"/>
  <c r="AA160" i="33" s="1"/>
  <c r="AB160" i="33" a="1"/>
  <c r="AB160" i="33" s="1"/>
  <c r="AC160" i="33" a="1"/>
  <c r="AC160" i="33"/>
  <c r="AD160" i="33" a="1"/>
  <c r="AD160" i="33" s="1"/>
  <c r="AE160" i="33" a="1"/>
  <c r="AE160" i="33" s="1"/>
  <c r="AF160" i="33" a="1"/>
  <c r="AF160" i="33" s="1"/>
  <c r="AG160" i="33" a="1"/>
  <c r="AG160" i="33"/>
  <c r="AH160" i="33" a="1"/>
  <c r="AH160" i="33"/>
  <c r="AI160" i="33" a="1"/>
  <c r="AI160" i="33" s="1"/>
  <c r="AJ160" i="33" a="1"/>
  <c r="AJ160" i="33" s="1"/>
  <c r="AK160" i="33" a="1"/>
  <c r="AK160" i="33"/>
  <c r="AL160" i="33" a="1"/>
  <c r="AL160" i="33" s="1"/>
  <c r="AM160" i="33" a="1"/>
  <c r="AM160" i="33" s="1"/>
  <c r="AN160" i="33" a="1"/>
  <c r="AN160" i="33"/>
  <c r="AO160" i="33" a="1"/>
  <c r="AO160" i="33" s="1"/>
  <c r="AP160" i="33" a="1"/>
  <c r="AP160" i="33"/>
  <c r="AQ160" i="33" a="1"/>
  <c r="AQ160" i="33" s="1"/>
  <c r="AR160" i="33" a="1"/>
  <c r="AR160" i="33" s="1"/>
  <c r="AS160" i="33" a="1"/>
  <c r="AS160" i="33"/>
  <c r="AT160" i="33" a="1"/>
  <c r="AT160" i="33"/>
  <c r="AU160" i="33" a="1"/>
  <c r="AU160" i="33"/>
  <c r="AV160" i="33" a="1"/>
  <c r="AV160" i="33" s="1"/>
  <c r="AW160" i="33" a="1"/>
  <c r="AW160" i="33"/>
  <c r="AX160" i="33" a="1"/>
  <c r="AX160" i="33"/>
  <c r="AY160" i="33" a="1"/>
  <c r="AY160" i="33" s="1"/>
  <c r="AZ160" i="33" a="1"/>
  <c r="AZ160" i="33" s="1"/>
  <c r="BA160" i="33" a="1"/>
  <c r="BA160" i="33" s="1"/>
  <c r="BB160" i="33" a="1"/>
  <c r="BB160" i="33" s="1"/>
  <c r="BC160" i="33" a="1"/>
  <c r="BC160" i="33" s="1"/>
  <c r="BD160" i="33" a="1"/>
  <c r="BD160" i="33"/>
  <c r="BE160" i="33" a="1"/>
  <c r="BE160" i="33"/>
  <c r="BF160" i="33" a="1"/>
  <c r="BF160" i="33"/>
  <c r="BG160" i="33" a="1"/>
  <c r="BG160" i="33" s="1"/>
  <c r="BH160" i="33" a="1"/>
  <c r="BH160" i="33"/>
  <c r="BI160" i="33" a="1"/>
  <c r="BI160" i="33" s="1"/>
  <c r="BJ160" i="33" a="1"/>
  <c r="BJ160" i="33" s="1"/>
  <c r="BK160" i="33" a="1"/>
  <c r="BK160" i="33"/>
  <c r="BL160" i="33" a="1"/>
  <c r="BL160" i="33" s="1"/>
  <c r="BM160" i="33" a="1"/>
  <c r="BM160" i="33" s="1"/>
  <c r="BN160" i="33" a="1"/>
  <c r="BN160" i="33" s="1"/>
  <c r="BO160" i="33" a="1"/>
  <c r="BO160" i="33"/>
  <c r="BP160" i="33" a="1"/>
  <c r="BP160" i="33" s="1"/>
  <c r="BQ160" i="33" a="1"/>
  <c r="BQ160" i="33"/>
  <c r="E161" i="33" a="1"/>
  <c r="E161" i="33" s="1"/>
  <c r="F161" i="33" a="1"/>
  <c r="F161" i="33" s="1"/>
  <c r="G161" i="33" a="1"/>
  <c r="G161" i="33" s="1"/>
  <c r="H161" i="33" a="1"/>
  <c r="H161" i="33" s="1"/>
  <c r="I161" i="33" a="1"/>
  <c r="I161" i="33" s="1"/>
  <c r="J161" i="33" a="1"/>
  <c r="J161" i="33"/>
  <c r="K161" i="33" a="1"/>
  <c r="K161" i="33" s="1"/>
  <c r="L161" i="33" a="1"/>
  <c r="L161" i="33" s="1"/>
  <c r="M161" i="33" a="1"/>
  <c r="M161" i="33" s="1"/>
  <c r="N161" i="33" a="1"/>
  <c r="N161" i="33"/>
  <c r="O161" i="33" a="1"/>
  <c r="O161" i="33"/>
  <c r="P161" i="33" a="1"/>
  <c r="P161" i="33" s="1"/>
  <c r="Q161" i="33" a="1"/>
  <c r="Q161" i="33" s="1"/>
  <c r="R161" i="33" a="1"/>
  <c r="R161" i="33" s="1"/>
  <c r="S161" i="33" a="1"/>
  <c r="S161" i="33"/>
  <c r="T161" i="33" a="1"/>
  <c r="T161" i="33"/>
  <c r="U161" i="33" a="1"/>
  <c r="U161" i="33"/>
  <c r="V161" i="33" a="1"/>
  <c r="V161" i="33"/>
  <c r="W161" i="33" a="1"/>
  <c r="W161" i="33"/>
  <c r="X161" i="33" a="1"/>
  <c r="X161" i="33"/>
  <c r="Y161" i="33" a="1"/>
  <c r="Y161" i="33"/>
  <c r="Z161" i="33" a="1"/>
  <c r="Z161" i="33" s="1"/>
  <c r="AA161" i="33" a="1"/>
  <c r="AA161" i="33"/>
  <c r="AB161" i="33" a="1"/>
  <c r="AB161" i="33" s="1"/>
  <c r="AC161" i="33" a="1"/>
  <c r="AC161" i="33" s="1"/>
  <c r="AD161" i="33" a="1"/>
  <c r="AD161" i="33"/>
  <c r="AE161" i="33" a="1"/>
  <c r="AE161" i="33"/>
  <c r="AF161" i="33" a="1"/>
  <c r="AF161" i="33" s="1"/>
  <c r="AG161" i="33" a="1"/>
  <c r="AG161" i="33"/>
  <c r="AH161" i="33" a="1"/>
  <c r="AH161" i="33"/>
  <c r="AI161" i="33" a="1"/>
  <c r="AI161" i="33"/>
  <c r="AJ161" i="33" a="1"/>
  <c r="AJ161" i="33" s="1"/>
  <c r="AK161" i="33" a="1"/>
  <c r="AK161" i="33" s="1"/>
  <c r="AL161" i="33" a="1"/>
  <c r="AL161" i="33"/>
  <c r="AM161" i="33" a="1"/>
  <c r="AM161" i="33" s="1"/>
  <c r="AN161" i="33" a="1"/>
  <c r="AN161" i="33"/>
  <c r="AO161" i="33" a="1"/>
  <c r="AO161" i="33"/>
  <c r="AP161" i="33" a="1"/>
  <c r="AP161" i="33" s="1"/>
  <c r="AQ161" i="33" a="1"/>
  <c r="AQ161" i="33"/>
  <c r="AR161" i="33" a="1"/>
  <c r="AR161" i="33"/>
  <c r="AS161" i="33" a="1"/>
  <c r="AS161" i="33"/>
  <c r="AT161" i="33" a="1"/>
  <c r="AT161" i="33" s="1"/>
  <c r="AU161" i="33" a="1"/>
  <c r="AU161" i="33" s="1"/>
  <c r="AV161" i="33" a="1"/>
  <c r="AV161" i="33" s="1"/>
  <c r="AW161" i="33" a="1"/>
  <c r="AW161" i="33"/>
  <c r="AX161" i="33" a="1"/>
  <c r="AX161" i="33" s="1"/>
  <c r="AY161" i="33" a="1"/>
  <c r="AY161" i="33"/>
  <c r="AZ161" i="33" a="1"/>
  <c r="AZ161" i="33"/>
  <c r="BA161" i="33" a="1"/>
  <c r="BA161" i="33" s="1"/>
  <c r="BB161" i="33" a="1"/>
  <c r="BB161" i="33"/>
  <c r="BC161" i="33" a="1"/>
  <c r="BC161" i="33" s="1"/>
  <c r="BD161" i="33" a="1"/>
  <c r="BD161" i="33" s="1"/>
  <c r="BE161" i="33" a="1"/>
  <c r="BE161" i="33"/>
  <c r="BF161" i="33" a="1"/>
  <c r="BF161" i="33" s="1"/>
  <c r="BG161" i="33" a="1"/>
  <c r="BG161" i="33" s="1"/>
  <c r="BH161" i="33" a="1"/>
  <c r="BH161" i="33" s="1"/>
  <c r="BI161" i="33" a="1"/>
  <c r="BI161" i="33"/>
  <c r="BJ161" i="33" a="1"/>
  <c r="BJ161" i="33"/>
  <c r="BK161" i="33" a="1"/>
  <c r="BK161" i="33"/>
  <c r="BL161" i="33" a="1"/>
  <c r="BL161" i="33"/>
  <c r="BM161" i="33" a="1"/>
  <c r="BM161" i="33" s="1"/>
  <c r="BN161" i="33" a="1"/>
  <c r="BN161" i="33" s="1"/>
  <c r="BO161" i="33" a="1"/>
  <c r="BO161" i="33" s="1"/>
  <c r="BP161" i="33" a="1"/>
  <c r="BP161" i="33"/>
  <c r="BQ161" i="33" a="1"/>
  <c r="BQ161" i="33" s="1"/>
  <c r="E162" i="33" a="1"/>
  <c r="E162" i="33" s="1"/>
  <c r="F162" i="33" a="1"/>
  <c r="F162" i="33" s="1"/>
  <c r="G162" i="33" a="1"/>
  <c r="G162" i="33"/>
  <c r="H162" i="33" a="1"/>
  <c r="H162" i="33"/>
  <c r="I162" i="33" a="1"/>
  <c r="I162" i="33"/>
  <c r="J162" i="33" a="1"/>
  <c r="J162" i="33" s="1"/>
  <c r="K162" i="33" a="1"/>
  <c r="K162" i="33" s="1"/>
  <c r="L162" i="33" a="1"/>
  <c r="L162" i="33" s="1"/>
  <c r="M162" i="33" a="1"/>
  <c r="M162" i="33"/>
  <c r="N162" i="33" a="1"/>
  <c r="N162" i="33"/>
  <c r="O162" i="33" a="1"/>
  <c r="O162" i="33" s="1"/>
  <c r="P162" i="33" a="1"/>
  <c r="P162" i="33" s="1"/>
  <c r="Q162" i="33" a="1"/>
  <c r="Q162" i="33"/>
  <c r="R162" i="33" a="1"/>
  <c r="R162" i="33" s="1"/>
  <c r="S162" i="33" a="1"/>
  <c r="S162" i="33"/>
  <c r="T162" i="33" a="1"/>
  <c r="T162" i="33"/>
  <c r="U162" i="33" a="1"/>
  <c r="U162" i="33" s="1"/>
  <c r="V162" i="33" a="1"/>
  <c r="V162" i="33" s="1"/>
  <c r="W162" i="33" a="1"/>
  <c r="W162" i="33" s="1"/>
  <c r="X162" i="33" a="1"/>
  <c r="X162" i="33"/>
  <c r="Y162" i="33" a="1"/>
  <c r="Y162" i="33"/>
  <c r="Z162" i="33" a="1"/>
  <c r="Z162" i="33" s="1"/>
  <c r="AA162" i="33" a="1"/>
  <c r="AA162" i="33" s="1"/>
  <c r="AB162" i="33" a="1"/>
  <c r="AB162" i="33"/>
  <c r="AC162" i="33" a="1"/>
  <c r="AC162" i="33" s="1"/>
  <c r="AD162" i="33" a="1"/>
  <c r="AD162" i="33"/>
  <c r="AE162" i="33" a="1"/>
  <c r="AE162" i="33" s="1"/>
  <c r="AF162" i="33" a="1"/>
  <c r="AF162" i="33"/>
  <c r="AG162" i="33" a="1"/>
  <c r="AG162" i="33"/>
  <c r="AH162" i="33" a="1"/>
  <c r="AH162" i="33" s="1"/>
  <c r="AI162" i="33" a="1"/>
  <c r="AI162" i="33"/>
  <c r="AJ162" i="33" a="1"/>
  <c r="AJ162" i="33"/>
  <c r="AK162" i="33" a="1"/>
  <c r="AK162" i="33" s="1"/>
  <c r="AL162" i="33" a="1"/>
  <c r="AL162" i="33"/>
  <c r="AM162" i="33" a="1"/>
  <c r="AM162" i="33"/>
  <c r="AN162" i="33" a="1"/>
  <c r="AN162" i="33"/>
  <c r="AO162" i="33" a="1"/>
  <c r="AO162" i="33" s="1"/>
  <c r="AP162" i="33" a="1"/>
  <c r="AP162" i="33" s="1"/>
  <c r="AQ162" i="33" a="1"/>
  <c r="AQ162" i="33"/>
  <c r="AR162" i="33" a="1"/>
  <c r="AR162" i="33"/>
  <c r="AS162" i="33" a="1"/>
  <c r="AS162" i="33" s="1"/>
  <c r="AT162" i="33" a="1"/>
  <c r="AT162" i="33"/>
  <c r="AU162" i="33" a="1"/>
  <c r="AU162" i="33" s="1"/>
  <c r="AV162" i="33" a="1"/>
  <c r="AV162" i="33" s="1"/>
  <c r="AW162" i="33" a="1"/>
  <c r="AW162" i="33" s="1"/>
  <c r="AX162" i="33" a="1"/>
  <c r="AX162" i="33"/>
  <c r="AY162" i="33" a="1"/>
  <c r="AY162" i="33" s="1"/>
  <c r="AZ162" i="33" a="1"/>
  <c r="AZ162" i="33" s="1"/>
  <c r="BA162" i="33" a="1"/>
  <c r="BA162" i="33" s="1"/>
  <c r="BB162" i="33" a="1"/>
  <c r="BB162" i="33"/>
  <c r="BC162" i="33" a="1"/>
  <c r="BC162" i="33"/>
  <c r="BD162" i="33" a="1"/>
  <c r="BD162" i="33" s="1"/>
  <c r="BE162" i="33" a="1"/>
  <c r="BE162" i="33" s="1"/>
  <c r="BF162" i="33" a="1"/>
  <c r="BF162" i="33" s="1"/>
  <c r="BG162" i="33" a="1"/>
  <c r="BG162" i="33"/>
  <c r="BH162" i="33" a="1"/>
  <c r="BH162" i="33"/>
  <c r="BI162" i="33" a="1"/>
  <c r="BI162" i="33" s="1"/>
  <c r="BJ162" i="33" a="1"/>
  <c r="BJ162" i="33"/>
  <c r="BK162" i="33" a="1"/>
  <c r="BK162" i="33" s="1"/>
  <c r="BL162" i="33" a="1"/>
  <c r="BL162" i="33" s="1"/>
  <c r="BM162" i="33" a="1"/>
  <c r="BM162" i="33"/>
  <c r="BN162" i="33" a="1"/>
  <c r="BN162" i="33" s="1"/>
  <c r="BO162" i="33" a="1"/>
  <c r="BO162" i="33" s="1"/>
  <c r="BP162" i="33" a="1"/>
  <c r="BP162" i="33" s="1"/>
  <c r="BQ162" i="33" a="1"/>
  <c r="BQ162" i="33" s="1"/>
  <c r="E163" i="33" a="1"/>
  <c r="E163" i="33" s="1"/>
  <c r="F163" i="33" a="1"/>
  <c r="F163" i="33" s="1"/>
  <c r="G163" i="33" a="1"/>
  <c r="G163" i="33" s="1"/>
  <c r="H163" i="33" a="1"/>
  <c r="H163" i="33"/>
  <c r="I163" i="33" a="1"/>
  <c r="I163" i="33" s="1"/>
  <c r="J163" i="33" a="1"/>
  <c r="J163" i="33" s="1"/>
  <c r="K163" i="33" a="1"/>
  <c r="K163" i="33"/>
  <c r="L163" i="33" a="1"/>
  <c r="L163" i="33" s="1"/>
  <c r="M163" i="33" a="1"/>
  <c r="M163" i="33" s="1"/>
  <c r="N163" i="33" a="1"/>
  <c r="N163" i="33" s="1"/>
  <c r="O163" i="33" a="1"/>
  <c r="O163" i="33"/>
  <c r="P163" i="33" a="1"/>
  <c r="P163" i="33" s="1"/>
  <c r="Q163" i="33" a="1"/>
  <c r="Q163" i="33" s="1"/>
  <c r="R163" i="33" a="1"/>
  <c r="R163" i="33" s="1"/>
  <c r="S163" i="33" a="1"/>
  <c r="S163" i="33"/>
  <c r="T163" i="33" a="1"/>
  <c r="T163" i="33" s="1"/>
  <c r="U163" i="33" a="1"/>
  <c r="U163" i="33" s="1"/>
  <c r="V163" i="33" a="1"/>
  <c r="V163" i="33"/>
  <c r="W163" i="33" a="1"/>
  <c r="W163" i="33"/>
  <c r="X163" i="33" a="1"/>
  <c r="X163" i="33" s="1"/>
  <c r="Y163" i="33" a="1"/>
  <c r="Y163" i="33" s="1"/>
  <c r="Z163" i="33" a="1"/>
  <c r="Z163" i="33" s="1"/>
  <c r="AA163" i="33" a="1"/>
  <c r="AA163" i="33" s="1"/>
  <c r="AB163" i="33" a="1"/>
  <c r="AB163" i="33"/>
  <c r="AC163" i="33" a="1"/>
  <c r="AC163" i="33" s="1"/>
  <c r="AD163" i="33" a="1"/>
  <c r="AD163" i="33"/>
  <c r="AE163" i="33" a="1"/>
  <c r="AE163" i="33" s="1"/>
  <c r="AF163" i="33" a="1"/>
  <c r="AF163" i="33" s="1"/>
  <c r="AG163" i="33" a="1"/>
  <c r="AG163" i="33"/>
  <c r="AH163" i="33" a="1"/>
  <c r="AH163" i="33"/>
  <c r="AI163" i="33" a="1"/>
  <c r="AI163" i="33"/>
  <c r="AJ163" i="33" a="1"/>
  <c r="AJ163" i="33" s="1"/>
  <c r="AK163" i="33" a="1"/>
  <c r="AK163" i="33" s="1"/>
  <c r="AL163" i="33" a="1"/>
  <c r="AL163" i="33" s="1"/>
  <c r="AM163" i="33" a="1"/>
  <c r="AM163" i="33" s="1"/>
  <c r="AN163" i="33" a="1"/>
  <c r="AN163" i="33"/>
  <c r="AO163" i="33" a="1"/>
  <c r="AO163" i="33"/>
  <c r="AP163" i="33" a="1"/>
  <c r="AP163" i="33"/>
  <c r="AQ163" i="33" a="1"/>
  <c r="AQ163" i="33"/>
  <c r="AR163" i="33" a="1"/>
  <c r="AR163" i="33" s="1"/>
  <c r="AS163" i="33" a="1"/>
  <c r="AS163" i="33"/>
  <c r="AT163" i="33" a="1"/>
  <c r="AT163" i="33" s="1"/>
  <c r="AU163" i="33" a="1"/>
  <c r="AU163" i="33"/>
  <c r="AV163" i="33" a="1"/>
  <c r="AV163" i="33" s="1"/>
  <c r="AW163" i="33" a="1"/>
  <c r="AW163" i="33" s="1"/>
  <c r="AX163" i="33" a="1"/>
  <c r="AX163" i="33" s="1"/>
  <c r="AY163" i="33" a="1"/>
  <c r="AY163" i="33"/>
  <c r="AZ163" i="33" a="1"/>
  <c r="AZ163" i="33" s="1"/>
  <c r="BA163" i="33" a="1"/>
  <c r="BA163" i="33" s="1"/>
  <c r="BB163" i="33" a="1"/>
  <c r="BB163" i="33"/>
  <c r="BC163" i="33" a="1"/>
  <c r="BC163" i="33"/>
  <c r="BD163" i="33" a="1"/>
  <c r="BD163" i="33" s="1"/>
  <c r="BE163" i="33" a="1"/>
  <c r="BE163" i="33" s="1"/>
  <c r="BF163" i="33" a="1"/>
  <c r="BF163" i="33"/>
  <c r="BG163" i="33" a="1"/>
  <c r="BG163" i="33"/>
  <c r="BH163" i="33" a="1"/>
  <c r="BH163" i="33"/>
  <c r="BI163" i="33" a="1"/>
  <c r="BI163" i="33" s="1"/>
  <c r="BJ163" i="33" a="1"/>
  <c r="BJ163" i="33"/>
  <c r="BK163" i="33" a="1"/>
  <c r="BK163" i="33" s="1"/>
  <c r="BL163" i="33" a="1"/>
  <c r="BL163" i="33" s="1"/>
  <c r="BM163" i="33" a="1"/>
  <c r="BM163" i="33"/>
  <c r="BN163" i="33" a="1"/>
  <c r="BN163" i="33" s="1"/>
  <c r="BO163" i="33" a="1"/>
  <c r="BO163" i="33" s="1"/>
  <c r="BP163" i="33" a="1"/>
  <c r="BP163" i="33"/>
  <c r="BQ163" i="33" a="1"/>
  <c r="BQ163" i="33" s="1"/>
  <c r="E164" i="33" a="1"/>
  <c r="E164" i="33"/>
  <c r="F164" i="33" a="1"/>
  <c r="F164" i="33" s="1"/>
  <c r="G164" i="33" a="1"/>
  <c r="G164" i="33"/>
  <c r="H164" i="33" a="1"/>
  <c r="H164" i="33" s="1"/>
  <c r="I164" i="33" a="1"/>
  <c r="I164" i="33"/>
  <c r="J164" i="33" a="1"/>
  <c r="J164" i="33"/>
  <c r="K164" i="33" a="1"/>
  <c r="K164" i="33" s="1"/>
  <c r="L164" i="33" a="1"/>
  <c r="L164" i="33" s="1"/>
  <c r="M164" i="33" a="1"/>
  <c r="M164" i="33" s="1"/>
  <c r="N164" i="33" a="1"/>
  <c r="N164" i="33"/>
  <c r="O164" i="33" a="1"/>
  <c r="O164" i="33" s="1"/>
  <c r="P164" i="33" a="1"/>
  <c r="P164" i="33"/>
  <c r="Q164" i="33" a="1"/>
  <c r="Q164" i="33"/>
  <c r="R164" i="33" a="1"/>
  <c r="R164" i="33"/>
  <c r="S164" i="33" a="1"/>
  <c r="S164" i="33"/>
  <c r="T164" i="33" a="1"/>
  <c r="T164" i="33"/>
  <c r="U164" i="33" a="1"/>
  <c r="U164" i="33" s="1"/>
  <c r="V164" i="33" a="1"/>
  <c r="V164" i="33"/>
  <c r="W164" i="33" a="1"/>
  <c r="W164" i="33" s="1"/>
  <c r="X164" i="33" a="1"/>
  <c r="X164" i="33"/>
  <c r="Y164" i="33" a="1"/>
  <c r="Y164" i="33"/>
  <c r="Z164" i="33" a="1"/>
  <c r="Z164" i="33"/>
  <c r="AA164" i="33" a="1"/>
  <c r="AA164" i="33" s="1"/>
  <c r="AB164" i="33" a="1"/>
  <c r="AB164" i="33" s="1"/>
  <c r="AC164" i="33" a="1"/>
  <c r="AC164" i="33"/>
  <c r="AD164" i="33" a="1"/>
  <c r="AD164" i="33" s="1"/>
  <c r="AE164" i="33" a="1"/>
  <c r="AE164" i="33" s="1"/>
  <c r="AF164" i="33" a="1"/>
  <c r="AF164" i="33"/>
  <c r="AG164" i="33" a="1"/>
  <c r="AG164" i="33" s="1"/>
  <c r="AH164" i="33" a="1"/>
  <c r="AH164" i="33" s="1"/>
  <c r="AI164" i="33" a="1"/>
  <c r="AI164" i="33" s="1"/>
  <c r="AJ164" i="33" a="1"/>
  <c r="AJ164" i="33" s="1"/>
  <c r="AK164" i="33" a="1"/>
  <c r="AK164" i="33"/>
  <c r="AL164" i="33" a="1"/>
  <c r="AL164" i="33"/>
  <c r="AM164" i="33" a="1"/>
  <c r="AM164" i="33" s="1"/>
  <c r="AN164" i="33" a="1"/>
  <c r="AN164" i="33"/>
  <c r="AO164" i="33" a="1"/>
  <c r="AO164" i="33" s="1"/>
  <c r="AP164" i="33" a="1"/>
  <c r="AP164" i="33"/>
  <c r="AQ164" i="33" a="1"/>
  <c r="AQ164" i="33"/>
  <c r="AR164" i="33" a="1"/>
  <c r="AR164" i="33"/>
  <c r="AS164" i="33" a="1"/>
  <c r="AS164" i="33"/>
  <c r="AT164" i="33" a="1"/>
  <c r="AT164" i="33"/>
  <c r="AU164" i="33" a="1"/>
  <c r="AU164" i="33" s="1"/>
  <c r="AV164" i="33" a="1"/>
  <c r="AV164" i="33"/>
  <c r="AW164" i="33" a="1"/>
  <c r="AW164" i="33"/>
  <c r="AX164" i="33" a="1"/>
  <c r="AX164" i="33"/>
  <c r="AY164" i="33" a="1"/>
  <c r="AY164" i="33" s="1"/>
  <c r="AZ164" i="33" a="1"/>
  <c r="AZ164" i="33" s="1"/>
  <c r="BA164" i="33" a="1"/>
  <c r="BA164" i="33" s="1"/>
  <c r="BB164" i="33" a="1"/>
  <c r="BB164" i="33"/>
  <c r="BC164" i="33" a="1"/>
  <c r="BC164" i="33" s="1"/>
  <c r="BD164" i="33" a="1"/>
  <c r="BD164" i="33"/>
  <c r="BE164" i="33" a="1"/>
  <c r="BE164" i="33"/>
  <c r="BF164" i="33" a="1"/>
  <c r="BF164" i="33" s="1"/>
  <c r="BG164" i="33" a="1"/>
  <c r="BG164" i="33" s="1"/>
  <c r="BH164" i="33" a="1"/>
  <c r="BH164" i="33"/>
  <c r="BI164" i="33" a="1"/>
  <c r="BI164" i="33" s="1"/>
  <c r="BJ164" i="33" a="1"/>
  <c r="BJ164" i="33"/>
  <c r="BK164" i="33" a="1"/>
  <c r="BK164" i="33" s="1"/>
  <c r="BL164" i="33" a="1"/>
  <c r="BL164" i="33" s="1"/>
  <c r="BM164" i="33" a="1"/>
  <c r="BM164" i="33"/>
  <c r="BN164" i="33" a="1"/>
  <c r="BN164" i="33"/>
  <c r="BO164" i="33" a="1"/>
  <c r="BO164" i="33"/>
  <c r="BP164" i="33" a="1"/>
  <c r="BP164" i="33"/>
  <c r="BQ164" i="33" a="1"/>
  <c r="BQ164" i="33"/>
  <c r="E165" i="33" a="1"/>
  <c r="E165" i="33" s="1"/>
  <c r="F165" i="33" a="1"/>
  <c r="F165" i="33" s="1"/>
  <c r="G165" i="33" a="1"/>
  <c r="G165" i="33"/>
  <c r="H165" i="33" a="1"/>
  <c r="H165" i="33"/>
  <c r="I165" i="33" a="1"/>
  <c r="I165" i="33"/>
  <c r="J165" i="33" a="1"/>
  <c r="J165" i="33"/>
  <c r="K165" i="33" a="1"/>
  <c r="K165" i="33" s="1"/>
  <c r="L165" i="33" a="1"/>
  <c r="L165" i="33"/>
  <c r="M165" i="33" a="1"/>
  <c r="M165" i="33"/>
  <c r="N165" i="33" a="1"/>
  <c r="N165" i="33"/>
  <c r="O165" i="33" a="1"/>
  <c r="O165" i="33"/>
  <c r="P165" i="33" a="1"/>
  <c r="P165" i="33" s="1"/>
  <c r="Q165" i="33" a="1"/>
  <c r="Q165" i="33" s="1"/>
  <c r="R165" i="33" a="1"/>
  <c r="R165" i="33"/>
  <c r="S165" i="33" a="1"/>
  <c r="S165" i="33"/>
  <c r="T165" i="33" a="1"/>
  <c r="T165" i="33"/>
  <c r="U165" i="33" a="1"/>
  <c r="U165" i="33"/>
  <c r="V165" i="33" a="1"/>
  <c r="V165" i="33"/>
  <c r="W165" i="33" a="1"/>
  <c r="W165" i="33"/>
  <c r="X165" i="33" a="1"/>
  <c r="X165" i="33"/>
  <c r="Y165" i="33" a="1"/>
  <c r="Y165" i="33"/>
  <c r="Z165" i="33" a="1"/>
  <c r="Z165" i="33" s="1"/>
  <c r="AA165" i="33" a="1"/>
  <c r="AA165" i="33" s="1"/>
  <c r="AB165" i="33" a="1"/>
  <c r="AB165" i="33" s="1"/>
  <c r="AC165" i="33" a="1"/>
  <c r="AC165" i="33"/>
  <c r="AD165" i="33" a="1"/>
  <c r="AD165" i="33" s="1"/>
  <c r="AE165" i="33" a="1"/>
  <c r="AE165" i="33" s="1"/>
  <c r="AF165" i="33" a="1"/>
  <c r="AF165" i="33" s="1"/>
  <c r="AG165" i="33" a="1"/>
  <c r="AG165" i="33"/>
  <c r="AH165" i="33" a="1"/>
  <c r="AH165" i="33"/>
  <c r="AI165" i="33" a="1"/>
  <c r="AI165" i="33"/>
  <c r="AJ165" i="33" a="1"/>
  <c r="AJ165" i="33" s="1"/>
  <c r="AK165" i="33" a="1"/>
  <c r="AK165" i="33" s="1"/>
  <c r="AL165" i="33" a="1"/>
  <c r="AL165" i="33"/>
  <c r="AM165" i="33" a="1"/>
  <c r="AM165" i="33" s="1"/>
  <c r="AN165" i="33" a="1"/>
  <c r="AN165" i="33"/>
  <c r="AO165" i="33" a="1"/>
  <c r="AO165" i="33" s="1"/>
  <c r="AP165" i="33" a="1"/>
  <c r="AP165" i="33" s="1"/>
  <c r="AQ165" i="33" a="1"/>
  <c r="AQ165" i="33"/>
  <c r="AR165" i="33" a="1"/>
  <c r="AR165" i="33"/>
  <c r="AS165" i="33" a="1"/>
  <c r="AS165" i="33" s="1"/>
  <c r="AT165" i="33" a="1"/>
  <c r="AT165" i="33" s="1"/>
  <c r="AU165" i="33" a="1"/>
  <c r="AU165" i="33" s="1"/>
  <c r="AV165" i="33" a="1"/>
  <c r="AV165" i="33" s="1"/>
  <c r="AW165" i="33" a="1"/>
  <c r="AW165" i="33" s="1"/>
  <c r="AX165" i="33" a="1"/>
  <c r="AX165" i="33"/>
  <c r="AY165" i="33" a="1"/>
  <c r="AY165" i="33"/>
  <c r="AZ165" i="33" a="1"/>
  <c r="AZ165" i="33"/>
  <c r="BA165" i="33" a="1"/>
  <c r="BA165" i="33" s="1"/>
  <c r="BB165" i="33" a="1"/>
  <c r="BB165" i="33"/>
  <c r="BC165" i="33" a="1"/>
  <c r="BC165" i="33"/>
  <c r="BD165" i="33" a="1"/>
  <c r="BD165" i="33" s="1"/>
  <c r="BE165" i="33" a="1"/>
  <c r="BE165" i="33" s="1"/>
  <c r="BF165" i="33" a="1"/>
  <c r="BF165" i="33"/>
  <c r="BG165" i="33" a="1"/>
  <c r="BG165" i="33"/>
  <c r="BH165" i="33" a="1"/>
  <c r="BH165" i="33" s="1"/>
  <c r="BI165" i="33" a="1"/>
  <c r="BI165" i="33"/>
  <c r="BJ165" i="33" a="1"/>
  <c r="BJ165" i="33" s="1"/>
  <c r="BK165" i="33" a="1"/>
  <c r="BK165" i="33" s="1"/>
  <c r="BL165" i="33" a="1"/>
  <c r="BL165" i="33"/>
  <c r="BM165" i="33" a="1"/>
  <c r="BM165" i="33"/>
  <c r="BN165" i="33" a="1"/>
  <c r="BN165" i="33"/>
  <c r="BO165" i="33" a="1"/>
  <c r="BO165" i="33"/>
  <c r="BP165" i="33" a="1"/>
  <c r="BP165" i="33" s="1"/>
  <c r="BQ165" i="33" a="1"/>
  <c r="BQ165" i="33" s="1"/>
  <c r="E166" i="33" a="1"/>
  <c r="E166" i="33" s="1"/>
  <c r="F166" i="33" a="1"/>
  <c r="F166" i="33"/>
  <c r="G166" i="33" a="1"/>
  <c r="G166" i="33"/>
  <c r="H166" i="33" a="1"/>
  <c r="H166" i="33" s="1"/>
  <c r="I166" i="33" a="1"/>
  <c r="I166" i="33" s="1"/>
  <c r="J166" i="33" a="1"/>
  <c r="J166" i="33"/>
  <c r="K166" i="33" a="1"/>
  <c r="K166" i="33"/>
  <c r="L166" i="33" a="1"/>
  <c r="L166" i="33"/>
  <c r="M166" i="33" a="1"/>
  <c r="M166" i="33" s="1"/>
  <c r="N166" i="33" a="1"/>
  <c r="N166" i="33"/>
  <c r="O166" i="33" a="1"/>
  <c r="O166" i="33" s="1"/>
  <c r="P166" i="33" a="1"/>
  <c r="P166" i="33" s="1"/>
  <c r="Q166" i="33" a="1"/>
  <c r="Q166" i="33"/>
  <c r="R166" i="33" a="1"/>
  <c r="R166" i="33" s="1"/>
  <c r="S166" i="33" a="1"/>
  <c r="S166" i="33"/>
  <c r="T166" i="33" a="1"/>
  <c r="T166" i="33"/>
  <c r="U166" i="33" a="1"/>
  <c r="U166" i="33" s="1"/>
  <c r="V166" i="33" a="1"/>
  <c r="V166" i="33"/>
  <c r="W166" i="33" a="1"/>
  <c r="W166" i="33"/>
  <c r="X166" i="33" a="1"/>
  <c r="X166" i="33" s="1"/>
  <c r="Y166" i="33" a="1"/>
  <c r="Y166" i="33"/>
  <c r="Z166" i="33" a="1"/>
  <c r="Z166" i="33" s="1"/>
  <c r="AA166" i="33" a="1"/>
  <c r="AA166" i="33"/>
  <c r="AB166" i="33" a="1"/>
  <c r="AB166" i="33" s="1"/>
  <c r="AC166" i="33" a="1"/>
  <c r="AC166" i="33" s="1"/>
  <c r="AD166" i="33" a="1"/>
  <c r="AD166" i="33" s="1"/>
  <c r="AE166" i="33" a="1"/>
  <c r="AE166" i="33"/>
  <c r="AF166" i="33" a="1"/>
  <c r="AF166" i="33" s="1"/>
  <c r="AG166" i="33" a="1"/>
  <c r="AG166" i="33"/>
  <c r="AH166" i="33" a="1"/>
  <c r="AH166" i="33" s="1"/>
  <c r="AI166" i="33" a="1"/>
  <c r="AI166" i="33"/>
  <c r="AJ166" i="33" a="1"/>
  <c r="AJ166" i="33"/>
  <c r="AK166" i="33" a="1"/>
  <c r="AK166" i="33" s="1"/>
  <c r="AL166" i="33" a="1"/>
  <c r="AL166" i="33" s="1"/>
  <c r="AM166" i="33" a="1"/>
  <c r="AM166" i="33" s="1"/>
  <c r="AN166" i="33" a="1"/>
  <c r="AN166" i="33"/>
  <c r="AO166" i="33" a="1"/>
  <c r="AO166" i="33"/>
  <c r="AP166" i="33" a="1"/>
  <c r="AP166" i="33" s="1"/>
  <c r="AQ166" i="33" a="1"/>
  <c r="AQ166" i="33" s="1"/>
  <c r="AR166" i="33" a="1"/>
  <c r="AR166" i="33"/>
  <c r="AS166" i="33" a="1"/>
  <c r="AS166" i="33" s="1"/>
  <c r="AT166" i="33" a="1"/>
  <c r="AT166" i="33"/>
  <c r="AU166" i="33" a="1"/>
  <c r="AU166" i="33"/>
  <c r="AV166" i="33" a="1"/>
  <c r="AV166" i="33" s="1"/>
  <c r="AW166" i="33" a="1"/>
  <c r="AW166" i="33"/>
  <c r="AX166" i="33" a="1"/>
  <c r="AX166" i="33" s="1"/>
  <c r="AY166" i="33" a="1"/>
  <c r="AY166" i="33" s="1"/>
  <c r="AZ166" i="33" a="1"/>
  <c r="AZ166" i="33"/>
  <c r="BA166" i="33" a="1"/>
  <c r="BA166" i="33"/>
  <c r="BB166" i="33" a="1"/>
  <c r="BB166" i="33"/>
  <c r="BC166" i="33" a="1"/>
  <c r="BC166" i="33" s="1"/>
  <c r="BD166" i="33" a="1"/>
  <c r="BD166" i="33"/>
  <c r="BE166" i="33" a="1"/>
  <c r="BE166" i="33"/>
  <c r="BF166" i="33" a="1"/>
  <c r="BF166" i="33" s="1"/>
  <c r="BG166" i="33" a="1"/>
  <c r="BG166" i="33"/>
  <c r="BH166" i="33" a="1"/>
  <c r="BH166" i="33" s="1"/>
  <c r="BI166" i="33" a="1"/>
  <c r="BI166" i="33"/>
  <c r="BJ166" i="33" a="1"/>
  <c r="BJ166" i="33"/>
  <c r="BK166" i="33" a="1"/>
  <c r="BK166" i="33"/>
  <c r="BL166" i="33" a="1"/>
  <c r="BL166" i="33"/>
  <c r="BM166" i="33" a="1"/>
  <c r="BM166" i="33" s="1"/>
  <c r="BN166" i="33" a="1"/>
  <c r="BN166" i="33"/>
  <c r="BO166" i="33" a="1"/>
  <c r="BO166" i="33" s="1"/>
  <c r="BP166" i="33" a="1"/>
  <c r="BP166" i="33" s="1"/>
  <c r="BQ166" i="33" a="1"/>
  <c r="BQ166" i="33" s="1"/>
  <c r="E167" i="33" a="1"/>
  <c r="E167" i="33"/>
  <c r="F167" i="33" a="1"/>
  <c r="F167" i="33" s="1"/>
  <c r="G167" i="33" a="1"/>
  <c r="G167" i="33" s="1"/>
  <c r="H167" i="33" a="1"/>
  <c r="H167" i="33"/>
  <c r="I167" i="33" a="1"/>
  <c r="I167" i="33"/>
  <c r="J167" i="33" a="1"/>
  <c r="J167" i="33"/>
  <c r="K167" i="33" a="1"/>
  <c r="K167" i="33"/>
  <c r="L167" i="33" a="1"/>
  <c r="L167" i="33" s="1"/>
  <c r="M167" i="33" a="1"/>
  <c r="M167" i="33" s="1"/>
  <c r="N167" i="33" a="1"/>
  <c r="N167" i="33"/>
  <c r="O167" i="33" a="1"/>
  <c r="O167" i="33"/>
  <c r="P167" i="33" a="1"/>
  <c r="P167" i="33"/>
  <c r="Q167" i="33" a="1"/>
  <c r="Q167" i="33"/>
  <c r="R167" i="33" a="1"/>
  <c r="R167" i="33"/>
  <c r="S167" i="33" a="1"/>
  <c r="S167" i="33" s="1"/>
  <c r="T167" i="33" a="1"/>
  <c r="T167" i="33"/>
  <c r="U167" i="33" a="1"/>
  <c r="U167" i="33"/>
  <c r="V167" i="33" a="1"/>
  <c r="V167" i="33" s="1"/>
  <c r="W167" i="33" a="1"/>
  <c r="W167" i="33" s="1"/>
  <c r="X167" i="33" a="1"/>
  <c r="X167" i="33"/>
  <c r="Y167" i="33" a="1"/>
  <c r="Y167" i="33" s="1"/>
  <c r="Z167" i="33" a="1"/>
  <c r="Z167" i="33"/>
  <c r="AA167" i="33" a="1"/>
  <c r="AA167" i="33" s="1"/>
  <c r="AB167" i="33" a="1"/>
  <c r="AB167" i="33" s="1"/>
  <c r="AC167" i="33" a="1"/>
  <c r="AC167" i="33"/>
  <c r="AD167" i="33" a="1"/>
  <c r="AD167" i="33" s="1"/>
  <c r="AE167" i="33" a="1"/>
  <c r="AE167" i="33" s="1"/>
  <c r="AF167" i="33" a="1"/>
  <c r="AF167" i="33"/>
  <c r="AG167" i="33" a="1"/>
  <c r="AG167" i="33" s="1"/>
  <c r="AH167" i="33" a="1"/>
  <c r="AH167" i="33"/>
  <c r="AI167" i="33" a="1"/>
  <c r="AI167" i="33" s="1"/>
  <c r="AJ167" i="33" a="1"/>
  <c r="AJ167" i="33"/>
  <c r="AK167" i="33" a="1"/>
  <c r="AK167" i="33" s="1"/>
  <c r="AL167" i="33" a="1"/>
  <c r="AL167" i="33"/>
  <c r="AM167" i="33" a="1"/>
  <c r="AM167" i="33"/>
  <c r="AN167" i="33" a="1"/>
  <c r="AN167" i="33" s="1"/>
  <c r="AO167" i="33" a="1"/>
  <c r="AO167" i="33"/>
  <c r="AP167" i="33" a="1"/>
  <c r="AP167" i="33"/>
  <c r="AQ167" i="33" a="1"/>
  <c r="AQ167" i="33" s="1"/>
  <c r="AR167" i="33" a="1"/>
  <c r="AR167" i="33" s="1"/>
  <c r="AS167" i="33" a="1"/>
  <c r="AS167" i="33"/>
  <c r="AT167" i="33" a="1"/>
  <c r="AT167" i="33" s="1"/>
  <c r="AU167" i="33" a="1"/>
  <c r="AU167" i="33"/>
  <c r="AV167" i="33" a="1"/>
  <c r="AV167" i="33" s="1"/>
  <c r="AW167" i="33" a="1"/>
  <c r="AW167" i="33" s="1"/>
  <c r="AX167" i="33" a="1"/>
  <c r="AX167" i="33"/>
  <c r="AY167" i="33" a="1"/>
  <c r="AY167" i="33"/>
  <c r="AZ167" i="33" a="1"/>
  <c r="AZ167" i="33" s="1"/>
  <c r="BA167" i="33" a="1"/>
  <c r="BA167" i="33" s="1"/>
  <c r="BB167" i="33" a="1"/>
  <c r="BB167" i="33" s="1"/>
  <c r="BC167" i="33" a="1"/>
  <c r="BC167" i="33"/>
  <c r="BD167" i="33" a="1"/>
  <c r="BD167" i="33"/>
  <c r="BE167" i="33" a="1"/>
  <c r="BE167" i="33"/>
  <c r="BF167" i="33" a="1"/>
  <c r="BF167" i="33" s="1"/>
  <c r="BG167" i="33" a="1"/>
  <c r="BG167" i="33"/>
  <c r="BH167" i="33" a="1"/>
  <c r="BH167" i="33"/>
  <c r="BI167" i="33" a="1"/>
  <c r="BI167" i="33" s="1"/>
  <c r="BJ167" i="33" a="1"/>
  <c r="BJ167" i="33"/>
  <c r="BK167" i="33" a="1"/>
  <c r="BK167" i="33" s="1"/>
  <c r="BL167" i="33" a="1"/>
  <c r="BL167" i="33" s="1"/>
  <c r="BM167" i="33" a="1"/>
  <c r="BM167" i="33"/>
  <c r="BN167" i="33" a="1"/>
  <c r="BN167" i="33"/>
  <c r="BO167" i="33" a="1"/>
  <c r="BO167" i="33" s="1"/>
  <c r="BP167" i="33" a="1"/>
  <c r="BP167" i="33"/>
  <c r="BQ167" i="33" a="1"/>
  <c r="BQ167" i="33" s="1"/>
  <c r="E168" i="33" a="1"/>
  <c r="E168" i="33" s="1"/>
  <c r="F168" i="33" a="1"/>
  <c r="F168" i="33"/>
  <c r="G168" i="33" a="1"/>
  <c r="G168" i="33"/>
  <c r="H168" i="33" a="1"/>
  <c r="H168" i="33" s="1"/>
  <c r="I168" i="33" a="1"/>
  <c r="I168" i="33"/>
  <c r="J168" i="33" a="1"/>
  <c r="J168" i="33"/>
  <c r="K168" i="33" a="1"/>
  <c r="K168" i="33" s="1"/>
  <c r="L168" i="33" a="1"/>
  <c r="L168" i="33"/>
  <c r="M168" i="33" a="1"/>
  <c r="M168" i="33"/>
  <c r="N168" i="33" a="1"/>
  <c r="N168" i="33" s="1"/>
  <c r="O168" i="33" a="1"/>
  <c r="O168" i="33"/>
  <c r="P168" i="33" a="1"/>
  <c r="P168" i="33"/>
  <c r="Q168" i="33" a="1"/>
  <c r="Q168" i="33" s="1"/>
  <c r="R168" i="33" a="1"/>
  <c r="R168" i="33" s="1"/>
  <c r="S168" i="33" a="1"/>
  <c r="S168" i="33"/>
  <c r="T168" i="33" a="1"/>
  <c r="T168" i="33"/>
  <c r="U168" i="33" a="1"/>
  <c r="U168" i="33"/>
  <c r="V168" i="33" a="1"/>
  <c r="V168" i="33" s="1"/>
  <c r="W168" i="33" a="1"/>
  <c r="W168" i="33" s="1"/>
  <c r="X168" i="33" a="1"/>
  <c r="X168" i="33"/>
  <c r="Y168" i="33" a="1"/>
  <c r="Y168" i="33" s="1"/>
  <c r="Z168" i="33" a="1"/>
  <c r="Z168" i="33" s="1"/>
  <c r="AA168" i="33" a="1"/>
  <c r="AA168" i="33"/>
  <c r="AB168" i="33" a="1"/>
  <c r="AB168" i="33" s="1"/>
  <c r="AC168" i="33" a="1"/>
  <c r="AC168" i="33"/>
  <c r="AD168" i="33" a="1"/>
  <c r="AD168" i="33"/>
  <c r="AE168" i="33" a="1"/>
  <c r="AE168" i="33"/>
  <c r="AF168" i="33" a="1"/>
  <c r="AF168" i="33"/>
  <c r="AG168" i="33" a="1"/>
  <c r="AG168" i="33"/>
  <c r="AH168" i="33" a="1"/>
  <c r="AH168" i="33"/>
  <c r="AI168" i="33" a="1"/>
  <c r="AI168" i="33"/>
  <c r="AJ168" i="33" a="1"/>
  <c r="AJ168" i="33"/>
  <c r="AK168" i="33" a="1"/>
  <c r="AK168" i="33"/>
  <c r="AL168" i="33" a="1"/>
  <c r="AL168" i="33" s="1"/>
  <c r="AM168" i="33" a="1"/>
  <c r="AM168" i="33"/>
  <c r="AN168" i="33" a="1"/>
  <c r="AN168" i="33" s="1"/>
  <c r="AO168" i="33" a="1"/>
  <c r="AO168" i="33"/>
  <c r="AP168" i="33" a="1"/>
  <c r="AP168" i="33"/>
  <c r="AQ168" i="33" a="1"/>
  <c r="AQ168" i="33"/>
  <c r="AR168" i="33" a="1"/>
  <c r="AR168" i="33" s="1"/>
  <c r="AS168" i="33" a="1"/>
  <c r="AS168" i="33"/>
  <c r="AT168" i="33" a="1"/>
  <c r="AT168" i="33" s="1"/>
  <c r="AU168" i="33" a="1"/>
  <c r="AU168" i="33" s="1"/>
  <c r="AV168" i="33" a="1"/>
  <c r="AV168" i="33" s="1"/>
  <c r="AW168" i="33" a="1"/>
  <c r="AW168" i="33"/>
  <c r="AX168" i="33" a="1"/>
  <c r="AX168" i="33" s="1"/>
  <c r="AY168" i="33" a="1"/>
  <c r="AY168" i="33"/>
  <c r="AZ168" i="33" a="1"/>
  <c r="AZ168" i="33" s="1"/>
  <c r="BA168" i="33" a="1"/>
  <c r="BA168" i="33"/>
  <c r="BB168" i="33" a="1"/>
  <c r="BB168" i="33"/>
  <c r="BC168" i="33" a="1"/>
  <c r="BC168" i="33"/>
  <c r="BD168" i="33" a="1"/>
  <c r="BD168" i="33"/>
  <c r="BE168" i="33" a="1"/>
  <c r="BE168" i="33"/>
  <c r="BF168" i="33" a="1"/>
  <c r="BF168" i="33" s="1"/>
  <c r="BG168" i="33" a="1"/>
  <c r="BG168" i="33"/>
  <c r="BH168" i="33" a="1"/>
  <c r="BH168" i="33" s="1"/>
  <c r="BI168" i="33" a="1"/>
  <c r="BI168" i="33" s="1"/>
  <c r="BJ168" i="33" a="1"/>
  <c r="BJ168" i="33"/>
  <c r="BK168" i="33" a="1"/>
  <c r="BK168" i="33"/>
  <c r="BL168" i="33" a="1"/>
  <c r="BL168" i="33" s="1"/>
  <c r="BM168" i="33" a="1"/>
  <c r="BM168" i="33" s="1"/>
  <c r="BN168" i="33" a="1"/>
  <c r="BN168" i="33"/>
  <c r="BO168" i="33" a="1"/>
  <c r="BO168" i="33" s="1"/>
  <c r="BP168" i="33" a="1"/>
  <c r="BP168" i="33" s="1"/>
  <c r="BQ168" i="33" a="1"/>
  <c r="BQ168" i="33"/>
  <c r="E169" i="33" a="1"/>
  <c r="E169" i="33"/>
  <c r="F169" i="33" a="1"/>
  <c r="F169" i="33" s="1"/>
  <c r="G169" i="33" a="1"/>
  <c r="G169" i="33" s="1"/>
  <c r="H169" i="33" a="1"/>
  <c r="H169" i="33"/>
  <c r="I169" i="33" a="1"/>
  <c r="I169" i="33" s="1"/>
  <c r="J169" i="33" a="1"/>
  <c r="J169" i="33"/>
  <c r="K169" i="33" a="1"/>
  <c r="K169" i="33"/>
  <c r="L169" i="33" a="1"/>
  <c r="L169" i="33" s="1"/>
  <c r="M169" i="33" a="1"/>
  <c r="M169" i="33" s="1"/>
  <c r="N169" i="33" a="1"/>
  <c r="N169" i="33" s="1"/>
  <c r="O169" i="33" a="1"/>
  <c r="O169" i="33"/>
  <c r="P169" i="33" a="1"/>
  <c r="P169" i="33"/>
  <c r="Q169" i="33" a="1"/>
  <c r="Q169" i="33" s="1"/>
  <c r="R169" i="33" a="1"/>
  <c r="R169" i="33" s="1"/>
  <c r="S169" i="33" a="1"/>
  <c r="S169" i="33"/>
  <c r="T169" i="33" a="1"/>
  <c r="T169" i="33" s="1"/>
  <c r="U169" i="33" a="1"/>
  <c r="U169" i="33" s="1"/>
  <c r="V169" i="33" a="1"/>
  <c r="V169" i="33"/>
  <c r="W169" i="33" a="1"/>
  <c r="W169" i="33" s="1"/>
  <c r="X169" i="33" a="1"/>
  <c r="X169" i="33"/>
  <c r="Y169" i="33" a="1"/>
  <c r="Y169" i="33"/>
  <c r="Z169" i="33" a="1"/>
  <c r="Z169" i="33" s="1"/>
  <c r="AA169" i="33" a="1"/>
  <c r="AA169" i="33" s="1"/>
  <c r="AB169" i="33" a="1"/>
  <c r="AB169" i="33"/>
  <c r="AC169" i="33" a="1"/>
  <c r="AC169" i="33" s="1"/>
  <c r="AD169" i="33" a="1"/>
  <c r="AD169" i="33"/>
  <c r="AE169" i="33" a="1"/>
  <c r="AE169" i="33" s="1"/>
  <c r="AF169" i="33" a="1"/>
  <c r="AF169" i="33"/>
  <c r="AG169" i="33" a="1"/>
  <c r="AG169" i="33" s="1"/>
  <c r="AH169" i="33" a="1"/>
  <c r="AH169" i="33" s="1"/>
  <c r="AI169" i="33" a="1"/>
  <c r="AI169" i="33" s="1"/>
  <c r="AJ169" i="33" a="1"/>
  <c r="AJ169" i="33"/>
  <c r="AK169" i="33" a="1"/>
  <c r="AK169" i="33" s="1"/>
  <c r="AL169" i="33" a="1"/>
  <c r="AL169" i="33"/>
  <c r="AM169" i="33" a="1"/>
  <c r="AM169" i="33"/>
  <c r="AN169" i="33" a="1"/>
  <c r="AN169" i="33"/>
  <c r="AO169" i="33" a="1"/>
  <c r="AO169" i="33" s="1"/>
  <c r="AP169" i="33" a="1"/>
  <c r="AP169" i="33" s="1"/>
  <c r="AQ169" i="33" a="1"/>
  <c r="AQ169" i="33" s="1"/>
  <c r="AR169" i="33" a="1"/>
  <c r="AR169" i="33"/>
  <c r="AS169" i="33" a="1"/>
  <c r="AS169" i="33"/>
  <c r="AT169" i="33" a="1"/>
  <c r="AT169" i="33"/>
  <c r="AU169" i="33" a="1"/>
  <c r="AU169" i="33"/>
  <c r="AV169" i="33" a="1"/>
  <c r="AV169" i="33"/>
  <c r="AW169" i="33" a="1"/>
  <c r="AW169" i="33" s="1"/>
  <c r="AX169" i="33" a="1"/>
  <c r="AX169" i="33" s="1"/>
  <c r="AY169" i="33" a="1"/>
  <c r="AY169" i="33" s="1"/>
  <c r="AZ169" i="33" a="1"/>
  <c r="AZ169" i="33" s="1"/>
  <c r="BA169" i="33" a="1"/>
  <c r="BA169" i="33" s="1"/>
  <c r="BB169" i="33" a="1"/>
  <c r="BB169" i="33"/>
  <c r="BC169" i="33" a="1"/>
  <c r="BC169" i="33" s="1"/>
  <c r="BD169" i="33" a="1"/>
  <c r="BD169" i="33" s="1"/>
  <c r="BE169" i="33" a="1"/>
  <c r="BE169" i="33"/>
  <c r="BF169" i="33" a="1"/>
  <c r="BF169" i="33"/>
  <c r="BG169" i="33" a="1"/>
  <c r="BG169" i="33" s="1"/>
  <c r="BH169" i="33" a="1"/>
  <c r="BH169" i="33" s="1"/>
  <c r="BI169" i="33" a="1"/>
  <c r="BI169" i="33" s="1"/>
  <c r="BJ169" i="33" a="1"/>
  <c r="BJ169" i="33" s="1"/>
  <c r="BK169" i="33" a="1"/>
  <c r="BK169" i="33" s="1"/>
  <c r="BL169" i="33" a="1"/>
  <c r="BL169" i="33"/>
  <c r="BM169" i="33" a="1"/>
  <c r="BM169" i="33"/>
  <c r="BN169" i="33" a="1"/>
  <c r="BN169" i="33"/>
  <c r="BO169" i="33" a="1"/>
  <c r="BO169" i="33"/>
  <c r="BP169" i="33" a="1"/>
  <c r="BP169" i="33" s="1"/>
  <c r="BQ169" i="33" a="1"/>
  <c r="BQ169" i="33" s="1"/>
  <c r="E170" i="33" a="1"/>
  <c r="E170" i="33" s="1"/>
  <c r="F170" i="33" a="1"/>
  <c r="F170" i="33"/>
  <c r="G170" i="33" a="1"/>
  <c r="G170" i="33"/>
  <c r="H170" i="33" a="1"/>
  <c r="H170" i="33" s="1"/>
  <c r="I170" i="33" a="1"/>
  <c r="I170" i="33" s="1"/>
  <c r="J170" i="33" a="1"/>
  <c r="J170" i="33"/>
  <c r="K170" i="33" a="1"/>
  <c r="K170" i="33" s="1"/>
  <c r="L170" i="33" a="1"/>
  <c r="L170" i="33" s="1"/>
  <c r="M170" i="33" a="1"/>
  <c r="M170" i="33"/>
  <c r="N170" i="33" a="1"/>
  <c r="N170" i="33" s="1"/>
  <c r="O170" i="33" a="1"/>
  <c r="O170" i="33" s="1"/>
  <c r="P170" i="33" a="1"/>
  <c r="P170" i="33" s="1"/>
  <c r="Q170" i="33" a="1"/>
  <c r="Q170" i="33" s="1"/>
  <c r="R170" i="33" a="1"/>
  <c r="R170" i="33" s="1"/>
  <c r="S170" i="33" a="1"/>
  <c r="S170" i="33" s="1"/>
  <c r="T170" i="33" a="1"/>
  <c r="T170" i="33"/>
  <c r="U170" i="33" a="1"/>
  <c r="U170" i="33" s="1"/>
  <c r="V170" i="33" a="1"/>
  <c r="V170" i="33"/>
  <c r="W170" i="33" a="1"/>
  <c r="W170" i="33"/>
  <c r="X170" i="33" a="1"/>
  <c r="X170" i="33"/>
  <c r="Y170" i="33" a="1"/>
  <c r="Y170" i="33"/>
  <c r="Z170" i="33" a="1"/>
  <c r="Z170" i="33"/>
  <c r="AA170" i="33" a="1"/>
  <c r="AA170" i="33"/>
  <c r="AB170" i="33" a="1"/>
  <c r="AB170" i="33" s="1"/>
  <c r="AC170" i="33" a="1"/>
  <c r="AC170" i="33" s="1"/>
  <c r="AD170" i="33" a="1"/>
  <c r="AD170" i="33" s="1"/>
  <c r="AE170" i="33" a="1"/>
  <c r="AE170" i="33"/>
  <c r="AF170" i="33" a="1"/>
  <c r="AF170" i="33" s="1"/>
  <c r="AG170" i="33" a="1"/>
  <c r="AG170" i="33" s="1"/>
  <c r="AH170" i="33" a="1"/>
  <c r="AH170" i="33"/>
  <c r="AI170" i="33" a="1"/>
  <c r="AI170" i="33" s="1"/>
  <c r="AJ170" i="33" a="1"/>
  <c r="AJ170" i="33"/>
  <c r="AK170" i="33" a="1"/>
  <c r="AK170" i="33"/>
  <c r="AL170" i="33" a="1"/>
  <c r="AL170" i="33" s="1"/>
  <c r="AM170" i="33" a="1"/>
  <c r="AM170" i="33"/>
  <c r="AN170" i="33" a="1"/>
  <c r="AN170" i="33"/>
  <c r="AO170" i="33" a="1"/>
  <c r="AO170" i="33"/>
  <c r="AP170" i="33" a="1"/>
  <c r="AP170" i="33" s="1"/>
  <c r="AQ170" i="33" a="1"/>
  <c r="AQ170" i="33"/>
  <c r="AR170" i="33" a="1"/>
  <c r="AR170" i="33"/>
  <c r="AS170" i="33" a="1"/>
  <c r="AS170" i="33"/>
  <c r="AT170" i="33" a="1"/>
  <c r="AT170" i="33"/>
  <c r="AU170" i="33" a="1"/>
  <c r="AU170" i="33"/>
  <c r="AV170" i="33" a="1"/>
  <c r="AV170" i="33" s="1"/>
  <c r="AW170" i="33" a="1"/>
  <c r="AW170" i="33" s="1"/>
  <c r="AX170" i="33" a="1"/>
  <c r="AX170" i="33" s="1"/>
  <c r="AY170" i="33" a="1"/>
  <c r="AY170" i="33" s="1"/>
  <c r="AZ170" i="33" a="1"/>
  <c r="AZ170" i="33"/>
  <c r="BA170" i="33" a="1"/>
  <c r="BA170" i="33" s="1"/>
  <c r="BB170" i="33" a="1"/>
  <c r="BB170" i="33" s="1"/>
  <c r="BC170" i="33" a="1"/>
  <c r="BC170" i="33"/>
  <c r="BD170" i="33" a="1"/>
  <c r="BD170" i="33" s="1"/>
  <c r="BE170" i="33" a="1"/>
  <c r="BE170" i="33"/>
  <c r="BF170" i="33" a="1"/>
  <c r="BF170" i="33" s="1"/>
  <c r="BG170" i="33" a="1"/>
  <c r="BG170" i="33"/>
  <c r="BH170" i="33" a="1"/>
  <c r="BH170" i="33" s="1"/>
  <c r="BI170" i="33" a="1"/>
  <c r="BI170" i="33" s="1"/>
  <c r="BJ170" i="33" a="1"/>
  <c r="BJ170" i="33"/>
  <c r="BK170" i="33" a="1"/>
  <c r="BK170" i="33"/>
  <c r="BL170" i="33" a="1"/>
  <c r="BL170" i="33"/>
  <c r="BM170" i="33" a="1"/>
  <c r="BM170" i="33"/>
  <c r="BN170" i="33" a="1"/>
  <c r="BN170" i="33" s="1"/>
  <c r="BO170" i="33" a="1"/>
  <c r="BO170" i="33"/>
  <c r="BP170" i="33" a="1"/>
  <c r="BP170" i="33" s="1"/>
  <c r="BQ170" i="33" a="1"/>
  <c r="BQ170" i="33"/>
  <c r="E171" i="33" a="1"/>
  <c r="E171" i="33"/>
  <c r="F171" i="33" a="1"/>
  <c r="F171" i="33" s="1"/>
  <c r="G171" i="33" a="1"/>
  <c r="G171" i="33" s="1"/>
  <c r="H171" i="33" a="1"/>
  <c r="H171" i="33"/>
  <c r="I171" i="33" a="1"/>
  <c r="I171" i="33" s="1"/>
  <c r="J171" i="33" a="1"/>
  <c r="J171" i="33" s="1"/>
  <c r="K171" i="33" a="1"/>
  <c r="K171" i="33"/>
  <c r="L171" i="33" a="1"/>
  <c r="L171" i="33" s="1"/>
  <c r="M171" i="33" a="1"/>
  <c r="M171" i="33" s="1"/>
  <c r="N171" i="33" a="1"/>
  <c r="N171" i="33" s="1"/>
  <c r="O171" i="33" a="1"/>
  <c r="O171" i="33"/>
  <c r="P171" i="33" a="1"/>
  <c r="P171" i="33"/>
  <c r="Q171" i="33" a="1"/>
  <c r="Q171" i="33"/>
  <c r="R171" i="33" a="1"/>
  <c r="R171" i="33"/>
  <c r="S171" i="33" a="1"/>
  <c r="S171" i="33" s="1"/>
  <c r="T171" i="33" a="1"/>
  <c r="T171" i="33"/>
  <c r="U171" i="33" a="1"/>
  <c r="U171" i="33"/>
  <c r="V171" i="33" a="1"/>
  <c r="V171" i="33" s="1"/>
  <c r="W171" i="33" a="1"/>
  <c r="W171" i="33" s="1"/>
  <c r="X171" i="33" a="1"/>
  <c r="X171" i="33" s="1"/>
  <c r="Y171" i="33" a="1"/>
  <c r="Y171" i="33"/>
  <c r="Z171" i="33" a="1"/>
  <c r="Z171" i="33" s="1"/>
  <c r="AA171" i="33" a="1"/>
  <c r="AA171" i="33"/>
  <c r="AB171" i="33" a="1"/>
  <c r="AB171" i="33" s="1"/>
  <c r="AC171" i="33" a="1"/>
  <c r="AC171" i="33"/>
  <c r="AD171" i="33" a="1"/>
  <c r="AD171" i="33" s="1"/>
  <c r="AE171" i="33" a="1"/>
  <c r="AE171" i="33" s="1"/>
  <c r="AF171" i="33" a="1"/>
  <c r="AF171" i="33"/>
  <c r="AG171" i="33" a="1"/>
  <c r="AG171" i="33" s="1"/>
  <c r="AH171" i="33" a="1"/>
  <c r="AH171" i="33"/>
  <c r="AI171" i="33" a="1"/>
  <c r="AI171" i="33"/>
  <c r="AJ171" i="33" a="1"/>
  <c r="AJ171" i="33" s="1"/>
  <c r="AK171" i="33" a="1"/>
  <c r="AK171" i="33"/>
  <c r="AL171" i="33" a="1"/>
  <c r="AL171" i="33" s="1"/>
  <c r="AM171" i="33" a="1"/>
  <c r="AM171" i="33"/>
  <c r="AN171" i="33" a="1"/>
  <c r="AN171" i="33"/>
  <c r="AO171" i="33" a="1"/>
  <c r="AO171" i="33"/>
  <c r="AP171" i="33" a="1"/>
  <c r="AP171" i="33"/>
  <c r="AQ171" i="33" a="1"/>
  <c r="AQ171" i="33"/>
  <c r="AR171" i="33" a="1"/>
  <c r="AR171" i="33" s="1"/>
  <c r="AS171" i="33" a="1"/>
  <c r="AS171" i="33"/>
  <c r="AT171" i="33" a="1"/>
  <c r="AT171" i="33" s="1"/>
  <c r="AU171" i="33" a="1"/>
  <c r="AU171" i="33"/>
  <c r="AV171" i="33" a="1"/>
  <c r="AV171" i="33" s="1"/>
  <c r="AW171" i="33" a="1"/>
  <c r="AW171" i="33"/>
  <c r="AX171" i="33" a="1"/>
  <c r="AX171" i="33"/>
  <c r="AY171" i="33" a="1"/>
  <c r="AY171" i="33"/>
  <c r="AZ171" i="33" a="1"/>
  <c r="AZ171" i="33" s="1"/>
  <c r="BA171" i="33" a="1"/>
  <c r="BA171" i="33"/>
  <c r="BB171" i="33" a="1"/>
  <c r="BB171" i="33" s="1"/>
  <c r="BC171" i="33" a="1"/>
  <c r="BC171" i="33"/>
  <c r="BD171" i="33" a="1"/>
  <c r="BD171" i="33" s="1"/>
  <c r="BE171" i="33" a="1"/>
  <c r="BE171" i="33" s="1"/>
  <c r="BF171" i="33" a="1"/>
  <c r="BF171" i="33"/>
  <c r="BG171" i="33" a="1"/>
  <c r="BG171" i="33"/>
  <c r="BH171" i="33" a="1"/>
  <c r="BH171" i="33" s="1"/>
  <c r="BI171" i="33" a="1"/>
  <c r="BI171" i="33"/>
  <c r="BJ171" i="33" a="1"/>
  <c r="BJ171" i="33" s="1"/>
  <c r="BK171" i="33" a="1"/>
  <c r="BK171" i="33" s="1"/>
  <c r="BL171" i="33" a="1"/>
  <c r="BL171" i="33"/>
  <c r="BM171" i="33" a="1"/>
  <c r="BM171" i="33" s="1"/>
  <c r="BN171" i="33" a="1"/>
  <c r="BN171" i="33" s="1"/>
  <c r="BO171" i="33" a="1"/>
  <c r="BO171" i="33" s="1"/>
  <c r="BP171" i="33" a="1"/>
  <c r="BP171" i="33"/>
  <c r="BQ171" i="33" a="1"/>
  <c r="BQ171" i="33"/>
  <c r="E172" i="33" a="1"/>
  <c r="E172" i="33"/>
  <c r="F172" i="33" a="1"/>
  <c r="F172" i="33"/>
  <c r="G172" i="33" a="1"/>
  <c r="G172" i="33" s="1"/>
  <c r="H172" i="33" a="1"/>
  <c r="H172" i="33" s="1"/>
  <c r="I172" i="33" a="1"/>
  <c r="I172" i="33" s="1"/>
  <c r="J172" i="33" a="1"/>
  <c r="J172" i="33"/>
  <c r="K172" i="33" a="1"/>
  <c r="K172" i="33" s="1"/>
  <c r="L172" i="33" a="1"/>
  <c r="L172" i="33" s="1"/>
  <c r="M172" i="33" a="1"/>
  <c r="M172" i="33" s="1"/>
  <c r="N172" i="33" a="1"/>
  <c r="N172" i="33"/>
  <c r="O172" i="33" a="1"/>
  <c r="O172" i="33"/>
  <c r="P172" i="33" a="1"/>
  <c r="P172" i="33"/>
  <c r="Q172" i="33" a="1"/>
  <c r="Q172" i="33" s="1"/>
  <c r="R172" i="33" a="1"/>
  <c r="R172" i="33" s="1"/>
  <c r="S172" i="33" a="1"/>
  <c r="S172" i="33" s="1"/>
  <c r="T172" i="33" a="1"/>
  <c r="T172" i="33" s="1"/>
  <c r="U172" i="33" a="1"/>
  <c r="U172" i="33"/>
  <c r="V172" i="33" a="1"/>
  <c r="V172" i="33"/>
  <c r="W172" i="33" a="1"/>
  <c r="W172" i="33" s="1"/>
  <c r="X172" i="33" a="1"/>
  <c r="X172" i="33"/>
  <c r="Y172" i="33" a="1"/>
  <c r="Y172" i="33" s="1"/>
  <c r="Z172" i="33" a="1"/>
  <c r="Z172" i="33"/>
  <c r="AA172" i="33" a="1"/>
  <c r="AA172" i="33" s="1"/>
  <c r="AB172" i="33" a="1"/>
  <c r="AB172" i="33"/>
  <c r="AC172" i="33" a="1"/>
  <c r="AC172" i="33" s="1"/>
  <c r="AD172" i="33" a="1"/>
  <c r="AD172" i="33"/>
  <c r="AE172" i="33" a="1"/>
  <c r="AE172" i="33"/>
  <c r="AF172" i="33" a="1"/>
  <c r="AF172" i="33"/>
  <c r="AG172" i="33" a="1"/>
  <c r="AG172" i="33"/>
  <c r="AH172" i="33" a="1"/>
  <c r="AH172" i="33"/>
  <c r="AI172" i="33" a="1"/>
  <c r="AI172" i="33"/>
  <c r="AJ172" i="33" a="1"/>
  <c r="AJ172" i="33"/>
  <c r="AK172" i="33" a="1"/>
  <c r="AK172" i="33" s="1"/>
  <c r="AL172" i="33" a="1"/>
  <c r="AL172" i="33" s="1"/>
  <c r="AM172" i="33" a="1"/>
  <c r="AM172" i="33" s="1"/>
  <c r="AN172" i="33" a="1"/>
  <c r="AN172" i="33" s="1"/>
  <c r="AO172" i="33" a="1"/>
  <c r="AO172" i="33" s="1"/>
  <c r="AP172" i="33" a="1"/>
  <c r="AP172" i="33" s="1"/>
  <c r="AQ172" i="33" a="1"/>
  <c r="AQ172" i="33"/>
  <c r="AR172" i="33" a="1"/>
  <c r="AR172" i="33"/>
  <c r="AS172" i="33" a="1"/>
  <c r="AS172" i="33"/>
  <c r="AT172" i="33" a="1"/>
  <c r="AT172" i="33"/>
  <c r="AU172" i="33" a="1"/>
  <c r="AU172" i="33" s="1"/>
  <c r="AV172" i="33" a="1"/>
  <c r="AV172" i="33" s="1"/>
  <c r="AW172" i="33" a="1"/>
  <c r="AW172" i="33"/>
  <c r="AX172" i="33" a="1"/>
  <c r="AX172" i="33"/>
  <c r="AY172" i="33" a="1"/>
  <c r="AY172" i="33"/>
  <c r="AZ172" i="33" a="1"/>
  <c r="AZ172" i="33"/>
  <c r="BA172" i="33" a="1"/>
  <c r="BA172" i="33"/>
  <c r="BB172" i="33" a="1"/>
  <c r="BB172" i="33"/>
  <c r="BC172" i="33" a="1"/>
  <c r="BC172" i="33" s="1"/>
  <c r="BD172" i="33" a="1"/>
  <c r="BD172" i="33"/>
  <c r="BE172" i="33" a="1"/>
  <c r="BE172" i="33" s="1"/>
  <c r="BF172" i="33" a="1"/>
  <c r="BF172" i="33"/>
  <c r="BG172" i="33" a="1"/>
  <c r="BG172" i="33" s="1"/>
  <c r="BH172" i="33" a="1"/>
  <c r="BH172" i="33"/>
  <c r="BI172" i="33" a="1"/>
  <c r="BI172" i="33"/>
  <c r="BJ172" i="33" a="1"/>
  <c r="BJ172" i="33"/>
  <c r="BK172" i="33" a="1"/>
  <c r="BK172" i="33"/>
  <c r="BL172" i="33" a="1"/>
  <c r="BL172" i="33"/>
  <c r="BM172" i="33" a="1"/>
  <c r="BM172" i="33" s="1"/>
  <c r="BN172" i="33" a="1"/>
  <c r="BN172" i="33"/>
  <c r="BO172" i="33" a="1"/>
  <c r="BO172" i="33" s="1"/>
  <c r="BP172" i="33" a="1"/>
  <c r="BP172" i="33"/>
  <c r="BQ172" i="33" a="1"/>
  <c r="BQ172" i="33" s="1"/>
  <c r="E173" i="33" a="1"/>
  <c r="E173" i="33" s="1"/>
  <c r="F173" i="33" a="1"/>
  <c r="F173" i="33"/>
  <c r="G173" i="33" a="1"/>
  <c r="G173" i="33"/>
  <c r="H173" i="33" a="1"/>
  <c r="H173" i="33"/>
  <c r="I173" i="33" a="1"/>
  <c r="I173" i="33"/>
  <c r="J173" i="33" a="1"/>
  <c r="J173" i="33"/>
  <c r="K173" i="33" a="1"/>
  <c r="K173" i="33"/>
  <c r="L173" i="33" a="1"/>
  <c r="L173" i="33" s="1"/>
  <c r="M173" i="33" a="1"/>
  <c r="M173" i="33" s="1"/>
  <c r="N173" i="33" a="1"/>
  <c r="N173" i="33"/>
  <c r="O173" i="33" a="1"/>
  <c r="O173" i="33"/>
  <c r="P173" i="33" a="1"/>
  <c r="P173" i="33" s="1"/>
  <c r="Q173" i="33" a="1"/>
  <c r="Q173" i="33"/>
  <c r="R173" i="33" a="1"/>
  <c r="R173" i="33"/>
  <c r="S173" i="33" a="1"/>
  <c r="S173" i="33"/>
  <c r="T173" i="33" a="1"/>
  <c r="T173" i="33"/>
  <c r="U173" i="33" a="1"/>
  <c r="U173" i="33"/>
  <c r="V173" i="33" a="1"/>
  <c r="V173" i="33" s="1"/>
  <c r="W173" i="33" a="1"/>
  <c r="W173" i="33"/>
  <c r="X173" i="33" a="1"/>
  <c r="X173" i="33"/>
  <c r="Y173" i="33" a="1"/>
  <c r="Y173" i="33"/>
  <c r="Z173" i="33" a="1"/>
  <c r="Z173" i="33"/>
  <c r="AA173" i="33" a="1"/>
  <c r="AA173" i="33" s="1"/>
  <c r="AB173" i="33" a="1"/>
  <c r="AB173" i="33" s="1"/>
  <c r="AC173" i="33" a="1"/>
  <c r="AC173" i="33"/>
  <c r="AD173" i="33" a="1"/>
  <c r="AD173" i="33" s="1"/>
  <c r="AE173" i="33" a="1"/>
  <c r="AE173" i="33"/>
  <c r="AF173" i="33" a="1"/>
  <c r="AF173" i="33" s="1"/>
  <c r="AG173" i="33" a="1"/>
  <c r="AG173" i="33"/>
  <c r="AH173" i="33" a="1"/>
  <c r="AH173" i="33" s="1"/>
  <c r="AI173" i="33" a="1"/>
  <c r="AI173" i="33"/>
  <c r="AJ173" i="33" a="1"/>
  <c r="AJ173" i="33"/>
  <c r="AK173" i="33" a="1"/>
  <c r="AK173" i="33" s="1"/>
  <c r="AL173" i="33" a="1"/>
  <c r="AL173" i="33" s="1"/>
  <c r="AM173" i="33" a="1"/>
  <c r="AM173" i="33"/>
  <c r="AN173" i="33" a="1"/>
  <c r="AN173" i="33" s="1"/>
  <c r="AO173" i="33" a="1"/>
  <c r="AO173" i="33"/>
  <c r="AP173" i="33" a="1"/>
  <c r="AP173" i="33" s="1"/>
  <c r="AQ173" i="33" a="1"/>
  <c r="AQ173" i="33" s="1"/>
  <c r="AR173" i="33" a="1"/>
  <c r="AR173" i="33"/>
  <c r="AS173" i="33" a="1"/>
  <c r="AS173" i="33"/>
  <c r="AT173" i="33" a="1"/>
  <c r="AT173" i="33" s="1"/>
  <c r="AU173" i="33" a="1"/>
  <c r="AU173" i="33" s="1"/>
  <c r="AV173" i="33" a="1"/>
  <c r="AV173" i="33" s="1"/>
  <c r="AW173" i="33" a="1"/>
  <c r="AW173" i="33"/>
  <c r="AX173" i="33" a="1"/>
  <c r="AX173" i="33"/>
  <c r="AY173" i="33" a="1"/>
  <c r="AY173" i="33"/>
  <c r="AZ173" i="33" a="1"/>
  <c r="AZ173" i="33" s="1"/>
  <c r="BA173" i="33" a="1"/>
  <c r="BA173" i="33" s="1"/>
  <c r="BB173" i="33" a="1"/>
  <c r="BB173" i="33"/>
  <c r="BC173" i="33" a="1"/>
  <c r="BC173" i="33" s="1"/>
  <c r="BD173" i="33" a="1"/>
  <c r="BD173" i="33"/>
  <c r="BE173" i="33" a="1"/>
  <c r="BE173" i="33" s="1"/>
  <c r="BF173" i="33" a="1"/>
  <c r="BF173" i="33"/>
  <c r="BG173" i="33" a="1"/>
  <c r="BG173" i="33"/>
  <c r="BH173" i="33" a="1"/>
  <c r="BH173" i="33" s="1"/>
  <c r="BI173" i="33" a="1"/>
  <c r="BI173" i="33"/>
  <c r="BJ173" i="33" a="1"/>
  <c r="BJ173" i="33" s="1"/>
  <c r="BK173" i="33" a="1"/>
  <c r="BK173" i="33" s="1"/>
  <c r="BL173" i="33" a="1"/>
  <c r="BL173" i="33" s="1"/>
  <c r="BM173" i="33" a="1"/>
  <c r="BM173" i="33"/>
  <c r="BN173" i="33" a="1"/>
  <c r="BN173" i="33"/>
  <c r="BO173" i="33" a="1"/>
  <c r="BO173" i="33"/>
  <c r="BP173" i="33" a="1"/>
  <c r="BP173" i="33"/>
  <c r="BQ173" i="33" a="1"/>
  <c r="BQ173" i="33"/>
  <c r="E174" i="33" a="1"/>
  <c r="E174" i="33" s="1"/>
  <c r="F174" i="33" a="1"/>
  <c r="F174" i="33"/>
  <c r="G174" i="33" a="1"/>
  <c r="G174" i="33" s="1"/>
  <c r="H174" i="33" a="1"/>
  <c r="H174" i="33" s="1"/>
  <c r="I174" i="33" a="1"/>
  <c r="I174" i="33" s="1"/>
  <c r="J174" i="33" a="1"/>
  <c r="J174" i="33"/>
  <c r="K174" i="33" a="1"/>
  <c r="K174" i="33" s="1"/>
  <c r="L174" i="33" a="1"/>
  <c r="L174" i="33"/>
  <c r="M174" i="33" a="1"/>
  <c r="M174" i="33"/>
  <c r="N174" i="33" a="1"/>
  <c r="N174" i="33"/>
  <c r="O174" i="33" a="1"/>
  <c r="O174" i="33" s="1"/>
  <c r="P174" i="33" a="1"/>
  <c r="P174" i="33"/>
  <c r="Q174" i="33" a="1"/>
  <c r="Q174" i="33" s="1"/>
  <c r="R174" i="33" a="1"/>
  <c r="R174" i="33" s="1"/>
  <c r="S174" i="33" a="1"/>
  <c r="S174" i="33" s="1"/>
  <c r="T174" i="33" a="1"/>
  <c r="T174" i="33" s="1"/>
  <c r="U174" i="33" a="1"/>
  <c r="U174" i="33"/>
  <c r="V174" i="33" a="1"/>
  <c r="V174" i="33"/>
  <c r="W174" i="33" a="1"/>
  <c r="W174" i="33" s="1"/>
  <c r="X174" i="33" a="1"/>
  <c r="X174" i="33"/>
  <c r="Y174" i="33" a="1"/>
  <c r="Y174" i="33"/>
  <c r="Z174" i="33" a="1"/>
  <c r="Z174" i="33"/>
  <c r="AA174" i="33" a="1"/>
  <c r="AA174" i="33" s="1"/>
  <c r="AB174" i="33" a="1"/>
  <c r="AB174" i="33"/>
  <c r="AC174" i="33" a="1"/>
  <c r="AC174" i="33"/>
  <c r="AD174" i="33" a="1"/>
  <c r="AD174" i="33" s="1"/>
  <c r="AE174" i="33" a="1"/>
  <c r="AE174" i="33"/>
  <c r="AF174" i="33" a="1"/>
  <c r="AF174" i="33" s="1"/>
  <c r="AG174" i="33" a="1"/>
  <c r="AG174" i="33"/>
  <c r="AH174" i="33" a="1"/>
  <c r="AH174" i="33"/>
  <c r="AI174" i="33" a="1"/>
  <c r="AI174" i="33"/>
  <c r="AJ174" i="33" a="1"/>
  <c r="AJ174" i="33"/>
  <c r="AK174" i="33" a="1"/>
  <c r="AK174" i="33" s="1"/>
  <c r="AL174" i="33" a="1"/>
  <c r="AL174" i="33"/>
  <c r="AM174" i="33" a="1"/>
  <c r="AM174" i="33" s="1"/>
  <c r="AN174" i="33" a="1"/>
  <c r="AN174" i="33" s="1"/>
  <c r="AO174" i="33" a="1"/>
  <c r="AO174" i="33" s="1"/>
  <c r="AP174" i="33" a="1"/>
  <c r="AP174" i="33"/>
  <c r="AQ174" i="33" a="1"/>
  <c r="AQ174" i="33"/>
  <c r="AR174" i="33" a="1"/>
  <c r="AR174" i="33"/>
  <c r="AS174" i="33" a="1"/>
  <c r="AS174" i="33"/>
  <c r="AT174" i="33" a="1"/>
  <c r="AT174" i="33"/>
  <c r="AU174" i="33" a="1"/>
  <c r="AU174" i="33" s="1"/>
  <c r="AV174" i="33" a="1"/>
  <c r="AV174" i="33"/>
  <c r="AW174" i="33" a="1"/>
  <c r="AW174" i="33"/>
  <c r="AX174" i="33" a="1"/>
  <c r="AX174" i="33" s="1"/>
  <c r="AY174" i="33" a="1"/>
  <c r="AY174" i="33" s="1"/>
  <c r="AZ174" i="33" a="1"/>
  <c r="AZ174" i="33"/>
  <c r="BA174" i="33" a="1"/>
  <c r="BA174" i="33" s="1"/>
  <c r="BB174" i="33" a="1"/>
  <c r="BB174" i="33"/>
  <c r="BC174" i="33" a="1"/>
  <c r="BC174" i="33" s="1"/>
  <c r="BD174" i="33" a="1"/>
  <c r="BD174" i="33"/>
  <c r="BE174" i="33" a="1"/>
  <c r="BE174" i="33" s="1"/>
  <c r="BF174" i="33" a="1"/>
  <c r="BF174" i="33"/>
  <c r="BG174" i="33" a="1"/>
  <c r="BG174" i="33"/>
  <c r="BH174" i="33" a="1"/>
  <c r="BH174" i="33"/>
  <c r="BI174" i="33" a="1"/>
  <c r="BI174" i="33"/>
  <c r="BJ174" i="33" a="1"/>
  <c r="BJ174" i="33" s="1"/>
  <c r="BK174" i="33" a="1"/>
  <c r="BK174" i="33"/>
  <c r="BL174" i="33" a="1"/>
  <c r="BL174" i="33"/>
  <c r="BM174" i="33" a="1"/>
  <c r="BM174" i="33" s="1"/>
  <c r="BN174" i="33" a="1"/>
  <c r="BN174" i="33"/>
  <c r="BO174" i="33" a="1"/>
  <c r="BO174" i="33" s="1"/>
  <c r="BP174" i="33" a="1"/>
  <c r="BP174" i="33"/>
  <c r="BQ174" i="33" a="1"/>
  <c r="BQ174" i="33"/>
  <c r="E175" i="33" a="1"/>
  <c r="E175" i="33"/>
  <c r="F175" i="33" a="1"/>
  <c r="F175" i="33"/>
  <c r="G175" i="33" a="1"/>
  <c r="G175" i="33" s="1"/>
  <c r="H175" i="33" a="1"/>
  <c r="H175" i="33"/>
  <c r="I175" i="33" a="1"/>
  <c r="I175" i="33"/>
  <c r="J175" i="33" a="1"/>
  <c r="J175" i="33"/>
  <c r="K175" i="33" a="1"/>
  <c r="K175" i="33"/>
  <c r="L175" i="33" a="1"/>
  <c r="L175" i="33" s="1"/>
  <c r="M175" i="33" a="1"/>
  <c r="M175" i="33"/>
  <c r="N175" i="33" a="1"/>
  <c r="N175" i="33"/>
  <c r="O175" i="33" a="1"/>
  <c r="O175" i="33"/>
  <c r="P175" i="33" a="1"/>
  <c r="P175" i="33"/>
  <c r="Q175" i="33" a="1"/>
  <c r="Q175" i="33"/>
  <c r="R175" i="33" a="1"/>
  <c r="R175" i="33" s="1"/>
  <c r="S175" i="33" a="1"/>
  <c r="S175" i="33"/>
  <c r="T175" i="33" a="1"/>
  <c r="T175" i="33"/>
  <c r="U175" i="33" a="1"/>
  <c r="U175" i="33"/>
  <c r="V175" i="33" a="1"/>
  <c r="V175" i="33" s="1"/>
  <c r="W175" i="33" a="1"/>
  <c r="W175" i="33"/>
  <c r="X175" i="33" a="1"/>
  <c r="X175" i="33"/>
  <c r="Y175" i="33" a="1"/>
  <c r="Y175" i="33"/>
  <c r="Z175" i="33" a="1"/>
  <c r="Z175" i="33"/>
  <c r="AA175" i="33" a="1"/>
  <c r="AA175" i="33"/>
  <c r="AB175" i="33" a="1"/>
  <c r="AB175" i="33" s="1"/>
  <c r="AC175" i="33" a="1"/>
  <c r="AC175" i="33"/>
  <c r="AD175" i="33" a="1"/>
  <c r="AD175" i="33" s="1"/>
  <c r="AE175" i="33" a="1"/>
  <c r="AE175" i="33"/>
  <c r="AF175" i="33" a="1"/>
  <c r="AF175" i="33" s="1"/>
  <c r="AG175" i="33" a="1"/>
  <c r="AG175" i="33"/>
  <c r="AH175" i="33" a="1"/>
  <c r="AH175" i="33" s="1"/>
  <c r="AI175" i="33" a="1"/>
  <c r="AI175" i="33" s="1"/>
  <c r="AJ175" i="33" a="1"/>
  <c r="AJ175" i="33" s="1"/>
  <c r="AK175" i="33" a="1"/>
  <c r="AK175" i="33" s="1"/>
  <c r="AL175" i="33" a="1"/>
  <c r="AL175" i="33"/>
  <c r="AM175" i="33" a="1"/>
  <c r="AM175" i="33"/>
  <c r="AN175" i="33" a="1"/>
  <c r="AN175" i="33"/>
  <c r="AO175" i="33" a="1"/>
  <c r="AO175" i="33"/>
  <c r="AP175" i="33" a="1"/>
  <c r="AP175" i="33" s="1"/>
  <c r="AQ175" i="33" a="1"/>
  <c r="AQ175" i="33" s="1"/>
  <c r="AR175" i="33" a="1"/>
  <c r="AR175" i="33"/>
  <c r="AS175" i="33" a="1"/>
  <c r="AS175" i="33"/>
  <c r="AT175" i="33" a="1"/>
  <c r="AT175" i="33"/>
  <c r="AU175" i="33" a="1"/>
  <c r="AU175" i="33"/>
  <c r="AV175" i="33" a="1"/>
  <c r="AV175" i="33"/>
  <c r="AW175" i="33" a="1"/>
  <c r="AW175" i="33"/>
  <c r="AX175" i="33" a="1"/>
  <c r="AX175" i="33"/>
  <c r="AY175" i="33" a="1"/>
  <c r="AY175" i="33"/>
  <c r="AZ175" i="33" a="1"/>
  <c r="AZ175" i="33" s="1"/>
  <c r="BA175" i="33" a="1"/>
  <c r="BA175" i="33"/>
  <c r="BB175" i="33" a="1"/>
  <c r="BB175" i="33" s="1"/>
  <c r="BC175" i="33" a="1"/>
  <c r="BC175" i="33" s="1"/>
  <c r="BD175" i="33" a="1"/>
  <c r="BD175" i="33" s="1"/>
  <c r="BE175" i="33" a="1"/>
  <c r="BE175" i="33" s="1"/>
  <c r="BF175" i="33" a="1"/>
  <c r="BF175" i="33" s="1"/>
  <c r="BG175" i="33" a="1"/>
  <c r="BG175" i="33"/>
  <c r="BH175" i="33" a="1"/>
  <c r="BH175" i="33" s="1"/>
  <c r="BI175" i="33" a="1"/>
  <c r="BI175" i="33"/>
  <c r="BJ175" i="33" a="1"/>
  <c r="BJ175" i="33" s="1"/>
  <c r="BK175" i="33" a="1"/>
  <c r="BK175" i="33"/>
  <c r="BL175" i="33" a="1"/>
  <c r="BL175" i="33" s="1"/>
  <c r="BM175" i="33" a="1"/>
  <c r="BM175" i="33" s="1"/>
  <c r="BN175" i="33" a="1"/>
  <c r="BN175" i="33" s="1"/>
  <c r="BO175" i="33" a="1"/>
  <c r="BO175" i="33" s="1"/>
  <c r="BP175" i="33" a="1"/>
  <c r="BP175" i="33" s="1"/>
  <c r="BQ175" i="33" a="1"/>
  <c r="BQ175" i="33"/>
  <c r="E176" i="33" a="1"/>
  <c r="E176" i="33" s="1"/>
  <c r="F176" i="33" a="1"/>
  <c r="F176" i="33"/>
  <c r="G176" i="33" a="1"/>
  <c r="G176" i="33" s="1"/>
  <c r="H176" i="33" a="1"/>
  <c r="H176" i="33"/>
  <c r="I176" i="33" a="1"/>
  <c r="I176" i="33" s="1"/>
  <c r="J176" i="33" a="1"/>
  <c r="J176" i="33" s="1"/>
  <c r="K176" i="33" a="1"/>
  <c r="K176" i="33" s="1"/>
  <c r="L176" i="33" a="1"/>
  <c r="L176" i="33" s="1"/>
  <c r="M176" i="33" a="1"/>
  <c r="M176" i="33" s="1"/>
  <c r="N176" i="33" a="1"/>
  <c r="N176" i="33"/>
  <c r="O176" i="33" a="1"/>
  <c r="O176" i="33" s="1"/>
  <c r="P176" i="33" a="1"/>
  <c r="P176" i="33"/>
  <c r="Q176" i="33" a="1"/>
  <c r="Q176" i="33" s="1"/>
  <c r="R176" i="33" a="1"/>
  <c r="R176" i="33" s="1"/>
  <c r="S176" i="33" a="1"/>
  <c r="S176" i="33"/>
  <c r="T176" i="33" a="1"/>
  <c r="T176" i="33" s="1"/>
  <c r="U176" i="33" a="1"/>
  <c r="U176" i="33"/>
  <c r="V176" i="33" a="1"/>
  <c r="V176" i="33" s="1"/>
  <c r="W176" i="33" a="1"/>
  <c r="W176" i="33" s="1"/>
  <c r="X176" i="33" a="1"/>
  <c r="X176" i="33" s="1"/>
  <c r="Y176" i="33" a="1"/>
  <c r="Y176" i="33"/>
  <c r="Z176" i="33" a="1"/>
  <c r="Z176" i="33"/>
  <c r="AA176" i="33" a="1"/>
  <c r="AA176" i="33" s="1"/>
  <c r="AB176" i="33" a="1"/>
  <c r="AB176" i="33"/>
  <c r="AC176" i="33" a="1"/>
  <c r="AC176" i="33" s="1"/>
  <c r="AD176" i="33" a="1"/>
  <c r="AD176" i="33"/>
  <c r="AE176" i="33" a="1"/>
  <c r="AE176" i="33"/>
  <c r="AF176" i="33" a="1"/>
  <c r="AF176" i="33"/>
  <c r="AG176" i="33" a="1"/>
  <c r="AG176" i="33" s="1"/>
  <c r="AH176" i="33" a="1"/>
  <c r="AH176" i="33" s="1"/>
  <c r="AI176" i="33" a="1"/>
  <c r="AI176" i="33" s="1"/>
  <c r="AJ176" i="33" a="1"/>
  <c r="AJ176" i="33"/>
  <c r="AK176" i="33" a="1"/>
  <c r="AK176" i="33" s="1"/>
  <c r="AL176" i="33" a="1"/>
  <c r="AL176" i="33" s="1"/>
  <c r="AM176" i="33" a="1"/>
  <c r="AM176" i="33"/>
  <c r="AN176" i="33" a="1"/>
  <c r="AN176" i="33" s="1"/>
  <c r="AO176" i="33" a="1"/>
  <c r="AO176" i="33"/>
  <c r="AP176" i="33" a="1"/>
  <c r="AP176" i="33"/>
  <c r="AQ176" i="33" a="1"/>
  <c r="AQ176" i="33" s="1"/>
  <c r="AR176" i="33" a="1"/>
  <c r="AR176" i="33" s="1"/>
  <c r="AS176" i="33" a="1"/>
  <c r="AS176" i="33"/>
  <c r="AT176" i="33" a="1"/>
  <c r="AT176" i="33"/>
  <c r="AU176" i="33" a="1"/>
  <c r="AU176" i="33" s="1"/>
  <c r="AV176" i="33" a="1"/>
  <c r="AV176" i="33"/>
  <c r="AW176" i="33" a="1"/>
  <c r="AW176" i="33" s="1"/>
  <c r="AX176" i="33" a="1"/>
  <c r="AX176" i="33"/>
  <c r="AY176" i="33" a="1"/>
  <c r="AY176" i="33" s="1"/>
  <c r="AZ176" i="33" a="1"/>
  <c r="AZ176" i="33"/>
  <c r="BA176" i="33" a="1"/>
  <c r="BA176" i="33"/>
  <c r="BB176" i="33" a="1"/>
  <c r="BB176" i="33" s="1"/>
  <c r="BC176" i="33" a="1"/>
  <c r="BC176" i="33" s="1"/>
  <c r="BD176" i="33" a="1"/>
  <c r="BD176" i="33"/>
  <c r="BE176" i="33" a="1"/>
  <c r="BE176" i="33" s="1"/>
  <c r="BF176" i="33" a="1"/>
  <c r="BF176" i="33" s="1"/>
  <c r="BG176" i="33" a="1"/>
  <c r="BG176" i="33"/>
  <c r="BH176" i="33" a="1"/>
  <c r="BH176" i="33" s="1"/>
  <c r="BI176" i="33" a="1"/>
  <c r="BI176" i="33" s="1"/>
  <c r="BJ176" i="33" a="1"/>
  <c r="BJ176" i="33" s="1"/>
  <c r="BK176" i="33" a="1"/>
  <c r="BK176" i="33"/>
  <c r="BL176" i="33" a="1"/>
  <c r="BL176" i="33" s="1"/>
  <c r="BM176" i="33" a="1"/>
  <c r="BM176" i="33"/>
  <c r="BN176" i="33" a="1"/>
  <c r="BN176" i="33"/>
  <c r="BO176" i="33" a="1"/>
  <c r="BO176" i="33" s="1"/>
  <c r="BP176" i="33" a="1"/>
  <c r="BP176" i="33" s="1"/>
  <c r="BQ176" i="33" a="1"/>
  <c r="BQ176" i="33"/>
  <c r="E177" i="33" a="1"/>
  <c r="E177" i="33"/>
  <c r="F177" i="33" a="1"/>
  <c r="F177" i="33" s="1"/>
  <c r="G177" i="33" a="1"/>
  <c r="G177" i="33" s="1"/>
  <c r="H177" i="33" a="1"/>
  <c r="H177" i="33" s="1"/>
  <c r="I177" i="33" a="1"/>
  <c r="I177" i="33" s="1"/>
  <c r="J177" i="33" a="1"/>
  <c r="J177" i="33" s="1"/>
  <c r="K177" i="33" a="1"/>
  <c r="K177" i="33"/>
  <c r="L177" i="33" a="1"/>
  <c r="L177" i="33" s="1"/>
  <c r="M177" i="33" a="1"/>
  <c r="M177" i="33" s="1"/>
  <c r="N177" i="33" a="1"/>
  <c r="N177" i="33"/>
  <c r="O177" i="33" a="1"/>
  <c r="O177" i="33"/>
  <c r="P177" i="33" a="1"/>
  <c r="P177" i="33"/>
  <c r="Q177" i="33" a="1"/>
  <c r="Q177" i="33" s="1"/>
  <c r="R177" i="33" a="1"/>
  <c r="R177" i="33" s="1"/>
  <c r="S177" i="33" a="1"/>
  <c r="S177" i="33" s="1"/>
  <c r="T177" i="33" a="1"/>
  <c r="T177" i="33"/>
  <c r="U177" i="33" a="1"/>
  <c r="U177" i="33"/>
  <c r="V177" i="33" a="1"/>
  <c r="V177" i="33" s="1"/>
  <c r="W177" i="33" a="1"/>
  <c r="W177" i="33"/>
  <c r="X177" i="33" a="1"/>
  <c r="X177" i="33"/>
  <c r="Y177" i="33" a="1"/>
  <c r="Y177" i="33" s="1"/>
  <c r="Z177" i="33" a="1"/>
  <c r="Z177" i="33"/>
  <c r="AA177" i="33" a="1"/>
  <c r="AA177" i="33"/>
  <c r="AB177" i="33" a="1"/>
  <c r="AB177" i="33" s="1"/>
  <c r="AC177" i="33" a="1"/>
  <c r="AC177" i="33" s="1"/>
  <c r="AD177" i="33" a="1"/>
  <c r="AD177" i="33"/>
  <c r="AE177" i="33" a="1"/>
  <c r="AE177" i="33"/>
  <c r="AF177" i="33" a="1"/>
  <c r="AF177" i="33" s="1"/>
  <c r="AG177" i="33" a="1"/>
  <c r="AG177" i="33" s="1"/>
  <c r="AH177" i="33" a="1"/>
  <c r="AH177" i="33" s="1"/>
  <c r="AI177" i="33" a="1"/>
  <c r="AI177" i="33" s="1"/>
  <c r="AJ177" i="33" a="1"/>
  <c r="AJ177" i="33" s="1"/>
  <c r="AK177" i="33" a="1"/>
  <c r="AK177" i="33"/>
  <c r="AL177" i="33" a="1"/>
  <c r="AL177" i="33" s="1"/>
  <c r="AM177" i="33" a="1"/>
  <c r="AM177" i="33" s="1"/>
  <c r="AN177" i="33" a="1"/>
  <c r="AN177" i="33"/>
  <c r="AO177" i="33" a="1"/>
  <c r="AO177" i="33"/>
  <c r="AP177" i="33" a="1"/>
  <c r="AP177" i="33" s="1"/>
  <c r="AQ177" i="33" a="1"/>
  <c r="AQ177" i="33"/>
  <c r="AR177" i="33" a="1"/>
  <c r="AR177" i="33" s="1"/>
  <c r="AS177" i="33" a="1"/>
  <c r="AS177" i="33" s="1"/>
  <c r="AT177" i="33" a="1"/>
  <c r="AT177" i="33" s="1"/>
  <c r="AU177" i="33" a="1"/>
  <c r="AU177" i="33" s="1"/>
  <c r="AV177" i="33" a="1"/>
  <c r="AV177" i="33"/>
  <c r="AW177" i="33" a="1"/>
  <c r="AW177" i="33" s="1"/>
  <c r="AX177" i="33" a="1"/>
  <c r="AX177" i="33" s="1"/>
  <c r="AY177" i="33" a="1"/>
  <c r="AY177" i="33"/>
  <c r="AZ177" i="33" a="1"/>
  <c r="AZ177" i="33" s="1"/>
  <c r="BA177" i="33" a="1"/>
  <c r="BA177" i="33" s="1"/>
  <c r="BB177" i="33" a="1"/>
  <c r="BB177" i="33"/>
  <c r="BC177" i="33" a="1"/>
  <c r="BC177" i="33" s="1"/>
  <c r="BD177" i="33" a="1"/>
  <c r="BD177" i="33"/>
  <c r="BE177" i="33" a="1"/>
  <c r="BE177" i="33"/>
  <c r="BF177" i="33" a="1"/>
  <c r="BF177" i="33"/>
  <c r="BG177" i="33" a="1"/>
  <c r="BG177" i="33" s="1"/>
  <c r="BH177" i="33" a="1"/>
  <c r="BH177" i="33"/>
  <c r="BI177" i="33" a="1"/>
  <c r="BI177" i="33"/>
  <c r="BJ177" i="33" a="1"/>
  <c r="BJ177" i="33" s="1"/>
  <c r="BK177" i="33" a="1"/>
  <c r="BK177" i="33" s="1"/>
  <c r="BL177" i="33" a="1"/>
  <c r="BL177" i="33" s="1"/>
  <c r="BM177" i="33" a="1"/>
  <c r="BM177" i="33"/>
  <c r="BN177" i="33" a="1"/>
  <c r="BN177" i="33"/>
  <c r="BO177" i="33" a="1"/>
  <c r="BO177" i="33" s="1"/>
  <c r="BP177" i="33" a="1"/>
  <c r="BP177" i="33" s="1"/>
  <c r="BQ177" i="33" a="1"/>
  <c r="BQ177" i="33" s="1"/>
  <c r="E178" i="33" a="1"/>
  <c r="E178" i="33" s="1"/>
  <c r="F178" i="33" a="1"/>
  <c r="F178" i="33"/>
  <c r="G178" i="33" a="1"/>
  <c r="G178" i="33" s="1"/>
  <c r="H178" i="33" a="1"/>
  <c r="H178" i="33" s="1"/>
  <c r="I178" i="33" a="1"/>
  <c r="I178" i="33" s="1"/>
  <c r="J178" i="33" a="1"/>
  <c r="J178" i="33" s="1"/>
  <c r="K178" i="33" a="1"/>
  <c r="K178" i="33"/>
  <c r="L178" i="33" a="1"/>
  <c r="L178" i="33" s="1"/>
  <c r="M178" i="33" a="1"/>
  <c r="M178" i="33"/>
  <c r="N178" i="33" a="1"/>
  <c r="N178" i="33" s="1"/>
  <c r="O178" i="33" a="1"/>
  <c r="O178" i="33" s="1"/>
  <c r="P178" i="33" a="1"/>
  <c r="P178" i="33"/>
  <c r="Q178" i="33" a="1"/>
  <c r="Q178" i="33" s="1"/>
  <c r="R178" i="33" a="1"/>
  <c r="R178" i="33" s="1"/>
  <c r="S178" i="33" a="1"/>
  <c r="S178" i="33" s="1"/>
  <c r="T178" i="33" a="1"/>
  <c r="T178" i="33" s="1"/>
  <c r="U178" i="33" a="1"/>
  <c r="U178" i="33" s="1"/>
  <c r="V178" i="33" a="1"/>
  <c r="V178" i="33"/>
  <c r="W178" i="33" a="1"/>
  <c r="W178" i="33" s="1"/>
  <c r="X178" i="33" a="1"/>
  <c r="X178" i="33" s="1"/>
  <c r="Y178" i="33" a="1"/>
  <c r="Y178" i="33"/>
  <c r="Z178" i="33" a="1"/>
  <c r="Z178" i="33"/>
  <c r="AA178" i="33" a="1"/>
  <c r="AA178" i="33" s="1"/>
  <c r="AB178" i="33" a="1"/>
  <c r="AB178" i="33"/>
  <c r="AC178" i="33" a="1"/>
  <c r="AC178" i="33" s="1"/>
  <c r="AD178" i="33" a="1"/>
  <c r="AD178" i="33" s="1"/>
  <c r="AE178" i="33" a="1"/>
  <c r="AE178" i="33" s="1"/>
  <c r="AF178" i="33" a="1"/>
  <c r="AF178" i="33" s="1"/>
  <c r="AG178" i="33" a="1"/>
  <c r="AG178" i="33"/>
  <c r="AH178" i="33" a="1"/>
  <c r="AH178" i="33" s="1"/>
  <c r="AI178" i="33" a="1"/>
  <c r="AI178" i="33"/>
  <c r="AJ178" i="33" a="1"/>
  <c r="AJ178" i="33"/>
  <c r="AK178" i="33" a="1"/>
  <c r="AK178" i="33" s="1"/>
  <c r="AL178" i="33" a="1"/>
  <c r="AL178" i="33"/>
  <c r="AM178" i="33" a="1"/>
  <c r="AM178" i="33" s="1"/>
  <c r="AN178" i="33" a="1"/>
  <c r="AN178" i="33" s="1"/>
  <c r="AO178" i="33" a="1"/>
  <c r="AO178" i="33" s="1"/>
  <c r="AP178" i="33" a="1"/>
  <c r="AP178" i="33" s="1"/>
  <c r="AQ178" i="33" a="1"/>
  <c r="AQ178" i="33" s="1"/>
  <c r="AR178" i="33" a="1"/>
  <c r="AR178" i="33" s="1"/>
  <c r="AS178" i="33" a="1"/>
  <c r="AS178" i="33" s="1"/>
  <c r="AT178" i="33" a="1"/>
  <c r="AT178" i="33"/>
  <c r="AU178" i="33" a="1"/>
  <c r="AU178" i="33" s="1"/>
  <c r="AV178" i="33" a="1"/>
  <c r="AV178" i="33"/>
  <c r="AW178" i="33" a="1"/>
  <c r="AW178" i="33"/>
  <c r="AX178" i="33" a="1"/>
  <c r="AX178" i="33"/>
  <c r="AY178" i="33" a="1"/>
  <c r="AY178" i="33"/>
  <c r="AZ178" i="33" a="1"/>
  <c r="AZ178" i="33" s="1"/>
  <c r="BA178" i="33" a="1"/>
  <c r="BA178" i="33" s="1"/>
  <c r="BB178" i="33" a="1"/>
  <c r="BB178" i="33" s="1"/>
  <c r="BC178" i="33" a="1"/>
  <c r="BC178" i="33"/>
  <c r="BD178" i="33" a="1"/>
  <c r="BD178" i="33"/>
  <c r="BE178" i="33" a="1"/>
  <c r="BE178" i="33" s="1"/>
  <c r="BF178" i="33" a="1"/>
  <c r="BF178" i="33"/>
  <c r="BG178" i="33" a="1"/>
  <c r="BG178" i="33"/>
  <c r="BH178" i="33" a="1"/>
  <c r="BH178" i="33"/>
  <c r="BI178" i="33" a="1"/>
  <c r="BI178" i="33"/>
  <c r="BJ178" i="33" a="1"/>
  <c r="BJ178" i="33"/>
  <c r="BK178" i="33" a="1"/>
  <c r="BK178" i="33" s="1"/>
  <c r="BL178" i="33" a="1"/>
  <c r="BL178" i="33" s="1"/>
  <c r="BM178" i="33" a="1"/>
  <c r="BM178" i="33"/>
  <c r="BN178" i="33" a="1"/>
  <c r="BN178" i="33"/>
  <c r="BO178" i="33" a="1"/>
  <c r="BO178" i="33" s="1"/>
  <c r="BP178" i="33" a="1"/>
  <c r="BP178" i="33" s="1"/>
  <c r="BQ178" i="33" a="1"/>
  <c r="BQ178" i="33" s="1"/>
  <c r="E179" i="33" a="1"/>
  <c r="E179" i="33" s="1"/>
  <c r="F179" i="33" a="1"/>
  <c r="F179" i="33"/>
  <c r="G179" i="33" a="1"/>
  <c r="G179" i="33"/>
  <c r="H179" i="33" a="1"/>
  <c r="H179" i="33"/>
  <c r="I179" i="33" a="1"/>
  <c r="I179" i="33" s="1"/>
  <c r="J179" i="33" a="1"/>
  <c r="J179" i="33"/>
  <c r="K179" i="33" a="1"/>
  <c r="K179" i="33"/>
  <c r="L179" i="33" a="1"/>
  <c r="L179" i="33" s="1"/>
  <c r="M179" i="33" a="1"/>
  <c r="M179" i="33"/>
  <c r="N179" i="33" a="1"/>
  <c r="N179" i="33" s="1"/>
  <c r="O179" i="33" a="1"/>
  <c r="O179" i="33" s="1"/>
  <c r="P179" i="33" a="1"/>
  <c r="P179" i="33" s="1"/>
  <c r="Q179" i="33" a="1"/>
  <c r="Q179" i="33"/>
  <c r="R179" i="33" a="1"/>
  <c r="R179" i="33" s="1"/>
  <c r="S179" i="33" a="1"/>
  <c r="S179" i="33" s="1"/>
  <c r="T179" i="33" a="1"/>
  <c r="T179" i="33"/>
  <c r="U179" i="33" a="1"/>
  <c r="U179" i="33"/>
  <c r="V179" i="33" a="1"/>
  <c r="V179" i="33" s="1"/>
  <c r="W179" i="33" a="1"/>
  <c r="W179" i="33" s="1"/>
  <c r="X179" i="33" a="1"/>
  <c r="X179" i="33"/>
  <c r="Y179" i="33" a="1"/>
  <c r="Y179" i="33"/>
  <c r="Z179" i="33" a="1"/>
  <c r="Z179" i="33"/>
  <c r="AA179" i="33" a="1"/>
  <c r="AA179" i="33"/>
  <c r="AB179" i="33" a="1"/>
  <c r="AB179" i="33"/>
  <c r="AC179" i="33" a="1"/>
  <c r="AC179" i="33" s="1"/>
  <c r="AD179" i="33" a="1"/>
  <c r="AD179" i="33" s="1"/>
  <c r="AE179" i="33" a="1"/>
  <c r="AE179" i="33"/>
  <c r="AF179" i="33" a="1"/>
  <c r="AF179" i="33" s="1"/>
  <c r="AG179" i="33" a="1"/>
  <c r="AG179" i="33" s="1"/>
  <c r="AH179" i="33" a="1"/>
  <c r="AH179" i="33" s="1"/>
  <c r="AI179" i="33" a="1"/>
  <c r="AI179" i="33"/>
  <c r="AJ179" i="33" a="1"/>
  <c r="AJ179" i="33"/>
  <c r="AK179" i="33" a="1"/>
  <c r="AK179" i="33"/>
  <c r="AL179" i="33" a="1"/>
  <c r="AL179" i="33"/>
  <c r="AM179" i="33" a="1"/>
  <c r="AM179" i="33" s="1"/>
  <c r="AN179" i="33" a="1"/>
  <c r="AN179" i="33" s="1"/>
  <c r="AO179" i="33" a="1"/>
  <c r="AO179" i="33"/>
  <c r="AP179" i="33" a="1"/>
  <c r="AP179" i="33" s="1"/>
  <c r="AQ179" i="33" a="1"/>
  <c r="AQ179" i="33" s="1"/>
  <c r="AR179" i="33" a="1"/>
  <c r="AR179" i="33" s="1"/>
  <c r="AS179" i="33" a="1"/>
  <c r="AS179" i="33" s="1"/>
  <c r="AT179" i="33" a="1"/>
  <c r="AT179" i="33"/>
  <c r="AU179" i="33" a="1"/>
  <c r="AU179" i="33"/>
  <c r="AV179" i="33" a="1"/>
  <c r="AV179" i="33"/>
  <c r="AW179" i="33" a="1"/>
  <c r="AW179" i="33" s="1"/>
  <c r="AX179" i="33" a="1"/>
  <c r="AX179" i="33" s="1"/>
  <c r="AY179" i="33" a="1"/>
  <c r="AY179" i="33"/>
  <c r="AZ179" i="33" a="1"/>
  <c r="AZ179" i="33" s="1"/>
  <c r="BA179" i="33" a="1"/>
  <c r="BA179" i="33" s="1"/>
  <c r="BB179" i="33" a="1"/>
  <c r="BB179" i="33" s="1"/>
  <c r="BC179" i="33" a="1"/>
  <c r="BC179" i="33" s="1"/>
  <c r="BD179" i="33" a="1"/>
  <c r="BD179" i="33" s="1"/>
  <c r="BE179" i="33" a="1"/>
  <c r="BE179" i="33"/>
  <c r="BF179" i="33" a="1"/>
  <c r="BF179" i="33" s="1"/>
  <c r="BG179" i="33" a="1"/>
  <c r="BG179" i="33" s="1"/>
  <c r="BH179" i="33" a="1"/>
  <c r="BH179" i="33"/>
  <c r="BI179" i="33" a="1"/>
  <c r="BI179" i="33"/>
  <c r="BJ179" i="33" a="1"/>
  <c r="BJ179" i="33" s="1"/>
  <c r="BK179" i="33" a="1"/>
  <c r="BK179" i="33"/>
  <c r="BL179" i="33" a="1"/>
  <c r="BL179" i="33"/>
  <c r="BM179" i="33" a="1"/>
  <c r="BM179" i="33" s="1"/>
  <c r="BN179" i="33" a="1"/>
  <c r="BN179" i="33" s="1"/>
  <c r="BO179" i="33" a="1"/>
  <c r="BO179" i="33" s="1"/>
  <c r="BP179" i="33" a="1"/>
  <c r="BP179" i="33"/>
  <c r="BQ179" i="33" a="1"/>
  <c r="BQ179" i="33" s="1"/>
  <c r="E180" i="33" a="1"/>
  <c r="E180" i="33"/>
  <c r="F180" i="33" a="1"/>
  <c r="F180" i="33"/>
  <c r="G180" i="33" a="1"/>
  <c r="G180" i="33" s="1"/>
  <c r="H180" i="33" a="1"/>
  <c r="H180" i="33"/>
  <c r="I180" i="33" a="1"/>
  <c r="I180" i="33" s="1"/>
  <c r="J180" i="33" a="1"/>
  <c r="J180" i="33" s="1"/>
  <c r="K180" i="33" a="1"/>
  <c r="K180" i="33" s="1"/>
  <c r="L180" i="33" a="1"/>
  <c r="L180" i="33" s="1"/>
  <c r="M180" i="33" a="1"/>
  <c r="M180" i="33" s="1"/>
  <c r="N180" i="33" a="1"/>
  <c r="N180" i="33" s="1"/>
  <c r="O180" i="33" a="1"/>
  <c r="O180" i="33" s="1"/>
  <c r="P180" i="33" a="1"/>
  <c r="P180" i="33"/>
  <c r="Q180" i="33" a="1"/>
  <c r="Q180" i="33" s="1"/>
  <c r="R180" i="33" a="1"/>
  <c r="R180" i="33"/>
  <c r="S180" i="33" a="1"/>
  <c r="S180" i="33"/>
  <c r="T180" i="33" a="1"/>
  <c r="T180" i="33"/>
  <c r="U180" i="33" a="1"/>
  <c r="U180" i="33"/>
  <c r="V180" i="33" a="1"/>
  <c r="V180" i="33" s="1"/>
  <c r="W180" i="33" a="1"/>
  <c r="W180" i="33" s="1"/>
  <c r="X180" i="33" a="1"/>
  <c r="X180" i="33" s="1"/>
  <c r="Y180" i="33" a="1"/>
  <c r="Y180" i="33"/>
  <c r="Z180" i="33" a="1"/>
  <c r="Z180" i="33"/>
  <c r="AA180" i="33" a="1"/>
  <c r="AA180" i="33" s="1"/>
  <c r="AB180" i="33" a="1"/>
  <c r="AB180" i="33"/>
  <c r="AC180" i="33" a="1"/>
  <c r="AC180" i="33"/>
  <c r="AD180" i="33" a="1"/>
  <c r="AD180" i="33"/>
  <c r="AE180" i="33" a="1"/>
  <c r="AE180" i="33"/>
  <c r="AF180" i="33" a="1"/>
  <c r="AF180" i="33"/>
  <c r="AG180" i="33" a="1"/>
  <c r="AG180" i="33" s="1"/>
  <c r="AH180" i="33" a="1"/>
  <c r="AH180" i="33" s="1"/>
  <c r="AI180" i="33" a="1"/>
  <c r="AI180" i="33"/>
  <c r="AJ180" i="33" a="1"/>
  <c r="AJ180" i="33"/>
  <c r="AK180" i="33" a="1"/>
  <c r="AK180" i="33" s="1"/>
  <c r="AL180" i="33" a="1"/>
  <c r="AL180" i="33" s="1"/>
  <c r="AM180" i="33" a="1"/>
  <c r="AM180" i="33" s="1"/>
  <c r="AN180" i="33" a="1"/>
  <c r="AN180" i="33"/>
  <c r="AO180" i="33" a="1"/>
  <c r="AO180" i="33" s="1"/>
  <c r="AP180" i="33" a="1"/>
  <c r="AP180" i="33"/>
  <c r="AQ180" i="33" a="1"/>
  <c r="AQ180" i="33"/>
  <c r="AR180" i="33" a="1"/>
  <c r="AR180" i="33" s="1"/>
  <c r="AS180" i="33" a="1"/>
  <c r="AS180" i="33"/>
  <c r="AT180" i="33" a="1"/>
  <c r="AT180" i="33"/>
  <c r="AU180" i="33" a="1"/>
  <c r="AU180" i="33" s="1"/>
  <c r="AV180" i="33" a="1"/>
  <c r="AV180" i="33"/>
  <c r="AW180" i="33" a="1"/>
  <c r="AW180" i="33" s="1"/>
  <c r="AX180" i="33" a="1"/>
  <c r="AX180" i="33" s="1"/>
  <c r="AY180" i="33" a="1"/>
  <c r="AY180" i="33"/>
  <c r="AZ180" i="33" a="1"/>
  <c r="AZ180" i="33" s="1"/>
  <c r="BA180" i="33" a="1"/>
  <c r="BA180" i="33" s="1"/>
  <c r="BB180" i="33" a="1"/>
  <c r="BB180" i="33" s="1"/>
  <c r="BC180" i="33" a="1"/>
  <c r="BC180" i="33" s="1"/>
  <c r="BD180" i="33" a="1"/>
  <c r="BD180" i="33"/>
  <c r="BE180" i="33" a="1"/>
  <c r="BE180" i="33" s="1"/>
  <c r="BF180" i="33" a="1"/>
  <c r="BF180" i="33" s="1"/>
  <c r="BG180" i="33" a="1"/>
  <c r="BG180" i="33"/>
  <c r="BH180" i="33" a="1"/>
  <c r="BH180" i="33"/>
  <c r="BI180" i="33" a="1"/>
  <c r="BI180" i="33"/>
  <c r="BJ180" i="33" a="1"/>
  <c r="BJ180" i="33"/>
  <c r="BK180" i="33" a="1"/>
  <c r="BK180" i="33" s="1"/>
  <c r="BL180" i="33" a="1"/>
  <c r="BL180" i="33" s="1"/>
  <c r="BM180" i="33" a="1"/>
  <c r="BM180" i="33" s="1"/>
  <c r="BN180" i="33" a="1"/>
  <c r="BN180" i="33"/>
  <c r="BO180" i="33" a="1"/>
  <c r="BO180" i="33" s="1"/>
  <c r="BP180" i="33" a="1"/>
  <c r="BP180" i="33" s="1"/>
  <c r="BQ180" i="33" a="1"/>
  <c r="BQ180" i="33" s="1"/>
  <c r="E181" i="33" a="1"/>
  <c r="E181" i="33"/>
  <c r="F181" i="33" a="1"/>
  <c r="F181" i="33"/>
  <c r="G181" i="33" a="1"/>
  <c r="G181" i="33"/>
  <c r="H181" i="33" a="1"/>
  <c r="H181" i="33"/>
  <c r="I181" i="33" a="1"/>
  <c r="I181" i="33" s="1"/>
  <c r="J181" i="33" a="1"/>
  <c r="J181" i="33"/>
  <c r="K181" i="33" a="1"/>
  <c r="K181" i="33"/>
  <c r="L181" i="33" a="1"/>
  <c r="L181" i="33" s="1"/>
  <c r="M181" i="33" a="1"/>
  <c r="M181" i="33" s="1"/>
  <c r="N181" i="33" a="1"/>
  <c r="N181" i="33" s="1"/>
  <c r="O181" i="33" a="1"/>
  <c r="O181" i="33" s="1"/>
  <c r="P181" i="33" a="1"/>
  <c r="P181" i="33"/>
  <c r="Q181" i="33" a="1"/>
  <c r="Q181" i="33"/>
  <c r="R181" i="33" a="1"/>
  <c r="R181" i="33"/>
  <c r="S181" i="33" a="1"/>
  <c r="S181" i="33" s="1"/>
  <c r="T181" i="33" a="1"/>
  <c r="T181" i="33"/>
  <c r="U181" i="33" a="1"/>
  <c r="U181" i="33"/>
  <c r="V181" i="33" a="1"/>
  <c r="V181" i="33" s="1"/>
  <c r="W181" i="33" a="1"/>
  <c r="W181" i="33"/>
  <c r="X181" i="33" a="1"/>
  <c r="X181" i="33" s="1"/>
  <c r="Y181" i="33" a="1"/>
  <c r="Y181" i="33" s="1"/>
  <c r="Z181" i="33" a="1"/>
  <c r="Z181" i="33" s="1"/>
  <c r="AA181" i="33" a="1"/>
  <c r="AA181" i="33"/>
  <c r="AB181" i="33" a="1"/>
  <c r="AB181" i="33"/>
  <c r="AC181" i="33" a="1"/>
  <c r="AC181" i="33" s="1"/>
  <c r="AD181" i="33" a="1"/>
  <c r="AD181" i="33"/>
  <c r="AE181" i="33" a="1"/>
  <c r="AE181" i="33"/>
  <c r="AF181" i="33" a="1"/>
  <c r="AF181" i="33" s="1"/>
  <c r="AG181" i="33" a="1"/>
  <c r="AG181" i="33"/>
  <c r="AH181" i="33" a="1"/>
  <c r="AH181" i="33"/>
  <c r="AI181" i="33" a="1"/>
  <c r="AI181" i="33" s="1"/>
  <c r="AJ181" i="33" a="1"/>
  <c r="AJ181" i="33" s="1"/>
  <c r="AK181" i="33" a="1"/>
  <c r="AK181" i="33" s="1"/>
  <c r="AL181" i="33" a="1"/>
  <c r="AL181" i="33"/>
  <c r="AM181" i="33" a="1"/>
  <c r="AM181" i="33" s="1"/>
  <c r="AN181" i="33" a="1"/>
  <c r="AN181" i="33"/>
  <c r="AO181" i="33" a="1"/>
  <c r="AO181" i="33"/>
  <c r="AP181" i="33" a="1"/>
  <c r="AP181" i="33" s="1"/>
  <c r="AQ181" i="33" a="1"/>
  <c r="AQ181" i="33"/>
  <c r="AR181" i="33" a="1"/>
  <c r="AR181" i="33"/>
  <c r="AS181" i="33" a="1"/>
  <c r="AS181" i="33" s="1"/>
  <c r="AT181" i="33" a="1"/>
  <c r="AT181" i="33" s="1"/>
  <c r="AU181" i="33" a="1"/>
  <c r="AU181" i="33" s="1"/>
  <c r="AV181" i="33" a="1"/>
  <c r="AV181" i="33" s="1"/>
  <c r="AW181" i="33" a="1"/>
  <c r="AW181" i="33" s="1"/>
  <c r="AX181" i="33" a="1"/>
  <c r="AX181" i="33"/>
  <c r="AY181" i="33" a="1"/>
  <c r="AY181" i="33"/>
  <c r="AZ181" i="33" a="1"/>
  <c r="AZ181" i="33" s="1"/>
  <c r="BA181" i="33" a="1"/>
  <c r="BA181" i="33" s="1"/>
  <c r="BB181" i="33" a="1"/>
  <c r="BB181" i="33"/>
  <c r="BC181" i="33" a="1"/>
  <c r="BC181" i="33"/>
  <c r="BD181" i="33" a="1"/>
  <c r="BD181" i="33" s="1"/>
  <c r="BE181" i="33" a="1"/>
  <c r="BE181" i="33" s="1"/>
  <c r="BF181" i="33" a="1"/>
  <c r="BF181" i="33" s="1"/>
  <c r="BG181" i="33" a="1"/>
  <c r="BG181" i="33" s="1"/>
  <c r="BH181" i="33" a="1"/>
  <c r="BH181" i="33"/>
  <c r="BI181" i="33" a="1"/>
  <c r="BI181" i="33"/>
  <c r="BJ181" i="33" a="1"/>
  <c r="BJ181" i="33" s="1"/>
  <c r="BK181" i="33" a="1"/>
  <c r="BK181" i="33"/>
  <c r="BL181" i="33" a="1"/>
  <c r="BL181" i="33" s="1"/>
  <c r="BM181" i="33" a="1"/>
  <c r="BM181" i="33" s="1"/>
  <c r="BN181" i="33" a="1"/>
  <c r="BN181" i="33" s="1"/>
  <c r="BO181" i="33" a="1"/>
  <c r="BO181" i="33"/>
  <c r="BP181" i="33" a="1"/>
  <c r="BP181" i="33" s="1"/>
  <c r="BQ181" i="33" a="1"/>
  <c r="BQ181" i="33" s="1"/>
  <c r="E182" i="33" a="1"/>
  <c r="E182" i="33"/>
  <c r="F182" i="33" a="1"/>
  <c r="F182" i="33"/>
  <c r="G182" i="33" a="1"/>
  <c r="G182" i="33" s="1"/>
  <c r="H182" i="33" a="1"/>
  <c r="H182" i="33" s="1"/>
  <c r="I182" i="33" a="1"/>
  <c r="I182" i="33"/>
  <c r="J182" i="33" a="1"/>
  <c r="J182" i="33"/>
  <c r="K182" i="33" a="1"/>
  <c r="K182" i="33" s="1"/>
  <c r="L182" i="33" a="1"/>
  <c r="L182" i="33" s="1"/>
  <c r="M182" i="33" a="1"/>
  <c r="M182" i="33"/>
  <c r="N182" i="33" a="1"/>
  <c r="N182" i="33" s="1"/>
  <c r="O182" i="33" a="1"/>
  <c r="O182" i="33"/>
  <c r="P182" i="33" a="1"/>
  <c r="P182" i="33"/>
  <c r="Q182" i="33" a="1"/>
  <c r="Q182" i="33" s="1"/>
  <c r="R182" i="33" a="1"/>
  <c r="R182" i="33"/>
  <c r="S182" i="33" a="1"/>
  <c r="S182" i="33" s="1"/>
  <c r="T182" i="33" a="1"/>
  <c r="T182" i="33"/>
  <c r="U182" i="33" a="1"/>
  <c r="U182" i="33" s="1"/>
  <c r="V182" i="33" a="1"/>
  <c r="V182" i="33" s="1"/>
  <c r="W182" i="33" a="1"/>
  <c r="W182" i="33"/>
  <c r="X182" i="33" a="1"/>
  <c r="X182" i="33" s="1"/>
  <c r="Y182" i="33" a="1"/>
  <c r="Y182" i="33" s="1"/>
  <c r="Z182" i="33" a="1"/>
  <c r="Z182" i="33"/>
  <c r="AA182" i="33" a="1"/>
  <c r="AA182" i="33" s="1"/>
  <c r="AB182" i="33" a="1"/>
  <c r="AB182" i="33" s="1"/>
  <c r="AC182" i="33" a="1"/>
  <c r="AC182" i="33"/>
  <c r="AD182" i="33" a="1"/>
  <c r="AD182" i="33"/>
  <c r="AE182" i="33" a="1"/>
  <c r="AE182" i="33"/>
  <c r="AF182" i="33" a="1"/>
  <c r="AF182" i="33"/>
  <c r="AG182" i="33" a="1"/>
  <c r="AG182" i="33"/>
  <c r="AH182" i="33" a="1"/>
  <c r="AH182" i="33" s="1"/>
  <c r="AI182" i="33" a="1"/>
  <c r="AI182" i="33"/>
  <c r="AJ182" i="33" a="1"/>
  <c r="AJ182" i="33"/>
  <c r="AK182" i="33" a="1"/>
  <c r="AK182" i="33" s="1"/>
  <c r="AL182" i="33" a="1"/>
  <c r="AL182" i="33" s="1"/>
  <c r="AM182" i="33" a="1"/>
  <c r="AM182" i="33" s="1"/>
  <c r="AN182" i="33" a="1"/>
  <c r="AN182" i="33"/>
  <c r="AO182" i="33" a="1"/>
  <c r="AO182" i="33"/>
  <c r="AP182" i="33" a="1"/>
  <c r="AP182" i="33"/>
  <c r="AQ182" i="33" a="1"/>
  <c r="AQ182" i="33"/>
  <c r="AR182" i="33" a="1"/>
  <c r="AR182" i="33" s="1"/>
  <c r="AS182" i="33" a="1"/>
  <c r="AS182" i="33" s="1"/>
  <c r="AT182" i="33" a="1"/>
  <c r="AT182" i="33" s="1"/>
  <c r="AU182" i="33" a="1"/>
  <c r="AU182" i="33" s="1"/>
  <c r="AV182" i="33" a="1"/>
  <c r="AV182" i="33" s="1"/>
  <c r="AW182" i="33" a="1"/>
  <c r="AW182" i="33" s="1"/>
  <c r="AX182" i="33" a="1"/>
  <c r="AX182" i="33" s="1"/>
  <c r="AY182" i="33" a="1"/>
  <c r="AY182" i="33"/>
  <c r="AZ182" i="33" a="1"/>
  <c r="AZ182" i="33"/>
  <c r="BA182" i="33" a="1"/>
  <c r="BA182" i="33" s="1"/>
  <c r="BB182" i="33" a="1"/>
  <c r="BB182" i="33" s="1"/>
  <c r="BC182" i="33" a="1"/>
  <c r="BC182" i="33"/>
  <c r="BD182" i="33" a="1"/>
  <c r="BD182" i="33"/>
  <c r="BE182" i="33" a="1"/>
  <c r="BE182" i="33" s="1"/>
  <c r="BF182" i="33" a="1"/>
  <c r="BF182" i="33"/>
  <c r="BG182" i="33" a="1"/>
  <c r="BG182" i="33" s="1"/>
  <c r="BH182" i="33" a="1"/>
  <c r="BH182" i="33" s="1"/>
  <c r="BI182" i="33" a="1"/>
  <c r="BI182" i="33" s="1"/>
  <c r="BJ182" i="33" a="1"/>
  <c r="BJ182" i="33"/>
  <c r="BK182" i="33" a="1"/>
  <c r="BK182" i="33"/>
  <c r="BL182" i="33" a="1"/>
  <c r="BL182" i="33" s="1"/>
  <c r="BM182" i="33" a="1"/>
  <c r="BM182" i="33" s="1"/>
  <c r="BN182" i="33" a="1"/>
  <c r="BN182" i="33" s="1"/>
  <c r="BO182" i="33" a="1"/>
  <c r="BO182" i="33" s="1"/>
  <c r="BP182" i="33" a="1"/>
  <c r="BP182" i="33"/>
  <c r="BQ182" i="33" a="1"/>
  <c r="BQ182" i="33"/>
  <c r="E183" i="33" a="1"/>
  <c r="E183" i="33" s="1"/>
  <c r="F183" i="33" a="1"/>
  <c r="F183" i="33" s="1"/>
  <c r="G183" i="33" a="1"/>
  <c r="G183" i="33" s="1"/>
  <c r="H183" i="33" a="1"/>
  <c r="H183" i="33"/>
  <c r="I183" i="33" a="1"/>
  <c r="I183" i="33" s="1"/>
  <c r="J183" i="33" a="1"/>
  <c r="J183" i="33" s="1"/>
  <c r="K183" i="33" a="1"/>
  <c r="K183" i="33" s="1"/>
  <c r="L183" i="33" a="1"/>
  <c r="L183" i="33" s="1"/>
  <c r="M183" i="33" a="1"/>
  <c r="M183" i="33"/>
  <c r="N183" i="33" a="1"/>
  <c r="N183" i="33" s="1"/>
  <c r="O183" i="33" a="1"/>
  <c r="O183" i="33" s="1"/>
  <c r="P183" i="33" a="1"/>
  <c r="P183" i="33" s="1"/>
  <c r="Q183" i="33" a="1"/>
  <c r="Q183" i="33" s="1"/>
  <c r="R183" i="33" a="1"/>
  <c r="R183" i="33" s="1"/>
  <c r="S183" i="33" a="1"/>
  <c r="S183" i="33" s="1"/>
  <c r="T183" i="33" a="1"/>
  <c r="T183" i="33" s="1"/>
  <c r="U183" i="33" a="1"/>
  <c r="U183" i="33" s="1"/>
  <c r="V183" i="33" a="1"/>
  <c r="V183" i="33" s="1"/>
  <c r="W183" i="33" a="1"/>
  <c r="W183" i="33"/>
  <c r="X183" i="33" a="1"/>
  <c r="X183" i="33" s="1"/>
  <c r="Y183" i="33" a="1"/>
  <c r="Y183" i="33" s="1"/>
  <c r="Z183" i="33" a="1"/>
  <c r="Z183" i="33"/>
  <c r="AA183" i="33" a="1"/>
  <c r="AA183" i="33" s="1"/>
  <c r="AB183" i="33" a="1"/>
  <c r="AB183" i="33" s="1"/>
  <c r="AC183" i="33" a="1"/>
  <c r="AC183" i="33" s="1"/>
  <c r="AD183" i="33" a="1"/>
  <c r="AD183" i="33"/>
  <c r="AE183" i="33" a="1"/>
  <c r="AE183" i="33"/>
  <c r="AF183" i="33" a="1"/>
  <c r="AF183" i="33" s="1"/>
  <c r="AG183" i="33" a="1"/>
  <c r="AG183" i="33"/>
  <c r="AH183" i="33" a="1"/>
  <c r="AH183" i="33"/>
  <c r="AI183" i="33" a="1"/>
  <c r="AI183" i="33"/>
  <c r="AJ183" i="33" a="1"/>
  <c r="AJ183" i="33" s="1"/>
  <c r="AK183" i="33" a="1"/>
  <c r="AK183" i="33" s="1"/>
  <c r="AL183" i="33" a="1"/>
  <c r="AL183" i="33" s="1"/>
  <c r="AM183" i="33" a="1"/>
  <c r="AM183" i="33" s="1"/>
  <c r="AN183" i="33" a="1"/>
  <c r="AN183" i="33"/>
  <c r="AO183" i="33" a="1"/>
  <c r="AO183" i="33"/>
  <c r="AP183" i="33" a="1"/>
  <c r="AP183" i="33" s="1"/>
  <c r="AQ183" i="33" a="1"/>
  <c r="AQ183" i="33"/>
  <c r="AR183" i="33" a="1"/>
  <c r="AR183" i="33" s="1"/>
  <c r="AS183" i="33" a="1"/>
  <c r="AS183" i="33" s="1"/>
  <c r="AT183" i="33" a="1"/>
  <c r="AT183" i="33" s="1"/>
  <c r="AU183" i="33" a="1"/>
  <c r="AU183" i="33" s="1"/>
  <c r="AV183" i="33" a="1"/>
  <c r="AV183" i="33"/>
  <c r="AW183" i="33" a="1"/>
  <c r="AW183" i="33" s="1"/>
  <c r="AX183" i="33" a="1"/>
  <c r="AX183" i="33"/>
  <c r="AY183" i="33" a="1"/>
  <c r="AY183" i="33"/>
  <c r="AZ183" i="33" a="1"/>
  <c r="AZ183" i="33" s="1"/>
  <c r="BA183" i="33" a="1"/>
  <c r="BA183" i="33"/>
  <c r="BB183" i="33" a="1"/>
  <c r="BB183" i="33"/>
  <c r="BC183" i="33" a="1"/>
  <c r="BC183" i="33" s="1"/>
  <c r="BD183" i="33" a="1"/>
  <c r="BD183" i="33" s="1"/>
  <c r="BE183" i="33" a="1"/>
  <c r="BE183" i="33" s="1"/>
  <c r="BF183" i="33" a="1"/>
  <c r="BF183" i="33" s="1"/>
  <c r="BG183" i="33" a="1"/>
  <c r="BG183" i="33" s="1"/>
  <c r="BH183" i="33" a="1"/>
  <c r="BH183" i="33" s="1"/>
  <c r="BI183" i="33" a="1"/>
  <c r="BI183" i="33"/>
  <c r="BJ183" i="33" a="1"/>
  <c r="BJ183" i="33" s="1"/>
  <c r="BK183" i="33" a="1"/>
  <c r="BK183" i="33" s="1"/>
  <c r="BL183" i="33" a="1"/>
  <c r="BL183" i="33"/>
  <c r="BM183" i="33" a="1"/>
  <c r="BM183" i="33"/>
  <c r="BN183" i="33" a="1"/>
  <c r="BN183" i="33" s="1"/>
  <c r="BO183" i="33" a="1"/>
  <c r="BO183" i="33"/>
  <c r="BP183" i="33" a="1"/>
  <c r="BP183" i="33"/>
  <c r="BQ183" i="33" a="1"/>
  <c r="BQ183" i="33" s="1"/>
  <c r="E184" i="33" a="1"/>
  <c r="E184" i="33" s="1"/>
  <c r="F184" i="33" a="1"/>
  <c r="F184" i="33"/>
  <c r="G184" i="33" a="1"/>
  <c r="G184" i="33" s="1"/>
  <c r="H184" i="33" a="1"/>
  <c r="H184" i="33" s="1"/>
  <c r="I184" i="33" a="1"/>
  <c r="I184" i="33" s="1"/>
  <c r="J184" i="33" a="1"/>
  <c r="J184" i="33"/>
  <c r="K184" i="33" a="1"/>
  <c r="K184" i="33"/>
  <c r="L184" i="33" a="1"/>
  <c r="L184" i="33"/>
  <c r="M184" i="33" a="1"/>
  <c r="M184" i="33"/>
  <c r="N184" i="33" a="1"/>
  <c r="N184" i="33" s="1"/>
  <c r="O184" i="33" a="1"/>
  <c r="O184" i="33" s="1"/>
  <c r="P184" i="33" a="1"/>
  <c r="P184" i="33" s="1"/>
  <c r="Q184" i="33" a="1"/>
  <c r="Q184" i="33" s="1"/>
  <c r="R184" i="33" a="1"/>
  <c r="R184" i="33" s="1"/>
  <c r="S184" i="33" a="1"/>
  <c r="S184" i="33" s="1"/>
  <c r="T184" i="33" a="1"/>
  <c r="T184" i="33" s="1"/>
  <c r="U184" i="33" a="1"/>
  <c r="U184" i="33"/>
  <c r="V184" i="33" a="1"/>
  <c r="V184" i="33" s="1"/>
  <c r="W184" i="33" a="1"/>
  <c r="W184" i="33" s="1"/>
  <c r="X184" i="33" a="1"/>
  <c r="X184" i="33" s="1"/>
  <c r="Y184" i="33" a="1"/>
  <c r="Y184" i="33"/>
  <c r="Z184" i="33" a="1"/>
  <c r="Z184" i="33" s="1"/>
  <c r="AA184" i="33" a="1"/>
  <c r="AA184" i="33" s="1"/>
  <c r="AB184" i="33" a="1"/>
  <c r="AB184" i="33" s="1"/>
  <c r="AC184" i="33" a="1"/>
  <c r="AC184" i="33" s="1"/>
  <c r="AD184" i="33" a="1"/>
  <c r="AD184" i="33" s="1"/>
  <c r="AE184" i="33" a="1"/>
  <c r="AE184" i="33" s="1"/>
  <c r="AF184" i="33" a="1"/>
  <c r="AF184" i="33"/>
  <c r="AG184" i="33" a="1"/>
  <c r="AG184" i="33" s="1"/>
  <c r="AH184" i="33" a="1"/>
  <c r="AH184" i="33" s="1"/>
  <c r="AI184" i="33" a="1"/>
  <c r="AI184" i="33" s="1"/>
  <c r="AJ184" i="33" a="1"/>
  <c r="AJ184" i="33" s="1"/>
  <c r="AK184" i="33" a="1"/>
  <c r="AK184" i="33" s="1"/>
  <c r="AL184" i="33" a="1"/>
  <c r="AL184" i="33"/>
  <c r="AM184" i="33" a="1"/>
  <c r="AM184" i="33" s="1"/>
  <c r="AN184" i="33" a="1"/>
  <c r="AN184" i="33" s="1"/>
  <c r="AO184" i="33" a="1"/>
  <c r="AO184" i="33" s="1"/>
  <c r="AP184" i="33" a="1"/>
  <c r="AP184" i="33" s="1"/>
  <c r="AQ184" i="33" a="1"/>
  <c r="AQ184" i="33" s="1"/>
  <c r="AR184" i="33" a="1"/>
  <c r="AR184" i="33" s="1"/>
  <c r="AS184" i="33" a="1"/>
  <c r="AS184" i="33"/>
  <c r="AT184" i="33" a="1"/>
  <c r="AT184" i="33"/>
  <c r="AU184" i="33" a="1"/>
  <c r="AU184" i="33" s="1"/>
  <c r="AV184" i="33" a="1"/>
  <c r="AV184" i="33" s="1"/>
  <c r="AW184" i="33" a="1"/>
  <c r="AW184" i="33" s="1"/>
  <c r="AX184" i="33" a="1"/>
  <c r="AX184" i="33" s="1"/>
  <c r="AY184" i="33" a="1"/>
  <c r="AY184" i="33" s="1"/>
  <c r="AZ184" i="33" a="1"/>
  <c r="AZ184" i="33" s="1"/>
  <c r="BA184" i="33" a="1"/>
  <c r="BA184" i="33" s="1"/>
  <c r="BB184" i="33" a="1"/>
  <c r="BB184" i="33" s="1"/>
  <c r="BC184" i="33" a="1"/>
  <c r="BC184" i="33"/>
  <c r="BD184" i="33" a="1"/>
  <c r="BD184" i="33"/>
  <c r="BE184" i="33" a="1"/>
  <c r="BE184" i="33" s="1"/>
  <c r="BF184" i="33" a="1"/>
  <c r="BF184" i="33" s="1"/>
  <c r="BG184" i="33" a="1"/>
  <c r="BG184" i="33" s="1"/>
  <c r="BH184" i="33" a="1"/>
  <c r="BH184" i="33" s="1"/>
  <c r="BI184" i="33" a="1"/>
  <c r="BI184" i="33"/>
  <c r="BJ184" i="33" a="1"/>
  <c r="BJ184" i="33" s="1"/>
  <c r="BK184" i="33" a="1"/>
  <c r="BK184" i="33" s="1"/>
  <c r="BL184" i="33" a="1"/>
  <c r="BL184" i="33" s="1"/>
  <c r="BM184" i="33" a="1"/>
  <c r="BM184" i="33"/>
  <c r="BN184" i="33" a="1"/>
  <c r="BN184" i="33" s="1"/>
  <c r="BO184" i="33" a="1"/>
  <c r="BO184" i="33" s="1"/>
  <c r="BP184" i="33" a="1"/>
  <c r="BP184" i="33"/>
  <c r="BQ184" i="33" a="1"/>
  <c r="BQ184" i="33"/>
  <c r="E185" i="33" a="1"/>
  <c r="E185" i="33" s="1"/>
  <c r="F185" i="33" a="1"/>
  <c r="F185" i="33" s="1"/>
  <c r="G185" i="33" a="1"/>
  <c r="G185" i="33" s="1"/>
  <c r="H185" i="33" a="1"/>
  <c r="H185" i="33" s="1"/>
  <c r="I185" i="33" a="1"/>
  <c r="I185" i="33" s="1"/>
  <c r="J185" i="33" a="1"/>
  <c r="J185" i="33"/>
  <c r="K185" i="33" a="1"/>
  <c r="K185" i="33"/>
  <c r="L185" i="33" a="1"/>
  <c r="L185" i="33" s="1"/>
  <c r="M185" i="33" a="1"/>
  <c r="M185" i="33"/>
  <c r="N185" i="33" a="1"/>
  <c r="N185" i="33"/>
  <c r="O185" i="33" a="1"/>
  <c r="O185" i="33"/>
  <c r="P185" i="33" a="1"/>
  <c r="P185" i="33"/>
  <c r="Q185" i="33" a="1"/>
  <c r="Q185" i="33"/>
  <c r="R185" i="33" a="1"/>
  <c r="R185" i="33"/>
  <c r="S185" i="33" a="1"/>
  <c r="S185" i="33" s="1"/>
  <c r="T185" i="33" a="1"/>
  <c r="T185" i="33"/>
  <c r="U185" i="33" a="1"/>
  <c r="U185" i="33"/>
  <c r="V185" i="33" a="1"/>
  <c r="V185" i="33" s="1"/>
  <c r="W185" i="33" a="1"/>
  <c r="W185" i="33"/>
  <c r="X185" i="33" a="1"/>
  <c r="X185" i="33"/>
  <c r="Y185" i="33" a="1"/>
  <c r="Y185" i="33"/>
  <c r="Z185" i="33" a="1"/>
  <c r="Z185" i="33"/>
  <c r="AA185" i="33" a="1"/>
  <c r="AA185" i="33"/>
  <c r="AB185" i="33" a="1"/>
  <c r="AB185" i="33"/>
  <c r="AC185" i="33" a="1"/>
  <c r="AC185" i="33" s="1"/>
  <c r="AD185" i="33" a="1"/>
  <c r="AD185" i="33" s="1"/>
  <c r="AE185" i="33" a="1"/>
  <c r="AE185" i="33"/>
  <c r="AF185" i="33" a="1"/>
  <c r="AF185" i="33" s="1"/>
  <c r="AG185" i="33" a="1"/>
  <c r="AG185" i="33" s="1"/>
  <c r="AH185" i="33" a="1"/>
  <c r="AH185" i="33"/>
  <c r="AI185" i="33" a="1"/>
  <c r="AI185" i="33" s="1"/>
  <c r="AJ185" i="33" a="1"/>
  <c r="AJ185" i="33"/>
  <c r="AK185" i="33" a="1"/>
  <c r="AK185" i="33" s="1"/>
  <c r="AL185" i="33" a="1"/>
  <c r="AL185" i="33" s="1"/>
  <c r="AM185" i="33" a="1"/>
  <c r="AM185" i="33" s="1"/>
  <c r="AN185" i="33" a="1"/>
  <c r="AN185" i="33"/>
  <c r="AO185" i="33" a="1"/>
  <c r="AO185" i="33"/>
  <c r="AP185" i="33" a="1"/>
  <c r="AP185" i="33" s="1"/>
  <c r="AQ185" i="33" a="1"/>
  <c r="AQ185" i="33" s="1"/>
  <c r="AR185" i="33" a="1"/>
  <c r="AR185" i="33" s="1"/>
  <c r="AS185" i="33" a="1"/>
  <c r="AS185" i="33"/>
  <c r="AT185" i="33" a="1"/>
  <c r="AT185" i="33"/>
  <c r="AU185" i="33" a="1"/>
  <c r="AU185" i="33" s="1"/>
  <c r="AV185" i="33" a="1"/>
  <c r="AV185" i="33"/>
  <c r="AW185" i="33" a="1"/>
  <c r="AW185" i="33" s="1"/>
  <c r="AX185" i="33" a="1"/>
  <c r="AX185" i="33" s="1"/>
  <c r="AY185" i="33" a="1"/>
  <c r="AY185" i="33" s="1"/>
  <c r="AZ185" i="33" a="1"/>
  <c r="AZ185" i="33" s="1"/>
  <c r="BA185" i="33" a="1"/>
  <c r="BA185" i="33" s="1"/>
  <c r="BB185" i="33" a="1"/>
  <c r="BB185" i="33" s="1"/>
  <c r="BC185" i="33" a="1"/>
  <c r="BC185" i="33" s="1"/>
  <c r="BD185" i="33" a="1"/>
  <c r="BD185" i="33" s="1"/>
  <c r="BE185" i="33" a="1"/>
  <c r="BE185" i="33" s="1"/>
  <c r="BF185" i="33" a="1"/>
  <c r="BF185" i="33" s="1"/>
  <c r="BG185" i="33" a="1"/>
  <c r="BG185" i="33" s="1"/>
  <c r="BH185" i="33" a="1"/>
  <c r="BH185" i="33"/>
  <c r="BI185" i="33" a="1"/>
  <c r="BI185" i="33"/>
  <c r="BJ185" i="33" a="1"/>
  <c r="BJ185" i="33" s="1"/>
  <c r="BK185" i="33" a="1"/>
  <c r="BK185" i="33"/>
  <c r="BL185" i="33" a="1"/>
  <c r="BL185" i="33" s="1"/>
  <c r="BM185" i="33" a="1"/>
  <c r="BM185" i="33" s="1"/>
  <c r="BN185" i="33" a="1"/>
  <c r="BN185" i="33" s="1"/>
  <c r="BO185" i="33" a="1"/>
  <c r="BO185" i="33" s="1"/>
  <c r="BP185" i="33" a="1"/>
  <c r="BP185" i="33"/>
  <c r="BQ185" i="33" a="1"/>
  <c r="BQ185" i="33" s="1"/>
  <c r="E186" i="33" a="1"/>
  <c r="E186" i="33" s="1"/>
  <c r="F186" i="33" a="1"/>
  <c r="F186" i="33" s="1"/>
  <c r="G186" i="33" a="1"/>
  <c r="G186" i="33" s="1"/>
  <c r="H186" i="33" a="1"/>
  <c r="H186" i="33" s="1"/>
  <c r="I186" i="33" a="1"/>
  <c r="I186" i="33" s="1"/>
  <c r="J186" i="33" a="1"/>
  <c r="J186" i="33" s="1"/>
  <c r="K186" i="33" a="1"/>
  <c r="K186" i="33" s="1"/>
  <c r="L186" i="33" a="1"/>
  <c r="L186" i="33" s="1"/>
  <c r="M186" i="33" a="1"/>
  <c r="M186" i="33" s="1"/>
  <c r="N186" i="33" a="1"/>
  <c r="N186" i="33" s="1"/>
  <c r="O186" i="33" a="1"/>
  <c r="O186" i="33"/>
  <c r="P186" i="33" a="1"/>
  <c r="P186" i="33"/>
  <c r="Q186" i="33" a="1"/>
  <c r="Q186" i="33" s="1"/>
  <c r="R186" i="33" a="1"/>
  <c r="R186" i="33" s="1"/>
  <c r="S186" i="33" a="1"/>
  <c r="S186" i="33" s="1"/>
  <c r="T186" i="33" a="1"/>
  <c r="T186" i="33"/>
  <c r="U186" i="33" a="1"/>
  <c r="U186" i="33" s="1"/>
  <c r="V186" i="33" a="1"/>
  <c r="V186" i="33" s="1"/>
  <c r="W186" i="33" a="1"/>
  <c r="W186" i="33" s="1"/>
  <c r="X186" i="33" a="1"/>
  <c r="X186" i="33" s="1"/>
  <c r="Y186" i="33" a="1"/>
  <c r="Y186" i="33"/>
  <c r="Z186" i="33" a="1"/>
  <c r="Z186" i="33"/>
  <c r="AA186" i="33" a="1"/>
  <c r="AA186" i="33" s="1"/>
  <c r="AB186" i="33" a="1"/>
  <c r="AB186" i="33"/>
  <c r="AC186" i="33" a="1"/>
  <c r="AC186" i="33"/>
  <c r="AD186" i="33" a="1"/>
  <c r="AD186" i="33"/>
  <c r="AE186" i="33" a="1"/>
  <c r="AE186" i="33"/>
  <c r="AF186" i="33" a="1"/>
  <c r="AF186" i="33" s="1"/>
  <c r="AG186" i="33" a="1"/>
  <c r="AG186" i="33" s="1"/>
  <c r="AH186" i="33" a="1"/>
  <c r="AH186" i="33" s="1"/>
  <c r="AI186" i="33" a="1"/>
  <c r="AI186" i="33"/>
  <c r="AJ186" i="33" a="1"/>
  <c r="AJ186" i="33"/>
  <c r="AK186" i="33" a="1"/>
  <c r="AK186" i="33" s="1"/>
  <c r="AL186" i="33" a="1"/>
  <c r="AL186" i="33" s="1"/>
  <c r="AM186" i="33" a="1"/>
  <c r="AM186" i="33" s="1"/>
  <c r="AN186" i="33" a="1"/>
  <c r="AN186" i="33"/>
  <c r="AO186" i="33" a="1"/>
  <c r="AO186" i="33"/>
  <c r="AP186" i="33" a="1"/>
  <c r="AP186" i="33"/>
  <c r="AQ186" i="33" a="1"/>
  <c r="AQ186" i="33" s="1"/>
  <c r="AR186" i="33" a="1"/>
  <c r="AR186" i="33" s="1"/>
  <c r="AS186" i="33" a="1"/>
  <c r="AS186" i="33"/>
  <c r="AT186" i="33" a="1"/>
  <c r="AT186" i="33"/>
  <c r="AU186" i="33" a="1"/>
  <c r="AU186" i="33" s="1"/>
  <c r="AV186" i="33" a="1"/>
  <c r="AV186" i="33"/>
  <c r="AW186" i="33" a="1"/>
  <c r="AW186" i="33"/>
  <c r="AX186" i="33" a="1"/>
  <c r="AX186" i="33"/>
  <c r="AY186" i="33" a="1"/>
  <c r="AY186" i="33" s="1"/>
  <c r="AZ186" i="33" a="1"/>
  <c r="AZ186" i="33"/>
  <c r="BA186" i="33" a="1"/>
  <c r="BA186" i="33" s="1"/>
  <c r="BB186" i="33" a="1"/>
  <c r="BB186" i="33" s="1"/>
  <c r="BC186" i="33" a="1"/>
  <c r="BC186" i="33"/>
  <c r="BD186" i="33" a="1"/>
  <c r="BD186" i="33"/>
  <c r="BE186" i="33" a="1"/>
  <c r="BE186" i="33" s="1"/>
  <c r="BF186" i="33" a="1"/>
  <c r="BF186" i="33"/>
  <c r="BG186" i="33" a="1"/>
  <c r="BG186" i="33" s="1"/>
  <c r="BH186" i="33" a="1"/>
  <c r="BH186" i="33" s="1"/>
  <c r="BI186" i="33" a="1"/>
  <c r="BI186" i="33"/>
  <c r="BJ186" i="33" a="1"/>
  <c r="BJ186" i="33"/>
  <c r="BK186" i="33" a="1"/>
  <c r="BK186" i="33" s="1"/>
  <c r="BL186" i="33" a="1"/>
  <c r="BL186" i="33" s="1"/>
  <c r="BM186" i="33" a="1"/>
  <c r="BM186" i="33"/>
  <c r="BN186" i="33" a="1"/>
  <c r="BN186" i="33"/>
  <c r="BO186" i="33" a="1"/>
  <c r="BO186" i="33" s="1"/>
  <c r="BP186" i="33" a="1"/>
  <c r="BP186" i="33" s="1"/>
  <c r="BQ186" i="33" a="1"/>
  <c r="BQ186" i="33" s="1"/>
  <c r="E187" i="33" a="1"/>
  <c r="E187" i="33" s="1"/>
  <c r="F187" i="33" a="1"/>
  <c r="F187" i="33"/>
  <c r="G187" i="33" a="1"/>
  <c r="G187" i="33" s="1"/>
  <c r="H187" i="33" a="1"/>
  <c r="H187" i="33" s="1"/>
  <c r="I187" i="33" a="1"/>
  <c r="I187" i="33" s="1"/>
  <c r="J187" i="33" a="1"/>
  <c r="J187" i="33"/>
  <c r="K187" i="33" a="1"/>
  <c r="K187" i="33" s="1"/>
  <c r="L187" i="33" a="1"/>
  <c r="L187" i="33" s="1"/>
  <c r="M187" i="33" a="1"/>
  <c r="M187" i="33" s="1"/>
  <c r="N187" i="33" a="1"/>
  <c r="N187" i="33" s="1"/>
  <c r="O187" i="33" a="1"/>
  <c r="O187" i="33"/>
  <c r="P187" i="33" a="1"/>
  <c r="P187" i="33"/>
  <c r="Q187" i="33" a="1"/>
  <c r="Q187" i="33"/>
  <c r="R187" i="33" a="1"/>
  <c r="R187" i="33" s="1"/>
  <c r="S187" i="33" a="1"/>
  <c r="S187" i="33" s="1"/>
  <c r="T187" i="33" a="1"/>
  <c r="T187" i="33" s="1"/>
  <c r="U187" i="33" a="1"/>
  <c r="U187" i="33" s="1"/>
  <c r="V187" i="33" a="1"/>
  <c r="V187" i="33" s="1"/>
  <c r="W187" i="33" a="1"/>
  <c r="W187" i="33" s="1"/>
  <c r="X187" i="33" a="1"/>
  <c r="X187" i="33" s="1"/>
  <c r="Y187" i="33" a="1"/>
  <c r="Y187" i="33" s="1"/>
  <c r="Z187" i="33" a="1"/>
  <c r="Z187" i="33" s="1"/>
  <c r="AA187" i="33" a="1"/>
  <c r="AA187" i="33" s="1"/>
  <c r="AB187" i="33" a="1"/>
  <c r="AB187" i="33"/>
  <c r="AC187" i="33" a="1"/>
  <c r="AC187" i="33" s="1"/>
  <c r="AD187" i="33" a="1"/>
  <c r="AD187" i="33"/>
  <c r="AE187" i="33" a="1"/>
  <c r="AE187" i="33"/>
  <c r="AF187" i="33" a="1"/>
  <c r="AF187" i="33" s="1"/>
  <c r="AG187" i="33" a="1"/>
  <c r="AG187" i="33"/>
  <c r="AH187" i="33" a="1"/>
  <c r="AH187" i="33" s="1"/>
  <c r="AI187" i="33" a="1"/>
  <c r="AI187" i="33" s="1"/>
  <c r="AJ187" i="33" a="1"/>
  <c r="AJ187" i="33" s="1"/>
  <c r="AK187" i="33" a="1"/>
  <c r="AK187" i="33" s="1"/>
  <c r="AL187" i="33" a="1"/>
  <c r="AL187" i="33"/>
  <c r="AM187" i="33" a="1"/>
  <c r="AM187" i="33" s="1"/>
  <c r="AN187" i="33" a="1"/>
  <c r="AN187" i="33" s="1"/>
  <c r="AO187" i="33" a="1"/>
  <c r="AO187" i="33"/>
  <c r="AP187" i="33" a="1"/>
  <c r="AP187" i="33" s="1"/>
  <c r="AQ187" i="33" a="1"/>
  <c r="AQ187" i="33" s="1"/>
  <c r="AR187" i="33" a="1"/>
  <c r="AR187" i="33" s="1"/>
  <c r="AS187" i="33" a="1"/>
  <c r="AS187" i="33" s="1"/>
  <c r="AT187" i="33" a="1"/>
  <c r="AT187" i="33" s="1"/>
  <c r="AU187" i="33" a="1"/>
  <c r="AU187" i="33" s="1"/>
  <c r="AV187" i="33" a="1"/>
  <c r="AV187" i="33"/>
  <c r="AW187" i="33" a="1"/>
  <c r="AW187" i="33" s="1"/>
  <c r="AX187" i="33" a="1"/>
  <c r="AX187" i="33" s="1"/>
  <c r="AY187" i="33" a="1"/>
  <c r="AY187" i="33"/>
  <c r="AZ187" i="33" a="1"/>
  <c r="AZ187" i="33" s="1"/>
  <c r="BA187" i="33" a="1"/>
  <c r="BA187" i="33" s="1"/>
  <c r="BB187" i="33" a="1"/>
  <c r="BB187" i="33"/>
  <c r="BC187" i="33" a="1"/>
  <c r="BC187" i="33" s="1"/>
  <c r="BD187" i="33" a="1"/>
  <c r="BD187" i="33" s="1"/>
  <c r="BE187" i="33" a="1"/>
  <c r="BE187" i="33" s="1"/>
  <c r="BF187" i="33" a="1"/>
  <c r="BF187" i="33" s="1"/>
  <c r="BG187" i="33" a="1"/>
  <c r="BG187" i="33" s="1"/>
  <c r="BH187" i="33" a="1"/>
  <c r="BH187" i="33" s="1"/>
  <c r="BI187" i="33" a="1"/>
  <c r="BI187" i="33"/>
  <c r="BJ187" i="33" a="1"/>
  <c r="BJ187" i="33" s="1"/>
  <c r="BK187" i="33" a="1"/>
  <c r="BK187" i="33"/>
  <c r="BL187" i="33" a="1"/>
  <c r="BL187" i="33"/>
  <c r="BM187" i="33" a="1"/>
  <c r="BM187" i="33"/>
  <c r="BN187" i="33" a="1"/>
  <c r="BN187" i="33"/>
  <c r="BO187" i="33" a="1"/>
  <c r="BO187" i="33" s="1"/>
  <c r="BP187" i="33" a="1"/>
  <c r="BP187" i="33" s="1"/>
  <c r="BQ187" i="33" a="1"/>
  <c r="BQ187" i="33" s="1"/>
  <c r="E188" i="33" a="1"/>
  <c r="E188" i="33"/>
  <c r="F188" i="33" a="1"/>
  <c r="F188" i="33" s="1"/>
  <c r="G188" i="33" a="1"/>
  <c r="G188" i="33" s="1"/>
  <c r="H188" i="33" a="1"/>
  <c r="H188" i="33" s="1"/>
  <c r="I188" i="33" a="1"/>
  <c r="I188" i="33"/>
  <c r="J188" i="33" a="1"/>
  <c r="J188" i="33"/>
  <c r="K188" i="33" a="1"/>
  <c r="K188" i="33"/>
  <c r="L188" i="33" a="1"/>
  <c r="L188" i="33"/>
  <c r="M188" i="33" a="1"/>
  <c r="M188" i="33" s="1"/>
  <c r="N188" i="33" a="1"/>
  <c r="N188" i="33" s="1"/>
  <c r="O188" i="33" a="1"/>
  <c r="O188" i="33"/>
  <c r="P188" i="33" a="1"/>
  <c r="P188" i="33"/>
  <c r="Q188" i="33" a="1"/>
  <c r="Q188" i="33" s="1"/>
  <c r="R188" i="33" a="1"/>
  <c r="R188" i="33" s="1"/>
  <c r="S188" i="33" a="1"/>
  <c r="S188" i="33" s="1"/>
  <c r="T188" i="33" a="1"/>
  <c r="T188" i="33"/>
  <c r="U188" i="33" a="1"/>
  <c r="U188" i="33"/>
  <c r="V188" i="33" a="1"/>
  <c r="V188" i="33" s="1"/>
  <c r="W188" i="33" a="1"/>
  <c r="W188" i="33" s="1"/>
  <c r="X188" i="33" a="1"/>
  <c r="X188" i="33" s="1"/>
  <c r="Y188" i="33" a="1"/>
  <c r="Y188" i="33"/>
  <c r="Z188" i="33" a="1"/>
  <c r="Z188" i="33"/>
  <c r="AA188" i="33" a="1"/>
  <c r="AA188" i="33" s="1"/>
  <c r="AB188" i="33" a="1"/>
  <c r="AB188" i="33" s="1"/>
  <c r="AC188" i="33" a="1"/>
  <c r="AC188" i="33" s="1"/>
  <c r="AD188" i="33" a="1"/>
  <c r="AD188" i="33" s="1"/>
  <c r="AE188" i="33" a="1"/>
  <c r="AE188" i="33" s="1"/>
  <c r="AF188" i="33" a="1"/>
  <c r="AF188" i="33"/>
  <c r="AG188" i="33" a="1"/>
  <c r="AG188" i="33" s="1"/>
  <c r="AH188" i="33" a="1"/>
  <c r="AH188" i="33" s="1"/>
  <c r="AI188" i="33" a="1"/>
  <c r="AI188" i="33"/>
  <c r="AJ188" i="33" a="1"/>
  <c r="AJ188" i="33"/>
  <c r="AK188" i="33" a="1"/>
  <c r="AK188" i="33" s="1"/>
  <c r="AL188" i="33" a="1"/>
  <c r="AL188" i="33" s="1"/>
  <c r="AM188" i="33" a="1"/>
  <c r="AM188" i="33" s="1"/>
  <c r="AN188" i="33" a="1"/>
  <c r="AN188" i="33" s="1"/>
  <c r="AO188" i="33" a="1"/>
  <c r="AO188" i="33" s="1"/>
  <c r="AP188" i="33" a="1"/>
  <c r="AP188" i="33" s="1"/>
  <c r="AQ188" i="33" a="1"/>
  <c r="AQ188" i="33" s="1"/>
  <c r="AR188" i="33" a="1"/>
  <c r="AR188" i="33" s="1"/>
  <c r="AS188" i="33" a="1"/>
  <c r="AS188" i="33" s="1"/>
  <c r="AT188" i="33" a="1"/>
  <c r="AT188" i="33" s="1"/>
  <c r="AU188" i="33" a="1"/>
  <c r="AU188" i="33" s="1"/>
  <c r="AV188" i="33" a="1"/>
  <c r="AV188" i="33" s="1"/>
  <c r="AW188" i="33" a="1"/>
  <c r="AW188" i="33" s="1"/>
  <c r="AX188" i="33" a="1"/>
  <c r="AX188" i="33" s="1"/>
  <c r="AY188" i="33" a="1"/>
  <c r="AY188" i="33"/>
  <c r="AZ188" i="33" a="1"/>
  <c r="AZ188" i="33"/>
  <c r="BA188" i="33" a="1"/>
  <c r="BA188" i="33" s="1"/>
  <c r="BB188" i="33" a="1"/>
  <c r="BB188" i="33" s="1"/>
  <c r="BC188" i="33" a="1"/>
  <c r="BC188" i="33"/>
  <c r="BD188" i="33" a="1"/>
  <c r="BD188" i="33"/>
  <c r="BE188" i="33" a="1"/>
  <c r="BE188" i="33" s="1"/>
  <c r="BF188" i="33" a="1"/>
  <c r="BF188" i="33" s="1"/>
  <c r="BG188" i="33" a="1"/>
  <c r="BG188" i="33" s="1"/>
  <c r="BH188" i="33" a="1"/>
  <c r="BH188" i="33" s="1"/>
  <c r="BI188" i="33" a="1"/>
  <c r="BI188" i="33" s="1"/>
  <c r="BJ188" i="33" a="1"/>
  <c r="BJ188" i="33"/>
  <c r="BK188" i="33" a="1"/>
  <c r="BK188" i="33" s="1"/>
  <c r="BL188" i="33" a="1"/>
  <c r="BL188" i="33" s="1"/>
  <c r="BM188" i="33" a="1"/>
  <c r="BM188" i="33"/>
  <c r="BN188" i="33" a="1"/>
  <c r="BN188" i="33"/>
  <c r="BO188" i="33" a="1"/>
  <c r="BO188" i="33" s="1"/>
  <c r="BP188" i="33" a="1"/>
  <c r="BP188" i="33" s="1"/>
  <c r="BQ188" i="33" a="1"/>
  <c r="BQ188" i="33" s="1"/>
  <c r="E189" i="33" a="1"/>
  <c r="E189" i="33" s="1"/>
  <c r="F189" i="33" a="1"/>
  <c r="F189" i="33" s="1"/>
  <c r="G189" i="33" a="1"/>
  <c r="G189" i="33"/>
  <c r="H189" i="33" a="1"/>
  <c r="H189" i="33"/>
  <c r="I189" i="33" a="1"/>
  <c r="I189" i="33" s="1"/>
  <c r="J189" i="33" a="1"/>
  <c r="J189" i="33"/>
  <c r="K189" i="33" a="1"/>
  <c r="K189" i="33"/>
  <c r="L189" i="33" a="1"/>
  <c r="L189" i="33" s="1"/>
  <c r="M189" i="33" a="1"/>
  <c r="M189" i="33"/>
  <c r="N189" i="33" a="1"/>
  <c r="N189" i="33"/>
  <c r="O189" i="33" a="1"/>
  <c r="O189" i="33" s="1"/>
  <c r="P189" i="33" a="1"/>
  <c r="P189" i="33" s="1"/>
  <c r="Q189" i="33" a="1"/>
  <c r="Q189" i="33" s="1"/>
  <c r="R189" i="33" a="1"/>
  <c r="R189" i="33" s="1"/>
  <c r="S189" i="33" a="1"/>
  <c r="S189" i="33" s="1"/>
  <c r="T189" i="33" a="1"/>
  <c r="T189" i="33"/>
  <c r="U189" i="33" a="1"/>
  <c r="U189" i="33"/>
  <c r="V189" i="33" a="1"/>
  <c r="V189" i="33" s="1"/>
  <c r="W189" i="33" a="1"/>
  <c r="W189" i="33"/>
  <c r="X189" i="33" a="1"/>
  <c r="X189" i="33" s="1"/>
  <c r="Y189" i="33" a="1"/>
  <c r="Y189" i="33" s="1"/>
  <c r="Z189" i="33" a="1"/>
  <c r="Z189" i="33" s="1"/>
  <c r="AA189" i="33" a="1"/>
  <c r="AA189" i="33" s="1"/>
  <c r="AB189" i="33" a="1"/>
  <c r="AB189" i="33" s="1"/>
  <c r="AC189" i="33" a="1"/>
  <c r="AC189" i="33" s="1"/>
  <c r="AD189" i="33" a="1"/>
  <c r="AD189" i="33" s="1"/>
  <c r="AE189" i="33" a="1"/>
  <c r="AE189" i="33" s="1"/>
  <c r="AF189" i="33" a="1"/>
  <c r="AF189" i="33" s="1"/>
  <c r="AG189" i="33" a="1"/>
  <c r="AG189" i="33"/>
  <c r="AH189" i="33" a="1"/>
  <c r="AH189" i="33"/>
  <c r="AI189" i="33" a="1"/>
  <c r="AI189" i="33"/>
  <c r="AJ189" i="33" a="1"/>
  <c r="AJ189" i="33" s="1"/>
  <c r="AK189" i="33" a="1"/>
  <c r="AK189" i="33" s="1"/>
  <c r="AL189" i="33" a="1"/>
  <c r="AL189" i="33" s="1"/>
  <c r="AM189" i="33" a="1"/>
  <c r="AM189" i="33" s="1"/>
  <c r="AN189" i="33" a="1"/>
  <c r="AN189" i="33"/>
  <c r="AO189" i="33" a="1"/>
  <c r="AO189" i="33" s="1"/>
  <c r="AP189" i="33" a="1"/>
  <c r="AP189" i="33" s="1"/>
  <c r="AQ189" i="33" a="1"/>
  <c r="AQ189" i="33"/>
  <c r="AR189" i="33" a="1"/>
  <c r="AR189" i="33"/>
  <c r="AS189" i="33" a="1"/>
  <c r="AS189" i="33"/>
  <c r="AT189" i="33" a="1"/>
  <c r="AT189" i="33"/>
  <c r="AU189" i="33" a="1"/>
  <c r="AU189" i="33"/>
  <c r="AV189" i="33" a="1"/>
  <c r="AV189" i="33" s="1"/>
  <c r="AW189" i="33" a="1"/>
  <c r="AW189" i="33" s="1"/>
  <c r="AX189" i="33" a="1"/>
  <c r="AX189" i="33"/>
  <c r="AY189" i="33" a="1"/>
  <c r="AY189" i="33"/>
  <c r="AZ189" i="33" a="1"/>
  <c r="AZ189" i="33" s="1"/>
  <c r="BA189" i="33" a="1"/>
  <c r="BA189" i="33" s="1"/>
  <c r="BB189" i="33" a="1"/>
  <c r="BB189" i="33" s="1"/>
  <c r="BC189" i="33" a="1"/>
  <c r="BC189" i="33" s="1"/>
  <c r="BD189" i="33" a="1"/>
  <c r="BD189" i="33" s="1"/>
  <c r="BE189" i="33" a="1"/>
  <c r="BE189" i="33" s="1"/>
  <c r="BF189" i="33" a="1"/>
  <c r="BF189" i="33" s="1"/>
  <c r="BG189" i="33" a="1"/>
  <c r="BG189" i="33" s="1"/>
  <c r="BH189" i="33" a="1"/>
  <c r="BH189" i="33"/>
  <c r="BI189" i="33" a="1"/>
  <c r="BI189" i="33"/>
  <c r="BJ189" i="33" a="1"/>
  <c r="BJ189" i="33" s="1"/>
  <c r="BK189" i="33" a="1"/>
  <c r="BK189" i="33" s="1"/>
  <c r="BL189" i="33" a="1"/>
  <c r="BL189" i="33" s="1"/>
  <c r="BM189" i="33" a="1"/>
  <c r="BM189" i="33"/>
  <c r="BN189" i="33" a="1"/>
  <c r="BN189" i="33"/>
  <c r="BO189" i="33" a="1"/>
  <c r="BO189" i="33" s="1"/>
  <c r="BP189" i="33" a="1"/>
  <c r="BP189" i="33" s="1"/>
  <c r="BQ189" i="33" a="1"/>
  <c r="BQ189" i="33" s="1"/>
  <c r="E190" i="33" a="1"/>
  <c r="E190" i="33"/>
  <c r="F190" i="33" a="1"/>
  <c r="F190" i="33"/>
  <c r="G190" i="33" a="1"/>
  <c r="G190" i="33" s="1"/>
  <c r="H190" i="33" a="1"/>
  <c r="H190" i="33" s="1"/>
  <c r="I190" i="33" a="1"/>
  <c r="I190" i="33"/>
  <c r="J190" i="33" a="1"/>
  <c r="J190" i="33"/>
  <c r="K190" i="33" a="1"/>
  <c r="K190" i="33" s="1"/>
  <c r="L190" i="33" a="1"/>
  <c r="L190" i="33" s="1"/>
  <c r="M190" i="33" a="1"/>
  <c r="M190" i="33" s="1"/>
  <c r="N190" i="33" a="1"/>
  <c r="N190" i="33" s="1"/>
  <c r="O190" i="33" a="1"/>
  <c r="O190" i="33" s="1"/>
  <c r="P190" i="33" a="1"/>
  <c r="P190" i="33" s="1"/>
  <c r="Q190" i="33" a="1"/>
  <c r="Q190" i="33" s="1"/>
  <c r="R190" i="33" a="1"/>
  <c r="R190" i="33" s="1"/>
  <c r="S190" i="33" a="1"/>
  <c r="S190" i="33" s="1"/>
  <c r="T190" i="33" a="1"/>
  <c r="T190" i="33"/>
  <c r="U190" i="33" a="1"/>
  <c r="U190" i="33"/>
  <c r="V190" i="33" a="1"/>
  <c r="V190" i="33"/>
  <c r="W190" i="33" a="1"/>
  <c r="W190" i="33" s="1"/>
  <c r="X190" i="33" a="1"/>
  <c r="X190" i="33" s="1"/>
  <c r="Y190" i="33" a="1"/>
  <c r="Y190" i="33"/>
  <c r="Z190" i="33" a="1"/>
  <c r="Z190" i="33" s="1"/>
  <c r="AA190" i="33" a="1"/>
  <c r="AA190" i="33" s="1"/>
  <c r="AB190" i="33" a="1"/>
  <c r="AB190" i="33" s="1"/>
  <c r="AC190" i="33" a="1"/>
  <c r="AC190" i="33" s="1"/>
  <c r="AD190" i="33" a="1"/>
  <c r="AD190" i="33" s="1"/>
  <c r="AE190" i="33" a="1"/>
  <c r="AE190" i="33"/>
  <c r="AF190" i="33" a="1"/>
  <c r="AF190" i="33" s="1"/>
  <c r="AG190" i="33" a="1"/>
  <c r="AG190" i="33"/>
  <c r="AH190" i="33" a="1"/>
  <c r="AH190" i="33" s="1"/>
  <c r="AI190" i="33" a="1"/>
  <c r="AI190" i="33" s="1"/>
  <c r="AJ190" i="33" a="1"/>
  <c r="AJ190" i="33" s="1"/>
  <c r="AK190" i="33" a="1"/>
  <c r="AK190" i="33" s="1"/>
  <c r="AL190" i="33" a="1"/>
  <c r="AL190" i="33"/>
  <c r="AM190" i="33" a="1"/>
  <c r="AM190" i="33" s="1"/>
  <c r="AN190" i="33" a="1"/>
  <c r="AN190" i="33" s="1"/>
  <c r="AO190" i="33" a="1"/>
  <c r="AO190" i="33" s="1"/>
  <c r="AP190" i="33" a="1"/>
  <c r="AP190" i="33"/>
  <c r="AQ190" i="33" a="1"/>
  <c r="AQ190" i="33"/>
  <c r="AR190" i="33" a="1"/>
  <c r="AR190" i="33" s="1"/>
  <c r="AS190" i="33" a="1"/>
  <c r="AS190" i="33" s="1"/>
  <c r="AT190" i="33" a="1"/>
  <c r="AT190" i="33"/>
  <c r="AU190" i="33" a="1"/>
  <c r="AU190" i="33" s="1"/>
  <c r="AV190" i="33" a="1"/>
  <c r="AV190" i="33"/>
  <c r="AW190" i="33" a="1"/>
  <c r="AW190" i="33"/>
  <c r="AX190" i="33" a="1"/>
  <c r="AX190" i="33" s="1"/>
  <c r="AY190" i="33" a="1"/>
  <c r="AY190" i="33" s="1"/>
  <c r="AZ190" i="33" a="1"/>
  <c r="AZ190" i="33" s="1"/>
  <c r="BA190" i="33" a="1"/>
  <c r="BA190" i="33" s="1"/>
  <c r="BB190" i="33" a="1"/>
  <c r="BB190" i="33" s="1"/>
  <c r="BC190" i="33" a="1"/>
  <c r="BC190" i="33"/>
  <c r="BD190" i="33" a="1"/>
  <c r="BD190" i="33" s="1"/>
  <c r="BE190" i="33" a="1"/>
  <c r="BE190" i="33" s="1"/>
  <c r="BF190" i="33" a="1"/>
  <c r="BF190" i="33" s="1"/>
  <c r="BG190" i="33" a="1"/>
  <c r="BG190" i="33" s="1"/>
  <c r="BH190" i="33" a="1"/>
  <c r="BH190" i="33"/>
  <c r="BI190" i="33" a="1"/>
  <c r="BI190" i="33" s="1"/>
  <c r="BJ190" i="33" a="1"/>
  <c r="BJ190" i="33" s="1"/>
  <c r="BK190" i="33" a="1"/>
  <c r="BK190" i="33" s="1"/>
  <c r="BL190" i="33" a="1"/>
  <c r="BL190" i="33" s="1"/>
  <c r="BM190" i="33" a="1"/>
  <c r="BM190" i="33" s="1"/>
  <c r="BN190" i="33" a="1"/>
  <c r="BN190" i="33" s="1"/>
  <c r="BO190" i="33" a="1"/>
  <c r="BO190" i="33" s="1"/>
  <c r="BP190" i="33" a="1"/>
  <c r="BP190" i="33"/>
  <c r="BQ190" i="33" a="1"/>
  <c r="BQ190" i="33" s="1"/>
  <c r="E191" i="33" a="1"/>
  <c r="E191" i="33"/>
  <c r="F191" i="33" a="1"/>
  <c r="F191" i="33"/>
  <c r="G191" i="33" a="1"/>
  <c r="G191" i="33" s="1"/>
  <c r="H191" i="33" a="1"/>
  <c r="H191" i="33" s="1"/>
  <c r="I191" i="33" a="1"/>
  <c r="I191" i="33" s="1"/>
  <c r="J191" i="33" a="1"/>
  <c r="J191" i="33"/>
  <c r="K191" i="33" a="1"/>
  <c r="K191" i="33"/>
  <c r="L191" i="33" a="1"/>
  <c r="L191" i="33" s="1"/>
  <c r="M191" i="33" a="1"/>
  <c r="M191" i="33"/>
  <c r="N191" i="33" a="1"/>
  <c r="N191" i="33"/>
  <c r="O191" i="33" a="1"/>
  <c r="O191" i="33"/>
  <c r="P191" i="33" a="1"/>
  <c r="P191" i="33" s="1"/>
  <c r="Q191" i="33" a="1"/>
  <c r="Q191" i="33" s="1"/>
  <c r="R191" i="33" a="1"/>
  <c r="R191" i="33" s="1"/>
  <c r="S191" i="33" a="1"/>
  <c r="S191" i="33" s="1"/>
  <c r="T191" i="33" a="1"/>
  <c r="T191" i="33"/>
  <c r="U191" i="33" a="1"/>
  <c r="U191" i="33"/>
  <c r="V191" i="33" a="1"/>
  <c r="V191" i="33" s="1"/>
  <c r="W191" i="33" a="1"/>
  <c r="W191" i="33" s="1"/>
  <c r="X191" i="33" a="1"/>
  <c r="X191" i="33"/>
  <c r="Y191" i="33" a="1"/>
  <c r="Y191" i="33" s="1"/>
  <c r="Z191" i="33" a="1"/>
  <c r="Z191" i="33" s="1"/>
  <c r="AA191" i="33" a="1"/>
  <c r="AA191" i="33" s="1"/>
  <c r="AB191" i="33" a="1"/>
  <c r="AB191" i="33"/>
  <c r="AC191" i="33" a="1"/>
  <c r="AC191" i="33" s="1"/>
  <c r="AD191" i="33" a="1"/>
  <c r="AD191" i="33"/>
  <c r="AE191" i="33" a="1"/>
  <c r="AE191" i="33"/>
  <c r="AF191" i="33" a="1"/>
  <c r="AF191" i="33" s="1"/>
  <c r="AG191" i="33" a="1"/>
  <c r="AG191" i="33" s="1"/>
  <c r="AH191" i="33" a="1"/>
  <c r="AH191" i="33" s="1"/>
  <c r="AI191" i="33" a="1"/>
  <c r="AI191" i="33"/>
  <c r="AJ191" i="33" a="1"/>
  <c r="AJ191" i="33" s="1"/>
  <c r="AK191" i="33" a="1"/>
  <c r="AK191" i="33" s="1"/>
  <c r="AL191" i="33" a="1"/>
  <c r="AL191" i="33" s="1"/>
  <c r="AM191" i="33" a="1"/>
  <c r="AM191" i="33" s="1"/>
  <c r="AN191" i="33" a="1"/>
  <c r="AN191" i="33" s="1"/>
  <c r="AO191" i="33" a="1"/>
  <c r="AO191" i="33"/>
  <c r="AP191" i="33" a="1"/>
  <c r="AP191" i="33" s="1"/>
  <c r="AQ191" i="33" a="1"/>
  <c r="AQ191" i="33" s="1"/>
  <c r="AR191" i="33" a="1"/>
  <c r="AR191" i="33" s="1"/>
  <c r="AS191" i="33" a="1"/>
  <c r="AS191" i="33" s="1"/>
  <c r="AT191" i="33" a="1"/>
  <c r="AT191" i="33" s="1"/>
  <c r="AU191" i="33" a="1"/>
  <c r="AU191" i="33" s="1"/>
  <c r="AV191" i="33" a="1"/>
  <c r="AV191" i="33"/>
  <c r="AW191" i="33" a="1"/>
  <c r="AW191" i="33" s="1"/>
  <c r="AX191" i="33" a="1"/>
  <c r="AX191" i="33" s="1"/>
  <c r="AY191" i="33" a="1"/>
  <c r="AY191" i="33"/>
  <c r="AZ191" i="33" a="1"/>
  <c r="AZ191" i="33" s="1"/>
  <c r="BA191" i="33" a="1"/>
  <c r="BA191" i="33" s="1"/>
  <c r="BB191" i="33" a="1"/>
  <c r="BB191" i="33" s="1"/>
  <c r="BC191" i="33" a="1"/>
  <c r="BC191" i="33"/>
  <c r="BD191" i="33" a="1"/>
  <c r="BD191" i="33"/>
  <c r="BE191" i="33" a="1"/>
  <c r="BE191" i="33"/>
  <c r="BF191" i="33" a="1"/>
  <c r="BF191" i="33"/>
  <c r="BG191" i="33" a="1"/>
  <c r="BG191" i="33" s="1"/>
  <c r="BH191" i="33" a="1"/>
  <c r="BH191" i="33" s="1"/>
  <c r="BI191" i="33" a="1"/>
  <c r="BI191" i="33" s="1"/>
  <c r="BJ191" i="33" a="1"/>
  <c r="BJ191" i="33" s="1"/>
  <c r="BK191" i="33" a="1"/>
  <c r="BK191" i="33" s="1"/>
  <c r="BL191" i="33" a="1"/>
  <c r="BL191" i="33" s="1"/>
  <c r="BM191" i="33" a="1"/>
  <c r="BM191" i="33" s="1"/>
  <c r="BN191" i="33" a="1"/>
  <c r="BN191" i="33" s="1"/>
  <c r="BO191" i="33" a="1"/>
  <c r="BO191" i="33" s="1"/>
  <c r="BP191" i="33" a="1"/>
  <c r="BP191" i="33"/>
  <c r="BQ191" i="33" a="1"/>
  <c r="BQ191" i="33" s="1"/>
  <c r="E192" i="33" a="1"/>
  <c r="E192" i="33"/>
  <c r="F192" i="33" a="1"/>
  <c r="F192" i="33"/>
  <c r="G192" i="33" a="1"/>
  <c r="G192" i="33" s="1"/>
  <c r="H192" i="33" a="1"/>
  <c r="H192" i="33" s="1"/>
  <c r="I192" i="33" a="1"/>
  <c r="I192" i="33" s="1"/>
  <c r="J192" i="33" a="1"/>
  <c r="J192" i="33" s="1"/>
  <c r="K192" i="33" a="1"/>
  <c r="K192" i="33" s="1"/>
  <c r="L192" i="33" a="1"/>
  <c r="L192" i="33" s="1"/>
  <c r="M192" i="33" a="1"/>
  <c r="M192" i="33" s="1"/>
  <c r="N192" i="33" a="1"/>
  <c r="N192" i="33" s="1"/>
  <c r="O192" i="33" a="1"/>
  <c r="O192" i="33" s="1"/>
  <c r="P192" i="33" a="1"/>
  <c r="P192" i="33" s="1"/>
  <c r="Q192" i="33" a="1"/>
  <c r="Q192" i="33" s="1"/>
  <c r="R192" i="33" a="1"/>
  <c r="R192" i="33"/>
  <c r="S192" i="33" a="1"/>
  <c r="S192" i="33"/>
  <c r="T192" i="33" a="1"/>
  <c r="T192" i="33" s="1"/>
  <c r="U192" i="33" a="1"/>
  <c r="U192" i="33" s="1"/>
  <c r="V192" i="33" a="1"/>
  <c r="V192" i="33" s="1"/>
  <c r="W192" i="33" a="1"/>
  <c r="W192" i="33" s="1"/>
  <c r="X192" i="33" a="1"/>
  <c r="X192" i="33" s="1"/>
  <c r="Y192" i="33" a="1"/>
  <c r="Y192" i="33" s="1"/>
  <c r="Z192" i="33" a="1"/>
  <c r="Z192" i="33" s="1"/>
  <c r="AA192" i="33" a="1"/>
  <c r="AA192" i="33" s="1"/>
  <c r="AB192" i="33" a="1"/>
  <c r="AB192" i="33" s="1"/>
  <c r="AC192" i="33" a="1"/>
  <c r="AC192" i="33"/>
  <c r="AD192" i="33" a="1"/>
  <c r="AD192" i="33"/>
  <c r="AE192" i="33" a="1"/>
  <c r="AE192" i="33" s="1"/>
  <c r="AF192" i="33" a="1"/>
  <c r="AF192" i="33" s="1"/>
  <c r="AG192" i="33" a="1"/>
  <c r="AG192" i="33" s="1"/>
  <c r="AH192" i="33" a="1"/>
  <c r="AH192" i="33" s="1"/>
  <c r="AI192" i="33" a="1"/>
  <c r="AI192" i="33" s="1"/>
  <c r="AJ192" i="33" a="1"/>
  <c r="AJ192" i="33" s="1"/>
  <c r="AK192" i="33" a="1"/>
  <c r="AK192" i="33" s="1"/>
  <c r="AL192" i="33" a="1"/>
  <c r="AL192" i="33" s="1"/>
  <c r="AM192" i="33" a="1"/>
  <c r="AM192" i="33" s="1"/>
  <c r="AN192" i="33" a="1"/>
  <c r="AN192" i="33" s="1"/>
  <c r="AO192" i="33" a="1"/>
  <c r="AO192" i="33"/>
  <c r="AP192" i="33" a="1"/>
  <c r="AP192" i="33" s="1"/>
  <c r="AQ192" i="33" a="1"/>
  <c r="AQ192" i="33" s="1"/>
  <c r="AR192" i="33" a="1"/>
  <c r="AR192" i="33" s="1"/>
  <c r="AS192" i="33" a="1"/>
  <c r="AS192" i="33"/>
  <c r="AT192" i="33" a="1"/>
  <c r="AT192" i="33" s="1"/>
  <c r="AU192" i="33" a="1"/>
  <c r="AU192" i="33" s="1"/>
  <c r="AV192" i="33" a="1"/>
  <c r="AV192" i="33"/>
  <c r="AW192" i="33" a="1"/>
  <c r="AW192" i="33"/>
  <c r="AX192" i="33" a="1"/>
  <c r="AX192" i="33" s="1"/>
  <c r="AY192" i="33" a="1"/>
  <c r="AY192" i="33"/>
  <c r="AZ192" i="33" a="1"/>
  <c r="AZ192" i="33"/>
  <c r="BA192" i="33" a="1"/>
  <c r="BA192" i="33" s="1"/>
  <c r="BB192" i="33" a="1"/>
  <c r="BB192" i="33" s="1"/>
  <c r="BC192" i="33" a="1"/>
  <c r="BC192" i="33"/>
  <c r="BD192" i="33" a="1"/>
  <c r="BD192" i="33"/>
  <c r="BE192" i="33" a="1"/>
  <c r="BE192" i="33" s="1"/>
  <c r="BF192" i="33" a="1"/>
  <c r="BF192" i="33"/>
  <c r="BG192" i="33" a="1"/>
  <c r="BG192" i="33" s="1"/>
  <c r="BH192" i="33" a="1"/>
  <c r="BH192" i="33" s="1"/>
  <c r="BI192" i="33" a="1"/>
  <c r="BI192" i="33" s="1"/>
  <c r="BJ192" i="33" a="1"/>
  <c r="BJ192" i="33"/>
  <c r="BK192" i="33" a="1"/>
  <c r="BK192" i="33"/>
  <c r="BL192" i="33" a="1"/>
  <c r="BL192" i="33" s="1"/>
  <c r="BM192" i="33" a="1"/>
  <c r="BM192" i="33"/>
  <c r="BN192" i="33" a="1"/>
  <c r="BN192" i="33"/>
  <c r="BO192" i="33" a="1"/>
  <c r="BO192" i="33" s="1"/>
  <c r="BP192" i="33" a="1"/>
  <c r="BP192" i="33"/>
  <c r="BQ192" i="33" a="1"/>
  <c r="BQ192" i="33"/>
  <c r="E193" i="33" a="1"/>
  <c r="E193" i="33" s="1"/>
  <c r="F193" i="33" a="1"/>
  <c r="F193" i="33" s="1"/>
  <c r="G193" i="33" a="1"/>
  <c r="G193" i="33" s="1"/>
  <c r="H193" i="33" a="1"/>
  <c r="H193" i="33"/>
  <c r="I193" i="33" a="1"/>
  <c r="I193" i="33" s="1"/>
  <c r="J193" i="33" a="1"/>
  <c r="J193" i="33"/>
  <c r="K193" i="33" a="1"/>
  <c r="K193" i="33"/>
  <c r="L193" i="33" a="1"/>
  <c r="L193" i="33" s="1"/>
  <c r="M193" i="33" a="1"/>
  <c r="M193" i="33" s="1"/>
  <c r="N193" i="33" a="1"/>
  <c r="N193" i="33"/>
  <c r="O193" i="33" a="1"/>
  <c r="O193" i="33" s="1"/>
  <c r="P193" i="33" a="1"/>
  <c r="P193" i="33" s="1"/>
  <c r="Q193" i="33" a="1"/>
  <c r="Q193" i="33"/>
  <c r="R193" i="33" a="1"/>
  <c r="R193" i="33"/>
  <c r="S193" i="33" a="1"/>
  <c r="S193" i="33" s="1"/>
  <c r="T193" i="33" a="1"/>
  <c r="T193" i="33"/>
  <c r="U193" i="33" a="1"/>
  <c r="U193" i="33" s="1"/>
  <c r="V193" i="33" a="1"/>
  <c r="V193" i="33" s="1"/>
  <c r="W193" i="33" a="1"/>
  <c r="W193" i="33" s="1"/>
  <c r="X193" i="33" a="1"/>
  <c r="X193" i="33" s="1"/>
  <c r="Y193" i="33" a="1"/>
  <c r="Y193" i="33"/>
  <c r="Z193" i="33" a="1"/>
  <c r="Z193" i="33"/>
  <c r="AA193" i="33" a="1"/>
  <c r="AA193" i="33" s="1"/>
  <c r="AB193" i="33" a="1"/>
  <c r="AB193" i="33" s="1"/>
  <c r="AC193" i="33" a="1"/>
  <c r="AC193" i="33" s="1"/>
  <c r="AD193" i="33" a="1"/>
  <c r="AD193" i="33" s="1"/>
  <c r="AE193" i="33" a="1"/>
  <c r="AE193" i="33" s="1"/>
  <c r="AF193" i="33" a="1"/>
  <c r="AF193" i="33" s="1"/>
  <c r="AG193" i="33" a="1"/>
  <c r="AG193" i="33" s="1"/>
  <c r="AH193" i="33" a="1"/>
  <c r="AH193" i="33" s="1"/>
  <c r="AI193" i="33" a="1"/>
  <c r="AI193" i="33" s="1"/>
  <c r="AJ193" i="33" a="1"/>
  <c r="AJ193" i="33"/>
  <c r="AK193" i="33" a="1"/>
  <c r="AK193" i="33" s="1"/>
  <c r="AL193" i="33" a="1"/>
  <c r="AL193" i="33"/>
  <c r="AM193" i="33" a="1"/>
  <c r="AM193" i="33" s="1"/>
  <c r="AN193" i="33" a="1"/>
  <c r="AN193" i="33"/>
  <c r="AO193" i="33" a="1"/>
  <c r="AO193" i="33" s="1"/>
  <c r="AP193" i="33" a="1"/>
  <c r="AP193" i="33" s="1"/>
  <c r="AQ193" i="33" a="1"/>
  <c r="AQ193" i="33" s="1"/>
  <c r="AR193" i="33" a="1"/>
  <c r="AR193" i="33" s="1"/>
  <c r="AS193" i="33" a="1"/>
  <c r="AS193" i="33" s="1"/>
  <c r="AT193" i="33" a="1"/>
  <c r="AT193" i="33" s="1"/>
  <c r="AU193" i="33" a="1"/>
  <c r="AU193" i="33" s="1"/>
  <c r="AV193" i="33" a="1"/>
  <c r="AV193" i="33" s="1"/>
  <c r="AW193" i="33" a="1"/>
  <c r="AW193" i="33" s="1"/>
  <c r="AX193" i="33" a="1"/>
  <c r="AX193" i="33" s="1"/>
  <c r="AY193" i="33" a="1"/>
  <c r="AY193" i="33"/>
  <c r="AZ193" i="33" a="1"/>
  <c r="AZ193" i="33" s="1"/>
  <c r="BA193" i="33" a="1"/>
  <c r="BA193" i="33" s="1"/>
  <c r="BB193" i="33" a="1"/>
  <c r="BB193" i="33" s="1"/>
  <c r="BC193" i="33" a="1"/>
  <c r="BC193" i="33" s="1"/>
  <c r="BD193" i="33" a="1"/>
  <c r="BD193" i="33" s="1"/>
  <c r="BE193" i="33" a="1"/>
  <c r="BE193" i="33" s="1"/>
  <c r="BF193" i="33" a="1"/>
  <c r="BF193" i="33" s="1"/>
  <c r="BG193" i="33" a="1"/>
  <c r="BG193" i="33" s="1"/>
  <c r="BH193" i="33" a="1"/>
  <c r="BH193" i="33"/>
  <c r="BI193" i="33" a="1"/>
  <c r="BI193" i="33"/>
  <c r="BJ193" i="33" a="1"/>
  <c r="BJ193" i="33" s="1"/>
  <c r="BK193" i="33" a="1"/>
  <c r="BK193" i="33" s="1"/>
  <c r="BL193" i="33" a="1"/>
  <c r="BL193" i="33" s="1"/>
  <c r="BM193" i="33" a="1"/>
  <c r="BM193" i="33"/>
  <c r="BN193" i="33" a="1"/>
  <c r="BN193" i="33" s="1"/>
  <c r="BO193" i="33" a="1"/>
  <c r="BO193" i="33" s="1"/>
  <c r="BP193" i="33" a="1"/>
  <c r="BP193" i="33" s="1"/>
  <c r="BQ193" i="33" a="1"/>
  <c r="BQ193" i="33" s="1"/>
  <c r="E194" i="33" a="1"/>
  <c r="E194" i="33" s="1"/>
  <c r="F194" i="33" a="1"/>
  <c r="F194" i="33" s="1"/>
  <c r="G194" i="33" a="1"/>
  <c r="G194" i="33" s="1"/>
  <c r="H194" i="33" a="1"/>
  <c r="H194" i="33"/>
  <c r="I194" i="33" a="1"/>
  <c r="I194" i="33"/>
  <c r="J194" i="33" a="1"/>
  <c r="J194" i="33" s="1"/>
  <c r="K194" i="33" a="1"/>
  <c r="K194" i="33"/>
  <c r="L194" i="33" a="1"/>
  <c r="L194" i="33" s="1"/>
  <c r="M194" i="33" a="1"/>
  <c r="M194" i="33" s="1"/>
  <c r="N194" i="33" a="1"/>
  <c r="N194" i="33" s="1"/>
  <c r="O194" i="33" a="1"/>
  <c r="O194" i="33"/>
  <c r="P194" i="33" a="1"/>
  <c r="P194" i="33" s="1"/>
  <c r="Q194" i="33" a="1"/>
  <c r="Q194" i="33" s="1"/>
  <c r="R194" i="33" a="1"/>
  <c r="R194" i="33"/>
  <c r="S194" i="33" a="1"/>
  <c r="S194" i="33"/>
  <c r="T194" i="33" a="1"/>
  <c r="T194" i="33"/>
  <c r="U194" i="33" a="1"/>
  <c r="U194" i="33"/>
  <c r="V194" i="33" a="1"/>
  <c r="V194" i="33"/>
  <c r="W194" i="33" a="1"/>
  <c r="W194" i="33" s="1"/>
  <c r="X194" i="33" a="1"/>
  <c r="X194" i="33" s="1"/>
  <c r="Y194" i="33" a="1"/>
  <c r="Y194" i="33"/>
  <c r="Z194" i="33" a="1"/>
  <c r="Z194" i="33"/>
  <c r="AA194" i="33" a="1"/>
  <c r="AA194" i="33" s="1"/>
  <c r="AB194" i="33" a="1"/>
  <c r="AB194" i="33" s="1"/>
  <c r="AC194" i="33" a="1"/>
  <c r="AC194" i="33" s="1"/>
  <c r="AD194" i="33" a="1"/>
  <c r="AD194" i="33" s="1"/>
  <c r="AE194" i="33" a="1"/>
  <c r="AE194" i="33"/>
  <c r="AF194" i="33" a="1"/>
  <c r="AF194" i="33"/>
  <c r="AG194" i="33" a="1"/>
  <c r="AG194" i="33"/>
  <c r="AH194" i="33" a="1"/>
  <c r="AH194" i="33" s="1"/>
  <c r="AI194" i="33" a="1"/>
  <c r="AI194" i="33"/>
  <c r="AJ194" i="33" a="1"/>
  <c r="AJ194" i="33"/>
  <c r="AK194" i="33" a="1"/>
  <c r="AK194" i="33" s="1"/>
  <c r="AL194" i="33" a="1"/>
  <c r="AL194" i="33"/>
  <c r="AM194" i="33" a="1"/>
  <c r="AM194" i="33" s="1"/>
  <c r="AN194" i="33" a="1"/>
  <c r="AN194" i="33" s="1"/>
  <c r="AO194" i="33" a="1"/>
  <c r="AO194" i="33" s="1"/>
  <c r="AP194" i="33" a="1"/>
  <c r="AP194" i="33"/>
  <c r="AQ194" i="33" a="1"/>
  <c r="AQ194" i="33"/>
  <c r="AR194" i="33" a="1"/>
  <c r="AR194" i="33" s="1"/>
  <c r="AS194" i="33" a="1"/>
  <c r="AS194" i="33"/>
  <c r="AT194" i="33" a="1"/>
  <c r="AT194" i="33"/>
  <c r="AU194" i="33" a="1"/>
  <c r="AU194" i="33" s="1"/>
  <c r="AV194" i="33" a="1"/>
  <c r="AV194" i="33" s="1"/>
  <c r="AW194" i="33" a="1"/>
  <c r="AW194" i="33"/>
  <c r="AX194" i="33" a="1"/>
  <c r="AX194" i="33"/>
  <c r="AY194" i="33" a="1"/>
  <c r="AY194" i="33"/>
  <c r="AZ194" i="33" a="1"/>
  <c r="AZ194" i="33"/>
  <c r="BA194" i="33" a="1"/>
  <c r="BA194" i="33"/>
  <c r="BB194" i="33" a="1"/>
  <c r="BB194" i="33" s="1"/>
  <c r="BC194" i="33" a="1"/>
  <c r="BC194" i="33"/>
  <c r="BD194" i="33" a="1"/>
  <c r="BD194" i="33" s="1"/>
  <c r="BE194" i="33" a="1"/>
  <c r="BE194" i="33" s="1"/>
  <c r="BF194" i="33" a="1"/>
  <c r="BF194" i="33" s="1"/>
  <c r="BG194" i="33" a="1"/>
  <c r="BG194" i="33" s="1"/>
  <c r="BH194" i="33" a="1"/>
  <c r="BH194" i="33" s="1"/>
  <c r="BI194" i="33" a="1"/>
  <c r="BI194" i="33"/>
  <c r="BJ194" i="33" a="1"/>
  <c r="BJ194" i="33" s="1"/>
  <c r="BK194" i="33" a="1"/>
  <c r="BK194" i="33"/>
  <c r="BL194" i="33" a="1"/>
  <c r="BL194" i="33" s="1"/>
  <c r="BM194" i="33" a="1"/>
  <c r="BM194" i="33" s="1"/>
  <c r="BN194" i="33" a="1"/>
  <c r="BN194" i="33"/>
  <c r="BO194" i="33" a="1"/>
  <c r="BO194" i="33" s="1"/>
  <c r="BP194" i="33" a="1"/>
  <c r="BP194" i="33" s="1"/>
  <c r="BQ194" i="33" a="1"/>
  <c r="BQ194" i="33" s="1"/>
  <c r="E195" i="33" a="1"/>
  <c r="E195" i="33" s="1"/>
  <c r="F195" i="33" a="1"/>
  <c r="F195" i="33"/>
  <c r="G195" i="33" a="1"/>
  <c r="G195" i="33" s="1"/>
  <c r="H195" i="33" a="1"/>
  <c r="H195" i="33"/>
  <c r="I195" i="33" a="1"/>
  <c r="I195" i="33" s="1"/>
  <c r="J195" i="33" a="1"/>
  <c r="J195" i="33"/>
  <c r="K195" i="33" a="1"/>
  <c r="K195" i="33"/>
  <c r="L195" i="33" a="1"/>
  <c r="L195" i="33" s="1"/>
  <c r="M195" i="33" a="1"/>
  <c r="M195" i="33" s="1"/>
  <c r="N195" i="33" a="1"/>
  <c r="N195" i="33" s="1"/>
  <c r="O195" i="33" a="1"/>
  <c r="O195" i="33" s="1"/>
  <c r="P195" i="33" a="1"/>
  <c r="P195" i="33" s="1"/>
  <c r="Q195" i="33" a="1"/>
  <c r="Q195" i="33" s="1"/>
  <c r="R195" i="33" a="1"/>
  <c r="R195" i="33" s="1"/>
  <c r="S195" i="33" a="1"/>
  <c r="S195" i="33" s="1"/>
  <c r="T195" i="33" a="1"/>
  <c r="T195" i="33"/>
  <c r="U195" i="33" a="1"/>
  <c r="U195" i="33" s="1"/>
  <c r="V195" i="33" a="1"/>
  <c r="V195" i="33" s="1"/>
  <c r="W195" i="33" a="1"/>
  <c r="W195" i="33"/>
  <c r="X195" i="33" a="1"/>
  <c r="X195" i="33"/>
  <c r="Y195" i="33" a="1"/>
  <c r="Y195" i="33" s="1"/>
  <c r="Z195" i="33" a="1"/>
  <c r="Z195" i="33" s="1"/>
  <c r="AA195" i="33" a="1"/>
  <c r="AA195" i="33" s="1"/>
  <c r="AB195" i="33" a="1"/>
  <c r="AB195" i="33"/>
  <c r="AC195" i="33" a="1"/>
  <c r="AC195" i="33" s="1"/>
  <c r="AD195" i="33" a="1"/>
  <c r="AD195" i="33" s="1"/>
  <c r="AE195" i="33" a="1"/>
  <c r="AE195" i="33" s="1"/>
  <c r="AF195" i="33" a="1"/>
  <c r="AF195" i="33" s="1"/>
  <c r="AG195" i="33" a="1"/>
  <c r="AG195" i="33" s="1"/>
  <c r="AH195" i="33" a="1"/>
  <c r="AH195" i="33"/>
  <c r="AI195" i="33" a="1"/>
  <c r="AI195" i="33"/>
  <c r="AJ195" i="33" a="1"/>
  <c r="AJ195" i="33" s="1"/>
  <c r="AK195" i="33" a="1"/>
  <c r="AK195" i="33" s="1"/>
  <c r="AL195" i="33" a="1"/>
  <c r="AL195" i="33" s="1"/>
  <c r="AM195" i="33" a="1"/>
  <c r="AM195" i="33" s="1"/>
  <c r="AN195" i="33" a="1"/>
  <c r="AN195" i="33" s="1"/>
  <c r="AO195" i="33" a="1"/>
  <c r="AO195" i="33"/>
  <c r="AP195" i="33" a="1"/>
  <c r="AP195" i="33" s="1"/>
  <c r="AQ195" i="33" a="1"/>
  <c r="AQ195" i="33"/>
  <c r="AR195" i="33" a="1"/>
  <c r="AR195" i="33"/>
  <c r="AS195" i="33" a="1"/>
  <c r="AS195" i="33" s="1"/>
  <c r="AT195" i="33" a="1"/>
  <c r="AT195" i="33"/>
  <c r="AU195" i="33" a="1"/>
  <c r="AU195" i="33" s="1"/>
  <c r="AV195" i="33" a="1"/>
  <c r="AV195" i="33" s="1"/>
  <c r="AW195" i="33" a="1"/>
  <c r="AW195" i="33" s="1"/>
  <c r="AX195" i="33" a="1"/>
  <c r="AX195" i="33"/>
  <c r="AY195" i="33" a="1"/>
  <c r="AY195" i="33" s="1"/>
  <c r="AZ195" i="33" a="1"/>
  <c r="AZ195" i="33" s="1"/>
  <c r="BA195" i="33" a="1"/>
  <c r="BA195" i="33"/>
  <c r="BB195" i="33" a="1"/>
  <c r="BB195" i="33" s="1"/>
  <c r="BC195" i="33" a="1"/>
  <c r="BC195" i="33"/>
  <c r="BD195" i="33" a="1"/>
  <c r="BD195" i="33" s="1"/>
  <c r="BE195" i="33" a="1"/>
  <c r="BE195" i="33" s="1"/>
  <c r="BF195" i="33" a="1"/>
  <c r="BF195" i="33" s="1"/>
  <c r="BG195" i="33" a="1"/>
  <c r="BG195" i="33" s="1"/>
  <c r="BH195" i="33" a="1"/>
  <c r="BH195" i="33"/>
  <c r="BI195" i="33" a="1"/>
  <c r="BI195" i="33"/>
  <c r="BJ195" i="33" a="1"/>
  <c r="BJ195" i="33" s="1"/>
  <c r="BK195" i="33" a="1"/>
  <c r="BK195" i="33" s="1"/>
  <c r="BL195" i="33" a="1"/>
  <c r="BL195" i="33" s="1"/>
  <c r="BM195" i="33" a="1"/>
  <c r="BM195" i="33"/>
  <c r="BN195" i="33" a="1"/>
  <c r="BN195" i="33" s="1"/>
  <c r="BO195" i="33" a="1"/>
  <c r="BO195" i="33"/>
  <c r="BP195" i="33" a="1"/>
  <c r="BP195" i="33"/>
  <c r="BQ195" i="33" a="1"/>
  <c r="BQ195" i="33" s="1"/>
  <c r="E196" i="33" a="1"/>
  <c r="E196" i="33"/>
  <c r="F196" i="33" a="1"/>
  <c r="F196" i="33"/>
  <c r="G196" i="33" a="1"/>
  <c r="G196" i="33" s="1"/>
  <c r="H196" i="33" a="1"/>
  <c r="H196" i="33" s="1"/>
  <c r="I196" i="33" a="1"/>
  <c r="I196" i="33" s="1"/>
  <c r="J196" i="33" a="1"/>
  <c r="J196" i="33" s="1"/>
  <c r="K196" i="33" a="1"/>
  <c r="K196" i="33"/>
  <c r="L196" i="33" a="1"/>
  <c r="L196" i="33"/>
  <c r="M196" i="33" a="1"/>
  <c r="M196" i="33" s="1"/>
  <c r="N196" i="33" a="1"/>
  <c r="N196" i="33" s="1"/>
  <c r="O196" i="33" a="1"/>
  <c r="O196" i="33"/>
  <c r="P196" i="33" a="1"/>
  <c r="P196" i="33"/>
  <c r="Q196" i="33" a="1"/>
  <c r="Q196" i="33" s="1"/>
  <c r="R196" i="33" a="1"/>
  <c r="R196" i="33" s="1"/>
  <c r="S196" i="33" a="1"/>
  <c r="S196" i="33" s="1"/>
  <c r="T196" i="33" a="1"/>
  <c r="T196" i="33"/>
  <c r="U196" i="33" a="1"/>
  <c r="U196" i="33"/>
  <c r="V196" i="33" a="1"/>
  <c r="V196" i="33"/>
  <c r="W196" i="33" a="1"/>
  <c r="W196" i="33" s="1"/>
  <c r="X196" i="33" a="1"/>
  <c r="X196" i="33" s="1"/>
  <c r="Y196" i="33" a="1"/>
  <c r="Y196" i="33"/>
  <c r="Z196" i="33" a="1"/>
  <c r="Z196" i="33" s="1"/>
  <c r="AA196" i="33" a="1"/>
  <c r="AA196" i="33" s="1"/>
  <c r="AB196" i="33" a="1"/>
  <c r="AB196" i="33" s="1"/>
  <c r="AC196" i="33" a="1"/>
  <c r="AC196" i="33" s="1"/>
  <c r="AD196" i="33" a="1"/>
  <c r="AD196" i="33"/>
  <c r="AE196" i="33" a="1"/>
  <c r="AE196" i="33" s="1"/>
  <c r="AF196" i="33" a="1"/>
  <c r="AF196" i="33"/>
  <c r="AG196" i="33" a="1"/>
  <c r="AG196" i="33"/>
  <c r="AH196" i="33" a="1"/>
  <c r="AH196" i="33" s="1"/>
  <c r="AI196" i="33" a="1"/>
  <c r="AI196" i="33"/>
  <c r="AJ196" i="33" a="1"/>
  <c r="AJ196" i="33" s="1"/>
  <c r="AK196" i="33" a="1"/>
  <c r="AK196" i="33" s="1"/>
  <c r="AL196" i="33" a="1"/>
  <c r="AL196" i="33" s="1"/>
  <c r="AM196" i="33" a="1"/>
  <c r="AM196" i="33" s="1"/>
  <c r="AN196" i="33" a="1"/>
  <c r="AN196" i="33" s="1"/>
  <c r="AO196" i="33" a="1"/>
  <c r="AO196" i="33"/>
  <c r="AP196" i="33" a="1"/>
  <c r="AP196" i="33" s="1"/>
  <c r="AQ196" i="33" a="1"/>
  <c r="AQ196" i="33" s="1"/>
  <c r="AR196" i="33" a="1"/>
  <c r="AR196" i="33" s="1"/>
  <c r="AS196" i="33" a="1"/>
  <c r="AS196" i="33"/>
  <c r="AT196" i="33" a="1"/>
  <c r="AT196" i="33"/>
  <c r="AU196" i="33" a="1"/>
  <c r="AU196" i="33" s="1"/>
  <c r="AV196" i="33" a="1"/>
  <c r="AV196" i="33"/>
  <c r="AW196" i="33" a="1"/>
  <c r="AW196" i="33" s="1"/>
  <c r="AX196" i="33" a="1"/>
  <c r="AX196" i="33" s="1"/>
  <c r="AY196" i="33" a="1"/>
  <c r="AY196" i="33" s="1"/>
  <c r="AZ196" i="33" a="1"/>
  <c r="AZ196" i="33" s="1"/>
  <c r="BA196" i="33" a="1"/>
  <c r="BA196" i="33"/>
  <c r="BB196" i="33" a="1"/>
  <c r="BB196" i="33" s="1"/>
  <c r="BC196" i="33" a="1"/>
  <c r="BC196" i="33" s="1"/>
  <c r="BD196" i="33" a="1"/>
  <c r="BD196" i="33" s="1"/>
  <c r="BE196" i="33" a="1"/>
  <c r="BE196" i="33" s="1"/>
  <c r="BF196" i="33" a="1"/>
  <c r="BF196" i="33"/>
  <c r="BG196" i="33" a="1"/>
  <c r="BG196" i="33"/>
  <c r="BH196" i="33" a="1"/>
  <c r="BH196" i="33" s="1"/>
  <c r="BI196" i="33" a="1"/>
  <c r="BI196" i="33" s="1"/>
  <c r="BJ196" i="33" a="1"/>
  <c r="BJ196" i="33" s="1"/>
  <c r="BK196" i="33" a="1"/>
  <c r="BK196" i="33" s="1"/>
  <c r="BL196" i="33" a="1"/>
  <c r="BL196" i="33" s="1"/>
  <c r="BM196" i="33" a="1"/>
  <c r="BM196" i="33"/>
  <c r="BN196" i="33" a="1"/>
  <c r="BN196" i="33" s="1"/>
  <c r="BO196" i="33" a="1"/>
  <c r="BO196" i="33" s="1"/>
  <c r="BP196" i="33" a="1"/>
  <c r="BP196" i="33" s="1"/>
  <c r="BQ196" i="33" a="1"/>
  <c r="BQ196" i="33" s="1"/>
  <c r="E197" i="33" a="1"/>
  <c r="E197" i="33" s="1"/>
  <c r="F197" i="33" a="1"/>
  <c r="F197" i="33" s="1"/>
  <c r="G197" i="33" a="1"/>
  <c r="G197" i="33" s="1"/>
  <c r="H197" i="33" a="1"/>
  <c r="H197" i="33" s="1"/>
  <c r="I197" i="33" a="1"/>
  <c r="I197" i="33" s="1"/>
  <c r="J197" i="33" a="1"/>
  <c r="J197" i="33"/>
  <c r="K197" i="33" a="1"/>
  <c r="K197" i="33"/>
  <c r="L197" i="33" a="1"/>
  <c r="L197" i="33" s="1"/>
  <c r="M197" i="33" a="1"/>
  <c r="M197" i="33" s="1"/>
  <c r="N197" i="33" a="1"/>
  <c r="N197" i="33" s="1"/>
  <c r="O197" i="33" a="1"/>
  <c r="O197" i="33"/>
  <c r="P197" i="33" a="1"/>
  <c r="P197" i="33" s="1"/>
  <c r="Q197" i="33" a="1"/>
  <c r="Q197" i="33" s="1"/>
  <c r="R197" i="33" a="1"/>
  <c r="R197" i="33" s="1"/>
  <c r="S197" i="33" a="1"/>
  <c r="S197" i="33" s="1"/>
  <c r="T197" i="33" a="1"/>
  <c r="T197" i="33"/>
  <c r="U197" i="33" a="1"/>
  <c r="U197" i="33" s="1"/>
  <c r="V197" i="33" a="1"/>
  <c r="V197" i="33" s="1"/>
  <c r="W197" i="33" a="1"/>
  <c r="W197" i="33"/>
  <c r="X197" i="33" a="1"/>
  <c r="X197" i="33" s="1"/>
  <c r="Y197" i="33" a="1"/>
  <c r="Y197" i="33"/>
  <c r="Z197" i="33" a="1"/>
  <c r="Z197" i="33"/>
  <c r="AA197" i="33" a="1"/>
  <c r="AA197" i="33" s="1"/>
  <c r="AB197" i="33" a="1"/>
  <c r="AB197" i="33" s="1"/>
  <c r="AC197" i="33" a="1"/>
  <c r="AC197" i="33" s="1"/>
  <c r="AD197" i="33" a="1"/>
  <c r="AD197" i="33"/>
  <c r="AE197" i="33" a="1"/>
  <c r="AE197" i="33"/>
  <c r="AF197" i="33" a="1"/>
  <c r="AF197" i="33" s="1"/>
  <c r="AG197" i="33" a="1"/>
  <c r="AG197" i="33" s="1"/>
  <c r="AH197" i="33" a="1"/>
  <c r="AH197" i="33"/>
  <c r="AI197" i="33" a="1"/>
  <c r="AI197" i="33"/>
  <c r="AJ197" i="33" a="1"/>
  <c r="AJ197" i="33"/>
  <c r="AK197" i="33" a="1"/>
  <c r="AK197" i="33" s="1"/>
  <c r="AL197" i="33" a="1"/>
  <c r="AL197" i="33"/>
  <c r="AM197" i="33" a="1"/>
  <c r="AM197" i="33" s="1"/>
  <c r="AN197" i="33" a="1"/>
  <c r="AN197" i="33"/>
  <c r="AO197" i="33" a="1"/>
  <c r="AO197" i="33"/>
  <c r="AP197" i="33" a="1"/>
  <c r="AP197" i="33" s="1"/>
  <c r="AQ197" i="33" a="1"/>
  <c r="AQ197" i="33" s="1"/>
  <c r="AR197" i="33" a="1"/>
  <c r="AR197" i="33" s="1"/>
  <c r="AS197" i="33" a="1"/>
  <c r="AS197" i="33"/>
  <c r="AT197" i="33" a="1"/>
  <c r="AT197" i="33" s="1"/>
  <c r="AU197" i="33" a="1"/>
  <c r="AU197" i="33" s="1"/>
  <c r="AV197" i="33" a="1"/>
  <c r="AV197" i="33"/>
  <c r="AW197" i="33" a="1"/>
  <c r="AW197" i="33" s="1"/>
  <c r="AX197" i="33" a="1"/>
  <c r="AX197" i="33"/>
  <c r="AY197" i="33" a="1"/>
  <c r="AY197" i="33"/>
  <c r="AZ197" i="33" a="1"/>
  <c r="AZ197" i="33" s="1"/>
  <c r="BA197" i="33" a="1"/>
  <c r="BA197" i="33" s="1"/>
  <c r="BB197" i="33" a="1"/>
  <c r="BB197" i="33"/>
  <c r="BC197" i="33" a="1"/>
  <c r="BC197" i="33"/>
  <c r="BD197" i="33" a="1"/>
  <c r="BD197" i="33"/>
  <c r="BE197" i="33" a="1"/>
  <c r="BE197" i="33"/>
  <c r="BF197" i="33" a="1"/>
  <c r="BF197" i="33"/>
  <c r="BG197" i="33" a="1"/>
  <c r="BG197" i="33" s="1"/>
  <c r="BH197" i="33" a="1"/>
  <c r="BH197" i="33"/>
  <c r="BI197" i="33" a="1"/>
  <c r="BI197" i="33" s="1"/>
  <c r="BJ197" i="33" a="1"/>
  <c r="BJ197" i="33" s="1"/>
  <c r="BK197" i="33" a="1"/>
  <c r="BK197" i="33" s="1"/>
  <c r="BL197" i="33" a="1"/>
  <c r="BL197" i="33" s="1"/>
  <c r="BM197" i="33" a="1"/>
  <c r="BM197" i="33"/>
  <c r="BN197" i="33" a="1"/>
  <c r="BN197" i="33"/>
  <c r="BO197" i="33" a="1"/>
  <c r="BO197" i="33"/>
  <c r="BP197" i="33" a="1"/>
  <c r="BP197" i="33"/>
  <c r="BQ197" i="33" a="1"/>
  <c r="BQ197" i="33" s="1"/>
  <c r="E198" i="33" a="1"/>
  <c r="E198" i="33"/>
  <c r="F198" i="33" a="1"/>
  <c r="F198" i="33"/>
  <c r="G198" i="33" a="1"/>
  <c r="G198" i="33" s="1"/>
  <c r="H198" i="33" a="1"/>
  <c r="H198" i="33" s="1"/>
  <c r="I198" i="33" a="1"/>
  <c r="I198" i="33" s="1"/>
  <c r="J198" i="33" a="1"/>
  <c r="J198" i="33" s="1"/>
  <c r="K198" i="33" a="1"/>
  <c r="K198" i="33" s="1"/>
  <c r="L198" i="33" a="1"/>
  <c r="L198" i="33" s="1"/>
  <c r="M198" i="33" a="1"/>
  <c r="M198" i="33" s="1"/>
  <c r="N198" i="33" a="1"/>
  <c r="N198" i="33" s="1"/>
  <c r="O198" i="33" a="1"/>
  <c r="O198" i="33"/>
  <c r="P198" i="33" a="1"/>
  <c r="P198" i="33"/>
  <c r="Q198" i="33" a="1"/>
  <c r="Q198" i="33" s="1"/>
  <c r="R198" i="33" a="1"/>
  <c r="R198" i="33"/>
  <c r="S198" i="33" a="1"/>
  <c r="S198" i="33" s="1"/>
  <c r="T198" i="33" a="1"/>
  <c r="T198" i="33" s="1"/>
  <c r="U198" i="33" a="1"/>
  <c r="U198" i="33" s="1"/>
  <c r="V198" i="33" a="1"/>
  <c r="V198" i="33" s="1"/>
  <c r="W198" i="33" a="1"/>
  <c r="W198" i="33"/>
  <c r="X198" i="33" a="1"/>
  <c r="X198" i="33" s="1"/>
  <c r="Y198" i="33" a="1"/>
  <c r="Y198" i="33" s="1"/>
  <c r="Z198" i="33" a="1"/>
  <c r="Z198" i="33" s="1"/>
  <c r="AA198" i="33" a="1"/>
  <c r="AA198" i="33" s="1"/>
  <c r="AB198" i="33" a="1"/>
  <c r="AB198" i="33"/>
  <c r="AC198" i="33" a="1"/>
  <c r="AC198" i="33"/>
  <c r="AD198" i="33" a="1"/>
  <c r="AD198" i="33" s="1"/>
  <c r="AE198" i="33" a="1"/>
  <c r="AE198" i="33" s="1"/>
  <c r="AF198" i="33" a="1"/>
  <c r="AF198" i="33" s="1"/>
  <c r="AG198" i="33" a="1"/>
  <c r="AG198" i="33"/>
  <c r="AH198" i="33" a="1"/>
  <c r="AH198" i="33" s="1"/>
  <c r="AI198" i="33" a="1"/>
  <c r="AI198" i="33" s="1"/>
  <c r="AJ198" i="33" a="1"/>
  <c r="AJ198" i="33" s="1"/>
  <c r="AK198" i="33" a="1"/>
  <c r="AK198" i="33" s="1"/>
  <c r="AL198" i="33" a="1"/>
  <c r="AL198" i="33" s="1"/>
  <c r="AM198" i="33" a="1"/>
  <c r="AM198" i="33" s="1"/>
  <c r="AN198" i="33" a="1"/>
  <c r="AN198" i="33" s="1"/>
  <c r="AO198" i="33" a="1"/>
  <c r="AO198" i="33" s="1"/>
  <c r="AP198" i="33" a="1"/>
  <c r="AP198" i="33" s="1"/>
  <c r="AQ198" i="33" a="1"/>
  <c r="AQ198" i="33" s="1"/>
  <c r="AR198" i="33" a="1"/>
  <c r="AR198" i="33" s="1"/>
  <c r="AS198" i="33" a="1"/>
  <c r="AS198" i="33" s="1"/>
  <c r="AT198" i="33" a="1"/>
  <c r="AT198" i="33" s="1"/>
  <c r="AU198" i="33" a="1"/>
  <c r="AU198" i="33" s="1"/>
  <c r="AV198" i="33" a="1"/>
  <c r="AV198" i="33"/>
  <c r="AW198" i="33" a="1"/>
  <c r="AW198" i="33"/>
  <c r="AX198" i="33" a="1"/>
  <c r="AX198" i="33"/>
  <c r="AY198" i="33" a="1"/>
  <c r="AY198" i="33"/>
  <c r="AZ198" i="33" a="1"/>
  <c r="AZ198" i="33" s="1"/>
  <c r="BA198" i="33" a="1"/>
  <c r="BA198" i="33" s="1"/>
  <c r="BB198" i="33" a="1"/>
  <c r="BB198" i="33" s="1"/>
  <c r="BC198" i="33" a="1"/>
  <c r="BC198" i="33"/>
  <c r="BD198" i="33" a="1"/>
  <c r="BD198" i="33"/>
  <c r="BE198" i="33" a="1"/>
  <c r="BE198" i="33" s="1"/>
  <c r="BF198" i="33" a="1"/>
  <c r="BF198" i="33"/>
  <c r="BG198" i="33" a="1"/>
  <c r="BG198" i="33" s="1"/>
  <c r="BH198" i="33" a="1"/>
  <c r="BH198" i="33"/>
  <c r="BI198" i="33" a="1"/>
  <c r="BI198" i="33"/>
  <c r="BJ198" i="33" a="1"/>
  <c r="BJ198" i="33" s="1"/>
  <c r="BK198" i="33" a="1"/>
  <c r="BK198" i="33" s="1"/>
  <c r="BL198" i="33" a="1"/>
  <c r="BL198" i="33" s="1"/>
  <c r="BM198" i="33" a="1"/>
  <c r="BM198" i="33"/>
  <c r="BN198" i="33" a="1"/>
  <c r="BN198" i="33"/>
  <c r="BO198" i="33" a="1"/>
  <c r="BO198" i="33" s="1"/>
  <c r="BP198" i="33" a="1"/>
  <c r="BP198" i="33"/>
  <c r="BQ198" i="33" a="1"/>
  <c r="BQ198" i="33" s="1"/>
  <c r="E199" i="33" a="1"/>
  <c r="E199" i="33"/>
  <c r="F199" i="33" a="1"/>
  <c r="F199" i="33" s="1"/>
  <c r="G199" i="33" a="1"/>
  <c r="G199" i="33"/>
  <c r="H199" i="33" a="1"/>
  <c r="H199" i="33"/>
  <c r="I199" i="33" a="1"/>
  <c r="I199" i="33" s="1"/>
  <c r="J199" i="33" a="1"/>
  <c r="J199" i="33"/>
  <c r="K199" i="33" a="1"/>
  <c r="K199" i="33"/>
  <c r="L199" i="33" a="1"/>
  <c r="L199" i="33" s="1"/>
  <c r="M199" i="33" a="1"/>
  <c r="M199" i="33" s="1"/>
  <c r="N199" i="33" a="1"/>
  <c r="N199" i="33"/>
  <c r="O199" i="33" a="1"/>
  <c r="O199" i="33" s="1"/>
  <c r="P199" i="33" a="1"/>
  <c r="P199" i="33"/>
  <c r="Q199" i="33" a="1"/>
  <c r="Q199" i="33"/>
  <c r="R199" i="33" a="1"/>
  <c r="R199" i="33" s="1"/>
  <c r="S199" i="33" a="1"/>
  <c r="S199" i="33" s="1"/>
  <c r="T199" i="33" a="1"/>
  <c r="T199" i="33"/>
  <c r="U199" i="33" a="1"/>
  <c r="U199" i="33"/>
  <c r="V199" i="33" a="1"/>
  <c r="V199" i="33" s="1"/>
  <c r="W199" i="33" a="1"/>
  <c r="W199" i="33" s="1"/>
  <c r="X199" i="33" a="1"/>
  <c r="X199" i="33"/>
  <c r="Y199" i="33" a="1"/>
  <c r="Y199" i="33"/>
  <c r="Z199" i="33" a="1"/>
  <c r="Z199" i="33"/>
  <c r="AA199" i="33" a="1"/>
  <c r="AA199" i="33" s="1"/>
  <c r="AB199" i="33" a="1"/>
  <c r="AB199" i="33"/>
  <c r="AC199" i="33" a="1"/>
  <c r="AC199" i="33" s="1"/>
  <c r="AD199" i="33" a="1"/>
  <c r="AD199" i="33" s="1"/>
  <c r="AE199" i="33" a="1"/>
  <c r="AE199" i="33"/>
  <c r="AF199" i="33" a="1"/>
  <c r="AF199" i="33" s="1"/>
  <c r="AG199" i="33" a="1"/>
  <c r="AG199" i="33" s="1"/>
  <c r="AH199" i="33" a="1"/>
  <c r="AH199" i="33" s="1"/>
  <c r="AI199" i="33" a="1"/>
  <c r="AI199" i="33" s="1"/>
  <c r="AJ199" i="33" a="1"/>
  <c r="AJ199" i="33" s="1"/>
  <c r="AK199" i="33" a="1"/>
  <c r="AK199" i="33"/>
  <c r="AL199" i="33" a="1"/>
  <c r="AL199" i="33"/>
  <c r="AM199" i="33" a="1"/>
  <c r="AM199" i="33" s="1"/>
  <c r="AN199" i="33" a="1"/>
  <c r="AN199" i="33" s="1"/>
  <c r="AO199" i="33" a="1"/>
  <c r="AO199" i="33"/>
  <c r="AP199" i="33" a="1"/>
  <c r="AP199" i="33" s="1"/>
  <c r="AQ199" i="33" a="1"/>
  <c r="AQ199" i="33" s="1"/>
  <c r="AR199" i="33" a="1"/>
  <c r="AR199" i="33" s="1"/>
  <c r="AS199" i="33" a="1"/>
  <c r="AS199" i="33" s="1"/>
  <c r="AT199" i="33" a="1"/>
  <c r="AT199" i="33" s="1"/>
  <c r="AU199" i="33" a="1"/>
  <c r="AU199" i="33" s="1"/>
  <c r="AV199" i="33" a="1"/>
  <c r="AV199" i="33" s="1"/>
  <c r="AW199" i="33" a="1"/>
  <c r="AW199" i="33" s="1"/>
  <c r="AX199" i="33" a="1"/>
  <c r="AX199" i="33"/>
  <c r="AY199" i="33" a="1"/>
  <c r="AY199" i="33" s="1"/>
  <c r="AZ199" i="33" a="1"/>
  <c r="AZ199" i="33" s="1"/>
  <c r="BA199" i="33" a="1"/>
  <c r="BA199" i="33" s="1"/>
  <c r="BB199" i="33" a="1"/>
  <c r="BB199" i="33" s="1"/>
  <c r="BC199" i="33" a="1"/>
  <c r="BC199" i="33" s="1"/>
  <c r="BD199" i="33" a="1"/>
  <c r="BD199" i="33"/>
  <c r="BE199" i="33" a="1"/>
  <c r="BE199" i="33" s="1"/>
  <c r="BF199" i="33" a="1"/>
  <c r="BF199" i="33" s="1"/>
  <c r="BG199" i="33" a="1"/>
  <c r="BG199" i="33" s="1"/>
  <c r="BH199" i="33" a="1"/>
  <c r="BH199" i="33"/>
  <c r="BI199" i="33" a="1"/>
  <c r="BI199" i="33"/>
  <c r="BJ199" i="33" a="1"/>
  <c r="BJ199" i="33" s="1"/>
  <c r="BK199" i="33" a="1"/>
  <c r="BK199" i="33" s="1"/>
  <c r="BL199" i="33" a="1"/>
  <c r="BL199" i="33" s="1"/>
  <c r="BM199" i="33" a="1"/>
  <c r="BM199" i="33" s="1"/>
  <c r="BN199" i="33" a="1"/>
  <c r="BN199" i="33" s="1"/>
  <c r="BO199" i="33" a="1"/>
  <c r="BO199" i="33"/>
  <c r="BP199" i="33" a="1"/>
  <c r="BP199" i="33" s="1"/>
  <c r="BQ199" i="33" a="1"/>
  <c r="BQ199" i="33" s="1"/>
  <c r="E200" i="33" a="1"/>
  <c r="E200" i="33"/>
  <c r="F200" i="33" a="1"/>
  <c r="F200" i="33"/>
  <c r="G200" i="33" a="1"/>
  <c r="G200" i="33" s="1"/>
  <c r="H200" i="33" a="1"/>
  <c r="H200" i="33" s="1"/>
  <c r="I200" i="33" a="1"/>
  <c r="I200" i="33"/>
  <c r="J200" i="33" a="1"/>
  <c r="J200" i="33" s="1"/>
  <c r="K200" i="33" a="1"/>
  <c r="K200" i="33" s="1"/>
  <c r="L200" i="33" a="1"/>
  <c r="L200" i="33" s="1"/>
  <c r="M200" i="33" a="1"/>
  <c r="M200" i="33"/>
  <c r="N200" i="33" a="1"/>
  <c r="N200" i="33" s="1"/>
  <c r="O200" i="33" a="1"/>
  <c r="O200" i="33"/>
  <c r="P200" i="33" a="1"/>
  <c r="P200" i="33" s="1"/>
  <c r="Q200" i="33" a="1"/>
  <c r="Q200" i="33" s="1"/>
  <c r="R200" i="33" a="1"/>
  <c r="R200" i="33" s="1"/>
  <c r="S200" i="33" a="1"/>
  <c r="S200" i="33" s="1"/>
  <c r="T200" i="33" a="1"/>
  <c r="T200" i="33" s="1"/>
  <c r="U200" i="33" a="1"/>
  <c r="U200" i="33"/>
  <c r="V200" i="33" a="1"/>
  <c r="V200" i="33" s="1"/>
  <c r="W200" i="33" a="1"/>
  <c r="W200" i="33" s="1"/>
  <c r="X200" i="33" a="1"/>
  <c r="X200" i="33" s="1"/>
  <c r="Y200" i="33" a="1"/>
  <c r="Y200" i="33" s="1"/>
  <c r="Z200" i="33" a="1"/>
  <c r="Z200" i="33" s="1"/>
  <c r="AA200" i="33" a="1"/>
  <c r="AA200" i="33" s="1"/>
  <c r="AB200" i="33" a="1"/>
  <c r="AB200" i="33"/>
  <c r="AC200" i="33" a="1"/>
  <c r="AC200" i="33"/>
  <c r="AD200" i="33" a="1"/>
  <c r="AD200" i="33" s="1"/>
  <c r="AE200" i="33" a="1"/>
  <c r="AE200" i="33" s="1"/>
  <c r="AF200" i="33" a="1"/>
  <c r="AF200" i="33" s="1"/>
  <c r="AG200" i="33" a="1"/>
  <c r="AG200" i="33" s="1"/>
  <c r="AH200" i="33" a="1"/>
  <c r="AH200" i="33" s="1"/>
  <c r="AI200" i="33" a="1"/>
  <c r="AI200" i="33"/>
  <c r="AJ200" i="33" a="1"/>
  <c r="AJ200" i="33" s="1"/>
  <c r="AK200" i="33" a="1"/>
  <c r="AK200" i="33" s="1"/>
  <c r="AL200" i="33" a="1"/>
  <c r="AL200" i="33" s="1"/>
  <c r="AM200" i="33" a="1"/>
  <c r="AM200" i="33" s="1"/>
  <c r="AN200" i="33" a="1"/>
  <c r="AN200" i="33" s="1"/>
  <c r="AO200" i="33" a="1"/>
  <c r="AO200" i="33"/>
  <c r="AP200" i="33" a="1"/>
  <c r="AP200" i="33"/>
  <c r="AQ200" i="33" a="1"/>
  <c r="AQ200" i="33"/>
  <c r="AR200" i="33" a="1"/>
  <c r="AR200" i="33" s="1"/>
  <c r="AS200" i="33" a="1"/>
  <c r="AS200" i="33"/>
  <c r="AT200" i="33" a="1"/>
  <c r="AT200" i="33"/>
  <c r="AU200" i="33" a="1"/>
  <c r="AU200" i="33" s="1"/>
  <c r="AV200" i="33" a="1"/>
  <c r="AV200" i="33" s="1"/>
  <c r="AW200" i="33" a="1"/>
  <c r="AW200" i="33"/>
  <c r="AX200" i="33" a="1"/>
  <c r="AX200" i="33"/>
  <c r="AY200" i="33" a="1"/>
  <c r="AY200" i="33" s="1"/>
  <c r="AZ200" i="33" a="1"/>
  <c r="AZ200" i="33"/>
  <c r="BA200" i="33" a="1"/>
  <c r="BA200" i="33"/>
  <c r="BB200" i="33" a="1"/>
  <c r="BB200" i="33" s="1"/>
  <c r="BC200" i="33" a="1"/>
  <c r="BC200" i="33" s="1"/>
  <c r="BD200" i="33" a="1"/>
  <c r="BD200" i="33"/>
  <c r="BE200" i="33" a="1"/>
  <c r="BE200" i="33" s="1"/>
  <c r="BF200" i="33" a="1"/>
  <c r="BF200" i="33" s="1"/>
  <c r="BG200" i="33" a="1"/>
  <c r="BG200" i="33"/>
  <c r="BH200" i="33" a="1"/>
  <c r="BH200" i="33" s="1"/>
  <c r="BI200" i="33" a="1"/>
  <c r="BI200" i="33"/>
  <c r="BJ200" i="33" a="1"/>
  <c r="BJ200" i="33" s="1"/>
  <c r="BK200" i="33" a="1"/>
  <c r="BK200" i="33"/>
  <c r="BL200" i="33" a="1"/>
  <c r="BL200" i="33" s="1"/>
  <c r="BM200" i="33" a="1"/>
  <c r="BM200" i="33" s="1"/>
  <c r="BN200" i="33" a="1"/>
  <c r="BN200" i="33" s="1"/>
  <c r="BO200" i="33" a="1"/>
  <c r="BO200" i="33" s="1"/>
  <c r="BP200" i="33" a="1"/>
  <c r="BP200" i="33" s="1"/>
  <c r="BQ200" i="33" a="1"/>
  <c r="BQ200" i="33"/>
  <c r="E201" i="33" a="1"/>
  <c r="E201" i="33" s="1"/>
  <c r="F201" i="33" a="1"/>
  <c r="F201" i="33" s="1"/>
  <c r="G201" i="33" a="1"/>
  <c r="G201" i="33"/>
  <c r="H201" i="33" a="1"/>
  <c r="H201" i="33" s="1"/>
  <c r="I201" i="33" a="1"/>
  <c r="I201" i="33" s="1"/>
  <c r="J201" i="33" a="1"/>
  <c r="J201" i="33" s="1"/>
  <c r="K201" i="33" a="1"/>
  <c r="K201" i="33"/>
  <c r="L201" i="33" a="1"/>
  <c r="L201" i="33" s="1"/>
  <c r="M201" i="33" a="1"/>
  <c r="M201" i="33" s="1"/>
  <c r="N201" i="33" a="1"/>
  <c r="N201" i="33" s="1"/>
  <c r="O201" i="33" a="1"/>
  <c r="O201" i="33"/>
  <c r="P201" i="33" a="1"/>
  <c r="P201" i="33" s="1"/>
  <c r="Q201" i="33" a="1"/>
  <c r="Q201" i="33"/>
  <c r="R201" i="33" a="1"/>
  <c r="R201" i="33" s="1"/>
  <c r="S201" i="33" a="1"/>
  <c r="S201" i="33" s="1"/>
  <c r="T201" i="33" a="1"/>
  <c r="T201" i="33"/>
  <c r="U201" i="33" a="1"/>
  <c r="U201" i="33" s="1"/>
  <c r="V201" i="33" a="1"/>
  <c r="V201" i="33" s="1"/>
  <c r="W201" i="33" a="1"/>
  <c r="W201" i="33" s="1"/>
  <c r="X201" i="33" a="1"/>
  <c r="X201" i="33" s="1"/>
  <c r="Y201" i="33" a="1"/>
  <c r="Y201" i="33" s="1"/>
  <c r="Z201" i="33" a="1"/>
  <c r="Z201" i="33" s="1"/>
  <c r="AA201" i="33" a="1"/>
  <c r="AA201" i="33"/>
  <c r="AB201" i="33" a="1"/>
  <c r="AB201" i="33" s="1"/>
  <c r="AC201" i="33" a="1"/>
  <c r="AC201" i="33" s="1"/>
  <c r="AD201" i="33" a="1"/>
  <c r="AD201" i="33"/>
  <c r="AE201" i="33" a="1"/>
  <c r="AE201" i="33"/>
  <c r="AF201" i="33" a="1"/>
  <c r="AF201" i="33" s="1"/>
  <c r="AG201" i="33" a="1"/>
  <c r="AG201" i="33" s="1"/>
  <c r="AH201" i="33" a="1"/>
  <c r="AH201" i="33" s="1"/>
  <c r="AI201" i="33" a="1"/>
  <c r="AI201" i="33" s="1"/>
  <c r="AJ201" i="33" a="1"/>
  <c r="AJ201" i="33" s="1"/>
  <c r="AK201" i="33" a="1"/>
  <c r="AK201" i="33" s="1"/>
  <c r="AL201" i="33" a="1"/>
  <c r="AL201" i="33" s="1"/>
  <c r="AM201" i="33" a="1"/>
  <c r="AM201" i="33" s="1"/>
  <c r="AN201" i="33" a="1"/>
  <c r="AN201" i="33" s="1"/>
  <c r="AO201" i="33" a="1"/>
  <c r="AO201" i="33" s="1"/>
  <c r="AP201" i="33" a="1"/>
  <c r="AP201" i="33" s="1"/>
  <c r="AQ201" i="33" a="1"/>
  <c r="AQ201" i="33"/>
  <c r="AR201" i="33" a="1"/>
  <c r="AR201" i="33" s="1"/>
  <c r="AS201" i="33" a="1"/>
  <c r="AS201" i="33"/>
  <c r="AT201" i="33" a="1"/>
  <c r="AT201" i="33" s="1"/>
  <c r="AU201" i="33" a="1"/>
  <c r="AU201" i="33" s="1"/>
  <c r="AV201" i="33" a="1"/>
  <c r="AV201" i="33" s="1"/>
  <c r="AW201" i="33" a="1"/>
  <c r="AW201" i="33" s="1"/>
  <c r="AX201" i="33" a="1"/>
  <c r="AX201" i="33"/>
  <c r="AY201" i="33" a="1"/>
  <c r="AY201" i="33"/>
  <c r="AZ201" i="33" a="1"/>
  <c r="AZ201" i="33" s="1"/>
  <c r="BA201" i="33" a="1"/>
  <c r="BA201" i="33" s="1"/>
  <c r="BB201" i="33" a="1"/>
  <c r="BB201" i="33" s="1"/>
  <c r="BC201" i="33" a="1"/>
  <c r="BC201" i="33"/>
  <c r="BD201" i="33" a="1"/>
  <c r="BD201" i="33"/>
  <c r="BE201" i="33" a="1"/>
  <c r="BE201" i="33" s="1"/>
  <c r="BF201" i="33" a="1"/>
  <c r="BF201" i="33" s="1"/>
  <c r="BG201" i="33" a="1"/>
  <c r="BG201" i="33" s="1"/>
  <c r="BH201" i="33" a="1"/>
  <c r="BH201" i="33"/>
  <c r="BI201" i="33" a="1"/>
  <c r="BI201" i="33"/>
  <c r="BJ201" i="33" a="1"/>
  <c r="BJ201" i="33" s="1"/>
  <c r="BK201" i="33" a="1"/>
  <c r="BK201" i="33" s="1"/>
  <c r="BL201" i="33" a="1"/>
  <c r="BL201" i="33"/>
  <c r="BM201" i="33" a="1"/>
  <c r="BM201" i="33"/>
  <c r="BN201" i="33" a="1"/>
  <c r="BN201" i="33"/>
  <c r="BO201" i="33" a="1"/>
  <c r="BO201" i="33" s="1"/>
  <c r="BP201" i="33" a="1"/>
  <c r="BP201" i="33" s="1"/>
  <c r="BQ201" i="33" a="1"/>
  <c r="BQ201" i="33" s="1"/>
  <c r="E202" i="33" a="1"/>
  <c r="E202" i="33"/>
  <c r="F202" i="33" a="1"/>
  <c r="F202" i="33" s="1"/>
  <c r="G202" i="33" a="1"/>
  <c r="G202" i="33" s="1"/>
  <c r="H202" i="33" a="1"/>
  <c r="H202" i="33"/>
  <c r="I202" i="33" a="1"/>
  <c r="I202" i="33"/>
  <c r="J202" i="33" a="1"/>
  <c r="J202" i="33"/>
  <c r="K202" i="33" a="1"/>
  <c r="K202" i="33"/>
  <c r="L202" i="33" a="1"/>
  <c r="L202" i="33" s="1"/>
  <c r="M202" i="33" a="1"/>
  <c r="M202" i="33" s="1"/>
  <c r="N202" i="33" a="1"/>
  <c r="N202" i="33" s="1"/>
  <c r="O202" i="33" a="1"/>
  <c r="O202" i="33"/>
  <c r="P202" i="33" a="1"/>
  <c r="P202" i="33"/>
  <c r="Q202" i="33" a="1"/>
  <c r="Q202" i="33" s="1"/>
  <c r="R202" i="33" a="1"/>
  <c r="R202" i="33"/>
  <c r="S202" i="33" a="1"/>
  <c r="S202" i="33"/>
  <c r="T202" i="33" a="1"/>
  <c r="T202" i="33"/>
  <c r="U202" i="33" a="1"/>
  <c r="U202" i="33"/>
  <c r="V202" i="33" a="1"/>
  <c r="V202" i="33"/>
  <c r="W202" i="33" a="1"/>
  <c r="W202" i="33" s="1"/>
  <c r="X202" i="33" a="1"/>
  <c r="X202" i="33" s="1"/>
  <c r="Y202" i="33" a="1"/>
  <c r="Y202" i="33" s="1"/>
  <c r="Z202" i="33" a="1"/>
  <c r="Z202" i="33"/>
  <c r="AA202" i="33" a="1"/>
  <c r="AA202" i="33" s="1"/>
  <c r="AB202" i="33" a="1"/>
  <c r="AB202" i="33"/>
  <c r="AC202" i="33" a="1"/>
  <c r="AC202" i="33"/>
  <c r="AD202" i="33" a="1"/>
  <c r="AD202" i="33"/>
  <c r="AE202" i="33" a="1"/>
  <c r="AE202" i="33"/>
  <c r="AF202" i="33" a="1"/>
  <c r="AF202" i="33"/>
  <c r="AG202" i="33" a="1"/>
  <c r="AG202" i="33"/>
  <c r="AH202" i="33" a="1"/>
  <c r="AH202" i="33" s="1"/>
  <c r="AI202" i="33" a="1"/>
  <c r="AI202" i="33"/>
  <c r="AJ202" i="33" a="1"/>
  <c r="AJ202" i="33" s="1"/>
  <c r="AK202" i="33" a="1"/>
  <c r="AK202" i="33" s="1"/>
  <c r="AL202" i="33" a="1"/>
  <c r="AL202" i="33" s="1"/>
  <c r="AM202" i="33" a="1"/>
  <c r="AM202" i="33" s="1"/>
  <c r="AN202" i="33" a="1"/>
  <c r="AN202" i="33"/>
  <c r="AO202" i="33" a="1"/>
  <c r="AO202" i="33" s="1"/>
  <c r="AP202" i="33" a="1"/>
  <c r="AP202" i="33"/>
  <c r="AQ202" i="33" a="1"/>
  <c r="AQ202" i="33" s="1"/>
  <c r="AR202" i="33" a="1"/>
  <c r="AR202" i="33" s="1"/>
  <c r="AS202" i="33" a="1"/>
  <c r="AS202" i="33" s="1"/>
  <c r="AT202" i="33" a="1"/>
  <c r="AT202" i="33"/>
  <c r="AU202" i="33" a="1"/>
  <c r="AU202" i="33" s="1"/>
  <c r="AV202" i="33" a="1"/>
  <c r="AV202" i="33" s="1"/>
  <c r="AW202" i="33" a="1"/>
  <c r="AW202" i="33" s="1"/>
  <c r="AX202" i="33" a="1"/>
  <c r="AX202" i="33" s="1"/>
  <c r="AY202" i="33" a="1"/>
  <c r="AY202" i="33" s="1"/>
  <c r="AZ202" i="33" a="1"/>
  <c r="AZ202" i="33" s="1"/>
  <c r="BA202" i="33" a="1"/>
  <c r="BA202" i="33" s="1"/>
  <c r="BB202" i="33" a="1"/>
  <c r="BB202" i="33" s="1"/>
  <c r="BC202" i="33" a="1"/>
  <c r="BC202" i="33"/>
  <c r="BD202" i="33" a="1"/>
  <c r="BD202" i="33"/>
  <c r="BE202" i="33" a="1"/>
  <c r="BE202" i="33" s="1"/>
  <c r="BF202" i="33" a="1"/>
  <c r="BF202" i="33" s="1"/>
  <c r="BG202" i="33" a="1"/>
  <c r="BG202" i="33" s="1"/>
  <c r="BH202" i="33" a="1"/>
  <c r="BH202" i="33" s="1"/>
  <c r="BI202" i="33" a="1"/>
  <c r="BI202" i="33" s="1"/>
  <c r="BJ202" i="33" a="1"/>
  <c r="BJ202" i="33" s="1"/>
  <c r="BK202" i="33" a="1"/>
  <c r="BK202" i="33"/>
  <c r="BL202" i="33" a="1"/>
  <c r="BL202" i="33" s="1"/>
  <c r="BM202" i="33" a="1"/>
  <c r="BM202" i="33" s="1"/>
  <c r="BN202" i="33" a="1"/>
  <c r="BN202" i="33"/>
  <c r="BO202" i="33" a="1"/>
  <c r="BO202" i="33" s="1"/>
  <c r="BP202" i="33" a="1"/>
  <c r="BP202" i="33" s="1"/>
  <c r="BQ202" i="33" a="1"/>
  <c r="BQ202" i="33"/>
  <c r="E203" i="33" a="1"/>
  <c r="E203" i="33" s="1"/>
  <c r="F203" i="33" a="1"/>
  <c r="F203" i="33" s="1"/>
  <c r="G203" i="33" a="1"/>
  <c r="G203" i="33" s="1"/>
  <c r="H203" i="33" a="1"/>
  <c r="H203" i="33"/>
  <c r="I203" i="33" a="1"/>
  <c r="I203" i="33" s="1"/>
  <c r="J203" i="33" a="1"/>
  <c r="J203" i="33"/>
  <c r="K203" i="33" a="1"/>
  <c r="K203" i="33"/>
  <c r="L203" i="33" a="1"/>
  <c r="L203" i="33" s="1"/>
  <c r="M203" i="33" a="1"/>
  <c r="M203" i="33" s="1"/>
  <c r="N203" i="33" a="1"/>
  <c r="N203" i="33"/>
  <c r="O203" i="33" a="1"/>
  <c r="O203" i="33" s="1"/>
  <c r="P203" i="33" a="1"/>
  <c r="P203" i="33" s="1"/>
  <c r="Q203" i="33" a="1"/>
  <c r="Q203" i="33" s="1"/>
  <c r="R203" i="33" a="1"/>
  <c r="R203" i="33" s="1"/>
  <c r="S203" i="33" a="1"/>
  <c r="S203" i="33" s="1"/>
  <c r="T203" i="33" a="1"/>
  <c r="T203" i="33" s="1"/>
  <c r="U203" i="33" a="1"/>
  <c r="U203" i="33"/>
  <c r="V203" i="33" a="1"/>
  <c r="V203" i="33" s="1"/>
  <c r="W203" i="33" a="1"/>
  <c r="W203" i="33"/>
  <c r="X203" i="33" a="1"/>
  <c r="X203" i="33" s="1"/>
  <c r="Y203" i="33" a="1"/>
  <c r="Y203" i="33" s="1"/>
  <c r="Z203" i="33" a="1"/>
  <c r="Z203" i="33"/>
  <c r="AA203" i="33" a="1"/>
  <c r="AA203" i="33" s="1"/>
  <c r="AB203" i="33" a="1"/>
  <c r="AB203" i="33" s="1"/>
  <c r="AC203" i="33" a="1"/>
  <c r="AC203" i="33" s="1"/>
  <c r="AD203" i="33" a="1"/>
  <c r="AD203" i="33"/>
  <c r="AE203" i="33" a="1"/>
  <c r="AE203" i="33"/>
  <c r="AF203" i="33" a="1"/>
  <c r="AF203" i="33" s="1"/>
  <c r="AG203" i="33" a="1"/>
  <c r="AG203" i="33" s="1"/>
  <c r="AH203" i="33" a="1"/>
  <c r="AH203" i="33"/>
  <c r="AI203" i="33" a="1"/>
  <c r="AI203" i="33" s="1"/>
  <c r="AJ203" i="33" a="1"/>
  <c r="AJ203" i="33"/>
  <c r="AK203" i="33" a="1"/>
  <c r="AK203" i="33" s="1"/>
  <c r="AL203" i="33" a="1"/>
  <c r="AL203" i="33" s="1"/>
  <c r="AM203" i="33" a="1"/>
  <c r="AM203" i="33" s="1"/>
  <c r="AN203" i="33" a="1"/>
  <c r="AN203" i="33"/>
  <c r="AO203" i="33" a="1"/>
  <c r="AO203" i="33"/>
  <c r="AP203" i="33" a="1"/>
  <c r="AP203" i="33" s="1"/>
  <c r="AQ203" i="33" a="1"/>
  <c r="AQ203" i="33" s="1"/>
  <c r="AR203" i="33" a="1"/>
  <c r="AR203" i="33" s="1"/>
  <c r="AS203" i="33" a="1"/>
  <c r="AS203" i="33" s="1"/>
  <c r="AT203" i="33" a="1"/>
  <c r="AT203" i="33"/>
  <c r="AU203" i="33" a="1"/>
  <c r="AU203" i="33" s="1"/>
  <c r="AV203" i="33" a="1"/>
  <c r="AV203" i="33" s="1"/>
  <c r="AW203" i="33" a="1"/>
  <c r="AW203" i="33" s="1"/>
  <c r="AX203" i="33" a="1"/>
  <c r="AX203" i="33"/>
  <c r="AY203" i="33" a="1"/>
  <c r="AY203" i="33"/>
  <c r="AZ203" i="33" a="1"/>
  <c r="AZ203" i="33" s="1"/>
  <c r="BA203" i="33" a="1"/>
  <c r="BA203" i="33"/>
  <c r="BB203" i="33" a="1"/>
  <c r="BB203" i="33" s="1"/>
  <c r="BC203" i="33" a="1"/>
  <c r="BC203" i="33" s="1"/>
  <c r="BD203" i="33" a="1"/>
  <c r="BD203" i="33" s="1"/>
  <c r="BE203" i="33" a="1"/>
  <c r="BE203" i="33" s="1"/>
  <c r="BF203" i="33" a="1"/>
  <c r="BF203" i="33" s="1"/>
  <c r="BG203" i="33" a="1"/>
  <c r="BG203" i="33" s="1"/>
  <c r="BH203" i="33" a="1"/>
  <c r="BH203" i="33" s="1"/>
  <c r="BI203" i="33" a="1"/>
  <c r="BI203" i="33"/>
  <c r="BJ203" i="33" a="1"/>
  <c r="BJ203" i="33" s="1"/>
  <c r="BK203" i="33" a="1"/>
  <c r="BK203" i="33"/>
  <c r="BL203" i="33" a="1"/>
  <c r="BL203" i="33"/>
  <c r="BM203" i="33" a="1"/>
  <c r="BM203" i="33"/>
  <c r="BN203" i="33" a="1"/>
  <c r="BN203" i="33"/>
  <c r="BO203" i="33" a="1"/>
  <c r="BO203" i="33"/>
  <c r="BP203" i="33" a="1"/>
  <c r="BP203" i="33"/>
  <c r="BQ203" i="33" a="1"/>
  <c r="BQ203" i="33" s="1"/>
  <c r="E204" i="33" a="1"/>
  <c r="E204" i="33" s="1"/>
  <c r="F204" i="33" a="1"/>
  <c r="F204" i="33" s="1"/>
  <c r="G204" i="33" a="1"/>
  <c r="G204" i="33" s="1"/>
  <c r="H204" i="33" a="1"/>
  <c r="H204" i="33" s="1"/>
  <c r="I204" i="33" a="1"/>
  <c r="I204" i="33" s="1"/>
  <c r="J204" i="33" a="1"/>
  <c r="J204" i="33"/>
  <c r="K204" i="33" a="1"/>
  <c r="K204" i="33"/>
  <c r="L204" i="33" a="1"/>
  <c r="L204" i="33"/>
  <c r="M204" i="33" a="1"/>
  <c r="M204" i="33"/>
  <c r="N204" i="33" a="1"/>
  <c r="N204" i="33" s="1"/>
  <c r="O204" i="33" a="1"/>
  <c r="O204" i="33"/>
  <c r="P204" i="33" a="1"/>
  <c r="P204" i="33"/>
  <c r="Q204" i="33" a="1"/>
  <c r="Q204" i="33" s="1"/>
  <c r="R204" i="33" a="1"/>
  <c r="R204" i="33" s="1"/>
  <c r="S204" i="33" a="1"/>
  <c r="S204" i="33" s="1"/>
  <c r="T204" i="33" a="1"/>
  <c r="T204" i="33"/>
  <c r="U204" i="33" a="1"/>
  <c r="U204" i="33" s="1"/>
  <c r="V204" i="33" a="1"/>
  <c r="V204" i="33"/>
  <c r="W204" i="33" a="1"/>
  <c r="W204" i="33" s="1"/>
  <c r="X204" i="33" a="1"/>
  <c r="X204" i="33" s="1"/>
  <c r="Y204" i="33" a="1"/>
  <c r="Y204" i="33" s="1"/>
  <c r="Z204" i="33" a="1"/>
  <c r="Z204" i="33"/>
  <c r="AA204" i="33" a="1"/>
  <c r="AA204" i="33" s="1"/>
  <c r="AB204" i="33" a="1"/>
  <c r="AB204" i="33"/>
  <c r="AC204" i="33" a="1"/>
  <c r="AC204" i="33" s="1"/>
  <c r="AD204" i="33" a="1"/>
  <c r="AD204" i="33" s="1"/>
  <c r="AE204" i="33" a="1"/>
  <c r="AE204" i="33" s="1"/>
  <c r="AF204" i="33" a="1"/>
  <c r="AF204" i="33"/>
  <c r="AG204" i="33" a="1"/>
  <c r="AG204" i="33" s="1"/>
  <c r="AH204" i="33" a="1"/>
  <c r="AH204" i="33" s="1"/>
  <c r="AI204" i="33" a="1"/>
  <c r="AI204" i="33"/>
  <c r="AJ204" i="33" a="1"/>
  <c r="AJ204" i="33" s="1"/>
  <c r="AK204" i="33" a="1"/>
  <c r="AK204" i="33" s="1"/>
  <c r="AL204" i="33" a="1"/>
  <c r="AL204" i="33"/>
  <c r="AM204" i="33" a="1"/>
  <c r="AM204" i="33" s="1"/>
  <c r="AN204" i="33" a="1"/>
  <c r="AN204" i="33" s="1"/>
  <c r="AO204" i="33" a="1"/>
  <c r="AO204" i="33" s="1"/>
  <c r="AP204" i="33" a="1"/>
  <c r="AP204" i="33"/>
  <c r="AQ204" i="33" a="1"/>
  <c r="AQ204" i="33" s="1"/>
  <c r="AR204" i="33" a="1"/>
  <c r="AR204" i="33" s="1"/>
  <c r="AS204" i="33" a="1"/>
  <c r="AS204" i="33"/>
  <c r="AT204" i="33" a="1"/>
  <c r="AT204" i="33"/>
  <c r="AU204" i="33" a="1"/>
  <c r="AU204" i="33" s="1"/>
  <c r="AV204" i="33" a="1"/>
  <c r="AV204" i="33"/>
  <c r="AW204" i="33" a="1"/>
  <c r="AW204" i="33" s="1"/>
  <c r="AX204" i="33" a="1"/>
  <c r="AX204" i="33"/>
  <c r="AY204" i="33" a="1"/>
  <c r="AY204" i="33" s="1"/>
  <c r="AZ204" i="33" a="1"/>
  <c r="AZ204" i="33" s="1"/>
  <c r="BA204" i="33" a="1"/>
  <c r="BA204" i="33" s="1"/>
  <c r="BB204" i="33" a="1"/>
  <c r="BB204" i="33" s="1"/>
  <c r="BC204" i="33" a="1"/>
  <c r="BC204" i="33"/>
  <c r="BD204" i="33" a="1"/>
  <c r="BD204" i="33"/>
  <c r="BE204" i="33" a="1"/>
  <c r="BE204" i="33" s="1"/>
  <c r="BF204" i="33" a="1"/>
  <c r="BF204" i="33" s="1"/>
  <c r="BG204" i="33" a="1"/>
  <c r="BG204" i="33"/>
  <c r="BH204" i="33" a="1"/>
  <c r="BH204" i="33" s="1"/>
  <c r="BI204" i="33" a="1"/>
  <c r="BI204" i="33"/>
  <c r="BJ204" i="33" a="1"/>
  <c r="BJ204" i="33" s="1"/>
  <c r="BK204" i="33" a="1"/>
  <c r="BK204" i="33" s="1"/>
  <c r="BL204" i="33" a="1"/>
  <c r="BL204" i="33" s="1"/>
  <c r="BM204" i="33" a="1"/>
  <c r="BM204" i="33"/>
  <c r="BN204" i="33" a="1"/>
  <c r="BN204" i="33"/>
  <c r="BO204" i="33" a="1"/>
  <c r="BO204" i="33" s="1"/>
  <c r="BP204" i="33" a="1"/>
  <c r="BP204" i="33" s="1"/>
  <c r="BQ204" i="33" a="1"/>
  <c r="BQ204" i="33"/>
  <c r="E205" i="33" a="1"/>
  <c r="E205" i="33" s="1"/>
  <c r="F205" i="33" a="1"/>
  <c r="F205" i="33"/>
  <c r="G205" i="33" a="1"/>
  <c r="G205" i="33"/>
  <c r="H205" i="33" a="1"/>
  <c r="H205" i="33" s="1"/>
  <c r="I205" i="33" a="1"/>
  <c r="I205" i="33" s="1"/>
  <c r="J205" i="33" a="1"/>
  <c r="J205" i="33"/>
  <c r="K205" i="33" a="1"/>
  <c r="K205" i="33" s="1"/>
  <c r="L205" i="33" a="1"/>
  <c r="L205" i="33" s="1"/>
  <c r="M205" i="33" a="1"/>
  <c r="M205" i="33"/>
  <c r="N205" i="33" a="1"/>
  <c r="N205" i="33"/>
  <c r="O205" i="33" a="1"/>
  <c r="O205" i="33"/>
  <c r="P205" i="33" a="1"/>
  <c r="P205" i="33"/>
  <c r="Q205" i="33" a="1"/>
  <c r="Q205" i="33"/>
  <c r="R205" i="33" a="1"/>
  <c r="R205" i="33" s="1"/>
  <c r="S205" i="33" a="1"/>
  <c r="S205" i="33" s="1"/>
  <c r="T205" i="33" a="1"/>
  <c r="T205" i="33"/>
  <c r="U205" i="33" a="1"/>
  <c r="U205" i="33"/>
  <c r="V205" i="33" a="1"/>
  <c r="V205" i="33" s="1"/>
  <c r="W205" i="33" a="1"/>
  <c r="W205" i="33" s="1"/>
  <c r="X205" i="33" a="1"/>
  <c r="X205" i="33"/>
  <c r="Y205" i="33" a="1"/>
  <c r="Y205" i="33"/>
  <c r="Z205" i="33" a="1"/>
  <c r="Z205" i="33"/>
  <c r="AA205" i="33" a="1"/>
  <c r="AA205" i="33"/>
  <c r="AB205" i="33" a="1"/>
  <c r="AB205" i="33"/>
  <c r="AC205" i="33" a="1"/>
  <c r="AC205" i="33" s="1"/>
  <c r="AD205" i="33" a="1"/>
  <c r="AD205" i="33"/>
  <c r="AE205" i="33" a="1"/>
  <c r="AE205" i="33"/>
  <c r="AF205" i="33" a="1"/>
  <c r="AF205" i="33" s="1"/>
  <c r="AG205" i="33" a="1"/>
  <c r="AG205" i="33"/>
  <c r="AH205" i="33" a="1"/>
  <c r="AH205" i="33" s="1"/>
  <c r="AI205" i="33" a="1"/>
  <c r="AI205" i="33"/>
  <c r="AJ205" i="33" a="1"/>
  <c r="AJ205" i="33"/>
  <c r="AK205" i="33" a="1"/>
  <c r="AK205" i="33"/>
  <c r="AL205" i="33" a="1"/>
  <c r="AL205" i="33"/>
  <c r="AM205" i="33" a="1"/>
  <c r="AM205" i="33" s="1"/>
  <c r="AN205" i="33" a="1"/>
  <c r="AN205" i="33"/>
  <c r="AO205" i="33" a="1"/>
  <c r="AO205" i="33"/>
  <c r="AP205" i="33" a="1"/>
  <c r="AP205" i="33" s="1"/>
  <c r="AQ205" i="33" a="1"/>
  <c r="AQ205" i="33" s="1"/>
  <c r="AR205" i="33" a="1"/>
  <c r="AR205" i="33" s="1"/>
  <c r="AS205" i="33" a="1"/>
  <c r="AS205" i="33"/>
  <c r="AT205" i="33" a="1"/>
  <c r="AT205" i="33" s="1"/>
  <c r="AU205" i="33" a="1"/>
  <c r="AU205" i="33"/>
  <c r="AV205" i="33" a="1"/>
  <c r="AV205" i="33" s="1"/>
  <c r="AW205" i="33" a="1"/>
  <c r="AW205" i="33" s="1"/>
  <c r="AX205" i="33" a="1"/>
  <c r="AX205" i="33"/>
  <c r="AY205" i="33" a="1"/>
  <c r="AY205" i="33" s="1"/>
  <c r="AZ205" i="33" a="1"/>
  <c r="AZ205" i="33" s="1"/>
  <c r="BA205" i="33" a="1"/>
  <c r="BA205" i="33" s="1"/>
  <c r="BB205" i="33" a="1"/>
  <c r="BB205" i="33" s="1"/>
  <c r="BC205" i="33" a="1"/>
  <c r="BC205" i="33"/>
  <c r="BD205" i="33" a="1"/>
  <c r="BD205" i="33" s="1"/>
  <c r="BE205" i="33" a="1"/>
  <c r="BE205" i="33" s="1"/>
  <c r="BF205" i="33" a="1"/>
  <c r="BF205" i="33"/>
  <c r="BG205" i="33" a="1"/>
  <c r="BG205" i="33" s="1"/>
  <c r="BH205" i="33" a="1"/>
  <c r="BH205" i="33"/>
  <c r="BI205" i="33" a="1"/>
  <c r="BI205" i="33"/>
  <c r="BJ205" i="33" a="1"/>
  <c r="BJ205" i="33" s="1"/>
  <c r="BK205" i="33" a="1"/>
  <c r="BK205" i="33" s="1"/>
  <c r="BL205" i="33" a="1"/>
  <c r="BL205" i="33" s="1"/>
  <c r="BM205" i="33" a="1"/>
  <c r="BM205" i="33" s="1"/>
  <c r="BN205" i="33" a="1"/>
  <c r="BN205" i="33" s="1"/>
  <c r="BO205" i="33" a="1"/>
  <c r="BO205" i="33" s="1"/>
  <c r="BP205" i="33" a="1"/>
  <c r="BP205" i="33" s="1"/>
  <c r="BQ205" i="33" a="1"/>
  <c r="BQ205" i="33" s="1"/>
  <c r="E206" i="33" a="1"/>
  <c r="E206" i="33" s="1"/>
  <c r="F206" i="33" a="1"/>
  <c r="F206" i="33" s="1"/>
  <c r="G206" i="33" a="1"/>
  <c r="G206" i="33" s="1"/>
  <c r="H206" i="33" a="1"/>
  <c r="H206" i="33" s="1"/>
  <c r="I206" i="33" a="1"/>
  <c r="I206" i="33"/>
  <c r="J206" i="33" a="1"/>
  <c r="J206" i="33" s="1"/>
  <c r="K206" i="33" a="1"/>
  <c r="K206" i="33" s="1"/>
  <c r="L206" i="33" a="1"/>
  <c r="L206" i="33"/>
  <c r="M206" i="33" a="1"/>
  <c r="M206" i="33"/>
  <c r="N206" i="33" a="1"/>
  <c r="N206" i="33" s="1"/>
  <c r="O206" i="33" a="1"/>
  <c r="O206" i="33" s="1"/>
  <c r="P206" i="33" a="1"/>
  <c r="P206" i="33"/>
  <c r="Q206" i="33" a="1"/>
  <c r="Q206" i="33" s="1"/>
  <c r="R206" i="33" a="1"/>
  <c r="R206" i="33"/>
  <c r="S206" i="33" a="1"/>
  <c r="S206" i="33"/>
  <c r="T206" i="33" a="1"/>
  <c r="T206" i="33" s="1"/>
  <c r="U206" i="33" a="1"/>
  <c r="U206" i="33" s="1"/>
  <c r="V206" i="33" a="1"/>
  <c r="V206" i="33" s="1"/>
  <c r="W206" i="33" a="1"/>
  <c r="W206" i="33" s="1"/>
  <c r="X206" i="33" a="1"/>
  <c r="X206" i="33" s="1"/>
  <c r="Y206" i="33" a="1"/>
  <c r="Y206" i="33"/>
  <c r="Z206" i="33" a="1"/>
  <c r="Z206" i="33" s="1"/>
  <c r="AA206" i="33" a="1"/>
  <c r="AA206" i="33" s="1"/>
  <c r="AB206" i="33" a="1"/>
  <c r="AB206" i="33"/>
  <c r="AC206" i="33" a="1"/>
  <c r="AC206" i="33"/>
  <c r="AD206" i="33" a="1"/>
  <c r="AD206" i="33" s="1"/>
  <c r="AE206" i="33" a="1"/>
  <c r="AE206" i="33" s="1"/>
  <c r="AF206" i="33" a="1"/>
  <c r="AF206" i="33" s="1"/>
  <c r="AG206" i="33" a="1"/>
  <c r="AG206" i="33" s="1"/>
  <c r="AH206" i="33" a="1"/>
  <c r="AH206" i="33" s="1"/>
  <c r="AI206" i="33" a="1"/>
  <c r="AI206" i="33"/>
  <c r="AJ206" i="33" a="1"/>
  <c r="AJ206" i="33" s="1"/>
  <c r="AK206" i="33" a="1"/>
  <c r="AK206" i="33" s="1"/>
  <c r="AL206" i="33" a="1"/>
  <c r="AL206" i="33" s="1"/>
  <c r="AM206" i="33" a="1"/>
  <c r="AM206" i="33" s="1"/>
  <c r="AN206" i="33" a="1"/>
  <c r="AN206" i="33" s="1"/>
  <c r="AO206" i="33" a="1"/>
  <c r="AO206" i="33" s="1"/>
  <c r="AP206" i="33" a="1"/>
  <c r="AP206" i="33"/>
  <c r="AQ206" i="33" a="1"/>
  <c r="AQ206" i="33" s="1"/>
  <c r="AR206" i="33" a="1"/>
  <c r="AR206" i="33" s="1"/>
  <c r="AS206" i="33" a="1"/>
  <c r="AS206" i="33"/>
  <c r="AT206" i="33" a="1"/>
  <c r="AT206" i="33"/>
  <c r="AU206" i="33" a="1"/>
  <c r="AU206" i="33" s="1"/>
  <c r="AV206" i="33" a="1"/>
  <c r="AV206" i="33" s="1"/>
  <c r="AW206" i="33" a="1"/>
  <c r="AW206" i="33"/>
  <c r="AX206" i="33" a="1"/>
  <c r="AX206" i="33" s="1"/>
  <c r="AY206" i="33" a="1"/>
  <c r="AY206" i="33" s="1"/>
  <c r="AZ206" i="33" a="1"/>
  <c r="AZ206" i="33" s="1"/>
  <c r="BA206" i="33" a="1"/>
  <c r="BA206" i="33" s="1"/>
  <c r="BB206" i="33" a="1"/>
  <c r="BB206" i="33" s="1"/>
  <c r="BC206" i="33" a="1"/>
  <c r="BC206" i="33"/>
  <c r="BD206" i="33" a="1"/>
  <c r="BD206" i="33"/>
  <c r="BE206" i="33" a="1"/>
  <c r="BE206" i="33" s="1"/>
  <c r="BF206" i="33" a="1"/>
  <c r="BF206" i="33"/>
  <c r="BG206" i="33" a="1"/>
  <c r="BG206" i="33" s="1"/>
  <c r="BH206" i="33" a="1"/>
  <c r="BH206" i="33" s="1"/>
  <c r="BI206" i="33" a="1"/>
  <c r="BI206" i="33"/>
  <c r="BJ206" i="33" a="1"/>
  <c r="BJ206" i="33"/>
  <c r="BK206" i="33" a="1"/>
  <c r="BK206" i="33"/>
  <c r="BL206" i="33" a="1"/>
  <c r="BL206" i="33" s="1"/>
  <c r="BM206" i="33" a="1"/>
  <c r="BM206" i="33" s="1"/>
  <c r="BN206" i="33" a="1"/>
  <c r="BN206" i="33"/>
  <c r="BO206" i="33" a="1"/>
  <c r="BO206" i="33" s="1"/>
  <c r="BP206" i="33" a="1"/>
  <c r="BP206" i="33"/>
  <c r="BQ206" i="33" a="1"/>
  <c r="BQ206" i="33"/>
  <c r="E207" i="33" a="1"/>
  <c r="E207" i="33" s="1"/>
  <c r="F207" i="33" a="1"/>
  <c r="F207" i="33" s="1"/>
  <c r="G207" i="33" a="1"/>
  <c r="G207" i="33" s="1"/>
  <c r="H207" i="33" a="1"/>
  <c r="H207" i="33"/>
  <c r="I207" i="33" a="1"/>
  <c r="I207" i="33" s="1"/>
  <c r="J207" i="33" a="1"/>
  <c r="J207" i="33"/>
  <c r="K207" i="33" a="1"/>
  <c r="K207" i="33"/>
  <c r="L207" i="33" a="1"/>
  <c r="L207" i="33" s="1"/>
  <c r="M207" i="33" a="1"/>
  <c r="M207" i="33" s="1"/>
  <c r="N207" i="33" a="1"/>
  <c r="N207" i="33" s="1"/>
  <c r="O207" i="33" a="1"/>
  <c r="O207" i="33"/>
  <c r="P207" i="33" a="1"/>
  <c r="P207" i="33" s="1"/>
  <c r="Q207" i="33" a="1"/>
  <c r="Q207" i="33"/>
  <c r="R207" i="33" a="1"/>
  <c r="R207" i="33"/>
  <c r="S207" i="33" a="1"/>
  <c r="S207" i="33" s="1"/>
  <c r="T207" i="33" a="1"/>
  <c r="T207" i="33" s="1"/>
  <c r="U207" i="33" a="1"/>
  <c r="U207" i="33"/>
  <c r="V207" i="33" a="1"/>
  <c r="V207" i="33" s="1"/>
  <c r="W207" i="33" a="1"/>
  <c r="W207" i="33" s="1"/>
  <c r="X207" i="33" a="1"/>
  <c r="X207" i="33" s="1"/>
  <c r="Y207" i="33" a="1"/>
  <c r="Y207" i="33"/>
  <c r="Z207" i="33" a="1"/>
  <c r="Z207" i="33" s="1"/>
  <c r="AA207" i="33" a="1"/>
  <c r="AA207" i="33"/>
  <c r="AB207" i="33" a="1"/>
  <c r="AB207" i="33" s="1"/>
  <c r="AC207" i="33" a="1"/>
  <c r="AC207" i="33" s="1"/>
  <c r="AD207" i="33" a="1"/>
  <c r="AD207" i="33"/>
  <c r="AE207" i="33" a="1"/>
  <c r="AE207" i="33" s="1"/>
  <c r="AF207" i="33" a="1"/>
  <c r="AF207" i="33" s="1"/>
  <c r="AG207" i="33" a="1"/>
  <c r="AG207" i="33"/>
  <c r="AH207" i="33" a="1"/>
  <c r="AH207" i="33" s="1"/>
  <c r="AI207" i="33" a="1"/>
  <c r="AI207" i="33" s="1"/>
  <c r="AJ207" i="33" a="1"/>
  <c r="AJ207" i="33" s="1"/>
  <c r="AK207" i="33" a="1"/>
  <c r="AK207" i="33"/>
  <c r="AL207" i="33" a="1"/>
  <c r="AL207" i="33" s="1"/>
  <c r="AM207" i="33" a="1"/>
  <c r="AM207" i="33" s="1"/>
  <c r="AN207" i="33" a="1"/>
  <c r="AN207" i="33"/>
  <c r="AO207" i="33" a="1"/>
  <c r="AO207" i="33" s="1"/>
  <c r="AP207" i="33" a="1"/>
  <c r="AP207" i="33" s="1"/>
  <c r="AQ207" i="33" a="1"/>
  <c r="AQ207" i="33" s="1"/>
  <c r="AR207" i="33" a="1"/>
  <c r="AR207" i="33" s="1"/>
  <c r="AS207" i="33" a="1"/>
  <c r="AS207" i="33" s="1"/>
  <c r="AT207" i="33" a="1"/>
  <c r="AT207" i="33" s="1"/>
  <c r="AU207" i="33" a="1"/>
  <c r="AU207" i="33"/>
  <c r="AV207" i="33" a="1"/>
  <c r="AV207" i="33" s="1"/>
  <c r="AW207" i="33" a="1"/>
  <c r="AW207" i="33" s="1"/>
  <c r="AX207" i="33" a="1"/>
  <c r="AX207" i="33" s="1"/>
  <c r="AY207" i="33" a="1"/>
  <c r="AY207" i="33"/>
  <c r="AZ207" i="33" a="1"/>
  <c r="AZ207" i="33" s="1"/>
  <c r="BA207" i="33" a="1"/>
  <c r="BA207" i="33" s="1"/>
  <c r="BB207" i="33" a="1"/>
  <c r="BB207" i="33"/>
  <c r="BC207" i="33" a="1"/>
  <c r="BC207" i="33"/>
  <c r="BD207" i="33" a="1"/>
  <c r="BD207" i="33" s="1"/>
  <c r="BE207" i="33" a="1"/>
  <c r="BE207" i="33" s="1"/>
  <c r="BF207" i="33" a="1"/>
  <c r="BF207" i="33"/>
  <c r="BG207" i="33" a="1"/>
  <c r="BG207" i="33" s="1"/>
  <c r="BH207" i="33" a="1"/>
  <c r="BH207" i="33" s="1"/>
  <c r="BI207" i="33" a="1"/>
  <c r="BI207" i="33" s="1"/>
  <c r="BJ207" i="33" a="1"/>
  <c r="BJ207" i="33" s="1"/>
  <c r="BK207" i="33" a="1"/>
  <c r="BK207" i="33" s="1"/>
  <c r="BL207" i="33" a="1"/>
  <c r="BL207" i="33"/>
  <c r="BM207" i="33" a="1"/>
  <c r="BM207" i="33" s="1"/>
  <c r="BN207" i="33" a="1"/>
  <c r="BN207" i="33"/>
  <c r="BO207" i="33" a="1"/>
  <c r="BO207" i="33" s="1"/>
  <c r="BP207" i="33" a="1"/>
  <c r="BP207" i="33" s="1"/>
  <c r="BQ207" i="33" a="1"/>
  <c r="BQ207" i="33" s="1"/>
  <c r="E208" i="33" a="1"/>
  <c r="E208" i="33"/>
  <c r="F208" i="33" a="1"/>
  <c r="F208" i="33"/>
  <c r="G208" i="33" a="1"/>
  <c r="G208" i="33" s="1"/>
  <c r="H208" i="33" a="1"/>
  <c r="H208" i="33"/>
  <c r="I208" i="33" a="1"/>
  <c r="I208" i="33" s="1"/>
  <c r="J208" i="33" a="1"/>
  <c r="J208" i="33" s="1"/>
  <c r="K208" i="33" a="1"/>
  <c r="K208" i="33"/>
  <c r="L208" i="33" a="1"/>
  <c r="L208" i="33" s="1"/>
  <c r="M208" i="33" a="1"/>
  <c r="M208" i="33" s="1"/>
  <c r="N208" i="33" a="1"/>
  <c r="N208" i="33" s="1"/>
  <c r="O208" i="33" a="1"/>
  <c r="O208" i="33"/>
  <c r="P208" i="33" a="1"/>
  <c r="P208" i="33"/>
  <c r="Q208" i="33" a="1"/>
  <c r="Q208" i="33" s="1"/>
  <c r="R208" i="33" a="1"/>
  <c r="R208" i="33"/>
  <c r="S208" i="33" a="1"/>
  <c r="S208" i="33"/>
  <c r="T208" i="33" a="1"/>
  <c r="T208" i="33" s="1"/>
  <c r="U208" i="33" a="1"/>
  <c r="U208" i="33" s="1"/>
  <c r="V208" i="33" a="1"/>
  <c r="V208" i="33"/>
  <c r="W208" i="33" a="1"/>
  <c r="W208" i="33"/>
  <c r="X208" i="33" a="1"/>
  <c r="X208" i="33" s="1"/>
  <c r="Y208" i="33" a="1"/>
  <c r="Y208" i="33"/>
  <c r="Z208" i="33" a="1"/>
  <c r="Z208" i="33"/>
  <c r="AA208" i="33" a="1"/>
  <c r="AA208" i="33" s="1"/>
  <c r="AB208" i="33" a="1"/>
  <c r="AB208" i="33" s="1"/>
  <c r="AC208" i="33" a="1"/>
  <c r="AC208" i="33"/>
  <c r="AD208" i="33" a="1"/>
  <c r="AD208" i="33"/>
  <c r="AE208" i="33" a="1"/>
  <c r="AE208" i="33"/>
  <c r="AF208" i="33" a="1"/>
  <c r="AF208" i="33"/>
  <c r="AG208" i="33" a="1"/>
  <c r="AG208" i="33"/>
  <c r="AH208" i="33" a="1"/>
  <c r="AH208" i="33" s="1"/>
  <c r="AI208" i="33" a="1"/>
  <c r="AI208" i="33" s="1"/>
  <c r="AJ208" i="33" a="1"/>
  <c r="AJ208" i="33"/>
  <c r="AK208" i="33" a="1"/>
  <c r="AK208" i="33" s="1"/>
  <c r="AL208" i="33" a="1"/>
  <c r="AL208" i="33" s="1"/>
  <c r="AM208" i="33" a="1"/>
  <c r="AM208" i="33"/>
  <c r="AN208" i="33" a="1"/>
  <c r="AN208" i="33"/>
  <c r="AO208" i="33" a="1"/>
  <c r="AO208" i="33"/>
  <c r="AP208" i="33" a="1"/>
  <c r="AP208" i="33"/>
  <c r="AQ208" i="33" a="1"/>
  <c r="AQ208" i="33"/>
  <c r="AR208" i="33" a="1"/>
  <c r="AR208" i="33" s="1"/>
  <c r="AS208" i="33" a="1"/>
  <c r="AS208" i="33"/>
  <c r="AT208" i="33" a="1"/>
  <c r="AT208" i="33" s="1"/>
  <c r="AU208" i="33" a="1"/>
  <c r="AU208" i="33" s="1"/>
  <c r="AV208" i="33" a="1"/>
  <c r="AV208" i="33" s="1"/>
  <c r="AW208" i="33" a="1"/>
  <c r="AW208" i="33"/>
  <c r="AX208" i="33" a="1"/>
  <c r="AX208" i="33" s="1"/>
  <c r="AY208" i="33" a="1"/>
  <c r="AY208" i="33" s="1"/>
  <c r="AZ208" i="33" a="1"/>
  <c r="AZ208" i="33"/>
  <c r="BA208" i="33" a="1"/>
  <c r="BA208" i="33" s="1"/>
  <c r="BB208" i="33" a="1"/>
  <c r="BB208" i="33" s="1"/>
  <c r="BC208" i="33" a="1"/>
  <c r="BC208" i="33" s="1"/>
  <c r="BD208" i="33" a="1"/>
  <c r="BD208" i="33"/>
  <c r="BE208" i="33" a="1"/>
  <c r="BE208" i="33" s="1"/>
  <c r="BF208" i="33" a="1"/>
  <c r="BF208" i="33" s="1"/>
  <c r="BG208" i="33" a="1"/>
  <c r="BG208" i="33" s="1"/>
  <c r="BH208" i="33" a="1"/>
  <c r="BH208" i="33"/>
  <c r="BI208" i="33" a="1"/>
  <c r="BI208" i="33"/>
  <c r="BJ208" i="33" a="1"/>
  <c r="BJ208" i="33" s="1"/>
  <c r="BK208" i="33" a="1"/>
  <c r="BK208" i="33" s="1"/>
  <c r="BL208" i="33" a="1"/>
  <c r="BL208" i="33" s="1"/>
  <c r="BM208" i="33" a="1"/>
  <c r="BM208" i="33"/>
  <c r="BN208" i="33" a="1"/>
  <c r="BN208" i="33" s="1"/>
  <c r="BO208" i="33" a="1"/>
  <c r="BO208" i="33" s="1"/>
  <c r="BP208" i="33" a="1"/>
  <c r="BP208" i="33" s="1"/>
  <c r="BQ208" i="33" a="1"/>
  <c r="BQ208" i="33" s="1"/>
  <c r="E209" i="33" a="1"/>
  <c r="E209" i="33" s="1"/>
  <c r="F209" i="33" a="1"/>
  <c r="F209" i="33" s="1"/>
  <c r="G209" i="33" a="1"/>
  <c r="G209" i="33"/>
  <c r="H209" i="33" a="1"/>
  <c r="H209" i="33" s="1"/>
  <c r="I209" i="33" a="1"/>
  <c r="I209" i="33" s="1"/>
  <c r="J209" i="33" a="1"/>
  <c r="J209" i="33"/>
  <c r="K209" i="33" a="1"/>
  <c r="K209" i="33"/>
  <c r="L209" i="33" a="1"/>
  <c r="L209" i="33" s="1"/>
  <c r="M209" i="33" a="1"/>
  <c r="M209" i="33"/>
  <c r="N209" i="33" a="1"/>
  <c r="N209" i="33"/>
  <c r="O209" i="33" a="1"/>
  <c r="O209" i="33" s="1"/>
  <c r="P209" i="33" a="1"/>
  <c r="P209" i="33" s="1"/>
  <c r="Q209" i="33" a="1"/>
  <c r="Q209" i="33"/>
  <c r="R209" i="33" a="1"/>
  <c r="R209" i="33" s="1"/>
  <c r="S209" i="33" a="1"/>
  <c r="S209" i="33" s="1"/>
  <c r="T209" i="33" a="1"/>
  <c r="T209" i="33" s="1"/>
  <c r="U209" i="33" a="1"/>
  <c r="U209" i="33" s="1"/>
  <c r="V209" i="33" a="1"/>
  <c r="V209" i="33" s="1"/>
  <c r="W209" i="33" a="1"/>
  <c r="W209" i="33"/>
  <c r="X209" i="33" a="1"/>
  <c r="X209" i="33"/>
  <c r="Y209" i="33" a="1"/>
  <c r="Y209" i="33" s="1"/>
  <c r="Z209" i="33" a="1"/>
  <c r="Z209" i="33" s="1"/>
  <c r="AA209" i="33" a="1"/>
  <c r="AA209" i="33" s="1"/>
  <c r="AB209" i="33" a="1"/>
  <c r="AB209" i="33" s="1"/>
  <c r="AC209" i="33" a="1"/>
  <c r="AC209" i="33" s="1"/>
  <c r="AD209" i="33" a="1"/>
  <c r="AD209" i="33"/>
  <c r="AE209" i="33" a="1"/>
  <c r="AE209" i="33"/>
  <c r="AF209" i="33" a="1"/>
  <c r="AF209" i="33" s="1"/>
  <c r="AG209" i="33" a="1"/>
  <c r="AG209" i="33"/>
  <c r="AH209" i="33" a="1"/>
  <c r="AH209" i="33" s="1"/>
  <c r="AI209" i="33" a="1"/>
  <c r="AI209" i="33" s="1"/>
  <c r="AJ209" i="33" a="1"/>
  <c r="AJ209" i="33" s="1"/>
  <c r="AK209" i="33" a="1"/>
  <c r="AK209" i="33" s="1"/>
  <c r="AL209" i="33" a="1"/>
  <c r="AL209" i="33" s="1"/>
  <c r="AM209" i="33" a="1"/>
  <c r="AM209" i="33" s="1"/>
  <c r="AN209" i="33" a="1"/>
  <c r="AN209" i="33"/>
  <c r="AO209" i="33" a="1"/>
  <c r="AO209" i="33"/>
  <c r="AP209" i="33" a="1"/>
  <c r="AP209" i="33" s="1"/>
  <c r="AQ209" i="33" a="1"/>
  <c r="AQ209" i="33" s="1"/>
  <c r="AR209" i="33" a="1"/>
  <c r="AR209" i="33"/>
  <c r="AS209" i="33" a="1"/>
  <c r="AS209" i="33"/>
  <c r="AT209" i="33" a="1"/>
  <c r="AT209" i="33"/>
  <c r="AU209" i="33" a="1"/>
  <c r="AU209" i="33"/>
  <c r="AV209" i="33" a="1"/>
  <c r="AV209" i="33" s="1"/>
  <c r="AW209" i="33" a="1"/>
  <c r="AW209" i="33" s="1"/>
  <c r="AX209" i="33" a="1"/>
  <c r="AX209" i="33"/>
  <c r="AY209" i="33" a="1"/>
  <c r="AY209" i="33" s="1"/>
  <c r="AZ209" i="33" a="1"/>
  <c r="AZ209" i="33" s="1"/>
  <c r="BA209" i="33" a="1"/>
  <c r="BA209" i="33"/>
  <c r="BB209" i="33" a="1"/>
  <c r="BB209" i="33"/>
  <c r="BC209" i="33" a="1"/>
  <c r="BC209" i="33"/>
  <c r="BD209" i="33" a="1"/>
  <c r="BD209" i="33"/>
  <c r="BE209" i="33" a="1"/>
  <c r="BE209" i="33"/>
  <c r="BF209" i="33" a="1"/>
  <c r="BF209" i="33" s="1"/>
  <c r="BG209" i="33" a="1"/>
  <c r="BG209" i="33" s="1"/>
  <c r="BH209" i="33" a="1"/>
  <c r="BH209" i="33"/>
  <c r="BI209" i="33" a="1"/>
  <c r="BI209" i="33"/>
  <c r="BJ209" i="33" a="1"/>
  <c r="BJ209" i="33" s="1"/>
  <c r="BK209" i="33" a="1"/>
  <c r="BK209" i="33"/>
  <c r="BL209" i="33" a="1"/>
  <c r="BL209" i="33"/>
  <c r="BM209" i="33" a="1"/>
  <c r="BM209" i="33"/>
  <c r="BN209" i="33" a="1"/>
  <c r="BN209" i="33" s="1"/>
  <c r="BO209" i="33" a="1"/>
  <c r="BO209" i="33" s="1"/>
  <c r="BP209" i="33" a="1"/>
  <c r="BP209" i="33"/>
  <c r="BQ209" i="33" a="1"/>
  <c r="BQ209" i="33" s="1"/>
  <c r="E210" i="33" a="1"/>
  <c r="E210" i="33" s="1"/>
  <c r="F210" i="33" a="1"/>
  <c r="F210" i="33"/>
  <c r="G210" i="33" a="1"/>
  <c r="G210" i="33" s="1"/>
  <c r="H210" i="33" a="1"/>
  <c r="H210" i="33"/>
  <c r="I210" i="33" a="1"/>
  <c r="I210" i="33" s="1"/>
  <c r="J210" i="33" a="1"/>
  <c r="J210" i="33"/>
  <c r="K210" i="33" a="1"/>
  <c r="K210" i="33"/>
  <c r="L210" i="33" a="1"/>
  <c r="L210" i="33" s="1"/>
  <c r="M210" i="33" a="1"/>
  <c r="M210" i="33" s="1"/>
  <c r="N210" i="33" a="1"/>
  <c r="N210" i="33" s="1"/>
  <c r="O210" i="33" a="1"/>
  <c r="O210" i="33" s="1"/>
  <c r="P210" i="33" a="1"/>
  <c r="P210" i="33"/>
  <c r="Q210" i="33" a="1"/>
  <c r="Q210" i="33" s="1"/>
  <c r="R210" i="33" a="1"/>
  <c r="R210" i="33" s="1"/>
  <c r="S210" i="33" a="1"/>
  <c r="S210" i="33"/>
  <c r="T210" i="33" a="1"/>
  <c r="T210" i="33"/>
  <c r="U210" i="33" a="1"/>
  <c r="U210" i="33" s="1"/>
  <c r="V210" i="33" a="1"/>
  <c r="V210" i="33"/>
  <c r="W210" i="33" a="1"/>
  <c r="W210" i="33" s="1"/>
  <c r="X210" i="33" a="1"/>
  <c r="X210" i="33" s="1"/>
  <c r="Y210" i="33" a="1"/>
  <c r="Y210" i="33" s="1"/>
  <c r="Z210" i="33" a="1"/>
  <c r="Z210" i="33" s="1"/>
  <c r="AA210" i="33" a="1"/>
  <c r="AA210" i="33" s="1"/>
  <c r="AB210" i="33" a="1"/>
  <c r="AB210" i="33" s="1"/>
  <c r="AC210" i="33" a="1"/>
  <c r="AC210" i="33" s="1"/>
  <c r="AD210" i="33" a="1"/>
  <c r="AD210" i="33" s="1"/>
  <c r="AE210" i="33" a="1"/>
  <c r="AE210" i="33" s="1"/>
  <c r="AF210" i="33" a="1"/>
  <c r="AF210" i="33" s="1"/>
  <c r="AG210" i="33" a="1"/>
  <c r="AG210" i="33"/>
  <c r="AH210" i="33" a="1"/>
  <c r="AH210" i="33" s="1"/>
  <c r="AI210" i="33" a="1"/>
  <c r="AI210" i="33" s="1"/>
  <c r="AJ210" i="33" a="1"/>
  <c r="AJ210" i="33"/>
  <c r="AK210" i="33" a="1"/>
  <c r="AK210" i="33" s="1"/>
  <c r="AL210" i="33" a="1"/>
  <c r="AL210" i="33" s="1"/>
  <c r="AM210" i="33" a="1"/>
  <c r="AM210" i="33" s="1"/>
  <c r="AN210" i="33" a="1"/>
  <c r="AN210" i="33" s="1"/>
  <c r="AO210" i="33" a="1"/>
  <c r="AO210" i="33"/>
  <c r="AP210" i="33" a="1"/>
  <c r="AP210" i="33" s="1"/>
  <c r="AQ210" i="33" a="1"/>
  <c r="AQ210" i="33" s="1"/>
  <c r="AR210" i="33" a="1"/>
  <c r="AR210" i="33" s="1"/>
  <c r="AS210" i="33" a="1"/>
  <c r="AS210" i="33"/>
  <c r="AT210" i="33" a="1"/>
  <c r="AT210" i="33"/>
  <c r="AU210" i="33" a="1"/>
  <c r="AU210" i="33" s="1"/>
  <c r="AV210" i="33" a="1"/>
  <c r="AV210" i="33"/>
  <c r="AW210" i="33" a="1"/>
  <c r="AW210" i="33" s="1"/>
  <c r="AX210" i="33" a="1"/>
  <c r="AX210" i="33"/>
  <c r="AY210" i="33" a="1"/>
  <c r="AY210" i="33" s="1"/>
  <c r="AZ210" i="33" a="1"/>
  <c r="AZ210" i="33" s="1"/>
  <c r="BA210" i="33" a="1"/>
  <c r="BA210" i="33" s="1"/>
  <c r="BB210" i="33" a="1"/>
  <c r="BB210" i="33" s="1"/>
  <c r="BC210" i="33" a="1"/>
  <c r="BC210" i="33" s="1"/>
  <c r="BD210" i="33" a="1"/>
  <c r="BD210" i="33" s="1"/>
  <c r="BE210" i="33" a="1"/>
  <c r="BE210" i="33" s="1"/>
  <c r="BF210" i="33" a="1"/>
  <c r="BF210" i="33"/>
  <c r="BG210" i="33" a="1"/>
  <c r="BG210" i="33" s="1"/>
  <c r="BH210" i="33" a="1"/>
  <c r="BH210" i="33"/>
  <c r="BI210" i="33" a="1"/>
  <c r="BI210" i="33"/>
  <c r="BJ210" i="33" a="1"/>
  <c r="BJ210" i="33" s="1"/>
  <c r="BK210" i="33" a="1"/>
  <c r="BK210" i="33"/>
  <c r="BL210" i="33" a="1"/>
  <c r="BL210" i="33" s="1"/>
  <c r="BM210" i="33" a="1"/>
  <c r="BM210" i="33" s="1"/>
  <c r="BN210" i="33" a="1"/>
  <c r="BN210" i="33"/>
  <c r="BO210" i="33" a="1"/>
  <c r="BO210" i="33" s="1"/>
  <c r="BP210" i="33" a="1"/>
  <c r="BP210" i="33" s="1"/>
  <c r="BQ210" i="33" a="1"/>
  <c r="BQ210" i="33"/>
  <c r="E211" i="33" a="1"/>
  <c r="E211" i="33" s="1"/>
  <c r="F211" i="33" a="1"/>
  <c r="F211" i="33"/>
  <c r="G211" i="33" a="1"/>
  <c r="G211" i="33"/>
  <c r="H211" i="33" a="1"/>
  <c r="H211" i="33" s="1"/>
  <c r="I211" i="33" a="1"/>
  <c r="I211" i="33" s="1"/>
  <c r="J211" i="33" a="1"/>
  <c r="J211" i="33"/>
  <c r="K211" i="33" a="1"/>
  <c r="K211" i="33"/>
  <c r="L211" i="33" a="1"/>
  <c r="L211" i="33" s="1"/>
  <c r="M211" i="33" a="1"/>
  <c r="M211" i="33" s="1"/>
  <c r="N211" i="33" a="1"/>
  <c r="N211" i="33"/>
  <c r="O211" i="33" a="1"/>
  <c r="O211" i="33"/>
  <c r="P211" i="33" a="1"/>
  <c r="P211" i="33"/>
  <c r="Q211" i="33" a="1"/>
  <c r="Q211" i="33" s="1"/>
  <c r="R211" i="33" a="1"/>
  <c r="R211" i="33"/>
  <c r="S211" i="33" a="1"/>
  <c r="S211" i="33" s="1"/>
  <c r="T211" i="33" a="1"/>
  <c r="T211" i="33"/>
  <c r="U211" i="33" a="1"/>
  <c r="U211" i="33"/>
  <c r="V211" i="33" a="1"/>
  <c r="V211" i="33" s="1"/>
  <c r="W211" i="33" a="1"/>
  <c r="W211" i="33"/>
  <c r="X211" i="33" a="1"/>
  <c r="X211" i="33" s="1"/>
  <c r="Y211" i="33" a="1"/>
  <c r="Y211" i="33" s="1"/>
  <c r="Z211" i="33" a="1"/>
  <c r="Z211" i="33"/>
  <c r="AA211" i="33" a="1"/>
  <c r="AA211" i="33"/>
  <c r="AB211" i="33" a="1"/>
  <c r="AB211" i="33" s="1"/>
  <c r="AC211" i="33" a="1"/>
  <c r="AC211" i="33" s="1"/>
  <c r="AD211" i="33" a="1"/>
  <c r="AD211" i="33"/>
  <c r="AE211" i="33" a="1"/>
  <c r="AE211" i="33"/>
  <c r="AF211" i="33" a="1"/>
  <c r="AF211" i="33" s="1"/>
  <c r="AG211" i="33" a="1"/>
  <c r="AG211" i="33" s="1"/>
  <c r="AH211" i="33" a="1"/>
  <c r="AH211" i="33" s="1"/>
  <c r="AI211" i="33" a="1"/>
  <c r="AI211" i="33"/>
  <c r="AJ211" i="33" a="1"/>
  <c r="AJ211" i="33" s="1"/>
  <c r="AK211" i="33" a="1"/>
  <c r="AK211" i="33"/>
  <c r="AL211" i="33" a="1"/>
  <c r="AL211" i="33"/>
  <c r="AM211" i="33" a="1"/>
  <c r="AM211" i="33" s="1"/>
  <c r="AN211" i="33" a="1"/>
  <c r="AN211" i="33"/>
  <c r="AO211" i="33" a="1"/>
  <c r="AO211" i="33"/>
  <c r="AP211" i="33" a="1"/>
  <c r="AP211" i="33" s="1"/>
  <c r="AQ211" i="33" a="1"/>
  <c r="AQ211" i="33"/>
  <c r="AR211" i="33" a="1"/>
  <c r="AR211" i="33" s="1"/>
  <c r="AS211" i="33" a="1"/>
  <c r="AS211" i="33" s="1"/>
  <c r="AT211" i="33" a="1"/>
  <c r="AT211" i="33"/>
  <c r="AU211" i="33" a="1"/>
  <c r="AU211" i="33" s="1"/>
  <c r="AV211" i="33" a="1"/>
  <c r="AV211" i="33" s="1"/>
  <c r="AW211" i="33" a="1"/>
  <c r="AW211" i="33" s="1"/>
  <c r="AX211" i="33" a="1"/>
  <c r="AX211" i="33" s="1"/>
  <c r="AY211" i="33" a="1"/>
  <c r="AY211" i="33"/>
  <c r="AZ211" i="33" a="1"/>
  <c r="AZ211" i="33" s="1"/>
  <c r="BA211" i="33" a="1"/>
  <c r="BA211" i="33"/>
  <c r="BB211" i="33" a="1"/>
  <c r="BB211" i="33" s="1"/>
  <c r="BC211" i="33" a="1"/>
  <c r="BC211" i="33"/>
  <c r="BD211" i="33" a="1"/>
  <c r="BD211" i="33"/>
  <c r="BE211" i="33" a="1"/>
  <c r="BE211" i="33"/>
  <c r="BF211" i="33" a="1"/>
  <c r="BF211" i="33"/>
  <c r="BG211" i="33" a="1"/>
  <c r="BG211" i="33" s="1"/>
  <c r="BH211" i="33" a="1"/>
  <c r="BH211" i="33"/>
  <c r="BI211" i="33" a="1"/>
  <c r="BI211" i="33" s="1"/>
  <c r="BJ211" i="33" a="1"/>
  <c r="BJ211" i="33" s="1"/>
  <c r="BK211" i="33" a="1"/>
  <c r="BK211" i="33" s="1"/>
  <c r="BL211" i="33" a="1"/>
  <c r="BL211" i="33" s="1"/>
  <c r="BM211" i="33" a="1"/>
  <c r="BM211" i="33" s="1"/>
  <c r="BN211" i="33" a="1"/>
  <c r="BN211" i="33"/>
  <c r="BO211" i="33" a="1"/>
  <c r="BO211" i="33" s="1"/>
  <c r="BP211" i="33" a="1"/>
  <c r="BP211" i="33"/>
  <c r="BQ211" i="33" a="1"/>
  <c r="BQ211" i="33" s="1"/>
  <c r="E212" i="33" a="1"/>
  <c r="E212" i="33" s="1"/>
  <c r="F212" i="33" a="1"/>
  <c r="F212" i="33"/>
  <c r="G212" i="33" a="1"/>
  <c r="G212" i="33" s="1"/>
  <c r="H212" i="33" a="1"/>
  <c r="H212" i="33"/>
  <c r="I212" i="33" a="1"/>
  <c r="I212" i="33" s="1"/>
  <c r="J212" i="33" a="1"/>
  <c r="J212" i="33"/>
  <c r="K212" i="33" a="1"/>
  <c r="K212" i="33"/>
  <c r="L212" i="33" a="1"/>
  <c r="L212" i="33" s="1"/>
  <c r="M212" i="33" a="1"/>
  <c r="M212" i="33"/>
  <c r="N212" i="33" a="1"/>
  <c r="N212" i="33" s="1"/>
  <c r="O212" i="33" a="1"/>
  <c r="O212" i="33" s="1"/>
  <c r="P212" i="33" a="1"/>
  <c r="P212" i="33" s="1"/>
  <c r="Q212" i="33" a="1"/>
  <c r="Q212" i="33" s="1"/>
  <c r="R212" i="33" a="1"/>
  <c r="R212" i="33"/>
  <c r="S212" i="33" a="1"/>
  <c r="S212" i="33" s="1"/>
  <c r="T212" i="33" a="1"/>
  <c r="T212" i="33"/>
  <c r="U212" i="33" a="1"/>
  <c r="U212" i="33" s="1"/>
  <c r="V212" i="33" a="1"/>
  <c r="V212" i="33"/>
  <c r="W212" i="33" a="1"/>
  <c r="W212" i="33"/>
  <c r="X212" i="33" a="1"/>
  <c r="X212" i="33" s="1"/>
  <c r="Y212" i="33" a="1"/>
  <c r="Y212" i="33"/>
  <c r="Z212" i="33" a="1"/>
  <c r="Z212" i="33"/>
  <c r="AA212" i="33" a="1"/>
  <c r="AA212" i="33" s="1"/>
  <c r="AB212" i="33" a="1"/>
  <c r="AB212" i="33"/>
  <c r="AC212" i="33" a="1"/>
  <c r="AC212" i="33"/>
  <c r="AD212" i="33" a="1"/>
  <c r="AD212" i="33" s="1"/>
  <c r="AE212" i="33" a="1"/>
  <c r="AE212" i="33"/>
  <c r="AF212" i="33" a="1"/>
  <c r="AF212" i="33" s="1"/>
  <c r="AG212" i="33" a="1"/>
  <c r="AG212" i="33" s="1"/>
  <c r="AH212" i="33" a="1"/>
  <c r="AH212" i="33" s="1"/>
  <c r="AI212" i="33" a="1"/>
  <c r="AI212" i="33"/>
  <c r="AJ212" i="33" a="1"/>
  <c r="AJ212" i="33" s="1"/>
  <c r="AK212" i="33" a="1"/>
  <c r="AK212" i="33" s="1"/>
  <c r="AL212" i="33" a="1"/>
  <c r="AL212" i="33"/>
  <c r="AM212" i="33" a="1"/>
  <c r="AM212" i="33" s="1"/>
  <c r="AN212" i="33" a="1"/>
  <c r="AN212" i="33"/>
  <c r="AO212" i="33" a="1"/>
  <c r="AO212" i="33" s="1"/>
  <c r="AP212" i="33" a="1"/>
  <c r="AP212" i="33" s="1"/>
  <c r="AQ212" i="33" a="1"/>
  <c r="AQ212" i="33" s="1"/>
  <c r="AR212" i="33" a="1"/>
  <c r="AR212" i="33" s="1"/>
  <c r="AS212" i="33" a="1"/>
  <c r="AS212" i="33" s="1"/>
  <c r="AT212" i="33" a="1"/>
  <c r="AT212" i="33"/>
  <c r="AU212" i="33" a="1"/>
  <c r="AU212" i="33" s="1"/>
  <c r="AV212" i="33" a="1"/>
  <c r="AV212" i="33" s="1"/>
  <c r="AW212" i="33" a="1"/>
  <c r="AW212" i="33"/>
  <c r="AX212" i="33" a="1"/>
  <c r="AX212" i="33" s="1"/>
  <c r="AY212" i="33" a="1"/>
  <c r="AY212" i="33"/>
  <c r="AZ212" i="33" a="1"/>
  <c r="AZ212" i="33" s="1"/>
  <c r="BA212" i="33" a="1"/>
  <c r="BA212" i="33"/>
  <c r="BB212" i="33" a="1"/>
  <c r="BB212" i="33" s="1"/>
  <c r="BC212" i="33" a="1"/>
  <c r="BC212" i="33"/>
  <c r="BD212" i="33" a="1"/>
  <c r="BD212" i="33"/>
  <c r="BE212" i="33" a="1"/>
  <c r="BE212" i="33" s="1"/>
  <c r="BF212" i="33" a="1"/>
  <c r="BF212" i="33" s="1"/>
  <c r="BG212" i="33" a="1"/>
  <c r="BG212" i="33" s="1"/>
  <c r="BH212" i="33" a="1"/>
  <c r="BH212" i="33"/>
  <c r="BI212" i="33" a="1"/>
  <c r="BI212" i="33" s="1"/>
  <c r="BJ212" i="33" a="1"/>
  <c r="BJ212" i="33"/>
  <c r="BK212" i="33" a="1"/>
  <c r="BK212" i="33" s="1"/>
  <c r="BL212" i="33" a="1"/>
  <c r="BL212" i="33" s="1"/>
  <c r="BM212" i="33" a="1"/>
  <c r="BM212" i="33"/>
  <c r="BN212" i="33" a="1"/>
  <c r="BN212" i="33" s="1"/>
  <c r="BO212" i="33" a="1"/>
  <c r="BO212" i="33" s="1"/>
  <c r="BP212" i="33" a="1"/>
  <c r="BP212" i="33"/>
  <c r="BQ212" i="33" a="1"/>
  <c r="BQ212" i="33" s="1"/>
  <c r="E213" i="33" a="1"/>
  <c r="E213" i="33" s="1"/>
  <c r="F213" i="33" a="1"/>
  <c r="F213" i="33" s="1"/>
  <c r="G213" i="33" a="1"/>
  <c r="G213" i="33" s="1"/>
  <c r="H213" i="33" a="1"/>
  <c r="H213" i="33"/>
  <c r="I213" i="33" a="1"/>
  <c r="I213" i="33" s="1"/>
  <c r="J213" i="33" a="1"/>
  <c r="J213" i="33"/>
  <c r="K213" i="33" a="1"/>
  <c r="K213" i="33" s="1"/>
  <c r="L213" i="33" a="1"/>
  <c r="L213" i="33" s="1"/>
  <c r="M213" i="33" a="1"/>
  <c r="M213" i="33" s="1"/>
  <c r="N213" i="33" a="1"/>
  <c r="N213" i="33" s="1"/>
  <c r="O213" i="33" a="1"/>
  <c r="O213" i="33"/>
  <c r="P213" i="33" a="1"/>
  <c r="P213" i="33" s="1"/>
  <c r="Q213" i="33" a="1"/>
  <c r="Q213" i="33"/>
  <c r="R213" i="33" a="1"/>
  <c r="R213" i="33" s="1"/>
  <c r="S213" i="33" a="1"/>
  <c r="S213" i="33" s="1"/>
  <c r="T213" i="33" a="1"/>
  <c r="T213" i="33" s="1"/>
  <c r="U213" i="33" a="1"/>
  <c r="U213" i="33"/>
  <c r="V213" i="33" a="1"/>
  <c r="V213" i="33" s="1"/>
  <c r="W213" i="33" a="1"/>
  <c r="W213" i="33"/>
  <c r="X213" i="33" a="1"/>
  <c r="X213" i="33" s="1"/>
  <c r="Y213" i="33" a="1"/>
  <c r="Y213" i="33"/>
  <c r="Z213" i="33" a="1"/>
  <c r="Z213" i="33"/>
  <c r="AA213" i="33" a="1"/>
  <c r="AA213" i="33" s="1"/>
  <c r="AB213" i="33" a="1"/>
  <c r="AB213" i="33" s="1"/>
  <c r="AC213" i="33" a="1"/>
  <c r="AC213" i="33" s="1"/>
  <c r="AD213" i="33" a="1"/>
  <c r="AD213" i="33"/>
  <c r="AE213" i="33" a="1"/>
  <c r="AE213" i="33" s="1"/>
  <c r="AF213" i="33" a="1"/>
  <c r="AF213" i="33" s="1"/>
  <c r="AG213" i="33" a="1"/>
  <c r="AG213" i="33"/>
  <c r="AH213" i="33" a="1"/>
  <c r="AH213" i="33" s="1"/>
  <c r="AI213" i="33" a="1"/>
  <c r="AI213" i="33" s="1"/>
  <c r="AJ213" i="33" a="1"/>
  <c r="AJ213" i="33" s="1"/>
  <c r="AK213" i="33" a="1"/>
  <c r="AK213" i="33"/>
  <c r="AL213" i="33" a="1"/>
  <c r="AL213" i="33"/>
  <c r="AM213" i="33" a="1"/>
  <c r="AM213" i="33" s="1"/>
  <c r="AN213" i="33" a="1"/>
  <c r="AN213" i="33" s="1"/>
  <c r="AO213" i="33" a="1"/>
  <c r="AO213" i="33"/>
  <c r="AP213" i="33" a="1"/>
  <c r="AP213" i="33" s="1"/>
  <c r="AQ213" i="33" a="1"/>
  <c r="AQ213" i="33" s="1"/>
  <c r="AR213" i="33" a="1"/>
  <c r="AR213" i="33"/>
  <c r="AS213" i="33" a="1"/>
  <c r="AS213" i="33"/>
  <c r="AT213" i="33" a="1"/>
  <c r="AT213" i="33" s="1"/>
  <c r="AU213" i="33" a="1"/>
  <c r="AU213" i="33"/>
  <c r="AV213" i="33" a="1"/>
  <c r="AV213" i="33" s="1"/>
  <c r="AW213" i="33" a="1"/>
  <c r="AW213" i="33" s="1"/>
  <c r="AX213" i="33" a="1"/>
  <c r="AX213" i="33" s="1"/>
  <c r="AY213" i="33" a="1"/>
  <c r="AY213" i="33" s="1"/>
  <c r="AZ213" i="33" a="1"/>
  <c r="AZ213" i="33" s="1"/>
  <c r="BA213" i="33" a="1"/>
  <c r="BA213" i="33"/>
  <c r="BB213" i="33" a="1"/>
  <c r="BB213" i="33" s="1"/>
  <c r="BC213" i="33" a="1"/>
  <c r="BC213" i="33" s="1"/>
  <c r="BD213" i="33" a="1"/>
  <c r="BD213" i="33"/>
  <c r="BE213" i="33" a="1"/>
  <c r="BE213" i="33"/>
  <c r="BF213" i="33" a="1"/>
  <c r="BF213" i="33"/>
  <c r="BG213" i="33" a="1"/>
  <c r="BG213" i="33" s="1"/>
  <c r="BH213" i="33" a="1"/>
  <c r="BH213" i="33"/>
  <c r="BI213" i="33" a="1"/>
  <c r="BI213" i="33" s="1"/>
  <c r="BJ213" i="33" a="1"/>
  <c r="BJ213" i="33" s="1"/>
  <c r="BK213" i="33" a="1"/>
  <c r="BK213" i="33" s="1"/>
  <c r="BL213" i="33" a="1"/>
  <c r="BL213" i="33"/>
  <c r="BM213" i="33" a="1"/>
  <c r="BM213" i="33" s="1"/>
  <c r="BN213" i="33" a="1"/>
  <c r="BN213" i="33" s="1"/>
  <c r="BO213" i="33" a="1"/>
  <c r="BO213" i="33" s="1"/>
  <c r="BP213" i="33" a="1"/>
  <c r="BP213" i="33" s="1"/>
  <c r="BQ213" i="33" a="1"/>
  <c r="BQ213" i="33" s="1"/>
  <c r="E214" i="33" a="1"/>
  <c r="E214" i="33"/>
  <c r="F214" i="33" a="1"/>
  <c r="F214" i="33"/>
  <c r="G214" i="33" a="1"/>
  <c r="G214" i="33" s="1"/>
  <c r="H214" i="33" a="1"/>
  <c r="H214" i="33" s="1"/>
  <c r="I214" i="33" a="1"/>
  <c r="I214" i="33" s="1"/>
  <c r="J214" i="33" a="1"/>
  <c r="J214" i="33"/>
  <c r="K214" i="33" a="1"/>
  <c r="K214" i="33" s="1"/>
  <c r="L214" i="33" a="1"/>
  <c r="L214" i="33" s="1"/>
  <c r="M214" i="33" a="1"/>
  <c r="M214" i="33" s="1"/>
  <c r="N214" i="33" a="1"/>
  <c r="N214" i="33" s="1"/>
  <c r="O214" i="33" a="1"/>
  <c r="O214" i="33"/>
  <c r="P214" i="33" a="1"/>
  <c r="P214" i="33" s="1"/>
  <c r="Q214" i="33" a="1"/>
  <c r="Q214" i="33" s="1"/>
  <c r="R214" i="33" a="1"/>
  <c r="R214" i="33"/>
  <c r="S214" i="33" a="1"/>
  <c r="S214" i="33"/>
  <c r="T214" i="33" a="1"/>
  <c r="T214" i="33" s="1"/>
  <c r="U214" i="33" a="1"/>
  <c r="U214" i="33"/>
  <c r="V214" i="33" a="1"/>
  <c r="V214" i="33" s="1"/>
  <c r="W214" i="33" a="1"/>
  <c r="W214" i="33" s="1"/>
  <c r="X214" i="33" a="1"/>
  <c r="X214" i="33" s="1"/>
  <c r="Y214" i="33" a="1"/>
  <c r="Y214" i="33" s="1"/>
  <c r="Z214" i="33" a="1"/>
  <c r="Z214" i="33"/>
  <c r="AA214" i="33" a="1"/>
  <c r="AA214" i="33" s="1"/>
  <c r="AB214" i="33" a="1"/>
  <c r="AB214" i="33" s="1"/>
  <c r="AC214" i="33" a="1"/>
  <c r="AC214" i="33"/>
  <c r="AD214" i="33" a="1"/>
  <c r="AD214" i="33" s="1"/>
  <c r="AE214" i="33" a="1"/>
  <c r="AE214" i="33" s="1"/>
  <c r="AF214" i="33" a="1"/>
  <c r="AF214" i="33"/>
  <c r="AG214" i="33" a="1"/>
  <c r="AG214" i="33" s="1"/>
  <c r="AH214" i="33" a="1"/>
  <c r="AH214" i="33" s="1"/>
  <c r="AI214" i="33" a="1"/>
  <c r="AI214" i="33"/>
  <c r="AJ214" i="33" a="1"/>
  <c r="AJ214" i="33" s="1"/>
  <c r="AK214" i="33" a="1"/>
  <c r="AK214" i="33" s="1"/>
  <c r="AL214" i="33" a="1"/>
  <c r="AL214" i="33" s="1"/>
  <c r="AM214" i="33" a="1"/>
  <c r="AM214" i="33" s="1"/>
  <c r="AN214" i="33" a="1"/>
  <c r="AN214" i="33" s="1"/>
  <c r="AO214" i="33" a="1"/>
  <c r="AO214" i="33"/>
  <c r="AP214" i="33" a="1"/>
  <c r="AP214" i="33" s="1"/>
  <c r="AQ214" i="33" a="1"/>
  <c r="AQ214" i="33"/>
  <c r="AR214" i="33" a="1"/>
  <c r="AR214" i="33" s="1"/>
  <c r="AS214" i="33" a="1"/>
  <c r="AS214" i="33"/>
  <c r="AT214" i="33" a="1"/>
  <c r="AT214" i="33" s="1"/>
  <c r="AU214" i="33" a="1"/>
  <c r="AU214" i="33" s="1"/>
  <c r="AV214" i="33" a="1"/>
  <c r="AV214" i="33"/>
  <c r="AW214" i="33" a="1"/>
  <c r="AW214" i="33" s="1"/>
  <c r="AX214" i="33" a="1"/>
  <c r="AX214" i="33"/>
  <c r="AY214" i="33" a="1"/>
  <c r="AY214" i="33"/>
  <c r="AZ214" i="33" a="1"/>
  <c r="AZ214" i="33" s="1"/>
  <c r="BA214" i="33" a="1"/>
  <c r="BA214" i="33" s="1"/>
  <c r="BB214" i="33" a="1"/>
  <c r="BB214" i="33" s="1"/>
  <c r="BC214" i="33" a="1"/>
  <c r="BC214" i="33" s="1"/>
  <c r="BD214" i="33" a="1"/>
  <c r="BD214" i="33"/>
  <c r="BE214" i="33" a="1"/>
  <c r="BE214" i="33" s="1"/>
  <c r="BF214" i="33" a="1"/>
  <c r="BF214" i="33" s="1"/>
  <c r="BG214" i="33" a="1"/>
  <c r="BG214" i="33"/>
  <c r="BH214" i="33" a="1"/>
  <c r="BH214" i="33"/>
  <c r="BI214" i="33" a="1"/>
  <c r="BI214" i="33" s="1"/>
  <c r="BJ214" i="33" a="1"/>
  <c r="BJ214" i="33"/>
  <c r="BK214" i="33" a="1"/>
  <c r="BK214" i="33"/>
  <c r="BL214" i="33" a="1"/>
  <c r="BL214" i="33" s="1"/>
  <c r="BM214" i="33" a="1"/>
  <c r="BM214" i="33"/>
  <c r="BN214" i="33" a="1"/>
  <c r="BN214" i="33" s="1"/>
  <c r="BO214" i="33" a="1"/>
  <c r="BO214" i="33" s="1"/>
  <c r="BP214" i="33" a="1"/>
  <c r="BP214" i="33" s="1"/>
  <c r="BQ214" i="33" a="1"/>
  <c r="BQ214" i="33"/>
  <c r="E215" i="33" a="1"/>
  <c r="E215" i="33"/>
  <c r="F215" i="33" a="1"/>
  <c r="F215" i="33" s="1"/>
  <c r="G215" i="33" a="1"/>
  <c r="G215" i="33" s="1"/>
  <c r="H215" i="33" a="1"/>
  <c r="H215" i="33" s="1"/>
  <c r="I215" i="33" a="1"/>
  <c r="I215" i="33" s="1"/>
  <c r="J215" i="33" a="1"/>
  <c r="J215" i="33" s="1"/>
  <c r="K215" i="33" a="1"/>
  <c r="K215" i="33"/>
  <c r="L215" i="33" a="1"/>
  <c r="L215" i="33" s="1"/>
  <c r="M215" i="33" a="1"/>
  <c r="M215" i="33" s="1"/>
  <c r="N215" i="33" a="1"/>
  <c r="N215" i="33"/>
  <c r="O215" i="33" a="1"/>
  <c r="O215" i="33"/>
  <c r="P215" i="33" a="1"/>
  <c r="P215" i="33" s="1"/>
  <c r="Q215" i="33" a="1"/>
  <c r="Q215" i="33"/>
  <c r="R215" i="33" a="1"/>
  <c r="R215" i="33"/>
  <c r="S215" i="33" a="1"/>
  <c r="S215" i="33" s="1"/>
  <c r="T215" i="33" a="1"/>
  <c r="T215" i="33" s="1"/>
  <c r="U215" i="33" a="1"/>
  <c r="U215" i="33" s="1"/>
  <c r="V215" i="33" a="1"/>
  <c r="V215" i="33" s="1"/>
  <c r="W215" i="33" a="1"/>
  <c r="W215" i="33"/>
  <c r="X215" i="33" a="1"/>
  <c r="X215" i="33" s="1"/>
  <c r="Y215" i="33" a="1"/>
  <c r="Y215" i="33"/>
  <c r="Z215" i="33" a="1"/>
  <c r="Z215" i="33" s="1"/>
  <c r="AA215" i="33" a="1"/>
  <c r="AA215" i="33" s="1"/>
  <c r="AB215" i="33" a="1"/>
  <c r="AB215" i="33"/>
  <c r="AC215" i="33" a="1"/>
  <c r="AC215" i="33" s="1"/>
  <c r="AD215" i="33" a="1"/>
  <c r="AD215" i="33"/>
  <c r="AE215" i="33" a="1"/>
  <c r="AE215" i="33"/>
  <c r="AF215" i="33" a="1"/>
  <c r="AF215" i="33" s="1"/>
  <c r="AG215" i="33" a="1"/>
  <c r="AG215" i="33" s="1"/>
  <c r="AH215" i="33" a="1"/>
  <c r="AH215" i="33"/>
  <c r="AI215" i="33" a="1"/>
  <c r="AI215" i="33" s="1"/>
  <c r="AJ215" i="33" a="1"/>
  <c r="AJ215" i="33" s="1"/>
  <c r="AK215" i="33" a="1"/>
  <c r="AK215" i="33"/>
  <c r="AL215" i="33" a="1"/>
  <c r="AL215" i="33" s="1"/>
  <c r="AM215" i="33" a="1"/>
  <c r="AM215" i="33" s="1"/>
  <c r="AN215" i="33" a="1"/>
  <c r="AN215" i="33"/>
  <c r="AO215" i="33" a="1"/>
  <c r="AO215" i="33" s="1"/>
  <c r="AP215" i="33" a="1"/>
  <c r="AP215" i="33" s="1"/>
  <c r="AQ215" i="33" a="1"/>
  <c r="AQ215" i="33"/>
  <c r="AR215" i="33" a="1"/>
  <c r="AR215" i="33" s="1"/>
  <c r="AS215" i="33" a="1"/>
  <c r="AS215" i="33"/>
  <c r="AT215" i="33" a="1"/>
  <c r="AT215" i="33" s="1"/>
  <c r="AU215" i="33" a="1"/>
  <c r="AU215" i="33" s="1"/>
  <c r="AV215" i="33" a="1"/>
  <c r="AV215" i="33"/>
  <c r="AW215" i="33" a="1"/>
  <c r="AW215" i="33" s="1"/>
  <c r="AX215" i="33" a="1"/>
  <c r="AX215" i="33" s="1"/>
  <c r="AY215" i="33" a="1"/>
  <c r="AY215" i="33" s="1"/>
  <c r="AZ215" i="33" a="1"/>
  <c r="AZ215" i="33" s="1"/>
  <c r="BA215" i="33" a="1"/>
  <c r="BA215" i="33"/>
  <c r="BB215" i="33" a="1"/>
  <c r="BB215" i="33" s="1"/>
  <c r="BC215" i="33" a="1"/>
  <c r="BC215" i="33" s="1"/>
  <c r="BD215" i="33" a="1"/>
  <c r="BD215" i="33"/>
  <c r="BE215" i="33" a="1"/>
  <c r="BE215" i="33" s="1"/>
  <c r="BF215" i="33" a="1"/>
  <c r="BF215" i="33" s="1"/>
  <c r="BG215" i="33" a="1"/>
  <c r="BG215" i="33" s="1"/>
  <c r="BH215" i="33" a="1"/>
  <c r="BH215" i="33"/>
  <c r="BI215" i="33" a="1"/>
  <c r="BI215" i="33" s="1"/>
  <c r="BJ215" i="33" a="1"/>
  <c r="BJ215" i="33" s="1"/>
  <c r="BK215" i="33" a="1"/>
  <c r="BK215" i="33"/>
  <c r="BL215" i="33" a="1"/>
  <c r="BL215" i="33" s="1"/>
  <c r="BM215" i="33" a="1"/>
  <c r="BM215" i="33"/>
  <c r="BN215" i="33" a="1"/>
  <c r="BN215" i="33" s="1"/>
  <c r="BO215" i="33" a="1"/>
  <c r="BO215" i="33"/>
  <c r="BP215" i="33" a="1"/>
  <c r="BP215" i="33" s="1"/>
  <c r="BQ215" i="33" a="1"/>
  <c r="BQ215" i="33" s="1"/>
  <c r="E216" i="33" a="1"/>
  <c r="E216" i="33" s="1"/>
  <c r="F216" i="33" a="1"/>
  <c r="F216" i="33"/>
  <c r="G216" i="33" a="1"/>
  <c r="G216" i="33" s="1"/>
  <c r="H216" i="33" a="1"/>
  <c r="H216" i="33"/>
  <c r="I216" i="33" a="1"/>
  <c r="I216" i="33"/>
  <c r="J216" i="33" a="1"/>
  <c r="J216" i="33"/>
  <c r="K216" i="33" a="1"/>
  <c r="K216" i="33"/>
  <c r="L216" i="33" a="1"/>
  <c r="L216" i="33" s="1"/>
  <c r="M216" i="33" a="1"/>
  <c r="M216" i="33"/>
  <c r="N216" i="33" a="1"/>
  <c r="N216" i="33" s="1"/>
  <c r="O216" i="33" a="1"/>
  <c r="O216" i="33"/>
  <c r="P216" i="33" a="1"/>
  <c r="P216" i="33" s="1"/>
  <c r="Q216" i="33" a="1"/>
  <c r="Q216" i="33" s="1"/>
  <c r="R216" i="33" a="1"/>
  <c r="R216" i="33"/>
  <c r="S216" i="33" a="1"/>
  <c r="S216" i="33"/>
  <c r="T216" i="33" a="1"/>
  <c r="T216" i="33" s="1"/>
  <c r="U216" i="33" a="1"/>
  <c r="U216" i="33"/>
  <c r="V216" i="33" a="1"/>
  <c r="V216" i="33" s="1"/>
  <c r="W216" i="33" a="1"/>
  <c r="W216" i="33" s="1"/>
  <c r="X216" i="33" a="1"/>
  <c r="X216" i="33" s="1"/>
  <c r="Y216" i="33" a="1"/>
  <c r="Y216" i="33" s="1"/>
  <c r="Z216" i="33" a="1"/>
  <c r="Z216" i="33"/>
  <c r="AA216" i="33" a="1"/>
  <c r="AA216" i="33" s="1"/>
  <c r="AB216" i="33" a="1"/>
  <c r="AB216" i="33"/>
  <c r="AC216" i="33" a="1"/>
  <c r="AC216" i="33" s="1"/>
  <c r="AD216" i="33" a="1"/>
  <c r="AD216" i="33"/>
  <c r="AE216" i="33" a="1"/>
  <c r="AE216" i="33"/>
  <c r="AF216" i="33" a="1"/>
  <c r="AF216" i="33" s="1"/>
  <c r="AG216" i="33" a="1"/>
  <c r="AG216" i="33" s="1"/>
  <c r="AH216" i="33" a="1"/>
  <c r="AH216" i="33" s="1"/>
  <c r="AI216" i="33" a="1"/>
  <c r="AI216" i="33"/>
  <c r="AJ216" i="33" a="1"/>
  <c r="AJ216" i="33" s="1"/>
  <c r="AK216" i="33" a="1"/>
  <c r="AK216" i="33" s="1"/>
  <c r="AL216" i="33" a="1"/>
  <c r="AL216" i="33" s="1"/>
  <c r="AM216" i="33" a="1"/>
  <c r="AM216" i="33" s="1"/>
  <c r="AN216" i="33" a="1"/>
  <c r="AN216" i="33" s="1"/>
  <c r="AO216" i="33" a="1"/>
  <c r="AO216" i="33" s="1"/>
  <c r="AP216" i="33" a="1"/>
  <c r="AP216" i="33" s="1"/>
  <c r="AQ216" i="33" a="1"/>
  <c r="AQ216" i="33" s="1"/>
  <c r="AR216" i="33" a="1"/>
  <c r="AR216" i="33" s="1"/>
  <c r="AS216" i="33" a="1"/>
  <c r="AS216" i="33" s="1"/>
  <c r="AT216" i="33" a="1"/>
  <c r="AT216" i="33"/>
  <c r="AU216" i="33" a="1"/>
  <c r="AU216" i="33" s="1"/>
  <c r="AV216" i="33" a="1"/>
  <c r="AV216" i="33" s="1"/>
  <c r="AW216" i="33" a="1"/>
  <c r="AW216" i="33" s="1"/>
  <c r="AX216" i="33" a="1"/>
  <c r="AX216" i="33"/>
  <c r="AY216" i="33" a="1"/>
  <c r="AY216" i="33" s="1"/>
  <c r="AZ216" i="33" a="1"/>
  <c r="AZ216" i="33" s="1"/>
  <c r="BA216" i="33" a="1"/>
  <c r="BA216" i="33" s="1"/>
  <c r="BB216" i="33" a="1"/>
  <c r="BB216" i="33" s="1"/>
  <c r="BC216" i="33" a="1"/>
  <c r="BC216" i="33"/>
  <c r="BD216" i="33" a="1"/>
  <c r="BD216" i="33" s="1"/>
  <c r="BE216" i="33" a="1"/>
  <c r="BE216" i="33" s="1"/>
  <c r="BF216" i="33" a="1"/>
  <c r="BF216" i="33"/>
  <c r="BG216" i="33" a="1"/>
  <c r="BG216" i="33" s="1"/>
  <c r="BH216" i="33" a="1"/>
  <c r="BH216" i="33" s="1"/>
  <c r="BI216" i="33" a="1"/>
  <c r="BI216" i="33"/>
  <c r="BJ216" i="33" a="1"/>
  <c r="BJ216" i="33"/>
  <c r="BK216" i="33" a="1"/>
  <c r="BK216" i="33" s="1"/>
  <c r="BL216" i="33" a="1"/>
  <c r="BL216" i="33" s="1"/>
  <c r="BM216" i="33" a="1"/>
  <c r="BM216" i="33"/>
  <c r="BN216" i="33" a="1"/>
  <c r="BN216" i="33"/>
  <c r="BO216" i="33" a="1"/>
  <c r="BO216" i="33" s="1"/>
  <c r="BP216" i="33" a="1"/>
  <c r="BP216" i="33" s="1"/>
  <c r="BQ216" i="33" a="1"/>
  <c r="BQ216" i="33"/>
  <c r="E217" i="33" a="1"/>
  <c r="E217" i="33" s="1"/>
  <c r="F217" i="33" a="1"/>
  <c r="F217" i="33"/>
  <c r="G217" i="33" a="1"/>
  <c r="G217" i="33" s="1"/>
  <c r="H217" i="33" a="1"/>
  <c r="H217" i="33"/>
  <c r="I217" i="33" a="1"/>
  <c r="I217" i="33" s="1"/>
  <c r="J217" i="33" a="1"/>
  <c r="J217" i="33"/>
  <c r="K217" i="33" a="1"/>
  <c r="K217" i="33" s="1"/>
  <c r="L217" i="33" a="1"/>
  <c r="L217" i="33" s="1"/>
  <c r="M217" i="33" a="1"/>
  <c r="M217" i="33" s="1"/>
  <c r="N217" i="33" a="1"/>
  <c r="N217" i="33" s="1"/>
  <c r="O217" i="33" a="1"/>
  <c r="O217" i="33"/>
  <c r="P217" i="33" a="1"/>
  <c r="P217" i="33" s="1"/>
  <c r="Q217" i="33" a="1"/>
  <c r="Q217" i="33"/>
  <c r="R217" i="33" a="1"/>
  <c r="R217" i="33"/>
  <c r="S217" i="33" a="1"/>
  <c r="S217" i="33" s="1"/>
  <c r="T217" i="33" a="1"/>
  <c r="T217" i="33" s="1"/>
  <c r="U217" i="33" a="1"/>
  <c r="U217" i="33"/>
  <c r="V217" i="33" a="1"/>
  <c r="V217" i="33" s="1"/>
  <c r="W217" i="33" a="1"/>
  <c r="W217" i="33"/>
  <c r="X217" i="33" a="1"/>
  <c r="X217" i="33" s="1"/>
  <c r="Y217" i="33" a="1"/>
  <c r="Y217" i="33" s="1"/>
  <c r="Z217" i="33" a="1"/>
  <c r="Z217" i="33"/>
  <c r="AA217" i="33" a="1"/>
  <c r="AA217" i="33" s="1"/>
  <c r="AB217" i="33" a="1"/>
  <c r="AB217" i="33"/>
  <c r="AC217" i="33" a="1"/>
  <c r="AC217" i="33" s="1"/>
  <c r="AD217" i="33" a="1"/>
  <c r="AD217" i="33"/>
  <c r="AE217" i="33" a="1"/>
  <c r="AE217" i="33"/>
  <c r="AF217" i="33" a="1"/>
  <c r="AF217" i="33" s="1"/>
  <c r="AG217" i="33" a="1"/>
  <c r="AG217" i="33" s="1"/>
  <c r="AH217" i="33" a="1"/>
  <c r="AH217" i="33"/>
  <c r="AI217" i="33" a="1"/>
  <c r="AI217" i="33" s="1"/>
  <c r="AJ217" i="33" a="1"/>
  <c r="AJ217" i="33" s="1"/>
  <c r="AK217" i="33" a="1"/>
  <c r="AK217" i="33"/>
  <c r="AL217" i="33" a="1"/>
  <c r="AL217" i="33" s="1"/>
  <c r="AM217" i="33" a="1"/>
  <c r="AM217" i="33" s="1"/>
  <c r="AN217" i="33" a="1"/>
  <c r="AN217" i="33"/>
  <c r="AO217" i="33" a="1"/>
  <c r="AO217" i="33" s="1"/>
  <c r="AP217" i="33" a="1"/>
  <c r="AP217" i="33" s="1"/>
  <c r="AQ217" i="33" a="1"/>
  <c r="AQ217" i="33"/>
  <c r="AR217" i="33" a="1"/>
  <c r="AR217" i="33"/>
  <c r="AS217" i="33" a="1"/>
  <c r="AS217" i="33"/>
  <c r="AT217" i="33" a="1"/>
  <c r="AT217" i="33" s="1"/>
  <c r="AU217" i="33" a="1"/>
  <c r="AU217" i="33" s="1"/>
  <c r="AV217" i="33" a="1"/>
  <c r="AV217" i="33"/>
  <c r="AW217" i="33" a="1"/>
  <c r="AW217" i="33" s="1"/>
  <c r="AX217" i="33" a="1"/>
  <c r="AX217" i="33"/>
  <c r="AY217" i="33" a="1"/>
  <c r="AY217" i="33" s="1"/>
  <c r="AZ217" i="33" a="1"/>
  <c r="AZ217" i="33" s="1"/>
  <c r="BA217" i="33" a="1"/>
  <c r="BA217" i="33" s="1"/>
  <c r="BB217" i="33" a="1"/>
  <c r="BB217" i="33"/>
  <c r="BC217" i="33" a="1"/>
  <c r="BC217" i="33"/>
  <c r="BD217" i="33" a="1"/>
  <c r="BD217" i="33" s="1"/>
  <c r="BE217" i="33" a="1"/>
  <c r="BE217" i="33"/>
  <c r="BF217" i="33" a="1"/>
  <c r="BF217" i="33" s="1"/>
  <c r="BG217" i="33" a="1"/>
  <c r="BG217" i="33" s="1"/>
  <c r="BH217" i="33" a="1"/>
  <c r="BH217" i="33" s="1"/>
  <c r="BI217" i="33" a="1"/>
  <c r="BI217" i="33"/>
  <c r="BJ217" i="33" a="1"/>
  <c r="BJ217" i="33" s="1"/>
  <c r="BK217" i="33" a="1"/>
  <c r="BK217" i="33"/>
  <c r="BL217" i="33" a="1"/>
  <c r="BL217" i="33"/>
  <c r="BM217" i="33" a="1"/>
  <c r="BM217" i="33" s="1"/>
  <c r="BN217" i="33" a="1"/>
  <c r="BN217" i="33" s="1"/>
  <c r="BO217" i="33" a="1"/>
  <c r="BO217" i="33" s="1"/>
  <c r="BP217" i="33" a="1"/>
  <c r="BP217" i="33" s="1"/>
  <c r="BQ217" i="33" a="1"/>
  <c r="BQ217" i="33" s="1"/>
  <c r="E218" i="33" a="1"/>
  <c r="E218" i="33"/>
  <c r="F218" i="33" a="1"/>
  <c r="F218" i="33" s="1"/>
  <c r="G218" i="33" a="1"/>
  <c r="G218" i="33" s="1"/>
  <c r="H218" i="33" a="1"/>
  <c r="H218" i="33" s="1"/>
  <c r="I218" i="33" a="1"/>
  <c r="I218" i="33" s="1"/>
  <c r="J218" i="33" a="1"/>
  <c r="J218" i="33" s="1"/>
  <c r="K218" i="33" a="1"/>
  <c r="K218" i="33"/>
  <c r="L218" i="33" a="1"/>
  <c r="L218" i="33"/>
  <c r="M218" i="33" a="1"/>
  <c r="M218" i="33" s="1"/>
  <c r="N218" i="33" a="1"/>
  <c r="N218" i="33" s="1"/>
  <c r="O218" i="33" a="1"/>
  <c r="O218" i="33" s="1"/>
  <c r="P218" i="33" a="1"/>
  <c r="P218" i="33"/>
  <c r="Q218" i="33" a="1"/>
  <c r="Q218" i="33" s="1"/>
  <c r="R218" i="33" a="1"/>
  <c r="R218" i="33" s="1"/>
  <c r="S218" i="33" a="1"/>
  <c r="S218" i="33"/>
  <c r="T218" i="33" a="1"/>
  <c r="T218" i="33" s="1"/>
  <c r="U218" i="33" a="1"/>
  <c r="U218" i="33" s="1"/>
  <c r="V218" i="33" a="1"/>
  <c r="V218" i="33" s="1"/>
  <c r="W218" i="33" a="1"/>
  <c r="W218" i="33"/>
  <c r="X218" i="33" a="1"/>
  <c r="X218" i="33" s="1"/>
  <c r="Y218" i="33" a="1"/>
  <c r="Y218" i="33"/>
  <c r="Z218" i="33" a="1"/>
  <c r="Z218" i="33" s="1"/>
  <c r="AA218" i="33" a="1"/>
  <c r="AA218" i="33" s="1"/>
  <c r="AB218" i="33" a="1"/>
  <c r="AB218" i="33"/>
  <c r="AC218" i="33" a="1"/>
  <c r="AC218" i="33" s="1"/>
  <c r="AD218" i="33" a="1"/>
  <c r="AD218" i="33"/>
  <c r="AE218" i="33" a="1"/>
  <c r="AE218" i="33"/>
  <c r="AF218" i="33" a="1"/>
  <c r="AF218" i="33" s="1"/>
  <c r="AG218" i="33" a="1"/>
  <c r="AG218" i="33" s="1"/>
  <c r="AH218" i="33" a="1"/>
  <c r="AH218" i="33" s="1"/>
  <c r="AI218" i="33" a="1"/>
  <c r="AI218" i="33"/>
  <c r="AJ218" i="33" a="1"/>
  <c r="AJ218" i="33" s="1"/>
  <c r="AK218" i="33" a="1"/>
  <c r="AK218" i="33" s="1"/>
  <c r="AL218" i="33" a="1"/>
  <c r="AL218" i="33" s="1"/>
  <c r="AM218" i="33" a="1"/>
  <c r="AM218" i="33"/>
  <c r="AN218" i="33" a="1"/>
  <c r="AN218" i="33" s="1"/>
  <c r="AO218" i="33" a="1"/>
  <c r="AO218" i="33" s="1"/>
  <c r="AP218" i="33" a="1"/>
  <c r="AP218" i="33" s="1"/>
  <c r="AQ218" i="33" a="1"/>
  <c r="AQ218" i="33" s="1"/>
  <c r="AR218" i="33" a="1"/>
  <c r="AR218" i="33" s="1"/>
  <c r="AS218" i="33" a="1"/>
  <c r="AS218" i="33"/>
  <c r="AT218" i="33" a="1"/>
  <c r="AT218" i="33"/>
  <c r="AU218" i="33" a="1"/>
  <c r="AU218" i="33" s="1"/>
  <c r="AV218" i="33" a="1"/>
  <c r="AV218" i="33"/>
  <c r="AW218" i="33" a="1"/>
  <c r="AW218" i="33" s="1"/>
  <c r="AX218" i="33" a="1"/>
  <c r="AX218" i="33"/>
  <c r="AY218" i="33" a="1"/>
  <c r="AY218" i="33" s="1"/>
  <c r="AZ218" i="33" a="1"/>
  <c r="AZ218" i="33" s="1"/>
  <c r="BA218" i="33" a="1"/>
  <c r="BA218" i="33"/>
  <c r="BB218" i="33" a="1"/>
  <c r="BB218" i="33" s="1"/>
  <c r="BC218" i="33" a="1"/>
  <c r="BC218" i="33" s="1"/>
  <c r="BD218" i="33" a="1"/>
  <c r="BD218" i="33"/>
  <c r="BE218" i="33" a="1"/>
  <c r="BE218" i="33" s="1"/>
  <c r="BF218" i="33" a="1"/>
  <c r="BF218" i="33" s="1"/>
  <c r="BG218" i="33" a="1"/>
  <c r="BG218" i="33" s="1"/>
  <c r="BH218" i="33" a="1"/>
  <c r="BH218" i="33" s="1"/>
  <c r="BI218" i="33" a="1"/>
  <c r="BI218" i="33"/>
  <c r="BJ218" i="33" a="1"/>
  <c r="BJ218" i="33" s="1"/>
  <c r="BK218" i="33" a="1"/>
  <c r="BK218" i="33" s="1"/>
  <c r="BL218" i="33" a="1"/>
  <c r="BL218" i="33" s="1"/>
  <c r="BM218" i="33" a="1"/>
  <c r="BM218" i="33"/>
  <c r="BN218" i="33" a="1"/>
  <c r="BN218" i="33" s="1"/>
  <c r="BO218" i="33" a="1"/>
  <c r="BO218" i="33" s="1"/>
  <c r="BP218" i="33" a="1"/>
  <c r="BP218" i="33"/>
  <c r="BQ218" i="33" a="1"/>
  <c r="BQ218" i="33" s="1"/>
  <c r="E219" i="33" a="1"/>
  <c r="E219" i="33" s="1"/>
  <c r="F219" i="33" a="1"/>
  <c r="F219" i="33" s="1"/>
  <c r="G219" i="33" a="1"/>
  <c r="G219" i="33"/>
  <c r="H219" i="33" a="1"/>
  <c r="H219" i="33" s="1"/>
  <c r="I219" i="33" a="1"/>
  <c r="I219" i="33" s="1"/>
  <c r="J219" i="33" a="1"/>
  <c r="J219" i="33"/>
  <c r="K219" i="33" a="1"/>
  <c r="K219" i="33"/>
  <c r="L219" i="33" a="1"/>
  <c r="L219" i="33" s="1"/>
  <c r="M219" i="33" a="1"/>
  <c r="M219" i="33"/>
  <c r="N219" i="33" a="1"/>
  <c r="N219" i="33" s="1"/>
  <c r="O219" i="33" a="1"/>
  <c r="O219" i="33"/>
  <c r="P219" i="33" a="1"/>
  <c r="P219" i="33" s="1"/>
  <c r="Q219" i="33" a="1"/>
  <c r="Q219" i="33" s="1"/>
  <c r="R219" i="33" a="1"/>
  <c r="R219" i="33"/>
  <c r="S219" i="33" a="1"/>
  <c r="S219" i="33" s="1"/>
  <c r="T219" i="33" a="1"/>
  <c r="T219" i="33"/>
  <c r="U219" i="33" a="1"/>
  <c r="U219" i="33"/>
  <c r="V219" i="33" a="1"/>
  <c r="V219" i="33" s="1"/>
  <c r="W219" i="33" a="1"/>
  <c r="W219" i="33" s="1"/>
  <c r="X219" i="33" a="1"/>
  <c r="X219" i="33" s="1"/>
  <c r="Y219" i="33" a="1"/>
  <c r="Y219" i="33"/>
  <c r="Z219" i="33" a="1"/>
  <c r="Z219" i="33" s="1"/>
  <c r="AA219" i="33" a="1"/>
  <c r="AA219" i="33"/>
  <c r="AB219" i="33" a="1"/>
  <c r="AB219" i="33" s="1"/>
  <c r="AC219" i="33" a="1"/>
  <c r="AC219" i="33" s="1"/>
  <c r="AD219" i="33" a="1"/>
  <c r="AD219" i="33" s="1"/>
  <c r="AE219" i="33" a="1"/>
  <c r="AE219" i="33"/>
  <c r="AF219" i="33" a="1"/>
  <c r="AF219" i="33" s="1"/>
  <c r="AG219" i="33" a="1"/>
  <c r="AG219" i="33" s="1"/>
  <c r="AH219" i="33" a="1"/>
  <c r="AH219" i="33" s="1"/>
  <c r="AI219" i="33" a="1"/>
  <c r="AI219" i="33"/>
  <c r="AJ219" i="33" a="1"/>
  <c r="AJ219" i="33" s="1"/>
  <c r="AK219" i="33" a="1"/>
  <c r="AK219" i="33" s="1"/>
  <c r="AL219" i="33" a="1"/>
  <c r="AL219" i="33"/>
  <c r="AM219" i="33" a="1"/>
  <c r="AM219" i="33" s="1"/>
  <c r="AN219" i="33" a="1"/>
  <c r="AN219" i="33"/>
  <c r="AO219" i="33" a="1"/>
  <c r="AO219" i="33" s="1"/>
  <c r="AP219" i="33" a="1"/>
  <c r="AP219" i="33" s="1"/>
  <c r="AQ219" i="33" a="1"/>
  <c r="AQ219" i="33" s="1"/>
  <c r="AR219" i="33" a="1"/>
  <c r="AR219" i="33"/>
  <c r="AS219" i="33" a="1"/>
  <c r="AS219" i="33"/>
  <c r="AT219" i="33" a="1"/>
  <c r="AT219" i="33" s="1"/>
  <c r="AU219" i="33" a="1"/>
  <c r="AU219" i="33"/>
  <c r="AV219" i="33" a="1"/>
  <c r="AV219" i="33"/>
  <c r="AW219" i="33" a="1"/>
  <c r="AW219" i="33" s="1"/>
  <c r="AX219" i="33" a="1"/>
  <c r="AX219" i="33" s="1"/>
  <c r="AY219" i="33" a="1"/>
  <c r="AY219" i="33"/>
  <c r="AZ219" i="33" a="1"/>
  <c r="AZ219" i="33" s="1"/>
  <c r="BA219" i="33" a="1"/>
  <c r="BA219" i="33" s="1"/>
  <c r="BB219" i="33" a="1"/>
  <c r="BB219" i="33" s="1"/>
  <c r="BC219" i="33" a="1"/>
  <c r="BC219" i="33" s="1"/>
  <c r="BD219" i="33" a="1"/>
  <c r="BD219" i="33" s="1"/>
  <c r="BE219" i="33" a="1"/>
  <c r="BE219" i="33"/>
  <c r="BF219" i="33" a="1"/>
  <c r="BF219" i="33"/>
  <c r="BG219" i="33" a="1"/>
  <c r="BG219" i="33" s="1"/>
  <c r="BH219" i="33" a="1"/>
  <c r="BH219" i="33"/>
  <c r="BI219" i="33" a="1"/>
  <c r="BI219" i="33" s="1"/>
  <c r="BJ219" i="33" a="1"/>
  <c r="BJ219" i="33" s="1"/>
  <c r="BK219" i="33" a="1"/>
  <c r="BK219" i="33"/>
  <c r="BL219" i="33" a="1"/>
  <c r="BL219" i="33" s="1"/>
  <c r="BM219" i="33" a="1"/>
  <c r="BM219" i="33" s="1"/>
  <c r="BN219" i="33" a="1"/>
  <c r="BN219" i="33" s="1"/>
  <c r="BO219" i="33" a="1"/>
  <c r="BO219" i="33" s="1"/>
  <c r="BP219" i="33" a="1"/>
  <c r="BP219" i="33"/>
  <c r="BQ219" i="33" a="1"/>
  <c r="BQ219" i="33" s="1"/>
  <c r="E220" i="33" a="1"/>
  <c r="E220" i="33" s="1"/>
  <c r="F220" i="33" a="1"/>
  <c r="F220" i="33"/>
  <c r="G220" i="33" a="1"/>
  <c r="G220" i="33" s="1"/>
  <c r="H220" i="33" a="1"/>
  <c r="H220" i="33" s="1"/>
  <c r="I220" i="33" a="1"/>
  <c r="I220" i="33"/>
  <c r="J220" i="33" a="1"/>
  <c r="J220" i="33" s="1"/>
  <c r="K220" i="33" a="1"/>
  <c r="K220" i="33"/>
  <c r="L220" i="33" a="1"/>
  <c r="L220" i="33" s="1"/>
  <c r="M220" i="33" a="1"/>
  <c r="M220" i="33" s="1"/>
  <c r="N220" i="33" a="1"/>
  <c r="N220" i="33" s="1"/>
  <c r="O220" i="33" a="1"/>
  <c r="O220" i="33"/>
  <c r="P220" i="33" a="1"/>
  <c r="P220" i="33" s="1"/>
  <c r="Q220" i="33" a="1"/>
  <c r="Q220" i="33" s="1"/>
  <c r="R220" i="33" a="1"/>
  <c r="R220" i="33"/>
  <c r="S220" i="33" a="1"/>
  <c r="S220" i="33" s="1"/>
  <c r="T220" i="33" a="1"/>
  <c r="T220" i="33"/>
  <c r="U220" i="33" a="1"/>
  <c r="U220" i="33" s="1"/>
  <c r="V220" i="33" a="1"/>
  <c r="V220" i="33"/>
  <c r="W220" i="33" a="1"/>
  <c r="W220" i="33" s="1"/>
  <c r="X220" i="33" a="1"/>
  <c r="X220" i="33" s="1"/>
  <c r="Y220" i="33" a="1"/>
  <c r="Y220" i="33"/>
  <c r="Z220" i="33" a="1"/>
  <c r="Z220" i="33"/>
  <c r="AA220" i="33" a="1"/>
  <c r="AA220" i="33" s="1"/>
  <c r="AB220" i="33" a="1"/>
  <c r="AB220" i="33" s="1"/>
  <c r="AC220" i="33" a="1"/>
  <c r="AC220" i="33"/>
  <c r="AD220" i="33" a="1"/>
  <c r="AD220" i="33" s="1"/>
  <c r="AE220" i="33" a="1"/>
  <c r="AE220" i="33"/>
  <c r="AF220" i="33" a="1"/>
  <c r="AF220" i="33" s="1"/>
  <c r="AG220" i="33" a="1"/>
  <c r="AG220" i="33"/>
  <c r="AH220" i="33" a="1"/>
  <c r="AH220" i="33" s="1"/>
  <c r="AI220" i="33" a="1"/>
  <c r="AI220" i="33"/>
  <c r="AJ220" i="33" a="1"/>
  <c r="AJ220" i="33"/>
  <c r="AK220" i="33" a="1"/>
  <c r="AK220" i="33" s="1"/>
  <c r="AL220" i="33" a="1"/>
  <c r="AL220" i="33" s="1"/>
  <c r="AM220" i="33" a="1"/>
  <c r="AM220" i="33" s="1"/>
  <c r="AN220" i="33" a="1"/>
  <c r="AN220" i="33" s="1"/>
  <c r="AO220" i="33" a="1"/>
  <c r="AO220" i="33" s="1"/>
  <c r="AP220" i="33" a="1"/>
  <c r="AP220" i="33"/>
  <c r="AQ220" i="33" a="1"/>
  <c r="AQ220" i="33" s="1"/>
  <c r="AR220" i="33" a="1"/>
  <c r="AR220" i="33" s="1"/>
  <c r="AS220" i="33" a="1"/>
  <c r="AS220" i="33"/>
  <c r="AT220" i="33" a="1"/>
  <c r="AT220" i="33" s="1"/>
  <c r="AU220" i="33" a="1"/>
  <c r="AU220" i="33" s="1"/>
  <c r="AV220" i="33" a="1"/>
  <c r="AV220" i="33"/>
  <c r="AW220" i="33" a="1"/>
  <c r="AW220" i="33" s="1"/>
  <c r="AX220" i="33" a="1"/>
  <c r="AX220" i="33" s="1"/>
  <c r="AY220" i="33" a="1"/>
  <c r="AY220" i="33" s="1"/>
  <c r="AZ220" i="33" a="1"/>
  <c r="AZ220" i="33" s="1"/>
  <c r="BA220" i="33" a="1"/>
  <c r="BA220" i="33"/>
  <c r="BB220" i="33" a="1"/>
  <c r="BB220" i="33" s="1"/>
  <c r="BC220" i="33" a="1"/>
  <c r="BC220" i="33"/>
  <c r="BD220" i="33" a="1"/>
  <c r="BD220" i="33" s="1"/>
  <c r="BE220" i="33" a="1"/>
  <c r="BE220" i="33" s="1"/>
  <c r="BF220" i="33" a="1"/>
  <c r="BF220" i="33"/>
  <c r="BG220" i="33" a="1"/>
  <c r="BG220" i="33" s="1"/>
  <c r="BH220" i="33" a="1"/>
  <c r="BH220" i="33"/>
  <c r="BI220" i="33" a="1"/>
  <c r="BI220" i="33"/>
  <c r="BJ220" i="33" a="1"/>
  <c r="BJ220" i="33"/>
  <c r="BK220" i="33" a="1"/>
  <c r="BK220" i="33" s="1"/>
  <c r="BL220" i="33" a="1"/>
  <c r="BL220" i="33" s="1"/>
  <c r="BM220" i="33" a="1"/>
  <c r="BM220" i="33" s="1"/>
  <c r="BN220" i="33" a="1"/>
  <c r="BN220" i="33"/>
  <c r="BO220" i="33" a="1"/>
  <c r="BO220" i="33" s="1"/>
  <c r="BP220" i="33" a="1"/>
  <c r="BP220" i="33" s="1"/>
  <c r="BQ220" i="33" a="1"/>
  <c r="BQ220" i="33" s="1"/>
  <c r="E221" i="33" a="1"/>
  <c r="E221" i="33" s="1"/>
  <c r="F221" i="33" a="1"/>
  <c r="F221" i="33" s="1"/>
  <c r="G221" i="33" a="1"/>
  <c r="G221" i="33"/>
  <c r="H221" i="33" a="1"/>
  <c r="H221" i="33"/>
  <c r="I221" i="33" a="1"/>
  <c r="I221" i="33" s="1"/>
  <c r="J221" i="33" a="1"/>
  <c r="J221" i="33"/>
  <c r="K221" i="33" a="1"/>
  <c r="K221" i="33" s="1"/>
  <c r="L221" i="33" a="1"/>
  <c r="L221" i="33" s="1"/>
  <c r="M221" i="33" a="1"/>
  <c r="M221" i="33"/>
  <c r="N221" i="33" a="1"/>
  <c r="N221" i="33"/>
  <c r="O221" i="33" a="1"/>
  <c r="O221" i="33" s="1"/>
  <c r="P221" i="33" a="1"/>
  <c r="P221" i="33" s="1"/>
  <c r="Q221" i="33" a="1"/>
  <c r="Q221" i="33" s="1"/>
  <c r="R221" i="33" a="1"/>
  <c r="R221" i="33" s="1"/>
  <c r="S221" i="33" a="1"/>
  <c r="S221" i="33" s="1"/>
  <c r="T221" i="33" a="1"/>
  <c r="T221" i="33" s="1"/>
  <c r="U221" i="33" a="1"/>
  <c r="U221" i="33"/>
  <c r="V221" i="33" a="1"/>
  <c r="V221" i="33" s="1"/>
  <c r="W221" i="33" a="1"/>
  <c r="W221" i="33" s="1"/>
  <c r="X221" i="33" a="1"/>
  <c r="X221" i="33"/>
  <c r="Y221" i="33" a="1"/>
  <c r="Y221" i="33"/>
  <c r="Z221" i="33" a="1"/>
  <c r="Z221" i="33"/>
  <c r="AA221" i="33" a="1"/>
  <c r="AA221" i="33"/>
  <c r="AB221" i="33" a="1"/>
  <c r="AB221" i="33"/>
  <c r="AC221" i="33" a="1"/>
  <c r="AC221" i="33" s="1"/>
  <c r="AD221" i="33" a="1"/>
  <c r="AD221" i="33" s="1"/>
  <c r="AE221" i="33" a="1"/>
  <c r="AE221" i="33" s="1"/>
  <c r="AF221" i="33" a="1"/>
  <c r="AF221" i="33" s="1"/>
  <c r="AG221" i="33" a="1"/>
  <c r="AG221" i="33"/>
  <c r="AH221" i="33" a="1"/>
  <c r="AH221" i="33" s="1"/>
  <c r="AI221" i="33" a="1"/>
  <c r="AI221" i="33" s="1"/>
  <c r="AJ221" i="33" a="1"/>
  <c r="AJ221" i="33"/>
  <c r="AK221" i="33" a="1"/>
  <c r="AK221" i="33"/>
  <c r="AL221" i="33" a="1"/>
  <c r="AL221" i="33"/>
  <c r="AM221" i="33" a="1"/>
  <c r="AM221" i="33" s="1"/>
  <c r="AN221" i="33" a="1"/>
  <c r="AN221" i="33"/>
  <c r="AO221" i="33" a="1"/>
  <c r="AO221" i="33" s="1"/>
  <c r="AP221" i="33" a="1"/>
  <c r="AP221" i="33" s="1"/>
  <c r="AQ221" i="33" a="1"/>
  <c r="AQ221" i="33" s="1"/>
  <c r="AR221" i="33" a="1"/>
  <c r="AR221" i="33"/>
  <c r="AS221" i="33" a="1"/>
  <c r="AS221" i="33" s="1"/>
  <c r="AT221" i="33" a="1"/>
  <c r="AT221" i="33" s="1"/>
  <c r="AU221" i="33" a="1"/>
  <c r="AU221" i="33" s="1"/>
  <c r="AV221" i="33" a="1"/>
  <c r="AV221" i="33" s="1"/>
  <c r="AW221" i="33" a="1"/>
  <c r="AW221" i="33" s="1"/>
  <c r="AX221" i="33" a="1"/>
  <c r="AX221" i="33" s="1"/>
  <c r="AY221" i="33" a="1"/>
  <c r="AY221" i="33" s="1"/>
  <c r="AZ221" i="33" a="1"/>
  <c r="AZ221" i="33" s="1"/>
  <c r="BA221" i="33" a="1"/>
  <c r="BA221" i="33" s="1"/>
  <c r="BB221" i="33" a="1"/>
  <c r="BB221" i="33" s="1"/>
  <c r="BC221" i="33" a="1"/>
  <c r="BC221" i="33"/>
  <c r="BD221" i="33" a="1"/>
  <c r="BD221" i="33" s="1"/>
  <c r="BE221" i="33" a="1"/>
  <c r="BE221" i="33" s="1"/>
  <c r="BF221" i="33" a="1"/>
  <c r="BF221" i="33" s="1"/>
  <c r="BG221" i="33" a="1"/>
  <c r="BG221" i="33" s="1"/>
  <c r="BH221" i="33" a="1"/>
  <c r="BH221" i="33"/>
  <c r="BI221" i="33" a="1"/>
  <c r="BI221" i="33" s="1"/>
  <c r="BJ221" i="33" a="1"/>
  <c r="BJ221" i="33" s="1"/>
  <c r="BK221" i="33" a="1"/>
  <c r="BK221" i="33"/>
  <c r="BL221" i="33" a="1"/>
  <c r="BL221" i="33"/>
  <c r="BM221" i="33" a="1"/>
  <c r="BM221" i="33" s="1"/>
  <c r="BN221" i="33" a="1"/>
  <c r="BN221" i="33"/>
  <c r="BO221" i="33" a="1"/>
  <c r="BO221" i="33" s="1"/>
  <c r="BP221" i="33" a="1"/>
  <c r="BP221" i="33"/>
  <c r="BQ221" i="33" a="1"/>
  <c r="BQ221" i="33" s="1"/>
  <c r="E222" i="33" a="1"/>
  <c r="E222" i="33"/>
  <c r="F222" i="33" a="1"/>
  <c r="F222" i="33"/>
  <c r="G222" i="33" a="1"/>
  <c r="G222" i="33" s="1"/>
  <c r="H222" i="33" a="1"/>
  <c r="H222" i="33" s="1"/>
  <c r="I222" i="33" a="1"/>
  <c r="I222" i="33"/>
  <c r="J222" i="33" a="1"/>
  <c r="J222" i="33"/>
  <c r="K222" i="33" a="1"/>
  <c r="K222" i="33" s="1"/>
  <c r="L222" i="33" a="1"/>
  <c r="L222" i="33"/>
  <c r="M222" i="33" a="1"/>
  <c r="M222" i="33" s="1"/>
  <c r="N222" i="33" a="1"/>
  <c r="N222" i="33" s="1"/>
  <c r="O222" i="33" a="1"/>
  <c r="O222" i="33"/>
  <c r="P222" i="33" a="1"/>
  <c r="P222" i="33"/>
  <c r="Q222" i="33" a="1"/>
  <c r="Q222" i="33" s="1"/>
  <c r="R222" i="33" a="1"/>
  <c r="R222" i="33" s="1"/>
  <c r="S222" i="33" a="1"/>
  <c r="S222" i="33" s="1"/>
  <c r="T222" i="33" a="1"/>
  <c r="T222" i="33" s="1"/>
  <c r="U222" i="33" a="1"/>
  <c r="U222" i="33"/>
  <c r="V222" i="33" a="1"/>
  <c r="V222" i="33" s="1"/>
  <c r="W222" i="33" a="1"/>
  <c r="W222" i="33"/>
  <c r="X222" i="33" a="1"/>
  <c r="X222" i="33" s="1"/>
  <c r="Y222" i="33" a="1"/>
  <c r="Y222" i="33"/>
  <c r="Z222" i="33" a="1"/>
  <c r="Z222" i="33"/>
  <c r="AA222" i="33" a="1"/>
  <c r="AA222" i="33" s="1"/>
  <c r="AB222" i="33" a="1"/>
  <c r="AB222" i="33" s="1"/>
  <c r="AC222" i="33" a="1"/>
  <c r="AC222" i="33"/>
  <c r="AD222" i="33" a="1"/>
  <c r="AD222" i="33"/>
  <c r="AE222" i="33" a="1"/>
  <c r="AE222" i="33"/>
  <c r="AF222" i="33" a="1"/>
  <c r="AF222" i="33" s="1"/>
  <c r="AG222" i="33" a="1"/>
  <c r="AG222" i="33" s="1"/>
  <c r="AH222" i="33" a="1"/>
  <c r="AH222" i="33" s="1"/>
  <c r="AI222" i="33" a="1"/>
  <c r="AI222" i="33" s="1"/>
  <c r="AJ222" i="33" a="1"/>
  <c r="AJ222" i="33"/>
  <c r="AK222" i="33" a="1"/>
  <c r="AK222" i="33" s="1"/>
  <c r="AL222" i="33" a="1"/>
  <c r="AL222" i="33" s="1"/>
  <c r="AM222" i="33" a="1"/>
  <c r="AM222" i="33" s="1"/>
  <c r="AN222" i="33" a="1"/>
  <c r="AN222" i="33" s="1"/>
  <c r="AO222" i="33" a="1"/>
  <c r="AO222" i="33"/>
  <c r="AP222" i="33" a="1"/>
  <c r="AP222" i="33"/>
  <c r="AQ222" i="33" a="1"/>
  <c r="AQ222" i="33"/>
  <c r="AR222" i="33" a="1"/>
  <c r="AR222" i="33" s="1"/>
  <c r="AS222" i="33" a="1"/>
  <c r="AS222" i="33"/>
  <c r="AT222" i="33" a="1"/>
  <c r="AT222" i="33" s="1"/>
  <c r="AU222" i="33" a="1"/>
  <c r="AU222" i="33" s="1"/>
  <c r="AV222" i="33" a="1"/>
  <c r="AV222" i="33" s="1"/>
  <c r="AW222" i="33" a="1"/>
  <c r="AW222" i="33"/>
  <c r="AX222" i="33" a="1"/>
  <c r="AX222" i="33" s="1"/>
  <c r="AY222" i="33" a="1"/>
  <c r="AY222" i="33"/>
  <c r="AZ222" i="33" a="1"/>
  <c r="AZ222" i="33" s="1"/>
  <c r="BA222" i="33" a="1"/>
  <c r="BA222" i="33" s="1"/>
  <c r="BB222" i="33" a="1"/>
  <c r="BB222" i="33" s="1"/>
  <c r="BC222" i="33" a="1"/>
  <c r="BC222" i="33" s="1"/>
  <c r="BD222" i="33" a="1"/>
  <c r="BD222" i="33"/>
  <c r="BE222" i="33" a="1"/>
  <c r="BE222" i="33" s="1"/>
  <c r="BF222" i="33" a="1"/>
  <c r="BF222" i="33" s="1"/>
  <c r="BG222" i="33" a="1"/>
  <c r="BG222" i="33"/>
  <c r="BH222" i="33" a="1"/>
  <c r="BH222" i="33"/>
  <c r="BI222" i="33" a="1"/>
  <c r="BI222" i="33" s="1"/>
  <c r="BJ222" i="33" a="1"/>
  <c r="BJ222" i="33"/>
  <c r="BK222" i="33" a="1"/>
  <c r="BK222" i="33" s="1"/>
  <c r="BL222" i="33" a="1"/>
  <c r="BL222" i="33" s="1"/>
  <c r="BM222" i="33" a="1"/>
  <c r="BM222" i="33"/>
  <c r="BN222" i="33" a="1"/>
  <c r="BN222" i="33" s="1"/>
  <c r="BO222" i="33" a="1"/>
  <c r="BO222" i="33" s="1"/>
  <c r="BP222" i="33" a="1"/>
  <c r="BP222" i="33"/>
  <c r="BQ222" i="33" a="1"/>
  <c r="BQ222" i="33" s="1"/>
  <c r="E223" i="33" a="1"/>
  <c r="E223" i="33"/>
  <c r="F223" i="33" a="1"/>
  <c r="F223" i="33"/>
  <c r="G223" i="33" a="1"/>
  <c r="G223" i="33"/>
  <c r="H223" i="33" a="1"/>
  <c r="H223" i="33" s="1"/>
  <c r="I223" i="33" a="1"/>
  <c r="I223" i="33" s="1"/>
  <c r="J223" i="33" a="1"/>
  <c r="J223" i="33"/>
  <c r="K223" i="33" a="1"/>
  <c r="K223" i="33" s="1"/>
  <c r="L223" i="33" a="1"/>
  <c r="L223" i="33" s="1"/>
  <c r="M223" i="33" a="1"/>
  <c r="M223" i="33" s="1"/>
  <c r="N223" i="33" a="1"/>
  <c r="N223" i="33"/>
  <c r="O223" i="33" a="1"/>
  <c r="O223" i="33" s="1"/>
  <c r="P223" i="33" a="1"/>
  <c r="P223" i="33"/>
  <c r="Q223" i="33" a="1"/>
  <c r="Q223" i="33"/>
  <c r="R223" i="33" a="1"/>
  <c r="R223" i="33"/>
  <c r="S223" i="33" a="1"/>
  <c r="S223" i="33" s="1"/>
  <c r="T223" i="33" a="1"/>
  <c r="T223" i="33" s="1"/>
  <c r="U223" i="33" a="1"/>
  <c r="U223" i="33"/>
  <c r="V223" i="33" a="1"/>
  <c r="V223" i="33" s="1"/>
  <c r="W223" i="33" a="1"/>
  <c r="W223" i="33"/>
  <c r="X223" i="33" a="1"/>
  <c r="X223" i="33" s="1"/>
  <c r="Y223" i="33" a="1"/>
  <c r="Y223" i="33"/>
  <c r="Z223" i="33" a="1"/>
  <c r="Z223" i="33" s="1"/>
  <c r="AA223" i="33" a="1"/>
  <c r="AA223" i="33" s="1"/>
  <c r="AB223" i="33" a="1"/>
  <c r="AB223" i="33"/>
  <c r="AC223" i="33" a="1"/>
  <c r="AC223" i="33" s="1"/>
  <c r="AD223" i="33" a="1"/>
  <c r="AD223" i="33" s="1"/>
  <c r="AE223" i="33" a="1"/>
  <c r="AE223" i="33"/>
  <c r="AF223" i="33" a="1"/>
  <c r="AF223" i="33" s="1"/>
  <c r="AG223" i="33" a="1"/>
  <c r="AG223" i="33"/>
  <c r="AH223" i="33" a="1"/>
  <c r="AH223" i="33"/>
  <c r="AI223" i="33" a="1"/>
  <c r="AI223" i="33" s="1"/>
  <c r="AJ223" i="33" a="1"/>
  <c r="AJ223" i="33"/>
  <c r="AK223" i="33" a="1"/>
  <c r="AK223" i="33" s="1"/>
  <c r="AL223" i="33" a="1"/>
  <c r="AL223" i="33" s="1"/>
  <c r="AM223" i="33" a="1"/>
  <c r="AM223" i="33" s="1"/>
  <c r="AN223" i="33" a="1"/>
  <c r="AN223" i="33"/>
  <c r="AO223" i="33" a="1"/>
  <c r="AO223" i="33" s="1"/>
  <c r="AP223" i="33" a="1"/>
  <c r="AP223" i="33" s="1"/>
  <c r="AQ223" i="33" a="1"/>
  <c r="AQ223" i="33" s="1"/>
  <c r="AR223" i="33" a="1"/>
  <c r="AR223" i="33" s="1"/>
  <c r="AS223" i="33" a="1"/>
  <c r="AS223" i="33" s="1"/>
  <c r="AT223" i="33" a="1"/>
  <c r="AT223" i="33" s="1"/>
  <c r="AU223" i="33" a="1"/>
  <c r="AU223" i="33"/>
  <c r="AV223" i="33" a="1"/>
  <c r="AV223" i="33" s="1"/>
  <c r="AW223" i="33" a="1"/>
  <c r="AW223" i="33" s="1"/>
  <c r="AX223" i="33" a="1"/>
  <c r="AX223" i="33"/>
  <c r="AY223" i="33" a="1"/>
  <c r="AY223" i="33"/>
  <c r="AZ223" i="33" a="1"/>
  <c r="AZ223" i="33" s="1"/>
  <c r="BA223" i="33" a="1"/>
  <c r="BA223" i="33" s="1"/>
  <c r="BB223" i="33" a="1"/>
  <c r="BB223" i="33"/>
  <c r="BC223" i="33" a="1"/>
  <c r="BC223" i="33"/>
  <c r="BD223" i="33" a="1"/>
  <c r="BD223" i="33" s="1"/>
  <c r="BE223" i="33" a="1"/>
  <c r="BE223" i="33" s="1"/>
  <c r="BF223" i="33" a="1"/>
  <c r="BF223" i="33"/>
  <c r="BG223" i="33" a="1"/>
  <c r="BG223" i="33" s="1"/>
  <c r="BH223" i="33" a="1"/>
  <c r="BH223" i="33"/>
  <c r="BI223" i="33" a="1"/>
  <c r="BI223" i="33" s="1"/>
  <c r="BJ223" i="33" a="1"/>
  <c r="BJ223" i="33" s="1"/>
  <c r="BK223" i="33" a="1"/>
  <c r="BK223" i="33"/>
  <c r="BL223" i="33" a="1"/>
  <c r="BL223" i="33"/>
  <c r="BM223" i="33" a="1"/>
  <c r="BM223" i="33" s="1"/>
  <c r="BN223" i="33" a="1"/>
  <c r="BN223" i="33" s="1"/>
  <c r="BO223" i="33" a="1"/>
  <c r="BO223" i="33"/>
  <c r="BP223" i="33" a="1"/>
  <c r="BP223" i="33" s="1"/>
  <c r="BQ223" i="33" a="1"/>
  <c r="BQ223" i="33" s="1"/>
  <c r="E224" i="33" a="1"/>
  <c r="E224" i="33" s="1"/>
  <c r="F224" i="33" a="1"/>
  <c r="F224" i="33"/>
  <c r="G224" i="33" a="1"/>
  <c r="G224" i="33"/>
  <c r="H224" i="33" a="1"/>
  <c r="H224" i="33" s="1"/>
  <c r="I224" i="33" a="1"/>
  <c r="I224" i="33" s="1"/>
  <c r="J224" i="33" a="1"/>
  <c r="J224" i="33" s="1"/>
  <c r="K224" i="33" a="1"/>
  <c r="K224" i="33"/>
  <c r="L224" i="33" a="1"/>
  <c r="L224" i="33"/>
  <c r="M224" i="33" a="1"/>
  <c r="M224" i="33" s="1"/>
  <c r="N224" i="33" a="1"/>
  <c r="N224" i="33"/>
  <c r="O224" i="33" a="1"/>
  <c r="O224" i="33" s="1"/>
  <c r="P224" i="33" a="1"/>
  <c r="P224" i="33"/>
  <c r="Q224" i="33" a="1"/>
  <c r="Q224" i="33" s="1"/>
  <c r="R224" i="33" a="1"/>
  <c r="R224" i="33"/>
  <c r="S224" i="33" a="1"/>
  <c r="S224" i="33" s="1"/>
  <c r="T224" i="33" a="1"/>
  <c r="T224" i="33" s="1"/>
  <c r="U224" i="33" a="1"/>
  <c r="U224" i="33" s="1"/>
  <c r="V224" i="33" a="1"/>
  <c r="V224" i="33"/>
  <c r="W224" i="33" a="1"/>
  <c r="W224" i="33" s="1"/>
  <c r="X224" i="33" a="1"/>
  <c r="X224" i="33"/>
  <c r="Y224" i="33" a="1"/>
  <c r="Y224" i="33" s="1"/>
  <c r="Z224" i="33" a="1"/>
  <c r="Z224" i="33"/>
  <c r="AA224" i="33" a="1"/>
  <c r="AA224" i="33"/>
  <c r="AB224" i="33" a="1"/>
  <c r="AB224" i="33" s="1"/>
  <c r="AC224" i="33" a="1"/>
  <c r="AC224" i="33"/>
  <c r="AD224" i="33" a="1"/>
  <c r="AD224" i="33" s="1"/>
  <c r="AE224" i="33" a="1"/>
  <c r="AE224" i="33" s="1"/>
  <c r="AF224" i="33" a="1"/>
  <c r="AF224" i="33" s="1"/>
  <c r="AG224" i="33" a="1"/>
  <c r="AG224" i="33" s="1"/>
  <c r="AH224" i="33" a="1"/>
  <c r="AH224" i="33"/>
  <c r="AI224" i="33" a="1"/>
  <c r="AI224" i="33" s="1"/>
  <c r="AJ224" i="33" a="1"/>
  <c r="AJ224" i="33"/>
  <c r="AK224" i="33" a="1"/>
  <c r="AK224" i="33" s="1"/>
  <c r="AL224" i="33" a="1"/>
  <c r="AL224" i="33" s="1"/>
  <c r="AM224" i="33" a="1"/>
  <c r="AM224" i="33"/>
  <c r="AN224" i="33" a="1"/>
  <c r="AN224" i="33" s="1"/>
  <c r="AO224" i="33" a="1"/>
  <c r="AO224" i="33" s="1"/>
  <c r="AP224" i="33" a="1"/>
  <c r="AP224" i="33" s="1"/>
  <c r="AQ224" i="33" a="1"/>
  <c r="AQ224" i="33" s="1"/>
  <c r="AR224" i="33" a="1"/>
  <c r="AR224" i="33"/>
  <c r="AS224" i="33" a="1"/>
  <c r="AS224" i="33" s="1"/>
  <c r="AT224" i="33" a="1"/>
  <c r="AT224" i="33"/>
  <c r="AU224" i="33" a="1"/>
  <c r="AU224" i="33" s="1"/>
  <c r="AV224" i="33" a="1"/>
  <c r="AV224" i="33"/>
  <c r="AW224" i="33" a="1"/>
  <c r="AW224" i="33"/>
  <c r="AX224" i="33" a="1"/>
  <c r="AX224" i="33"/>
  <c r="AY224" i="33" a="1"/>
  <c r="AY224" i="33"/>
  <c r="AZ224" i="33" a="1"/>
  <c r="AZ224" i="33" s="1"/>
  <c r="BA224" i="33" a="1"/>
  <c r="BA224" i="33" s="1"/>
  <c r="BB224" i="33" a="1"/>
  <c r="BB224" i="33"/>
  <c r="BC224" i="33" a="1"/>
  <c r="BC224" i="33" s="1"/>
  <c r="BD224" i="33" a="1"/>
  <c r="BD224" i="33"/>
  <c r="BE224" i="33" a="1"/>
  <c r="BE224" i="33"/>
  <c r="BF224" i="33" a="1"/>
  <c r="BF224" i="33" s="1"/>
  <c r="BG224" i="33" a="1"/>
  <c r="BG224" i="33"/>
  <c r="BH224" i="33" a="1"/>
  <c r="BH224" i="33" s="1"/>
  <c r="BI224" i="33" a="1"/>
  <c r="BI224" i="33" s="1"/>
  <c r="BJ224" i="33" a="1"/>
  <c r="BJ224" i="33" s="1"/>
  <c r="BK224" i="33" a="1"/>
  <c r="BK224" i="33" s="1"/>
  <c r="BL224" i="33" a="1"/>
  <c r="BL224" i="33"/>
  <c r="BM224" i="33" a="1"/>
  <c r="BM224" i="33" s="1"/>
  <c r="BN224" i="33" a="1"/>
  <c r="BN224" i="33"/>
  <c r="BO224" i="33" a="1"/>
  <c r="BO224" i="33" s="1"/>
  <c r="BP224" i="33" a="1"/>
  <c r="BP224" i="33"/>
  <c r="BQ224" i="33" a="1"/>
  <c r="BQ224" i="33"/>
  <c r="E225" i="33" a="1"/>
  <c r="E225" i="33"/>
  <c r="F225" i="33" a="1"/>
  <c r="F225" i="33"/>
  <c r="G225" i="33" a="1"/>
  <c r="G225" i="33"/>
  <c r="H225" i="33" a="1"/>
  <c r="H225" i="33" s="1"/>
  <c r="I225" i="33" a="1"/>
  <c r="I225" i="33"/>
  <c r="J225" i="33" a="1"/>
  <c r="J225" i="33" s="1"/>
  <c r="K225" i="33" a="1"/>
  <c r="K225" i="33"/>
  <c r="L225" i="33" a="1"/>
  <c r="L225" i="33" s="1"/>
  <c r="M225" i="33" a="1"/>
  <c r="M225" i="33" s="1"/>
  <c r="N225" i="33" a="1"/>
  <c r="N225" i="33"/>
  <c r="O225" i="33" a="1"/>
  <c r="O225" i="33"/>
  <c r="P225" i="33" a="1"/>
  <c r="P225" i="33" s="1"/>
  <c r="Q225" i="33" a="1"/>
  <c r="Q225" i="33"/>
  <c r="R225" i="33" a="1"/>
  <c r="R225" i="33" s="1"/>
  <c r="S225" i="33" a="1"/>
  <c r="S225" i="33"/>
  <c r="T225" i="33" a="1"/>
  <c r="T225" i="33" s="1"/>
  <c r="U225" i="33" a="1"/>
  <c r="U225" i="33"/>
  <c r="V225" i="33" a="1"/>
  <c r="V225" i="33" s="1"/>
  <c r="W225" i="33" a="1"/>
  <c r="W225" i="33" s="1"/>
  <c r="X225" i="33" a="1"/>
  <c r="X225" i="33"/>
  <c r="Y225" i="33" a="1"/>
  <c r="Y225" i="33"/>
  <c r="Z225" i="33" a="1"/>
  <c r="Z225" i="33"/>
  <c r="AA225" i="33" a="1"/>
  <c r="AA225" i="33"/>
  <c r="AB225" i="33" a="1"/>
  <c r="AB225" i="33" s="1"/>
  <c r="AC225" i="33" a="1"/>
  <c r="AC225" i="33"/>
  <c r="AD225" i="33" a="1"/>
  <c r="AD225" i="33" s="1"/>
  <c r="AE225" i="33" a="1"/>
  <c r="AE225" i="33"/>
  <c r="AF225" i="33" a="1"/>
  <c r="AF225" i="33" s="1"/>
  <c r="AG225" i="33" a="1"/>
  <c r="AG225" i="33" s="1"/>
  <c r="AH225" i="33" a="1"/>
  <c r="AH225" i="33" s="1"/>
  <c r="AI225" i="33" a="1"/>
  <c r="AI225" i="33"/>
  <c r="AJ225" i="33" a="1"/>
  <c r="AJ225" i="33"/>
  <c r="AK225" i="33" a="1"/>
  <c r="AK225" i="33"/>
  <c r="AL225" i="33" a="1"/>
  <c r="AL225" i="33" s="1"/>
  <c r="AM225" i="33" a="1"/>
  <c r="AM225" i="33"/>
  <c r="AN225" i="33" a="1"/>
  <c r="AN225" i="33" s="1"/>
  <c r="AO225" i="33" a="1"/>
  <c r="AO225" i="33"/>
  <c r="AP225" i="33" a="1"/>
  <c r="AP225" i="33"/>
  <c r="AQ225" i="33" a="1"/>
  <c r="AQ225" i="33" s="1"/>
  <c r="AR225" i="33" a="1"/>
  <c r="AR225" i="33" s="1"/>
  <c r="AS225" i="33" a="1"/>
  <c r="AS225" i="33" s="1"/>
  <c r="AT225" i="33" a="1"/>
  <c r="AT225" i="33" s="1"/>
  <c r="AU225" i="33" a="1"/>
  <c r="AU225" i="33"/>
  <c r="AV225" i="33" a="1"/>
  <c r="AV225" i="33" s="1"/>
  <c r="AW225" i="33" a="1"/>
  <c r="AW225" i="33"/>
  <c r="AX225" i="33" a="1"/>
  <c r="AX225" i="33" s="1"/>
  <c r="AY225" i="33" a="1"/>
  <c r="AY225" i="33"/>
  <c r="AZ225" i="33" a="1"/>
  <c r="AZ225" i="33"/>
  <c r="BA225" i="33" a="1"/>
  <c r="BA225" i="33"/>
  <c r="BB225" i="33" a="1"/>
  <c r="BB225" i="33" s="1"/>
  <c r="BC225" i="33" a="1"/>
  <c r="BC225" i="33" s="1"/>
  <c r="BD225" i="33" a="1"/>
  <c r="BD225" i="33" s="1"/>
  <c r="BE225" i="33" a="1"/>
  <c r="BE225" i="33"/>
  <c r="BF225" i="33" a="1"/>
  <c r="BF225" i="33" s="1"/>
  <c r="BG225" i="33" a="1"/>
  <c r="BG225" i="33"/>
  <c r="BH225" i="33" a="1"/>
  <c r="BH225" i="33" s="1"/>
  <c r="BI225" i="33" a="1"/>
  <c r="BI225" i="33"/>
  <c r="BJ225" i="33" a="1"/>
  <c r="BJ225" i="33"/>
  <c r="BK225" i="33" a="1"/>
  <c r="BK225" i="33"/>
  <c r="BL225" i="33" a="1"/>
  <c r="BL225" i="33" s="1"/>
  <c r="BM225" i="33" a="1"/>
  <c r="BM225" i="33" s="1"/>
  <c r="BN225" i="33" a="1"/>
  <c r="BN225" i="33" s="1"/>
  <c r="BO225" i="33" a="1"/>
  <c r="BO225" i="33" s="1"/>
  <c r="BP225" i="33" a="1"/>
  <c r="BP225" i="33" s="1"/>
  <c r="BQ225" i="33" a="1"/>
  <c r="BQ225" i="33"/>
  <c r="E226" i="33" a="1"/>
  <c r="E226" i="33" s="1"/>
  <c r="F226" i="33" a="1"/>
  <c r="F226" i="33"/>
  <c r="G226" i="33" a="1"/>
  <c r="G226" i="33"/>
  <c r="H226" i="33" a="1"/>
  <c r="H226" i="33"/>
  <c r="I226" i="33" a="1"/>
  <c r="I226" i="33"/>
  <c r="J226" i="33" a="1"/>
  <c r="J226" i="33"/>
  <c r="K226" i="33" a="1"/>
  <c r="K226" i="33" s="1"/>
  <c r="L226" i="33" a="1"/>
  <c r="L226" i="33" s="1"/>
  <c r="M226" i="33" a="1"/>
  <c r="M226" i="33" s="1"/>
  <c r="N226" i="33" a="1"/>
  <c r="N226" i="33"/>
  <c r="O226" i="33" a="1"/>
  <c r="O226" i="33" s="1"/>
  <c r="P226" i="33" a="1"/>
  <c r="P226" i="33"/>
  <c r="Q226" i="33" a="1"/>
  <c r="Q226" i="33"/>
  <c r="R226" i="33" a="1"/>
  <c r="R226" i="33"/>
  <c r="S226" i="33" a="1"/>
  <c r="S226" i="33"/>
  <c r="T226" i="33" a="1"/>
  <c r="T226" i="33"/>
  <c r="U226" i="33" a="1"/>
  <c r="U226" i="33"/>
  <c r="V226" i="33" a="1"/>
  <c r="V226" i="33" s="1"/>
  <c r="W226" i="33" a="1"/>
  <c r="W226" i="33" s="1"/>
  <c r="X226" i="33" a="1"/>
  <c r="X226" i="33"/>
  <c r="Y226" i="33" a="1"/>
  <c r="Y226" i="33" s="1"/>
  <c r="Z226" i="33" a="1"/>
  <c r="Z226" i="33"/>
  <c r="AA226" i="33" a="1"/>
  <c r="AA226" i="33"/>
  <c r="AB226" i="33" a="1"/>
  <c r="AB226" i="33"/>
  <c r="AC226" i="33" a="1"/>
  <c r="AC226" i="33" s="1"/>
  <c r="AD226" i="33" a="1"/>
  <c r="AD226" i="33"/>
  <c r="AE226" i="33" a="1"/>
  <c r="AE226" i="33" s="1"/>
  <c r="AF226" i="33" a="1"/>
  <c r="AF226" i="33" s="1"/>
  <c r="AG226" i="33" a="1"/>
  <c r="AG226" i="33" s="1"/>
  <c r="AH226" i="33" a="1"/>
  <c r="AH226" i="33"/>
  <c r="AI226" i="33" a="1"/>
  <c r="AI226" i="33" s="1"/>
  <c r="AJ226" i="33" a="1"/>
  <c r="AJ226" i="33"/>
  <c r="AK226" i="33" a="1"/>
  <c r="AK226" i="33" s="1"/>
  <c r="AL226" i="33" a="1"/>
  <c r="AL226" i="33"/>
  <c r="AM226" i="33" a="1"/>
  <c r="AM226" i="33"/>
  <c r="AN226" i="33" a="1"/>
  <c r="AN226" i="33"/>
  <c r="AO226" i="33" a="1"/>
  <c r="AO226" i="33"/>
  <c r="AP226" i="33" a="1"/>
  <c r="AP226" i="33"/>
  <c r="AQ226" i="33" a="1"/>
  <c r="AQ226" i="33" s="1"/>
  <c r="AR226" i="33" a="1"/>
  <c r="AR226" i="33"/>
  <c r="AS226" i="33" a="1"/>
  <c r="AS226" i="33" s="1"/>
  <c r="AT226" i="33" a="1"/>
  <c r="AT226" i="33"/>
  <c r="AU226" i="33" a="1"/>
  <c r="AU226" i="33" s="1"/>
  <c r="AV226" i="33" a="1"/>
  <c r="AV226" i="33"/>
  <c r="AW226" i="33" a="1"/>
  <c r="AW226" i="33"/>
  <c r="AX226" i="33" a="1"/>
  <c r="AX226" i="33" s="1"/>
  <c r="AY226" i="33" a="1"/>
  <c r="AY226" i="33"/>
  <c r="AZ226" i="33" a="1"/>
  <c r="AZ226" i="33"/>
  <c r="BA226" i="33" a="1"/>
  <c r="BA226" i="33" s="1"/>
  <c r="BB226" i="33" a="1"/>
  <c r="BB226" i="33"/>
  <c r="BC226" i="33" a="1"/>
  <c r="BC226" i="33" s="1"/>
  <c r="BD226" i="33" a="1"/>
  <c r="BD226" i="33"/>
  <c r="BE226" i="33" a="1"/>
  <c r="BE226" i="33" s="1"/>
  <c r="BF226" i="33" a="1"/>
  <c r="BF226" i="33" s="1"/>
  <c r="BG226" i="33" a="1"/>
  <c r="BG226" i="33" s="1"/>
  <c r="BH226" i="33" a="1"/>
  <c r="BH226" i="33"/>
  <c r="BI226" i="33" a="1"/>
  <c r="BI226" i="33"/>
  <c r="BJ226" i="33" a="1"/>
  <c r="BJ226" i="33" s="1"/>
  <c r="BK226" i="33" a="1"/>
  <c r="BK226" i="33" s="1"/>
  <c r="BL226" i="33" a="1"/>
  <c r="BL226" i="33"/>
  <c r="BM226" i="33" a="1"/>
  <c r="BM226" i="33" s="1"/>
  <c r="BN226" i="33" a="1"/>
  <c r="BN226" i="33"/>
  <c r="BO226" i="33" a="1"/>
  <c r="BO226" i="33" s="1"/>
  <c r="BP226" i="33" a="1"/>
  <c r="BP226" i="33" s="1"/>
  <c r="BQ226" i="33" a="1"/>
  <c r="BQ226" i="33" s="1"/>
  <c r="E227" i="33" a="1"/>
  <c r="E227" i="33" s="1"/>
  <c r="F227" i="33" a="1"/>
  <c r="F227" i="33"/>
  <c r="G227" i="33" a="1"/>
  <c r="G227" i="33" s="1"/>
  <c r="H227" i="33" a="1"/>
  <c r="H227" i="33" s="1"/>
  <c r="I227" i="33" a="1"/>
  <c r="I227" i="33"/>
  <c r="J227" i="33" a="1"/>
  <c r="J227" i="33" s="1"/>
  <c r="K227" i="33" a="1"/>
  <c r="K227" i="33"/>
  <c r="L227" i="33" a="1"/>
  <c r="L227" i="33"/>
  <c r="M227" i="33" a="1"/>
  <c r="M227" i="33" s="1"/>
  <c r="N227" i="33" a="1"/>
  <c r="N227" i="33" s="1"/>
  <c r="O227" i="33" a="1"/>
  <c r="O227" i="33" s="1"/>
  <c r="P227" i="33" a="1"/>
  <c r="P227" i="33" s="1"/>
  <c r="Q227" i="33" a="1"/>
  <c r="Q227" i="33"/>
  <c r="R227" i="33" a="1"/>
  <c r="R227" i="33" s="1"/>
  <c r="S227" i="33" a="1"/>
  <c r="S227" i="33"/>
  <c r="T227" i="33" a="1"/>
  <c r="T227" i="33" s="1"/>
  <c r="U227" i="33" a="1"/>
  <c r="U227" i="33"/>
  <c r="V227" i="33" a="1"/>
  <c r="V227" i="33"/>
  <c r="W227" i="33" a="1"/>
  <c r="W227" i="33" s="1"/>
  <c r="X227" i="33" a="1"/>
  <c r="X227" i="33" s="1"/>
  <c r="Y227" i="33" a="1"/>
  <c r="Y227" i="33" s="1"/>
  <c r="Z227" i="33" a="1"/>
  <c r="Z227" i="33" s="1"/>
  <c r="AA227" i="33" a="1"/>
  <c r="AA227" i="33"/>
  <c r="AB227" i="33" a="1"/>
  <c r="AB227" i="33" s="1"/>
  <c r="AC227" i="33" a="1"/>
  <c r="AC227" i="33"/>
  <c r="AD227" i="33" a="1"/>
  <c r="AD227" i="33" s="1"/>
  <c r="AE227" i="33" a="1"/>
  <c r="AE227" i="33"/>
  <c r="AF227" i="33" a="1"/>
  <c r="AF227" i="33" s="1"/>
  <c r="AG227" i="33" a="1"/>
  <c r="AG227" i="33" s="1"/>
  <c r="AH227" i="33" a="1"/>
  <c r="AH227" i="33" s="1"/>
  <c r="AI227" i="33" a="1"/>
  <c r="AI227" i="33" s="1"/>
  <c r="AJ227" i="33" a="1"/>
  <c r="AJ227" i="33" s="1"/>
  <c r="AK227" i="33" a="1"/>
  <c r="AK227" i="33" s="1"/>
  <c r="AL227" i="33" a="1"/>
  <c r="AL227" i="33" s="1"/>
  <c r="AM227" i="33" a="1"/>
  <c r="AM227" i="33"/>
  <c r="AN227" i="33" a="1"/>
  <c r="AN227" i="33" s="1"/>
  <c r="AO227" i="33" a="1"/>
  <c r="AO227" i="33"/>
  <c r="AP227" i="33" a="1"/>
  <c r="AP227" i="33"/>
  <c r="AQ227" i="33" a="1"/>
  <c r="AQ227" i="33"/>
  <c r="AR227" i="33" a="1"/>
  <c r="AR227" i="33"/>
  <c r="AS227" i="33" a="1"/>
  <c r="AS227" i="33" s="1"/>
  <c r="AT227" i="33" a="1"/>
  <c r="AT227" i="33" s="1"/>
  <c r="AU227" i="33" a="1"/>
  <c r="AU227" i="33" s="1"/>
  <c r="AV227" i="33" a="1"/>
  <c r="AV227" i="33" s="1"/>
  <c r="AW227" i="33" a="1"/>
  <c r="AW227" i="33"/>
  <c r="AX227" i="33" a="1"/>
  <c r="AX227" i="33" s="1"/>
  <c r="AY227" i="33" a="1"/>
  <c r="AY227" i="33"/>
  <c r="AZ227" i="33" a="1"/>
  <c r="AZ227" i="33" s="1"/>
  <c r="BA227" i="33" a="1"/>
  <c r="BA227" i="33"/>
  <c r="BB227" i="33" a="1"/>
  <c r="BB227" i="33"/>
  <c r="BC227" i="33" a="1"/>
  <c r="BC227" i="33"/>
  <c r="BD227" i="33" a="1"/>
  <c r="BD227" i="33" s="1"/>
  <c r="BE227" i="33" a="1"/>
  <c r="BE227" i="33" s="1"/>
  <c r="BF227" i="33" a="1"/>
  <c r="BF227" i="33" s="1"/>
  <c r="BG227" i="33" a="1"/>
  <c r="BG227" i="33"/>
  <c r="BH227" i="33" a="1"/>
  <c r="BH227" i="33" s="1"/>
  <c r="BI227" i="33" a="1"/>
  <c r="BI227" i="33"/>
  <c r="BJ227" i="33" a="1"/>
  <c r="BJ227" i="33"/>
  <c r="BK227" i="33" a="1"/>
  <c r="BK227" i="33"/>
  <c r="BL227" i="33" a="1"/>
  <c r="BL227" i="33" s="1"/>
  <c r="BM227" i="33" a="1"/>
  <c r="BM227" i="33" s="1"/>
  <c r="BN227" i="33" a="1"/>
  <c r="BN227" i="33"/>
  <c r="BO227" i="33" a="1"/>
  <c r="BO227" i="33" s="1"/>
  <c r="BP227" i="33" a="1"/>
  <c r="BP227" i="33" s="1"/>
  <c r="BQ227" i="33" a="1"/>
  <c r="BQ227" i="33"/>
  <c r="E228" i="33" a="1"/>
  <c r="E228" i="33" s="1"/>
  <c r="F228" i="33" a="1"/>
  <c r="F228" i="33"/>
  <c r="G228" i="33" a="1"/>
  <c r="G228" i="33"/>
  <c r="H228" i="33" a="1"/>
  <c r="H228" i="33"/>
  <c r="I228" i="33" a="1"/>
  <c r="I228" i="33"/>
  <c r="J228" i="33" a="1"/>
  <c r="J228" i="33" s="1"/>
  <c r="K228" i="33" a="1"/>
  <c r="K228" i="33"/>
  <c r="L228" i="33" a="1"/>
  <c r="L228" i="33"/>
  <c r="M228" i="33" a="1"/>
  <c r="M228" i="33" s="1"/>
  <c r="N228" i="33" a="1"/>
  <c r="N228" i="33"/>
  <c r="O228" i="33" a="1"/>
  <c r="O228" i="33" s="1"/>
  <c r="P228" i="33" a="1"/>
  <c r="P228" i="33"/>
  <c r="Q228" i="33" a="1"/>
  <c r="Q228" i="33" s="1"/>
  <c r="R228" i="33" a="1"/>
  <c r="R228" i="33"/>
  <c r="S228" i="33" a="1"/>
  <c r="S228" i="33"/>
  <c r="T228" i="33" a="1"/>
  <c r="T228" i="33"/>
  <c r="U228" i="33" a="1"/>
  <c r="U228" i="33" s="1"/>
  <c r="V228" i="33" a="1"/>
  <c r="V228" i="33"/>
  <c r="W228" i="33" a="1"/>
  <c r="W228" i="33" s="1"/>
  <c r="X228" i="33" a="1"/>
  <c r="X228" i="33"/>
  <c r="Y228" i="33" a="1"/>
  <c r="Y228" i="33" s="1"/>
  <c r="Z228" i="33" a="1"/>
  <c r="Z228" i="33"/>
  <c r="AA228" i="33" a="1"/>
  <c r="AA228" i="33" s="1"/>
  <c r="AB228" i="33" a="1"/>
  <c r="AB228" i="33" s="1"/>
  <c r="AC228" i="33" a="1"/>
  <c r="AC228" i="33"/>
  <c r="AD228" i="33" a="1"/>
  <c r="AD228" i="33"/>
  <c r="AE228" i="33" a="1"/>
  <c r="AE228" i="33" s="1"/>
  <c r="AF228" i="33" a="1"/>
  <c r="AF228" i="33"/>
  <c r="AG228" i="33" a="1"/>
  <c r="AG228" i="33" s="1"/>
  <c r="AH228" i="33" a="1"/>
  <c r="AH228" i="33"/>
  <c r="AI228" i="33" a="1"/>
  <c r="AI228" i="33" s="1"/>
  <c r="AJ228" i="33" a="1"/>
  <c r="AJ228" i="33"/>
  <c r="AK228" i="33" a="1"/>
  <c r="AK228" i="33" s="1"/>
  <c r="AL228" i="33" a="1"/>
  <c r="AL228" i="33" s="1"/>
  <c r="AM228" i="33" a="1"/>
  <c r="AM228" i="33" s="1"/>
  <c r="AN228" i="33" a="1"/>
  <c r="AN228" i="33" s="1"/>
  <c r="AO228" i="33" a="1"/>
  <c r="AO228" i="33"/>
  <c r="AP228" i="33" a="1"/>
  <c r="AP228" i="33" s="1"/>
  <c r="AQ228" i="33" a="1"/>
  <c r="AQ228" i="33" s="1"/>
  <c r="AR228" i="33" a="1"/>
  <c r="AR228" i="33"/>
  <c r="AS228" i="33" a="1"/>
  <c r="AS228" i="33" s="1"/>
  <c r="AT228" i="33" a="1"/>
  <c r="AT228" i="33"/>
  <c r="AU228" i="33" a="1"/>
  <c r="AU228" i="33"/>
  <c r="AV228" i="33" a="1"/>
  <c r="AV228" i="33" s="1"/>
  <c r="AW228" i="33" a="1"/>
  <c r="AW228" i="33" s="1"/>
  <c r="AX228" i="33" a="1"/>
  <c r="AX228" i="33" s="1"/>
  <c r="AY228" i="33" a="1"/>
  <c r="AY228" i="33"/>
  <c r="AZ228" i="33" a="1"/>
  <c r="AZ228" i="33"/>
  <c r="BA228" i="33" a="1"/>
  <c r="BA228" i="33" s="1"/>
  <c r="BB228" i="33" a="1"/>
  <c r="BB228" i="33"/>
  <c r="BC228" i="33" a="1"/>
  <c r="BC228" i="33" s="1"/>
  <c r="BD228" i="33" a="1"/>
  <c r="BD228" i="33"/>
  <c r="BE228" i="33" a="1"/>
  <c r="BE228" i="33" s="1"/>
  <c r="BF228" i="33" a="1"/>
  <c r="BF228" i="33"/>
  <c r="BG228" i="33" a="1"/>
  <c r="BG228" i="33" s="1"/>
  <c r="BH228" i="33" a="1"/>
  <c r="BH228" i="33" s="1"/>
  <c r="BI228" i="33" a="1"/>
  <c r="BI228" i="33" s="1"/>
  <c r="BJ228" i="33" a="1"/>
  <c r="BJ228" i="33" s="1"/>
  <c r="BK228" i="33" a="1"/>
  <c r="BK228" i="33" s="1"/>
  <c r="BL228" i="33" a="1"/>
  <c r="BL228" i="33"/>
  <c r="BM228" i="33" a="1"/>
  <c r="BM228" i="33" s="1"/>
  <c r="BN228" i="33" a="1"/>
  <c r="BN228" i="33"/>
  <c r="BO228" i="33" a="1"/>
  <c r="BO228" i="33" s="1"/>
  <c r="BP228" i="33" a="1"/>
  <c r="BP228" i="33" s="1"/>
  <c r="BQ228" i="33" a="1"/>
  <c r="BQ228" i="33"/>
  <c r="E229" i="33" a="1"/>
  <c r="E229" i="33" s="1"/>
  <c r="F229" i="33" a="1"/>
  <c r="F229" i="33" s="1"/>
  <c r="G229" i="33" a="1"/>
  <c r="G229" i="33" s="1"/>
  <c r="H229" i="33" a="1"/>
  <c r="H229" i="33" s="1"/>
  <c r="I229" i="33" a="1"/>
  <c r="I229" i="33"/>
  <c r="J229" i="33" a="1"/>
  <c r="J229" i="33" s="1"/>
  <c r="K229" i="33" a="1"/>
  <c r="K229" i="33"/>
  <c r="L229" i="33" a="1"/>
  <c r="L229" i="33" s="1"/>
  <c r="M229" i="33" a="1"/>
  <c r="M229" i="33"/>
  <c r="N229" i="33" a="1"/>
  <c r="N229" i="33" s="1"/>
  <c r="O229" i="33" a="1"/>
  <c r="O229" i="33"/>
  <c r="P229" i="33" a="1"/>
  <c r="P229" i="33" s="1"/>
  <c r="Q229" i="33" a="1"/>
  <c r="Q229" i="33" s="1"/>
  <c r="R229" i="33" a="1"/>
  <c r="R229" i="33" s="1"/>
  <c r="S229" i="33" a="1"/>
  <c r="S229" i="33"/>
  <c r="T229" i="33" a="1"/>
  <c r="T229" i="33" s="1"/>
  <c r="U229" i="33" a="1"/>
  <c r="U229" i="33"/>
  <c r="V229" i="33" a="1"/>
  <c r="V229" i="33" s="1"/>
  <c r="W229" i="33" a="1"/>
  <c r="W229" i="33"/>
  <c r="X229" i="33" a="1"/>
  <c r="X229" i="33" s="1"/>
  <c r="Y229" i="33" a="1"/>
  <c r="Y229" i="33"/>
  <c r="Z229" i="33" a="1"/>
  <c r="Z229" i="33" s="1"/>
  <c r="AA229" i="33" a="1"/>
  <c r="AA229" i="33" s="1"/>
  <c r="AB229" i="33" a="1"/>
  <c r="AB229" i="33" s="1"/>
  <c r="AC229" i="33" a="1"/>
  <c r="AC229" i="33"/>
  <c r="AD229" i="33" a="1"/>
  <c r="AD229" i="33" s="1"/>
  <c r="AE229" i="33" a="1"/>
  <c r="AE229" i="33"/>
  <c r="AF229" i="33" a="1"/>
  <c r="AF229" i="33"/>
  <c r="AG229" i="33" a="1"/>
  <c r="AG229" i="33" s="1"/>
  <c r="AH229" i="33" a="1"/>
  <c r="AH229" i="33" s="1"/>
  <c r="AI229" i="33" a="1"/>
  <c r="AI229" i="33"/>
  <c r="AJ229" i="33" a="1"/>
  <c r="AJ229" i="33" s="1"/>
  <c r="AK229" i="33" a="1"/>
  <c r="AK229" i="33"/>
  <c r="AL229" i="33" a="1"/>
  <c r="AL229" i="33" s="1"/>
  <c r="AM229" i="33" a="1"/>
  <c r="AM229" i="33"/>
  <c r="AN229" i="33" a="1"/>
  <c r="AN229" i="33" s="1"/>
  <c r="AO229" i="33" a="1"/>
  <c r="AO229" i="33"/>
  <c r="AP229" i="33" a="1"/>
  <c r="AP229" i="33"/>
  <c r="AQ229" i="33" a="1"/>
  <c r="AQ229" i="33"/>
  <c r="AR229" i="33" a="1"/>
  <c r="AR229" i="33" s="1"/>
  <c r="AS229" i="33" a="1"/>
  <c r="AS229" i="33" s="1"/>
  <c r="AT229" i="33" a="1"/>
  <c r="AT229" i="33"/>
  <c r="AU229" i="33" a="1"/>
  <c r="AU229" i="33" s="1"/>
  <c r="AV229" i="33" a="1"/>
  <c r="AV229" i="33" s="1"/>
  <c r="AW229" i="33" a="1"/>
  <c r="AW229" i="33"/>
  <c r="AX229" i="33" a="1"/>
  <c r="AX229" i="33" s="1"/>
  <c r="AY229" i="33" a="1"/>
  <c r="AY229" i="33"/>
  <c r="AZ229" i="33" a="1"/>
  <c r="AZ229" i="33" s="1"/>
  <c r="BA229" i="33" a="1"/>
  <c r="BA229" i="33" s="1"/>
  <c r="BB229" i="33" a="1"/>
  <c r="BB229" i="33"/>
  <c r="BC229" i="33" a="1"/>
  <c r="BC229" i="33" s="1"/>
  <c r="BD229" i="33" a="1"/>
  <c r="BD229" i="33" s="1"/>
  <c r="BE229" i="33" a="1"/>
  <c r="BE229" i="33" s="1"/>
  <c r="BF229" i="33" a="1"/>
  <c r="BF229" i="33" s="1"/>
  <c r="BG229" i="33" a="1"/>
  <c r="BG229" i="33"/>
  <c r="BH229" i="33" a="1"/>
  <c r="BH229" i="33" s="1"/>
  <c r="BI229" i="33" a="1"/>
  <c r="BI229" i="33"/>
  <c r="BJ229" i="33" a="1"/>
  <c r="BJ229" i="33" s="1"/>
  <c r="BK229" i="33" a="1"/>
  <c r="BK229" i="33" s="1"/>
  <c r="BL229" i="33" a="1"/>
  <c r="BL229" i="33"/>
  <c r="BM229" i="33" a="1"/>
  <c r="BM229" i="33"/>
  <c r="BN229" i="33" a="1"/>
  <c r="BN229" i="33"/>
  <c r="BO229" i="33" a="1"/>
  <c r="BO229" i="33" s="1"/>
  <c r="BP229" i="33" a="1"/>
  <c r="BP229" i="33" s="1"/>
  <c r="BQ229" i="33" a="1"/>
  <c r="BQ229" i="33"/>
  <c r="E230" i="33" a="1"/>
  <c r="E230" i="33" s="1"/>
  <c r="F230" i="33" a="1"/>
  <c r="F230" i="33"/>
  <c r="G230" i="33" a="1"/>
  <c r="G230" i="33" s="1"/>
  <c r="H230" i="33" a="1"/>
  <c r="H230" i="33" s="1"/>
  <c r="I230" i="33" a="1"/>
  <c r="I230" i="33" s="1"/>
  <c r="J230" i="33" a="1"/>
  <c r="J230" i="33" s="1"/>
  <c r="K230" i="33" a="1"/>
  <c r="K230" i="33"/>
  <c r="L230" i="33" a="1"/>
  <c r="L230" i="33" s="1"/>
  <c r="M230" i="33" a="1"/>
  <c r="M230" i="33" s="1"/>
  <c r="N230" i="33" a="1"/>
  <c r="N230" i="33"/>
  <c r="O230" i="33" a="1"/>
  <c r="O230" i="33" s="1"/>
  <c r="P230" i="33" a="1"/>
  <c r="P230" i="33"/>
  <c r="Q230" i="33" a="1"/>
  <c r="Q230" i="33" s="1"/>
  <c r="R230" i="33" a="1"/>
  <c r="R230" i="33" s="1"/>
  <c r="S230" i="33" a="1"/>
  <c r="S230" i="33" s="1"/>
  <c r="T230" i="33" a="1"/>
  <c r="T230" i="33" s="1"/>
  <c r="U230" i="33" a="1"/>
  <c r="U230" i="33"/>
  <c r="V230" i="33" a="1"/>
  <c r="V230" i="33"/>
  <c r="W230" i="33" a="1"/>
  <c r="W230" i="33" s="1"/>
  <c r="X230" i="33" a="1"/>
  <c r="X230" i="33"/>
  <c r="Y230" i="33" a="1"/>
  <c r="Y230" i="33" s="1"/>
  <c r="Z230" i="33" a="1"/>
  <c r="Z230" i="33"/>
  <c r="AA230" i="33" a="1"/>
  <c r="AA230" i="33"/>
  <c r="AB230" i="33" a="1"/>
  <c r="AB230" i="33"/>
  <c r="AC230" i="33" a="1"/>
  <c r="AC230" i="33" s="1"/>
  <c r="AD230" i="33" a="1"/>
  <c r="AD230" i="33" s="1"/>
  <c r="AE230" i="33" a="1"/>
  <c r="AE230" i="33" s="1"/>
  <c r="AF230" i="33" a="1"/>
  <c r="AF230" i="33" s="1"/>
  <c r="AG230" i="33" a="1"/>
  <c r="AG230" i="33" s="1"/>
  <c r="AH230" i="33" a="1"/>
  <c r="AH230" i="33"/>
  <c r="AI230" i="33" a="1"/>
  <c r="AI230" i="33" s="1"/>
  <c r="AJ230" i="33" a="1"/>
  <c r="AJ230" i="33"/>
  <c r="AK230" i="33" a="1"/>
  <c r="AK230" i="33" s="1"/>
  <c r="AL230" i="33" a="1"/>
  <c r="AL230" i="33"/>
  <c r="AM230" i="33" a="1"/>
  <c r="AM230" i="33"/>
  <c r="AN230" i="33" a="1"/>
  <c r="AN230" i="33" s="1"/>
  <c r="AO230" i="33" a="1"/>
  <c r="AO230" i="33" s="1"/>
  <c r="AP230" i="33" a="1"/>
  <c r="AP230" i="33" s="1"/>
  <c r="AQ230" i="33" a="1"/>
  <c r="AQ230" i="33" s="1"/>
  <c r="AR230" i="33" a="1"/>
  <c r="AR230" i="33"/>
  <c r="AS230" i="33" a="1"/>
  <c r="AS230" i="33" s="1"/>
  <c r="AT230" i="33" a="1"/>
  <c r="AT230" i="33"/>
  <c r="AU230" i="33" a="1"/>
  <c r="AU230" i="33"/>
  <c r="AV230" i="33" a="1"/>
  <c r="AV230" i="33" s="1"/>
  <c r="AW230" i="33" a="1"/>
  <c r="AW230" i="33"/>
  <c r="AX230" i="33" a="1"/>
  <c r="AX230" i="33"/>
  <c r="AY230" i="33" a="1"/>
  <c r="AY230" i="33" s="1"/>
  <c r="AZ230" i="33" a="1"/>
  <c r="AZ230" i="33" s="1"/>
  <c r="BA230" i="33" a="1"/>
  <c r="BA230" i="33" s="1"/>
  <c r="BB230" i="33" a="1"/>
  <c r="BB230" i="33"/>
  <c r="BC230" i="33" a="1"/>
  <c r="BC230" i="33" s="1"/>
  <c r="BD230" i="33" a="1"/>
  <c r="BD230" i="33"/>
  <c r="BE230" i="33" a="1"/>
  <c r="BE230" i="33"/>
  <c r="BF230" i="33" a="1"/>
  <c r="BF230" i="33"/>
  <c r="BG230" i="33" a="1"/>
  <c r="BG230" i="33"/>
  <c r="BH230" i="33" a="1"/>
  <c r="BH230" i="33" s="1"/>
  <c r="BI230" i="33" a="1"/>
  <c r="BI230" i="33"/>
  <c r="BJ230" i="33" a="1"/>
  <c r="BJ230" i="33" s="1"/>
  <c r="BK230" i="33" a="1"/>
  <c r="BK230" i="33" s="1"/>
  <c r="BL230" i="33" a="1"/>
  <c r="BL230" i="33"/>
  <c r="BM230" i="33" a="1"/>
  <c r="BM230" i="33" s="1"/>
  <c r="BN230" i="33" a="1"/>
  <c r="BN230" i="33"/>
  <c r="BO230" i="33" a="1"/>
  <c r="BO230" i="33"/>
  <c r="BP230" i="33" a="1"/>
  <c r="BP230" i="33"/>
  <c r="BQ230" i="33" a="1"/>
  <c r="BQ230" i="33"/>
  <c r="E231" i="33" a="1"/>
  <c r="E231" i="33"/>
  <c r="F231" i="33" a="1"/>
  <c r="F231" i="33"/>
  <c r="G231" i="33" a="1"/>
  <c r="G231" i="33" s="1"/>
  <c r="H231" i="33" a="1"/>
  <c r="H231" i="33" s="1"/>
  <c r="I231" i="33" a="1"/>
  <c r="I231" i="33"/>
  <c r="J231" i="33" a="1"/>
  <c r="J231" i="33" s="1"/>
  <c r="K231" i="33" a="1"/>
  <c r="K231" i="33"/>
  <c r="L231" i="33" a="1"/>
  <c r="L231" i="33" s="1"/>
  <c r="M231" i="33" a="1"/>
  <c r="M231" i="33"/>
  <c r="N231" i="33" a="1"/>
  <c r="N231" i="33" s="1"/>
  <c r="O231" i="33" a="1"/>
  <c r="O231" i="33" s="1"/>
  <c r="P231" i="33" a="1"/>
  <c r="P231" i="33" s="1"/>
  <c r="Q231" i="33" a="1"/>
  <c r="Q231" i="33" s="1"/>
  <c r="R231" i="33" a="1"/>
  <c r="R231" i="33" s="1"/>
  <c r="S231" i="33" a="1"/>
  <c r="S231" i="33"/>
  <c r="T231" i="33" a="1"/>
  <c r="T231" i="33" s="1"/>
  <c r="U231" i="33" a="1"/>
  <c r="U231" i="33"/>
  <c r="V231" i="33" a="1"/>
  <c r="V231" i="33" s="1"/>
  <c r="W231" i="33" a="1"/>
  <c r="W231" i="33"/>
  <c r="X231" i="33" a="1"/>
  <c r="X231" i="33"/>
  <c r="Y231" i="33" a="1"/>
  <c r="Y231" i="33"/>
  <c r="Z231" i="33" a="1"/>
  <c r="Z231" i="33" s="1"/>
  <c r="AA231" i="33" a="1"/>
  <c r="AA231" i="33"/>
  <c r="AB231" i="33" a="1"/>
  <c r="AB231" i="33" s="1"/>
  <c r="AC231" i="33" a="1"/>
  <c r="AC231" i="33"/>
  <c r="AD231" i="33" a="1"/>
  <c r="AD231" i="33" s="1"/>
  <c r="AE231" i="33" a="1"/>
  <c r="AE231" i="33"/>
  <c r="AF231" i="33" a="1"/>
  <c r="AF231" i="33" s="1"/>
  <c r="AG231" i="33" a="1"/>
  <c r="AG231" i="33" s="1"/>
  <c r="AH231" i="33" a="1"/>
  <c r="AH231" i="33" s="1"/>
  <c r="AI231" i="33" a="1"/>
  <c r="AI231" i="33"/>
  <c r="AJ231" i="33" a="1"/>
  <c r="AJ231" i="33"/>
  <c r="AK231" i="33" a="1"/>
  <c r="AK231" i="33" s="1"/>
  <c r="AL231" i="33" a="1"/>
  <c r="AL231" i="33" s="1"/>
  <c r="AM231" i="33" a="1"/>
  <c r="AM231" i="33"/>
  <c r="AN231" i="33" a="1"/>
  <c r="AN231" i="33" s="1"/>
  <c r="AO231" i="33" a="1"/>
  <c r="AO231" i="33"/>
  <c r="AP231" i="33" a="1"/>
  <c r="AP231" i="33" s="1"/>
  <c r="AQ231" i="33" a="1"/>
  <c r="AQ231" i="33" s="1"/>
  <c r="AR231" i="33" a="1"/>
  <c r="AR231" i="33" s="1"/>
  <c r="AS231" i="33" a="1"/>
  <c r="AS231" i="33" s="1"/>
  <c r="AT231" i="33" a="1"/>
  <c r="AT231" i="33"/>
  <c r="AU231" i="33" a="1"/>
  <c r="AU231" i="33"/>
  <c r="AV231" i="33" a="1"/>
  <c r="AV231" i="33" s="1"/>
  <c r="AW231" i="33" a="1"/>
  <c r="AW231" i="33"/>
  <c r="AX231" i="33" a="1"/>
  <c r="AX231" i="33" s="1"/>
  <c r="AY231" i="33" a="1"/>
  <c r="AY231" i="33"/>
  <c r="AZ231" i="33" a="1"/>
  <c r="AZ231" i="33" s="1"/>
  <c r="BA231" i="33" a="1"/>
  <c r="BA231" i="33" s="1"/>
  <c r="BB231" i="33" a="1"/>
  <c r="BB231" i="33" s="1"/>
  <c r="BC231" i="33" a="1"/>
  <c r="BC231" i="33" s="1"/>
  <c r="BD231" i="33" a="1"/>
  <c r="BD231" i="33" s="1"/>
  <c r="BE231" i="33" a="1"/>
  <c r="BE231" i="33"/>
  <c r="BF231" i="33" a="1"/>
  <c r="BF231" i="33" s="1"/>
  <c r="BG231" i="33" a="1"/>
  <c r="BG231" i="33"/>
  <c r="BH231" i="33" a="1"/>
  <c r="BH231" i="33" s="1"/>
  <c r="BI231" i="33" a="1"/>
  <c r="BI231" i="33"/>
  <c r="BJ231" i="33" a="1"/>
  <c r="BJ231" i="33"/>
  <c r="BK231" i="33" a="1"/>
  <c r="BK231" i="33" s="1"/>
  <c r="BL231" i="33" a="1"/>
  <c r="BL231" i="33" s="1"/>
  <c r="BM231" i="33" a="1"/>
  <c r="BM231" i="33" s="1"/>
  <c r="BN231" i="33" a="1"/>
  <c r="BN231" i="33" s="1"/>
  <c r="BO231" i="33" a="1"/>
  <c r="BO231" i="33"/>
  <c r="BP231" i="33" a="1"/>
  <c r="BP231" i="33" s="1"/>
  <c r="BQ231" i="33" a="1"/>
  <c r="BQ231" i="33" s="1"/>
  <c r="E232" i="33" a="1"/>
  <c r="E232" i="33" s="1"/>
  <c r="F232" i="33" a="1"/>
  <c r="F232" i="33"/>
  <c r="G232" i="33" a="1"/>
  <c r="G232" i="33"/>
  <c r="H232" i="33" a="1"/>
  <c r="H232" i="33"/>
  <c r="I232" i="33" a="1"/>
  <c r="I232" i="33"/>
  <c r="J232" i="33" a="1"/>
  <c r="J232" i="33" s="1"/>
  <c r="K232" i="33" a="1"/>
  <c r="K232" i="33" s="1"/>
  <c r="L232" i="33" a="1"/>
  <c r="L232" i="33" s="1"/>
  <c r="M232" i="33" a="1"/>
  <c r="M232" i="33" s="1"/>
  <c r="N232" i="33" a="1"/>
  <c r="N232" i="33" s="1"/>
  <c r="O232" i="33" a="1"/>
  <c r="O232" i="33" s="1"/>
  <c r="P232" i="33" a="1"/>
  <c r="P232" i="33"/>
  <c r="Q232" i="33" a="1"/>
  <c r="Q232" i="33" s="1"/>
  <c r="R232" i="33" a="1"/>
  <c r="R232" i="33" s="1"/>
  <c r="S232" i="33" a="1"/>
  <c r="S232" i="33" s="1"/>
  <c r="T232" i="33" a="1"/>
  <c r="T232" i="33" s="1"/>
  <c r="U232" i="33" a="1"/>
  <c r="U232" i="33" s="1"/>
  <c r="V232" i="33" a="1"/>
  <c r="V232" i="33" s="1"/>
  <c r="W232" i="33" a="1"/>
  <c r="W232" i="33" s="1"/>
  <c r="X232" i="33" a="1"/>
  <c r="X232" i="33"/>
  <c r="Y232" i="33" a="1"/>
  <c r="Y232" i="33" s="1"/>
  <c r="Z232" i="33" a="1"/>
  <c r="Z232" i="33"/>
  <c r="AA232" i="33" a="1"/>
  <c r="AA232" i="33"/>
  <c r="AB232" i="33" a="1"/>
  <c r="AB232" i="33" s="1"/>
  <c r="AC232" i="33" a="1"/>
  <c r="AC232" i="33"/>
  <c r="AD232" i="33" a="1"/>
  <c r="AD232" i="33" s="1"/>
  <c r="AE232" i="33" a="1"/>
  <c r="AE232" i="33" s="1"/>
  <c r="AF232" i="33" a="1"/>
  <c r="AF232" i="33" s="1"/>
  <c r="AG232" i="33" a="1"/>
  <c r="AG232" i="33" s="1"/>
  <c r="AH232" i="33" a="1"/>
  <c r="AH232" i="33"/>
  <c r="AI232" i="33" a="1"/>
  <c r="AI232" i="33" s="1"/>
  <c r="AJ232" i="33" a="1"/>
  <c r="AJ232" i="33"/>
  <c r="AK232" i="33" a="1"/>
  <c r="AK232" i="33"/>
  <c r="AL232" i="33" a="1"/>
  <c r="AL232" i="33"/>
  <c r="AM232" i="33" a="1"/>
  <c r="AM232" i="33"/>
  <c r="AN232" i="33" a="1"/>
  <c r="AN232" i="33"/>
  <c r="AO232" i="33" a="1"/>
  <c r="AO232" i="33" s="1"/>
  <c r="AP232" i="33" a="1"/>
  <c r="AP232" i="33"/>
  <c r="AQ232" i="33" a="1"/>
  <c r="AQ232" i="33" s="1"/>
  <c r="AR232" i="33" a="1"/>
  <c r="AR232" i="33"/>
  <c r="AS232" i="33" a="1"/>
  <c r="AS232" i="33" s="1"/>
  <c r="AT232" i="33" a="1"/>
  <c r="AT232" i="33" s="1"/>
  <c r="AU232" i="33" a="1"/>
  <c r="AU232" i="33"/>
  <c r="AV232" i="33" a="1"/>
  <c r="AV232" i="33"/>
  <c r="AW232" i="33" a="1"/>
  <c r="AW232" i="33" s="1"/>
  <c r="AX232" i="33" a="1"/>
  <c r="AX232" i="33" s="1"/>
  <c r="AY232" i="33" a="1"/>
  <c r="AY232" i="33"/>
  <c r="AZ232" i="33" a="1"/>
  <c r="AZ232" i="33"/>
  <c r="BA232" i="33" a="1"/>
  <c r="BA232" i="33" s="1"/>
  <c r="BB232" i="33" a="1"/>
  <c r="BB232" i="33"/>
  <c r="BC232" i="33" a="1"/>
  <c r="BC232" i="33" s="1"/>
  <c r="BD232" i="33" a="1"/>
  <c r="BD232" i="33" s="1"/>
  <c r="BE232" i="33" a="1"/>
  <c r="BE232" i="33" s="1"/>
  <c r="BF232" i="33" a="1"/>
  <c r="BF232" i="33"/>
  <c r="BG232" i="33" a="1"/>
  <c r="BG232" i="33"/>
  <c r="BH232" i="33" a="1"/>
  <c r="BH232" i="33"/>
  <c r="BI232" i="33" a="1"/>
  <c r="BI232" i="33" s="1"/>
  <c r="BJ232" i="33" a="1"/>
  <c r="BJ232" i="33"/>
  <c r="BK232" i="33" a="1"/>
  <c r="BK232" i="33" s="1"/>
  <c r="BL232" i="33" a="1"/>
  <c r="BL232" i="33"/>
  <c r="BM232" i="33" a="1"/>
  <c r="BM232" i="33" s="1"/>
  <c r="BN232" i="33" a="1"/>
  <c r="BN232" i="33" s="1"/>
  <c r="BO232" i="33" a="1"/>
  <c r="BO232" i="33" s="1"/>
  <c r="BP232" i="33" a="1"/>
  <c r="BP232" i="33" s="1"/>
  <c r="BQ232" i="33" a="1"/>
  <c r="BQ232" i="33"/>
  <c r="E233" i="33" a="1"/>
  <c r="E233" i="33" s="1"/>
  <c r="F233" i="33" a="1"/>
  <c r="F233" i="33"/>
  <c r="G233" i="33" a="1"/>
  <c r="G233" i="33"/>
  <c r="H233" i="33" a="1"/>
  <c r="H233" i="33" s="1"/>
  <c r="I233" i="33" a="1"/>
  <c r="I233" i="33" s="1"/>
  <c r="J233" i="33" a="1"/>
  <c r="J233" i="33" s="1"/>
  <c r="K233" i="33" a="1"/>
  <c r="K233" i="33"/>
  <c r="L233" i="33" a="1"/>
  <c r="L233" i="33" s="1"/>
  <c r="M233" i="33" a="1"/>
  <c r="M233" i="33" s="1"/>
  <c r="N233" i="33" a="1"/>
  <c r="N233" i="33" s="1"/>
  <c r="O233" i="33" a="1"/>
  <c r="O233" i="33" s="1"/>
  <c r="P233" i="33" a="1"/>
  <c r="P233" i="33" s="1"/>
  <c r="Q233" i="33" a="1"/>
  <c r="Q233" i="33"/>
  <c r="R233" i="33" a="1"/>
  <c r="R233" i="33" s="1"/>
  <c r="S233" i="33" a="1"/>
  <c r="S233" i="33"/>
  <c r="T233" i="33" a="1"/>
  <c r="T233" i="33" s="1"/>
  <c r="U233" i="33" a="1"/>
  <c r="U233" i="33" s="1"/>
  <c r="V233" i="33" a="1"/>
  <c r="V233" i="33"/>
  <c r="W233" i="33" a="1"/>
  <c r="W233" i="33" s="1"/>
  <c r="X233" i="33" a="1"/>
  <c r="X233" i="33" s="1"/>
  <c r="Y233" i="33" a="1"/>
  <c r="Y233" i="33" s="1"/>
  <c r="Z233" i="33" a="1"/>
  <c r="Z233" i="33"/>
  <c r="AA233" i="33" a="1"/>
  <c r="AA233" i="33" s="1"/>
  <c r="AB233" i="33" a="1"/>
  <c r="AB233" i="33" s="1"/>
  <c r="AC233" i="33" a="1"/>
  <c r="AC233" i="33" s="1"/>
  <c r="AD233" i="33" a="1"/>
  <c r="AD233" i="33" s="1"/>
  <c r="AE233" i="33" a="1"/>
  <c r="AE233" i="33" s="1"/>
  <c r="AF233" i="33" a="1"/>
  <c r="AF233" i="33"/>
  <c r="AG233" i="33" a="1"/>
  <c r="AG233" i="33" s="1"/>
  <c r="AH233" i="33" a="1"/>
  <c r="AH233" i="33" s="1"/>
  <c r="AI233" i="33" a="1"/>
  <c r="AI233" i="33" s="1"/>
  <c r="AJ233" i="33" a="1"/>
  <c r="AJ233" i="33" s="1"/>
  <c r="AK233" i="33" a="1"/>
  <c r="AK233" i="33"/>
  <c r="AL233" i="33" a="1"/>
  <c r="AL233" i="33" s="1"/>
  <c r="AM233" i="33" a="1"/>
  <c r="AM233" i="33" s="1"/>
  <c r="AN233" i="33" a="1"/>
  <c r="AN233" i="33" s="1"/>
  <c r="AO233" i="33" a="1"/>
  <c r="AO233" i="33" s="1"/>
  <c r="AP233" i="33" a="1"/>
  <c r="AP233" i="33" s="1"/>
  <c r="AQ233" i="33" a="1"/>
  <c r="AQ233" i="33"/>
  <c r="AR233" i="33" a="1"/>
  <c r="AR233" i="33"/>
  <c r="AS233" i="33" a="1"/>
  <c r="AS233" i="33" s="1"/>
  <c r="AT233" i="33" a="1"/>
  <c r="AT233" i="33" s="1"/>
  <c r="AU233" i="33" a="1"/>
  <c r="AU233" i="33" s="1"/>
  <c r="AV233" i="33" a="1"/>
  <c r="AV233" i="33" s="1"/>
  <c r="AW233" i="33" a="1"/>
  <c r="AW233" i="33"/>
  <c r="AX233" i="33" a="1"/>
  <c r="AX233" i="33" s="1"/>
  <c r="AY233" i="33" a="1"/>
  <c r="AY233" i="33" s="1"/>
  <c r="AZ233" i="33" a="1"/>
  <c r="AZ233" i="33"/>
  <c r="BA233" i="33" a="1"/>
  <c r="BA233" i="33" s="1"/>
  <c r="BB233" i="33" a="1"/>
  <c r="BB233" i="33"/>
  <c r="BC233" i="33" a="1"/>
  <c r="BC233" i="33"/>
  <c r="BD233" i="33" a="1"/>
  <c r="BD233" i="33" s="1"/>
  <c r="BE233" i="33" a="1"/>
  <c r="BE233" i="33" s="1"/>
  <c r="BF233" i="33" a="1"/>
  <c r="BF233" i="33" s="1"/>
  <c r="BG233" i="33" a="1"/>
  <c r="BG233" i="33"/>
  <c r="BH233" i="33" a="1"/>
  <c r="BH233" i="33" s="1"/>
  <c r="BI233" i="33" a="1"/>
  <c r="BI233" i="33"/>
  <c r="BJ233" i="33" a="1"/>
  <c r="BJ233" i="33"/>
  <c r="BK233" i="33" a="1"/>
  <c r="BK233" i="33"/>
  <c r="BL233" i="33" a="1"/>
  <c r="BL233" i="33"/>
  <c r="BM233" i="33" a="1"/>
  <c r="BM233" i="33" s="1"/>
  <c r="BN233" i="33" a="1"/>
  <c r="BN233" i="33"/>
  <c r="BO233" i="33" a="1"/>
  <c r="BO233" i="33" s="1"/>
  <c r="BP233" i="33" a="1"/>
  <c r="BP233" i="33" s="1"/>
  <c r="BQ233" i="33" a="1"/>
  <c r="BQ233" i="33"/>
  <c r="E234" i="33" a="1"/>
  <c r="E234" i="33" s="1"/>
  <c r="F234" i="33" a="1"/>
  <c r="F234" i="33"/>
  <c r="G234" i="33" a="1"/>
  <c r="G234" i="33"/>
  <c r="H234" i="33" a="1"/>
  <c r="H234" i="33"/>
  <c r="I234" i="33" a="1"/>
  <c r="I234" i="33"/>
  <c r="J234" i="33" a="1"/>
  <c r="J234" i="33"/>
  <c r="K234" i="33" a="1"/>
  <c r="K234" i="33"/>
  <c r="L234" i="33" a="1"/>
  <c r="L234" i="33" s="1"/>
  <c r="M234" i="33" a="1"/>
  <c r="M234" i="33" s="1"/>
  <c r="N234" i="33" a="1"/>
  <c r="N234" i="33"/>
  <c r="O234" i="33" a="1"/>
  <c r="O234" i="33" s="1"/>
  <c r="P234" i="33" a="1"/>
  <c r="P234" i="33" s="1"/>
  <c r="Q234" i="33" a="1"/>
  <c r="Q234" i="33"/>
  <c r="R234" i="33" a="1"/>
  <c r="R234" i="33"/>
  <c r="S234" i="33" a="1"/>
  <c r="S234" i="33"/>
  <c r="T234" i="33" a="1"/>
  <c r="T234" i="33"/>
  <c r="U234" i="33" a="1"/>
  <c r="U234" i="33"/>
  <c r="V234" i="33" a="1"/>
  <c r="V234" i="33"/>
  <c r="W234" i="33" a="1"/>
  <c r="W234" i="33" s="1"/>
  <c r="X234" i="33" a="1"/>
  <c r="X234" i="33" s="1"/>
  <c r="Y234" i="33" a="1"/>
  <c r="Y234" i="33" s="1"/>
  <c r="Z234" i="33" a="1"/>
  <c r="Z234" i="33" s="1"/>
  <c r="AA234" i="33" a="1"/>
  <c r="AA234" i="33" s="1"/>
  <c r="AB234" i="33" a="1"/>
  <c r="AB234" i="33" s="1"/>
  <c r="AC234" i="33" a="1"/>
  <c r="AC234" i="33"/>
  <c r="AD234" i="33" a="1"/>
  <c r="AD234" i="33"/>
  <c r="AE234" i="33" a="1"/>
  <c r="AE234" i="33"/>
  <c r="AF234" i="33" a="1"/>
  <c r="AF234" i="33"/>
  <c r="AG234" i="33" a="1"/>
  <c r="AG234" i="33" s="1"/>
  <c r="AH234" i="33" a="1"/>
  <c r="AH234" i="33" s="1"/>
  <c r="AI234" i="33" a="1"/>
  <c r="AI234" i="33" s="1"/>
  <c r="AJ234" i="33" a="1"/>
  <c r="AJ234" i="33" s="1"/>
  <c r="AK234" i="33" a="1"/>
  <c r="AK234" i="33" s="1"/>
  <c r="AL234" i="33" a="1"/>
  <c r="AL234" i="33" s="1"/>
  <c r="AM234" i="33" a="1"/>
  <c r="AM234" i="33" s="1"/>
  <c r="AN234" i="33" a="1"/>
  <c r="AN234" i="33"/>
  <c r="AO234" i="33" a="1"/>
  <c r="AO234" i="33"/>
  <c r="AP234" i="33" a="1"/>
  <c r="AP234" i="33" s="1"/>
  <c r="AQ234" i="33" a="1"/>
  <c r="AQ234" i="33" s="1"/>
  <c r="AR234" i="33" a="1"/>
  <c r="AR234" i="33"/>
  <c r="AS234" i="33" a="1"/>
  <c r="AS234" i="33" s="1"/>
  <c r="AT234" i="33" a="1"/>
  <c r="AT234" i="33"/>
  <c r="AU234" i="33" a="1"/>
  <c r="AU234" i="33" s="1"/>
  <c r="AV234" i="33" a="1"/>
  <c r="AV234" i="33" s="1"/>
  <c r="AW234" i="33" a="1"/>
  <c r="AW234" i="33" s="1"/>
  <c r="AX234" i="33" a="1"/>
  <c r="AX234" i="33" s="1"/>
  <c r="AY234" i="33" a="1"/>
  <c r="AY234" i="33"/>
  <c r="AZ234" i="33" a="1"/>
  <c r="AZ234" i="33"/>
  <c r="BA234" i="33" a="1"/>
  <c r="BA234" i="33" s="1"/>
  <c r="BB234" i="33" a="1"/>
  <c r="BB234" i="33"/>
  <c r="BC234" i="33" a="1"/>
  <c r="BC234" i="33" s="1"/>
  <c r="BD234" i="33" a="1"/>
  <c r="BD234" i="33" s="1"/>
  <c r="BE234" i="33" a="1"/>
  <c r="BE234" i="33" s="1"/>
  <c r="BF234" i="33" a="1"/>
  <c r="BF234" i="33" s="1"/>
  <c r="BG234" i="33" a="1"/>
  <c r="BG234" i="33" s="1"/>
  <c r="BH234" i="33" a="1"/>
  <c r="BH234" i="33" s="1"/>
  <c r="BI234" i="33" a="1"/>
  <c r="BI234" i="33" s="1"/>
  <c r="BJ234" i="33" a="1"/>
  <c r="BJ234" i="33" s="1"/>
  <c r="BK234" i="33" a="1"/>
  <c r="BK234" i="33" s="1"/>
  <c r="BL234" i="33" a="1"/>
  <c r="BL234" i="33"/>
  <c r="BM234" i="33" a="1"/>
  <c r="BM234" i="33" s="1"/>
  <c r="BN234" i="33" a="1"/>
  <c r="BN234" i="33"/>
  <c r="BO234" i="33" a="1"/>
  <c r="BO234" i="33"/>
  <c r="BP234" i="33" a="1"/>
  <c r="BP234" i="33"/>
  <c r="BQ234" i="33" a="1"/>
  <c r="BQ234" i="33" s="1"/>
  <c r="E235" i="33" a="1"/>
  <c r="E235" i="33" s="1"/>
  <c r="F235" i="33" a="1"/>
  <c r="F235" i="33" s="1"/>
  <c r="G235" i="33" a="1"/>
  <c r="G235" i="33"/>
  <c r="H235" i="33" a="1"/>
  <c r="H235" i="33" s="1"/>
  <c r="I235" i="33" a="1"/>
  <c r="I235" i="33"/>
  <c r="J235" i="33" a="1"/>
  <c r="J235" i="33" s="1"/>
  <c r="K235" i="33" a="1"/>
  <c r="K235" i="33" s="1"/>
  <c r="L235" i="33" a="1"/>
  <c r="L235" i="33"/>
  <c r="M235" i="33" a="1"/>
  <c r="M235" i="33"/>
  <c r="N235" i="33" a="1"/>
  <c r="N235" i="33" s="1"/>
  <c r="O235" i="33" a="1"/>
  <c r="O235" i="33" s="1"/>
  <c r="P235" i="33" a="1"/>
  <c r="P235" i="33" s="1"/>
  <c r="Q235" i="33" a="1"/>
  <c r="Q235" i="33" s="1"/>
  <c r="R235" i="33" a="1"/>
  <c r="R235" i="33" s="1"/>
  <c r="S235" i="33" a="1"/>
  <c r="S235" i="33"/>
  <c r="T235" i="33" a="1"/>
  <c r="T235" i="33" s="1"/>
  <c r="U235" i="33" a="1"/>
  <c r="U235" i="33" s="1"/>
  <c r="V235" i="33" a="1"/>
  <c r="V235" i="33" s="1"/>
  <c r="W235" i="33" a="1"/>
  <c r="W235" i="33"/>
  <c r="X235" i="33" a="1"/>
  <c r="X235" i="33" s="1"/>
  <c r="Y235" i="33" a="1"/>
  <c r="Y235" i="33" s="1"/>
  <c r="Z235" i="33" a="1"/>
  <c r="Z235" i="33" s="1"/>
  <c r="AA235" i="33" a="1"/>
  <c r="AA235" i="33" s="1"/>
  <c r="AB235" i="33" a="1"/>
  <c r="AB235" i="33" s="1"/>
  <c r="AC235" i="33" a="1"/>
  <c r="AC235" i="33"/>
  <c r="AD235" i="33" a="1"/>
  <c r="AD235" i="33" s="1"/>
  <c r="AE235" i="33" a="1"/>
  <c r="AE235" i="33" s="1"/>
  <c r="AF235" i="33" a="1"/>
  <c r="AF235" i="33"/>
  <c r="AG235" i="33" a="1"/>
  <c r="AG235" i="33" s="1"/>
  <c r="AH235" i="33" a="1"/>
  <c r="AH235" i="33" s="1"/>
  <c r="AI235" i="33" a="1"/>
  <c r="AI235" i="33" s="1"/>
  <c r="AJ235" i="33" a="1"/>
  <c r="AJ235" i="33" s="1"/>
  <c r="AK235" i="33" a="1"/>
  <c r="AK235" i="33" s="1"/>
  <c r="AL235" i="33" a="1"/>
  <c r="AL235" i="33" s="1"/>
  <c r="AM235" i="33" a="1"/>
  <c r="AM235" i="33"/>
  <c r="AN235" i="33" a="1"/>
  <c r="AN235" i="33" s="1"/>
  <c r="AO235" i="33" a="1"/>
  <c r="AO235" i="33"/>
  <c r="AP235" i="33" a="1"/>
  <c r="AP235" i="33"/>
  <c r="AQ235" i="33" a="1"/>
  <c r="AQ235" i="33" s="1"/>
  <c r="AR235" i="33" a="1"/>
  <c r="AR235" i="33"/>
  <c r="AS235" i="33" a="1"/>
  <c r="AS235" i="33"/>
  <c r="AT235" i="33" a="1"/>
  <c r="AT235" i="33" s="1"/>
  <c r="AU235" i="33" a="1"/>
  <c r="AU235" i="33" s="1"/>
  <c r="AV235" i="33" a="1"/>
  <c r="AV235" i="33" s="1"/>
  <c r="AW235" i="33" a="1"/>
  <c r="AW235" i="33"/>
  <c r="AX235" i="33" a="1"/>
  <c r="AX235" i="33" s="1"/>
  <c r="AY235" i="33" a="1"/>
  <c r="AY235" i="33" s="1"/>
  <c r="AZ235" i="33" a="1"/>
  <c r="AZ235" i="33"/>
  <c r="BA235" i="33" a="1"/>
  <c r="BA235" i="33" s="1"/>
  <c r="BB235" i="33" a="1"/>
  <c r="BB235" i="33"/>
  <c r="BC235" i="33" a="1"/>
  <c r="BC235" i="33" s="1"/>
  <c r="BD235" i="33" a="1"/>
  <c r="BD235" i="33"/>
  <c r="BE235" i="33" a="1"/>
  <c r="BE235" i="33" s="1"/>
  <c r="BF235" i="33" a="1"/>
  <c r="BF235" i="33" s="1"/>
  <c r="BG235" i="33" a="1"/>
  <c r="BG235" i="33" s="1"/>
  <c r="BH235" i="33" a="1"/>
  <c r="BH235" i="33" s="1"/>
  <c r="BI235" i="33" a="1"/>
  <c r="BI235" i="33" s="1"/>
  <c r="BJ235" i="33" a="1"/>
  <c r="BJ235" i="33" s="1"/>
  <c r="BK235" i="33" a="1"/>
  <c r="BK235" i="33"/>
  <c r="BL235" i="33" a="1"/>
  <c r="BL235" i="33"/>
  <c r="BM235" i="33" a="1"/>
  <c r="BM235" i="33"/>
  <c r="BN235" i="33" a="1"/>
  <c r="BN235" i="33"/>
  <c r="BO235" i="33" a="1"/>
  <c r="BO235" i="33"/>
  <c r="BP235" i="33" a="1"/>
  <c r="BP235" i="33" s="1"/>
  <c r="BQ235" i="33" a="1"/>
  <c r="BQ235" i="33"/>
  <c r="E236" i="33" a="1"/>
  <c r="E236" i="33" s="1"/>
  <c r="F236" i="33" a="1"/>
  <c r="F236" i="33" s="1"/>
  <c r="G236" i="33" a="1"/>
  <c r="G236" i="33" s="1"/>
  <c r="H236" i="33" a="1"/>
  <c r="H236" i="33" s="1"/>
  <c r="I236" i="33" a="1"/>
  <c r="I236" i="33"/>
  <c r="J236" i="33" a="1"/>
  <c r="J236" i="33"/>
  <c r="K236" i="33" a="1"/>
  <c r="K236" i="33" s="1"/>
  <c r="L236" i="33" a="1"/>
  <c r="L236" i="33"/>
  <c r="M236" i="33" a="1"/>
  <c r="M236" i="33" s="1"/>
  <c r="N236" i="33" a="1"/>
  <c r="N236" i="33" s="1"/>
  <c r="O236" i="33" a="1"/>
  <c r="O236" i="33" s="1"/>
  <c r="P236" i="33" a="1"/>
  <c r="P236" i="33"/>
  <c r="Q236" i="33" a="1"/>
  <c r="Q236" i="33" s="1"/>
  <c r="R236" i="33" a="1"/>
  <c r="R236" i="33" s="1"/>
  <c r="S236" i="33" a="1"/>
  <c r="S236" i="33" s="1"/>
  <c r="T236" i="33" a="1"/>
  <c r="T236" i="33"/>
  <c r="U236" i="33" a="1"/>
  <c r="U236" i="33" s="1"/>
  <c r="V236" i="33" a="1"/>
  <c r="V236" i="33" s="1"/>
  <c r="W236" i="33" a="1"/>
  <c r="W236" i="33" s="1"/>
  <c r="X236" i="33" a="1"/>
  <c r="X236" i="33" s="1"/>
  <c r="Y236" i="33" a="1"/>
  <c r="Y236" i="33" s="1"/>
  <c r="Z236" i="33" a="1"/>
  <c r="Z236" i="33" s="1"/>
  <c r="AA236" i="33" a="1"/>
  <c r="AA236" i="33"/>
  <c r="AB236" i="33" a="1"/>
  <c r="AB236" i="33" s="1"/>
  <c r="AC236" i="33" a="1"/>
  <c r="AC236" i="33" s="1"/>
  <c r="AD236" i="33" a="1"/>
  <c r="AD236" i="33" s="1"/>
  <c r="AE236" i="33" a="1"/>
  <c r="AE236" i="33"/>
  <c r="AF236" i="33" a="1"/>
  <c r="AF236" i="33" s="1"/>
  <c r="AG236" i="33" a="1"/>
  <c r="AG236" i="33" s="1"/>
  <c r="AH236" i="33" a="1"/>
  <c r="AH236" i="33" s="1"/>
  <c r="AI236" i="33" a="1"/>
  <c r="AI236" i="33" s="1"/>
  <c r="AJ236" i="33" a="1"/>
  <c r="AJ236" i="33"/>
  <c r="AK236" i="33" a="1"/>
  <c r="AK236" i="33" s="1"/>
  <c r="AL236" i="33" a="1"/>
  <c r="AL236" i="33"/>
  <c r="AM236" i="33" a="1"/>
  <c r="AM236" i="33" s="1"/>
  <c r="AN236" i="33" a="1"/>
  <c r="AN236" i="33" s="1"/>
  <c r="AO236" i="33" a="1"/>
  <c r="AO236" i="33" s="1"/>
  <c r="AP236" i="33" a="1"/>
  <c r="AP236" i="33"/>
  <c r="AQ236" i="33" a="1"/>
  <c r="AQ236" i="33" s="1"/>
  <c r="AR236" i="33" a="1"/>
  <c r="AR236" i="33" s="1"/>
  <c r="AS236" i="33" a="1"/>
  <c r="AS236" i="33" s="1"/>
  <c r="AT236" i="33" a="1"/>
  <c r="AT236" i="33"/>
  <c r="AU236" i="33" a="1"/>
  <c r="AU236" i="33" s="1"/>
  <c r="AV236" i="33" a="1"/>
  <c r="AV236" i="33" s="1"/>
  <c r="AW236" i="33" a="1"/>
  <c r="AW236" i="33"/>
  <c r="AX236" i="33" a="1"/>
  <c r="AX236" i="33" s="1"/>
  <c r="AY236" i="33" a="1"/>
  <c r="AY236" i="33" s="1"/>
  <c r="AZ236" i="33" a="1"/>
  <c r="AZ236" i="33" s="1"/>
  <c r="BA236" i="33" a="1"/>
  <c r="BA236" i="33" s="1"/>
  <c r="BB236" i="33" a="1"/>
  <c r="BB236" i="33"/>
  <c r="BC236" i="33" a="1"/>
  <c r="BC236" i="33" s="1"/>
  <c r="BD236" i="33" a="1"/>
  <c r="BD236" i="33" s="1"/>
  <c r="BE236" i="33" a="1"/>
  <c r="BE236" i="33" s="1"/>
  <c r="BF236" i="33" a="1"/>
  <c r="BF236" i="33" s="1"/>
  <c r="BG236" i="33" a="1"/>
  <c r="BG236" i="33" s="1"/>
  <c r="BH236" i="33" a="1"/>
  <c r="BH236" i="33"/>
  <c r="BI236" i="33" a="1"/>
  <c r="BI236" i="33" s="1"/>
  <c r="BJ236" i="33" a="1"/>
  <c r="BJ236" i="33" s="1"/>
  <c r="BK236" i="33" a="1"/>
  <c r="BK236" i="33" s="1"/>
  <c r="BL236" i="33" a="1"/>
  <c r="BL236" i="33"/>
  <c r="BM236" i="33" a="1"/>
  <c r="BM236" i="33" s="1"/>
  <c r="BN236" i="33" a="1"/>
  <c r="BN236" i="33"/>
  <c r="BO236" i="33" a="1"/>
  <c r="BO236" i="33"/>
  <c r="BP236" i="33" a="1"/>
  <c r="BP236" i="33"/>
  <c r="BQ236" i="33" a="1"/>
  <c r="BQ236" i="33"/>
  <c r="E237" i="33" a="1"/>
  <c r="E237" i="33"/>
  <c r="F237" i="33" a="1"/>
  <c r="F237" i="33" s="1"/>
  <c r="G237" i="33" a="1"/>
  <c r="G237" i="33" s="1"/>
  <c r="H237" i="33" a="1"/>
  <c r="H237" i="33" s="1"/>
  <c r="I237" i="33" a="1"/>
  <c r="I237" i="33"/>
  <c r="J237" i="33" a="1"/>
  <c r="J237" i="33" s="1"/>
  <c r="K237" i="33" a="1"/>
  <c r="K237" i="33"/>
  <c r="L237" i="33" a="1"/>
  <c r="L237" i="33"/>
  <c r="M237" i="33" a="1"/>
  <c r="M237" i="33"/>
  <c r="N237" i="33" a="1"/>
  <c r="N237" i="33"/>
  <c r="O237" i="33" a="1"/>
  <c r="O237" i="33"/>
  <c r="P237" i="33" a="1"/>
  <c r="P237" i="33" s="1"/>
  <c r="Q237" i="33" a="1"/>
  <c r="Q237" i="33"/>
  <c r="R237" i="33" a="1"/>
  <c r="R237" i="33" s="1"/>
  <c r="S237" i="33" a="1"/>
  <c r="S237" i="33"/>
  <c r="T237" i="33" a="1"/>
  <c r="T237" i="33" s="1"/>
  <c r="U237" i="33" a="1"/>
  <c r="U237" i="33" s="1"/>
  <c r="V237" i="33" a="1"/>
  <c r="V237" i="33" s="1"/>
  <c r="W237" i="33" a="1"/>
  <c r="W237" i="33"/>
  <c r="X237" i="33" a="1"/>
  <c r="X237" i="33"/>
  <c r="Y237" i="33" a="1"/>
  <c r="Y237" i="33"/>
  <c r="Z237" i="33" a="1"/>
  <c r="Z237" i="33"/>
  <c r="AA237" i="33" a="1"/>
  <c r="AA237" i="33" s="1"/>
  <c r="AB237" i="33" a="1"/>
  <c r="AB237" i="33" s="1"/>
  <c r="AC237" i="33" a="1"/>
  <c r="AC237" i="33" s="1"/>
  <c r="AD237" i="33" a="1"/>
  <c r="AD237" i="33" s="1"/>
  <c r="AE237" i="33" a="1"/>
  <c r="AE237" i="33" s="1"/>
  <c r="AF237" i="33" a="1"/>
  <c r="AF237" i="33" s="1"/>
  <c r="AG237" i="33" a="1"/>
  <c r="AG237" i="33"/>
  <c r="AH237" i="33" a="1"/>
  <c r="AH237" i="33" s="1"/>
  <c r="AI237" i="33" a="1"/>
  <c r="AI237" i="33"/>
  <c r="AJ237" i="33" a="1"/>
  <c r="AJ237" i="33"/>
  <c r="AK237" i="33" a="1"/>
  <c r="AK237" i="33"/>
  <c r="AL237" i="33" a="1"/>
  <c r="AL237" i="33" s="1"/>
  <c r="AM237" i="33" a="1"/>
  <c r="AM237" i="33"/>
  <c r="AN237" i="33" a="1"/>
  <c r="AN237" i="33" s="1"/>
  <c r="AO237" i="33" a="1"/>
  <c r="AO237" i="33" s="1"/>
  <c r="AP237" i="33" a="1"/>
  <c r="AP237" i="33" s="1"/>
  <c r="AQ237" i="33" a="1"/>
  <c r="AQ237" i="33" s="1"/>
  <c r="AR237" i="33" a="1"/>
  <c r="AR237" i="33" s="1"/>
  <c r="AS237" i="33" a="1"/>
  <c r="AS237" i="33" s="1"/>
  <c r="AT237" i="33" a="1"/>
  <c r="AT237" i="33"/>
  <c r="AU237" i="33" a="1"/>
  <c r="AU237" i="33"/>
  <c r="AV237" i="33" a="1"/>
  <c r="AV237" i="33" s="1"/>
  <c r="AW237" i="33" a="1"/>
  <c r="AW237" i="33"/>
  <c r="AX237" i="33" a="1"/>
  <c r="AX237" i="33" s="1"/>
  <c r="AY237" i="33" a="1"/>
  <c r="AY237" i="33" s="1"/>
  <c r="AZ237" i="33" a="1"/>
  <c r="AZ237" i="33" s="1"/>
  <c r="BA237" i="33" a="1"/>
  <c r="BA237" i="33" s="1"/>
  <c r="BB237" i="33" a="1"/>
  <c r="BB237" i="33" s="1"/>
  <c r="BC237" i="33" a="1"/>
  <c r="BC237" i="33"/>
  <c r="BD237" i="33" a="1"/>
  <c r="BD237" i="33" s="1"/>
  <c r="BE237" i="33" a="1"/>
  <c r="BE237" i="33"/>
  <c r="BF237" i="33" a="1"/>
  <c r="BF237" i="33" s="1"/>
  <c r="BG237" i="33" a="1"/>
  <c r="BG237" i="33" s="1"/>
  <c r="BH237" i="33" a="1"/>
  <c r="BH237" i="33" s="1"/>
  <c r="BI237" i="33" a="1"/>
  <c r="BI237" i="33"/>
  <c r="BJ237" i="33" a="1"/>
  <c r="BJ237" i="33" s="1"/>
  <c r="BK237" i="33" a="1"/>
  <c r="BK237" i="33" s="1"/>
  <c r="BL237" i="33" a="1"/>
  <c r="BL237" i="33" s="1"/>
  <c r="BM237" i="33" a="1"/>
  <c r="BM237" i="33" s="1"/>
  <c r="BN237" i="33" a="1"/>
  <c r="BN237" i="33"/>
  <c r="BO237" i="33" a="1"/>
  <c r="BO237" i="33" s="1"/>
  <c r="BP237" i="33" a="1"/>
  <c r="BP237" i="33" s="1"/>
  <c r="BQ237" i="33" a="1"/>
  <c r="BQ237" i="33" s="1"/>
  <c r="E238" i="33" a="1"/>
  <c r="E238" i="33" s="1"/>
  <c r="F238" i="33" a="1"/>
  <c r="F238" i="33" s="1"/>
  <c r="G238" i="33" a="1"/>
  <c r="G238" i="33" s="1"/>
  <c r="H238" i="33" a="1"/>
  <c r="H238" i="33"/>
  <c r="I238" i="33" a="1"/>
  <c r="I238" i="33" s="1"/>
  <c r="J238" i="33" a="1"/>
  <c r="J238" i="33" s="1"/>
  <c r="K238" i="33" a="1"/>
  <c r="K238" i="33" s="1"/>
  <c r="L238" i="33" a="1"/>
  <c r="L238" i="33" s="1"/>
  <c r="M238" i="33" a="1"/>
  <c r="M238" i="33" s="1"/>
  <c r="N238" i="33" a="1"/>
  <c r="N238" i="33"/>
  <c r="O238" i="33" a="1"/>
  <c r="O238" i="33" s="1"/>
  <c r="P238" i="33" a="1"/>
  <c r="P238" i="33"/>
  <c r="Q238" i="33" a="1"/>
  <c r="Q238" i="33" s="1"/>
  <c r="R238" i="33" a="1"/>
  <c r="R238" i="33"/>
  <c r="S238" i="33" a="1"/>
  <c r="S238" i="33"/>
  <c r="T238" i="33" a="1"/>
  <c r="T238" i="33" s="1"/>
  <c r="U238" i="33" a="1"/>
  <c r="U238" i="33" s="1"/>
  <c r="V238" i="33" a="1"/>
  <c r="V238" i="33" s="1"/>
  <c r="W238" i="33" a="1"/>
  <c r="W238" i="33" s="1"/>
  <c r="X238" i="33" a="1"/>
  <c r="X238" i="33"/>
  <c r="Y238" i="33" a="1"/>
  <c r="Y238" i="33" s="1"/>
  <c r="Z238" i="33" a="1"/>
  <c r="Z238" i="33" s="1"/>
  <c r="AA238" i="33" a="1"/>
  <c r="AA238" i="33"/>
  <c r="AB238" i="33" a="1"/>
  <c r="AB238" i="33"/>
  <c r="AC238" i="33" a="1"/>
  <c r="AC238" i="33"/>
  <c r="AD238" i="33" a="1"/>
  <c r="AD238" i="33" s="1"/>
  <c r="AE238" i="33" a="1"/>
  <c r="AE238" i="33" s="1"/>
  <c r="AF238" i="33" a="1"/>
  <c r="AF238" i="33" s="1"/>
  <c r="AG238" i="33" a="1"/>
  <c r="AG238" i="33" s="1"/>
  <c r="AH238" i="33" a="1"/>
  <c r="AH238" i="33"/>
  <c r="AI238" i="33" a="1"/>
  <c r="AI238" i="33" s="1"/>
  <c r="AJ238" i="33" a="1"/>
  <c r="AJ238" i="33" s="1"/>
  <c r="AK238" i="33" a="1"/>
  <c r="AK238" i="33"/>
  <c r="AL238" i="33" a="1"/>
  <c r="AL238" i="33" s="1"/>
  <c r="AM238" i="33" a="1"/>
  <c r="AM238" i="33"/>
  <c r="AN238" i="33" a="1"/>
  <c r="AN238" i="33" s="1"/>
  <c r="AO238" i="33" a="1"/>
  <c r="AO238" i="33" s="1"/>
  <c r="AP238" i="33" a="1"/>
  <c r="AP238" i="33" s="1"/>
  <c r="AQ238" i="33" a="1"/>
  <c r="AQ238" i="33" s="1"/>
  <c r="AR238" i="33" a="1"/>
  <c r="AR238" i="33"/>
  <c r="AS238" i="33" a="1"/>
  <c r="AS238" i="33" s="1"/>
  <c r="AT238" i="33" a="1"/>
  <c r="AT238" i="33" s="1"/>
  <c r="AU238" i="33" a="1"/>
  <c r="AU238" i="33"/>
  <c r="AV238" i="33" a="1"/>
  <c r="AV238" i="33" s="1"/>
  <c r="AW238" i="33" a="1"/>
  <c r="AW238" i="33"/>
  <c r="AX238" i="33" a="1"/>
  <c r="AX238" i="33" s="1"/>
  <c r="AY238" i="33" a="1"/>
  <c r="AY238" i="33"/>
  <c r="AZ238" i="33" a="1"/>
  <c r="AZ238" i="33"/>
  <c r="BA238" i="33" a="1"/>
  <c r="BA238" i="33" s="1"/>
  <c r="BB238" i="33" a="1"/>
  <c r="BB238" i="33"/>
  <c r="BC238" i="33" a="1"/>
  <c r="BC238" i="33" s="1"/>
  <c r="BD238" i="33" a="1"/>
  <c r="BD238" i="33" s="1"/>
  <c r="BE238" i="33" a="1"/>
  <c r="BE238" i="33"/>
  <c r="BF238" i="33" a="1"/>
  <c r="BF238" i="33"/>
  <c r="BG238" i="33" a="1"/>
  <c r="BG238" i="33"/>
  <c r="BH238" i="33" a="1"/>
  <c r="BH238" i="33"/>
  <c r="BI238" i="33" a="1"/>
  <c r="BI238" i="33"/>
  <c r="BJ238" i="33" a="1"/>
  <c r="BJ238" i="33" s="1"/>
  <c r="BK238" i="33" a="1"/>
  <c r="BK238" i="33" s="1"/>
  <c r="BL238" i="33" a="1"/>
  <c r="BL238" i="33"/>
  <c r="BM238" i="33" a="1"/>
  <c r="BM238" i="33" s="1"/>
  <c r="BN238" i="33" a="1"/>
  <c r="BN238" i="33" s="1"/>
  <c r="BO238" i="33" a="1"/>
  <c r="BO238" i="33" s="1"/>
  <c r="BP238" i="33" a="1"/>
  <c r="BP238" i="33" s="1"/>
  <c r="BQ238" i="33" a="1"/>
  <c r="BQ238" i="33"/>
  <c r="E239" i="33" a="1"/>
  <c r="E239" i="33"/>
  <c r="F239" i="33" a="1"/>
  <c r="F239" i="33" s="1"/>
  <c r="G239" i="33" a="1"/>
  <c r="G239" i="33" s="1"/>
  <c r="H239" i="33" a="1"/>
  <c r="H239" i="33" s="1"/>
  <c r="I239" i="33" a="1"/>
  <c r="I239" i="33"/>
  <c r="J239" i="33" a="1"/>
  <c r="J239" i="33" s="1"/>
  <c r="K239" i="33" a="1"/>
  <c r="K239" i="33" s="1"/>
  <c r="L239" i="33" a="1"/>
  <c r="L239" i="33" s="1"/>
  <c r="M239" i="33" a="1"/>
  <c r="M239" i="33" s="1"/>
  <c r="N239" i="33" a="1"/>
  <c r="N239" i="33" s="1"/>
  <c r="O239" i="33" a="1"/>
  <c r="O239" i="33"/>
  <c r="P239" i="33" a="1"/>
  <c r="P239" i="33"/>
  <c r="Q239" i="33" a="1"/>
  <c r="Q239" i="33" s="1"/>
  <c r="R239" i="33" a="1"/>
  <c r="R239" i="33" s="1"/>
  <c r="S239" i="33" a="1"/>
  <c r="S239" i="33" s="1"/>
  <c r="T239" i="33" a="1"/>
  <c r="T239" i="33" s="1"/>
  <c r="U239" i="33" a="1"/>
  <c r="U239" i="33"/>
  <c r="V239" i="33" a="1"/>
  <c r="V239" i="33" s="1"/>
  <c r="W239" i="33" a="1"/>
  <c r="W239" i="33" s="1"/>
  <c r="X239" i="33" a="1"/>
  <c r="X239" i="33" s="1"/>
  <c r="Y239" i="33" a="1"/>
  <c r="Y239" i="33" s="1"/>
  <c r="Z239" i="33" a="1"/>
  <c r="Z239" i="33"/>
  <c r="AA239" i="33" a="1"/>
  <c r="AA239" i="33" s="1"/>
  <c r="AB239" i="33" a="1"/>
  <c r="AB239" i="33" s="1"/>
  <c r="AC239" i="33" a="1"/>
  <c r="AC239" i="33"/>
  <c r="AD239" i="33" a="1"/>
  <c r="AD239" i="33" s="1"/>
  <c r="AE239" i="33" a="1"/>
  <c r="AE239" i="33"/>
  <c r="AF239" i="33" a="1"/>
  <c r="AF239" i="33" s="1"/>
  <c r="AG239" i="33" a="1"/>
  <c r="AG239" i="33" s="1"/>
  <c r="AH239" i="33" a="1"/>
  <c r="AH239" i="33" s="1"/>
  <c r="AI239" i="33" a="1"/>
  <c r="AI239" i="33" s="1"/>
  <c r="AJ239" i="33" a="1"/>
  <c r="AJ239" i="33" s="1"/>
  <c r="AK239" i="33" a="1"/>
  <c r="AK239" i="33"/>
  <c r="AL239" i="33" a="1"/>
  <c r="AL239" i="33" s="1"/>
  <c r="AM239" i="33" a="1"/>
  <c r="AM239" i="33" s="1"/>
  <c r="AN239" i="33" a="1"/>
  <c r="AN239" i="33" s="1"/>
  <c r="AO239" i="33" a="1"/>
  <c r="AO239" i="33"/>
  <c r="AP239" i="33" a="1"/>
  <c r="AP239" i="33"/>
  <c r="AQ239" i="33" a="1"/>
  <c r="AQ239" i="33" s="1"/>
  <c r="AR239" i="33" a="1"/>
  <c r="AR239" i="33" s="1"/>
  <c r="AS239" i="33" a="1"/>
  <c r="AS239" i="33" s="1"/>
  <c r="AT239" i="33" a="1"/>
  <c r="AT239" i="33" s="1"/>
  <c r="AU239" i="33" a="1"/>
  <c r="AU239" i="33" s="1"/>
  <c r="AV239" i="33" a="1"/>
  <c r="AV239" i="33" s="1"/>
  <c r="AW239" i="33" a="1"/>
  <c r="AW239" i="33"/>
  <c r="AX239" i="33" a="1"/>
  <c r="AX239" i="33" s="1"/>
  <c r="AY239" i="33" a="1"/>
  <c r="AY239" i="33"/>
  <c r="AZ239" i="33" a="1"/>
  <c r="AZ239" i="33" s="1"/>
  <c r="BA239" i="33" a="1"/>
  <c r="BA239" i="33" s="1"/>
  <c r="BB239" i="33" a="1"/>
  <c r="BB239" i="33" s="1"/>
  <c r="BC239" i="33" a="1"/>
  <c r="BC239" i="33" s="1"/>
  <c r="BD239" i="33" a="1"/>
  <c r="BD239" i="33" s="1"/>
  <c r="BE239" i="33" a="1"/>
  <c r="BE239" i="33" s="1"/>
  <c r="BF239" i="33" a="1"/>
  <c r="BF239" i="33" s="1"/>
  <c r="BG239" i="33" a="1"/>
  <c r="BG239" i="33" s="1"/>
  <c r="BH239" i="33" a="1"/>
  <c r="BH239" i="33" s="1"/>
  <c r="BI239" i="33" a="1"/>
  <c r="BI239" i="33"/>
  <c r="BJ239" i="33" a="1"/>
  <c r="BJ239" i="33"/>
  <c r="BK239" i="33" a="1"/>
  <c r="BK239" i="33"/>
  <c r="BL239" i="33" a="1"/>
  <c r="BL239" i="33"/>
  <c r="BM239" i="33" a="1"/>
  <c r="BM239" i="33" s="1"/>
  <c r="BN239" i="33" a="1"/>
  <c r="BN239" i="33" s="1"/>
  <c r="BO239" i="33" a="1"/>
  <c r="BO239" i="33" s="1"/>
  <c r="BP239" i="33" a="1"/>
  <c r="BP239" i="33" s="1"/>
  <c r="BQ239" i="33" a="1"/>
  <c r="BQ239" i="33"/>
  <c r="E240" i="33" a="1"/>
  <c r="E240" i="33" s="1"/>
  <c r="F240" i="33" a="1"/>
  <c r="F240" i="33"/>
  <c r="G240" i="33" a="1"/>
  <c r="G240" i="33" s="1"/>
  <c r="H240" i="33" a="1"/>
  <c r="H240" i="33"/>
  <c r="I240" i="33" a="1"/>
  <c r="I240" i="33" s="1"/>
  <c r="J240" i="33" a="1"/>
  <c r="J240" i="33" s="1"/>
  <c r="K240" i="33" a="1"/>
  <c r="K240" i="33" s="1"/>
  <c r="L240" i="33" a="1"/>
  <c r="L240" i="33" s="1"/>
  <c r="M240" i="33" a="1"/>
  <c r="M240" i="33" s="1"/>
  <c r="N240" i="33" a="1"/>
  <c r="N240" i="33"/>
  <c r="O240" i="33" a="1"/>
  <c r="O240" i="33" s="1"/>
  <c r="P240" i="33" a="1"/>
  <c r="P240" i="33"/>
  <c r="Q240" i="33" a="1"/>
  <c r="Q240" i="33"/>
  <c r="R240" i="33" a="1"/>
  <c r="R240" i="33"/>
  <c r="S240" i="33" a="1"/>
  <c r="S240" i="33"/>
  <c r="T240" i="33" a="1"/>
  <c r="T240" i="33"/>
  <c r="U240" i="33" a="1"/>
  <c r="U240" i="33"/>
  <c r="V240" i="33" a="1"/>
  <c r="V240" i="33"/>
  <c r="W240" i="33" a="1"/>
  <c r="W240" i="33" s="1"/>
  <c r="X240" i="33" a="1"/>
  <c r="X240" i="33"/>
  <c r="Y240" i="33" a="1"/>
  <c r="Y240" i="33" s="1"/>
  <c r="Z240" i="33" a="1"/>
  <c r="Z240" i="33" s="1"/>
  <c r="AA240" i="33" a="1"/>
  <c r="AA240" i="33"/>
  <c r="AB240" i="33" a="1"/>
  <c r="AB240" i="33" s="1"/>
  <c r="AC240" i="33" a="1"/>
  <c r="AC240" i="33"/>
  <c r="AD240" i="33" a="1"/>
  <c r="AD240" i="33"/>
  <c r="AE240" i="33" a="1"/>
  <c r="AE240" i="33"/>
  <c r="AF240" i="33" a="1"/>
  <c r="AF240" i="33"/>
  <c r="AG240" i="33" a="1"/>
  <c r="AG240" i="33" s="1"/>
  <c r="AH240" i="33" a="1"/>
  <c r="AH240" i="33" s="1"/>
  <c r="AI240" i="33" a="1"/>
  <c r="AI240" i="33" s="1"/>
  <c r="AJ240" i="33" a="1"/>
  <c r="AJ240" i="33" s="1"/>
  <c r="AK240" i="33" a="1"/>
  <c r="AK240" i="33" s="1"/>
  <c r="AL240" i="33" a="1"/>
  <c r="AL240" i="33"/>
  <c r="AM240" i="33" a="1"/>
  <c r="AM240" i="33"/>
  <c r="AN240" i="33" a="1"/>
  <c r="AN240" i="33" s="1"/>
  <c r="AO240" i="33" a="1"/>
  <c r="AO240" i="33"/>
  <c r="AP240" i="33" a="1"/>
  <c r="AP240" i="33"/>
  <c r="AQ240" i="33" a="1"/>
  <c r="AQ240" i="33" s="1"/>
  <c r="AR240" i="33" a="1"/>
  <c r="AR240" i="33"/>
  <c r="AS240" i="33" a="1"/>
  <c r="AS240" i="33" s="1"/>
  <c r="AT240" i="33" a="1"/>
  <c r="AT240" i="33" s="1"/>
  <c r="AU240" i="33" a="1"/>
  <c r="AU240" i="33" s="1"/>
  <c r="AV240" i="33" a="1"/>
  <c r="AV240" i="33" s="1"/>
  <c r="AW240" i="33" a="1"/>
  <c r="AW240" i="33"/>
  <c r="AX240" i="33" a="1"/>
  <c r="AX240" i="33" s="1"/>
  <c r="AY240" i="33" a="1"/>
  <c r="AY240" i="33" s="1"/>
  <c r="AZ240" i="33" a="1"/>
  <c r="AZ240" i="33"/>
  <c r="BA240" i="33" a="1"/>
  <c r="BA240" i="33" s="1"/>
  <c r="BB240" i="33" a="1"/>
  <c r="BB240" i="33"/>
  <c r="BC240" i="33" a="1"/>
  <c r="BC240" i="33" s="1"/>
  <c r="BD240" i="33" a="1"/>
  <c r="BD240" i="33" s="1"/>
  <c r="BE240" i="33" a="1"/>
  <c r="BE240" i="33" s="1"/>
  <c r="BF240" i="33" a="1"/>
  <c r="BF240" i="33" s="1"/>
  <c r="BG240" i="33" a="1"/>
  <c r="BG240" i="33" s="1"/>
  <c r="BH240" i="33" a="1"/>
  <c r="BH240" i="33" s="1"/>
  <c r="BI240" i="33" a="1"/>
  <c r="BI240" i="33" s="1"/>
  <c r="BJ240" i="33" a="1"/>
  <c r="BJ240" i="33" s="1"/>
  <c r="BK240" i="33" a="1"/>
  <c r="BK240" i="33" s="1"/>
  <c r="BL240" i="33" a="1"/>
  <c r="BL240" i="33" s="1"/>
  <c r="BM240" i="33" a="1"/>
  <c r="BM240" i="33" s="1"/>
  <c r="BN240" i="33" a="1"/>
  <c r="BN240" i="33" s="1"/>
  <c r="BO240" i="33" a="1"/>
  <c r="BO240" i="33"/>
  <c r="BP240" i="33" a="1"/>
  <c r="BP240" i="33" s="1"/>
  <c r="BQ240" i="33" a="1"/>
  <c r="BQ240" i="33" s="1"/>
  <c r="E241" i="33" a="1"/>
  <c r="E241" i="33" s="1"/>
  <c r="F241" i="33" a="1"/>
  <c r="F241" i="33" s="1"/>
  <c r="G241" i="33" a="1"/>
  <c r="G241" i="33" s="1"/>
  <c r="H241" i="33" a="1"/>
  <c r="H241" i="33" s="1"/>
  <c r="I241" i="33" a="1"/>
  <c r="I241" i="33"/>
  <c r="J241" i="33" a="1"/>
  <c r="J241" i="33" s="1"/>
  <c r="K241" i="33" a="1"/>
  <c r="K241" i="33" s="1"/>
  <c r="L241" i="33" a="1"/>
  <c r="L241" i="33" s="1"/>
  <c r="M241" i="33" a="1"/>
  <c r="M241" i="33" s="1"/>
  <c r="N241" i="33" a="1"/>
  <c r="N241" i="33" s="1"/>
  <c r="O241" i="33" a="1"/>
  <c r="O241" i="33" s="1"/>
  <c r="P241" i="33" a="1"/>
  <c r="P241" i="33" s="1"/>
  <c r="Q241" i="33" a="1"/>
  <c r="Q241" i="33"/>
  <c r="R241" i="33" a="1"/>
  <c r="R241" i="33" s="1"/>
  <c r="S241" i="33" a="1"/>
  <c r="S241" i="33"/>
  <c r="T241" i="33" a="1"/>
  <c r="T241" i="33" s="1"/>
  <c r="U241" i="33" a="1"/>
  <c r="U241" i="33" s="1"/>
  <c r="V241" i="33" a="1"/>
  <c r="V241" i="33" s="1"/>
  <c r="W241" i="33" a="1"/>
  <c r="W241" i="33" s="1"/>
  <c r="X241" i="33" a="1"/>
  <c r="X241" i="33"/>
  <c r="Y241" i="33" a="1"/>
  <c r="Y241" i="33" s="1"/>
  <c r="Z241" i="33" a="1"/>
  <c r="Z241" i="33" s="1"/>
  <c r="AA241" i="33" a="1"/>
  <c r="AA241" i="33" s="1"/>
  <c r="AB241" i="33" a="1"/>
  <c r="AB241" i="33" s="1"/>
  <c r="AC241" i="33" a="1"/>
  <c r="AC241" i="33"/>
  <c r="AD241" i="33" a="1"/>
  <c r="AD241" i="33" s="1"/>
  <c r="AE241" i="33" a="1"/>
  <c r="AE241" i="33"/>
  <c r="AF241" i="33" a="1"/>
  <c r="AF241" i="33" s="1"/>
  <c r="AG241" i="33" a="1"/>
  <c r="AG241" i="33"/>
  <c r="AH241" i="33" a="1"/>
  <c r="AH241" i="33"/>
  <c r="AI241" i="33" a="1"/>
  <c r="AI241" i="33"/>
  <c r="AJ241" i="33" a="1"/>
  <c r="AJ241" i="33" s="1"/>
  <c r="AK241" i="33" a="1"/>
  <c r="AK241" i="33" s="1"/>
  <c r="AL241" i="33" a="1"/>
  <c r="AL241" i="33" s="1"/>
  <c r="AM241" i="33" a="1"/>
  <c r="AM241" i="33"/>
  <c r="AN241" i="33" a="1"/>
  <c r="AN241" i="33" s="1"/>
  <c r="AO241" i="33" a="1"/>
  <c r="AO241" i="33"/>
  <c r="AP241" i="33" a="1"/>
  <c r="AP241" i="33"/>
  <c r="AQ241" i="33" a="1"/>
  <c r="AQ241" i="33"/>
  <c r="AR241" i="33" a="1"/>
  <c r="AR241" i="33" s="1"/>
  <c r="AS241" i="33" a="1"/>
  <c r="AS241" i="33"/>
  <c r="AT241" i="33" a="1"/>
  <c r="AT241" i="33" s="1"/>
  <c r="AU241" i="33" a="1"/>
  <c r="AU241" i="33" s="1"/>
  <c r="AV241" i="33" a="1"/>
  <c r="AV241" i="33" s="1"/>
  <c r="AW241" i="33" a="1"/>
  <c r="AW241" i="33"/>
  <c r="AX241" i="33" a="1"/>
  <c r="AX241" i="33" s="1"/>
  <c r="AY241" i="33" a="1"/>
  <c r="AY241" i="33"/>
  <c r="AZ241" i="33" a="1"/>
  <c r="AZ241" i="33" s="1"/>
  <c r="BA241" i="33" a="1"/>
  <c r="BA241" i="33"/>
  <c r="BB241" i="33" a="1"/>
  <c r="BB241" i="33"/>
  <c r="BC241" i="33" a="1"/>
  <c r="BC241" i="33"/>
  <c r="BD241" i="33" a="1"/>
  <c r="BD241" i="33" s="1"/>
  <c r="BE241" i="33" a="1"/>
  <c r="BE241" i="33"/>
  <c r="BF241" i="33" a="1"/>
  <c r="BF241" i="33" s="1"/>
  <c r="BG241" i="33" a="1"/>
  <c r="BG241" i="33"/>
  <c r="BH241" i="33" a="1"/>
  <c r="BH241" i="33" s="1"/>
  <c r="BI241" i="33" a="1"/>
  <c r="BI241" i="33" s="1"/>
  <c r="BJ241" i="33" a="1"/>
  <c r="BJ241" i="33" s="1"/>
  <c r="BK241" i="33" a="1"/>
  <c r="BK241" i="33"/>
  <c r="BL241" i="33" a="1"/>
  <c r="BL241" i="33"/>
  <c r="BM241" i="33" a="1"/>
  <c r="BM241" i="33"/>
  <c r="BN241" i="33" a="1"/>
  <c r="BN241" i="33"/>
  <c r="BO241" i="33" a="1"/>
  <c r="BO241" i="33"/>
  <c r="BP241" i="33" a="1"/>
  <c r="BP241" i="33" s="1"/>
  <c r="BQ241" i="33" a="1"/>
  <c r="BQ241" i="33"/>
  <c r="E242" i="33" a="1"/>
  <c r="E242" i="33" s="1"/>
  <c r="F242" i="33" a="1"/>
  <c r="F242" i="33" s="1"/>
  <c r="G242" i="33" a="1"/>
  <c r="G242" i="33" s="1"/>
  <c r="H242" i="33" a="1"/>
  <c r="H242" i="33" s="1"/>
  <c r="I242" i="33" a="1"/>
  <c r="I242" i="33" s="1"/>
  <c r="J242" i="33" a="1"/>
  <c r="J242" i="33"/>
  <c r="K242" i="33" a="1"/>
  <c r="K242" i="33"/>
  <c r="L242" i="33" a="1"/>
  <c r="L242" i="33"/>
  <c r="M242" i="33" a="1"/>
  <c r="M242" i="33" s="1"/>
  <c r="N242" i="33" a="1"/>
  <c r="N242" i="33" s="1"/>
  <c r="O242" i="33" a="1"/>
  <c r="O242" i="33" s="1"/>
  <c r="P242" i="33" a="1"/>
  <c r="P242" i="33" s="1"/>
  <c r="Q242" i="33" a="1"/>
  <c r="Q242" i="33" s="1"/>
  <c r="R242" i="33" a="1"/>
  <c r="R242" i="33" s="1"/>
  <c r="S242" i="33" a="1"/>
  <c r="S242" i="33"/>
  <c r="T242" i="33" a="1"/>
  <c r="T242" i="33" s="1"/>
  <c r="U242" i="33" a="1"/>
  <c r="U242" i="33"/>
  <c r="V242" i="33" a="1"/>
  <c r="V242" i="33"/>
  <c r="W242" i="33" a="1"/>
  <c r="W242" i="33" s="1"/>
  <c r="X242" i="33" a="1"/>
  <c r="X242" i="33"/>
  <c r="Y242" i="33" a="1"/>
  <c r="Y242" i="33" s="1"/>
  <c r="Z242" i="33" a="1"/>
  <c r="Z242" i="33"/>
  <c r="AA242" i="33" a="1"/>
  <c r="AA242" i="33" s="1"/>
  <c r="AB242" i="33" a="1"/>
  <c r="AB242" i="33" s="1"/>
  <c r="AC242" i="33" a="1"/>
  <c r="AC242" i="33" s="1"/>
  <c r="AD242" i="33" a="1"/>
  <c r="AD242" i="33"/>
  <c r="AE242" i="33" a="1"/>
  <c r="AE242" i="33" s="1"/>
  <c r="AF242" i="33" a="1"/>
  <c r="AF242" i="33"/>
  <c r="AG242" i="33" a="1"/>
  <c r="AG242" i="33" s="1"/>
  <c r="AH242" i="33" a="1"/>
  <c r="AH242" i="33"/>
  <c r="AI242" i="33" a="1"/>
  <c r="AI242" i="33" s="1"/>
  <c r="AJ242" i="33" a="1"/>
  <c r="AJ242" i="33" s="1"/>
  <c r="AK242" i="33" a="1"/>
  <c r="AK242" i="33"/>
  <c r="AL242" i="33" a="1"/>
  <c r="AL242" i="33" s="1"/>
  <c r="AM242" i="33" a="1"/>
  <c r="AM242" i="33" s="1"/>
  <c r="AN242" i="33" a="1"/>
  <c r="AN242" i="33" s="1"/>
  <c r="AO242" i="33" a="1"/>
  <c r="AO242" i="33"/>
  <c r="AP242" i="33" a="1"/>
  <c r="AP242" i="33"/>
  <c r="AQ242" i="33" a="1"/>
  <c r="AQ242" i="33" s="1"/>
  <c r="AR242" i="33" a="1"/>
  <c r="AR242" i="33" s="1"/>
  <c r="AS242" i="33" a="1"/>
  <c r="AS242" i="33" s="1"/>
  <c r="AT242" i="33" a="1"/>
  <c r="AT242" i="33" s="1"/>
  <c r="AU242" i="33" a="1"/>
  <c r="AU242" i="33"/>
  <c r="AV242" i="33" a="1"/>
  <c r="AV242" i="33"/>
  <c r="AW242" i="33" a="1"/>
  <c r="AW242" i="33" s="1"/>
  <c r="AX242" i="33" a="1"/>
  <c r="AX242" i="33" s="1"/>
  <c r="AY242" i="33" a="1"/>
  <c r="AY242" i="33" s="1"/>
  <c r="AZ242" i="33" a="1"/>
  <c r="AZ242" i="33"/>
  <c r="BA242" i="33" a="1"/>
  <c r="BA242" i="33" s="1"/>
  <c r="BB242" i="33" a="1"/>
  <c r="BB242" i="33" s="1"/>
  <c r="BC242" i="33" a="1"/>
  <c r="BC242" i="33" s="1"/>
  <c r="BD242" i="33" a="1"/>
  <c r="BD242" i="33"/>
  <c r="BE242" i="33" a="1"/>
  <c r="BE242" i="33"/>
  <c r="BF242" i="33" a="1"/>
  <c r="BF242" i="33" s="1"/>
  <c r="BG242" i="33" a="1"/>
  <c r="BG242" i="33" s="1"/>
  <c r="BH242" i="33" a="1"/>
  <c r="BH242" i="33" s="1"/>
  <c r="BI242" i="33" a="1"/>
  <c r="BI242" i="33" s="1"/>
  <c r="BJ242" i="33" a="1"/>
  <c r="BJ242" i="33" s="1"/>
  <c r="BK242" i="33" a="1"/>
  <c r="BK242" i="33" s="1"/>
  <c r="BL242" i="33" a="1"/>
  <c r="BL242" i="33"/>
  <c r="BM242" i="33" a="1"/>
  <c r="BM242" i="33" s="1"/>
  <c r="BN242" i="33" a="1"/>
  <c r="BN242" i="33"/>
  <c r="BO242" i="33" a="1"/>
  <c r="BO242" i="33" s="1"/>
  <c r="BP242" i="33" a="1"/>
  <c r="BP242" i="33"/>
  <c r="BQ242" i="33" a="1"/>
  <c r="BQ242" i="33"/>
  <c r="E243" i="33" a="1"/>
  <c r="E243" i="33"/>
  <c r="F243" i="33" a="1"/>
  <c r="F243" i="33" s="1"/>
  <c r="G243" i="33" a="1"/>
  <c r="G243" i="33" s="1"/>
  <c r="H243" i="33" a="1"/>
  <c r="H243" i="33" s="1"/>
  <c r="I243" i="33" a="1"/>
  <c r="I243" i="33"/>
  <c r="J243" i="33" a="1"/>
  <c r="J243" i="33" s="1"/>
  <c r="K243" i="33" a="1"/>
  <c r="K243" i="33" s="1"/>
  <c r="L243" i="33" a="1"/>
  <c r="L243" i="33"/>
  <c r="M243" i="33" a="1"/>
  <c r="M243" i="33"/>
  <c r="N243" i="33" a="1"/>
  <c r="N243" i="33" s="1"/>
  <c r="O243" i="33" a="1"/>
  <c r="O243" i="33" s="1"/>
  <c r="P243" i="33" a="1"/>
  <c r="P243" i="33" s="1"/>
  <c r="Q243" i="33" a="1"/>
  <c r="Q243" i="33" s="1"/>
  <c r="R243" i="33" a="1"/>
  <c r="R243" i="33" s="1"/>
  <c r="S243" i="33" a="1"/>
  <c r="S243" i="33"/>
  <c r="T243" i="33" a="1"/>
  <c r="T243" i="33" s="1"/>
  <c r="U243" i="33" a="1"/>
  <c r="U243" i="33" s="1"/>
  <c r="V243" i="33" a="1"/>
  <c r="V243" i="33"/>
  <c r="W243" i="33" a="1"/>
  <c r="W243" i="33"/>
  <c r="X243" i="33" a="1"/>
  <c r="X243" i="33" s="1"/>
  <c r="Y243" i="33" a="1"/>
  <c r="Y243" i="33"/>
  <c r="Z243" i="33" a="1"/>
  <c r="Z243" i="33" s="1"/>
  <c r="AA243" i="33" a="1"/>
  <c r="AA243" i="33" s="1"/>
  <c r="AB243" i="33" a="1"/>
  <c r="AB243" i="33" s="1"/>
  <c r="AC243" i="33" a="1"/>
  <c r="AC243" i="33"/>
  <c r="AD243" i="33" a="1"/>
  <c r="AD243" i="33" s="1"/>
  <c r="AE243" i="33" a="1"/>
  <c r="AE243" i="33" s="1"/>
  <c r="AF243" i="33" a="1"/>
  <c r="AF243" i="33"/>
  <c r="AG243" i="33" a="1"/>
  <c r="AG243" i="33"/>
  <c r="AH243" i="33" a="1"/>
  <c r="AH243" i="33" s="1"/>
  <c r="AI243" i="33" a="1"/>
  <c r="AI243" i="33"/>
  <c r="AJ243" i="33" a="1"/>
  <c r="AJ243" i="33" s="1"/>
  <c r="AK243" i="33" a="1"/>
  <c r="AK243" i="33"/>
  <c r="AL243" i="33" a="1"/>
  <c r="AL243" i="33" s="1"/>
  <c r="AM243" i="33" a="1"/>
  <c r="AM243" i="33"/>
  <c r="AN243" i="33" a="1"/>
  <c r="AN243" i="33" s="1"/>
  <c r="AO243" i="33" a="1"/>
  <c r="AO243" i="33" s="1"/>
  <c r="AP243" i="33" a="1"/>
  <c r="AP243" i="33" s="1"/>
  <c r="AQ243" i="33" a="1"/>
  <c r="AQ243" i="33" s="1"/>
  <c r="AR243" i="33" a="1"/>
  <c r="AR243" i="33"/>
  <c r="AS243" i="33" a="1"/>
  <c r="AS243" i="33"/>
  <c r="AT243" i="33" a="1"/>
  <c r="AT243" i="33" s="1"/>
  <c r="AU243" i="33" a="1"/>
  <c r="AU243" i="33"/>
  <c r="AV243" i="33" a="1"/>
  <c r="AV243" i="33" s="1"/>
  <c r="AW243" i="33" a="1"/>
  <c r="AW243" i="33"/>
  <c r="AX243" i="33" a="1"/>
  <c r="AX243" i="33" s="1"/>
  <c r="AY243" i="33" a="1"/>
  <c r="AY243" i="33" s="1"/>
  <c r="AZ243" i="33" a="1"/>
  <c r="AZ243" i="33" s="1"/>
  <c r="BA243" i="33" a="1"/>
  <c r="BA243" i="33" s="1"/>
  <c r="BB243" i="33" a="1"/>
  <c r="BB243" i="33" s="1"/>
  <c r="BC243" i="33" a="1"/>
  <c r="BC243" i="33"/>
  <c r="BD243" i="33" a="1"/>
  <c r="BD243" i="33" s="1"/>
  <c r="BE243" i="33" a="1"/>
  <c r="BE243" i="33" s="1"/>
  <c r="BF243" i="33" a="1"/>
  <c r="BF243" i="33" s="1"/>
  <c r="BG243" i="33" a="1"/>
  <c r="BG243" i="33" s="1"/>
  <c r="BH243" i="33" a="1"/>
  <c r="BH243" i="33" s="1"/>
  <c r="BI243" i="33" a="1"/>
  <c r="BI243" i="33"/>
  <c r="BJ243" i="33" a="1"/>
  <c r="BJ243" i="33" s="1"/>
  <c r="BK243" i="33" a="1"/>
  <c r="BK243" i="33" s="1"/>
  <c r="BL243" i="33" a="1"/>
  <c r="BL243" i="33" s="1"/>
  <c r="BM243" i="33" a="1"/>
  <c r="BM243" i="33"/>
  <c r="BN243" i="33" a="1"/>
  <c r="BN243" i="33"/>
  <c r="BO243" i="33" a="1"/>
  <c r="BO243" i="33"/>
  <c r="BP243" i="33" a="1"/>
  <c r="BP243" i="33" s="1"/>
  <c r="BQ243" i="33" a="1"/>
  <c r="BQ243" i="33" s="1"/>
  <c r="E244" i="33" a="1"/>
  <c r="E244" i="33" s="1"/>
  <c r="F244" i="33" a="1"/>
  <c r="F244" i="33"/>
  <c r="G244" i="33" a="1"/>
  <c r="G244" i="33" s="1"/>
  <c r="H244" i="33" a="1"/>
  <c r="H244" i="33" s="1"/>
  <c r="I244" i="33" a="1"/>
  <c r="I244" i="33" s="1"/>
  <c r="J244" i="33" a="1"/>
  <c r="J244" i="33" s="1"/>
  <c r="K244" i="33" a="1"/>
  <c r="K244" i="33"/>
  <c r="L244" i="33" a="1"/>
  <c r="L244" i="33"/>
  <c r="M244" i="33" a="1"/>
  <c r="M244" i="33" s="1"/>
  <c r="N244" i="33" a="1"/>
  <c r="N244" i="33"/>
  <c r="O244" i="33" a="1"/>
  <c r="O244" i="33" s="1"/>
  <c r="P244" i="33" a="1"/>
  <c r="P244" i="33" s="1"/>
  <c r="Q244" i="33" a="1"/>
  <c r="Q244" i="33" s="1"/>
  <c r="R244" i="33" a="1"/>
  <c r="R244" i="33" s="1"/>
  <c r="S244" i="33" a="1"/>
  <c r="S244" i="33" s="1"/>
  <c r="T244" i="33" a="1"/>
  <c r="T244" i="33" s="1"/>
  <c r="U244" i="33" a="1"/>
  <c r="U244" i="33" s="1"/>
  <c r="V244" i="33" a="1"/>
  <c r="V244" i="33"/>
  <c r="W244" i="33" a="1"/>
  <c r="W244" i="33" s="1"/>
  <c r="X244" i="33" a="1"/>
  <c r="X244" i="33"/>
  <c r="Y244" i="33" a="1"/>
  <c r="Y244" i="33" s="1"/>
  <c r="Z244" i="33" a="1"/>
  <c r="Z244" i="33" s="1"/>
  <c r="AA244" i="33" a="1"/>
  <c r="AA244" i="33" s="1"/>
  <c r="AB244" i="33" a="1"/>
  <c r="AB244" i="33"/>
  <c r="AC244" i="33" a="1"/>
  <c r="AC244" i="33" s="1"/>
  <c r="AD244" i="33" a="1"/>
  <c r="AD244" i="33" s="1"/>
  <c r="AE244" i="33" a="1"/>
  <c r="AE244" i="33" s="1"/>
  <c r="AF244" i="33" a="1"/>
  <c r="AF244" i="33" s="1"/>
  <c r="AG244" i="33" a="1"/>
  <c r="AG244" i="33" s="1"/>
  <c r="AH244" i="33" a="1"/>
  <c r="AH244" i="33" s="1"/>
  <c r="AI244" i="33" a="1"/>
  <c r="AI244" i="33" s="1"/>
  <c r="AJ244" i="33" a="1"/>
  <c r="AJ244" i="33" s="1"/>
  <c r="AK244" i="33" a="1"/>
  <c r="AK244" i="33"/>
  <c r="AL244" i="33" a="1"/>
  <c r="AL244" i="33"/>
  <c r="AM244" i="33" a="1"/>
  <c r="AM244" i="33"/>
  <c r="AN244" i="33" a="1"/>
  <c r="AN244" i="33" s="1"/>
  <c r="AO244" i="33" a="1"/>
  <c r="AO244" i="33" s="1"/>
  <c r="AP244" i="33" a="1"/>
  <c r="AP244" i="33" s="1"/>
  <c r="AQ244" i="33" a="1"/>
  <c r="AQ244" i="33" s="1"/>
  <c r="AR244" i="33" a="1"/>
  <c r="AR244" i="33"/>
  <c r="AS244" i="33" a="1"/>
  <c r="AS244" i="33" s="1"/>
  <c r="AT244" i="33" a="1"/>
  <c r="AT244" i="33" s="1"/>
  <c r="AU244" i="33" a="1"/>
  <c r="AU244" i="33"/>
  <c r="AV244" i="33" a="1"/>
  <c r="AV244" i="33" s="1"/>
  <c r="AW244" i="33" a="1"/>
  <c r="AW244" i="33"/>
  <c r="AX244" i="33" a="1"/>
  <c r="AX244" i="33" s="1"/>
  <c r="AY244" i="33" a="1"/>
  <c r="AY244" i="33"/>
  <c r="AZ244" i="33" a="1"/>
  <c r="AZ244" i="33" s="1"/>
  <c r="BA244" i="33" a="1"/>
  <c r="BA244" i="33" s="1"/>
  <c r="BB244" i="33" a="1"/>
  <c r="BB244" i="33"/>
  <c r="BC244" i="33" a="1"/>
  <c r="BC244" i="33" s="1"/>
  <c r="BD244" i="33" a="1"/>
  <c r="BD244" i="33"/>
  <c r="BE244" i="33" a="1"/>
  <c r="BE244" i="33"/>
  <c r="BF244" i="33" a="1"/>
  <c r="BF244" i="33" s="1"/>
  <c r="BG244" i="33" a="1"/>
  <c r="BG244" i="33"/>
  <c r="BH244" i="33" a="1"/>
  <c r="BH244" i="33" s="1"/>
  <c r="BI244" i="33" a="1"/>
  <c r="BI244" i="33"/>
  <c r="BJ244" i="33" a="1"/>
  <c r="BJ244" i="33"/>
  <c r="BK244" i="33" a="1"/>
  <c r="BK244" i="33" s="1"/>
  <c r="BL244" i="33" a="1"/>
  <c r="BL244" i="33"/>
  <c r="BM244" i="33" a="1"/>
  <c r="BM244" i="33" s="1"/>
  <c r="BN244" i="33" a="1"/>
  <c r="BN244" i="33" s="1"/>
  <c r="BO244" i="33" a="1"/>
  <c r="BO244" i="33" s="1"/>
  <c r="BP244" i="33" a="1"/>
  <c r="BP244" i="33" s="1"/>
  <c r="BQ244" i="33" a="1"/>
  <c r="BQ244" i="33"/>
  <c r="E245" i="33" a="1"/>
  <c r="E245" i="33"/>
  <c r="F245" i="33" a="1"/>
  <c r="F245" i="33" s="1"/>
  <c r="G245" i="33" a="1"/>
  <c r="G245" i="33"/>
  <c r="H245" i="33" a="1"/>
  <c r="H245" i="33" s="1"/>
  <c r="I245" i="33" a="1"/>
  <c r="I245" i="33"/>
  <c r="J245" i="33" a="1"/>
  <c r="J245" i="33" s="1"/>
  <c r="K245" i="33" a="1"/>
  <c r="K245" i="33" s="1"/>
  <c r="L245" i="33" a="1"/>
  <c r="L245" i="33" s="1"/>
  <c r="M245" i="33" a="1"/>
  <c r="M245" i="33"/>
  <c r="N245" i="33" a="1"/>
  <c r="N245" i="33" s="1"/>
  <c r="O245" i="33" a="1"/>
  <c r="O245" i="33" s="1"/>
  <c r="P245" i="33" a="1"/>
  <c r="P245" i="33"/>
  <c r="Q245" i="33" a="1"/>
  <c r="Q245" i="33"/>
  <c r="R245" i="33" a="1"/>
  <c r="R245" i="33" s="1"/>
  <c r="S245" i="33" a="1"/>
  <c r="S245" i="33" s="1"/>
  <c r="T245" i="33" a="1"/>
  <c r="T245" i="33" s="1"/>
  <c r="U245" i="33" a="1"/>
  <c r="U245" i="33" s="1"/>
  <c r="V245" i="33" a="1"/>
  <c r="V245" i="33" s="1"/>
  <c r="W245" i="33" a="1"/>
  <c r="W245" i="33" s="1"/>
  <c r="X245" i="33" a="1"/>
  <c r="X245" i="33"/>
  <c r="Y245" i="33" a="1"/>
  <c r="Y245" i="33"/>
  <c r="Z245" i="33" a="1"/>
  <c r="Z245" i="33" s="1"/>
  <c r="AA245" i="33" a="1"/>
  <c r="AA245" i="33"/>
  <c r="AB245" i="33" a="1"/>
  <c r="AB245" i="33" s="1"/>
  <c r="AC245" i="33" a="1"/>
  <c r="AC245" i="33"/>
  <c r="AD245" i="33" a="1"/>
  <c r="AD245" i="33" s="1"/>
  <c r="AE245" i="33" a="1"/>
  <c r="AE245" i="33"/>
  <c r="AF245" i="33" a="1"/>
  <c r="AF245" i="33" s="1"/>
  <c r="AG245" i="33" a="1"/>
  <c r="AG245" i="33" s="1"/>
  <c r="AH245" i="33" a="1"/>
  <c r="AH245" i="33" s="1"/>
  <c r="AI245" i="33" a="1"/>
  <c r="AI245" i="33" s="1"/>
  <c r="AJ245" i="33" a="1"/>
  <c r="AJ245" i="33" s="1"/>
  <c r="AK245" i="33" a="1"/>
  <c r="AK245" i="33"/>
  <c r="AL245" i="33" a="1"/>
  <c r="AL245" i="33" s="1"/>
  <c r="AM245" i="33" a="1"/>
  <c r="AM245" i="33" s="1"/>
  <c r="AN245" i="33" a="1"/>
  <c r="AN245" i="33" s="1"/>
  <c r="AO245" i="33" a="1"/>
  <c r="AO245" i="33" s="1"/>
  <c r="AP245" i="33" a="1"/>
  <c r="AP245" i="33"/>
  <c r="AQ245" i="33" a="1"/>
  <c r="AQ245" i="33" s="1"/>
  <c r="AR245" i="33" a="1"/>
  <c r="AR245" i="33" s="1"/>
  <c r="AS245" i="33" a="1"/>
  <c r="AS245" i="33" s="1"/>
  <c r="AT245" i="33" a="1"/>
  <c r="AT245" i="33"/>
  <c r="AU245" i="33" a="1"/>
  <c r="AU245" i="33" s="1"/>
  <c r="AV245" i="33" a="1"/>
  <c r="AV245" i="33" s="1"/>
  <c r="AW245" i="33" a="1"/>
  <c r="AW245" i="33" s="1"/>
  <c r="AX245" i="33" a="1"/>
  <c r="AX245" i="33" s="1"/>
  <c r="AY245" i="33" a="1"/>
  <c r="AY245" i="33"/>
  <c r="AZ245" i="33" a="1"/>
  <c r="AZ245" i="33" s="1"/>
  <c r="BA245" i="33" a="1"/>
  <c r="BA245" i="33"/>
  <c r="BB245" i="33" a="1"/>
  <c r="BB245" i="33" s="1"/>
  <c r="BC245" i="33" a="1"/>
  <c r="BC245" i="33" s="1"/>
  <c r="BD245" i="33" a="1"/>
  <c r="BD245" i="33" s="1"/>
  <c r="BE245" i="33" a="1"/>
  <c r="BE245" i="33"/>
  <c r="BF245" i="33" a="1"/>
  <c r="BF245" i="33" s="1"/>
  <c r="BG245" i="33" a="1"/>
  <c r="BG245" i="33" s="1"/>
  <c r="BH245" i="33" a="1"/>
  <c r="BH245" i="33" s="1"/>
  <c r="BI245" i="33" a="1"/>
  <c r="BI245" i="33" s="1"/>
  <c r="BJ245" i="33" a="1"/>
  <c r="BJ245" i="33" s="1"/>
  <c r="BK245" i="33" a="1"/>
  <c r="BK245" i="33"/>
  <c r="BL245" i="33" a="1"/>
  <c r="BL245" i="33"/>
  <c r="BM245" i="33" a="1"/>
  <c r="BM245" i="33" s="1"/>
  <c r="BN245" i="33" a="1"/>
  <c r="BN245" i="33" s="1"/>
  <c r="BO245" i="33" a="1"/>
  <c r="BO245" i="33" s="1"/>
  <c r="BP245" i="33" a="1"/>
  <c r="BP245" i="33" s="1"/>
  <c r="BQ245" i="33" a="1"/>
  <c r="BQ245" i="33"/>
  <c r="E246" i="33" a="1"/>
  <c r="E246" i="33" s="1"/>
  <c r="F246" i="33" a="1"/>
  <c r="F246" i="33"/>
  <c r="G246" i="33" a="1"/>
  <c r="G246" i="33" s="1"/>
  <c r="H246" i="33" a="1"/>
  <c r="H246" i="33"/>
  <c r="I246" i="33" a="1"/>
  <c r="I246" i="33" s="1"/>
  <c r="J246" i="33" a="1"/>
  <c r="J246" i="33" s="1"/>
  <c r="K246" i="33" a="1"/>
  <c r="K246" i="33" s="1"/>
  <c r="L246" i="33" a="1"/>
  <c r="L246" i="33" s="1"/>
  <c r="M246" i="33" a="1"/>
  <c r="M246" i="33" s="1"/>
  <c r="N246" i="33" a="1"/>
  <c r="N246" i="33"/>
  <c r="O246" i="33" a="1"/>
  <c r="O246" i="33" s="1"/>
  <c r="P246" i="33" a="1"/>
  <c r="P246" i="33"/>
  <c r="Q246" i="33" a="1"/>
  <c r="Q246" i="33" s="1"/>
  <c r="R246" i="33" a="1"/>
  <c r="R246" i="33"/>
  <c r="S246" i="33" a="1"/>
  <c r="S246" i="33"/>
  <c r="T246" i="33" a="1"/>
  <c r="T246" i="33"/>
  <c r="U246" i="33" a="1"/>
  <c r="U246" i="33" s="1"/>
  <c r="V246" i="33" a="1"/>
  <c r="V246" i="33" s="1"/>
  <c r="W246" i="33" a="1"/>
  <c r="W246" i="33" s="1"/>
  <c r="X246" i="33" a="1"/>
  <c r="X246" i="33"/>
  <c r="Y246" i="33" a="1"/>
  <c r="Y246" i="33" s="1"/>
  <c r="Z246" i="33" a="1"/>
  <c r="Z246" i="33" s="1"/>
  <c r="AA246" i="33" a="1"/>
  <c r="AA246" i="33" s="1"/>
  <c r="AB246" i="33" a="1"/>
  <c r="AB246" i="33"/>
  <c r="AC246" i="33" a="1"/>
  <c r="AC246" i="33"/>
  <c r="AD246" i="33" a="1"/>
  <c r="AD246" i="33" s="1"/>
  <c r="AE246" i="33" a="1"/>
  <c r="AE246" i="33"/>
  <c r="AF246" i="33" a="1"/>
  <c r="AF246" i="33" s="1"/>
  <c r="AG246" i="33" a="1"/>
  <c r="AG246" i="33" s="1"/>
  <c r="AH246" i="33" a="1"/>
  <c r="AH246" i="33"/>
  <c r="AI246" i="33" a="1"/>
  <c r="AI246" i="33" s="1"/>
  <c r="AJ246" i="33" a="1"/>
  <c r="AJ246" i="33" s="1"/>
  <c r="AK246" i="33" a="1"/>
  <c r="AK246" i="33" s="1"/>
  <c r="AL246" i="33" a="1"/>
  <c r="AL246" i="33"/>
  <c r="AM246" i="33" a="1"/>
  <c r="AM246" i="33"/>
  <c r="AN246" i="33" a="1"/>
  <c r="AN246" i="33" s="1"/>
  <c r="AO246" i="33" a="1"/>
  <c r="AO246" i="33" s="1"/>
  <c r="AP246" i="33" a="1"/>
  <c r="AP246" i="33"/>
  <c r="AQ246" i="33" a="1"/>
  <c r="AQ246" i="33" s="1"/>
  <c r="AR246" i="33" a="1"/>
  <c r="AR246" i="33" s="1"/>
  <c r="AS246" i="33" a="1"/>
  <c r="AS246" i="33" s="1"/>
  <c r="AT246" i="33" a="1"/>
  <c r="AT246" i="33" s="1"/>
  <c r="AU246" i="33" a="1"/>
  <c r="AU246" i="33" s="1"/>
  <c r="AV246" i="33" a="1"/>
  <c r="AV246" i="33"/>
  <c r="AW246" i="33" a="1"/>
  <c r="AW246" i="33" s="1"/>
  <c r="AX246" i="33" a="1"/>
  <c r="AX246" i="33"/>
  <c r="AY246" i="33" a="1"/>
  <c r="AY246" i="33"/>
  <c r="AZ246" i="33" a="1"/>
  <c r="AZ246" i="33" s="1"/>
  <c r="BA246" i="33" a="1"/>
  <c r="BA246" i="33" s="1"/>
  <c r="BB246" i="33" a="1"/>
  <c r="BB246" i="33"/>
  <c r="BC246" i="33" a="1"/>
  <c r="BC246" i="33" s="1"/>
  <c r="BD246" i="33" a="1"/>
  <c r="BD246" i="33" s="1"/>
  <c r="BE246" i="33" a="1"/>
  <c r="BE246" i="33" s="1"/>
  <c r="BF246" i="33" a="1"/>
  <c r="BF246" i="33" s="1"/>
  <c r="BG246" i="33" a="1"/>
  <c r="BG246" i="33" s="1"/>
  <c r="BH246" i="33" a="1"/>
  <c r="BH246" i="33" s="1"/>
  <c r="BI246" i="33" a="1"/>
  <c r="BI246" i="33"/>
  <c r="BJ246" i="33" a="1"/>
  <c r="BJ246" i="33" s="1"/>
  <c r="BK246" i="33" a="1"/>
  <c r="BK246" i="33" s="1"/>
  <c r="BL246" i="33" a="1"/>
  <c r="BL246" i="33"/>
  <c r="BM246" i="33" a="1"/>
  <c r="BM246" i="33" s="1"/>
  <c r="BN246" i="33" a="1"/>
  <c r="BN246" i="33"/>
  <c r="BO246" i="33" a="1"/>
  <c r="BO246" i="33" s="1"/>
  <c r="BP246" i="33" a="1"/>
  <c r="BP246" i="33" s="1"/>
  <c r="BQ246" i="33" a="1"/>
  <c r="BQ246" i="33" s="1"/>
  <c r="E247" i="33" a="1"/>
  <c r="E247" i="33"/>
  <c r="F247" i="33" a="1"/>
  <c r="F247" i="33"/>
  <c r="G247" i="33" a="1"/>
  <c r="G247" i="33"/>
  <c r="H247" i="33" a="1"/>
  <c r="H247" i="33" s="1"/>
  <c r="I247" i="33" a="1"/>
  <c r="I247" i="33"/>
  <c r="J247" i="33" a="1"/>
  <c r="J247" i="33" s="1"/>
  <c r="K247" i="33" a="1"/>
  <c r="K247" i="33"/>
  <c r="L247" i="33" a="1"/>
  <c r="L247" i="33"/>
  <c r="M247" i="33" a="1"/>
  <c r="M247" i="33" s="1"/>
  <c r="N247" i="33" a="1"/>
  <c r="N247" i="33"/>
  <c r="O247" i="33" a="1"/>
  <c r="O247" i="33" s="1"/>
  <c r="P247" i="33" a="1"/>
  <c r="P247" i="33" s="1"/>
  <c r="Q247" i="33" a="1"/>
  <c r="Q247" i="33"/>
  <c r="R247" i="33" a="1"/>
  <c r="R247" i="33" s="1"/>
  <c r="S247" i="33" a="1"/>
  <c r="S247" i="33"/>
  <c r="T247" i="33" a="1"/>
  <c r="T247" i="33" s="1"/>
  <c r="U247" i="33" a="1"/>
  <c r="U247" i="33" s="1"/>
  <c r="V247" i="33" a="1"/>
  <c r="V247" i="33" s="1"/>
  <c r="W247" i="33" a="1"/>
  <c r="W247" i="33"/>
  <c r="X247" i="33" a="1"/>
  <c r="X247" i="33" s="1"/>
  <c r="Y247" i="33" a="1"/>
  <c r="Y247" i="33" s="1"/>
  <c r="Z247" i="33" a="1"/>
  <c r="Z247" i="33" s="1"/>
  <c r="AA247" i="33" a="1"/>
  <c r="AA247" i="33"/>
  <c r="AB247" i="33" a="1"/>
  <c r="AB247" i="33" s="1"/>
  <c r="AC247" i="33" a="1"/>
  <c r="AC247" i="33" s="1"/>
  <c r="AD247" i="33" a="1"/>
  <c r="AD247" i="33" s="1"/>
  <c r="AE247" i="33" a="1"/>
  <c r="AE247" i="33"/>
  <c r="AF247" i="33" a="1"/>
  <c r="AF247" i="33"/>
  <c r="AG247" i="33" a="1"/>
  <c r="AG247" i="33"/>
  <c r="AH247" i="33" a="1"/>
  <c r="AH247" i="33" s="1"/>
  <c r="AI247" i="33" a="1"/>
  <c r="AI247" i="33"/>
  <c r="AJ247" i="33" a="1"/>
  <c r="AJ247" i="33"/>
  <c r="AK247" i="33" a="1"/>
  <c r="AK247" i="33" s="1"/>
  <c r="AL247" i="33" a="1"/>
  <c r="AL247" i="33" s="1"/>
  <c r="AM247" i="33" a="1"/>
  <c r="AM247" i="33" s="1"/>
  <c r="AN247" i="33" a="1"/>
  <c r="AN247" i="33" s="1"/>
  <c r="AO247" i="33" a="1"/>
  <c r="AO247" i="33"/>
  <c r="AP247" i="33" a="1"/>
  <c r="AP247" i="33" s="1"/>
  <c r="AQ247" i="33" a="1"/>
  <c r="AQ247" i="33"/>
  <c r="AR247" i="33" a="1"/>
  <c r="AR247" i="33"/>
  <c r="AS247" i="33" a="1"/>
  <c r="AS247" i="33"/>
  <c r="AT247" i="33" a="1"/>
  <c r="AT247" i="33" s="1"/>
  <c r="AU247" i="33" a="1"/>
  <c r="AU247" i="33" s="1"/>
  <c r="AV247" i="33" a="1"/>
  <c r="AV247" i="33" s="1"/>
  <c r="AW247" i="33" a="1"/>
  <c r="AW247" i="33"/>
  <c r="AX247" i="33" a="1"/>
  <c r="AX247" i="33" s="1"/>
  <c r="AY247" i="33" a="1"/>
  <c r="AY247" i="33"/>
  <c r="AZ247" i="33" a="1"/>
  <c r="AZ247" i="33"/>
  <c r="BA247" i="33" a="1"/>
  <c r="BA247" i="33"/>
  <c r="BB247" i="33" a="1"/>
  <c r="BB247" i="33" s="1"/>
  <c r="BC247" i="33" a="1"/>
  <c r="BC247" i="33" s="1"/>
  <c r="BD247" i="33" a="1"/>
  <c r="BD247" i="33" s="1"/>
  <c r="BE247" i="33" a="1"/>
  <c r="BE247" i="33" s="1"/>
  <c r="BF247" i="33" a="1"/>
  <c r="BF247" i="33" s="1"/>
  <c r="BG247" i="33" a="1"/>
  <c r="BG247" i="33"/>
  <c r="BH247" i="33" a="1"/>
  <c r="BH247" i="33" s="1"/>
  <c r="BI247" i="33" a="1"/>
  <c r="BI247" i="33"/>
  <c r="BJ247" i="33" a="1"/>
  <c r="BJ247" i="33" s="1"/>
  <c r="BK247" i="33" a="1"/>
  <c r="BK247" i="33" s="1"/>
  <c r="BL247" i="33" a="1"/>
  <c r="BL247" i="33"/>
  <c r="BM247" i="33" a="1"/>
  <c r="BM247" i="33"/>
  <c r="BN247" i="33" a="1"/>
  <c r="BN247" i="33"/>
  <c r="BO247" i="33" a="1"/>
  <c r="BO247" i="33"/>
  <c r="BP247" i="33" a="1"/>
  <c r="BP247" i="33" s="1"/>
  <c r="BQ247" i="33" a="1"/>
  <c r="BQ247" i="33"/>
  <c r="E248" i="33" a="1"/>
  <c r="E248" i="33" s="1"/>
  <c r="F248" i="33" a="1"/>
  <c r="F248" i="33"/>
  <c r="G248" i="33" a="1"/>
  <c r="G248" i="33"/>
  <c r="H248" i="33" a="1"/>
  <c r="H248" i="33" s="1"/>
  <c r="I248" i="33" a="1"/>
  <c r="I248" i="33" s="1"/>
  <c r="J248" i="33" a="1"/>
  <c r="J248" i="33"/>
  <c r="K248" i="33" a="1"/>
  <c r="K248" i="33"/>
  <c r="L248" i="33" a="1"/>
  <c r="L248" i="33"/>
  <c r="M248" i="33" a="1"/>
  <c r="M248" i="33" s="1"/>
  <c r="N248" i="33" a="1"/>
  <c r="N248" i="33" s="1"/>
  <c r="O248" i="33" a="1"/>
  <c r="O248" i="33" s="1"/>
  <c r="P248" i="33" a="1"/>
  <c r="P248" i="33" s="1"/>
  <c r="Q248" i="33" a="1"/>
  <c r="Q248" i="33" s="1"/>
  <c r="R248" i="33" a="1"/>
  <c r="R248" i="33"/>
  <c r="S248" i="33" a="1"/>
  <c r="S248" i="33" s="1"/>
  <c r="T248" i="33" a="1"/>
  <c r="T248" i="33" s="1"/>
  <c r="U248" i="33" a="1"/>
  <c r="U248" i="33" s="1"/>
  <c r="V248" i="33" a="1"/>
  <c r="V248" i="33"/>
  <c r="W248" i="33" a="1"/>
  <c r="W248" i="33" s="1"/>
  <c r="X248" i="33" a="1"/>
  <c r="X248" i="33" s="1"/>
  <c r="Y248" i="33" a="1"/>
  <c r="Y248" i="33" s="1"/>
  <c r="Z248" i="33" a="1"/>
  <c r="Z248" i="33" s="1"/>
  <c r="AA248" i="33" a="1"/>
  <c r="AA248" i="33" s="1"/>
  <c r="AB248" i="33" a="1"/>
  <c r="AB248" i="33"/>
  <c r="AC248" i="33" a="1"/>
  <c r="AC248" i="33"/>
  <c r="AD248" i="33" a="1"/>
  <c r="AD248" i="33"/>
  <c r="AE248" i="33" a="1"/>
  <c r="AE248" i="33" s="1"/>
  <c r="AF248" i="33" a="1"/>
  <c r="AF248" i="33" s="1"/>
  <c r="AG248" i="33" a="1"/>
  <c r="AG248" i="33" s="1"/>
  <c r="AH248" i="33" a="1"/>
  <c r="AH248" i="33"/>
  <c r="AI248" i="33" a="1"/>
  <c r="AI248" i="33" s="1"/>
  <c r="AJ248" i="33" a="1"/>
  <c r="AJ248" i="33"/>
  <c r="AK248" i="33" a="1"/>
  <c r="AK248" i="33" s="1"/>
  <c r="AL248" i="33" a="1"/>
  <c r="AL248" i="33" s="1"/>
  <c r="AM248" i="33" a="1"/>
  <c r="AM248" i="33"/>
  <c r="AN248" i="33" a="1"/>
  <c r="AN248" i="33"/>
  <c r="AO248" i="33" a="1"/>
  <c r="AO248" i="33" s="1"/>
  <c r="AP248" i="33" a="1"/>
  <c r="AP248" i="33"/>
  <c r="AQ248" i="33" a="1"/>
  <c r="AQ248" i="33" s="1"/>
  <c r="AR248" i="33" a="1"/>
  <c r="AR248" i="33"/>
  <c r="AS248" i="33" a="1"/>
  <c r="AS248" i="33" s="1"/>
  <c r="AT248" i="33" a="1"/>
  <c r="AT248" i="33" s="1"/>
  <c r="AU248" i="33" a="1"/>
  <c r="AU248" i="33"/>
  <c r="AV248" i="33" a="1"/>
  <c r="AV248" i="33" s="1"/>
  <c r="AW248" i="33" a="1"/>
  <c r="AW248" i="33" s="1"/>
  <c r="AX248" i="33" a="1"/>
  <c r="AX248" i="33"/>
  <c r="AY248" i="33" a="1"/>
  <c r="AY248" i="33"/>
  <c r="AZ248" i="33" a="1"/>
  <c r="AZ248" i="33"/>
  <c r="BA248" i="33" a="1"/>
  <c r="BA248" i="33" s="1"/>
  <c r="BB248" i="33" a="1"/>
  <c r="BB248" i="33"/>
  <c r="BC248" i="33" a="1"/>
  <c r="BC248" i="33" s="1"/>
  <c r="BD248" i="33" a="1"/>
  <c r="BD248" i="33" s="1"/>
  <c r="BE248" i="33" a="1"/>
  <c r="BE248" i="33" s="1"/>
  <c r="BF248" i="33" a="1"/>
  <c r="BF248" i="33" s="1"/>
  <c r="BG248" i="33" a="1"/>
  <c r="BG248" i="33" s="1"/>
  <c r="BH248" i="33" a="1"/>
  <c r="BH248" i="33" s="1"/>
  <c r="BI248" i="33" a="1"/>
  <c r="BI248" i="33"/>
  <c r="BJ248" i="33" a="1"/>
  <c r="BJ248" i="33"/>
  <c r="BK248" i="33" a="1"/>
  <c r="BK248" i="33" s="1"/>
  <c r="BL248" i="33" a="1"/>
  <c r="BL248" i="33"/>
  <c r="BM248" i="33" a="1"/>
  <c r="BM248" i="33" s="1"/>
  <c r="BN248" i="33" a="1"/>
  <c r="BN248" i="33" s="1"/>
  <c r="BO248" i="33" a="1"/>
  <c r="BO248" i="33"/>
  <c r="BP248" i="33" a="1"/>
  <c r="BP248" i="33" s="1"/>
  <c r="BQ248" i="33" a="1"/>
  <c r="BQ248" i="33" s="1"/>
  <c r="E249" i="33" a="1"/>
  <c r="E249" i="33" s="1"/>
  <c r="F249" i="33" a="1"/>
  <c r="F249" i="33" s="1"/>
  <c r="G249" i="33" a="1"/>
  <c r="G249" i="33"/>
  <c r="H249" i="33" a="1"/>
  <c r="H249" i="33" s="1"/>
  <c r="I249" i="33" a="1"/>
  <c r="I249" i="33" s="1"/>
  <c r="J249" i="33" a="1"/>
  <c r="J249" i="33" s="1"/>
  <c r="K249" i="33" a="1"/>
  <c r="K249" i="33"/>
  <c r="L249" i="33" a="1"/>
  <c r="L249" i="33"/>
  <c r="M249" i="33" a="1"/>
  <c r="M249" i="33" s="1"/>
  <c r="N249" i="33" a="1"/>
  <c r="N249" i="33"/>
  <c r="O249" i="33" a="1"/>
  <c r="O249" i="33" s="1"/>
  <c r="P249" i="33" a="1"/>
  <c r="P249" i="33" s="1"/>
  <c r="Q249" i="33" a="1"/>
  <c r="Q249" i="33" s="1"/>
  <c r="R249" i="33" a="1"/>
  <c r="R249" i="33" s="1"/>
  <c r="S249" i="33" a="1"/>
  <c r="S249" i="33" s="1"/>
  <c r="T249" i="33" a="1"/>
  <c r="T249" i="33" s="1"/>
  <c r="U249" i="33" a="1"/>
  <c r="U249" i="33"/>
  <c r="V249" i="33" a="1"/>
  <c r="V249" i="33" s="1"/>
  <c r="W249" i="33" a="1"/>
  <c r="W249" i="33"/>
  <c r="X249" i="33" a="1"/>
  <c r="X249" i="33"/>
  <c r="Y249" i="33" a="1"/>
  <c r="Y249" i="33"/>
  <c r="Z249" i="33" a="1"/>
  <c r="Z249" i="33"/>
  <c r="AA249" i="33" a="1"/>
  <c r="AA249" i="33" s="1"/>
  <c r="AB249" i="33" a="1"/>
  <c r="AB249" i="33" s="1"/>
  <c r="AC249" i="33" a="1"/>
  <c r="AC249" i="33"/>
  <c r="AD249" i="33" a="1"/>
  <c r="AD249" i="33" s="1"/>
  <c r="AE249" i="33" a="1"/>
  <c r="AE249" i="33"/>
  <c r="AF249" i="33" a="1"/>
  <c r="AF249" i="33"/>
  <c r="AG249" i="33" a="1"/>
  <c r="AG249" i="33"/>
  <c r="AH249" i="33" a="1"/>
  <c r="AH249" i="33"/>
  <c r="AI249" i="33" a="1"/>
  <c r="AI249" i="33"/>
  <c r="AJ249" i="33" a="1"/>
  <c r="AJ249" i="33" s="1"/>
  <c r="AK249" i="33" a="1"/>
  <c r="AK249" i="33" s="1"/>
  <c r="AL249" i="33" a="1"/>
  <c r="AL249" i="33" s="1"/>
  <c r="AM249" i="33" a="1"/>
  <c r="AM249" i="33"/>
  <c r="AN249" i="33" a="1"/>
  <c r="AN249" i="33" s="1"/>
  <c r="AO249" i="33" a="1"/>
  <c r="AO249" i="33" s="1"/>
  <c r="AP249" i="33" a="1"/>
  <c r="AP249" i="33" s="1"/>
  <c r="AQ249" i="33" a="1"/>
  <c r="AQ249" i="33"/>
  <c r="AR249" i="33" a="1"/>
  <c r="AR249" i="33"/>
  <c r="AS249" i="33" a="1"/>
  <c r="AS249" i="33"/>
  <c r="AT249" i="33" a="1"/>
  <c r="AT249" i="33"/>
  <c r="AU249" i="33" a="1"/>
  <c r="AU249" i="33"/>
  <c r="AV249" i="33" a="1"/>
  <c r="AV249" i="33" s="1"/>
  <c r="AW249" i="33" a="1"/>
  <c r="AW249" i="33" s="1"/>
  <c r="AX249" i="33" a="1"/>
  <c r="AX249" i="33" s="1"/>
  <c r="AY249" i="33" a="1"/>
  <c r="AY249" i="33" s="1"/>
  <c r="AZ249" i="33" a="1"/>
  <c r="AZ249" i="33" s="1"/>
  <c r="BA249" i="33" a="1"/>
  <c r="BA249" i="33" s="1"/>
  <c r="BB249" i="33" a="1"/>
  <c r="BB249" i="33" s="1"/>
  <c r="BC249" i="33" a="1"/>
  <c r="BC249" i="33"/>
  <c r="BD249" i="33" a="1"/>
  <c r="BD249" i="33"/>
  <c r="BE249" i="33" a="1"/>
  <c r="BE249" i="33"/>
  <c r="BF249" i="33" a="1"/>
  <c r="BF249" i="33" s="1"/>
  <c r="BG249" i="33" a="1"/>
  <c r="BG249" i="33"/>
  <c r="BH249" i="33" a="1"/>
  <c r="BH249" i="33" s="1"/>
  <c r="BI249" i="33" a="1"/>
  <c r="BI249" i="33" s="1"/>
  <c r="BJ249" i="33" a="1"/>
  <c r="BJ249" i="33" s="1"/>
  <c r="BK249" i="33" a="1"/>
  <c r="BK249" i="33"/>
  <c r="BL249" i="33" a="1"/>
  <c r="BL249" i="33" s="1"/>
  <c r="BM249" i="33" a="1"/>
  <c r="BM249" i="33" s="1"/>
  <c r="BN249" i="33" a="1"/>
  <c r="BN249" i="33" s="1"/>
  <c r="BO249" i="33" a="1"/>
  <c r="BO249" i="33"/>
  <c r="BP249" i="33" a="1"/>
  <c r="BP249" i="33" s="1"/>
  <c r="BQ249" i="33" a="1"/>
  <c r="BQ249" i="33" s="1"/>
  <c r="E250" i="33" a="1"/>
  <c r="E250" i="33" s="1"/>
  <c r="F250" i="33" a="1"/>
  <c r="F250" i="33"/>
  <c r="G250" i="33" a="1"/>
  <c r="G250" i="33" s="1"/>
  <c r="H250" i="33" a="1"/>
  <c r="H250" i="33" s="1"/>
  <c r="I250" i="33" a="1"/>
  <c r="I250" i="33" s="1"/>
  <c r="J250" i="33" a="1"/>
  <c r="J250" i="33"/>
  <c r="K250" i="33" a="1"/>
  <c r="K250" i="33" s="1"/>
  <c r="L250" i="33" a="1"/>
  <c r="L250" i="33" s="1"/>
  <c r="M250" i="33" a="1"/>
  <c r="M250" i="33" s="1"/>
  <c r="N250" i="33" a="1"/>
  <c r="N250" i="33"/>
  <c r="O250" i="33" a="1"/>
  <c r="O250" i="33" s="1"/>
  <c r="P250" i="33" a="1"/>
  <c r="P250" i="33"/>
  <c r="Q250" i="33" a="1"/>
  <c r="Q250" i="33"/>
  <c r="R250" i="33" a="1"/>
  <c r="R250" i="33" s="1"/>
  <c r="S250" i="33" a="1"/>
  <c r="S250" i="33" s="1"/>
  <c r="T250" i="33" a="1"/>
  <c r="T250" i="33"/>
  <c r="U250" i="33" a="1"/>
  <c r="U250" i="33" s="1"/>
  <c r="V250" i="33" a="1"/>
  <c r="V250" i="33"/>
  <c r="W250" i="33" a="1"/>
  <c r="W250" i="33" s="1"/>
  <c r="X250" i="33" a="1"/>
  <c r="X250" i="33"/>
  <c r="Y250" i="33" a="1"/>
  <c r="Y250" i="33" s="1"/>
  <c r="Z250" i="33" a="1"/>
  <c r="Z250" i="33" s="1"/>
  <c r="AA250" i="33" a="1"/>
  <c r="AA250" i="33"/>
  <c r="AB250" i="33" a="1"/>
  <c r="AB250" i="33"/>
  <c r="AC250" i="33" a="1"/>
  <c r="AC250" i="33" s="1"/>
  <c r="AD250" i="33" a="1"/>
  <c r="AD250" i="33" s="1"/>
  <c r="AE250" i="33" a="1"/>
  <c r="AE250" i="33"/>
  <c r="AF250" i="33" a="1"/>
  <c r="AF250" i="33"/>
  <c r="AG250" i="33" a="1"/>
  <c r="AG250" i="33" s="1"/>
  <c r="AH250" i="33" a="1"/>
  <c r="AH250" i="33"/>
  <c r="AI250" i="33" a="1"/>
  <c r="AI250" i="33" s="1"/>
  <c r="AJ250" i="33" a="1"/>
  <c r="AJ250" i="33" s="1"/>
  <c r="AK250" i="33" a="1"/>
  <c r="AK250" i="33" s="1"/>
  <c r="AL250" i="33" a="1"/>
  <c r="AL250" i="33" s="1"/>
  <c r="AM250" i="33" a="1"/>
  <c r="AM250" i="33"/>
  <c r="AN250" i="33" a="1"/>
  <c r="AN250" i="33" s="1"/>
  <c r="AO250" i="33" a="1"/>
  <c r="AO250" i="33" s="1"/>
  <c r="AP250" i="33" a="1"/>
  <c r="AP250" i="33"/>
  <c r="AQ250" i="33" a="1"/>
  <c r="AQ250" i="33" s="1"/>
  <c r="AR250" i="33" a="1"/>
  <c r="AR250" i="33"/>
  <c r="AS250" i="33" a="1"/>
  <c r="AS250" i="33" s="1"/>
  <c r="AT250" i="33" a="1"/>
  <c r="AT250" i="33" s="1"/>
  <c r="AU250" i="33" a="1"/>
  <c r="AU250" i="33"/>
  <c r="AV250" i="33" a="1"/>
  <c r="AV250" i="33" s="1"/>
  <c r="AW250" i="33" a="1"/>
  <c r="AW250" i="33" s="1"/>
  <c r="AX250" i="33" a="1"/>
  <c r="AX250" i="33" s="1"/>
  <c r="AY250" i="33" a="1"/>
  <c r="AY250" i="33" s="1"/>
  <c r="AZ250" i="33" a="1"/>
  <c r="AZ250" i="33" s="1"/>
  <c r="BA250" i="33" a="1"/>
  <c r="BA250" i="33" s="1"/>
  <c r="BB250" i="33" a="1"/>
  <c r="BB250" i="33" s="1"/>
  <c r="BC250" i="33" a="1"/>
  <c r="BC250" i="33" s="1"/>
  <c r="BD250" i="33" a="1"/>
  <c r="BD250" i="33"/>
  <c r="BE250" i="33" a="1"/>
  <c r="BE250" i="33"/>
  <c r="BF250" i="33" a="1"/>
  <c r="BF250" i="33" s="1"/>
  <c r="BG250" i="33" a="1"/>
  <c r="BG250" i="33" s="1"/>
  <c r="BH250" i="33" a="1"/>
  <c r="BH250" i="33" s="1"/>
  <c r="BI250" i="33" a="1"/>
  <c r="BI250" i="33" s="1"/>
  <c r="BJ250" i="33" a="1"/>
  <c r="BJ250" i="33" s="1"/>
  <c r="BK250" i="33" a="1"/>
  <c r="BK250" i="33" s="1"/>
  <c r="BL250" i="33" a="1"/>
  <c r="BL250" i="33"/>
  <c r="BM250" i="33" a="1"/>
  <c r="BM250" i="33" s="1"/>
  <c r="BN250" i="33" a="1"/>
  <c r="BN250" i="33" s="1"/>
  <c r="BO250" i="33" a="1"/>
  <c r="BO250" i="33"/>
  <c r="BP250" i="33" a="1"/>
  <c r="BP250" i="33"/>
  <c r="BQ250" i="33" a="1"/>
  <c r="BQ250" i="33"/>
  <c r="E251" i="33" a="1"/>
  <c r="E251" i="33"/>
  <c r="F251" i="33" a="1"/>
  <c r="F251" i="33"/>
  <c r="G251" i="33" a="1"/>
  <c r="G251" i="33"/>
  <c r="H251" i="33" a="1"/>
  <c r="H251" i="33" s="1"/>
  <c r="I251" i="33" a="1"/>
  <c r="I251" i="33"/>
  <c r="J251" i="33" a="1"/>
  <c r="J251" i="33" s="1"/>
  <c r="K251" i="33" a="1"/>
  <c r="K251" i="33"/>
  <c r="L251" i="33" a="1"/>
  <c r="L251" i="33" s="1"/>
  <c r="M251" i="33" a="1"/>
  <c r="M251" i="33" s="1"/>
  <c r="N251" i="33" a="1"/>
  <c r="N251" i="33"/>
  <c r="O251" i="33" a="1"/>
  <c r="O251" i="33"/>
  <c r="P251" i="33" a="1"/>
  <c r="P251" i="33"/>
  <c r="Q251" i="33" a="1"/>
  <c r="Q251" i="33"/>
  <c r="R251" i="33" a="1"/>
  <c r="R251" i="33" s="1"/>
  <c r="S251" i="33" a="1"/>
  <c r="S251" i="33" s="1"/>
  <c r="T251" i="33" a="1"/>
  <c r="T251" i="33" s="1"/>
  <c r="U251" i="33" a="1"/>
  <c r="U251" i="33" s="1"/>
  <c r="V251" i="33" a="1"/>
  <c r="V251" i="33"/>
  <c r="W251" i="33" a="1"/>
  <c r="W251" i="33"/>
  <c r="X251" i="33" a="1"/>
  <c r="X251" i="33" s="1"/>
  <c r="Y251" i="33" a="1"/>
  <c r="Y251" i="33"/>
  <c r="Z251" i="33" a="1"/>
  <c r="Z251" i="33"/>
  <c r="AA251" i="33" a="1"/>
  <c r="AA251" i="33"/>
  <c r="AB251" i="33" a="1"/>
  <c r="AB251" i="33" s="1"/>
  <c r="AC251" i="33" a="1"/>
  <c r="AC251" i="33"/>
  <c r="AD251" i="33" a="1"/>
  <c r="AD251" i="33" s="1"/>
  <c r="AE251" i="33" a="1"/>
  <c r="AE251" i="33" s="1"/>
  <c r="AF251" i="33" a="1"/>
  <c r="AF251" i="33" s="1"/>
  <c r="AG251" i="33" a="1"/>
  <c r="AG251" i="33"/>
  <c r="AH251" i="33" a="1"/>
  <c r="AH251" i="33"/>
  <c r="AI251" i="33" a="1"/>
  <c r="AI251" i="33"/>
  <c r="AJ251" i="33" a="1"/>
  <c r="AJ251" i="33" s="1"/>
  <c r="AK251" i="33" a="1"/>
  <c r="AK251" i="33"/>
  <c r="AL251" i="33" a="1"/>
  <c r="AL251" i="33" s="1"/>
  <c r="AM251" i="33" a="1"/>
  <c r="AM251" i="33"/>
  <c r="AN251" i="33" a="1"/>
  <c r="AN251" i="33" s="1"/>
  <c r="AO251" i="33" a="1"/>
  <c r="AO251" i="33"/>
  <c r="AP251" i="33" a="1"/>
  <c r="AP251" i="33" s="1"/>
  <c r="AQ251" i="33" a="1"/>
  <c r="AQ251" i="33" s="1"/>
  <c r="AR251" i="33" a="1"/>
  <c r="AR251" i="33"/>
  <c r="AS251" i="33" a="1"/>
  <c r="AS251" i="33"/>
  <c r="AT251" i="33" a="1"/>
  <c r="AT251" i="33"/>
  <c r="AU251" i="33" a="1"/>
  <c r="AU251" i="33"/>
  <c r="AV251" i="33" a="1"/>
  <c r="AV251" i="33" s="1"/>
  <c r="AW251" i="33" a="1"/>
  <c r="AW251" i="33"/>
  <c r="AX251" i="33" a="1"/>
  <c r="AX251" i="33" s="1"/>
  <c r="AY251" i="33" a="1"/>
  <c r="AY251" i="33" s="1"/>
  <c r="AZ251" i="33" a="1"/>
  <c r="AZ251" i="33"/>
  <c r="BA251" i="33" a="1"/>
  <c r="BA251" i="33" s="1"/>
  <c r="BB251" i="33" a="1"/>
  <c r="BB251" i="33" s="1"/>
  <c r="BC251" i="33" a="1"/>
  <c r="BC251" i="33"/>
  <c r="BD251" i="33" a="1"/>
  <c r="BD251" i="33"/>
  <c r="BE251" i="33" a="1"/>
  <c r="BE251" i="33"/>
  <c r="BF251" i="33" a="1"/>
  <c r="BF251" i="33" s="1"/>
  <c r="BG251" i="33" a="1"/>
  <c r="BG251" i="33"/>
  <c r="BH251" i="33" a="1"/>
  <c r="BH251" i="33" s="1"/>
  <c r="BI251" i="33" a="1"/>
  <c r="BI251" i="33" s="1"/>
  <c r="BJ251" i="33" a="1"/>
  <c r="BJ251" i="33"/>
  <c r="BK251" i="33" a="1"/>
  <c r="BK251" i="33"/>
  <c r="BL251" i="33" a="1"/>
  <c r="BL251" i="33" s="1"/>
  <c r="BM251" i="33" a="1"/>
  <c r="BM251" i="33" s="1"/>
  <c r="BN251" i="33" a="1"/>
  <c r="BN251" i="33"/>
  <c r="BO251" i="33" a="1"/>
  <c r="BO251" i="33"/>
  <c r="BP251" i="33" a="1"/>
  <c r="BP251" i="33" s="1"/>
  <c r="BQ251" i="33" a="1"/>
  <c r="BQ251" i="33" s="1"/>
  <c r="E252" i="33" a="1"/>
  <c r="E252" i="33" s="1"/>
  <c r="F252" i="33" a="1"/>
  <c r="F252" i="33"/>
  <c r="G252" i="33" a="1"/>
  <c r="G252" i="33"/>
  <c r="H252" i="33" a="1"/>
  <c r="H252" i="33" s="1"/>
  <c r="I252" i="33" a="1"/>
  <c r="I252" i="33" s="1"/>
  <c r="J252" i="33" a="1"/>
  <c r="J252" i="33" s="1"/>
  <c r="K252" i="33" a="1"/>
  <c r="K252" i="33"/>
  <c r="L252" i="33" a="1"/>
  <c r="L252" i="33" s="1"/>
  <c r="M252" i="33" a="1"/>
  <c r="M252" i="33" s="1"/>
  <c r="N252" i="33" a="1"/>
  <c r="N252" i="33"/>
  <c r="O252" i="33" a="1"/>
  <c r="O252" i="33" s="1"/>
  <c r="P252" i="33" a="1"/>
  <c r="P252" i="33" s="1"/>
  <c r="Q252" i="33" a="1"/>
  <c r="Q252" i="33" s="1"/>
  <c r="R252" i="33" a="1"/>
  <c r="R252" i="33"/>
  <c r="S252" i="33" a="1"/>
  <c r="S252" i="33"/>
  <c r="T252" i="33" a="1"/>
  <c r="T252" i="33"/>
  <c r="U252" i="33" a="1"/>
  <c r="U252" i="33" s="1"/>
  <c r="V252" i="33" a="1"/>
  <c r="V252" i="33"/>
  <c r="W252" i="33" a="1"/>
  <c r="W252" i="33" s="1"/>
  <c r="X252" i="33" a="1"/>
  <c r="X252" i="33" s="1"/>
  <c r="Y252" i="33" a="1"/>
  <c r="Y252" i="33" s="1"/>
  <c r="Z252" i="33" a="1"/>
  <c r="Z252" i="33"/>
  <c r="AA252" i="33" a="1"/>
  <c r="AA252" i="33"/>
  <c r="AB252" i="33" a="1"/>
  <c r="AB252" i="33"/>
  <c r="AC252" i="33" a="1"/>
  <c r="AC252" i="33"/>
  <c r="AD252" i="33" a="1"/>
  <c r="AD252" i="33"/>
  <c r="AE252" i="33" a="1"/>
  <c r="AE252" i="33" s="1"/>
  <c r="AF252" i="33" a="1"/>
  <c r="AF252" i="33" s="1"/>
  <c r="AG252" i="33" a="1"/>
  <c r="AG252" i="33" s="1"/>
  <c r="AH252" i="33" a="1"/>
  <c r="AH252" i="33"/>
  <c r="AI252" i="33" a="1"/>
  <c r="AI252" i="33" s="1"/>
  <c r="AJ252" i="33" a="1"/>
  <c r="AJ252" i="33" s="1"/>
  <c r="AK252" i="33" a="1"/>
  <c r="AK252" i="33"/>
  <c r="AL252" i="33" a="1"/>
  <c r="AL252" i="33" s="1"/>
  <c r="AM252" i="33" a="1"/>
  <c r="AM252" i="33" s="1"/>
  <c r="AN252" i="33" a="1"/>
  <c r="AN252" i="33" s="1"/>
  <c r="AO252" i="33" a="1"/>
  <c r="AO252" i="33"/>
  <c r="AP252" i="33" a="1"/>
  <c r="AP252" i="33"/>
  <c r="AQ252" i="33" a="1"/>
  <c r="AQ252" i="33" s="1"/>
  <c r="AR252" i="33" a="1"/>
  <c r="AR252" i="33"/>
  <c r="AS252" i="33" a="1"/>
  <c r="AS252" i="33" s="1"/>
  <c r="AT252" i="33" a="1"/>
  <c r="AT252" i="33"/>
  <c r="AU252" i="33" a="1"/>
  <c r="AU252" i="33" s="1"/>
  <c r="AV252" i="33" a="1"/>
  <c r="AV252" i="33"/>
  <c r="AW252" i="33" a="1"/>
  <c r="AW252" i="33" s="1"/>
  <c r="AX252" i="33" a="1"/>
  <c r="AX252" i="33" s="1"/>
  <c r="AY252" i="33" a="1"/>
  <c r="AY252" i="33" s="1"/>
  <c r="AZ252" i="33" a="1"/>
  <c r="AZ252" i="33"/>
  <c r="BA252" i="33" a="1"/>
  <c r="BA252" i="33" s="1"/>
  <c r="BB252" i="33" a="1"/>
  <c r="BB252" i="33" s="1"/>
  <c r="BC252" i="33" a="1"/>
  <c r="BC252" i="33" s="1"/>
  <c r="BD252" i="33" a="1"/>
  <c r="BD252" i="33"/>
  <c r="BE252" i="33" a="1"/>
  <c r="BE252" i="33"/>
  <c r="BF252" i="33" a="1"/>
  <c r="BF252" i="33" s="1"/>
  <c r="BG252" i="33" a="1"/>
  <c r="BG252" i="33" s="1"/>
  <c r="BH252" i="33" a="1"/>
  <c r="BH252" i="33" s="1"/>
  <c r="BI252" i="33" a="1"/>
  <c r="BI252" i="33" s="1"/>
  <c r="BJ252" i="33" a="1"/>
  <c r="BJ252" i="33" s="1"/>
  <c r="BK252" i="33" a="1"/>
  <c r="BK252" i="33" s="1"/>
  <c r="BL252" i="33" a="1"/>
  <c r="BL252" i="33"/>
  <c r="BM252" i="33" a="1"/>
  <c r="BM252" i="33" s="1"/>
  <c r="BN252" i="33" a="1"/>
  <c r="BN252" i="33" s="1"/>
  <c r="BO252" i="33" a="1"/>
  <c r="BO252" i="33"/>
  <c r="BP252" i="33" a="1"/>
  <c r="BP252" i="33"/>
  <c r="BQ252" i="33" a="1"/>
  <c r="BQ252" i="33"/>
  <c r="E253" i="33" a="1"/>
  <c r="E253" i="33"/>
  <c r="F253" i="33" a="1"/>
  <c r="F253" i="33"/>
  <c r="G253" i="33" a="1"/>
  <c r="G253" i="33"/>
  <c r="H253" i="33" a="1"/>
  <c r="H253" i="33" s="1"/>
  <c r="I253" i="33" a="1"/>
  <c r="I253" i="33" s="1"/>
  <c r="J253" i="33" a="1"/>
  <c r="J253" i="33" s="1"/>
  <c r="K253" i="33" a="1"/>
  <c r="K253" i="33"/>
  <c r="L253" i="33" a="1"/>
  <c r="L253" i="33" s="1"/>
  <c r="M253" i="33" a="1"/>
  <c r="M253" i="33"/>
  <c r="N253" i="33" a="1"/>
  <c r="N253" i="33"/>
  <c r="O253" i="33" a="1"/>
  <c r="O253" i="33"/>
  <c r="P253" i="33" a="1"/>
  <c r="P253" i="33" s="1"/>
  <c r="Q253" i="33" a="1"/>
  <c r="Q253" i="33"/>
  <c r="R253" i="33" a="1"/>
  <c r="R253" i="33" s="1"/>
  <c r="S253" i="33" a="1"/>
  <c r="S253" i="33"/>
  <c r="T253" i="33" a="1"/>
  <c r="T253" i="33" s="1"/>
  <c r="U253" i="33" a="1"/>
  <c r="U253" i="33" s="1"/>
  <c r="V253" i="33" a="1"/>
  <c r="V253" i="33"/>
  <c r="W253" i="33" a="1"/>
  <c r="W253" i="33" s="1"/>
  <c r="X253" i="33" a="1"/>
  <c r="X253" i="33" s="1"/>
  <c r="Y253" i="33" a="1"/>
  <c r="Y253" i="33" s="1"/>
  <c r="Z253" i="33" a="1"/>
  <c r="Z253" i="33" s="1"/>
  <c r="AA253" i="33" a="1"/>
  <c r="AA253" i="33"/>
  <c r="AB253" i="33" a="1"/>
  <c r="AB253" i="33" s="1"/>
  <c r="AC253" i="33" a="1"/>
  <c r="AC253" i="33" s="1"/>
  <c r="AD253" i="33" a="1"/>
  <c r="AD253" i="33" s="1"/>
  <c r="AE253" i="33" a="1"/>
  <c r="AE253" i="33"/>
  <c r="AF253" i="33" a="1"/>
  <c r="AF253" i="33"/>
  <c r="AG253" i="33" a="1"/>
  <c r="AG253" i="33"/>
  <c r="AH253" i="33" a="1"/>
  <c r="AH253" i="33" s="1"/>
  <c r="AI253" i="33" a="1"/>
  <c r="AI253" i="33"/>
  <c r="AJ253" i="33" a="1"/>
  <c r="AJ253" i="33"/>
  <c r="AK253" i="33" a="1"/>
  <c r="AK253" i="33"/>
  <c r="AL253" i="33" a="1"/>
  <c r="AL253" i="33" s="1"/>
  <c r="AM253" i="33" a="1"/>
  <c r="AM253" i="33"/>
  <c r="AN253" i="33" a="1"/>
  <c r="AN253" i="33" s="1"/>
  <c r="AO253" i="33" a="1"/>
  <c r="AO253" i="33" s="1"/>
  <c r="AP253" i="33" a="1"/>
  <c r="AP253" i="33" s="1"/>
  <c r="AQ253" i="33" a="1"/>
  <c r="AQ253" i="33" s="1"/>
  <c r="AR253" i="33" a="1"/>
  <c r="AR253" i="33" s="1"/>
  <c r="AS253" i="33" a="1"/>
  <c r="AS253" i="33" s="1"/>
  <c r="AT253" i="33" a="1"/>
  <c r="AT253" i="33"/>
  <c r="AU253" i="33" a="1"/>
  <c r="AU253" i="33" s="1"/>
  <c r="AV253" i="33" a="1"/>
  <c r="AV253" i="33" s="1"/>
  <c r="AW253" i="33" a="1"/>
  <c r="AW253" i="33"/>
  <c r="AX253" i="33" a="1"/>
  <c r="AX253" i="33" s="1"/>
  <c r="AY253" i="33" a="1"/>
  <c r="AY253" i="33" s="1"/>
  <c r="AZ253" i="33" a="1"/>
  <c r="AZ253" i="33"/>
  <c r="BA253" i="33" a="1"/>
  <c r="BA253" i="33"/>
  <c r="BB253" i="33" a="1"/>
  <c r="BB253" i="33"/>
  <c r="BC253" i="33" a="1"/>
  <c r="BC253" i="33"/>
  <c r="BD253" i="33" a="1"/>
  <c r="BD253" i="33" s="1"/>
  <c r="BE253" i="33" a="1"/>
  <c r="BE253" i="33"/>
  <c r="BF253" i="33" a="1"/>
  <c r="BF253" i="33" s="1"/>
  <c r="BG253" i="33" a="1"/>
  <c r="BG253" i="33" s="1"/>
  <c r="BH253" i="33" a="1"/>
  <c r="BH253" i="33" s="1"/>
  <c r="BI253" i="33" a="1"/>
  <c r="BI253" i="33"/>
  <c r="BJ253" i="33" a="1"/>
  <c r="BJ253" i="33" s="1"/>
  <c r="BK253" i="33" a="1"/>
  <c r="BK253" i="33" s="1"/>
  <c r="BL253" i="33" a="1"/>
  <c r="BL253" i="33"/>
  <c r="BM253" i="33" a="1"/>
  <c r="BM253" i="33" s="1"/>
  <c r="BN253" i="33" a="1"/>
  <c r="BN253" i="33" s="1"/>
  <c r="BO253" i="33" a="1"/>
  <c r="BO253" i="33" s="1"/>
  <c r="BP253" i="33" a="1"/>
  <c r="BP253" i="33" s="1"/>
  <c r="BQ253" i="33" a="1"/>
  <c r="BQ253" i="33"/>
  <c r="E254" i="33" a="1"/>
  <c r="E254" i="33" s="1"/>
  <c r="F254" i="33" a="1"/>
  <c r="F254" i="33" s="1"/>
  <c r="G254" i="33" a="1"/>
  <c r="G254" i="33"/>
  <c r="H254" i="33" a="1"/>
  <c r="H254" i="33"/>
  <c r="I254" i="33" a="1"/>
  <c r="I254" i="33"/>
  <c r="J254" i="33" a="1"/>
  <c r="J254" i="33"/>
  <c r="K254" i="33" a="1"/>
  <c r="K254" i="33"/>
  <c r="L254" i="33" a="1"/>
  <c r="L254" i="33"/>
  <c r="M254" i="33" a="1"/>
  <c r="M254" i="33" s="1"/>
  <c r="N254" i="33" a="1"/>
  <c r="N254" i="33"/>
  <c r="O254" i="33" a="1"/>
  <c r="O254" i="33" s="1"/>
  <c r="P254" i="33" a="1"/>
  <c r="P254" i="33"/>
  <c r="Q254" i="33" a="1"/>
  <c r="Q254" i="33" s="1"/>
  <c r="R254" i="33" a="1"/>
  <c r="R254" i="33"/>
  <c r="S254" i="33" a="1"/>
  <c r="S254" i="33"/>
  <c r="T254" i="33" a="1"/>
  <c r="T254" i="33" s="1"/>
  <c r="U254" i="33" a="1"/>
  <c r="U254" i="33"/>
  <c r="V254" i="33" a="1"/>
  <c r="V254" i="33" s="1"/>
  <c r="W254" i="33" a="1"/>
  <c r="W254" i="33" s="1"/>
  <c r="X254" i="33" a="1"/>
  <c r="X254" i="33" s="1"/>
  <c r="Y254" i="33" a="1"/>
  <c r="Y254" i="33" s="1"/>
  <c r="Z254" i="33" a="1"/>
  <c r="Z254" i="33"/>
  <c r="AA254" i="33" a="1"/>
  <c r="AA254" i="33"/>
  <c r="AB254" i="33" a="1"/>
  <c r="AB254" i="33" s="1"/>
  <c r="AC254" i="33" a="1"/>
  <c r="AC254" i="33"/>
  <c r="AD254" i="33" a="1"/>
  <c r="AD254" i="33"/>
  <c r="AE254" i="33" a="1"/>
  <c r="AE254" i="33"/>
  <c r="AF254" i="33" a="1"/>
  <c r="AF254" i="33"/>
  <c r="AG254" i="33" a="1"/>
  <c r="AG254" i="33" s="1"/>
  <c r="AH254" i="33" a="1"/>
  <c r="AH254" i="33" s="1"/>
  <c r="AI254" i="33" a="1"/>
  <c r="AI254" i="33" s="1"/>
  <c r="AJ254" i="33" a="1"/>
  <c r="AJ254" i="33"/>
  <c r="AK254" i="33" a="1"/>
  <c r="AK254" i="33"/>
  <c r="AL254" i="33" a="1"/>
  <c r="AL254" i="33"/>
  <c r="AM254" i="33" a="1"/>
  <c r="AM254" i="33"/>
  <c r="AN254" i="33" a="1"/>
  <c r="AN254" i="33" s="1"/>
  <c r="AO254" i="33" a="1"/>
  <c r="AO254" i="33"/>
  <c r="AP254" i="33" a="1"/>
  <c r="AP254" i="33" s="1"/>
  <c r="AQ254" i="33" a="1"/>
  <c r="AQ254" i="33"/>
  <c r="AR254" i="33" a="1"/>
  <c r="AR254" i="33" s="1"/>
  <c r="AS254" i="33" a="1"/>
  <c r="AS254" i="33" s="1"/>
  <c r="AT254" i="33" a="1"/>
  <c r="AT254" i="33"/>
  <c r="AU254" i="33" a="1"/>
  <c r="AU254" i="33"/>
  <c r="AV254" i="33" a="1"/>
  <c r="AV254" i="33" s="1"/>
  <c r="AW254" i="33" a="1"/>
  <c r="AW254" i="33"/>
  <c r="AX254" i="33" a="1"/>
  <c r="AX254" i="33"/>
  <c r="AY254" i="33" a="1"/>
  <c r="AY254" i="33"/>
  <c r="AZ254" i="33" a="1"/>
  <c r="AZ254" i="33" s="1"/>
  <c r="BA254" i="33" a="1"/>
  <c r="BA254" i="33"/>
  <c r="BB254" i="33" a="1"/>
  <c r="BB254" i="33" s="1"/>
  <c r="BC254" i="33" a="1"/>
  <c r="BC254" i="33" s="1"/>
  <c r="BD254" i="33" a="1"/>
  <c r="BD254" i="33"/>
  <c r="BE254" i="33" a="1"/>
  <c r="BE254" i="33"/>
  <c r="BF254" i="33" a="1"/>
  <c r="BF254" i="33"/>
  <c r="BG254" i="33" a="1"/>
  <c r="BG254" i="33"/>
  <c r="BH254" i="33" a="1"/>
  <c r="BH254" i="33"/>
  <c r="BI254" i="33" a="1"/>
  <c r="BI254" i="33"/>
  <c r="BJ254" i="33" a="1"/>
  <c r="BJ254" i="33" s="1"/>
  <c r="BK254" i="33" a="1"/>
  <c r="BK254" i="33"/>
  <c r="BL254" i="33" a="1"/>
  <c r="BL254" i="33" s="1"/>
  <c r="BM254" i="33" a="1"/>
  <c r="BM254" i="33" s="1"/>
  <c r="BN254" i="33" a="1"/>
  <c r="BN254" i="33"/>
  <c r="BO254" i="33" a="1"/>
  <c r="BO254" i="33"/>
  <c r="BP254" i="33" a="1"/>
  <c r="BP254" i="33" s="1"/>
  <c r="BQ254" i="33" a="1"/>
  <c r="BQ254" i="33"/>
  <c r="E255" i="33" a="1"/>
  <c r="E255" i="33" s="1"/>
  <c r="F255" i="33" a="1"/>
  <c r="F255" i="33" s="1"/>
  <c r="G255" i="33" a="1"/>
  <c r="G255" i="33" s="1"/>
  <c r="H255" i="33" a="1"/>
  <c r="H255" i="33"/>
  <c r="I255" i="33" a="1"/>
  <c r="I255" i="33" s="1"/>
  <c r="J255" i="33" a="1"/>
  <c r="J255" i="33" s="1"/>
  <c r="K255" i="33" a="1"/>
  <c r="K255" i="33"/>
  <c r="L255" i="33" a="1"/>
  <c r="L255" i="33"/>
  <c r="M255" i="33" a="1"/>
  <c r="M255" i="33"/>
  <c r="N255" i="33" a="1"/>
  <c r="N255" i="33"/>
  <c r="O255" i="33" a="1"/>
  <c r="O255" i="33"/>
  <c r="P255" i="33" a="1"/>
  <c r="P255" i="33"/>
  <c r="Q255" i="33" a="1"/>
  <c r="Q255" i="33" s="1"/>
  <c r="R255" i="33" a="1"/>
  <c r="R255" i="33" s="1"/>
  <c r="S255" i="33" a="1"/>
  <c r="S255" i="33" s="1"/>
  <c r="T255" i="33" a="1"/>
  <c r="T255" i="33" s="1"/>
  <c r="U255" i="33" a="1"/>
  <c r="U255" i="33"/>
  <c r="V255" i="33" a="1"/>
  <c r="V255" i="33"/>
  <c r="W255" i="33" a="1"/>
  <c r="W255" i="33"/>
  <c r="X255" i="33" a="1"/>
  <c r="X255" i="33"/>
  <c r="Y255" i="33" a="1"/>
  <c r="Y255" i="33"/>
  <c r="Z255" i="33" a="1"/>
  <c r="Z255" i="33" s="1"/>
  <c r="AA255" i="33" a="1"/>
  <c r="AA255" i="33" s="1"/>
  <c r="AB255" i="33" a="1"/>
  <c r="AB255" i="33"/>
  <c r="AC255" i="33" a="1"/>
  <c r="AC255" i="33" s="1"/>
  <c r="AD255" i="33" a="1"/>
  <c r="AD255" i="33" s="1"/>
  <c r="AE255" i="33" a="1"/>
  <c r="AE255" i="33"/>
  <c r="AF255" i="33" a="1"/>
  <c r="AF255" i="33"/>
  <c r="AG255" i="33" a="1"/>
  <c r="AG255" i="33"/>
  <c r="AH255" i="33" a="1"/>
  <c r="AH255" i="33"/>
  <c r="AI255" i="33" a="1"/>
  <c r="AI255" i="33"/>
  <c r="AJ255" i="33" a="1"/>
  <c r="AJ255" i="33"/>
  <c r="AK255" i="33" a="1"/>
  <c r="AK255" i="33" s="1"/>
  <c r="AL255" i="33" a="1"/>
  <c r="AL255" i="33" s="1"/>
  <c r="AM255" i="33" a="1"/>
  <c r="AM255" i="33" s="1"/>
  <c r="AN255" i="33" a="1"/>
  <c r="AN255" i="33" s="1"/>
  <c r="AO255" i="33" a="1"/>
  <c r="AO255" i="33"/>
  <c r="AP255" i="33" a="1"/>
  <c r="AP255" i="33"/>
  <c r="AQ255" i="33" a="1"/>
  <c r="AQ255" i="33" s="1"/>
  <c r="AR255" i="33" a="1"/>
  <c r="AR255" i="33"/>
  <c r="AS255" i="33" a="1"/>
  <c r="AS255" i="33"/>
  <c r="AT255" i="33" a="1"/>
  <c r="AT255" i="33"/>
  <c r="AU255" i="33" a="1"/>
  <c r="AU255" i="33" s="1"/>
  <c r="AV255" i="33" a="1"/>
  <c r="AV255" i="33"/>
  <c r="AW255" i="33" a="1"/>
  <c r="AW255" i="33" s="1"/>
  <c r="AX255" i="33" a="1"/>
  <c r="AX255" i="33" s="1"/>
  <c r="AY255" i="33" a="1"/>
  <c r="AY255" i="33"/>
  <c r="AZ255" i="33" a="1"/>
  <c r="AZ255" i="33"/>
  <c r="BA255" i="33" a="1"/>
  <c r="BA255" i="33"/>
  <c r="BB255" i="33" a="1"/>
  <c r="BB255" i="33"/>
  <c r="BC255" i="33" a="1"/>
  <c r="BC255" i="33"/>
  <c r="BD255" i="33" a="1"/>
  <c r="BD255" i="33"/>
  <c r="BE255" i="33" a="1"/>
  <c r="BE255" i="33" s="1"/>
  <c r="BF255" i="33" a="1"/>
  <c r="BF255" i="33"/>
  <c r="BG255" i="33" a="1"/>
  <c r="BG255" i="33" s="1"/>
  <c r="BH255" i="33" a="1"/>
  <c r="BH255" i="33" s="1"/>
  <c r="BI255" i="33" a="1"/>
  <c r="BI255" i="33"/>
  <c r="BJ255" i="33" a="1"/>
  <c r="BJ255" i="33"/>
  <c r="BK255" i="33" a="1"/>
  <c r="BK255" i="33"/>
  <c r="BL255" i="33" a="1"/>
  <c r="BL255" i="33" s="1"/>
  <c r="BM255" i="33" a="1"/>
  <c r="BM255" i="33" s="1"/>
  <c r="BN255" i="33" a="1"/>
  <c r="BN255" i="33" s="1"/>
  <c r="BO255" i="33" a="1"/>
  <c r="BO255" i="33" s="1"/>
  <c r="BP255" i="33" a="1"/>
  <c r="BP255" i="33"/>
  <c r="BQ255" i="33" a="1"/>
  <c r="BQ255" i="33" s="1"/>
  <c r="E256" i="33" a="1"/>
  <c r="E256" i="33" s="1"/>
  <c r="F256" i="33" a="1"/>
  <c r="F256" i="33"/>
  <c r="G256" i="33" a="1"/>
  <c r="G256" i="33"/>
  <c r="H256" i="33" a="1"/>
  <c r="H256" i="33"/>
  <c r="I256" i="33" a="1"/>
  <c r="I256" i="33"/>
  <c r="J256" i="33" a="1"/>
  <c r="J256" i="33"/>
  <c r="K256" i="33" a="1"/>
  <c r="K256" i="33"/>
  <c r="L256" i="33" a="1"/>
  <c r="L256" i="33" s="1"/>
  <c r="M256" i="33" a="1"/>
  <c r="M256" i="33" s="1"/>
  <c r="N256" i="33" a="1"/>
  <c r="N256" i="33" s="1"/>
  <c r="O256" i="33" a="1"/>
  <c r="O256" i="33" s="1"/>
  <c r="P256" i="33" a="1"/>
  <c r="P256" i="33"/>
  <c r="Q256" i="33" a="1"/>
  <c r="Q256" i="33"/>
  <c r="R256" i="33" a="1"/>
  <c r="R256" i="33"/>
  <c r="S256" i="33" a="1"/>
  <c r="S256" i="33"/>
  <c r="T256" i="33" a="1"/>
  <c r="T256" i="33" s="1"/>
  <c r="U256" i="33" a="1"/>
  <c r="U256" i="33"/>
  <c r="V256" i="33" a="1"/>
  <c r="V256" i="33" s="1"/>
  <c r="W256" i="33" a="1"/>
  <c r="W256" i="33"/>
  <c r="X256" i="33" a="1"/>
  <c r="X256" i="33" s="1"/>
  <c r="Y256" i="33" a="1"/>
  <c r="Y256" i="33" s="1"/>
  <c r="Z256" i="33" a="1"/>
  <c r="Z256" i="33"/>
  <c r="AA256" i="33" a="1"/>
  <c r="AA256" i="33"/>
  <c r="AB256" i="33" a="1"/>
  <c r="AB256" i="33" s="1"/>
  <c r="AC256" i="33" a="1"/>
  <c r="AC256" i="33"/>
  <c r="AD256" i="33" a="1"/>
  <c r="AD256" i="33"/>
  <c r="AE256" i="33" a="1"/>
  <c r="AE256" i="33"/>
  <c r="AF256" i="33" a="1"/>
  <c r="AF256" i="33" s="1"/>
  <c r="AG256" i="33" a="1"/>
  <c r="AG256" i="33"/>
  <c r="AH256" i="33" a="1"/>
  <c r="AH256" i="33" s="1"/>
  <c r="AI256" i="33" a="1"/>
  <c r="AI256" i="33" s="1"/>
  <c r="AJ256" i="33" a="1"/>
  <c r="AJ256" i="33"/>
  <c r="AK256" i="33" a="1"/>
  <c r="AK256" i="33"/>
  <c r="AL256" i="33" a="1"/>
  <c r="AL256" i="33"/>
  <c r="AM256" i="33" a="1"/>
  <c r="AM256" i="33"/>
  <c r="AN256" i="33" a="1"/>
  <c r="AN256" i="33"/>
  <c r="AO256" i="33" a="1"/>
  <c r="AO256" i="33"/>
  <c r="AP256" i="33" a="1"/>
  <c r="AP256" i="33" s="1"/>
  <c r="AQ256" i="33" a="1"/>
  <c r="AQ256" i="33"/>
  <c r="AR256" i="33" a="1"/>
  <c r="AR256" i="33" s="1"/>
  <c r="AS256" i="33" a="1"/>
  <c r="AS256" i="33" s="1"/>
  <c r="AT256" i="33" a="1"/>
  <c r="AT256" i="33"/>
  <c r="AU256" i="33" a="1"/>
  <c r="AU256" i="33"/>
  <c r="AV256" i="33" a="1"/>
  <c r="AV256" i="33"/>
  <c r="AW256" i="33" a="1"/>
  <c r="AW256" i="33"/>
  <c r="AX256" i="33" a="1"/>
  <c r="AX256" i="33"/>
  <c r="AY256" i="33" a="1"/>
  <c r="AY256" i="33" s="1"/>
  <c r="AZ256" i="33" a="1"/>
  <c r="AZ256" i="33" s="1"/>
  <c r="BA256" i="33" a="1"/>
  <c r="BA256" i="33"/>
  <c r="BB256" i="33" a="1"/>
  <c r="BB256" i="33" s="1"/>
  <c r="BC256" i="33" a="1"/>
  <c r="BC256" i="33" s="1"/>
  <c r="BD256" i="33" a="1"/>
  <c r="BD256" i="33"/>
  <c r="BE256" i="33" a="1"/>
  <c r="BE256" i="33"/>
  <c r="BF256" i="33" a="1"/>
  <c r="BF256" i="33" s="1"/>
  <c r="BG256" i="33" a="1"/>
  <c r="BG256" i="33" s="1"/>
  <c r="BH256" i="33" a="1"/>
  <c r="BH256" i="33" s="1"/>
  <c r="BI256" i="33" a="1"/>
  <c r="BI256" i="33"/>
  <c r="BJ256" i="33" a="1"/>
  <c r="BJ256" i="33" s="1"/>
  <c r="BK256" i="33" a="1"/>
  <c r="BK256" i="33" s="1"/>
  <c r="BL256" i="33" a="1"/>
  <c r="BL256" i="33" s="1"/>
  <c r="BM256" i="33" a="1"/>
  <c r="BM256" i="33" s="1"/>
  <c r="BN256" i="33" a="1"/>
  <c r="BN256" i="33"/>
  <c r="BO256" i="33" a="1"/>
  <c r="BO256" i="33"/>
  <c r="BP256" i="33" a="1"/>
  <c r="BP256" i="33"/>
  <c r="BQ256" i="33" a="1"/>
  <c r="BQ256" i="33"/>
  <c r="E257" i="33" a="1"/>
  <c r="E257" i="33"/>
  <c r="F257" i="33" a="1"/>
  <c r="F257" i="33"/>
  <c r="G257" i="33" a="1"/>
  <c r="G257" i="33" s="1"/>
  <c r="H257" i="33" a="1"/>
  <c r="H257" i="33"/>
  <c r="I257" i="33" a="1"/>
  <c r="I257" i="33" s="1"/>
  <c r="J257" i="33" a="1"/>
  <c r="J257" i="33" s="1"/>
  <c r="K257" i="33" a="1"/>
  <c r="K257" i="33"/>
  <c r="L257" i="33" a="1"/>
  <c r="L257" i="33"/>
  <c r="M257" i="33" a="1"/>
  <c r="M257" i="33"/>
  <c r="N257" i="33" a="1"/>
  <c r="N257" i="33" s="1"/>
  <c r="O257" i="33" a="1"/>
  <c r="O257" i="33"/>
  <c r="P257" i="33" a="1"/>
  <c r="P257" i="33" s="1"/>
  <c r="Q257" i="33" a="1"/>
  <c r="Q257" i="33" s="1"/>
  <c r="R257" i="33" a="1"/>
  <c r="R257" i="33"/>
  <c r="S257" i="33" a="1"/>
  <c r="S257" i="33" s="1"/>
  <c r="T257" i="33" a="1"/>
  <c r="T257" i="33" s="1"/>
  <c r="U257" i="33" a="1"/>
  <c r="U257" i="33"/>
  <c r="V257" i="33" a="1"/>
  <c r="V257" i="33"/>
  <c r="W257" i="33" a="1"/>
  <c r="W257" i="33"/>
  <c r="X257" i="33" a="1"/>
  <c r="X257" i="33"/>
  <c r="Y257" i="33" a="1"/>
  <c r="Y257" i="33"/>
  <c r="Z257" i="33" a="1"/>
  <c r="Z257" i="33"/>
  <c r="AA257" i="33" a="1"/>
  <c r="AA257" i="33" s="1"/>
  <c r="AB257" i="33" a="1"/>
  <c r="AB257" i="33" s="1"/>
  <c r="AC257" i="33" a="1"/>
  <c r="AC257" i="33" s="1"/>
  <c r="AD257" i="33" a="1"/>
  <c r="AD257" i="33" s="1"/>
  <c r="AE257" i="33" a="1"/>
  <c r="AE257" i="33"/>
  <c r="AF257" i="33" a="1"/>
  <c r="AF257" i="33"/>
  <c r="AG257" i="33" a="1"/>
  <c r="AG257" i="33"/>
  <c r="AH257" i="33" a="1"/>
  <c r="AH257" i="33"/>
  <c r="AI257" i="33" a="1"/>
  <c r="AI257" i="33"/>
  <c r="AJ257" i="33" a="1"/>
  <c r="AJ257" i="33"/>
  <c r="AK257" i="33" a="1"/>
  <c r="AK257" i="33" s="1"/>
  <c r="AL257" i="33" a="1"/>
  <c r="AL257" i="33"/>
  <c r="AM257" i="33" a="1"/>
  <c r="AM257" i="33" s="1"/>
  <c r="AN257" i="33" a="1"/>
  <c r="AN257" i="33" s="1"/>
  <c r="AO257" i="33" a="1"/>
  <c r="AO257" i="33" s="1"/>
  <c r="AP257" i="33" a="1"/>
  <c r="AP257" i="33"/>
  <c r="AQ257" i="33" a="1"/>
  <c r="AQ257" i="33" s="1"/>
  <c r="AR257" i="33" a="1"/>
  <c r="AR257" i="33"/>
  <c r="AS257" i="33" a="1"/>
  <c r="AS257" i="33"/>
  <c r="AT257" i="33" a="1"/>
  <c r="AT257" i="33"/>
  <c r="AU257" i="33" a="1"/>
  <c r="AU257" i="33" s="1"/>
  <c r="AV257" i="33" a="1"/>
  <c r="AV257" i="33"/>
  <c r="AW257" i="33" a="1"/>
  <c r="AW257" i="33" s="1"/>
  <c r="AX257" i="33" a="1"/>
  <c r="AX257" i="33" s="1"/>
  <c r="AY257" i="33" a="1"/>
  <c r="AY257" i="33" s="1"/>
  <c r="AZ257" i="33" a="1"/>
  <c r="AZ257" i="33"/>
  <c r="BA257" i="33" a="1"/>
  <c r="BA257" i="33" s="1"/>
  <c r="BB257" i="33" a="1"/>
  <c r="BB257" i="33" s="1"/>
  <c r="BC257" i="33" a="1"/>
  <c r="BC257" i="33" s="1"/>
  <c r="BD257" i="33" a="1"/>
  <c r="BD257" i="33"/>
  <c r="BE257" i="33" a="1"/>
  <c r="BE257" i="33" s="1"/>
  <c r="BF257" i="33" a="1"/>
  <c r="BF257" i="33" s="1"/>
  <c r="BG257" i="33" a="1"/>
  <c r="BG257" i="33" s="1"/>
  <c r="BH257" i="33" a="1"/>
  <c r="BH257" i="33" s="1"/>
  <c r="BI257" i="33" a="1"/>
  <c r="BI257" i="33" s="1"/>
  <c r="BJ257" i="33" a="1"/>
  <c r="BJ257" i="33"/>
  <c r="BK257" i="33" a="1"/>
  <c r="BK257" i="33" s="1"/>
  <c r="BL257" i="33" a="1"/>
  <c r="BL257" i="33"/>
  <c r="BM257" i="33" a="1"/>
  <c r="BM257" i="33" s="1"/>
  <c r="BN257" i="33" a="1"/>
  <c r="BN257" i="33" s="1"/>
  <c r="BO257" i="33" a="1"/>
  <c r="BO257" i="33" s="1"/>
  <c r="BP257" i="33" a="1"/>
  <c r="BP257" i="33"/>
  <c r="BQ257" i="33" a="1"/>
  <c r="BQ257" i="33" s="1"/>
  <c r="E258" i="33" a="1"/>
  <c r="E258" i="33" s="1"/>
  <c r="F258" i="33" a="1"/>
  <c r="F258" i="33" s="1"/>
  <c r="G258" i="33" a="1"/>
  <c r="G258" i="33"/>
  <c r="H258" i="33" a="1"/>
  <c r="H258" i="33"/>
  <c r="I258" i="33" a="1"/>
  <c r="I258" i="33"/>
  <c r="J258" i="33" a="1"/>
  <c r="J258" i="33" s="1"/>
  <c r="K258" i="33" a="1"/>
  <c r="K258" i="33"/>
  <c r="L258" i="33" a="1"/>
  <c r="L258" i="33" s="1"/>
  <c r="M258" i="33" a="1"/>
  <c r="M258" i="33"/>
  <c r="N258" i="33" a="1"/>
  <c r="N258" i="33" s="1"/>
  <c r="O258" i="33" a="1"/>
  <c r="O258" i="33" s="1"/>
  <c r="P258" i="33" a="1"/>
  <c r="P258" i="33" s="1"/>
  <c r="Q258" i="33" a="1"/>
  <c r="Q258" i="33"/>
  <c r="R258" i="33" a="1"/>
  <c r="R258" i="33"/>
  <c r="S258" i="33" a="1"/>
  <c r="S258" i="33"/>
  <c r="T258" i="33" a="1"/>
  <c r="T258" i="33"/>
  <c r="U258" i="33" a="1"/>
  <c r="U258" i="33"/>
  <c r="V258" i="33" a="1"/>
  <c r="V258" i="33" s="1"/>
  <c r="W258" i="33" a="1"/>
  <c r="W258" i="33"/>
  <c r="X258" i="33" a="1"/>
  <c r="X258" i="33" s="1"/>
  <c r="Y258" i="33" a="1"/>
  <c r="Y258" i="33" s="1"/>
  <c r="Z258" i="33" a="1"/>
  <c r="Z258" i="33" s="1"/>
  <c r="AA258" i="33" a="1"/>
  <c r="AA258" i="33"/>
  <c r="AB258" i="33" a="1"/>
  <c r="AB258" i="33" s="1"/>
  <c r="AC258" i="33" a="1"/>
  <c r="AC258" i="33"/>
  <c r="AD258" i="33" a="1"/>
  <c r="AD258" i="33"/>
  <c r="AE258" i="33" a="1"/>
  <c r="AE258" i="33"/>
  <c r="AF258" i="33" a="1"/>
  <c r="AF258" i="33" s="1"/>
  <c r="AG258" i="33" a="1"/>
  <c r="AG258" i="33"/>
  <c r="AH258" i="33" a="1"/>
  <c r="AH258" i="33" s="1"/>
  <c r="AI258" i="33" a="1"/>
  <c r="AI258" i="33" s="1"/>
  <c r="AJ258" i="33" a="1"/>
  <c r="AJ258" i="33" s="1"/>
  <c r="AK258" i="33" a="1"/>
  <c r="AK258" i="33"/>
  <c r="AL258" i="33" a="1"/>
  <c r="AL258" i="33" s="1"/>
  <c r="AM258" i="33" a="1"/>
  <c r="AM258" i="33" s="1"/>
  <c r="AN258" i="33" a="1"/>
  <c r="AN258" i="33" s="1"/>
  <c r="AO258" i="33" a="1"/>
  <c r="AO258" i="33"/>
  <c r="AP258" i="33" a="1"/>
  <c r="AP258" i="33" s="1"/>
  <c r="AQ258" i="33" a="1"/>
  <c r="AQ258" i="33" s="1"/>
  <c r="AR258" i="33" a="1"/>
  <c r="AR258" i="33" s="1"/>
  <c r="AS258" i="33" a="1"/>
  <c r="AS258" i="33" s="1"/>
  <c r="AT258" i="33" a="1"/>
  <c r="AT258" i="33" s="1"/>
  <c r="AU258" i="33" a="1"/>
  <c r="AU258" i="33"/>
  <c r="AV258" i="33" a="1"/>
  <c r="AV258" i="33" s="1"/>
  <c r="AW258" i="33" a="1"/>
  <c r="AW258" i="33"/>
  <c r="AX258" i="33" a="1"/>
  <c r="AX258" i="33" s="1"/>
  <c r="AY258" i="33" a="1"/>
  <c r="AY258" i="33" s="1"/>
  <c r="AZ258" i="33" a="1"/>
  <c r="AZ258" i="33" s="1"/>
  <c r="BA258" i="33" a="1"/>
  <c r="BA258" i="33"/>
  <c r="BB258" i="33" a="1"/>
  <c r="BB258" i="33" s="1"/>
  <c r="BC258" i="33" a="1"/>
  <c r="BC258" i="33" s="1"/>
  <c r="BD258" i="33" a="1"/>
  <c r="BD258" i="33" s="1"/>
  <c r="BE258" i="33" a="1"/>
  <c r="BE258" i="33"/>
  <c r="BF258" i="33" a="1"/>
  <c r="BF258" i="33"/>
  <c r="BG258" i="33" a="1"/>
  <c r="BG258" i="33"/>
  <c r="BH258" i="33" a="1"/>
  <c r="BH258" i="33" s="1"/>
  <c r="BI258" i="33" a="1"/>
  <c r="BI258" i="33"/>
  <c r="BJ258" i="33" a="1"/>
  <c r="BJ258" i="33" s="1"/>
  <c r="BK258" i="33" a="1"/>
  <c r="BK258" i="33"/>
  <c r="BL258" i="33" a="1"/>
  <c r="BL258" i="33" s="1"/>
  <c r="BM258" i="33" a="1"/>
  <c r="BM258" i="33" s="1"/>
  <c r="BN258" i="33" a="1"/>
  <c r="BN258" i="33" s="1"/>
  <c r="BO258" i="33" a="1"/>
  <c r="BO258" i="33"/>
  <c r="BP258" i="33" a="1"/>
  <c r="BP258" i="33"/>
  <c r="BQ258" i="33" a="1"/>
  <c r="BQ258" i="33"/>
  <c r="E259" i="33" a="1"/>
  <c r="E259" i="33"/>
  <c r="F259" i="33" a="1"/>
  <c r="F259" i="33"/>
  <c r="G259" i="33" a="1"/>
  <c r="G259" i="33" s="1"/>
  <c r="H259" i="33" a="1"/>
  <c r="H259" i="33"/>
  <c r="I259" i="33" a="1"/>
  <c r="I259" i="33" s="1"/>
  <c r="J259" i="33" a="1"/>
  <c r="J259" i="33" s="1"/>
  <c r="K259" i="33" a="1"/>
  <c r="K259" i="33" s="1"/>
  <c r="L259" i="33" a="1"/>
  <c r="L259" i="33"/>
  <c r="M259" i="33" a="1"/>
  <c r="M259" i="33" s="1"/>
  <c r="N259" i="33" a="1"/>
  <c r="N259" i="33"/>
  <c r="O259" i="33" a="1"/>
  <c r="O259" i="33"/>
  <c r="P259" i="33" a="1"/>
  <c r="P259" i="33"/>
  <c r="Q259" i="33" a="1"/>
  <c r="Q259" i="33" s="1"/>
  <c r="R259" i="33" a="1"/>
  <c r="R259" i="33"/>
  <c r="S259" i="33" a="1"/>
  <c r="S259" i="33" s="1"/>
  <c r="T259" i="33" a="1"/>
  <c r="T259" i="33" s="1"/>
  <c r="U259" i="33" a="1"/>
  <c r="U259" i="33" s="1"/>
  <c r="V259" i="33" a="1"/>
  <c r="V259" i="33"/>
  <c r="W259" i="33" a="1"/>
  <c r="W259" i="33" s="1"/>
  <c r="X259" i="33" a="1"/>
  <c r="X259" i="33" s="1"/>
  <c r="Y259" i="33" a="1"/>
  <c r="Y259" i="33" s="1"/>
  <c r="Z259" i="33" a="1"/>
  <c r="Z259" i="33"/>
  <c r="AA259" i="33" a="1"/>
  <c r="AA259" i="33" s="1"/>
  <c r="AB259" i="33" a="1"/>
  <c r="AB259" i="33" s="1"/>
  <c r="AC259" i="33" a="1"/>
  <c r="AC259" i="33" s="1"/>
  <c r="AD259" i="33" a="1"/>
  <c r="AD259" i="33" s="1"/>
  <c r="AE259" i="33" a="1"/>
  <c r="AE259" i="33" s="1"/>
  <c r="AF259" i="33" a="1"/>
  <c r="AF259" i="33"/>
  <c r="AG259" i="33" a="1"/>
  <c r="AG259" i="33" s="1"/>
  <c r="AH259" i="33" a="1"/>
  <c r="AH259" i="33"/>
  <c r="AI259" i="33" a="1"/>
  <c r="AI259" i="33" s="1"/>
  <c r="AJ259" i="33" a="1"/>
  <c r="AJ259" i="33" s="1"/>
  <c r="AK259" i="33" a="1"/>
  <c r="AK259" i="33" s="1"/>
  <c r="AL259" i="33" a="1"/>
  <c r="AL259" i="33"/>
  <c r="AM259" i="33" a="1"/>
  <c r="AM259" i="33" s="1"/>
  <c r="AN259" i="33" a="1"/>
  <c r="AN259" i="33" s="1"/>
  <c r="AO259" i="33" a="1"/>
  <c r="AO259" i="33" s="1"/>
  <c r="AP259" i="33" a="1"/>
  <c r="AP259" i="33"/>
  <c r="AQ259" i="33" a="1"/>
  <c r="AQ259" i="33"/>
  <c r="AR259" i="33" a="1"/>
  <c r="AR259" i="33"/>
  <c r="AS259" i="33" a="1"/>
  <c r="AS259" i="33" s="1"/>
  <c r="AT259" i="33" a="1"/>
  <c r="AT259" i="33"/>
  <c r="AU259" i="33" a="1"/>
  <c r="AU259" i="33" s="1"/>
  <c r="AV259" i="33" a="1"/>
  <c r="AV259" i="33"/>
  <c r="AW259" i="33" a="1"/>
  <c r="AW259" i="33" s="1"/>
  <c r="AX259" i="33" a="1"/>
  <c r="AX259" i="33" s="1"/>
  <c r="AY259" i="33" a="1"/>
  <c r="AY259" i="33" s="1"/>
  <c r="AZ259" i="33" a="1"/>
  <c r="AZ259" i="33"/>
  <c r="BA259" i="33" a="1"/>
  <c r="BA259" i="33"/>
  <c r="BB259" i="33" a="1"/>
  <c r="BB259" i="33"/>
  <c r="BC259" i="33" a="1"/>
  <c r="BC259" i="33"/>
  <c r="BD259" i="33" a="1"/>
  <c r="BD259" i="33"/>
  <c r="BE259" i="33" a="1"/>
  <c r="BE259" i="33" s="1"/>
  <c r="BF259" i="33" a="1"/>
  <c r="BF259" i="33"/>
  <c r="BG259" i="33" a="1"/>
  <c r="BG259" i="33" s="1"/>
  <c r="BH259" i="33" a="1"/>
  <c r="BH259" i="33" s="1"/>
  <c r="BI259" i="33" a="1"/>
  <c r="BI259" i="33" s="1"/>
  <c r="BJ259" i="33" a="1"/>
  <c r="BJ259" i="33"/>
  <c r="BK259" i="33" a="1"/>
  <c r="BK259" i="33" s="1"/>
  <c r="BL259" i="33" a="1"/>
  <c r="BL259" i="33"/>
  <c r="BM259" i="33" a="1"/>
  <c r="BM259" i="33"/>
  <c r="BN259" i="33" a="1"/>
  <c r="BN259" i="33"/>
  <c r="BO259" i="33" a="1"/>
  <c r="BO259" i="33" s="1"/>
  <c r="BP259" i="33" a="1"/>
  <c r="BP259" i="33"/>
  <c r="BQ259" i="33" a="1"/>
  <c r="BQ259" i="33" s="1"/>
  <c r="E260" i="33" a="1"/>
  <c r="E260" i="33" s="1"/>
  <c r="F260" i="33" a="1"/>
  <c r="F260" i="33" s="1"/>
  <c r="G260" i="33" a="1"/>
  <c r="G260" i="33"/>
  <c r="H260" i="33" a="1"/>
  <c r="H260" i="33" s="1"/>
  <c r="I260" i="33" a="1"/>
  <c r="I260" i="33" s="1"/>
  <c r="J260" i="33" a="1"/>
  <c r="J260" i="33" s="1"/>
  <c r="K260" i="33" a="1"/>
  <c r="K260" i="33"/>
  <c r="L260" i="33" a="1"/>
  <c r="L260" i="33"/>
  <c r="M260" i="33" a="1"/>
  <c r="M260" i="33"/>
  <c r="N260" i="33" a="1"/>
  <c r="N260" i="33" s="1"/>
  <c r="O260" i="33" a="1"/>
  <c r="O260" i="33" s="1"/>
  <c r="P260" i="33" a="1"/>
  <c r="P260" i="33" s="1"/>
  <c r="Q260" i="33" a="1"/>
  <c r="Q260" i="33"/>
  <c r="R260" i="33" a="1"/>
  <c r="R260" i="33"/>
  <c r="S260" i="33" a="1"/>
  <c r="S260" i="33"/>
  <c r="T260" i="33" a="1"/>
  <c r="T260" i="33"/>
  <c r="U260" i="33" a="1"/>
  <c r="U260" i="33"/>
  <c r="V260" i="33" a="1"/>
  <c r="V260" i="33"/>
  <c r="W260" i="33" a="1"/>
  <c r="W260" i="33"/>
  <c r="X260" i="33" a="1"/>
  <c r="X260" i="33" s="1"/>
  <c r="Y260" i="33" a="1"/>
  <c r="Y260" i="33" s="1"/>
  <c r="Z260" i="33" a="1"/>
  <c r="Z260" i="33" s="1"/>
  <c r="AA260" i="33" a="1"/>
  <c r="AA260" i="33"/>
  <c r="AB260" i="33" a="1"/>
  <c r="AB260" i="33"/>
  <c r="AC260" i="33" a="1"/>
  <c r="AC260" i="33" s="1"/>
  <c r="AD260" i="33" a="1"/>
  <c r="AD260" i="33"/>
  <c r="AE260" i="33" a="1"/>
  <c r="AE260" i="33" s="1"/>
  <c r="AF260" i="33" a="1"/>
  <c r="AF260" i="33" s="1"/>
  <c r="AG260" i="33" a="1"/>
  <c r="AG260" i="33" s="1"/>
  <c r="AH260" i="33" a="1"/>
  <c r="AH260" i="33" s="1"/>
  <c r="AI260" i="33" a="1"/>
  <c r="AI260" i="33" s="1"/>
  <c r="AJ260" i="33" a="1"/>
  <c r="AJ260" i="33" s="1"/>
  <c r="AK260" i="33" a="1"/>
  <c r="AK260" i="33"/>
  <c r="AL260" i="33" a="1"/>
  <c r="AL260" i="33"/>
  <c r="AM260" i="33" a="1"/>
  <c r="AM260" i="33"/>
  <c r="AN260" i="33" a="1"/>
  <c r="AN260" i="33"/>
  <c r="AO260" i="33" a="1"/>
  <c r="AO260" i="33"/>
  <c r="AP260" i="33" a="1"/>
  <c r="AP260" i="33"/>
  <c r="AQ260" i="33" a="1"/>
  <c r="AQ260" i="33"/>
  <c r="AR260" i="33" a="1"/>
  <c r="AR260" i="33" s="1"/>
  <c r="AS260" i="33" a="1"/>
  <c r="AS260" i="33" s="1"/>
  <c r="AT260" i="33" a="1"/>
  <c r="AT260" i="33" s="1"/>
  <c r="AU260" i="33" a="1"/>
  <c r="AU260" i="33"/>
  <c r="AV260" i="33" a="1"/>
  <c r="AV260" i="33"/>
  <c r="AW260" i="33" a="1"/>
  <c r="AW260" i="33"/>
  <c r="AX260" i="33" a="1"/>
  <c r="AX260" i="33"/>
  <c r="AY260" i="33" a="1"/>
  <c r="AY260" i="33"/>
  <c r="AZ260" i="33" a="1"/>
  <c r="AZ260" i="33" s="1"/>
  <c r="BA260" i="33" a="1"/>
  <c r="BA260" i="33"/>
  <c r="BB260" i="33" a="1"/>
  <c r="BB260" i="33" s="1"/>
  <c r="BC260" i="33" a="1"/>
  <c r="BC260" i="33" s="1"/>
  <c r="BD260" i="33" a="1"/>
  <c r="BD260" i="33" s="1"/>
  <c r="BE260" i="33" a="1"/>
  <c r="BE260" i="33"/>
  <c r="BF260" i="33" a="1"/>
  <c r="BF260" i="33"/>
  <c r="BG260" i="33" a="1"/>
  <c r="BG260" i="33"/>
  <c r="BH260" i="33" a="1"/>
  <c r="BH260" i="33" s="1"/>
  <c r="BI260" i="33" a="1"/>
  <c r="BI260" i="33"/>
  <c r="BJ260" i="33" a="1"/>
  <c r="BJ260" i="33"/>
  <c r="BK260" i="33" a="1"/>
  <c r="BK260" i="33"/>
  <c r="BL260" i="33" a="1"/>
  <c r="BL260" i="33" s="1"/>
  <c r="BM260" i="33" a="1"/>
  <c r="BM260" i="33" s="1"/>
  <c r="BN260" i="33" a="1"/>
  <c r="BN260" i="33" s="1"/>
  <c r="BO260" i="33" a="1"/>
  <c r="BO260" i="33"/>
  <c r="BP260" i="33" a="1"/>
  <c r="BP260" i="33" s="1"/>
  <c r="BQ260" i="33" a="1"/>
  <c r="BQ260" i="33" s="1"/>
  <c r="E261" i="33" a="1"/>
  <c r="E261" i="33"/>
  <c r="F261" i="33" a="1"/>
  <c r="F261" i="33"/>
  <c r="G261" i="33" a="1"/>
  <c r="G261" i="33"/>
  <c r="H261" i="33" a="1"/>
  <c r="H261" i="33"/>
  <c r="I261" i="33" a="1"/>
  <c r="I261" i="33" s="1"/>
  <c r="J261" i="33" a="1"/>
  <c r="J261" i="33" s="1"/>
  <c r="K261" i="33" a="1"/>
  <c r="K261" i="33" s="1"/>
  <c r="L261" i="33" a="1"/>
  <c r="L261" i="33"/>
  <c r="M261" i="33" a="1"/>
  <c r="M261" i="33"/>
  <c r="N261" i="33" a="1"/>
  <c r="N261" i="33"/>
  <c r="O261" i="33" a="1"/>
  <c r="O261" i="33"/>
  <c r="P261" i="33" a="1"/>
  <c r="P261" i="33"/>
  <c r="Q261" i="33" a="1"/>
  <c r="Q261" i="33"/>
  <c r="R261" i="33" a="1"/>
  <c r="R261" i="33" s="1"/>
  <c r="S261" i="33" a="1"/>
  <c r="S261" i="33" s="1"/>
  <c r="T261" i="33" a="1"/>
  <c r="T261" i="33" s="1"/>
  <c r="U261" i="33" a="1"/>
  <c r="U261" i="33" s="1"/>
  <c r="V261" i="33" a="1"/>
  <c r="V261" i="33"/>
  <c r="W261" i="33" a="1"/>
  <c r="W261" i="33" s="1"/>
  <c r="X261" i="33" a="1"/>
  <c r="X261" i="33"/>
  <c r="Y261" i="33" a="1"/>
  <c r="Y261" i="33" s="1"/>
  <c r="Z261" i="33" a="1"/>
  <c r="Z261" i="33" s="1"/>
  <c r="AA261" i="33" a="1"/>
  <c r="AA261" i="33" s="1"/>
  <c r="AB261" i="33" a="1"/>
  <c r="AB261" i="33"/>
  <c r="AC261" i="33" a="1"/>
  <c r="AC261" i="33" s="1"/>
  <c r="AD261" i="33" a="1"/>
  <c r="AD261" i="33" s="1"/>
  <c r="AE261" i="33" a="1"/>
  <c r="AE261" i="33" s="1"/>
  <c r="AF261" i="33" a="1"/>
  <c r="AF261" i="33"/>
  <c r="AG261" i="33" a="1"/>
  <c r="AG261" i="33"/>
  <c r="AH261" i="33" a="1"/>
  <c r="AH261" i="33"/>
  <c r="AI261" i="33" a="1"/>
  <c r="AI261" i="33"/>
  <c r="AJ261" i="33" a="1"/>
  <c r="AJ261" i="33"/>
  <c r="AK261" i="33" a="1"/>
  <c r="AK261" i="33"/>
  <c r="AL261" i="33" a="1"/>
  <c r="AL261" i="33"/>
  <c r="AM261" i="33" a="1"/>
  <c r="AM261" i="33" s="1"/>
  <c r="AN261" i="33" a="1"/>
  <c r="AN261" i="33" s="1"/>
  <c r="AO261" i="33" a="1"/>
  <c r="AO261" i="33" s="1"/>
  <c r="AP261" i="33" a="1"/>
  <c r="AP261" i="33"/>
  <c r="AQ261" i="33" a="1"/>
  <c r="AQ261" i="33"/>
  <c r="AR261" i="33" a="1"/>
  <c r="AR261" i="33"/>
  <c r="AS261" i="33" a="1"/>
  <c r="AS261" i="33"/>
  <c r="AT261" i="33" a="1"/>
  <c r="AT261" i="33" s="1"/>
  <c r="AU261" i="33" a="1"/>
  <c r="AU261" i="33"/>
  <c r="AV261" i="33" a="1"/>
  <c r="AV261" i="33" s="1"/>
  <c r="AW261" i="33" a="1"/>
  <c r="AW261" i="33" s="1"/>
  <c r="AX261" i="33" a="1"/>
  <c r="AX261" i="33" s="1"/>
  <c r="AY261" i="33" a="1"/>
  <c r="AY261" i="33" s="1"/>
  <c r="AZ261" i="33" a="1"/>
  <c r="AZ261" i="33"/>
  <c r="BA261" i="33" a="1"/>
  <c r="BA261" i="33"/>
  <c r="BB261" i="33" a="1"/>
  <c r="BB261" i="33" s="1"/>
  <c r="BC261" i="33" a="1"/>
  <c r="BC261" i="33"/>
  <c r="BD261" i="33" a="1"/>
  <c r="BD261" i="33"/>
  <c r="BE261" i="33" a="1"/>
  <c r="BE261" i="33"/>
  <c r="BF261" i="33" a="1"/>
  <c r="BF261" i="33"/>
  <c r="BG261" i="33" a="1"/>
  <c r="BG261" i="33" s="1"/>
  <c r="BH261" i="33" a="1"/>
  <c r="BH261" i="33" s="1"/>
  <c r="BI261" i="33" a="1"/>
  <c r="BI261" i="33" s="1"/>
  <c r="BJ261" i="33" a="1"/>
  <c r="BJ261" i="33"/>
  <c r="BK261" i="33" a="1"/>
  <c r="BK261" i="33" s="1"/>
  <c r="BL261" i="33" a="1"/>
  <c r="BL261" i="33"/>
  <c r="BM261" i="33" a="1"/>
  <c r="BM261" i="33"/>
  <c r="BN261" i="33" a="1"/>
  <c r="BN261" i="33"/>
  <c r="BO261" i="33" a="1"/>
  <c r="BO261" i="33"/>
  <c r="BP261" i="33" a="1"/>
  <c r="BP261" i="33"/>
  <c r="BQ261" i="33" a="1"/>
  <c r="BQ261" i="33" s="1"/>
  <c r="E262" i="33" a="1"/>
  <c r="E262" i="33" s="1"/>
  <c r="F262" i="33" a="1"/>
  <c r="F262" i="33" s="1"/>
  <c r="G262" i="33" a="1"/>
  <c r="G262" i="33"/>
  <c r="H262" i="33" a="1"/>
  <c r="H262" i="33"/>
  <c r="I262" i="33" a="1"/>
  <c r="I262" i="33"/>
  <c r="J262" i="33" a="1"/>
  <c r="J262" i="33"/>
  <c r="K262" i="33" a="1"/>
  <c r="K262" i="33"/>
  <c r="L262" i="33" a="1"/>
  <c r="L262" i="33" s="1"/>
  <c r="M262" i="33" a="1"/>
  <c r="M262" i="33"/>
  <c r="N262" i="33" a="1"/>
  <c r="N262" i="33" s="1"/>
  <c r="O262" i="33" a="1"/>
  <c r="O262" i="33" s="1"/>
  <c r="P262" i="33" a="1"/>
  <c r="P262" i="33" s="1"/>
  <c r="Q262" i="33" a="1"/>
  <c r="Q262" i="33"/>
  <c r="R262" i="33" a="1"/>
  <c r="R262" i="33"/>
  <c r="S262" i="33" a="1"/>
  <c r="S262" i="33" s="1"/>
  <c r="T262" i="33" a="1"/>
  <c r="T262" i="33" s="1"/>
  <c r="U262" i="33" a="1"/>
  <c r="U262" i="33" s="1"/>
  <c r="V262" i="33" a="1"/>
  <c r="V262" i="33"/>
  <c r="W262" i="33" a="1"/>
  <c r="W262" i="33"/>
  <c r="X262" i="33" a="1"/>
  <c r="X262" i="33" s="1"/>
  <c r="Y262" i="33" a="1"/>
  <c r="Y262" i="33" s="1"/>
  <c r="Z262" i="33" a="1"/>
  <c r="Z262" i="33" s="1"/>
  <c r="AA262" i="33" a="1"/>
  <c r="AA262" i="33"/>
  <c r="AB262" i="33" a="1"/>
  <c r="AB262" i="33"/>
  <c r="AC262" i="33" a="1"/>
  <c r="AC262" i="33"/>
  <c r="AD262" i="33" a="1"/>
  <c r="AD262" i="33"/>
  <c r="AE262" i="33" a="1"/>
  <c r="AE262" i="33"/>
  <c r="AF262" i="33" a="1"/>
  <c r="AF262" i="33"/>
  <c r="AG262" i="33" a="1"/>
  <c r="AG262" i="33"/>
  <c r="AH262" i="33" a="1"/>
  <c r="AH262" i="33" s="1"/>
  <c r="AI262" i="33" a="1"/>
  <c r="AI262" i="33" s="1"/>
  <c r="AJ262" i="33" a="1"/>
  <c r="AJ262" i="33" s="1"/>
  <c r="AK262" i="33" a="1"/>
  <c r="AK262" i="33"/>
  <c r="AL262" i="33" a="1"/>
  <c r="AL262" i="33"/>
  <c r="AM262" i="33" a="1"/>
  <c r="AM262" i="33"/>
  <c r="AN262" i="33" a="1"/>
  <c r="AN262" i="33" s="1"/>
  <c r="AO262" i="33" a="1"/>
  <c r="AO262" i="33"/>
  <c r="AP262" i="33" a="1"/>
  <c r="AP262" i="33" s="1"/>
  <c r="AQ262" i="33" a="1"/>
  <c r="AQ262" i="33" s="1"/>
  <c r="AR262" i="33" a="1"/>
  <c r="AR262" i="33" s="1"/>
  <c r="AS262" i="33" a="1"/>
  <c r="AS262" i="33" s="1"/>
  <c r="AT262" i="33" a="1"/>
  <c r="AT262" i="33" s="1"/>
  <c r="AU262" i="33" a="1"/>
  <c r="AU262" i="33"/>
  <c r="AV262" i="33" a="1"/>
  <c r="AV262" i="33" s="1"/>
  <c r="AW262" i="33" a="1"/>
  <c r="AW262" i="33"/>
  <c r="AX262" i="33" a="1"/>
  <c r="AX262" i="33"/>
  <c r="AY262" i="33" a="1"/>
  <c r="AY262" i="33"/>
  <c r="AZ262" i="33" a="1"/>
  <c r="AZ262" i="33"/>
  <c r="BA262" i="33" a="1"/>
  <c r="BA262" i="33"/>
  <c r="BB262" i="33" a="1"/>
  <c r="BB262" i="33" s="1"/>
  <c r="BC262" i="33" a="1"/>
  <c r="BC262" i="33" s="1"/>
  <c r="BD262" i="33" a="1"/>
  <c r="BD262" i="33" s="1"/>
  <c r="BE262" i="33" a="1"/>
  <c r="BE262" i="33"/>
  <c r="BF262" i="33" a="1"/>
  <c r="BF262" i="33"/>
  <c r="BG262" i="33" a="1"/>
  <c r="BG262" i="33"/>
  <c r="BH262" i="33" a="1"/>
  <c r="BH262" i="33"/>
  <c r="BI262" i="33" a="1"/>
  <c r="BI262" i="33"/>
  <c r="BJ262" i="33" a="1"/>
  <c r="BJ262" i="33"/>
  <c r="BK262" i="33" a="1"/>
  <c r="BK262" i="33" s="1"/>
  <c r="BL262" i="33" a="1"/>
  <c r="BL262" i="33" s="1"/>
  <c r="BM262" i="33" a="1"/>
  <c r="BM262" i="33" s="1"/>
  <c r="BN262" i="33" a="1"/>
  <c r="BN262" i="33" s="1"/>
  <c r="BO262" i="33" a="1"/>
  <c r="BO262" i="33"/>
  <c r="BP262" i="33" a="1"/>
  <c r="BP262" i="33"/>
  <c r="BQ262" i="33" a="1"/>
  <c r="BQ262" i="33"/>
  <c r="E263" i="33" a="1"/>
  <c r="E263" i="33"/>
  <c r="F263" i="33" a="1"/>
  <c r="F263" i="33" s="1"/>
  <c r="G263" i="33" a="1"/>
  <c r="G263" i="33"/>
  <c r="H263" i="33" a="1"/>
  <c r="H263" i="33"/>
  <c r="I263" i="33" a="1"/>
  <c r="I263" i="33" s="1"/>
  <c r="J263" i="33" a="1"/>
  <c r="J263" i="33" s="1"/>
  <c r="K263" i="33" a="1"/>
  <c r="K263" i="33" s="1"/>
  <c r="L263" i="33" a="1"/>
  <c r="L263" i="33"/>
  <c r="M263" i="33" a="1"/>
  <c r="M263" i="33" s="1"/>
  <c r="N263" i="33" a="1"/>
  <c r="N263" i="33" s="1"/>
  <c r="O263" i="33" a="1"/>
  <c r="O263" i="33" s="1"/>
  <c r="P263" i="33" a="1"/>
  <c r="P263" i="33"/>
  <c r="Q263" i="33" a="1"/>
  <c r="Q263" i="33"/>
  <c r="R263" i="33" a="1"/>
  <c r="R263" i="33"/>
  <c r="S263" i="33" a="1"/>
  <c r="S263" i="33" s="1"/>
  <c r="T263" i="33" a="1"/>
  <c r="T263" i="33" s="1"/>
  <c r="U263" i="33" a="1"/>
  <c r="U263" i="33" s="1"/>
  <c r="V263" i="33" a="1"/>
  <c r="V263" i="33"/>
  <c r="W263" i="33" a="1"/>
  <c r="W263" i="33"/>
  <c r="X263" i="33" a="1"/>
  <c r="X263" i="33"/>
  <c r="Y263" i="33" a="1"/>
  <c r="Y263" i="33"/>
  <c r="Z263" i="33" a="1"/>
  <c r="Z263" i="33"/>
  <c r="AA263" i="33" a="1"/>
  <c r="AA263" i="33"/>
  <c r="AB263" i="33" a="1"/>
  <c r="AB263" i="33"/>
  <c r="AC263" i="33" a="1"/>
  <c r="AC263" i="33" s="1"/>
  <c r="AD263" i="33" a="1"/>
  <c r="AD263" i="33" s="1"/>
  <c r="AE263" i="33" a="1"/>
  <c r="AE263" i="33" s="1"/>
  <c r="AF263" i="33" a="1"/>
  <c r="AF263" i="33"/>
  <c r="AG263" i="33" a="1"/>
  <c r="AG263" i="33"/>
  <c r="AH263" i="33" a="1"/>
  <c r="AH263" i="33" s="1"/>
  <c r="AI263" i="33" a="1"/>
  <c r="AI263" i="33"/>
  <c r="AJ263" i="33" a="1"/>
  <c r="AJ263" i="33" s="1"/>
  <c r="AK263" i="33" a="1"/>
  <c r="AK263" i="33" s="1"/>
  <c r="AL263" i="33" a="1"/>
  <c r="AL263" i="33" s="1"/>
  <c r="AM263" i="33" a="1"/>
  <c r="AM263" i="33" s="1"/>
  <c r="AN263" i="33" a="1"/>
  <c r="AN263" i="33" s="1"/>
  <c r="AO263" i="33" a="1"/>
  <c r="AO263" i="33" s="1"/>
  <c r="AP263" i="33" a="1"/>
  <c r="AP263" i="33"/>
  <c r="AQ263" i="33" a="1"/>
  <c r="AQ263" i="33"/>
  <c r="AR263" i="33" a="1"/>
  <c r="AR263" i="33"/>
  <c r="AS263" i="33" a="1"/>
  <c r="AS263" i="33"/>
  <c r="AT263" i="33" a="1"/>
  <c r="AT263" i="33"/>
  <c r="AU263" i="33" a="1"/>
  <c r="AU263" i="33"/>
  <c r="AV263" i="33" a="1"/>
  <c r="AV263" i="33"/>
  <c r="AW263" i="33" a="1"/>
  <c r="AW263" i="33" s="1"/>
  <c r="AX263" i="33" a="1"/>
  <c r="AX263" i="33" s="1"/>
  <c r="AY263" i="33" a="1"/>
  <c r="AY263" i="33" s="1"/>
  <c r="AZ263" i="33" a="1"/>
  <c r="AZ263" i="33"/>
  <c r="BA263" i="33" a="1"/>
  <c r="BA263" i="33"/>
  <c r="BB263" i="33" a="1"/>
  <c r="BB263" i="33"/>
  <c r="BC263" i="33" a="1"/>
  <c r="BC263" i="33"/>
  <c r="BD263" i="33" a="1"/>
  <c r="BD263" i="33"/>
  <c r="BE263" i="33" a="1"/>
  <c r="BE263" i="33" s="1"/>
  <c r="BF263" i="33" a="1"/>
  <c r="BF263" i="33"/>
  <c r="BG263" i="33" a="1"/>
  <c r="BG263" i="33" s="1"/>
  <c r="BH263" i="33" a="1"/>
  <c r="BH263" i="33" s="1"/>
  <c r="BI263" i="33" a="1"/>
  <c r="BI263" i="33" s="1"/>
  <c r="BJ263" i="33" a="1"/>
  <c r="BJ263" i="33"/>
  <c r="BK263" i="33" a="1"/>
  <c r="BK263" i="33"/>
  <c r="BL263" i="33" a="1"/>
  <c r="BL263" i="33"/>
  <c r="BM263" i="33" a="1"/>
  <c r="BM263" i="33" s="1"/>
  <c r="BN263" i="33" a="1"/>
  <c r="BN263" i="33"/>
  <c r="BO263" i="33" a="1"/>
  <c r="BO263" i="33"/>
  <c r="BP263" i="33" a="1"/>
  <c r="BP263" i="33"/>
  <c r="BQ263" i="33" a="1"/>
  <c r="BQ263" i="33" s="1"/>
  <c r="E264" i="33" a="1"/>
  <c r="E264" i="33" s="1"/>
  <c r="F264" i="33" a="1"/>
  <c r="F264" i="33" s="1"/>
  <c r="G264" i="33" a="1"/>
  <c r="G264" i="33"/>
  <c r="H264" i="33" a="1"/>
  <c r="H264" i="33" s="1"/>
  <c r="I264" i="33" a="1"/>
  <c r="I264" i="33" s="1"/>
  <c r="J264" i="33" a="1"/>
  <c r="J264" i="33"/>
  <c r="K264" i="33" a="1"/>
  <c r="K264" i="33"/>
  <c r="L264" i="33" a="1"/>
  <c r="L264" i="33"/>
  <c r="M264" i="33" a="1"/>
  <c r="M264" i="33"/>
  <c r="N264" i="33" a="1"/>
  <c r="N264" i="33" s="1"/>
  <c r="O264" i="33" a="1"/>
  <c r="O264" i="33" s="1"/>
  <c r="P264" i="33" a="1"/>
  <c r="P264" i="33" s="1"/>
  <c r="Q264" i="33" a="1"/>
  <c r="Q264" i="33"/>
  <c r="R264" i="33" a="1"/>
  <c r="R264" i="33"/>
  <c r="S264" i="33" a="1"/>
  <c r="S264" i="33"/>
  <c r="T264" i="33" a="1"/>
  <c r="T264" i="33"/>
  <c r="U264" i="33" a="1"/>
  <c r="U264" i="33"/>
  <c r="V264" i="33" a="1"/>
  <c r="V264" i="33"/>
  <c r="W264" i="33" a="1"/>
  <c r="W264" i="33" s="1"/>
  <c r="X264" i="33" a="1"/>
  <c r="X264" i="33" s="1"/>
  <c r="Y264" i="33" a="1"/>
  <c r="Y264" i="33" s="1"/>
  <c r="Z264" i="33" a="1"/>
  <c r="Z264" i="33" s="1"/>
  <c r="AA264" i="33" a="1"/>
  <c r="AA264" i="33"/>
  <c r="AB264" i="33" a="1"/>
  <c r="AB264" i="33" s="1"/>
  <c r="AC264" i="33" a="1"/>
  <c r="AC264" i="33"/>
  <c r="AD264" i="33" a="1"/>
  <c r="AD264" i="33" s="1"/>
  <c r="AE264" i="33" a="1"/>
  <c r="AE264" i="33" s="1"/>
  <c r="AF264" i="33" a="1"/>
  <c r="AF264" i="33" s="1"/>
  <c r="AG264" i="33" a="1"/>
  <c r="AG264" i="33"/>
  <c r="AH264" i="33" a="1"/>
  <c r="AH264" i="33" s="1"/>
  <c r="AI264" i="33" a="1"/>
  <c r="AI264" i="33" s="1"/>
  <c r="AJ264" i="33" a="1"/>
  <c r="AJ264" i="33" s="1"/>
  <c r="AK264" i="33" a="1"/>
  <c r="AK264" i="33"/>
  <c r="AL264" i="33" a="1"/>
  <c r="AL264" i="33"/>
  <c r="AM264" i="33" a="1"/>
  <c r="AM264" i="33"/>
  <c r="AN264" i="33" a="1"/>
  <c r="AN264" i="33"/>
  <c r="AO264" i="33" a="1"/>
  <c r="AO264" i="33"/>
  <c r="AP264" i="33" a="1"/>
  <c r="AP264" i="33"/>
  <c r="AQ264" i="33" a="1"/>
  <c r="AQ264" i="33"/>
  <c r="AR264" i="33" a="1"/>
  <c r="AR264" i="33" s="1"/>
  <c r="AS264" i="33" a="1"/>
  <c r="AS264" i="33" s="1"/>
  <c r="AT264" i="33" a="1"/>
  <c r="AT264" i="33" s="1"/>
  <c r="AU264" i="33" a="1"/>
  <c r="AU264" i="33"/>
  <c r="AV264" i="33" a="1"/>
  <c r="AV264" i="33"/>
  <c r="AW264" i="33" a="1"/>
  <c r="AW264" i="33"/>
  <c r="AX264" i="33" a="1"/>
  <c r="AX264" i="33"/>
  <c r="AY264" i="33" a="1"/>
  <c r="AY264" i="33" s="1"/>
  <c r="AZ264" i="33" a="1"/>
  <c r="AZ264" i="33"/>
  <c r="BA264" i="33" a="1"/>
  <c r="BA264" i="33" s="1"/>
  <c r="BB264" i="33" a="1"/>
  <c r="BB264" i="33" s="1"/>
  <c r="BC264" i="33" a="1"/>
  <c r="BC264" i="33" s="1"/>
  <c r="BD264" i="33" a="1"/>
  <c r="BD264" i="33" s="1"/>
  <c r="BE264" i="33" a="1"/>
  <c r="BE264" i="33"/>
  <c r="BF264" i="33" a="1"/>
  <c r="BF264" i="33"/>
  <c r="BG264" i="33" a="1"/>
  <c r="BG264" i="33" s="1"/>
  <c r="BH264" i="33" a="1"/>
  <c r="BH264" i="33"/>
  <c r="BI264" i="33" a="1"/>
  <c r="BI264" i="33"/>
  <c r="BJ264" i="33" a="1"/>
  <c r="BJ264" i="33"/>
  <c r="BK264" i="33" a="1"/>
  <c r="BK264" i="33"/>
  <c r="BL264" i="33" a="1"/>
  <c r="BL264" i="33" s="1"/>
  <c r="BM264" i="33" a="1"/>
  <c r="BM264" i="33" s="1"/>
  <c r="BN264" i="33" a="1"/>
  <c r="BN264" i="33" s="1"/>
  <c r="BO264" i="33" a="1"/>
  <c r="BO264" i="33"/>
  <c r="BP264" i="33" a="1"/>
  <c r="BP264" i="33" s="1"/>
  <c r="BQ264" i="33" a="1"/>
  <c r="BQ264" i="33"/>
  <c r="E265" i="33" a="1"/>
  <c r="E265" i="33"/>
  <c r="F265" i="33" a="1"/>
  <c r="F265" i="33"/>
  <c r="G265" i="33" a="1"/>
  <c r="G265" i="33"/>
  <c r="H265" i="33" a="1"/>
  <c r="H265" i="33"/>
  <c r="I265" i="33" a="1"/>
  <c r="I265" i="33" s="1"/>
  <c r="J265" i="33" a="1"/>
  <c r="J265" i="33" s="1"/>
  <c r="K265" i="33" a="1"/>
  <c r="K265" i="33" s="1"/>
  <c r="L265" i="33" a="1"/>
  <c r="L265" i="33"/>
  <c r="M265" i="33" a="1"/>
  <c r="M265" i="33"/>
  <c r="N265" i="33" a="1"/>
  <c r="N265" i="33"/>
  <c r="O265" i="33" a="1"/>
  <c r="O265" i="33"/>
  <c r="P265" i="33" a="1"/>
  <c r="P265" i="33"/>
  <c r="Q265" i="33" a="1"/>
  <c r="Q265" i="33" s="1"/>
  <c r="R265" i="33" a="1"/>
  <c r="R265" i="33"/>
  <c r="S265" i="33" a="1"/>
  <c r="S265" i="33" s="1"/>
  <c r="T265" i="33" a="1"/>
  <c r="T265" i="33" s="1"/>
  <c r="U265" i="33" a="1"/>
  <c r="U265" i="33" s="1"/>
  <c r="V265" i="33" a="1"/>
  <c r="V265" i="33"/>
  <c r="W265" i="33" a="1"/>
  <c r="W265" i="33"/>
  <c r="X265" i="33" a="1"/>
  <c r="X265" i="33" s="1"/>
  <c r="Y265" i="33" a="1"/>
  <c r="Y265" i="33" s="1"/>
  <c r="Z265" i="33" a="1"/>
  <c r="Z265" i="33" s="1"/>
  <c r="AA265" i="33" a="1"/>
  <c r="AA265" i="33"/>
  <c r="AB265" i="33" a="1"/>
  <c r="AB265" i="33"/>
  <c r="AC265" i="33" a="1"/>
  <c r="AC265" i="33" s="1"/>
  <c r="AD265" i="33" a="1"/>
  <c r="AD265" i="33" s="1"/>
  <c r="AE265" i="33" a="1"/>
  <c r="AE265" i="33" s="1"/>
  <c r="AF265" i="33" a="1"/>
  <c r="AF265" i="33"/>
  <c r="AG265" i="33" a="1"/>
  <c r="AG265" i="33"/>
  <c r="AH265" i="33" a="1"/>
  <c r="AH265" i="33"/>
  <c r="AI265" i="33" a="1"/>
  <c r="AI265" i="33"/>
  <c r="AJ265" i="33" a="1"/>
  <c r="AJ265" i="33"/>
  <c r="AK265" i="33" a="1"/>
  <c r="AK265" i="33"/>
  <c r="AL265" i="33" a="1"/>
  <c r="AL265" i="33"/>
  <c r="AM265" i="33" a="1"/>
  <c r="AM265" i="33" s="1"/>
  <c r="AN265" i="33" a="1"/>
  <c r="AN265" i="33" s="1"/>
  <c r="AO265" i="33" a="1"/>
  <c r="AO265" i="33" s="1"/>
  <c r="AP265" i="33" a="1"/>
  <c r="AP265" i="33"/>
  <c r="AQ265" i="33" a="1"/>
  <c r="AQ265" i="33"/>
  <c r="AR265" i="33" a="1"/>
  <c r="AR265" i="33"/>
  <c r="AS265" i="33" a="1"/>
  <c r="AS265" i="33" s="1"/>
  <c r="AT265" i="33" a="1"/>
  <c r="AT265" i="33"/>
  <c r="AU265" i="33" a="1"/>
  <c r="AU265" i="33" s="1"/>
  <c r="AV265" i="33" a="1"/>
  <c r="AV265" i="33" s="1"/>
  <c r="AW265" i="33" a="1"/>
  <c r="AW265" i="33" s="1"/>
  <c r="AX265" i="33" a="1"/>
  <c r="AX265" i="33" s="1"/>
  <c r="AY265" i="33" a="1"/>
  <c r="AY265" i="33" s="1"/>
  <c r="AZ265" i="33" a="1"/>
  <c r="AZ265" i="33"/>
  <c r="BA265" i="33" a="1"/>
  <c r="BA265" i="33" s="1"/>
  <c r="BB265" i="33" a="1"/>
  <c r="BB265" i="33"/>
  <c r="BC265" i="33" a="1"/>
  <c r="BC265" i="33"/>
  <c r="BD265" i="33" a="1"/>
  <c r="BD265" i="33"/>
  <c r="BE265" i="33" a="1"/>
  <c r="BE265" i="33"/>
  <c r="BF265" i="33" a="1"/>
  <c r="BF265" i="33"/>
  <c r="BG265" i="33" a="1"/>
  <c r="BG265" i="33" s="1"/>
  <c r="BH265" i="33" a="1"/>
  <c r="BH265" i="33" s="1"/>
  <c r="BI265" i="33" a="1"/>
  <c r="BI265" i="33" s="1"/>
  <c r="BJ265" i="33" a="1"/>
  <c r="BJ265" i="33"/>
  <c r="BK265" i="33" a="1"/>
  <c r="BK265" i="33"/>
  <c r="BL265" i="33" a="1"/>
  <c r="BL265" i="33"/>
  <c r="BM265" i="33" a="1"/>
  <c r="BM265" i="33"/>
  <c r="BN265" i="33" a="1"/>
  <c r="BN265" i="33"/>
  <c r="BO265" i="33" a="1"/>
  <c r="BO265" i="33"/>
  <c r="BP265" i="33" a="1"/>
  <c r="BP265" i="33" s="1"/>
  <c r="BQ265" i="33" a="1"/>
  <c r="BQ265" i="33" s="1"/>
  <c r="E266" i="33" a="1"/>
  <c r="E266" i="33" s="1"/>
  <c r="F266" i="33" a="1"/>
  <c r="F266" i="33" s="1"/>
  <c r="G266" i="33" a="1"/>
  <c r="G266" i="33"/>
  <c r="H266" i="33" a="1"/>
  <c r="H266" i="33"/>
  <c r="I266" i="33" a="1"/>
  <c r="I266" i="33"/>
  <c r="J266" i="33" a="1"/>
  <c r="J266" i="33"/>
  <c r="K266" i="33" a="1"/>
  <c r="K266" i="33" s="1"/>
  <c r="L266" i="33" a="1"/>
  <c r="L266" i="33"/>
  <c r="M266" i="33" a="1"/>
  <c r="M266" i="33"/>
  <c r="N266" i="33" a="1"/>
  <c r="N266" i="33" s="1"/>
  <c r="O266" i="33" a="1"/>
  <c r="O266" i="33" s="1"/>
  <c r="P266" i="33" a="1"/>
  <c r="P266" i="33" s="1"/>
  <c r="Q266" i="33" a="1"/>
  <c r="Q266" i="33"/>
  <c r="R266" i="33" a="1"/>
  <c r="R266" i="33" s="1"/>
  <c r="S266" i="33" a="1"/>
  <c r="S266" i="33" s="1"/>
  <c r="T266" i="33" a="1"/>
  <c r="T266" i="33" s="1"/>
  <c r="U266" i="33" a="1"/>
  <c r="U266" i="33"/>
  <c r="V266" i="33" a="1"/>
  <c r="V266" i="33"/>
  <c r="W266" i="33" a="1"/>
  <c r="W266" i="33"/>
  <c r="X266" i="33" a="1"/>
  <c r="X266" i="33" s="1"/>
  <c r="Y266" i="33" a="1"/>
  <c r="Y266" i="33" s="1"/>
  <c r="Z266" i="33" a="1"/>
  <c r="Z266" i="33" s="1"/>
  <c r="AA266" i="33" a="1"/>
  <c r="AA266" i="33"/>
  <c r="AB266" i="33" a="1"/>
  <c r="AB266" i="33"/>
  <c r="AC266" i="33" a="1"/>
  <c r="AC266" i="33"/>
  <c r="AD266" i="33" a="1"/>
  <c r="AD266" i="33"/>
  <c r="AE266" i="33" a="1"/>
  <c r="AE266" i="33"/>
  <c r="AF266" i="33" a="1"/>
  <c r="AF266" i="33"/>
  <c r="AG266" i="33" a="1"/>
  <c r="AG266" i="33"/>
  <c r="AH266" i="33" a="1"/>
  <c r="AH266" i="33" s="1"/>
  <c r="AI266" i="33" a="1"/>
  <c r="AI266" i="33" s="1"/>
  <c r="AJ266" i="33" a="1"/>
  <c r="AJ266" i="33" s="1"/>
  <c r="AK266" i="33" a="1"/>
  <c r="AK266" i="33"/>
  <c r="AL266" i="33" a="1"/>
  <c r="AL266" i="33"/>
  <c r="AM266" i="33" a="1"/>
  <c r="AM266" i="33" s="1"/>
  <c r="AN266" i="33" a="1"/>
  <c r="AN266" i="33"/>
  <c r="AO266" i="33" a="1"/>
  <c r="AO266" i="33" s="1"/>
  <c r="AP266" i="33" a="1"/>
  <c r="AP266" i="33" s="1"/>
  <c r="AQ266" i="33" a="1"/>
  <c r="AQ266" i="33" s="1"/>
  <c r="AR266" i="33" a="1"/>
  <c r="AR266" i="33" s="1"/>
  <c r="AS266" i="33" a="1"/>
  <c r="AS266" i="33" s="1"/>
  <c r="AT266" i="33" a="1"/>
  <c r="AT266" i="33" s="1"/>
  <c r="AU266" i="33" a="1"/>
  <c r="AU266" i="33"/>
  <c r="AV266" i="33" a="1"/>
  <c r="AV266" i="33"/>
  <c r="AW266" i="33" a="1"/>
  <c r="AW266" i="33"/>
  <c r="AX266" i="33" a="1"/>
  <c r="AX266" i="33"/>
  <c r="AY266" i="33" a="1"/>
  <c r="AY266" i="33"/>
  <c r="AZ266" i="33" a="1"/>
  <c r="AZ266" i="33"/>
  <c r="BA266" i="33" a="1"/>
  <c r="BA266" i="33"/>
  <c r="BB266" i="33" a="1"/>
  <c r="BB266" i="33" s="1"/>
  <c r="BC266" i="33" a="1"/>
  <c r="BC266" i="33" s="1"/>
  <c r="BD266" i="33" a="1"/>
  <c r="BD266" i="33" s="1"/>
  <c r="BE266" i="33" a="1"/>
  <c r="BE266" i="33"/>
  <c r="BF266" i="33" a="1"/>
  <c r="BF266" i="33"/>
  <c r="BG266" i="33" a="1"/>
  <c r="BG266" i="33"/>
  <c r="BH266" i="33" a="1"/>
  <c r="BH266" i="33"/>
  <c r="BI266" i="33" a="1"/>
  <c r="BI266" i="33"/>
  <c r="BJ266" i="33" a="1"/>
  <c r="BJ266" i="33" s="1"/>
  <c r="BK266" i="33" a="1"/>
  <c r="BK266" i="33"/>
  <c r="BL266" i="33" a="1"/>
  <c r="BL266" i="33" s="1"/>
  <c r="BM266" i="33" a="1"/>
  <c r="BM266" i="33" s="1"/>
  <c r="BN266" i="33" a="1"/>
  <c r="BN266" i="33" s="1"/>
  <c r="BO266" i="33" a="1"/>
  <c r="BO266" i="33"/>
  <c r="BP266" i="33" a="1"/>
  <c r="BP266" i="33"/>
  <c r="BQ266" i="33" a="1"/>
  <c r="BQ266" i="33"/>
  <c r="E267" i="33" a="1"/>
  <c r="E267" i="33" s="1"/>
  <c r="F267" i="33" a="1"/>
  <c r="F267" i="33"/>
  <c r="G267" i="33" a="1"/>
  <c r="G267" i="33"/>
  <c r="H267" i="33" a="1"/>
  <c r="H267" i="33"/>
  <c r="I267" i="33" a="1"/>
  <c r="I267" i="33" s="1"/>
  <c r="J267" i="33" a="1"/>
  <c r="J267" i="33" s="1"/>
  <c r="K267" i="33" a="1"/>
  <c r="K267" i="33" s="1"/>
  <c r="L267" i="33" a="1"/>
  <c r="L267" i="33"/>
  <c r="M267" i="33" a="1"/>
  <c r="M267" i="33" s="1"/>
  <c r="N267" i="33" a="1"/>
  <c r="N267" i="33" s="1"/>
  <c r="O267" i="33" a="1"/>
  <c r="O267" i="33"/>
  <c r="P267" i="33" a="1"/>
  <c r="P267" i="33"/>
  <c r="Q267" i="33" a="1"/>
  <c r="Q267" i="33"/>
  <c r="R267" i="33" a="1"/>
  <c r="R267" i="33"/>
  <c r="S267" i="33" a="1"/>
  <c r="S267" i="33" s="1"/>
  <c r="T267" i="33" a="1"/>
  <c r="T267" i="33" s="1"/>
  <c r="U267" i="33" a="1"/>
  <c r="U267" i="33" s="1"/>
  <c r="V267" i="33" a="1"/>
  <c r="V267" i="33"/>
  <c r="W267" i="33" a="1"/>
  <c r="W267" i="33"/>
  <c r="X267" i="33" a="1"/>
  <c r="X267" i="33"/>
  <c r="Y267" i="33" a="1"/>
  <c r="Y267" i="33"/>
  <c r="Z267" i="33" a="1"/>
  <c r="Z267" i="33"/>
  <c r="AA267" i="33" a="1"/>
  <c r="AA267" i="33"/>
  <c r="AB267" i="33" a="1"/>
  <c r="AB267" i="33" s="1"/>
  <c r="AC267" i="33" a="1"/>
  <c r="AC267" i="33" s="1"/>
  <c r="AD267" i="33" a="1"/>
  <c r="AD267" i="33" s="1"/>
  <c r="AE267" i="33" a="1"/>
  <c r="AE267" i="33" s="1"/>
  <c r="AF267" i="33" a="1"/>
  <c r="AF267" i="33"/>
  <c r="AG267" i="33" a="1"/>
  <c r="AG267" i="33" s="1"/>
  <c r="AH267" i="33" a="1"/>
  <c r="AH267" i="33"/>
  <c r="AI267" i="33" a="1"/>
  <c r="AI267" i="33" s="1"/>
  <c r="AJ267" i="33" a="1"/>
  <c r="AJ267" i="33" s="1"/>
  <c r="AK267" i="33" a="1"/>
  <c r="AK267" i="33" s="1"/>
  <c r="AL267" i="33" a="1"/>
  <c r="AL267" i="33"/>
  <c r="AM267" i="33" a="1"/>
  <c r="AM267" i="33" s="1"/>
  <c r="AN267" i="33" a="1"/>
  <c r="AN267" i="33" s="1"/>
  <c r="AO267" i="33" a="1"/>
  <c r="AO267" i="33" s="1"/>
  <c r="AP267" i="33" a="1"/>
  <c r="AP267" i="33"/>
  <c r="AQ267" i="33" a="1"/>
  <c r="AQ267" i="33"/>
  <c r="AR267" i="33" a="1"/>
  <c r="AR267" i="33"/>
  <c r="AS267" i="33" a="1"/>
  <c r="AS267" i="33"/>
  <c r="AT267" i="33" a="1"/>
  <c r="AT267" i="33"/>
  <c r="AU267" i="33" a="1"/>
  <c r="AU267" i="33"/>
  <c r="AV267" i="33" a="1"/>
  <c r="AV267" i="33"/>
  <c r="AW267" i="33" a="1"/>
  <c r="AW267" i="33" s="1"/>
  <c r="AX267" i="33" a="1"/>
  <c r="AX267" i="33" s="1"/>
  <c r="AY267" i="33" a="1"/>
  <c r="AY267" i="33" s="1"/>
  <c r="AZ267" i="33" a="1"/>
  <c r="AZ267" i="33"/>
  <c r="BA267" i="33" a="1"/>
  <c r="BA267" i="33"/>
  <c r="BB267" i="33" a="1"/>
  <c r="BB267" i="33"/>
  <c r="BC267" i="33" a="1"/>
  <c r="BC267" i="33"/>
  <c r="BD267" i="33" a="1"/>
  <c r="BD267" i="33" s="1"/>
  <c r="BE267" i="33" a="1"/>
  <c r="BE267" i="33"/>
  <c r="BF267" i="33" a="1"/>
  <c r="BF267" i="33" s="1"/>
  <c r="BG267" i="33" a="1"/>
  <c r="BG267" i="33" s="1"/>
  <c r="BH267" i="33" a="1"/>
  <c r="BH267" i="33" s="1"/>
  <c r="BI267" i="33" a="1"/>
  <c r="BI267" i="33" s="1"/>
  <c r="BJ267" i="33" a="1"/>
  <c r="BJ267" i="33"/>
  <c r="BK267" i="33" a="1"/>
  <c r="BK267" i="33"/>
  <c r="BL267" i="33" a="1"/>
  <c r="BL267" i="33" s="1"/>
  <c r="BM267" i="33" a="1"/>
  <c r="BM267" i="33"/>
  <c r="BN267" i="33" a="1"/>
  <c r="BN267" i="33"/>
  <c r="BO267" i="33" a="1"/>
  <c r="BO267" i="33"/>
  <c r="BP267" i="33" a="1"/>
  <c r="BP267" i="33"/>
  <c r="BQ267" i="33" a="1"/>
  <c r="BQ267" i="33" s="1"/>
  <c r="E268" i="33" a="1"/>
  <c r="E268" i="33" s="1"/>
  <c r="F268" i="33" a="1"/>
  <c r="F268" i="33" s="1"/>
  <c r="G268" i="33" a="1"/>
  <c r="G268" i="33"/>
  <c r="H268" i="33" a="1"/>
  <c r="H268" i="33" s="1"/>
  <c r="I268" i="33" a="1"/>
  <c r="I268" i="33"/>
  <c r="J268" i="33" a="1"/>
  <c r="J268" i="33"/>
  <c r="K268" i="33" a="1"/>
  <c r="K268" i="33"/>
  <c r="L268" i="33" a="1"/>
  <c r="L268" i="33"/>
  <c r="M268" i="33" a="1"/>
  <c r="M268" i="33"/>
  <c r="N268" i="33" a="1"/>
  <c r="N268" i="33" s="1"/>
  <c r="O268" i="33" a="1"/>
  <c r="O268" i="33" s="1"/>
  <c r="P268" i="33" a="1"/>
  <c r="P268" i="33" s="1"/>
  <c r="Q268" i="33" a="1"/>
  <c r="Q268" i="33"/>
  <c r="R268" i="33" a="1"/>
  <c r="R268" i="33"/>
  <c r="S268" i="33" a="1"/>
  <c r="S268" i="33"/>
  <c r="T268" i="33" a="1"/>
  <c r="T268" i="33"/>
  <c r="U268" i="33" a="1"/>
  <c r="U268" i="33"/>
  <c r="V268" i="33" a="1"/>
  <c r="V268" i="33" s="1"/>
  <c r="W268" i="33" a="1"/>
  <c r="W268" i="33"/>
  <c r="X268" i="33" a="1"/>
  <c r="X268" i="33" s="1"/>
  <c r="Y268" i="33" a="1"/>
  <c r="Y268" i="33" s="1"/>
  <c r="Z268" i="33" a="1"/>
  <c r="Z268" i="33" s="1"/>
  <c r="AA268" i="33" a="1"/>
  <c r="AA268" i="33"/>
  <c r="AB268" i="33" a="1"/>
  <c r="AB268" i="33"/>
  <c r="AC268" i="33" a="1"/>
  <c r="AC268" i="33" s="1"/>
  <c r="AD268" i="33" a="1"/>
  <c r="AD268" i="33" s="1"/>
  <c r="AE268" i="33" a="1"/>
  <c r="AE268" i="33" s="1"/>
  <c r="AF268" i="33" a="1"/>
  <c r="AF268" i="33"/>
  <c r="AG268" i="33" a="1"/>
  <c r="AG268" i="33"/>
  <c r="AH268" i="33" a="1"/>
  <c r="AH268" i="33" s="1"/>
  <c r="AI268" i="33" a="1"/>
  <c r="AI268" i="33" s="1"/>
  <c r="AJ268" i="33" a="1"/>
  <c r="AJ268" i="33" s="1"/>
  <c r="AK268" i="33" a="1"/>
  <c r="AK268" i="33"/>
  <c r="AL268" i="33" a="1"/>
  <c r="AL268" i="33"/>
  <c r="AM268" i="33" a="1"/>
  <c r="AM268" i="33"/>
  <c r="AN268" i="33" a="1"/>
  <c r="AN268" i="33"/>
  <c r="AO268" i="33" a="1"/>
  <c r="AO268" i="33"/>
  <c r="AP268" i="33" a="1"/>
  <c r="AP268" i="33"/>
  <c r="AQ268" i="33" a="1"/>
  <c r="AQ268" i="33"/>
  <c r="AR268" i="33" a="1"/>
  <c r="AR268" i="33" s="1"/>
  <c r="AS268" i="33" a="1"/>
  <c r="AS268" i="33" s="1"/>
  <c r="AT268" i="33" a="1"/>
  <c r="AT268" i="33" s="1"/>
  <c r="AU268" i="33" a="1"/>
  <c r="AU268" i="33"/>
  <c r="AV268" i="33" a="1"/>
  <c r="AV268" i="33"/>
  <c r="AW268" i="33" a="1"/>
  <c r="AW268" i="33"/>
  <c r="AX268" i="33" a="1"/>
  <c r="AX268" i="33" s="1"/>
  <c r="AY268" i="33" a="1"/>
  <c r="AY268" i="33"/>
  <c r="AZ268" i="33" a="1"/>
  <c r="AZ268" i="33" s="1"/>
  <c r="BA268" i="33" a="1"/>
  <c r="BA268" i="33" s="1"/>
  <c r="BB268" i="33" a="1"/>
  <c r="BB268" i="33" s="1"/>
  <c r="BC268" i="33" a="1"/>
  <c r="BC268" i="33" s="1"/>
  <c r="BD268" i="33" a="1"/>
  <c r="BD268" i="33" s="1"/>
  <c r="BE268" i="33" a="1"/>
  <c r="BE268" i="33"/>
  <c r="BF268" i="33" a="1"/>
  <c r="BF268" i="33" s="1"/>
  <c r="BG268" i="33" a="1"/>
  <c r="BG268" i="33"/>
  <c r="BH268" i="33" a="1"/>
  <c r="BH268" i="33"/>
  <c r="BI268" i="33" a="1"/>
  <c r="BI268" i="33"/>
  <c r="BJ268" i="33" a="1"/>
  <c r="BJ268" i="33"/>
  <c r="BK268" i="33" a="1"/>
  <c r="BK268" i="33"/>
  <c r="BL268" i="33" a="1"/>
  <c r="BL268" i="33" s="1"/>
  <c r="BM268" i="33" a="1"/>
  <c r="BM268" i="33" s="1"/>
  <c r="BN268" i="33" a="1"/>
  <c r="BN268" i="33" s="1"/>
  <c r="BO268" i="33" a="1"/>
  <c r="BO268" i="33"/>
  <c r="BP268" i="33" a="1"/>
  <c r="BP268" i="33"/>
  <c r="BQ268" i="33" a="1"/>
  <c r="BQ268" i="33"/>
  <c r="E269" i="33" a="1"/>
  <c r="E269" i="33"/>
  <c r="F269" i="33" a="1"/>
  <c r="F269" i="33"/>
  <c r="G269" i="33" a="1"/>
  <c r="G269" i="33"/>
  <c r="H269" i="33" a="1"/>
  <c r="H269" i="33" s="1"/>
  <c r="I269" i="33" a="1"/>
  <c r="I269" i="33" s="1"/>
  <c r="J269" i="33" a="1"/>
  <c r="J269" i="33" s="1"/>
  <c r="K269" i="33" a="1"/>
  <c r="K269" i="33" s="1"/>
  <c r="L269" i="33" a="1"/>
  <c r="L269" i="33"/>
  <c r="M269" i="33" a="1"/>
  <c r="M269" i="33"/>
  <c r="N269" i="33" a="1"/>
  <c r="N269" i="33"/>
  <c r="O269" i="33" a="1"/>
  <c r="O269" i="33"/>
  <c r="P269" i="33" a="1"/>
  <c r="P269" i="33" s="1"/>
  <c r="Q269" i="33" a="1"/>
  <c r="Q269" i="33"/>
  <c r="R269" i="33" a="1"/>
  <c r="R269" i="33"/>
  <c r="S269" i="33" a="1"/>
  <c r="S269" i="33" s="1"/>
  <c r="T269" i="33" a="1"/>
  <c r="T269" i="33" s="1"/>
  <c r="U269" i="33" a="1"/>
  <c r="U269" i="33" s="1"/>
  <c r="V269" i="33" a="1"/>
  <c r="V269" i="33"/>
  <c r="W269" i="33" a="1"/>
  <c r="W269" i="33" s="1"/>
  <c r="X269" i="33" a="1"/>
  <c r="X269" i="33" s="1"/>
  <c r="Y269" i="33" a="1"/>
  <c r="Y269" i="33" s="1"/>
  <c r="Z269" i="33" a="1"/>
  <c r="Z269" i="33"/>
  <c r="AA269" i="33" a="1"/>
  <c r="AA269" i="33"/>
  <c r="AB269" i="33" a="1"/>
  <c r="AB269" i="33"/>
  <c r="AC269" i="33" a="1"/>
  <c r="AC269" i="33" s="1"/>
  <c r="AD269" i="33" a="1"/>
  <c r="AD269" i="33" s="1"/>
  <c r="AE269" i="33" a="1"/>
  <c r="AE269" i="33" s="1"/>
  <c r="AF269" i="33" a="1"/>
  <c r="AF269" i="33"/>
  <c r="AG269" i="33" a="1"/>
  <c r="AG269" i="33"/>
  <c r="AH269" i="33" a="1"/>
  <c r="AH269" i="33"/>
  <c r="AI269" i="33" a="1"/>
  <c r="AI269" i="33"/>
  <c r="AJ269" i="33" a="1"/>
  <c r="AJ269" i="33"/>
  <c r="AK269" i="33" a="1"/>
  <c r="AK269" i="33"/>
  <c r="AL269" i="33" a="1"/>
  <c r="AL269" i="33"/>
  <c r="AM269" i="33" a="1"/>
  <c r="AM269" i="33" s="1"/>
  <c r="AN269" i="33" a="1"/>
  <c r="AN269" i="33" s="1"/>
  <c r="AO269" i="33" a="1"/>
  <c r="AO269" i="33" s="1"/>
  <c r="AP269" i="33" a="1"/>
  <c r="AP269" i="33"/>
  <c r="AQ269" i="33" a="1"/>
  <c r="AQ269" i="33"/>
  <c r="AR269" i="33" a="1"/>
  <c r="AR269" i="33" s="1"/>
  <c r="AS269" i="33" a="1"/>
  <c r="AS269" i="33"/>
  <c r="AT269" i="33" a="1"/>
  <c r="AT269" i="33" s="1"/>
  <c r="AU269" i="33" a="1"/>
  <c r="AU269" i="33" s="1"/>
  <c r="AV269" i="33" a="1"/>
  <c r="AV269" i="33" s="1"/>
  <c r="AW269" i="33" a="1"/>
  <c r="AW269" i="33" s="1"/>
  <c r="AX269" i="33" a="1"/>
  <c r="AX269" i="33" s="1"/>
  <c r="AY269" i="33" a="1"/>
  <c r="AY269" i="33" s="1"/>
  <c r="AZ269" i="33" a="1"/>
  <c r="AZ269" i="33"/>
  <c r="BA269" i="33" a="1"/>
  <c r="BA269" i="33"/>
  <c r="BB269" i="33" a="1"/>
  <c r="BB269" i="33"/>
  <c r="BC269" i="33" a="1"/>
  <c r="BC269" i="33"/>
  <c r="BD269" i="33" a="1"/>
  <c r="BD269" i="33"/>
  <c r="BE269" i="33" a="1"/>
  <c r="BE269" i="33"/>
  <c r="BF269" i="33" a="1"/>
  <c r="BF269" i="33"/>
  <c r="BG269" i="33" a="1"/>
  <c r="BG269" i="33" s="1"/>
  <c r="BH269" i="33" a="1"/>
  <c r="BH269" i="33" s="1"/>
  <c r="BI269" i="33" a="1"/>
  <c r="BI269" i="33" s="1"/>
  <c r="BJ269" i="33" a="1"/>
  <c r="BJ269" i="33"/>
  <c r="BK269" i="33" a="1"/>
  <c r="BK269" i="33"/>
  <c r="BL269" i="33" a="1"/>
  <c r="BL269" i="33"/>
  <c r="BM269" i="33" a="1"/>
  <c r="BM269" i="33"/>
  <c r="BN269" i="33" a="1"/>
  <c r="BN269" i="33"/>
  <c r="BO269" i="33" a="1"/>
  <c r="BO269" i="33" s="1"/>
  <c r="BP269" i="33" a="1"/>
  <c r="BP269" i="33"/>
  <c r="BQ269" i="33" a="1"/>
  <c r="BQ269" i="33" s="1"/>
  <c r="E270" i="33" a="1"/>
  <c r="E270" i="33" s="1"/>
  <c r="F270" i="33" a="1"/>
  <c r="F270" i="33" s="1"/>
  <c r="G270" i="33" a="1"/>
  <c r="G270" i="33"/>
  <c r="H270" i="33" a="1"/>
  <c r="H270" i="33"/>
  <c r="I270" i="33" a="1"/>
  <c r="I270" i="33"/>
  <c r="J270" i="33" a="1"/>
  <c r="J270" i="33" s="1"/>
  <c r="K270" i="33" a="1"/>
  <c r="K270" i="33"/>
  <c r="L270" i="33" a="1"/>
  <c r="L270" i="33"/>
  <c r="M270" i="33" a="1"/>
  <c r="M270" i="33"/>
  <c r="N270" i="33" a="1"/>
  <c r="N270" i="33" s="1"/>
  <c r="O270" i="33" a="1"/>
  <c r="O270" i="33" s="1"/>
  <c r="P270" i="33" a="1"/>
  <c r="P270" i="33" s="1"/>
  <c r="Q270" i="33" a="1"/>
  <c r="Q270" i="33"/>
  <c r="R270" i="33" a="1"/>
  <c r="R270" i="33" s="1"/>
  <c r="S270" i="33" a="1"/>
  <c r="S270" i="33" s="1"/>
  <c r="T270" i="33" a="1"/>
  <c r="T270" i="33"/>
  <c r="U270" i="33" a="1"/>
  <c r="U270" i="33"/>
  <c r="V270" i="33" a="1"/>
  <c r="V270" i="33"/>
  <c r="W270" i="33" a="1"/>
  <c r="W270" i="33"/>
  <c r="X270" i="33" a="1"/>
  <c r="X270" i="33" s="1"/>
  <c r="Y270" i="33" a="1"/>
  <c r="Y270" i="33" s="1"/>
  <c r="Z270" i="33" a="1"/>
  <c r="Z270" i="33" s="1"/>
  <c r="AA270" i="33" a="1"/>
  <c r="AA270" i="33"/>
  <c r="AB270" i="33" a="1"/>
  <c r="AB270" i="33"/>
  <c r="AC270" i="33" a="1"/>
  <c r="AC270" i="33"/>
  <c r="AD270" i="33" a="1"/>
  <c r="AD270" i="33"/>
  <c r="AE270" i="33" a="1"/>
  <c r="AE270" i="33"/>
  <c r="AF270" i="33" a="1"/>
  <c r="AF270" i="33"/>
  <c r="AG270" i="33" a="1"/>
  <c r="AG270" i="33" s="1"/>
  <c r="AH270" i="33" a="1"/>
  <c r="AH270" i="33" s="1"/>
  <c r="AI270" i="33" a="1"/>
  <c r="AI270" i="33" s="1"/>
  <c r="AJ270" i="33" a="1"/>
  <c r="AJ270" i="33" s="1"/>
  <c r="AK270" i="33" a="1"/>
  <c r="AK270" i="33"/>
  <c r="AL270" i="33" a="1"/>
  <c r="AL270" i="33" s="1"/>
  <c r="AM270" i="33" a="1"/>
  <c r="AM270" i="33"/>
  <c r="AN270" i="33" a="1"/>
  <c r="AN270" i="33" s="1"/>
  <c r="AO270" i="33" a="1"/>
  <c r="AO270" i="33" s="1"/>
  <c r="AP270" i="33" a="1"/>
  <c r="AP270" i="33" s="1"/>
  <c r="AQ270" i="33" a="1"/>
  <c r="AQ270" i="33"/>
  <c r="AR270" i="33" a="1"/>
  <c r="AR270" i="33" s="1"/>
  <c r="AS270" i="33" a="1"/>
  <c r="AS270" i="33" s="1"/>
  <c r="AT270" i="33" a="1"/>
  <c r="AT270" i="33" s="1"/>
  <c r="AU270" i="33" a="1"/>
  <c r="AU270" i="33"/>
  <c r="AV270" i="33" a="1"/>
  <c r="AV270" i="33"/>
  <c r="AW270" i="33" a="1"/>
  <c r="AW270" i="33"/>
  <c r="AX270" i="33" a="1"/>
  <c r="AX270" i="33"/>
  <c r="AY270" i="33" a="1"/>
  <c r="AY270" i="33"/>
  <c r="AZ270" i="33" a="1"/>
  <c r="AZ270" i="33"/>
  <c r="BA270" i="33" a="1"/>
  <c r="BA270" i="33"/>
  <c r="BB270" i="33" a="1"/>
  <c r="BB270" i="33" s="1"/>
  <c r="BC270" i="33" a="1"/>
  <c r="BC270" i="33" s="1"/>
  <c r="BD270" i="33" a="1"/>
  <c r="BD270" i="33" s="1"/>
  <c r="BE270" i="33" a="1"/>
  <c r="BE270" i="33"/>
  <c r="BF270" i="33" a="1"/>
  <c r="BF270" i="33"/>
  <c r="BG270" i="33" a="1"/>
  <c r="BG270" i="33"/>
  <c r="BH270" i="33" a="1"/>
  <c r="BH270" i="33"/>
  <c r="BI270" i="33" a="1"/>
  <c r="BI270" i="33" s="1"/>
  <c r="BJ270" i="33" a="1"/>
  <c r="BJ270" i="33"/>
  <c r="BK270" i="33" a="1"/>
  <c r="BK270" i="33" s="1"/>
  <c r="BL270" i="33" a="1"/>
  <c r="BL270" i="33" s="1"/>
  <c r="BM270" i="33" a="1"/>
  <c r="BM270" i="33" s="1"/>
  <c r="BN270" i="33" a="1"/>
  <c r="BN270" i="33" s="1"/>
  <c r="BO270" i="33" a="1"/>
  <c r="BO270" i="33"/>
  <c r="BP270" i="33" a="1"/>
  <c r="BP270" i="33"/>
  <c r="BQ270" i="33" a="1"/>
  <c r="BQ270" i="33" s="1"/>
  <c r="N6" i="33" a="1"/>
  <c r="N6" i="33"/>
  <c r="O6" i="33" a="1"/>
  <c r="O6" i="33"/>
  <c r="P6" i="33" a="1"/>
  <c r="P6" i="33"/>
  <c r="Q6" i="33" a="1"/>
  <c r="Q6" i="33" s="1"/>
  <c r="R6" i="33" a="1"/>
  <c r="R6" i="33"/>
  <c r="S6" i="33" a="1"/>
  <c r="S6" i="33"/>
  <c r="T6" i="33" a="1"/>
  <c r="T6" i="33" s="1"/>
  <c r="U6" i="33" a="1"/>
  <c r="U6" i="33"/>
  <c r="V6" i="33" a="1"/>
  <c r="V6" i="33"/>
  <c r="W6" i="33" a="1"/>
  <c r="W6" i="33"/>
  <c r="X6" i="33" a="1"/>
  <c r="X6" i="33"/>
  <c r="Y6" i="33" a="1"/>
  <c r="Y6" i="33" s="1"/>
  <c r="Z6" i="33" a="1"/>
  <c r="Z6" i="33"/>
  <c r="AA6" i="33" a="1"/>
  <c r="AA6" i="33" s="1"/>
  <c r="AB6" i="33" a="1"/>
  <c r="AB6" i="33"/>
  <c r="AC6" i="33" a="1"/>
  <c r="AC6" i="33"/>
  <c r="AD6" i="33" a="1"/>
  <c r="AD6" i="33" s="1"/>
  <c r="AE6" i="33" a="1"/>
  <c r="AE6" i="33"/>
  <c r="AF6" i="33" a="1"/>
  <c r="AF6" i="33"/>
  <c r="AG6" i="33" a="1"/>
  <c r="AG6" i="33"/>
  <c r="AH6" i="33" a="1"/>
  <c r="AH6" i="33"/>
  <c r="AI6" i="33" a="1"/>
  <c r="AI6" i="33"/>
  <c r="AJ6" i="33" a="1"/>
  <c r="AJ6" i="33"/>
  <c r="AK6" i="33" a="1"/>
  <c r="AK6" i="33" s="1"/>
  <c r="AL6" i="33" a="1"/>
  <c r="AL6" i="33"/>
  <c r="AM6" i="33" a="1"/>
  <c r="AM6" i="33"/>
  <c r="AN6" i="33" a="1"/>
  <c r="AN6" i="33" s="1"/>
  <c r="AO6" i="33" a="1"/>
  <c r="AO6" i="33"/>
  <c r="AP6" i="33" a="1"/>
  <c r="AP6" i="33"/>
  <c r="AQ6" i="33" a="1"/>
  <c r="AQ6" i="33"/>
  <c r="AR6" i="33" a="1"/>
  <c r="AR6" i="33"/>
  <c r="AS6" i="33" a="1"/>
  <c r="AS6" i="33"/>
  <c r="AT6" i="33" a="1"/>
  <c r="AT6" i="33"/>
  <c r="AU6" i="33" a="1"/>
  <c r="AU6" i="33" s="1"/>
  <c r="AV6" i="33" a="1"/>
  <c r="AV6" i="33"/>
  <c r="AW6" i="33" a="1"/>
  <c r="AW6" i="33"/>
  <c r="AX6" i="33" a="1"/>
  <c r="AX6" i="33" s="1"/>
  <c r="AY6" i="33" a="1"/>
  <c r="AY6" i="33"/>
  <c r="AZ6" i="33" a="1"/>
  <c r="AZ6" i="33"/>
  <c r="BA6" i="33" a="1"/>
  <c r="BA6" i="33"/>
  <c r="BB6" i="33" a="1"/>
  <c r="BB6" i="33" s="1"/>
  <c r="BC6" i="33" a="1"/>
  <c r="BC6" i="33"/>
  <c r="BD6" i="33" a="1"/>
  <c r="BD6" i="33"/>
  <c r="BE6" i="33" a="1"/>
  <c r="BE6" i="33" s="1"/>
  <c r="BF6" i="33" a="1"/>
  <c r="BF6" i="33"/>
  <c r="BG6" i="33" a="1"/>
  <c r="BG6" i="33"/>
  <c r="BH6" i="33" a="1"/>
  <c r="BH6" i="33" s="1"/>
  <c r="BI6" i="33" a="1"/>
  <c r="BI6" i="33"/>
  <c r="BJ6" i="33" a="1"/>
  <c r="BJ6" i="33"/>
  <c r="BK6" i="33" a="1"/>
  <c r="BK6" i="33"/>
  <c r="BL6" i="33" a="1"/>
  <c r="BL6" i="33" s="1"/>
  <c r="BM6" i="33" a="1"/>
  <c r="BM6" i="33"/>
  <c r="BN6" i="33" a="1"/>
  <c r="BN6" i="33"/>
  <c r="BO6" i="33" a="1"/>
  <c r="BO6" i="33" s="1"/>
  <c r="BP6" i="33" a="1"/>
  <c r="BP6" i="33"/>
  <c r="BQ6" i="33" a="1"/>
  <c r="BQ6" i="33"/>
  <c r="F6" i="33" a="1"/>
  <c r="F6" i="33"/>
  <c r="G6" i="33" a="1"/>
  <c r="G6" i="33"/>
  <c r="H6" i="33" a="1"/>
  <c r="H6" i="33"/>
  <c r="I6" i="33" a="1"/>
  <c r="I6" i="33"/>
  <c r="J6" i="33" a="1"/>
  <c r="J6" i="33"/>
  <c r="K6" i="33" a="1"/>
  <c r="K6" i="33"/>
  <c r="L6" i="33" a="1"/>
  <c r="L6" i="33" s="1"/>
  <c r="M6" i="33" a="1"/>
  <c r="M6" i="33"/>
  <c r="E6" i="33" a="1"/>
  <c r="E6" i="33" s="1"/>
  <c r="E271" i="34"/>
  <c r="F271" i="34"/>
  <c r="G271" i="34"/>
  <c r="H271" i="34"/>
  <c r="I271" i="34"/>
  <c r="J271" i="34"/>
  <c r="K271" i="34"/>
  <c r="L271" i="34"/>
  <c r="M271" i="34"/>
  <c r="N271" i="34"/>
  <c r="O271" i="34"/>
  <c r="P271" i="34"/>
  <c r="Q271" i="34"/>
  <c r="R271" i="34"/>
  <c r="S271" i="34"/>
  <c r="T271" i="34"/>
  <c r="U271" i="34"/>
  <c r="V271" i="34"/>
  <c r="W271" i="34"/>
  <c r="X271" i="34"/>
  <c r="Y271" i="34"/>
  <c r="Z271" i="34"/>
  <c r="AA271" i="34"/>
  <c r="AB271" i="34"/>
  <c r="AC271" i="34"/>
  <c r="AD271" i="34"/>
  <c r="AE271" i="34"/>
  <c r="AF271" i="34"/>
  <c r="AG271" i="34"/>
  <c r="AH271" i="34"/>
  <c r="AI271" i="34"/>
  <c r="AJ271" i="34"/>
  <c r="AK271" i="34"/>
  <c r="AL271" i="34"/>
  <c r="AM271" i="34"/>
  <c r="AN271" i="34"/>
  <c r="AO271" i="34"/>
  <c r="AP271" i="34"/>
  <c r="AQ271" i="34"/>
  <c r="AR271" i="34"/>
  <c r="AS271" i="34"/>
  <c r="AT271" i="34"/>
  <c r="AU271" i="34"/>
  <c r="AV271" i="34"/>
  <c r="AW271" i="34"/>
  <c r="AX271" i="34"/>
  <c r="AY271" i="34"/>
  <c r="AZ271" i="34"/>
  <c r="BA271" i="34"/>
  <c r="BB271" i="34"/>
  <c r="BC271" i="34"/>
  <c r="BD271" i="34"/>
  <c r="BE271" i="34"/>
  <c r="BF271" i="34"/>
  <c r="BG271" i="34"/>
  <c r="BH271" i="34"/>
  <c r="BI271" i="34"/>
  <c r="BJ271" i="34"/>
  <c r="BK271" i="34"/>
  <c r="BL271" i="34"/>
  <c r="BM271" i="34"/>
  <c r="BN271" i="34"/>
  <c r="BO271" i="34"/>
  <c r="BP271" i="34"/>
  <c r="BQ271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W7" i="34"/>
  <c r="X7" i="34"/>
  <c r="Y7" i="34"/>
  <c r="Z7" i="34"/>
  <c r="AA7" i="34"/>
  <c r="AB7" i="34"/>
  <c r="AC7" i="34"/>
  <c r="AD7" i="34"/>
  <c r="AE7" i="34"/>
  <c r="AF7" i="34"/>
  <c r="AG7" i="34"/>
  <c r="AH7" i="34"/>
  <c r="AI7" i="34"/>
  <c r="AJ7" i="34"/>
  <c r="AK7" i="34"/>
  <c r="AL7" i="34"/>
  <c r="AM7" i="34"/>
  <c r="AN7" i="34"/>
  <c r="AO7" i="34"/>
  <c r="AP7" i="34"/>
  <c r="AQ7" i="34"/>
  <c r="AR7" i="34"/>
  <c r="AS7" i="34"/>
  <c r="AT7" i="34"/>
  <c r="AU7" i="34"/>
  <c r="AV7" i="34"/>
  <c r="AW7" i="34"/>
  <c r="AX7" i="34"/>
  <c r="AY7" i="34"/>
  <c r="AZ7" i="34"/>
  <c r="BA7" i="34"/>
  <c r="BB7" i="34"/>
  <c r="BC7" i="34"/>
  <c r="BD7" i="34"/>
  <c r="BE7" i="34"/>
  <c r="BF7" i="34"/>
  <c r="BG7" i="34"/>
  <c r="BH7" i="34"/>
  <c r="BI7" i="34"/>
  <c r="BJ7" i="34"/>
  <c r="BK7" i="34"/>
  <c r="BL7" i="34"/>
  <c r="BM7" i="34"/>
  <c r="BN7" i="34"/>
  <c r="BO7" i="34"/>
  <c r="BP7" i="34"/>
  <c r="BQ7" i="34"/>
  <c r="E8" i="34"/>
  <c r="F8" i="34"/>
  <c r="G8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AC8" i="34"/>
  <c r="AD8" i="34"/>
  <c r="AE8" i="34"/>
  <c r="AF8" i="34"/>
  <c r="AG8" i="34"/>
  <c r="AH8" i="34"/>
  <c r="AI8" i="34"/>
  <c r="AJ8" i="34"/>
  <c r="AK8" i="34"/>
  <c r="AL8" i="34"/>
  <c r="AM8" i="34"/>
  <c r="AN8" i="34"/>
  <c r="AO8" i="34"/>
  <c r="AP8" i="34"/>
  <c r="AQ8" i="34"/>
  <c r="AR8" i="34"/>
  <c r="AS8" i="34"/>
  <c r="AT8" i="34"/>
  <c r="AU8" i="34"/>
  <c r="AV8" i="34"/>
  <c r="AW8" i="34"/>
  <c r="AX8" i="34"/>
  <c r="AY8" i="34"/>
  <c r="AZ8" i="34"/>
  <c r="BA8" i="34"/>
  <c r="BB8" i="34"/>
  <c r="BC8" i="34"/>
  <c r="BD8" i="34"/>
  <c r="BE8" i="34"/>
  <c r="BF8" i="34"/>
  <c r="BG8" i="34"/>
  <c r="BH8" i="34"/>
  <c r="BI8" i="34"/>
  <c r="BJ8" i="34"/>
  <c r="BK8" i="34"/>
  <c r="BL8" i="34"/>
  <c r="BM8" i="34"/>
  <c r="BN8" i="34"/>
  <c r="BO8" i="34"/>
  <c r="BP8" i="34"/>
  <c r="BQ8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R9" i="34"/>
  <c r="S9" i="34"/>
  <c r="T9" i="34"/>
  <c r="U9" i="34"/>
  <c r="V9" i="34"/>
  <c r="W9" i="34"/>
  <c r="X9" i="34"/>
  <c r="Y9" i="34"/>
  <c r="Z9" i="34"/>
  <c r="AA9" i="34"/>
  <c r="AB9" i="34"/>
  <c r="AC9" i="34"/>
  <c r="AD9" i="34"/>
  <c r="AE9" i="34"/>
  <c r="AF9" i="34"/>
  <c r="AG9" i="34"/>
  <c r="AH9" i="34"/>
  <c r="AI9" i="34"/>
  <c r="AJ9" i="34"/>
  <c r="AK9" i="34"/>
  <c r="AL9" i="34"/>
  <c r="AM9" i="34"/>
  <c r="AN9" i="34"/>
  <c r="AO9" i="34"/>
  <c r="AP9" i="34"/>
  <c r="AQ9" i="34"/>
  <c r="AR9" i="34"/>
  <c r="AS9" i="34"/>
  <c r="AT9" i="34"/>
  <c r="AU9" i="34"/>
  <c r="AV9" i="34"/>
  <c r="AW9" i="34"/>
  <c r="AX9" i="34"/>
  <c r="AY9" i="34"/>
  <c r="AZ9" i="34"/>
  <c r="BA9" i="34"/>
  <c r="BB9" i="34"/>
  <c r="BC9" i="34"/>
  <c r="BD9" i="34"/>
  <c r="BE9" i="34"/>
  <c r="BF9" i="34"/>
  <c r="BG9" i="34"/>
  <c r="BH9" i="34"/>
  <c r="BI9" i="34"/>
  <c r="BJ9" i="34"/>
  <c r="BK9" i="34"/>
  <c r="BL9" i="34"/>
  <c r="BM9" i="34"/>
  <c r="BN9" i="34"/>
  <c r="BO9" i="34"/>
  <c r="BP9" i="34"/>
  <c r="BQ9" i="34"/>
  <c r="E10" i="34"/>
  <c r="F10" i="34"/>
  <c r="G10" i="34"/>
  <c r="H10" i="34"/>
  <c r="I10" i="34"/>
  <c r="J10" i="34"/>
  <c r="K10" i="34"/>
  <c r="L10" i="34"/>
  <c r="M10" i="34"/>
  <c r="N10" i="34"/>
  <c r="O10" i="34"/>
  <c r="P10" i="34"/>
  <c r="Q10" i="34"/>
  <c r="R10" i="34"/>
  <c r="S10" i="34"/>
  <c r="T10" i="34"/>
  <c r="U10" i="34"/>
  <c r="V10" i="34"/>
  <c r="W10" i="34"/>
  <c r="X10" i="34"/>
  <c r="Y10" i="34"/>
  <c r="Z10" i="34"/>
  <c r="AA10" i="34"/>
  <c r="AB10" i="34"/>
  <c r="AC10" i="34"/>
  <c r="AD10" i="34"/>
  <c r="AE10" i="34"/>
  <c r="AF10" i="34"/>
  <c r="AG10" i="34"/>
  <c r="AH10" i="34"/>
  <c r="AI10" i="34"/>
  <c r="AJ10" i="34"/>
  <c r="AK10" i="34"/>
  <c r="AL10" i="34"/>
  <c r="AM10" i="34"/>
  <c r="AN10" i="34"/>
  <c r="AO10" i="34"/>
  <c r="AP10" i="34"/>
  <c r="AQ10" i="34"/>
  <c r="AR10" i="34"/>
  <c r="AS10" i="34"/>
  <c r="AT10" i="34"/>
  <c r="AU10" i="34"/>
  <c r="AV10" i="34"/>
  <c r="AW10" i="34"/>
  <c r="AX10" i="34"/>
  <c r="AY10" i="34"/>
  <c r="AZ10" i="34"/>
  <c r="BA10" i="34"/>
  <c r="BB10" i="34"/>
  <c r="BC10" i="34"/>
  <c r="BD10" i="34"/>
  <c r="BE10" i="34"/>
  <c r="BF10" i="34"/>
  <c r="BG10" i="34"/>
  <c r="BH10" i="34"/>
  <c r="BI10" i="34"/>
  <c r="BJ10" i="34"/>
  <c r="BK10" i="34"/>
  <c r="BL10" i="34"/>
  <c r="BM10" i="34"/>
  <c r="BN10" i="34"/>
  <c r="BO10" i="34"/>
  <c r="BP10" i="34"/>
  <c r="BQ10" i="34"/>
  <c r="E11" i="34"/>
  <c r="F11" i="34"/>
  <c r="G11" i="34"/>
  <c r="H11" i="34"/>
  <c r="I11" i="34"/>
  <c r="J11" i="34"/>
  <c r="K11" i="34"/>
  <c r="L11" i="34"/>
  <c r="M11" i="34"/>
  <c r="N11" i="34"/>
  <c r="O11" i="34"/>
  <c r="P11" i="34"/>
  <c r="Q11" i="34"/>
  <c r="R11" i="34"/>
  <c r="S11" i="34"/>
  <c r="T11" i="34"/>
  <c r="U11" i="34"/>
  <c r="V11" i="34"/>
  <c r="W11" i="34"/>
  <c r="X11" i="34"/>
  <c r="Y11" i="34"/>
  <c r="Z11" i="34"/>
  <c r="AA11" i="34"/>
  <c r="AB11" i="34"/>
  <c r="AC11" i="34"/>
  <c r="AD11" i="34"/>
  <c r="AE11" i="34"/>
  <c r="AF11" i="34"/>
  <c r="AG11" i="34"/>
  <c r="AH11" i="34"/>
  <c r="AI11" i="34"/>
  <c r="AJ11" i="34"/>
  <c r="AK11" i="34"/>
  <c r="AL11" i="34"/>
  <c r="AM11" i="34"/>
  <c r="AN11" i="34"/>
  <c r="AO11" i="34"/>
  <c r="AP11" i="34"/>
  <c r="AQ11" i="34"/>
  <c r="AR11" i="34"/>
  <c r="AS11" i="34"/>
  <c r="AT11" i="34"/>
  <c r="AU11" i="34"/>
  <c r="AV11" i="34"/>
  <c r="AW11" i="34"/>
  <c r="AX11" i="34"/>
  <c r="AY11" i="34"/>
  <c r="AZ11" i="34"/>
  <c r="BA11" i="34"/>
  <c r="BB11" i="34"/>
  <c r="BC11" i="34"/>
  <c r="BD11" i="34"/>
  <c r="BE11" i="34"/>
  <c r="BF11" i="34"/>
  <c r="BG11" i="34"/>
  <c r="BH11" i="34"/>
  <c r="BI11" i="34"/>
  <c r="BJ11" i="34"/>
  <c r="BK11" i="34"/>
  <c r="BL11" i="34"/>
  <c r="BM11" i="34"/>
  <c r="BN11" i="34"/>
  <c r="BO11" i="34"/>
  <c r="BP11" i="34"/>
  <c r="BQ11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R12" i="34"/>
  <c r="S12" i="34"/>
  <c r="T12" i="34"/>
  <c r="U12" i="34"/>
  <c r="V12" i="34"/>
  <c r="W12" i="34"/>
  <c r="X12" i="34"/>
  <c r="Y12" i="34"/>
  <c r="Z12" i="34"/>
  <c r="AA12" i="34"/>
  <c r="AB12" i="34"/>
  <c r="AC12" i="34"/>
  <c r="AD12" i="34"/>
  <c r="AE12" i="34"/>
  <c r="AF12" i="34"/>
  <c r="AG12" i="34"/>
  <c r="AH12" i="34"/>
  <c r="AI12" i="34"/>
  <c r="AJ12" i="34"/>
  <c r="AK12" i="34"/>
  <c r="AL12" i="34"/>
  <c r="AM12" i="34"/>
  <c r="AN12" i="34"/>
  <c r="AO12" i="34"/>
  <c r="AP12" i="34"/>
  <c r="AQ12" i="34"/>
  <c r="AR12" i="34"/>
  <c r="AS12" i="34"/>
  <c r="AT12" i="34"/>
  <c r="AU12" i="34"/>
  <c r="AV12" i="34"/>
  <c r="AW12" i="34"/>
  <c r="AX12" i="34"/>
  <c r="AY12" i="34"/>
  <c r="AZ12" i="34"/>
  <c r="BA12" i="34"/>
  <c r="BB12" i="34"/>
  <c r="BC12" i="34"/>
  <c r="BD12" i="34"/>
  <c r="BE12" i="34"/>
  <c r="BF12" i="34"/>
  <c r="BG12" i="34"/>
  <c r="BH12" i="34"/>
  <c r="BI12" i="34"/>
  <c r="BJ12" i="34"/>
  <c r="BK12" i="34"/>
  <c r="BL12" i="34"/>
  <c r="BM12" i="34"/>
  <c r="BN12" i="34"/>
  <c r="BO12" i="34"/>
  <c r="BP12" i="34"/>
  <c r="BQ12" i="34"/>
  <c r="E13" i="34"/>
  <c r="F13" i="34"/>
  <c r="G13" i="34"/>
  <c r="H13" i="34"/>
  <c r="I13" i="34"/>
  <c r="J13" i="34"/>
  <c r="K13" i="34"/>
  <c r="L13" i="34"/>
  <c r="M13" i="34"/>
  <c r="N13" i="34"/>
  <c r="O13" i="34"/>
  <c r="P13" i="34"/>
  <c r="Q13" i="34"/>
  <c r="R13" i="34"/>
  <c r="S13" i="34"/>
  <c r="T13" i="34"/>
  <c r="U13" i="34"/>
  <c r="V13" i="34"/>
  <c r="W13" i="34"/>
  <c r="X13" i="34"/>
  <c r="Y13" i="34"/>
  <c r="Z13" i="34"/>
  <c r="AA13" i="34"/>
  <c r="AB13" i="34"/>
  <c r="AC13" i="34"/>
  <c r="AD13" i="34"/>
  <c r="AE13" i="34"/>
  <c r="AF13" i="34"/>
  <c r="AG13" i="34"/>
  <c r="AH13" i="34"/>
  <c r="AI13" i="34"/>
  <c r="AJ13" i="34"/>
  <c r="AK13" i="34"/>
  <c r="AL13" i="34"/>
  <c r="AM13" i="34"/>
  <c r="AN13" i="34"/>
  <c r="AO13" i="34"/>
  <c r="AP13" i="34"/>
  <c r="AQ13" i="34"/>
  <c r="AR13" i="34"/>
  <c r="AS13" i="34"/>
  <c r="AT13" i="34"/>
  <c r="AU13" i="34"/>
  <c r="AV13" i="34"/>
  <c r="AW13" i="34"/>
  <c r="AX13" i="34"/>
  <c r="AY13" i="34"/>
  <c r="AZ13" i="34"/>
  <c r="BA13" i="34"/>
  <c r="BB13" i="34"/>
  <c r="BC13" i="34"/>
  <c r="BD13" i="34"/>
  <c r="BE13" i="34"/>
  <c r="BF13" i="34"/>
  <c r="BG13" i="34"/>
  <c r="BH13" i="34"/>
  <c r="BI13" i="34"/>
  <c r="BJ13" i="34"/>
  <c r="BK13" i="34"/>
  <c r="BL13" i="34"/>
  <c r="BM13" i="34"/>
  <c r="BN13" i="34"/>
  <c r="BO13" i="34"/>
  <c r="BP13" i="34"/>
  <c r="BQ13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Z14" i="34"/>
  <c r="AA14" i="34"/>
  <c r="AB14" i="34"/>
  <c r="AC14" i="34"/>
  <c r="AD14" i="34"/>
  <c r="AE14" i="34"/>
  <c r="AF14" i="34"/>
  <c r="AG14" i="34"/>
  <c r="AH14" i="34"/>
  <c r="AI14" i="34"/>
  <c r="AJ14" i="34"/>
  <c r="AK14" i="34"/>
  <c r="AL14" i="34"/>
  <c r="AM14" i="34"/>
  <c r="AN14" i="34"/>
  <c r="AO14" i="34"/>
  <c r="AP14" i="34"/>
  <c r="AQ14" i="34"/>
  <c r="AR14" i="34"/>
  <c r="AS14" i="34"/>
  <c r="AT14" i="34"/>
  <c r="AU14" i="34"/>
  <c r="AV14" i="34"/>
  <c r="AW14" i="34"/>
  <c r="AX14" i="34"/>
  <c r="AY14" i="34"/>
  <c r="AZ14" i="34"/>
  <c r="BA14" i="34"/>
  <c r="BB14" i="34"/>
  <c r="BC14" i="34"/>
  <c r="BD14" i="34"/>
  <c r="BE14" i="34"/>
  <c r="BF14" i="34"/>
  <c r="BG14" i="34"/>
  <c r="BH14" i="34"/>
  <c r="BI14" i="34"/>
  <c r="BJ14" i="34"/>
  <c r="BK14" i="34"/>
  <c r="BL14" i="34"/>
  <c r="BM14" i="34"/>
  <c r="BN14" i="34"/>
  <c r="BO14" i="34"/>
  <c r="BP14" i="34"/>
  <c r="BQ14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S15" i="34"/>
  <c r="T15" i="34"/>
  <c r="U15" i="34"/>
  <c r="V15" i="34"/>
  <c r="W15" i="34"/>
  <c r="X15" i="34"/>
  <c r="Y15" i="34"/>
  <c r="Z15" i="34"/>
  <c r="AA15" i="34"/>
  <c r="AB15" i="34"/>
  <c r="AC15" i="34"/>
  <c r="AD15" i="34"/>
  <c r="AE15" i="34"/>
  <c r="AF15" i="34"/>
  <c r="AG15" i="34"/>
  <c r="AH15" i="34"/>
  <c r="AI15" i="34"/>
  <c r="AJ15" i="34"/>
  <c r="AK15" i="34"/>
  <c r="AL15" i="34"/>
  <c r="AM15" i="34"/>
  <c r="AN15" i="34"/>
  <c r="AO15" i="34"/>
  <c r="AP15" i="34"/>
  <c r="AQ15" i="34"/>
  <c r="AR15" i="34"/>
  <c r="AS15" i="34"/>
  <c r="AT15" i="34"/>
  <c r="AU15" i="34"/>
  <c r="AV15" i="34"/>
  <c r="AW15" i="34"/>
  <c r="AX15" i="34"/>
  <c r="AY15" i="34"/>
  <c r="AZ15" i="34"/>
  <c r="BA15" i="34"/>
  <c r="BB15" i="34"/>
  <c r="BC15" i="34"/>
  <c r="BD15" i="34"/>
  <c r="BE15" i="34"/>
  <c r="BF15" i="34"/>
  <c r="BG15" i="34"/>
  <c r="BH15" i="34"/>
  <c r="BI15" i="34"/>
  <c r="BJ15" i="34"/>
  <c r="BK15" i="34"/>
  <c r="BL15" i="34"/>
  <c r="BM15" i="34"/>
  <c r="BN15" i="34"/>
  <c r="BO15" i="34"/>
  <c r="BP15" i="34"/>
  <c r="BQ15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AG16" i="34"/>
  <c r="AH16" i="34"/>
  <c r="AI16" i="34"/>
  <c r="AJ16" i="34"/>
  <c r="AK16" i="34"/>
  <c r="AL16" i="34"/>
  <c r="AM16" i="34"/>
  <c r="AN16" i="34"/>
  <c r="AO16" i="34"/>
  <c r="AP16" i="34"/>
  <c r="AQ16" i="34"/>
  <c r="AR16" i="34"/>
  <c r="AS16" i="34"/>
  <c r="AT16" i="34"/>
  <c r="AU16" i="34"/>
  <c r="AV16" i="34"/>
  <c r="AW16" i="34"/>
  <c r="AX16" i="34"/>
  <c r="AY16" i="34"/>
  <c r="AZ16" i="34"/>
  <c r="BA16" i="34"/>
  <c r="BB16" i="34"/>
  <c r="BC16" i="34"/>
  <c r="BD16" i="34"/>
  <c r="BE16" i="34"/>
  <c r="BF16" i="34"/>
  <c r="BG16" i="34"/>
  <c r="BH16" i="34"/>
  <c r="BI16" i="34"/>
  <c r="BJ16" i="34"/>
  <c r="BK16" i="34"/>
  <c r="BL16" i="34"/>
  <c r="BM16" i="34"/>
  <c r="BN16" i="34"/>
  <c r="BO16" i="34"/>
  <c r="BP16" i="34"/>
  <c r="BQ16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Q17" i="34"/>
  <c r="R17" i="34"/>
  <c r="S17" i="34"/>
  <c r="T17" i="34"/>
  <c r="U17" i="34"/>
  <c r="V17" i="34"/>
  <c r="W17" i="34"/>
  <c r="X17" i="34"/>
  <c r="Y17" i="34"/>
  <c r="Z17" i="34"/>
  <c r="AA17" i="34"/>
  <c r="AB17" i="34"/>
  <c r="AC17" i="34"/>
  <c r="AD17" i="34"/>
  <c r="AE17" i="34"/>
  <c r="AF17" i="34"/>
  <c r="AG17" i="34"/>
  <c r="AH17" i="34"/>
  <c r="AI17" i="34"/>
  <c r="AJ17" i="34"/>
  <c r="AK17" i="34"/>
  <c r="AL17" i="34"/>
  <c r="AM17" i="34"/>
  <c r="AN17" i="34"/>
  <c r="AO17" i="34"/>
  <c r="AP17" i="34"/>
  <c r="AQ17" i="34"/>
  <c r="AR17" i="34"/>
  <c r="AS17" i="34"/>
  <c r="AT17" i="34"/>
  <c r="AU17" i="34"/>
  <c r="AV17" i="34"/>
  <c r="AW17" i="34"/>
  <c r="AX17" i="34"/>
  <c r="AY17" i="34"/>
  <c r="AZ17" i="34"/>
  <c r="BA17" i="34"/>
  <c r="BB17" i="34"/>
  <c r="BC17" i="34"/>
  <c r="BD17" i="34"/>
  <c r="BE17" i="34"/>
  <c r="BF17" i="34"/>
  <c r="BG17" i="34"/>
  <c r="BH17" i="34"/>
  <c r="BI17" i="34"/>
  <c r="BJ17" i="34"/>
  <c r="BK17" i="34"/>
  <c r="BL17" i="34"/>
  <c r="BM17" i="34"/>
  <c r="BN17" i="34"/>
  <c r="BO17" i="34"/>
  <c r="BP17" i="34"/>
  <c r="BQ17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U18" i="34"/>
  <c r="V18" i="34"/>
  <c r="W18" i="34"/>
  <c r="X18" i="34"/>
  <c r="Y18" i="34"/>
  <c r="Z18" i="34"/>
  <c r="AA18" i="34"/>
  <c r="AB18" i="34"/>
  <c r="AC18" i="34"/>
  <c r="AD18" i="34"/>
  <c r="AE18" i="34"/>
  <c r="AF18" i="34"/>
  <c r="AG18" i="34"/>
  <c r="AH18" i="34"/>
  <c r="AI18" i="34"/>
  <c r="AJ18" i="34"/>
  <c r="AK18" i="34"/>
  <c r="AL18" i="34"/>
  <c r="AM18" i="34"/>
  <c r="AN18" i="34"/>
  <c r="AO18" i="34"/>
  <c r="AP18" i="34"/>
  <c r="AQ18" i="34"/>
  <c r="AR18" i="34"/>
  <c r="AS18" i="34"/>
  <c r="AT18" i="34"/>
  <c r="AU18" i="34"/>
  <c r="AV18" i="34"/>
  <c r="AW18" i="34"/>
  <c r="AX18" i="34"/>
  <c r="AY18" i="34"/>
  <c r="AZ18" i="34"/>
  <c r="BA18" i="34"/>
  <c r="BB18" i="34"/>
  <c r="BC18" i="34"/>
  <c r="BD18" i="34"/>
  <c r="BE18" i="34"/>
  <c r="BF18" i="34"/>
  <c r="BG18" i="34"/>
  <c r="BH18" i="34"/>
  <c r="BI18" i="34"/>
  <c r="BJ18" i="34"/>
  <c r="BK18" i="34"/>
  <c r="BL18" i="34"/>
  <c r="BM18" i="34"/>
  <c r="BN18" i="34"/>
  <c r="BO18" i="34"/>
  <c r="BP18" i="34"/>
  <c r="BQ18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S19" i="34"/>
  <c r="T19" i="34"/>
  <c r="U19" i="34"/>
  <c r="V19" i="34"/>
  <c r="W19" i="34"/>
  <c r="X19" i="34"/>
  <c r="Y19" i="34"/>
  <c r="Z19" i="34"/>
  <c r="AA19" i="34"/>
  <c r="AB19" i="34"/>
  <c r="AC19" i="34"/>
  <c r="AD19" i="34"/>
  <c r="AE19" i="34"/>
  <c r="AF19" i="34"/>
  <c r="AG19" i="34"/>
  <c r="AH19" i="34"/>
  <c r="AI19" i="34"/>
  <c r="AJ19" i="34"/>
  <c r="AK19" i="34"/>
  <c r="AL19" i="34"/>
  <c r="AM19" i="34"/>
  <c r="AN19" i="34"/>
  <c r="AO19" i="34"/>
  <c r="AP19" i="34"/>
  <c r="AQ19" i="34"/>
  <c r="AR19" i="34"/>
  <c r="AS19" i="34"/>
  <c r="AT19" i="34"/>
  <c r="AU19" i="34"/>
  <c r="AV19" i="34"/>
  <c r="AW19" i="34"/>
  <c r="AX19" i="34"/>
  <c r="AY19" i="34"/>
  <c r="AZ19" i="34"/>
  <c r="BA19" i="34"/>
  <c r="BB19" i="34"/>
  <c r="BC19" i="34"/>
  <c r="BD19" i="34"/>
  <c r="BE19" i="34"/>
  <c r="BF19" i="34"/>
  <c r="BG19" i="34"/>
  <c r="BH19" i="34"/>
  <c r="BI19" i="34"/>
  <c r="BJ19" i="34"/>
  <c r="BK19" i="34"/>
  <c r="BL19" i="34"/>
  <c r="BM19" i="34"/>
  <c r="BN19" i="34"/>
  <c r="BO19" i="34"/>
  <c r="BP19" i="34"/>
  <c r="BQ19" i="34"/>
  <c r="E20" i="34"/>
  <c r="F20" i="34"/>
  <c r="G20" i="34"/>
  <c r="H20" i="34"/>
  <c r="I20" i="34"/>
  <c r="J20" i="34"/>
  <c r="K20" i="34"/>
  <c r="L20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G20" i="34"/>
  <c r="AH20" i="34"/>
  <c r="AI20" i="34"/>
  <c r="AJ20" i="34"/>
  <c r="AK20" i="34"/>
  <c r="AL20" i="34"/>
  <c r="AM20" i="34"/>
  <c r="AN20" i="34"/>
  <c r="AO20" i="34"/>
  <c r="AP20" i="34"/>
  <c r="AQ20" i="34"/>
  <c r="AR20" i="34"/>
  <c r="AS20" i="34"/>
  <c r="AT20" i="34"/>
  <c r="AU20" i="34"/>
  <c r="AV20" i="34"/>
  <c r="AW20" i="34"/>
  <c r="AX20" i="34"/>
  <c r="AY20" i="34"/>
  <c r="AZ20" i="34"/>
  <c r="BA20" i="34"/>
  <c r="BB20" i="34"/>
  <c r="BC20" i="34"/>
  <c r="BD20" i="34"/>
  <c r="BE20" i="34"/>
  <c r="BF20" i="34"/>
  <c r="BG20" i="34"/>
  <c r="BH20" i="34"/>
  <c r="BI20" i="34"/>
  <c r="BJ20" i="34"/>
  <c r="BK20" i="34"/>
  <c r="BL20" i="34"/>
  <c r="BM20" i="34"/>
  <c r="BN20" i="34"/>
  <c r="BO20" i="34"/>
  <c r="BP20" i="34"/>
  <c r="BQ20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Q21" i="34"/>
  <c r="R21" i="34"/>
  <c r="S21" i="34"/>
  <c r="T21" i="34"/>
  <c r="U21" i="34"/>
  <c r="V21" i="34"/>
  <c r="W21" i="34"/>
  <c r="X21" i="34"/>
  <c r="Y21" i="34"/>
  <c r="Z21" i="34"/>
  <c r="AA21" i="34"/>
  <c r="AB21" i="34"/>
  <c r="AC21" i="34"/>
  <c r="AD21" i="34"/>
  <c r="AE21" i="34"/>
  <c r="AF21" i="34"/>
  <c r="AG21" i="34"/>
  <c r="AH21" i="34"/>
  <c r="AI21" i="34"/>
  <c r="AJ21" i="34"/>
  <c r="AK21" i="34"/>
  <c r="AL21" i="34"/>
  <c r="AM21" i="34"/>
  <c r="AN21" i="34"/>
  <c r="AO21" i="34"/>
  <c r="AP21" i="34"/>
  <c r="AQ21" i="34"/>
  <c r="AR21" i="34"/>
  <c r="AS21" i="34"/>
  <c r="AT21" i="34"/>
  <c r="AU21" i="34"/>
  <c r="AV21" i="34"/>
  <c r="AW21" i="34"/>
  <c r="AX21" i="34"/>
  <c r="AY21" i="34"/>
  <c r="AZ21" i="34"/>
  <c r="BA21" i="34"/>
  <c r="BB21" i="34"/>
  <c r="BC21" i="34"/>
  <c r="BD21" i="34"/>
  <c r="BE21" i="34"/>
  <c r="BF21" i="34"/>
  <c r="BG21" i="34"/>
  <c r="BH21" i="34"/>
  <c r="BI21" i="34"/>
  <c r="BJ21" i="34"/>
  <c r="BK21" i="34"/>
  <c r="BL21" i="34"/>
  <c r="BM21" i="34"/>
  <c r="BN21" i="34"/>
  <c r="BO21" i="34"/>
  <c r="BP21" i="34"/>
  <c r="BQ21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34"/>
  <c r="AA22" i="34"/>
  <c r="AB22" i="34"/>
  <c r="AC22" i="34"/>
  <c r="AD22" i="34"/>
  <c r="AE22" i="34"/>
  <c r="AF22" i="34"/>
  <c r="AG22" i="34"/>
  <c r="AH22" i="34"/>
  <c r="AI22" i="34"/>
  <c r="AJ22" i="34"/>
  <c r="AK22" i="34"/>
  <c r="AL22" i="34"/>
  <c r="AM22" i="34"/>
  <c r="AN22" i="34"/>
  <c r="AO22" i="34"/>
  <c r="AP22" i="34"/>
  <c r="AQ22" i="34"/>
  <c r="AR22" i="34"/>
  <c r="AS22" i="34"/>
  <c r="AT22" i="34"/>
  <c r="AU22" i="34"/>
  <c r="AV22" i="34"/>
  <c r="AW22" i="34"/>
  <c r="AX22" i="34"/>
  <c r="AY22" i="34"/>
  <c r="AZ22" i="34"/>
  <c r="BA22" i="34"/>
  <c r="BB22" i="34"/>
  <c r="BC22" i="34"/>
  <c r="BD22" i="34"/>
  <c r="BE22" i="34"/>
  <c r="BF22" i="34"/>
  <c r="BG22" i="34"/>
  <c r="BH22" i="34"/>
  <c r="BI22" i="34"/>
  <c r="BJ22" i="34"/>
  <c r="BK22" i="34"/>
  <c r="BL22" i="34"/>
  <c r="BM22" i="34"/>
  <c r="BN22" i="34"/>
  <c r="BO22" i="34"/>
  <c r="BP22" i="34"/>
  <c r="BQ22" i="34"/>
  <c r="E23" i="34"/>
  <c r="F23" i="34"/>
  <c r="G23" i="34"/>
  <c r="H23" i="34"/>
  <c r="I23" i="34"/>
  <c r="J23" i="34"/>
  <c r="K23" i="34"/>
  <c r="L23" i="34"/>
  <c r="M23" i="34"/>
  <c r="N23" i="34"/>
  <c r="O23" i="34"/>
  <c r="P23" i="34"/>
  <c r="Q23" i="34"/>
  <c r="R23" i="34"/>
  <c r="S23" i="34"/>
  <c r="T23" i="34"/>
  <c r="U23" i="34"/>
  <c r="V23" i="34"/>
  <c r="W23" i="34"/>
  <c r="X23" i="34"/>
  <c r="Y23" i="34"/>
  <c r="Z23" i="34"/>
  <c r="AA23" i="34"/>
  <c r="AB23" i="34"/>
  <c r="AC23" i="34"/>
  <c r="AD23" i="34"/>
  <c r="AE23" i="34"/>
  <c r="AF23" i="34"/>
  <c r="AG23" i="34"/>
  <c r="AH23" i="34"/>
  <c r="AI23" i="34"/>
  <c r="AJ23" i="34"/>
  <c r="AK23" i="34"/>
  <c r="AL23" i="34"/>
  <c r="AM23" i="34"/>
  <c r="AN23" i="34"/>
  <c r="AO23" i="34"/>
  <c r="AP23" i="34"/>
  <c r="AQ23" i="34"/>
  <c r="AR23" i="34"/>
  <c r="AS23" i="34"/>
  <c r="AT23" i="34"/>
  <c r="AU23" i="34"/>
  <c r="AV23" i="34"/>
  <c r="AW23" i="34"/>
  <c r="AX23" i="34"/>
  <c r="AY23" i="34"/>
  <c r="AZ23" i="34"/>
  <c r="BA23" i="34"/>
  <c r="BB23" i="34"/>
  <c r="BC23" i="34"/>
  <c r="BD23" i="34"/>
  <c r="BE23" i="34"/>
  <c r="BF23" i="34"/>
  <c r="BG23" i="34"/>
  <c r="BH23" i="34"/>
  <c r="BI23" i="34"/>
  <c r="BJ23" i="34"/>
  <c r="BK23" i="34"/>
  <c r="BL23" i="34"/>
  <c r="BM23" i="34"/>
  <c r="BN23" i="34"/>
  <c r="BO23" i="34"/>
  <c r="BP23" i="34"/>
  <c r="BQ23" i="34"/>
  <c r="E24" i="34"/>
  <c r="F24" i="34"/>
  <c r="G24" i="34"/>
  <c r="H24" i="34"/>
  <c r="I24" i="34"/>
  <c r="J24" i="34"/>
  <c r="K24" i="34"/>
  <c r="L24" i="34"/>
  <c r="M24" i="34"/>
  <c r="N24" i="34"/>
  <c r="O24" i="34"/>
  <c r="P24" i="34"/>
  <c r="Q24" i="34"/>
  <c r="R24" i="34"/>
  <c r="S24" i="34"/>
  <c r="T24" i="34"/>
  <c r="U24" i="34"/>
  <c r="V24" i="34"/>
  <c r="W24" i="34"/>
  <c r="X24" i="34"/>
  <c r="Y24" i="34"/>
  <c r="Z24" i="34"/>
  <c r="AA24" i="34"/>
  <c r="AB24" i="34"/>
  <c r="AC24" i="34"/>
  <c r="AD24" i="34"/>
  <c r="AE24" i="34"/>
  <c r="AF24" i="34"/>
  <c r="AG24" i="34"/>
  <c r="AH24" i="34"/>
  <c r="AI24" i="34"/>
  <c r="AJ24" i="34"/>
  <c r="AK24" i="34"/>
  <c r="AL24" i="34"/>
  <c r="AM24" i="34"/>
  <c r="AN24" i="34"/>
  <c r="AO24" i="34"/>
  <c r="AP24" i="34"/>
  <c r="AQ24" i="34"/>
  <c r="AR24" i="34"/>
  <c r="AS24" i="34"/>
  <c r="AT24" i="34"/>
  <c r="AU24" i="34"/>
  <c r="AV24" i="34"/>
  <c r="AW24" i="34"/>
  <c r="AX24" i="34"/>
  <c r="AY24" i="34"/>
  <c r="AZ24" i="34"/>
  <c r="BA24" i="34"/>
  <c r="BB24" i="34"/>
  <c r="BC24" i="34"/>
  <c r="BD24" i="34"/>
  <c r="BE24" i="34"/>
  <c r="BF24" i="34"/>
  <c r="BG24" i="34"/>
  <c r="BH24" i="34"/>
  <c r="BI24" i="34"/>
  <c r="BJ24" i="34"/>
  <c r="BK24" i="34"/>
  <c r="BL24" i="34"/>
  <c r="BM24" i="34"/>
  <c r="BN24" i="34"/>
  <c r="BO24" i="34"/>
  <c r="BP24" i="34"/>
  <c r="BQ24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Q25" i="34"/>
  <c r="R25" i="34"/>
  <c r="S25" i="34"/>
  <c r="T25" i="34"/>
  <c r="U25" i="34"/>
  <c r="V25" i="34"/>
  <c r="W25" i="34"/>
  <c r="X25" i="34"/>
  <c r="Y25" i="34"/>
  <c r="Z25" i="34"/>
  <c r="AA25" i="34"/>
  <c r="AB25" i="34"/>
  <c r="AC25" i="34"/>
  <c r="AD25" i="34"/>
  <c r="AE25" i="34"/>
  <c r="AF25" i="34"/>
  <c r="AG25" i="34"/>
  <c r="AH25" i="34"/>
  <c r="AI25" i="34"/>
  <c r="AJ25" i="34"/>
  <c r="AK25" i="34"/>
  <c r="AL25" i="34"/>
  <c r="AM25" i="34"/>
  <c r="AN25" i="34"/>
  <c r="AO25" i="34"/>
  <c r="AP25" i="34"/>
  <c r="AQ25" i="34"/>
  <c r="AR25" i="34"/>
  <c r="AS25" i="34"/>
  <c r="AT25" i="34"/>
  <c r="AU25" i="34"/>
  <c r="AV25" i="34"/>
  <c r="AW25" i="34"/>
  <c r="AX25" i="34"/>
  <c r="AY25" i="34"/>
  <c r="AZ25" i="34"/>
  <c r="BA25" i="34"/>
  <c r="BB25" i="34"/>
  <c r="BC25" i="34"/>
  <c r="BD25" i="34"/>
  <c r="BE25" i="34"/>
  <c r="BF25" i="34"/>
  <c r="BG25" i="34"/>
  <c r="BH25" i="34"/>
  <c r="BI25" i="34"/>
  <c r="BJ25" i="34"/>
  <c r="BK25" i="34"/>
  <c r="BL25" i="34"/>
  <c r="BM25" i="34"/>
  <c r="BN25" i="34"/>
  <c r="BO25" i="34"/>
  <c r="BP25" i="34"/>
  <c r="BQ25" i="34"/>
  <c r="E26" i="34"/>
  <c r="F26" i="34"/>
  <c r="G26" i="34"/>
  <c r="H26" i="34"/>
  <c r="I26" i="34"/>
  <c r="J26" i="34"/>
  <c r="K26" i="34"/>
  <c r="L26" i="34"/>
  <c r="M26" i="34"/>
  <c r="N26" i="34"/>
  <c r="O26" i="34"/>
  <c r="P26" i="34"/>
  <c r="Q26" i="34"/>
  <c r="R26" i="34"/>
  <c r="S26" i="34"/>
  <c r="T26" i="34"/>
  <c r="U26" i="34"/>
  <c r="V26" i="34"/>
  <c r="W26" i="34"/>
  <c r="X26" i="34"/>
  <c r="Y26" i="34"/>
  <c r="Z26" i="34"/>
  <c r="AA26" i="34"/>
  <c r="AB26" i="34"/>
  <c r="AC26" i="34"/>
  <c r="AD26" i="34"/>
  <c r="AE26" i="34"/>
  <c r="AF26" i="34"/>
  <c r="AG26" i="34"/>
  <c r="AH26" i="34"/>
  <c r="AI26" i="34"/>
  <c r="AJ26" i="34"/>
  <c r="AK26" i="34"/>
  <c r="AL26" i="34"/>
  <c r="AM26" i="34"/>
  <c r="AN26" i="34"/>
  <c r="AO26" i="34"/>
  <c r="AP26" i="34"/>
  <c r="AQ26" i="34"/>
  <c r="AR26" i="34"/>
  <c r="AS26" i="34"/>
  <c r="AT26" i="34"/>
  <c r="AU26" i="34"/>
  <c r="AV26" i="34"/>
  <c r="AW26" i="34"/>
  <c r="AX26" i="34"/>
  <c r="AY26" i="34"/>
  <c r="AZ26" i="34"/>
  <c r="BA26" i="34"/>
  <c r="BB26" i="34"/>
  <c r="BC26" i="34"/>
  <c r="BD26" i="34"/>
  <c r="BE26" i="34"/>
  <c r="BF26" i="34"/>
  <c r="BG26" i="34"/>
  <c r="BH26" i="34"/>
  <c r="BI26" i="34"/>
  <c r="BJ26" i="34"/>
  <c r="BK26" i="34"/>
  <c r="BL26" i="34"/>
  <c r="BM26" i="34"/>
  <c r="BN26" i="34"/>
  <c r="BO26" i="34"/>
  <c r="BP26" i="34"/>
  <c r="BQ26" i="34"/>
  <c r="E27" i="34"/>
  <c r="F27" i="34"/>
  <c r="G27" i="34"/>
  <c r="H27" i="34"/>
  <c r="I27" i="34"/>
  <c r="J27" i="34"/>
  <c r="K27" i="34"/>
  <c r="L27" i="34"/>
  <c r="M27" i="34"/>
  <c r="N27" i="34"/>
  <c r="O27" i="34"/>
  <c r="P27" i="34"/>
  <c r="Q27" i="34"/>
  <c r="R27" i="34"/>
  <c r="S27" i="34"/>
  <c r="T27" i="34"/>
  <c r="U27" i="34"/>
  <c r="V27" i="34"/>
  <c r="W27" i="34"/>
  <c r="X27" i="34"/>
  <c r="Y27" i="34"/>
  <c r="Z27" i="34"/>
  <c r="AA27" i="34"/>
  <c r="AB27" i="34"/>
  <c r="AC27" i="34"/>
  <c r="AD27" i="34"/>
  <c r="AE27" i="34"/>
  <c r="AF27" i="34"/>
  <c r="AG27" i="34"/>
  <c r="AH27" i="34"/>
  <c r="AI27" i="34"/>
  <c r="AJ27" i="34"/>
  <c r="AK27" i="34"/>
  <c r="AL27" i="34"/>
  <c r="AM27" i="34"/>
  <c r="AN27" i="34"/>
  <c r="AO27" i="34"/>
  <c r="AP27" i="34"/>
  <c r="AQ27" i="34"/>
  <c r="AR27" i="34"/>
  <c r="AS27" i="34"/>
  <c r="AT27" i="34"/>
  <c r="AU27" i="34"/>
  <c r="AV27" i="34"/>
  <c r="AW27" i="34"/>
  <c r="AX27" i="34"/>
  <c r="AY27" i="34"/>
  <c r="AZ27" i="34"/>
  <c r="BA27" i="34"/>
  <c r="BB27" i="34"/>
  <c r="BC27" i="34"/>
  <c r="BD27" i="34"/>
  <c r="BE27" i="34"/>
  <c r="BF27" i="34"/>
  <c r="BG27" i="34"/>
  <c r="BH27" i="34"/>
  <c r="BI27" i="34"/>
  <c r="BJ27" i="34"/>
  <c r="BK27" i="34"/>
  <c r="BL27" i="34"/>
  <c r="BM27" i="34"/>
  <c r="BN27" i="34"/>
  <c r="BO27" i="34"/>
  <c r="BP27" i="34"/>
  <c r="BQ27" i="34"/>
  <c r="E28" i="34"/>
  <c r="F28" i="34"/>
  <c r="G28" i="34"/>
  <c r="H28" i="34"/>
  <c r="I28" i="34"/>
  <c r="J28" i="34"/>
  <c r="K28" i="34"/>
  <c r="L28" i="34"/>
  <c r="M28" i="34"/>
  <c r="N28" i="34"/>
  <c r="O28" i="34"/>
  <c r="P28" i="34"/>
  <c r="Q28" i="34"/>
  <c r="R28" i="34"/>
  <c r="S28" i="34"/>
  <c r="T28" i="34"/>
  <c r="U28" i="34"/>
  <c r="V28" i="34"/>
  <c r="W28" i="34"/>
  <c r="X28" i="34"/>
  <c r="Y28" i="34"/>
  <c r="Z28" i="34"/>
  <c r="AA28" i="34"/>
  <c r="AB28" i="34"/>
  <c r="AC28" i="34"/>
  <c r="AD28" i="34"/>
  <c r="AE28" i="34"/>
  <c r="AF28" i="34"/>
  <c r="AG28" i="34"/>
  <c r="AH28" i="34"/>
  <c r="AI28" i="34"/>
  <c r="AJ28" i="34"/>
  <c r="AK28" i="34"/>
  <c r="AL28" i="34"/>
  <c r="AM28" i="34"/>
  <c r="AN28" i="34"/>
  <c r="AO28" i="34"/>
  <c r="AP28" i="34"/>
  <c r="AQ28" i="34"/>
  <c r="AR28" i="34"/>
  <c r="AS28" i="34"/>
  <c r="AT28" i="34"/>
  <c r="AU28" i="34"/>
  <c r="AV28" i="34"/>
  <c r="AW28" i="34"/>
  <c r="AX28" i="34"/>
  <c r="AY28" i="34"/>
  <c r="AZ28" i="34"/>
  <c r="BA28" i="34"/>
  <c r="BB28" i="34"/>
  <c r="BC28" i="34"/>
  <c r="BD28" i="34"/>
  <c r="BE28" i="34"/>
  <c r="BF28" i="34"/>
  <c r="BG28" i="34"/>
  <c r="BH28" i="34"/>
  <c r="BI28" i="34"/>
  <c r="BJ28" i="34"/>
  <c r="BK28" i="34"/>
  <c r="BL28" i="34"/>
  <c r="BM28" i="34"/>
  <c r="BN28" i="34"/>
  <c r="BO28" i="34"/>
  <c r="BP28" i="34"/>
  <c r="BQ28" i="34"/>
  <c r="E29" i="34"/>
  <c r="F29" i="34"/>
  <c r="G29" i="34"/>
  <c r="H29" i="34"/>
  <c r="I29" i="34"/>
  <c r="J29" i="34"/>
  <c r="K29" i="34"/>
  <c r="L29" i="34"/>
  <c r="M29" i="34"/>
  <c r="N29" i="34"/>
  <c r="O29" i="34"/>
  <c r="P29" i="34"/>
  <c r="Q29" i="34"/>
  <c r="R29" i="34"/>
  <c r="S29" i="34"/>
  <c r="T29" i="34"/>
  <c r="U29" i="34"/>
  <c r="V29" i="34"/>
  <c r="W29" i="34"/>
  <c r="X29" i="34"/>
  <c r="Y29" i="34"/>
  <c r="Z29" i="34"/>
  <c r="AA29" i="34"/>
  <c r="AB29" i="34"/>
  <c r="AC29" i="34"/>
  <c r="AD29" i="34"/>
  <c r="AE29" i="34"/>
  <c r="AF29" i="34"/>
  <c r="AG29" i="34"/>
  <c r="AH29" i="34"/>
  <c r="AI29" i="34"/>
  <c r="AJ29" i="34"/>
  <c r="AK29" i="34"/>
  <c r="AL29" i="34"/>
  <c r="AM29" i="34"/>
  <c r="AN29" i="34"/>
  <c r="AO29" i="34"/>
  <c r="AP29" i="34"/>
  <c r="AQ29" i="34"/>
  <c r="AR29" i="34"/>
  <c r="AS29" i="34"/>
  <c r="AT29" i="34"/>
  <c r="AU29" i="34"/>
  <c r="AV29" i="34"/>
  <c r="AW29" i="34"/>
  <c r="AX29" i="34"/>
  <c r="AY29" i="34"/>
  <c r="AZ29" i="34"/>
  <c r="BA29" i="34"/>
  <c r="BB29" i="34"/>
  <c r="BC29" i="34"/>
  <c r="BD29" i="34"/>
  <c r="BE29" i="34"/>
  <c r="BF29" i="34"/>
  <c r="BG29" i="34"/>
  <c r="BH29" i="34"/>
  <c r="BI29" i="34"/>
  <c r="BJ29" i="34"/>
  <c r="BK29" i="34"/>
  <c r="BL29" i="34"/>
  <c r="BM29" i="34"/>
  <c r="BN29" i="34"/>
  <c r="BO29" i="34"/>
  <c r="BP29" i="34"/>
  <c r="BQ29" i="34"/>
  <c r="E30" i="34"/>
  <c r="F30" i="34"/>
  <c r="G30" i="34"/>
  <c r="H30" i="34"/>
  <c r="I30" i="34"/>
  <c r="J30" i="34"/>
  <c r="K30" i="34"/>
  <c r="L30" i="34"/>
  <c r="M30" i="34"/>
  <c r="N30" i="34"/>
  <c r="O30" i="34"/>
  <c r="P30" i="34"/>
  <c r="Q30" i="34"/>
  <c r="R30" i="34"/>
  <c r="S30" i="34"/>
  <c r="T30" i="34"/>
  <c r="U30" i="34"/>
  <c r="V30" i="34"/>
  <c r="W30" i="34"/>
  <c r="X30" i="34"/>
  <c r="Y30" i="34"/>
  <c r="Z30" i="34"/>
  <c r="AA30" i="34"/>
  <c r="AB30" i="34"/>
  <c r="AC30" i="34"/>
  <c r="AD30" i="34"/>
  <c r="AE30" i="34"/>
  <c r="AF30" i="34"/>
  <c r="AG30" i="34"/>
  <c r="AH30" i="34"/>
  <c r="AI30" i="34"/>
  <c r="AJ30" i="34"/>
  <c r="AK30" i="34"/>
  <c r="AL30" i="34"/>
  <c r="AM30" i="34"/>
  <c r="AN30" i="34"/>
  <c r="AO30" i="34"/>
  <c r="AP30" i="34"/>
  <c r="AQ30" i="34"/>
  <c r="AR30" i="34"/>
  <c r="AS30" i="34"/>
  <c r="AT30" i="34"/>
  <c r="AU30" i="34"/>
  <c r="AV30" i="34"/>
  <c r="AW30" i="34"/>
  <c r="AX30" i="34"/>
  <c r="AY30" i="34"/>
  <c r="AZ30" i="34"/>
  <c r="BA30" i="34"/>
  <c r="BB30" i="34"/>
  <c r="BC30" i="34"/>
  <c r="BD30" i="34"/>
  <c r="BE30" i="34"/>
  <c r="BF30" i="34"/>
  <c r="BG30" i="34"/>
  <c r="BH30" i="34"/>
  <c r="BI30" i="34"/>
  <c r="BJ30" i="34"/>
  <c r="BK30" i="34"/>
  <c r="BL30" i="34"/>
  <c r="BM30" i="34"/>
  <c r="BN30" i="34"/>
  <c r="BO30" i="34"/>
  <c r="BP30" i="34"/>
  <c r="BQ30" i="34"/>
  <c r="E31" i="34"/>
  <c r="F31" i="34"/>
  <c r="G31" i="34"/>
  <c r="H31" i="34"/>
  <c r="I31" i="34"/>
  <c r="J31" i="34"/>
  <c r="K31" i="34"/>
  <c r="L31" i="34"/>
  <c r="M31" i="34"/>
  <c r="N31" i="34"/>
  <c r="O31" i="34"/>
  <c r="P31" i="34"/>
  <c r="Q31" i="34"/>
  <c r="R31" i="34"/>
  <c r="S31" i="34"/>
  <c r="T31" i="34"/>
  <c r="U31" i="34"/>
  <c r="V31" i="34"/>
  <c r="W31" i="34"/>
  <c r="X31" i="34"/>
  <c r="Y31" i="34"/>
  <c r="Z31" i="34"/>
  <c r="AA31" i="34"/>
  <c r="AB31" i="34"/>
  <c r="AC31" i="34"/>
  <c r="AD31" i="34"/>
  <c r="AE31" i="34"/>
  <c r="AF31" i="34"/>
  <c r="AG31" i="34"/>
  <c r="AH31" i="34"/>
  <c r="AI31" i="34"/>
  <c r="AJ31" i="34"/>
  <c r="AK31" i="34"/>
  <c r="AL31" i="34"/>
  <c r="AM31" i="34"/>
  <c r="AN31" i="34"/>
  <c r="AO31" i="34"/>
  <c r="AP31" i="34"/>
  <c r="AQ31" i="34"/>
  <c r="AR31" i="34"/>
  <c r="AS31" i="34"/>
  <c r="AT31" i="34"/>
  <c r="AU31" i="34"/>
  <c r="AV31" i="34"/>
  <c r="AW31" i="34"/>
  <c r="AX31" i="34"/>
  <c r="AY31" i="34"/>
  <c r="AZ31" i="34"/>
  <c r="BA31" i="34"/>
  <c r="BB31" i="34"/>
  <c r="BC31" i="34"/>
  <c r="BD31" i="34"/>
  <c r="BE31" i="34"/>
  <c r="BF31" i="34"/>
  <c r="BG31" i="34"/>
  <c r="BH31" i="34"/>
  <c r="BI31" i="34"/>
  <c r="BJ31" i="34"/>
  <c r="BK31" i="34"/>
  <c r="BL31" i="34"/>
  <c r="BM31" i="34"/>
  <c r="BN31" i="34"/>
  <c r="BO31" i="34"/>
  <c r="BP31" i="34"/>
  <c r="BQ31" i="34"/>
  <c r="E32" i="34"/>
  <c r="F32" i="34"/>
  <c r="G32" i="34"/>
  <c r="H32" i="34"/>
  <c r="I32" i="34"/>
  <c r="J32" i="34"/>
  <c r="K32" i="34"/>
  <c r="L32" i="34"/>
  <c r="M32" i="34"/>
  <c r="N32" i="34"/>
  <c r="O32" i="34"/>
  <c r="P32" i="34"/>
  <c r="Q32" i="34"/>
  <c r="R32" i="34"/>
  <c r="S32" i="34"/>
  <c r="T32" i="34"/>
  <c r="U32" i="34"/>
  <c r="V32" i="34"/>
  <c r="W32" i="34"/>
  <c r="X32" i="34"/>
  <c r="Y32" i="34"/>
  <c r="Z32" i="34"/>
  <c r="AA32" i="34"/>
  <c r="AB32" i="34"/>
  <c r="AC32" i="34"/>
  <c r="AD32" i="34"/>
  <c r="AE32" i="34"/>
  <c r="AF32" i="34"/>
  <c r="AG32" i="34"/>
  <c r="AH32" i="34"/>
  <c r="AI32" i="34"/>
  <c r="AJ32" i="34"/>
  <c r="AK32" i="34"/>
  <c r="AL32" i="34"/>
  <c r="AM32" i="34"/>
  <c r="AN32" i="34"/>
  <c r="AO32" i="34"/>
  <c r="AP32" i="34"/>
  <c r="AQ32" i="34"/>
  <c r="AR32" i="34"/>
  <c r="AS32" i="34"/>
  <c r="AT32" i="34"/>
  <c r="AU32" i="34"/>
  <c r="AV32" i="34"/>
  <c r="AW32" i="34"/>
  <c r="AX32" i="34"/>
  <c r="AY32" i="34"/>
  <c r="AZ32" i="34"/>
  <c r="BA32" i="34"/>
  <c r="BB32" i="34"/>
  <c r="BC32" i="34"/>
  <c r="BD32" i="34"/>
  <c r="BE32" i="34"/>
  <c r="BF32" i="34"/>
  <c r="BG32" i="34"/>
  <c r="BH32" i="34"/>
  <c r="BI32" i="34"/>
  <c r="BJ32" i="34"/>
  <c r="BK32" i="34"/>
  <c r="BL32" i="34"/>
  <c r="BM32" i="34"/>
  <c r="BN32" i="34"/>
  <c r="BO32" i="34"/>
  <c r="BP32" i="34"/>
  <c r="BQ32" i="34"/>
  <c r="E33" i="34"/>
  <c r="F33" i="34"/>
  <c r="G33" i="34"/>
  <c r="H33" i="34"/>
  <c r="I33" i="34"/>
  <c r="J33" i="34"/>
  <c r="K33" i="34"/>
  <c r="L33" i="34"/>
  <c r="M33" i="34"/>
  <c r="N33" i="34"/>
  <c r="O33" i="34"/>
  <c r="P33" i="34"/>
  <c r="Q33" i="34"/>
  <c r="R33" i="34"/>
  <c r="S33" i="34"/>
  <c r="T33" i="34"/>
  <c r="U33" i="34"/>
  <c r="V33" i="34"/>
  <c r="W33" i="34"/>
  <c r="X33" i="34"/>
  <c r="Y33" i="34"/>
  <c r="Z33" i="34"/>
  <c r="AA33" i="34"/>
  <c r="AB33" i="34"/>
  <c r="AC33" i="34"/>
  <c r="AD33" i="34"/>
  <c r="AE33" i="34"/>
  <c r="AF33" i="34"/>
  <c r="AG33" i="34"/>
  <c r="AH33" i="34"/>
  <c r="AI33" i="34"/>
  <c r="AJ33" i="34"/>
  <c r="AK33" i="34"/>
  <c r="AL33" i="34"/>
  <c r="AM33" i="34"/>
  <c r="AN33" i="34"/>
  <c r="AO33" i="34"/>
  <c r="AP33" i="34"/>
  <c r="AQ33" i="34"/>
  <c r="AR33" i="34"/>
  <c r="AS33" i="34"/>
  <c r="AT33" i="34"/>
  <c r="AU33" i="34"/>
  <c r="AV33" i="34"/>
  <c r="AW33" i="34"/>
  <c r="AX33" i="34"/>
  <c r="AY33" i="34"/>
  <c r="AZ33" i="34"/>
  <c r="BA33" i="34"/>
  <c r="BB33" i="34"/>
  <c r="BC33" i="34"/>
  <c r="BD33" i="34"/>
  <c r="BE33" i="34"/>
  <c r="BF33" i="34"/>
  <c r="BG33" i="34"/>
  <c r="BH33" i="34"/>
  <c r="BI33" i="34"/>
  <c r="BJ33" i="34"/>
  <c r="BK33" i="34"/>
  <c r="BL33" i="34"/>
  <c r="BM33" i="34"/>
  <c r="BN33" i="34"/>
  <c r="BO33" i="34"/>
  <c r="BP33" i="34"/>
  <c r="BQ33" i="34"/>
  <c r="E34" i="34"/>
  <c r="F34" i="34"/>
  <c r="G34" i="34"/>
  <c r="H34" i="34"/>
  <c r="I34" i="34"/>
  <c r="J34" i="34"/>
  <c r="K34" i="34"/>
  <c r="L34" i="34"/>
  <c r="M34" i="34"/>
  <c r="N34" i="34"/>
  <c r="O34" i="34"/>
  <c r="P34" i="34"/>
  <c r="Q34" i="34"/>
  <c r="R34" i="34"/>
  <c r="S34" i="34"/>
  <c r="T34" i="34"/>
  <c r="U34" i="34"/>
  <c r="V34" i="34"/>
  <c r="W34" i="34"/>
  <c r="X34" i="34"/>
  <c r="Y34" i="34"/>
  <c r="Z34" i="34"/>
  <c r="AA34" i="34"/>
  <c r="AB34" i="34"/>
  <c r="AC34" i="34"/>
  <c r="AD34" i="34"/>
  <c r="AE34" i="34"/>
  <c r="AF34" i="34"/>
  <c r="AG34" i="34"/>
  <c r="AH34" i="34"/>
  <c r="AI34" i="34"/>
  <c r="AJ34" i="34"/>
  <c r="AK34" i="34"/>
  <c r="AL34" i="34"/>
  <c r="AM34" i="34"/>
  <c r="AN34" i="34"/>
  <c r="AO34" i="34"/>
  <c r="AP34" i="34"/>
  <c r="AQ34" i="34"/>
  <c r="AR34" i="34"/>
  <c r="AS34" i="34"/>
  <c r="AT34" i="34"/>
  <c r="AU34" i="34"/>
  <c r="AV34" i="34"/>
  <c r="AW34" i="34"/>
  <c r="AX34" i="34"/>
  <c r="AY34" i="34"/>
  <c r="AZ34" i="34"/>
  <c r="BA34" i="34"/>
  <c r="BB34" i="34"/>
  <c r="BC34" i="34"/>
  <c r="BD34" i="34"/>
  <c r="BE34" i="34"/>
  <c r="BF34" i="34"/>
  <c r="BG34" i="34"/>
  <c r="BH34" i="34"/>
  <c r="BI34" i="34"/>
  <c r="BJ34" i="34"/>
  <c r="BK34" i="34"/>
  <c r="BL34" i="34"/>
  <c r="BM34" i="34"/>
  <c r="BN34" i="34"/>
  <c r="BO34" i="34"/>
  <c r="BP34" i="34"/>
  <c r="BQ34" i="34"/>
  <c r="E35" i="34"/>
  <c r="F35" i="34"/>
  <c r="G35" i="34"/>
  <c r="H35" i="34"/>
  <c r="I35" i="34"/>
  <c r="J35" i="34"/>
  <c r="K35" i="34"/>
  <c r="L35" i="34"/>
  <c r="M35" i="34"/>
  <c r="N35" i="34"/>
  <c r="O35" i="34"/>
  <c r="P35" i="34"/>
  <c r="Q35" i="34"/>
  <c r="R35" i="34"/>
  <c r="S35" i="34"/>
  <c r="T35" i="34"/>
  <c r="U35" i="34"/>
  <c r="V35" i="34"/>
  <c r="W35" i="34"/>
  <c r="X35" i="34"/>
  <c r="Y35" i="34"/>
  <c r="Z35" i="34"/>
  <c r="AA35" i="34"/>
  <c r="AB35" i="34"/>
  <c r="AC35" i="34"/>
  <c r="AD35" i="34"/>
  <c r="AE35" i="34"/>
  <c r="AF35" i="34"/>
  <c r="AG35" i="34"/>
  <c r="AH35" i="34"/>
  <c r="AI35" i="34"/>
  <c r="AJ35" i="34"/>
  <c r="AK35" i="34"/>
  <c r="AL35" i="34"/>
  <c r="AM35" i="34"/>
  <c r="AN35" i="34"/>
  <c r="AO35" i="34"/>
  <c r="AP35" i="34"/>
  <c r="AQ35" i="34"/>
  <c r="AR35" i="34"/>
  <c r="AS35" i="34"/>
  <c r="AT35" i="34"/>
  <c r="AU35" i="34"/>
  <c r="AV35" i="34"/>
  <c r="AW35" i="34"/>
  <c r="AX35" i="34"/>
  <c r="AY35" i="34"/>
  <c r="AZ35" i="34"/>
  <c r="BA35" i="34"/>
  <c r="BB35" i="34"/>
  <c r="BC35" i="34"/>
  <c r="BD35" i="34"/>
  <c r="BE35" i="34"/>
  <c r="BF35" i="34"/>
  <c r="BG35" i="34"/>
  <c r="BH35" i="34"/>
  <c r="BI35" i="34"/>
  <c r="BJ35" i="34"/>
  <c r="BK35" i="34"/>
  <c r="BL35" i="34"/>
  <c r="BM35" i="34"/>
  <c r="BN35" i="34"/>
  <c r="BO35" i="34"/>
  <c r="BP35" i="34"/>
  <c r="BQ35" i="34"/>
  <c r="E36" i="34"/>
  <c r="F36" i="34"/>
  <c r="G36" i="34"/>
  <c r="H36" i="34"/>
  <c r="I36" i="34"/>
  <c r="J36" i="34"/>
  <c r="K36" i="34"/>
  <c r="L36" i="34"/>
  <c r="M36" i="34"/>
  <c r="N36" i="34"/>
  <c r="O36" i="34"/>
  <c r="P36" i="34"/>
  <c r="Q36" i="34"/>
  <c r="R36" i="34"/>
  <c r="S36" i="34"/>
  <c r="T36" i="34"/>
  <c r="U36" i="34"/>
  <c r="V36" i="34"/>
  <c r="W36" i="34"/>
  <c r="X36" i="34"/>
  <c r="Y36" i="34"/>
  <c r="Z36" i="34"/>
  <c r="AA36" i="34"/>
  <c r="AB36" i="34"/>
  <c r="AC36" i="34"/>
  <c r="AD36" i="34"/>
  <c r="AE36" i="34"/>
  <c r="AF36" i="34"/>
  <c r="AG36" i="34"/>
  <c r="AH36" i="34"/>
  <c r="AI36" i="34"/>
  <c r="AJ36" i="34"/>
  <c r="AK36" i="34"/>
  <c r="AL36" i="34"/>
  <c r="AM36" i="34"/>
  <c r="AN36" i="34"/>
  <c r="AO36" i="34"/>
  <c r="AP36" i="34"/>
  <c r="AQ36" i="34"/>
  <c r="AR36" i="34"/>
  <c r="AS36" i="34"/>
  <c r="AT36" i="34"/>
  <c r="AU36" i="34"/>
  <c r="AV36" i="34"/>
  <c r="AW36" i="34"/>
  <c r="AX36" i="34"/>
  <c r="AY36" i="34"/>
  <c r="AZ36" i="34"/>
  <c r="BA36" i="34"/>
  <c r="BB36" i="34"/>
  <c r="BC36" i="34"/>
  <c r="BD36" i="34"/>
  <c r="BE36" i="34"/>
  <c r="BF36" i="34"/>
  <c r="BG36" i="34"/>
  <c r="BH36" i="34"/>
  <c r="BI36" i="34"/>
  <c r="BJ36" i="34"/>
  <c r="BK36" i="34"/>
  <c r="BL36" i="34"/>
  <c r="BM36" i="34"/>
  <c r="BN36" i="34"/>
  <c r="BO36" i="34"/>
  <c r="BP36" i="34"/>
  <c r="BQ36" i="34"/>
  <c r="E37" i="34"/>
  <c r="F37" i="34"/>
  <c r="G37" i="34"/>
  <c r="H37" i="34"/>
  <c r="I37" i="34"/>
  <c r="J37" i="34"/>
  <c r="K37" i="34"/>
  <c r="L37" i="34"/>
  <c r="M37" i="34"/>
  <c r="N37" i="34"/>
  <c r="O37" i="34"/>
  <c r="P37" i="34"/>
  <c r="Q37" i="34"/>
  <c r="R37" i="34"/>
  <c r="S37" i="34"/>
  <c r="T37" i="34"/>
  <c r="U37" i="34"/>
  <c r="V37" i="34"/>
  <c r="W37" i="34"/>
  <c r="X37" i="34"/>
  <c r="Y37" i="34"/>
  <c r="Z37" i="34"/>
  <c r="AA37" i="34"/>
  <c r="AB37" i="34"/>
  <c r="AC37" i="34"/>
  <c r="AD37" i="34"/>
  <c r="AE37" i="34"/>
  <c r="AF37" i="34"/>
  <c r="AG37" i="34"/>
  <c r="AH37" i="34"/>
  <c r="AI37" i="34"/>
  <c r="AJ37" i="34"/>
  <c r="AK37" i="34"/>
  <c r="AL37" i="34"/>
  <c r="AM37" i="34"/>
  <c r="AN37" i="34"/>
  <c r="AO37" i="34"/>
  <c r="AP37" i="34"/>
  <c r="AQ37" i="34"/>
  <c r="AR37" i="34"/>
  <c r="AS37" i="34"/>
  <c r="AT37" i="34"/>
  <c r="AU37" i="34"/>
  <c r="AV37" i="34"/>
  <c r="AW37" i="34"/>
  <c r="AX37" i="34"/>
  <c r="AY37" i="34"/>
  <c r="AZ37" i="34"/>
  <c r="BA37" i="34"/>
  <c r="BB37" i="34"/>
  <c r="BC37" i="34"/>
  <c r="BD37" i="34"/>
  <c r="BE37" i="34"/>
  <c r="BF37" i="34"/>
  <c r="BG37" i="34"/>
  <c r="BH37" i="34"/>
  <c r="BI37" i="34"/>
  <c r="BJ37" i="34"/>
  <c r="BK37" i="34"/>
  <c r="BL37" i="34"/>
  <c r="BM37" i="34"/>
  <c r="BN37" i="34"/>
  <c r="BO37" i="34"/>
  <c r="BP37" i="34"/>
  <c r="BQ37" i="34"/>
  <c r="E38" i="34"/>
  <c r="F38" i="34"/>
  <c r="G38" i="34"/>
  <c r="H38" i="34"/>
  <c r="I38" i="34"/>
  <c r="J38" i="34"/>
  <c r="K38" i="34"/>
  <c r="L38" i="34"/>
  <c r="M38" i="34"/>
  <c r="N38" i="34"/>
  <c r="O38" i="34"/>
  <c r="P38" i="34"/>
  <c r="Q38" i="34"/>
  <c r="R38" i="34"/>
  <c r="S38" i="34"/>
  <c r="T38" i="34"/>
  <c r="U38" i="34"/>
  <c r="V38" i="34"/>
  <c r="W38" i="34"/>
  <c r="X38" i="34"/>
  <c r="Y38" i="34"/>
  <c r="Z38" i="34"/>
  <c r="AA38" i="34"/>
  <c r="AB38" i="34"/>
  <c r="AC38" i="34"/>
  <c r="AD38" i="34"/>
  <c r="AE38" i="34"/>
  <c r="AF38" i="34"/>
  <c r="AG38" i="34"/>
  <c r="AH38" i="34"/>
  <c r="AI38" i="34"/>
  <c r="AJ38" i="34"/>
  <c r="AK38" i="34"/>
  <c r="AL38" i="34"/>
  <c r="AM38" i="34"/>
  <c r="AN38" i="34"/>
  <c r="AO38" i="34"/>
  <c r="AP38" i="34"/>
  <c r="AQ38" i="34"/>
  <c r="AR38" i="34"/>
  <c r="AS38" i="34"/>
  <c r="AT38" i="34"/>
  <c r="AU38" i="34"/>
  <c r="AV38" i="34"/>
  <c r="AW38" i="34"/>
  <c r="AX38" i="34"/>
  <c r="AY38" i="34"/>
  <c r="AZ38" i="34"/>
  <c r="BA38" i="34"/>
  <c r="BB38" i="34"/>
  <c r="BC38" i="34"/>
  <c r="BD38" i="34"/>
  <c r="BE38" i="34"/>
  <c r="BF38" i="34"/>
  <c r="BG38" i="34"/>
  <c r="BH38" i="34"/>
  <c r="BI38" i="34"/>
  <c r="BJ38" i="34"/>
  <c r="BK38" i="34"/>
  <c r="BL38" i="34"/>
  <c r="BM38" i="34"/>
  <c r="BN38" i="34"/>
  <c r="BO38" i="34"/>
  <c r="BP38" i="34"/>
  <c r="BQ38" i="34"/>
  <c r="E39" i="34"/>
  <c r="F39" i="34"/>
  <c r="G39" i="34"/>
  <c r="H39" i="34"/>
  <c r="I39" i="34"/>
  <c r="J39" i="34"/>
  <c r="K39" i="34"/>
  <c r="L39" i="34"/>
  <c r="M39" i="34"/>
  <c r="N39" i="34"/>
  <c r="O39" i="34"/>
  <c r="P39" i="34"/>
  <c r="Q39" i="34"/>
  <c r="R39" i="34"/>
  <c r="S39" i="34"/>
  <c r="T39" i="34"/>
  <c r="U39" i="34"/>
  <c r="V39" i="34"/>
  <c r="W39" i="34"/>
  <c r="X39" i="34"/>
  <c r="Y39" i="34"/>
  <c r="Z39" i="34"/>
  <c r="AA39" i="34"/>
  <c r="AB39" i="34"/>
  <c r="AC39" i="34"/>
  <c r="AD39" i="34"/>
  <c r="AE39" i="34"/>
  <c r="AF39" i="34"/>
  <c r="AG39" i="34"/>
  <c r="AH39" i="34"/>
  <c r="AI39" i="34"/>
  <c r="AJ39" i="34"/>
  <c r="AK39" i="34"/>
  <c r="AL39" i="34"/>
  <c r="AM39" i="34"/>
  <c r="AN39" i="34"/>
  <c r="AO39" i="34"/>
  <c r="AP39" i="34"/>
  <c r="AQ39" i="34"/>
  <c r="AR39" i="34"/>
  <c r="AS39" i="34"/>
  <c r="AT39" i="34"/>
  <c r="AU39" i="34"/>
  <c r="AV39" i="34"/>
  <c r="AW39" i="34"/>
  <c r="AX39" i="34"/>
  <c r="AY39" i="34"/>
  <c r="AZ39" i="34"/>
  <c r="BA39" i="34"/>
  <c r="BB39" i="34"/>
  <c r="BC39" i="34"/>
  <c r="BD39" i="34"/>
  <c r="BE39" i="34"/>
  <c r="BF39" i="34"/>
  <c r="BG39" i="34"/>
  <c r="BH39" i="34"/>
  <c r="BI39" i="34"/>
  <c r="BJ39" i="34"/>
  <c r="BK39" i="34"/>
  <c r="BL39" i="34"/>
  <c r="BM39" i="34"/>
  <c r="BN39" i="34"/>
  <c r="BO39" i="34"/>
  <c r="BP39" i="34"/>
  <c r="BQ39" i="34"/>
  <c r="E40" i="34"/>
  <c r="F40" i="34"/>
  <c r="G40" i="34"/>
  <c r="H40" i="34"/>
  <c r="I40" i="34"/>
  <c r="J40" i="34"/>
  <c r="K40" i="34"/>
  <c r="L40" i="34"/>
  <c r="M40" i="34"/>
  <c r="N40" i="34"/>
  <c r="O40" i="34"/>
  <c r="P40" i="34"/>
  <c r="Q40" i="34"/>
  <c r="R40" i="34"/>
  <c r="S40" i="34"/>
  <c r="T40" i="34"/>
  <c r="U40" i="34"/>
  <c r="V40" i="34"/>
  <c r="W40" i="34"/>
  <c r="X40" i="34"/>
  <c r="Y40" i="34"/>
  <c r="Z40" i="34"/>
  <c r="AA40" i="34"/>
  <c r="AB40" i="34"/>
  <c r="AC40" i="34"/>
  <c r="AD40" i="34"/>
  <c r="AE40" i="34"/>
  <c r="AF40" i="34"/>
  <c r="AG40" i="34"/>
  <c r="AH40" i="34"/>
  <c r="AI40" i="34"/>
  <c r="AJ40" i="34"/>
  <c r="AK40" i="34"/>
  <c r="AL40" i="34"/>
  <c r="AM40" i="34"/>
  <c r="AN40" i="34"/>
  <c r="AO40" i="34"/>
  <c r="AP40" i="34"/>
  <c r="AQ40" i="34"/>
  <c r="AR40" i="34"/>
  <c r="AS40" i="34"/>
  <c r="AT40" i="34"/>
  <c r="AU40" i="34"/>
  <c r="AV40" i="34"/>
  <c r="AW40" i="34"/>
  <c r="AX40" i="34"/>
  <c r="AY40" i="34"/>
  <c r="AZ40" i="34"/>
  <c r="BA40" i="34"/>
  <c r="BB40" i="34"/>
  <c r="BC40" i="34"/>
  <c r="BD40" i="34"/>
  <c r="BE40" i="34"/>
  <c r="BF40" i="34"/>
  <c r="BG40" i="34"/>
  <c r="BH40" i="34"/>
  <c r="BI40" i="34"/>
  <c r="BJ40" i="34"/>
  <c r="BK40" i="34"/>
  <c r="BL40" i="34"/>
  <c r="BM40" i="34"/>
  <c r="BN40" i="34"/>
  <c r="BO40" i="34"/>
  <c r="BP40" i="34"/>
  <c r="BQ40" i="34"/>
  <c r="E41" i="34"/>
  <c r="F41" i="34"/>
  <c r="G41" i="34"/>
  <c r="H41" i="34"/>
  <c r="I41" i="34"/>
  <c r="J41" i="34"/>
  <c r="K41" i="34"/>
  <c r="L41" i="34"/>
  <c r="M41" i="34"/>
  <c r="N41" i="34"/>
  <c r="O41" i="34"/>
  <c r="P41" i="34"/>
  <c r="Q41" i="34"/>
  <c r="R41" i="34"/>
  <c r="S41" i="34"/>
  <c r="T41" i="34"/>
  <c r="U41" i="34"/>
  <c r="V41" i="34"/>
  <c r="W41" i="34"/>
  <c r="X41" i="34"/>
  <c r="Y41" i="34"/>
  <c r="Z41" i="34"/>
  <c r="AA41" i="34"/>
  <c r="AB41" i="34"/>
  <c r="AC41" i="34"/>
  <c r="AD41" i="34"/>
  <c r="AE41" i="34"/>
  <c r="AF41" i="34"/>
  <c r="AG41" i="34"/>
  <c r="AH41" i="34"/>
  <c r="AI41" i="34"/>
  <c r="AJ41" i="34"/>
  <c r="AK41" i="34"/>
  <c r="AL41" i="34"/>
  <c r="AM41" i="34"/>
  <c r="AN41" i="34"/>
  <c r="AO41" i="34"/>
  <c r="AP41" i="34"/>
  <c r="AQ41" i="34"/>
  <c r="AR41" i="34"/>
  <c r="AS41" i="34"/>
  <c r="AT41" i="34"/>
  <c r="AU41" i="34"/>
  <c r="AV41" i="34"/>
  <c r="AW41" i="34"/>
  <c r="AX41" i="34"/>
  <c r="AY41" i="34"/>
  <c r="AZ41" i="34"/>
  <c r="BA41" i="34"/>
  <c r="BB41" i="34"/>
  <c r="BC41" i="34"/>
  <c r="BD41" i="34"/>
  <c r="BE41" i="34"/>
  <c r="BF41" i="34"/>
  <c r="BG41" i="34"/>
  <c r="BH41" i="34"/>
  <c r="BI41" i="34"/>
  <c r="BJ41" i="34"/>
  <c r="BK41" i="34"/>
  <c r="BL41" i="34"/>
  <c r="BM41" i="34"/>
  <c r="BN41" i="34"/>
  <c r="BO41" i="34"/>
  <c r="BP41" i="34"/>
  <c r="BQ41" i="34"/>
  <c r="E42" i="34"/>
  <c r="F42" i="34"/>
  <c r="G42" i="34"/>
  <c r="H42" i="34"/>
  <c r="I42" i="34"/>
  <c r="J42" i="34"/>
  <c r="K42" i="34"/>
  <c r="L42" i="34"/>
  <c r="M42" i="34"/>
  <c r="N42" i="34"/>
  <c r="O42" i="34"/>
  <c r="P42" i="34"/>
  <c r="Q42" i="34"/>
  <c r="R42" i="34"/>
  <c r="S42" i="34"/>
  <c r="T42" i="34"/>
  <c r="U42" i="34"/>
  <c r="V42" i="34"/>
  <c r="W42" i="34"/>
  <c r="X42" i="34"/>
  <c r="Y42" i="34"/>
  <c r="Z42" i="34"/>
  <c r="AA42" i="34"/>
  <c r="AB42" i="34"/>
  <c r="AC42" i="34"/>
  <c r="AD42" i="34"/>
  <c r="AE42" i="34"/>
  <c r="AF42" i="34"/>
  <c r="AG42" i="34"/>
  <c r="AH42" i="34"/>
  <c r="AI42" i="34"/>
  <c r="AJ42" i="34"/>
  <c r="AK42" i="34"/>
  <c r="AL42" i="34"/>
  <c r="AM42" i="34"/>
  <c r="AN42" i="34"/>
  <c r="AO42" i="34"/>
  <c r="AP42" i="34"/>
  <c r="AQ42" i="34"/>
  <c r="AR42" i="34"/>
  <c r="AS42" i="34"/>
  <c r="AT42" i="34"/>
  <c r="AU42" i="34"/>
  <c r="AV42" i="34"/>
  <c r="AW42" i="34"/>
  <c r="AX42" i="34"/>
  <c r="AY42" i="34"/>
  <c r="AZ42" i="34"/>
  <c r="BA42" i="34"/>
  <c r="BB42" i="34"/>
  <c r="BC42" i="34"/>
  <c r="BD42" i="34"/>
  <c r="BE42" i="34"/>
  <c r="BF42" i="34"/>
  <c r="BG42" i="34"/>
  <c r="BH42" i="34"/>
  <c r="BI42" i="34"/>
  <c r="BJ42" i="34"/>
  <c r="BK42" i="34"/>
  <c r="BL42" i="34"/>
  <c r="BM42" i="34"/>
  <c r="BN42" i="34"/>
  <c r="BO42" i="34"/>
  <c r="BP42" i="34"/>
  <c r="BQ42" i="34"/>
  <c r="E43" i="34"/>
  <c r="F43" i="34"/>
  <c r="G43" i="34"/>
  <c r="H43" i="34"/>
  <c r="I43" i="34"/>
  <c r="J43" i="34"/>
  <c r="K43" i="34"/>
  <c r="L43" i="34"/>
  <c r="M43" i="34"/>
  <c r="N43" i="34"/>
  <c r="O43" i="34"/>
  <c r="P43" i="34"/>
  <c r="Q43" i="34"/>
  <c r="R43" i="34"/>
  <c r="S43" i="34"/>
  <c r="T43" i="34"/>
  <c r="U43" i="34"/>
  <c r="V43" i="34"/>
  <c r="W43" i="34"/>
  <c r="X43" i="34"/>
  <c r="Y43" i="34"/>
  <c r="Z43" i="34"/>
  <c r="AA43" i="34"/>
  <c r="AB43" i="34"/>
  <c r="AC43" i="34"/>
  <c r="AD43" i="34"/>
  <c r="AE43" i="34"/>
  <c r="AF43" i="34"/>
  <c r="AG43" i="34"/>
  <c r="AH43" i="34"/>
  <c r="AI43" i="34"/>
  <c r="AJ43" i="34"/>
  <c r="AK43" i="34"/>
  <c r="AL43" i="34"/>
  <c r="AM43" i="34"/>
  <c r="AN43" i="34"/>
  <c r="AO43" i="34"/>
  <c r="AP43" i="34"/>
  <c r="AQ43" i="34"/>
  <c r="AR43" i="34"/>
  <c r="AS43" i="34"/>
  <c r="AT43" i="34"/>
  <c r="AU43" i="34"/>
  <c r="AV43" i="34"/>
  <c r="AW43" i="34"/>
  <c r="AX43" i="34"/>
  <c r="AY43" i="34"/>
  <c r="AZ43" i="34"/>
  <c r="BA43" i="34"/>
  <c r="BB43" i="34"/>
  <c r="BC43" i="34"/>
  <c r="BD43" i="34"/>
  <c r="BE43" i="34"/>
  <c r="BF43" i="34"/>
  <c r="BG43" i="34"/>
  <c r="BH43" i="34"/>
  <c r="BI43" i="34"/>
  <c r="BJ43" i="34"/>
  <c r="BK43" i="34"/>
  <c r="BL43" i="34"/>
  <c r="BM43" i="34"/>
  <c r="BN43" i="34"/>
  <c r="BO43" i="34"/>
  <c r="BP43" i="34"/>
  <c r="BQ43" i="34"/>
  <c r="E44" i="34"/>
  <c r="F44" i="34"/>
  <c r="G44" i="34"/>
  <c r="H44" i="34"/>
  <c r="I44" i="34"/>
  <c r="J44" i="34"/>
  <c r="K44" i="34"/>
  <c r="L44" i="34"/>
  <c r="M44" i="34"/>
  <c r="N44" i="34"/>
  <c r="O44" i="34"/>
  <c r="P44" i="34"/>
  <c r="Q44" i="34"/>
  <c r="R44" i="34"/>
  <c r="S44" i="34"/>
  <c r="T44" i="34"/>
  <c r="U44" i="34"/>
  <c r="V44" i="34"/>
  <c r="W44" i="34"/>
  <c r="X44" i="34"/>
  <c r="Y44" i="34"/>
  <c r="Z44" i="34"/>
  <c r="AA44" i="34"/>
  <c r="AB44" i="34"/>
  <c r="AC44" i="34"/>
  <c r="AD44" i="34"/>
  <c r="AE44" i="34"/>
  <c r="AF44" i="34"/>
  <c r="AG44" i="34"/>
  <c r="AH44" i="34"/>
  <c r="AI44" i="34"/>
  <c r="AJ44" i="34"/>
  <c r="AK44" i="34"/>
  <c r="AL44" i="34"/>
  <c r="AM44" i="34"/>
  <c r="AN44" i="34"/>
  <c r="AO44" i="34"/>
  <c r="AP44" i="34"/>
  <c r="AQ44" i="34"/>
  <c r="AR44" i="34"/>
  <c r="AS44" i="34"/>
  <c r="AT44" i="34"/>
  <c r="AU44" i="34"/>
  <c r="AV44" i="34"/>
  <c r="AW44" i="34"/>
  <c r="AX44" i="34"/>
  <c r="AY44" i="34"/>
  <c r="AZ44" i="34"/>
  <c r="BA44" i="34"/>
  <c r="BB44" i="34"/>
  <c r="BC44" i="34"/>
  <c r="BD44" i="34"/>
  <c r="BE44" i="34"/>
  <c r="BF44" i="34"/>
  <c r="BG44" i="34"/>
  <c r="BH44" i="34"/>
  <c r="BI44" i="34"/>
  <c r="BJ44" i="34"/>
  <c r="BK44" i="34"/>
  <c r="BL44" i="34"/>
  <c r="BM44" i="34"/>
  <c r="BN44" i="34"/>
  <c r="BO44" i="34"/>
  <c r="BP44" i="34"/>
  <c r="BQ44" i="34"/>
  <c r="E45" i="34"/>
  <c r="F45" i="34"/>
  <c r="G45" i="34"/>
  <c r="H45" i="34"/>
  <c r="I45" i="34"/>
  <c r="J45" i="34"/>
  <c r="K45" i="34"/>
  <c r="L45" i="34"/>
  <c r="M45" i="34"/>
  <c r="N45" i="34"/>
  <c r="O45" i="34"/>
  <c r="P45" i="34"/>
  <c r="Q45" i="34"/>
  <c r="R45" i="34"/>
  <c r="S45" i="34"/>
  <c r="T45" i="34"/>
  <c r="U45" i="34"/>
  <c r="V45" i="34"/>
  <c r="W45" i="34"/>
  <c r="X45" i="34"/>
  <c r="Y45" i="34"/>
  <c r="Z45" i="34"/>
  <c r="AA45" i="34"/>
  <c r="AB45" i="34"/>
  <c r="AC45" i="34"/>
  <c r="AD45" i="34"/>
  <c r="AE45" i="34"/>
  <c r="AF45" i="34"/>
  <c r="AG45" i="34"/>
  <c r="AH45" i="34"/>
  <c r="AI45" i="34"/>
  <c r="AJ45" i="34"/>
  <c r="AK45" i="34"/>
  <c r="AL45" i="34"/>
  <c r="AM45" i="34"/>
  <c r="AN45" i="34"/>
  <c r="AO45" i="34"/>
  <c r="AP45" i="34"/>
  <c r="AQ45" i="34"/>
  <c r="AR45" i="34"/>
  <c r="AS45" i="34"/>
  <c r="AT45" i="34"/>
  <c r="AU45" i="34"/>
  <c r="AV45" i="34"/>
  <c r="AW45" i="34"/>
  <c r="AX45" i="34"/>
  <c r="AY45" i="34"/>
  <c r="AZ45" i="34"/>
  <c r="BA45" i="34"/>
  <c r="BB45" i="34"/>
  <c r="BC45" i="34"/>
  <c r="BD45" i="34"/>
  <c r="BE45" i="34"/>
  <c r="BF45" i="34"/>
  <c r="BG45" i="34"/>
  <c r="BH45" i="34"/>
  <c r="BI45" i="34"/>
  <c r="BJ45" i="34"/>
  <c r="BK45" i="34"/>
  <c r="BL45" i="34"/>
  <c r="BM45" i="34"/>
  <c r="BN45" i="34"/>
  <c r="BO45" i="34"/>
  <c r="BP45" i="34"/>
  <c r="BQ45" i="34"/>
  <c r="E46" i="34"/>
  <c r="F46" i="34"/>
  <c r="G46" i="34"/>
  <c r="H46" i="34"/>
  <c r="I46" i="34"/>
  <c r="J46" i="34"/>
  <c r="K46" i="34"/>
  <c r="L46" i="34"/>
  <c r="M46" i="34"/>
  <c r="N46" i="34"/>
  <c r="O46" i="34"/>
  <c r="P46" i="34"/>
  <c r="Q46" i="34"/>
  <c r="R46" i="34"/>
  <c r="S46" i="34"/>
  <c r="T46" i="34"/>
  <c r="U46" i="34"/>
  <c r="V46" i="34"/>
  <c r="W46" i="34"/>
  <c r="X46" i="34"/>
  <c r="Y46" i="34"/>
  <c r="Z46" i="34"/>
  <c r="AA46" i="34"/>
  <c r="AB46" i="34"/>
  <c r="AC46" i="34"/>
  <c r="AD46" i="34"/>
  <c r="AE46" i="34"/>
  <c r="AF46" i="34"/>
  <c r="AG46" i="34"/>
  <c r="AH46" i="34"/>
  <c r="AI46" i="34"/>
  <c r="AJ46" i="34"/>
  <c r="AK46" i="34"/>
  <c r="AL46" i="34"/>
  <c r="AM46" i="34"/>
  <c r="AN46" i="34"/>
  <c r="AO46" i="34"/>
  <c r="AP46" i="34"/>
  <c r="AQ46" i="34"/>
  <c r="AR46" i="34"/>
  <c r="AS46" i="34"/>
  <c r="AT46" i="34"/>
  <c r="AU46" i="34"/>
  <c r="AV46" i="34"/>
  <c r="AW46" i="34"/>
  <c r="AX46" i="34"/>
  <c r="AY46" i="34"/>
  <c r="AZ46" i="34"/>
  <c r="BA46" i="34"/>
  <c r="BB46" i="34"/>
  <c r="BC46" i="34"/>
  <c r="BD46" i="34"/>
  <c r="BE46" i="34"/>
  <c r="BF46" i="34"/>
  <c r="BG46" i="34"/>
  <c r="BH46" i="34"/>
  <c r="BI46" i="34"/>
  <c r="BJ46" i="34"/>
  <c r="BK46" i="34"/>
  <c r="BL46" i="34"/>
  <c r="BM46" i="34"/>
  <c r="BN46" i="34"/>
  <c r="BO46" i="34"/>
  <c r="BP46" i="34"/>
  <c r="BQ46" i="34"/>
  <c r="E47" i="34"/>
  <c r="F47" i="34"/>
  <c r="G47" i="34"/>
  <c r="H47" i="34"/>
  <c r="I47" i="34"/>
  <c r="J47" i="34"/>
  <c r="K47" i="34"/>
  <c r="L47" i="34"/>
  <c r="M47" i="34"/>
  <c r="N47" i="34"/>
  <c r="O47" i="34"/>
  <c r="P47" i="34"/>
  <c r="Q47" i="34"/>
  <c r="R47" i="34"/>
  <c r="S47" i="34"/>
  <c r="T47" i="34"/>
  <c r="U47" i="34"/>
  <c r="V47" i="34"/>
  <c r="W47" i="34"/>
  <c r="X47" i="34"/>
  <c r="Y47" i="34"/>
  <c r="Z47" i="34"/>
  <c r="AA47" i="34"/>
  <c r="AB47" i="34"/>
  <c r="AC47" i="34"/>
  <c r="AD47" i="34"/>
  <c r="AE47" i="34"/>
  <c r="AF47" i="34"/>
  <c r="AG47" i="34"/>
  <c r="AH47" i="34"/>
  <c r="AI47" i="34"/>
  <c r="AJ47" i="34"/>
  <c r="AK47" i="34"/>
  <c r="AL47" i="34"/>
  <c r="AM47" i="34"/>
  <c r="AN47" i="34"/>
  <c r="AO47" i="34"/>
  <c r="AP47" i="34"/>
  <c r="AQ47" i="34"/>
  <c r="AR47" i="34"/>
  <c r="AS47" i="34"/>
  <c r="AT47" i="34"/>
  <c r="AU47" i="34"/>
  <c r="AV47" i="34"/>
  <c r="AW47" i="34"/>
  <c r="AX47" i="34"/>
  <c r="AY47" i="34"/>
  <c r="AZ47" i="34"/>
  <c r="BA47" i="34"/>
  <c r="BB47" i="34"/>
  <c r="BC47" i="34"/>
  <c r="BD47" i="34"/>
  <c r="BE47" i="34"/>
  <c r="BF47" i="34"/>
  <c r="BG47" i="34"/>
  <c r="BH47" i="34"/>
  <c r="BI47" i="34"/>
  <c r="BJ47" i="34"/>
  <c r="BK47" i="34"/>
  <c r="BL47" i="34"/>
  <c r="BM47" i="34"/>
  <c r="BN47" i="34"/>
  <c r="BO47" i="34"/>
  <c r="BP47" i="34"/>
  <c r="BQ47" i="34"/>
  <c r="E48" i="34"/>
  <c r="F48" i="34"/>
  <c r="G48" i="34"/>
  <c r="H48" i="34"/>
  <c r="I48" i="34"/>
  <c r="J48" i="34"/>
  <c r="K48" i="34"/>
  <c r="L48" i="34"/>
  <c r="M48" i="34"/>
  <c r="N48" i="34"/>
  <c r="O48" i="34"/>
  <c r="P48" i="34"/>
  <c r="Q48" i="34"/>
  <c r="R48" i="34"/>
  <c r="S48" i="34"/>
  <c r="T48" i="34"/>
  <c r="U48" i="34"/>
  <c r="V48" i="34"/>
  <c r="W48" i="34"/>
  <c r="X48" i="34"/>
  <c r="Y48" i="34"/>
  <c r="Z48" i="34"/>
  <c r="AA48" i="34"/>
  <c r="AB48" i="34"/>
  <c r="AC48" i="34"/>
  <c r="AD48" i="34"/>
  <c r="AE48" i="34"/>
  <c r="AF48" i="34"/>
  <c r="AG48" i="34"/>
  <c r="AH48" i="34"/>
  <c r="AI48" i="34"/>
  <c r="AJ48" i="34"/>
  <c r="AK48" i="34"/>
  <c r="AL48" i="34"/>
  <c r="AM48" i="34"/>
  <c r="AN48" i="34"/>
  <c r="AO48" i="34"/>
  <c r="AP48" i="34"/>
  <c r="AQ48" i="34"/>
  <c r="AR48" i="34"/>
  <c r="AS48" i="34"/>
  <c r="AT48" i="34"/>
  <c r="AU48" i="34"/>
  <c r="AV48" i="34"/>
  <c r="AW48" i="34"/>
  <c r="AX48" i="34"/>
  <c r="AY48" i="34"/>
  <c r="AZ48" i="34"/>
  <c r="BA48" i="34"/>
  <c r="BB48" i="34"/>
  <c r="BC48" i="34"/>
  <c r="BD48" i="34"/>
  <c r="BE48" i="34"/>
  <c r="BF48" i="34"/>
  <c r="BG48" i="34"/>
  <c r="BH48" i="34"/>
  <c r="BI48" i="34"/>
  <c r="BJ48" i="34"/>
  <c r="BK48" i="34"/>
  <c r="BL48" i="34"/>
  <c r="BM48" i="34"/>
  <c r="BN48" i="34"/>
  <c r="BO48" i="34"/>
  <c r="BP48" i="34"/>
  <c r="BQ48" i="34"/>
  <c r="E49" i="34"/>
  <c r="F49" i="34"/>
  <c r="G49" i="34"/>
  <c r="H49" i="34"/>
  <c r="I49" i="34"/>
  <c r="J49" i="34"/>
  <c r="K49" i="34"/>
  <c r="L49" i="34"/>
  <c r="M49" i="34"/>
  <c r="N49" i="34"/>
  <c r="O49" i="34"/>
  <c r="P49" i="34"/>
  <c r="Q49" i="34"/>
  <c r="R49" i="34"/>
  <c r="S49" i="34"/>
  <c r="T49" i="34"/>
  <c r="U49" i="34"/>
  <c r="V49" i="34"/>
  <c r="W49" i="34"/>
  <c r="X49" i="34"/>
  <c r="Y49" i="34"/>
  <c r="Z49" i="34"/>
  <c r="AA49" i="34"/>
  <c r="AB49" i="34"/>
  <c r="AC49" i="34"/>
  <c r="AD49" i="34"/>
  <c r="AE49" i="34"/>
  <c r="AF49" i="34"/>
  <c r="AG49" i="34"/>
  <c r="AH49" i="34"/>
  <c r="AI49" i="34"/>
  <c r="AJ49" i="34"/>
  <c r="AK49" i="34"/>
  <c r="AL49" i="34"/>
  <c r="AM49" i="34"/>
  <c r="AN49" i="34"/>
  <c r="AO49" i="34"/>
  <c r="AP49" i="34"/>
  <c r="AQ49" i="34"/>
  <c r="AR49" i="34"/>
  <c r="AS49" i="34"/>
  <c r="AT49" i="34"/>
  <c r="AU49" i="34"/>
  <c r="AV49" i="34"/>
  <c r="AW49" i="34"/>
  <c r="AX49" i="34"/>
  <c r="AY49" i="34"/>
  <c r="AZ49" i="34"/>
  <c r="BA49" i="34"/>
  <c r="BB49" i="34"/>
  <c r="BC49" i="34"/>
  <c r="BD49" i="34"/>
  <c r="BE49" i="34"/>
  <c r="BF49" i="34"/>
  <c r="BG49" i="34"/>
  <c r="BH49" i="34"/>
  <c r="BI49" i="34"/>
  <c r="BJ49" i="34"/>
  <c r="BK49" i="34"/>
  <c r="BL49" i="34"/>
  <c r="BM49" i="34"/>
  <c r="BN49" i="34"/>
  <c r="BO49" i="34"/>
  <c r="BP49" i="34"/>
  <c r="BQ49" i="34"/>
  <c r="E50" i="34"/>
  <c r="F50" i="34"/>
  <c r="G50" i="34"/>
  <c r="H50" i="34"/>
  <c r="I50" i="34"/>
  <c r="J50" i="34"/>
  <c r="K50" i="34"/>
  <c r="L50" i="34"/>
  <c r="M50" i="34"/>
  <c r="N50" i="34"/>
  <c r="O50" i="34"/>
  <c r="P50" i="34"/>
  <c r="Q50" i="34"/>
  <c r="R50" i="34"/>
  <c r="S50" i="34"/>
  <c r="T50" i="34"/>
  <c r="U50" i="34"/>
  <c r="V50" i="34"/>
  <c r="W50" i="34"/>
  <c r="X50" i="34"/>
  <c r="Y50" i="34"/>
  <c r="Z50" i="34"/>
  <c r="AA50" i="34"/>
  <c r="AB50" i="34"/>
  <c r="AC50" i="34"/>
  <c r="AD50" i="34"/>
  <c r="AE50" i="34"/>
  <c r="AF50" i="34"/>
  <c r="AG50" i="34"/>
  <c r="AH50" i="34"/>
  <c r="AI50" i="34"/>
  <c r="AJ50" i="34"/>
  <c r="AK50" i="34"/>
  <c r="AL50" i="34"/>
  <c r="AM50" i="34"/>
  <c r="AN50" i="34"/>
  <c r="AO50" i="34"/>
  <c r="AP50" i="34"/>
  <c r="AQ50" i="34"/>
  <c r="AR50" i="34"/>
  <c r="AS50" i="34"/>
  <c r="AT50" i="34"/>
  <c r="AU50" i="34"/>
  <c r="AV50" i="34"/>
  <c r="AW50" i="34"/>
  <c r="AX50" i="34"/>
  <c r="AY50" i="34"/>
  <c r="AZ50" i="34"/>
  <c r="BA50" i="34"/>
  <c r="BB50" i="34"/>
  <c r="BC50" i="34"/>
  <c r="BD50" i="34"/>
  <c r="BE50" i="34"/>
  <c r="BF50" i="34"/>
  <c r="BG50" i="34"/>
  <c r="BH50" i="34"/>
  <c r="BI50" i="34"/>
  <c r="BJ50" i="34"/>
  <c r="BK50" i="34"/>
  <c r="BL50" i="34"/>
  <c r="BM50" i="34"/>
  <c r="BN50" i="34"/>
  <c r="BO50" i="34"/>
  <c r="BP50" i="34"/>
  <c r="BQ50" i="34"/>
  <c r="E51" i="34"/>
  <c r="F51" i="34"/>
  <c r="G51" i="34"/>
  <c r="H51" i="34"/>
  <c r="I51" i="34"/>
  <c r="J51" i="34"/>
  <c r="K51" i="34"/>
  <c r="L51" i="34"/>
  <c r="M51" i="34"/>
  <c r="N51" i="34"/>
  <c r="O51" i="34"/>
  <c r="P51" i="34"/>
  <c r="Q51" i="34"/>
  <c r="R51" i="34"/>
  <c r="S51" i="34"/>
  <c r="T51" i="34"/>
  <c r="U51" i="34"/>
  <c r="V51" i="34"/>
  <c r="W51" i="34"/>
  <c r="X51" i="34"/>
  <c r="Y51" i="34"/>
  <c r="Z51" i="34"/>
  <c r="AA51" i="34"/>
  <c r="AB51" i="34"/>
  <c r="AC51" i="34"/>
  <c r="AD51" i="34"/>
  <c r="AE51" i="34"/>
  <c r="AF51" i="34"/>
  <c r="AG51" i="34"/>
  <c r="AH51" i="34"/>
  <c r="AI51" i="34"/>
  <c r="AJ51" i="34"/>
  <c r="AK51" i="34"/>
  <c r="AL51" i="34"/>
  <c r="AM51" i="34"/>
  <c r="AN51" i="34"/>
  <c r="AO51" i="34"/>
  <c r="AP51" i="34"/>
  <c r="AQ51" i="34"/>
  <c r="AR51" i="34"/>
  <c r="AS51" i="34"/>
  <c r="AT51" i="34"/>
  <c r="AU51" i="34"/>
  <c r="AV51" i="34"/>
  <c r="AW51" i="34"/>
  <c r="AX51" i="34"/>
  <c r="AY51" i="34"/>
  <c r="AZ51" i="34"/>
  <c r="BA51" i="34"/>
  <c r="BB51" i="34"/>
  <c r="BC51" i="34"/>
  <c r="BD51" i="34"/>
  <c r="BE51" i="34"/>
  <c r="BF51" i="34"/>
  <c r="BG51" i="34"/>
  <c r="BH51" i="34"/>
  <c r="BI51" i="34"/>
  <c r="BJ51" i="34"/>
  <c r="BK51" i="34"/>
  <c r="BL51" i="34"/>
  <c r="BM51" i="34"/>
  <c r="BN51" i="34"/>
  <c r="BO51" i="34"/>
  <c r="BP51" i="34"/>
  <c r="BQ51" i="34"/>
  <c r="E52" i="34"/>
  <c r="F52" i="34"/>
  <c r="G52" i="34"/>
  <c r="H52" i="34"/>
  <c r="I52" i="34"/>
  <c r="J52" i="34"/>
  <c r="K52" i="34"/>
  <c r="L52" i="34"/>
  <c r="M52" i="34"/>
  <c r="N52" i="34"/>
  <c r="O52" i="34"/>
  <c r="P52" i="34"/>
  <c r="Q52" i="34"/>
  <c r="R52" i="34"/>
  <c r="S52" i="34"/>
  <c r="T52" i="34"/>
  <c r="U52" i="34"/>
  <c r="V52" i="34"/>
  <c r="W52" i="34"/>
  <c r="X52" i="34"/>
  <c r="Y52" i="34"/>
  <c r="Z52" i="34"/>
  <c r="AA52" i="34"/>
  <c r="AB52" i="34"/>
  <c r="AC52" i="34"/>
  <c r="AD52" i="34"/>
  <c r="AE52" i="34"/>
  <c r="AF52" i="34"/>
  <c r="AG52" i="34"/>
  <c r="AH52" i="34"/>
  <c r="AI52" i="34"/>
  <c r="AJ52" i="34"/>
  <c r="AK52" i="34"/>
  <c r="AL52" i="34"/>
  <c r="AM52" i="34"/>
  <c r="AN52" i="34"/>
  <c r="AO52" i="34"/>
  <c r="AP52" i="34"/>
  <c r="AQ52" i="34"/>
  <c r="AR52" i="34"/>
  <c r="AS52" i="34"/>
  <c r="AT52" i="34"/>
  <c r="AU52" i="34"/>
  <c r="AV52" i="34"/>
  <c r="AW52" i="34"/>
  <c r="AX52" i="34"/>
  <c r="AY52" i="34"/>
  <c r="AZ52" i="34"/>
  <c r="BA52" i="34"/>
  <c r="BB52" i="34"/>
  <c r="BC52" i="34"/>
  <c r="BD52" i="34"/>
  <c r="BE52" i="34"/>
  <c r="BF52" i="34"/>
  <c r="BG52" i="34"/>
  <c r="BH52" i="34"/>
  <c r="BI52" i="34"/>
  <c r="BJ52" i="34"/>
  <c r="BK52" i="34"/>
  <c r="BL52" i="34"/>
  <c r="BM52" i="34"/>
  <c r="BN52" i="34"/>
  <c r="BO52" i="34"/>
  <c r="BP52" i="34"/>
  <c r="BQ52" i="34"/>
  <c r="E53" i="34"/>
  <c r="F53" i="34"/>
  <c r="G53" i="34"/>
  <c r="H53" i="34"/>
  <c r="I53" i="34"/>
  <c r="J53" i="34"/>
  <c r="K53" i="34"/>
  <c r="L53" i="34"/>
  <c r="M53" i="34"/>
  <c r="N53" i="34"/>
  <c r="O53" i="34"/>
  <c r="P53" i="34"/>
  <c r="Q53" i="34"/>
  <c r="R53" i="34"/>
  <c r="S53" i="34"/>
  <c r="T53" i="34"/>
  <c r="U53" i="34"/>
  <c r="V53" i="34"/>
  <c r="W53" i="34"/>
  <c r="X53" i="34"/>
  <c r="Y53" i="34"/>
  <c r="Z53" i="34"/>
  <c r="AA53" i="34"/>
  <c r="AB53" i="34"/>
  <c r="AC53" i="34"/>
  <c r="AD53" i="34"/>
  <c r="AE53" i="34"/>
  <c r="AF53" i="34"/>
  <c r="AG53" i="34"/>
  <c r="AH53" i="34"/>
  <c r="AI53" i="34"/>
  <c r="AJ53" i="34"/>
  <c r="AK53" i="34"/>
  <c r="AL53" i="34"/>
  <c r="AM53" i="34"/>
  <c r="AN53" i="34"/>
  <c r="AO53" i="34"/>
  <c r="AP53" i="34"/>
  <c r="AQ53" i="34"/>
  <c r="AR53" i="34"/>
  <c r="AS53" i="34"/>
  <c r="AT53" i="34"/>
  <c r="AU53" i="34"/>
  <c r="AV53" i="34"/>
  <c r="AW53" i="34"/>
  <c r="AX53" i="34"/>
  <c r="AY53" i="34"/>
  <c r="AZ53" i="34"/>
  <c r="BA53" i="34"/>
  <c r="BB53" i="34"/>
  <c r="BC53" i="34"/>
  <c r="BD53" i="34"/>
  <c r="BE53" i="34"/>
  <c r="BF53" i="34"/>
  <c r="BG53" i="34"/>
  <c r="BH53" i="34"/>
  <c r="BI53" i="34"/>
  <c r="BJ53" i="34"/>
  <c r="BK53" i="34"/>
  <c r="BL53" i="34"/>
  <c r="BM53" i="34"/>
  <c r="BN53" i="34"/>
  <c r="BO53" i="34"/>
  <c r="BP53" i="34"/>
  <c r="BQ53" i="34"/>
  <c r="E54" i="34"/>
  <c r="F54" i="34"/>
  <c r="G54" i="34"/>
  <c r="H54" i="34"/>
  <c r="I54" i="34"/>
  <c r="J54" i="34"/>
  <c r="K54" i="34"/>
  <c r="L54" i="34"/>
  <c r="M54" i="34"/>
  <c r="N54" i="34"/>
  <c r="O54" i="34"/>
  <c r="P54" i="34"/>
  <c r="Q54" i="34"/>
  <c r="R54" i="34"/>
  <c r="S54" i="34"/>
  <c r="T54" i="34"/>
  <c r="U54" i="34"/>
  <c r="V54" i="34"/>
  <c r="W54" i="34"/>
  <c r="X54" i="34"/>
  <c r="Y54" i="34"/>
  <c r="Z54" i="34"/>
  <c r="AA54" i="34"/>
  <c r="AB54" i="34"/>
  <c r="AC54" i="34"/>
  <c r="AD54" i="34"/>
  <c r="AE54" i="34"/>
  <c r="AF54" i="34"/>
  <c r="AG54" i="34"/>
  <c r="AH54" i="34"/>
  <c r="AI54" i="34"/>
  <c r="AJ54" i="34"/>
  <c r="AK54" i="34"/>
  <c r="AL54" i="34"/>
  <c r="AM54" i="34"/>
  <c r="AN54" i="34"/>
  <c r="AO54" i="34"/>
  <c r="AP54" i="34"/>
  <c r="AQ54" i="34"/>
  <c r="AR54" i="34"/>
  <c r="AS54" i="34"/>
  <c r="AT54" i="34"/>
  <c r="AU54" i="34"/>
  <c r="AV54" i="34"/>
  <c r="AW54" i="34"/>
  <c r="AX54" i="34"/>
  <c r="AY54" i="34"/>
  <c r="AZ54" i="34"/>
  <c r="BA54" i="34"/>
  <c r="BB54" i="34"/>
  <c r="BC54" i="34"/>
  <c r="BD54" i="34"/>
  <c r="BE54" i="34"/>
  <c r="BF54" i="34"/>
  <c r="BG54" i="34"/>
  <c r="BH54" i="34"/>
  <c r="BI54" i="34"/>
  <c r="BJ54" i="34"/>
  <c r="BK54" i="34"/>
  <c r="BL54" i="34"/>
  <c r="BM54" i="34"/>
  <c r="BN54" i="34"/>
  <c r="BO54" i="34"/>
  <c r="BP54" i="34"/>
  <c r="BQ54" i="34"/>
  <c r="E55" i="34"/>
  <c r="F55" i="34"/>
  <c r="G55" i="34"/>
  <c r="H55" i="34"/>
  <c r="I55" i="34"/>
  <c r="J55" i="34"/>
  <c r="K55" i="34"/>
  <c r="L55" i="34"/>
  <c r="M55" i="34"/>
  <c r="N55" i="34"/>
  <c r="O55" i="34"/>
  <c r="P55" i="34"/>
  <c r="Q55" i="34"/>
  <c r="R55" i="34"/>
  <c r="S55" i="34"/>
  <c r="T55" i="34"/>
  <c r="U55" i="34"/>
  <c r="V55" i="34"/>
  <c r="W55" i="34"/>
  <c r="X55" i="34"/>
  <c r="Y55" i="34"/>
  <c r="Z55" i="34"/>
  <c r="AA55" i="34"/>
  <c r="AB55" i="34"/>
  <c r="AC55" i="34"/>
  <c r="AD55" i="34"/>
  <c r="AE55" i="34"/>
  <c r="AF55" i="34"/>
  <c r="AG55" i="34"/>
  <c r="AH55" i="34"/>
  <c r="AI55" i="34"/>
  <c r="AJ55" i="34"/>
  <c r="AK55" i="34"/>
  <c r="AL55" i="34"/>
  <c r="AM55" i="34"/>
  <c r="AN55" i="34"/>
  <c r="AO55" i="34"/>
  <c r="AP55" i="34"/>
  <c r="AQ55" i="34"/>
  <c r="AR55" i="34"/>
  <c r="AS55" i="34"/>
  <c r="AT55" i="34"/>
  <c r="AU55" i="34"/>
  <c r="AV55" i="34"/>
  <c r="AW55" i="34"/>
  <c r="AX55" i="34"/>
  <c r="AY55" i="34"/>
  <c r="AZ55" i="34"/>
  <c r="BA55" i="34"/>
  <c r="BB55" i="34"/>
  <c r="BC55" i="34"/>
  <c r="BD55" i="34"/>
  <c r="BE55" i="34"/>
  <c r="BF55" i="34"/>
  <c r="BG55" i="34"/>
  <c r="BH55" i="34"/>
  <c r="BI55" i="34"/>
  <c r="BJ55" i="34"/>
  <c r="BK55" i="34"/>
  <c r="BL55" i="34"/>
  <c r="BM55" i="34"/>
  <c r="BN55" i="34"/>
  <c r="BO55" i="34"/>
  <c r="BP55" i="34"/>
  <c r="BQ55" i="34"/>
  <c r="E56" i="34"/>
  <c r="F56" i="34"/>
  <c r="G56" i="34"/>
  <c r="H56" i="34"/>
  <c r="I56" i="34"/>
  <c r="J56" i="34"/>
  <c r="K56" i="34"/>
  <c r="L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AL56" i="34"/>
  <c r="AM56" i="34"/>
  <c r="AN56" i="34"/>
  <c r="AO56" i="34"/>
  <c r="AP56" i="34"/>
  <c r="AQ56" i="34"/>
  <c r="AR56" i="34"/>
  <c r="AS56" i="34"/>
  <c r="AT56" i="34"/>
  <c r="AU56" i="34"/>
  <c r="AV56" i="34"/>
  <c r="AW56" i="34"/>
  <c r="AX56" i="34"/>
  <c r="AY56" i="34"/>
  <c r="AZ56" i="34"/>
  <c r="BA56" i="34"/>
  <c r="BB56" i="34"/>
  <c r="BC56" i="34"/>
  <c r="BD56" i="34"/>
  <c r="BE56" i="34"/>
  <c r="BF56" i="34"/>
  <c r="BG56" i="34"/>
  <c r="BH56" i="34"/>
  <c r="BI56" i="34"/>
  <c r="BJ56" i="34"/>
  <c r="BK56" i="34"/>
  <c r="BL56" i="34"/>
  <c r="BM56" i="34"/>
  <c r="BN56" i="34"/>
  <c r="BO56" i="34"/>
  <c r="BP56" i="34"/>
  <c r="BQ56" i="34"/>
  <c r="E57" i="34"/>
  <c r="F57" i="34"/>
  <c r="G57" i="34"/>
  <c r="H57" i="34"/>
  <c r="I57" i="34"/>
  <c r="J57" i="34"/>
  <c r="K57" i="34"/>
  <c r="L57" i="34"/>
  <c r="M57" i="34"/>
  <c r="N57" i="34"/>
  <c r="O57" i="34"/>
  <c r="P57" i="34"/>
  <c r="Q57" i="34"/>
  <c r="R57" i="34"/>
  <c r="S57" i="34"/>
  <c r="T57" i="34"/>
  <c r="U57" i="34"/>
  <c r="V57" i="34"/>
  <c r="W57" i="34"/>
  <c r="X57" i="34"/>
  <c r="Y57" i="34"/>
  <c r="Z57" i="34"/>
  <c r="AA57" i="34"/>
  <c r="AB57" i="34"/>
  <c r="AC57" i="34"/>
  <c r="AD57" i="34"/>
  <c r="AE57" i="34"/>
  <c r="AF57" i="34"/>
  <c r="AG57" i="34"/>
  <c r="AH57" i="34"/>
  <c r="AI57" i="34"/>
  <c r="AJ57" i="34"/>
  <c r="AK57" i="34"/>
  <c r="AL57" i="34"/>
  <c r="AM57" i="34"/>
  <c r="AN57" i="34"/>
  <c r="AO57" i="34"/>
  <c r="AP57" i="34"/>
  <c r="AQ57" i="34"/>
  <c r="AR57" i="34"/>
  <c r="AS57" i="34"/>
  <c r="AT57" i="34"/>
  <c r="AU57" i="34"/>
  <c r="AV57" i="34"/>
  <c r="AW57" i="34"/>
  <c r="AX57" i="34"/>
  <c r="AY57" i="34"/>
  <c r="AZ57" i="34"/>
  <c r="BA57" i="34"/>
  <c r="BB57" i="34"/>
  <c r="BC57" i="34"/>
  <c r="BD57" i="34"/>
  <c r="BE57" i="34"/>
  <c r="BF57" i="34"/>
  <c r="BG57" i="34"/>
  <c r="BH57" i="34"/>
  <c r="BI57" i="34"/>
  <c r="BJ57" i="34"/>
  <c r="BK57" i="34"/>
  <c r="BL57" i="34"/>
  <c r="BM57" i="34"/>
  <c r="BN57" i="34"/>
  <c r="BO57" i="34"/>
  <c r="BP57" i="34"/>
  <c r="BQ57" i="34"/>
  <c r="E58" i="34"/>
  <c r="F58" i="34"/>
  <c r="G58" i="34"/>
  <c r="H58" i="34"/>
  <c r="I58" i="34"/>
  <c r="J58" i="34"/>
  <c r="K58" i="34"/>
  <c r="L58" i="34"/>
  <c r="M58" i="34"/>
  <c r="N58" i="34"/>
  <c r="O58" i="34"/>
  <c r="P58" i="34"/>
  <c r="Q58" i="34"/>
  <c r="R58" i="34"/>
  <c r="S58" i="34"/>
  <c r="T58" i="34"/>
  <c r="U58" i="34"/>
  <c r="V58" i="34"/>
  <c r="W58" i="34"/>
  <c r="X58" i="34"/>
  <c r="Y58" i="34"/>
  <c r="Z58" i="34"/>
  <c r="AA58" i="34"/>
  <c r="AB58" i="34"/>
  <c r="AC58" i="34"/>
  <c r="AD58" i="34"/>
  <c r="AE58" i="34"/>
  <c r="AF58" i="34"/>
  <c r="AG58" i="34"/>
  <c r="AH58" i="34"/>
  <c r="AI58" i="34"/>
  <c r="AJ58" i="34"/>
  <c r="AK58" i="34"/>
  <c r="AL58" i="34"/>
  <c r="AM58" i="34"/>
  <c r="AN58" i="34"/>
  <c r="AO58" i="34"/>
  <c r="AP58" i="34"/>
  <c r="AQ58" i="34"/>
  <c r="AR58" i="34"/>
  <c r="AS58" i="34"/>
  <c r="AT58" i="34"/>
  <c r="AU58" i="34"/>
  <c r="AV58" i="34"/>
  <c r="AW58" i="34"/>
  <c r="AX58" i="34"/>
  <c r="AY58" i="34"/>
  <c r="AZ58" i="34"/>
  <c r="BA58" i="34"/>
  <c r="BB58" i="34"/>
  <c r="BC58" i="34"/>
  <c r="BD58" i="34"/>
  <c r="BE58" i="34"/>
  <c r="BF58" i="34"/>
  <c r="BG58" i="34"/>
  <c r="BH58" i="34"/>
  <c r="BI58" i="34"/>
  <c r="BJ58" i="34"/>
  <c r="BK58" i="34"/>
  <c r="BL58" i="34"/>
  <c r="BM58" i="34"/>
  <c r="BN58" i="34"/>
  <c r="BO58" i="34"/>
  <c r="BP58" i="34"/>
  <c r="BQ58" i="34"/>
  <c r="E59" i="34"/>
  <c r="F59" i="34"/>
  <c r="G59" i="34"/>
  <c r="H59" i="34"/>
  <c r="I59" i="34"/>
  <c r="J59" i="34"/>
  <c r="K59" i="34"/>
  <c r="L59" i="34"/>
  <c r="M59" i="34"/>
  <c r="N59" i="34"/>
  <c r="O59" i="34"/>
  <c r="P59" i="34"/>
  <c r="Q59" i="34"/>
  <c r="R59" i="34"/>
  <c r="S59" i="34"/>
  <c r="T59" i="34"/>
  <c r="U59" i="34"/>
  <c r="V59" i="34"/>
  <c r="W59" i="34"/>
  <c r="X59" i="34"/>
  <c r="Y59" i="34"/>
  <c r="Z59" i="34"/>
  <c r="AA59" i="34"/>
  <c r="AB59" i="34"/>
  <c r="AC59" i="34"/>
  <c r="AD59" i="34"/>
  <c r="AE59" i="34"/>
  <c r="AF59" i="34"/>
  <c r="AG59" i="34"/>
  <c r="AH59" i="34"/>
  <c r="AI59" i="34"/>
  <c r="AJ59" i="34"/>
  <c r="AK59" i="34"/>
  <c r="AL59" i="34"/>
  <c r="AM59" i="34"/>
  <c r="AN59" i="34"/>
  <c r="AO59" i="34"/>
  <c r="AP59" i="34"/>
  <c r="AQ59" i="34"/>
  <c r="AR59" i="34"/>
  <c r="AS59" i="34"/>
  <c r="AT59" i="34"/>
  <c r="AU59" i="34"/>
  <c r="AV59" i="34"/>
  <c r="AW59" i="34"/>
  <c r="AX59" i="34"/>
  <c r="AY59" i="34"/>
  <c r="AZ59" i="34"/>
  <c r="BA59" i="34"/>
  <c r="BB59" i="34"/>
  <c r="BC59" i="34"/>
  <c r="BD59" i="34"/>
  <c r="BE59" i="34"/>
  <c r="BF59" i="34"/>
  <c r="BG59" i="34"/>
  <c r="BH59" i="34"/>
  <c r="BI59" i="34"/>
  <c r="BJ59" i="34"/>
  <c r="BK59" i="34"/>
  <c r="BL59" i="34"/>
  <c r="BM59" i="34"/>
  <c r="BN59" i="34"/>
  <c r="BO59" i="34"/>
  <c r="BP59" i="34"/>
  <c r="BQ59" i="34"/>
  <c r="E60" i="34"/>
  <c r="F60" i="34"/>
  <c r="G60" i="34"/>
  <c r="H60" i="34"/>
  <c r="I60" i="34"/>
  <c r="J60" i="34"/>
  <c r="K60" i="34"/>
  <c r="L60" i="34"/>
  <c r="M60" i="34"/>
  <c r="N60" i="34"/>
  <c r="O60" i="34"/>
  <c r="P60" i="34"/>
  <c r="Q60" i="34"/>
  <c r="R60" i="34"/>
  <c r="S60" i="34"/>
  <c r="T60" i="34"/>
  <c r="U60" i="34"/>
  <c r="V60" i="34"/>
  <c r="W60" i="34"/>
  <c r="X60" i="34"/>
  <c r="Y60" i="34"/>
  <c r="Z60" i="34"/>
  <c r="AA60" i="34"/>
  <c r="AB60" i="34"/>
  <c r="AC60" i="34"/>
  <c r="AD60" i="34"/>
  <c r="AE60" i="34"/>
  <c r="AF60" i="34"/>
  <c r="AG60" i="34"/>
  <c r="AH60" i="34"/>
  <c r="AI60" i="34"/>
  <c r="AJ60" i="34"/>
  <c r="AK60" i="34"/>
  <c r="AL60" i="34"/>
  <c r="AM60" i="34"/>
  <c r="AN60" i="34"/>
  <c r="AO60" i="34"/>
  <c r="AP60" i="34"/>
  <c r="AQ60" i="34"/>
  <c r="AR60" i="34"/>
  <c r="AS60" i="34"/>
  <c r="AT60" i="34"/>
  <c r="AU60" i="34"/>
  <c r="AV60" i="34"/>
  <c r="AW60" i="34"/>
  <c r="AX60" i="34"/>
  <c r="AY60" i="34"/>
  <c r="AZ60" i="34"/>
  <c r="BA60" i="34"/>
  <c r="BB60" i="34"/>
  <c r="BC60" i="34"/>
  <c r="BD60" i="34"/>
  <c r="BE60" i="34"/>
  <c r="BF60" i="34"/>
  <c r="BG60" i="34"/>
  <c r="BH60" i="34"/>
  <c r="BI60" i="34"/>
  <c r="BJ60" i="34"/>
  <c r="BK60" i="34"/>
  <c r="BL60" i="34"/>
  <c r="BM60" i="34"/>
  <c r="BN60" i="34"/>
  <c r="BO60" i="34"/>
  <c r="BP60" i="34"/>
  <c r="BQ60" i="34"/>
  <c r="E61" i="34"/>
  <c r="F61" i="34"/>
  <c r="G61" i="34"/>
  <c r="H61" i="34"/>
  <c r="I61" i="34"/>
  <c r="J61" i="34"/>
  <c r="K61" i="34"/>
  <c r="L61" i="34"/>
  <c r="M61" i="34"/>
  <c r="N61" i="34"/>
  <c r="O61" i="34"/>
  <c r="P61" i="34"/>
  <c r="Q61" i="34"/>
  <c r="R61" i="34"/>
  <c r="S61" i="34"/>
  <c r="T61" i="34"/>
  <c r="U61" i="34"/>
  <c r="V61" i="34"/>
  <c r="W61" i="34"/>
  <c r="X61" i="34"/>
  <c r="Y61" i="34"/>
  <c r="Z61" i="34"/>
  <c r="AA61" i="34"/>
  <c r="AB61" i="34"/>
  <c r="AC61" i="34"/>
  <c r="AD61" i="34"/>
  <c r="AE61" i="34"/>
  <c r="AF61" i="34"/>
  <c r="AG61" i="34"/>
  <c r="AH61" i="34"/>
  <c r="AI61" i="34"/>
  <c r="AJ61" i="34"/>
  <c r="AK61" i="34"/>
  <c r="AL61" i="34"/>
  <c r="AM61" i="34"/>
  <c r="AN61" i="34"/>
  <c r="AO61" i="34"/>
  <c r="AP61" i="34"/>
  <c r="AQ61" i="34"/>
  <c r="AR61" i="34"/>
  <c r="AS61" i="34"/>
  <c r="AT61" i="34"/>
  <c r="AU61" i="34"/>
  <c r="AV61" i="34"/>
  <c r="AW61" i="34"/>
  <c r="AX61" i="34"/>
  <c r="AY61" i="34"/>
  <c r="AZ61" i="34"/>
  <c r="BA61" i="34"/>
  <c r="BB61" i="34"/>
  <c r="BC61" i="34"/>
  <c r="BD61" i="34"/>
  <c r="BE61" i="34"/>
  <c r="BF61" i="34"/>
  <c r="BG61" i="34"/>
  <c r="BH61" i="34"/>
  <c r="BI61" i="34"/>
  <c r="BJ61" i="34"/>
  <c r="BK61" i="34"/>
  <c r="BL61" i="34"/>
  <c r="BM61" i="34"/>
  <c r="BN61" i="34"/>
  <c r="BO61" i="34"/>
  <c r="BP61" i="34"/>
  <c r="BQ61" i="34"/>
  <c r="E62" i="34"/>
  <c r="F62" i="34"/>
  <c r="G62" i="34"/>
  <c r="H62" i="34"/>
  <c r="I62" i="34"/>
  <c r="J62" i="34"/>
  <c r="K62" i="34"/>
  <c r="L62" i="34"/>
  <c r="M62" i="34"/>
  <c r="N62" i="34"/>
  <c r="O62" i="34"/>
  <c r="P62" i="34"/>
  <c r="Q62" i="34"/>
  <c r="R62" i="34"/>
  <c r="S62" i="34"/>
  <c r="T62" i="34"/>
  <c r="U62" i="34"/>
  <c r="V62" i="34"/>
  <c r="W62" i="34"/>
  <c r="X62" i="34"/>
  <c r="Y62" i="34"/>
  <c r="Z62" i="34"/>
  <c r="AA62" i="34"/>
  <c r="AB62" i="34"/>
  <c r="AC62" i="34"/>
  <c r="AD62" i="34"/>
  <c r="AE62" i="34"/>
  <c r="AF62" i="34"/>
  <c r="AG62" i="34"/>
  <c r="AH62" i="34"/>
  <c r="AI62" i="34"/>
  <c r="AJ62" i="34"/>
  <c r="AK62" i="34"/>
  <c r="AL62" i="34"/>
  <c r="AM62" i="34"/>
  <c r="AN62" i="34"/>
  <c r="AO62" i="34"/>
  <c r="AP62" i="34"/>
  <c r="AQ62" i="34"/>
  <c r="AR62" i="34"/>
  <c r="AS62" i="34"/>
  <c r="AT62" i="34"/>
  <c r="AU62" i="34"/>
  <c r="AV62" i="34"/>
  <c r="AW62" i="34"/>
  <c r="AX62" i="34"/>
  <c r="AY62" i="34"/>
  <c r="AZ62" i="34"/>
  <c r="BA62" i="34"/>
  <c r="BB62" i="34"/>
  <c r="BC62" i="34"/>
  <c r="BD62" i="34"/>
  <c r="BE62" i="34"/>
  <c r="BF62" i="34"/>
  <c r="BG62" i="34"/>
  <c r="BH62" i="34"/>
  <c r="BI62" i="34"/>
  <c r="BJ62" i="34"/>
  <c r="BK62" i="34"/>
  <c r="BL62" i="34"/>
  <c r="BM62" i="34"/>
  <c r="BN62" i="34"/>
  <c r="BO62" i="34"/>
  <c r="BP62" i="34"/>
  <c r="BQ62" i="34"/>
  <c r="E63" i="34"/>
  <c r="F63" i="34"/>
  <c r="G63" i="34"/>
  <c r="H63" i="34"/>
  <c r="I63" i="34"/>
  <c r="J63" i="34"/>
  <c r="K63" i="34"/>
  <c r="L63" i="34"/>
  <c r="M63" i="34"/>
  <c r="N63" i="34"/>
  <c r="O63" i="34"/>
  <c r="P63" i="34"/>
  <c r="Q63" i="34"/>
  <c r="R63" i="34"/>
  <c r="S63" i="34"/>
  <c r="T63" i="34"/>
  <c r="U63" i="34"/>
  <c r="V63" i="34"/>
  <c r="W63" i="34"/>
  <c r="X63" i="34"/>
  <c r="Y63" i="34"/>
  <c r="Z63" i="34"/>
  <c r="AA63" i="34"/>
  <c r="AB63" i="34"/>
  <c r="AC63" i="34"/>
  <c r="AD63" i="34"/>
  <c r="AE63" i="34"/>
  <c r="AF63" i="34"/>
  <c r="AG63" i="34"/>
  <c r="AH63" i="34"/>
  <c r="AI63" i="34"/>
  <c r="AJ63" i="34"/>
  <c r="AK63" i="34"/>
  <c r="AL63" i="34"/>
  <c r="AM63" i="34"/>
  <c r="AN63" i="34"/>
  <c r="AO63" i="34"/>
  <c r="AP63" i="34"/>
  <c r="AQ63" i="34"/>
  <c r="AR63" i="34"/>
  <c r="AS63" i="34"/>
  <c r="AT63" i="34"/>
  <c r="AU63" i="34"/>
  <c r="AV63" i="34"/>
  <c r="AW63" i="34"/>
  <c r="AX63" i="34"/>
  <c r="AY63" i="34"/>
  <c r="AZ63" i="34"/>
  <c r="BA63" i="34"/>
  <c r="BB63" i="34"/>
  <c r="BC63" i="34"/>
  <c r="BD63" i="34"/>
  <c r="BE63" i="34"/>
  <c r="BF63" i="34"/>
  <c r="BG63" i="34"/>
  <c r="BH63" i="34"/>
  <c r="BI63" i="34"/>
  <c r="BJ63" i="34"/>
  <c r="BK63" i="34"/>
  <c r="BL63" i="34"/>
  <c r="BM63" i="34"/>
  <c r="BN63" i="34"/>
  <c r="BO63" i="34"/>
  <c r="BP63" i="34"/>
  <c r="BQ63" i="34"/>
  <c r="E64" i="34"/>
  <c r="F64" i="34"/>
  <c r="G64" i="34"/>
  <c r="H64" i="34"/>
  <c r="I64" i="34"/>
  <c r="J64" i="34"/>
  <c r="K64" i="34"/>
  <c r="L64" i="34"/>
  <c r="M64" i="34"/>
  <c r="N64" i="34"/>
  <c r="O64" i="34"/>
  <c r="P64" i="34"/>
  <c r="Q64" i="34"/>
  <c r="R64" i="34"/>
  <c r="S64" i="34"/>
  <c r="T64" i="34"/>
  <c r="U64" i="34"/>
  <c r="V64" i="34"/>
  <c r="W64" i="34"/>
  <c r="X64" i="34"/>
  <c r="Y64" i="34"/>
  <c r="Z64" i="34"/>
  <c r="AA64" i="34"/>
  <c r="AB64" i="34"/>
  <c r="AC64" i="34"/>
  <c r="AD64" i="34"/>
  <c r="AE64" i="34"/>
  <c r="AF64" i="34"/>
  <c r="AG64" i="34"/>
  <c r="AH64" i="34"/>
  <c r="AI64" i="34"/>
  <c r="AJ64" i="34"/>
  <c r="AK64" i="34"/>
  <c r="AL64" i="34"/>
  <c r="AM64" i="34"/>
  <c r="AN64" i="34"/>
  <c r="AO64" i="34"/>
  <c r="AP64" i="34"/>
  <c r="AQ64" i="34"/>
  <c r="AR64" i="34"/>
  <c r="AS64" i="34"/>
  <c r="AT64" i="34"/>
  <c r="AU64" i="34"/>
  <c r="AV64" i="34"/>
  <c r="AW64" i="34"/>
  <c r="AX64" i="34"/>
  <c r="AY64" i="34"/>
  <c r="AZ64" i="34"/>
  <c r="BA64" i="34"/>
  <c r="BB64" i="34"/>
  <c r="BC64" i="34"/>
  <c r="BD64" i="34"/>
  <c r="BE64" i="34"/>
  <c r="BF64" i="34"/>
  <c r="BG64" i="34"/>
  <c r="BH64" i="34"/>
  <c r="BI64" i="34"/>
  <c r="BJ64" i="34"/>
  <c r="BK64" i="34"/>
  <c r="BL64" i="34"/>
  <c r="BM64" i="34"/>
  <c r="BN64" i="34"/>
  <c r="BO64" i="34"/>
  <c r="BP64" i="34"/>
  <c r="BQ64" i="34"/>
  <c r="E65" i="34"/>
  <c r="F65" i="34"/>
  <c r="G65" i="34"/>
  <c r="H65" i="34"/>
  <c r="I65" i="34"/>
  <c r="J65" i="34"/>
  <c r="K65" i="34"/>
  <c r="L65" i="34"/>
  <c r="M65" i="34"/>
  <c r="N65" i="34"/>
  <c r="O65" i="34"/>
  <c r="P65" i="34"/>
  <c r="Q65" i="34"/>
  <c r="R65" i="34"/>
  <c r="S65" i="34"/>
  <c r="T65" i="34"/>
  <c r="U65" i="34"/>
  <c r="V65" i="34"/>
  <c r="W65" i="34"/>
  <c r="X65" i="34"/>
  <c r="Y65" i="34"/>
  <c r="Z65" i="34"/>
  <c r="AA65" i="34"/>
  <c r="AB65" i="34"/>
  <c r="AC65" i="34"/>
  <c r="AD65" i="34"/>
  <c r="AE65" i="34"/>
  <c r="AF65" i="34"/>
  <c r="AG65" i="34"/>
  <c r="AH65" i="34"/>
  <c r="AI65" i="34"/>
  <c r="AJ65" i="34"/>
  <c r="AK65" i="34"/>
  <c r="AL65" i="34"/>
  <c r="AM65" i="34"/>
  <c r="AN65" i="34"/>
  <c r="AO65" i="34"/>
  <c r="AP65" i="34"/>
  <c r="AQ65" i="34"/>
  <c r="AR65" i="34"/>
  <c r="AS65" i="34"/>
  <c r="AT65" i="34"/>
  <c r="AU65" i="34"/>
  <c r="AV65" i="34"/>
  <c r="AW65" i="34"/>
  <c r="AX65" i="34"/>
  <c r="AY65" i="34"/>
  <c r="AZ65" i="34"/>
  <c r="BA65" i="34"/>
  <c r="BB65" i="34"/>
  <c r="BC65" i="34"/>
  <c r="BD65" i="34"/>
  <c r="BE65" i="34"/>
  <c r="BF65" i="34"/>
  <c r="BG65" i="34"/>
  <c r="BH65" i="34"/>
  <c r="BI65" i="34"/>
  <c r="BJ65" i="34"/>
  <c r="BK65" i="34"/>
  <c r="BL65" i="34"/>
  <c r="BM65" i="34"/>
  <c r="BN65" i="34"/>
  <c r="BO65" i="34"/>
  <c r="BP65" i="34"/>
  <c r="BQ65" i="34"/>
  <c r="E66" i="34"/>
  <c r="F66" i="34"/>
  <c r="G66" i="34"/>
  <c r="H66" i="34"/>
  <c r="I66" i="34"/>
  <c r="J66" i="34"/>
  <c r="K66" i="34"/>
  <c r="L66" i="34"/>
  <c r="M66" i="34"/>
  <c r="N66" i="34"/>
  <c r="O66" i="34"/>
  <c r="P66" i="34"/>
  <c r="Q66" i="34"/>
  <c r="R66" i="34"/>
  <c r="S66" i="34"/>
  <c r="T66" i="34"/>
  <c r="U66" i="34"/>
  <c r="V66" i="34"/>
  <c r="W66" i="34"/>
  <c r="X66" i="34"/>
  <c r="Y66" i="34"/>
  <c r="Z66" i="34"/>
  <c r="AA66" i="34"/>
  <c r="AB66" i="34"/>
  <c r="AC66" i="34"/>
  <c r="AD66" i="34"/>
  <c r="AE66" i="34"/>
  <c r="AF66" i="34"/>
  <c r="AG66" i="34"/>
  <c r="AH66" i="34"/>
  <c r="AI66" i="34"/>
  <c r="AJ66" i="34"/>
  <c r="AK66" i="34"/>
  <c r="AL66" i="34"/>
  <c r="AM66" i="34"/>
  <c r="AN66" i="34"/>
  <c r="AO66" i="34"/>
  <c r="AP66" i="34"/>
  <c r="AQ66" i="34"/>
  <c r="AR66" i="34"/>
  <c r="AS66" i="34"/>
  <c r="AT66" i="34"/>
  <c r="AU66" i="34"/>
  <c r="AV66" i="34"/>
  <c r="AW66" i="34"/>
  <c r="AX66" i="34"/>
  <c r="AY66" i="34"/>
  <c r="AZ66" i="34"/>
  <c r="BA66" i="34"/>
  <c r="BB66" i="34"/>
  <c r="BC66" i="34"/>
  <c r="BD66" i="34"/>
  <c r="BE66" i="34"/>
  <c r="BF66" i="34"/>
  <c r="BG66" i="34"/>
  <c r="BH66" i="34"/>
  <c r="BI66" i="34"/>
  <c r="BJ66" i="34"/>
  <c r="BK66" i="34"/>
  <c r="BL66" i="34"/>
  <c r="BM66" i="34"/>
  <c r="BN66" i="34"/>
  <c r="BO66" i="34"/>
  <c r="BP66" i="34"/>
  <c r="BQ66" i="34"/>
  <c r="E67" i="34"/>
  <c r="F67" i="34"/>
  <c r="G67" i="34"/>
  <c r="H67" i="34"/>
  <c r="I67" i="34"/>
  <c r="J67" i="34"/>
  <c r="K67" i="34"/>
  <c r="L67" i="34"/>
  <c r="M67" i="34"/>
  <c r="N67" i="34"/>
  <c r="O67" i="34"/>
  <c r="P67" i="34"/>
  <c r="Q67" i="34"/>
  <c r="R67" i="34"/>
  <c r="S67" i="34"/>
  <c r="T67" i="34"/>
  <c r="U67" i="34"/>
  <c r="V67" i="34"/>
  <c r="W67" i="34"/>
  <c r="X67" i="34"/>
  <c r="Y67" i="34"/>
  <c r="Z67" i="34"/>
  <c r="AA67" i="34"/>
  <c r="AB67" i="34"/>
  <c r="AC67" i="34"/>
  <c r="AD67" i="34"/>
  <c r="AE67" i="34"/>
  <c r="AF67" i="34"/>
  <c r="AG67" i="34"/>
  <c r="AH67" i="34"/>
  <c r="AI67" i="34"/>
  <c r="AJ67" i="34"/>
  <c r="AK67" i="34"/>
  <c r="AL67" i="34"/>
  <c r="AM67" i="34"/>
  <c r="AN67" i="34"/>
  <c r="AO67" i="34"/>
  <c r="AP67" i="34"/>
  <c r="AQ67" i="34"/>
  <c r="AR67" i="34"/>
  <c r="AS67" i="34"/>
  <c r="AT67" i="34"/>
  <c r="AU67" i="34"/>
  <c r="AV67" i="34"/>
  <c r="AW67" i="34"/>
  <c r="AX67" i="34"/>
  <c r="AY67" i="34"/>
  <c r="AZ67" i="34"/>
  <c r="BA67" i="34"/>
  <c r="BB67" i="34"/>
  <c r="BC67" i="34"/>
  <c r="BD67" i="34"/>
  <c r="BE67" i="34"/>
  <c r="BF67" i="34"/>
  <c r="BG67" i="34"/>
  <c r="BH67" i="34"/>
  <c r="BI67" i="34"/>
  <c r="BJ67" i="34"/>
  <c r="BK67" i="34"/>
  <c r="BL67" i="34"/>
  <c r="BM67" i="34"/>
  <c r="BN67" i="34"/>
  <c r="BO67" i="34"/>
  <c r="BP67" i="34"/>
  <c r="BQ67" i="34"/>
  <c r="E68" i="34"/>
  <c r="F68" i="34"/>
  <c r="G68" i="34"/>
  <c r="H68" i="34"/>
  <c r="I68" i="34"/>
  <c r="J68" i="34"/>
  <c r="K68" i="34"/>
  <c r="L68" i="34"/>
  <c r="M68" i="34"/>
  <c r="N68" i="34"/>
  <c r="O68" i="34"/>
  <c r="P68" i="34"/>
  <c r="Q68" i="34"/>
  <c r="R68" i="34"/>
  <c r="S68" i="34"/>
  <c r="T68" i="34"/>
  <c r="U68" i="34"/>
  <c r="V68" i="34"/>
  <c r="W68" i="34"/>
  <c r="X68" i="34"/>
  <c r="Y68" i="34"/>
  <c r="Z68" i="34"/>
  <c r="AA68" i="34"/>
  <c r="AB68" i="34"/>
  <c r="AC68" i="34"/>
  <c r="AD68" i="34"/>
  <c r="AE68" i="34"/>
  <c r="AF68" i="34"/>
  <c r="AG68" i="34"/>
  <c r="AH68" i="34"/>
  <c r="AI68" i="34"/>
  <c r="AJ68" i="34"/>
  <c r="AK68" i="34"/>
  <c r="AL68" i="34"/>
  <c r="AM68" i="34"/>
  <c r="AN68" i="34"/>
  <c r="AO68" i="34"/>
  <c r="AP68" i="34"/>
  <c r="AQ68" i="34"/>
  <c r="AR68" i="34"/>
  <c r="AS68" i="34"/>
  <c r="AT68" i="34"/>
  <c r="AU68" i="34"/>
  <c r="AV68" i="34"/>
  <c r="AW68" i="34"/>
  <c r="AX68" i="34"/>
  <c r="AY68" i="34"/>
  <c r="AZ68" i="34"/>
  <c r="BA68" i="34"/>
  <c r="BB68" i="34"/>
  <c r="BC68" i="34"/>
  <c r="BD68" i="34"/>
  <c r="BE68" i="34"/>
  <c r="BF68" i="34"/>
  <c r="BG68" i="34"/>
  <c r="BH68" i="34"/>
  <c r="BI68" i="34"/>
  <c r="BJ68" i="34"/>
  <c r="BK68" i="34"/>
  <c r="BL68" i="34"/>
  <c r="BM68" i="34"/>
  <c r="BN68" i="34"/>
  <c r="BO68" i="34"/>
  <c r="BP68" i="34"/>
  <c r="BQ68" i="34"/>
  <c r="E69" i="34"/>
  <c r="F69" i="34"/>
  <c r="G69" i="34"/>
  <c r="H69" i="34"/>
  <c r="I69" i="34"/>
  <c r="J69" i="34"/>
  <c r="K69" i="34"/>
  <c r="L69" i="34"/>
  <c r="M69" i="34"/>
  <c r="N69" i="34"/>
  <c r="O69" i="34"/>
  <c r="P69" i="34"/>
  <c r="Q69" i="34"/>
  <c r="R69" i="34"/>
  <c r="S69" i="34"/>
  <c r="T69" i="34"/>
  <c r="U69" i="34"/>
  <c r="V69" i="34"/>
  <c r="W69" i="34"/>
  <c r="X69" i="34"/>
  <c r="Y69" i="34"/>
  <c r="Z69" i="34"/>
  <c r="AA69" i="34"/>
  <c r="AB69" i="34"/>
  <c r="AC69" i="34"/>
  <c r="AD69" i="34"/>
  <c r="AE69" i="34"/>
  <c r="AF69" i="34"/>
  <c r="AG69" i="34"/>
  <c r="AH69" i="34"/>
  <c r="AI69" i="34"/>
  <c r="AJ69" i="34"/>
  <c r="AK69" i="34"/>
  <c r="AL69" i="34"/>
  <c r="AM69" i="34"/>
  <c r="AN69" i="34"/>
  <c r="AO69" i="34"/>
  <c r="AP69" i="34"/>
  <c r="AQ69" i="34"/>
  <c r="AR69" i="34"/>
  <c r="AS69" i="34"/>
  <c r="AT69" i="34"/>
  <c r="AU69" i="34"/>
  <c r="AV69" i="34"/>
  <c r="AW69" i="34"/>
  <c r="AX69" i="34"/>
  <c r="AY69" i="34"/>
  <c r="AZ69" i="34"/>
  <c r="BA69" i="34"/>
  <c r="BB69" i="34"/>
  <c r="BC69" i="34"/>
  <c r="BD69" i="34"/>
  <c r="BE69" i="34"/>
  <c r="BF69" i="34"/>
  <c r="BG69" i="34"/>
  <c r="BH69" i="34"/>
  <c r="BI69" i="34"/>
  <c r="BJ69" i="34"/>
  <c r="BK69" i="34"/>
  <c r="BL69" i="34"/>
  <c r="BM69" i="34"/>
  <c r="BN69" i="34"/>
  <c r="BO69" i="34"/>
  <c r="BP69" i="34"/>
  <c r="BQ69" i="34"/>
  <c r="E70" i="34"/>
  <c r="F70" i="34"/>
  <c r="G70" i="34"/>
  <c r="H70" i="34"/>
  <c r="I70" i="34"/>
  <c r="J70" i="34"/>
  <c r="K70" i="34"/>
  <c r="L70" i="34"/>
  <c r="M70" i="34"/>
  <c r="N70" i="34"/>
  <c r="O70" i="34"/>
  <c r="P70" i="34"/>
  <c r="Q70" i="34"/>
  <c r="R70" i="34"/>
  <c r="S70" i="34"/>
  <c r="T70" i="34"/>
  <c r="U70" i="34"/>
  <c r="V70" i="34"/>
  <c r="W70" i="34"/>
  <c r="X70" i="34"/>
  <c r="Y70" i="34"/>
  <c r="Z70" i="34"/>
  <c r="AA70" i="34"/>
  <c r="AB70" i="34"/>
  <c r="AC70" i="34"/>
  <c r="AD70" i="34"/>
  <c r="AE70" i="34"/>
  <c r="AF70" i="34"/>
  <c r="AG70" i="34"/>
  <c r="AH70" i="34"/>
  <c r="AI70" i="34"/>
  <c r="AJ70" i="34"/>
  <c r="AK70" i="34"/>
  <c r="AL70" i="34"/>
  <c r="AM70" i="34"/>
  <c r="AN70" i="34"/>
  <c r="AO70" i="34"/>
  <c r="AP70" i="34"/>
  <c r="AQ70" i="34"/>
  <c r="AR70" i="34"/>
  <c r="AS70" i="34"/>
  <c r="AT70" i="34"/>
  <c r="AU70" i="34"/>
  <c r="AV70" i="34"/>
  <c r="AW70" i="34"/>
  <c r="AX70" i="34"/>
  <c r="AY70" i="34"/>
  <c r="AZ70" i="34"/>
  <c r="BA70" i="34"/>
  <c r="BB70" i="34"/>
  <c r="BC70" i="34"/>
  <c r="BD70" i="34"/>
  <c r="BE70" i="34"/>
  <c r="BF70" i="34"/>
  <c r="BG70" i="34"/>
  <c r="BH70" i="34"/>
  <c r="BI70" i="34"/>
  <c r="BJ70" i="34"/>
  <c r="BK70" i="34"/>
  <c r="BL70" i="34"/>
  <c r="BM70" i="34"/>
  <c r="BN70" i="34"/>
  <c r="BO70" i="34"/>
  <c r="BP70" i="34"/>
  <c r="BQ70" i="34"/>
  <c r="E71" i="34"/>
  <c r="F71" i="34"/>
  <c r="G71" i="34"/>
  <c r="H71" i="34"/>
  <c r="I71" i="34"/>
  <c r="J71" i="34"/>
  <c r="K71" i="34"/>
  <c r="L71" i="34"/>
  <c r="M71" i="34"/>
  <c r="N71" i="34"/>
  <c r="O71" i="34"/>
  <c r="P71" i="34"/>
  <c r="Q71" i="34"/>
  <c r="R71" i="34"/>
  <c r="S71" i="34"/>
  <c r="T71" i="34"/>
  <c r="U71" i="34"/>
  <c r="V71" i="34"/>
  <c r="W71" i="34"/>
  <c r="X71" i="34"/>
  <c r="Y71" i="34"/>
  <c r="Z71" i="34"/>
  <c r="AA71" i="34"/>
  <c r="AB71" i="34"/>
  <c r="AC71" i="34"/>
  <c r="AD71" i="34"/>
  <c r="AE71" i="34"/>
  <c r="AF71" i="34"/>
  <c r="AG71" i="34"/>
  <c r="AH71" i="34"/>
  <c r="AI71" i="34"/>
  <c r="AJ71" i="34"/>
  <c r="AK71" i="34"/>
  <c r="AL71" i="34"/>
  <c r="AM71" i="34"/>
  <c r="AN71" i="34"/>
  <c r="AO71" i="34"/>
  <c r="AP71" i="34"/>
  <c r="AQ71" i="34"/>
  <c r="AR71" i="34"/>
  <c r="AS71" i="34"/>
  <c r="AT71" i="34"/>
  <c r="AU71" i="34"/>
  <c r="AV71" i="34"/>
  <c r="AW71" i="34"/>
  <c r="AX71" i="34"/>
  <c r="AY71" i="34"/>
  <c r="AZ71" i="34"/>
  <c r="BA71" i="34"/>
  <c r="BB71" i="34"/>
  <c r="BC71" i="34"/>
  <c r="BD71" i="34"/>
  <c r="BE71" i="34"/>
  <c r="BF71" i="34"/>
  <c r="BG71" i="34"/>
  <c r="BH71" i="34"/>
  <c r="BI71" i="34"/>
  <c r="BJ71" i="34"/>
  <c r="BK71" i="34"/>
  <c r="BL71" i="34"/>
  <c r="BM71" i="34"/>
  <c r="BN71" i="34"/>
  <c r="BO71" i="34"/>
  <c r="BP71" i="34"/>
  <c r="BQ71" i="34"/>
  <c r="E72" i="34"/>
  <c r="F72" i="34"/>
  <c r="G72" i="34"/>
  <c r="H72" i="34"/>
  <c r="I72" i="34"/>
  <c r="J72" i="34"/>
  <c r="K72" i="34"/>
  <c r="L72" i="34"/>
  <c r="M72" i="34"/>
  <c r="N72" i="34"/>
  <c r="O72" i="34"/>
  <c r="P72" i="34"/>
  <c r="Q72" i="34"/>
  <c r="R72" i="34"/>
  <c r="S72" i="34"/>
  <c r="T72" i="34"/>
  <c r="U72" i="34"/>
  <c r="V72" i="34"/>
  <c r="W72" i="34"/>
  <c r="X72" i="34"/>
  <c r="Y72" i="34"/>
  <c r="Z72" i="34"/>
  <c r="AA72" i="34"/>
  <c r="AB72" i="34"/>
  <c r="AC72" i="34"/>
  <c r="AD72" i="34"/>
  <c r="AE72" i="34"/>
  <c r="AF72" i="34"/>
  <c r="AG72" i="34"/>
  <c r="AH72" i="34"/>
  <c r="AI72" i="34"/>
  <c r="AJ72" i="34"/>
  <c r="AK72" i="34"/>
  <c r="AL72" i="34"/>
  <c r="AM72" i="34"/>
  <c r="AN72" i="34"/>
  <c r="AO72" i="34"/>
  <c r="AP72" i="34"/>
  <c r="AQ72" i="34"/>
  <c r="AR72" i="34"/>
  <c r="AS72" i="34"/>
  <c r="AT72" i="34"/>
  <c r="AU72" i="34"/>
  <c r="AV72" i="34"/>
  <c r="AW72" i="34"/>
  <c r="AX72" i="34"/>
  <c r="AY72" i="34"/>
  <c r="AZ72" i="34"/>
  <c r="BA72" i="34"/>
  <c r="BB72" i="34"/>
  <c r="BC72" i="34"/>
  <c r="BD72" i="34"/>
  <c r="BE72" i="34"/>
  <c r="BF72" i="34"/>
  <c r="BG72" i="34"/>
  <c r="BH72" i="34"/>
  <c r="BI72" i="34"/>
  <c r="BJ72" i="34"/>
  <c r="BK72" i="34"/>
  <c r="BL72" i="34"/>
  <c r="BM72" i="34"/>
  <c r="BN72" i="34"/>
  <c r="BO72" i="34"/>
  <c r="BP72" i="34"/>
  <c r="BQ72" i="34"/>
  <c r="E73" i="34"/>
  <c r="F73" i="34"/>
  <c r="G73" i="34"/>
  <c r="H73" i="34"/>
  <c r="I73" i="34"/>
  <c r="J73" i="34"/>
  <c r="K73" i="34"/>
  <c r="L73" i="34"/>
  <c r="M73" i="34"/>
  <c r="N73" i="34"/>
  <c r="O73" i="34"/>
  <c r="P73" i="34"/>
  <c r="Q73" i="34"/>
  <c r="R73" i="34"/>
  <c r="S73" i="34"/>
  <c r="T73" i="34"/>
  <c r="U73" i="34"/>
  <c r="V73" i="34"/>
  <c r="W73" i="34"/>
  <c r="X73" i="34"/>
  <c r="Y73" i="34"/>
  <c r="Z73" i="34"/>
  <c r="AA73" i="34"/>
  <c r="AB73" i="34"/>
  <c r="AC73" i="34"/>
  <c r="AD73" i="34"/>
  <c r="AE73" i="34"/>
  <c r="AF73" i="34"/>
  <c r="AG73" i="34"/>
  <c r="AH73" i="34"/>
  <c r="AI73" i="34"/>
  <c r="AJ73" i="34"/>
  <c r="AK73" i="34"/>
  <c r="AL73" i="34"/>
  <c r="AM73" i="34"/>
  <c r="AN73" i="34"/>
  <c r="AO73" i="34"/>
  <c r="AP73" i="34"/>
  <c r="AQ73" i="34"/>
  <c r="AR73" i="34"/>
  <c r="AS73" i="34"/>
  <c r="AT73" i="34"/>
  <c r="AU73" i="34"/>
  <c r="AV73" i="34"/>
  <c r="AW73" i="34"/>
  <c r="AX73" i="34"/>
  <c r="AY73" i="34"/>
  <c r="AZ73" i="34"/>
  <c r="BA73" i="34"/>
  <c r="BB73" i="34"/>
  <c r="BC73" i="34"/>
  <c r="BD73" i="34"/>
  <c r="BE73" i="34"/>
  <c r="BF73" i="34"/>
  <c r="BG73" i="34"/>
  <c r="BH73" i="34"/>
  <c r="BI73" i="34"/>
  <c r="BJ73" i="34"/>
  <c r="BK73" i="34"/>
  <c r="BL73" i="34"/>
  <c r="BM73" i="34"/>
  <c r="BN73" i="34"/>
  <c r="BO73" i="34"/>
  <c r="BP73" i="34"/>
  <c r="BQ73" i="34"/>
  <c r="E74" i="34"/>
  <c r="F74" i="34"/>
  <c r="G74" i="34"/>
  <c r="H74" i="34"/>
  <c r="I74" i="34"/>
  <c r="J74" i="34"/>
  <c r="K74" i="34"/>
  <c r="L74" i="34"/>
  <c r="M74" i="34"/>
  <c r="N74" i="34"/>
  <c r="O74" i="34"/>
  <c r="P74" i="34"/>
  <c r="Q74" i="34"/>
  <c r="R74" i="34"/>
  <c r="S74" i="34"/>
  <c r="T74" i="34"/>
  <c r="U74" i="34"/>
  <c r="V74" i="34"/>
  <c r="W74" i="34"/>
  <c r="X74" i="34"/>
  <c r="Y74" i="34"/>
  <c r="Z74" i="34"/>
  <c r="AA74" i="34"/>
  <c r="AB74" i="34"/>
  <c r="AC74" i="34"/>
  <c r="AD74" i="34"/>
  <c r="AE74" i="34"/>
  <c r="AF74" i="34"/>
  <c r="AG74" i="34"/>
  <c r="AH74" i="34"/>
  <c r="AI74" i="34"/>
  <c r="AJ74" i="34"/>
  <c r="AK74" i="34"/>
  <c r="AL74" i="34"/>
  <c r="AM74" i="34"/>
  <c r="AN74" i="34"/>
  <c r="AO74" i="34"/>
  <c r="AP74" i="34"/>
  <c r="AQ74" i="34"/>
  <c r="AR74" i="34"/>
  <c r="AS74" i="34"/>
  <c r="AT74" i="34"/>
  <c r="AU74" i="34"/>
  <c r="AV74" i="34"/>
  <c r="AW74" i="34"/>
  <c r="AX74" i="34"/>
  <c r="AY74" i="34"/>
  <c r="AZ74" i="34"/>
  <c r="BA74" i="34"/>
  <c r="BB74" i="34"/>
  <c r="BC74" i="34"/>
  <c r="BD74" i="34"/>
  <c r="BE74" i="34"/>
  <c r="BF74" i="34"/>
  <c r="BG74" i="34"/>
  <c r="BH74" i="34"/>
  <c r="BI74" i="34"/>
  <c r="BJ74" i="34"/>
  <c r="BK74" i="34"/>
  <c r="BL74" i="34"/>
  <c r="BM74" i="34"/>
  <c r="BN74" i="34"/>
  <c r="BO74" i="34"/>
  <c r="BP74" i="34"/>
  <c r="BQ74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AL75" i="34"/>
  <c r="AM75" i="34"/>
  <c r="AN75" i="34"/>
  <c r="AO75" i="34"/>
  <c r="AP75" i="34"/>
  <c r="AQ75" i="34"/>
  <c r="AR75" i="34"/>
  <c r="AS75" i="34"/>
  <c r="AT75" i="34"/>
  <c r="AU75" i="34"/>
  <c r="AV75" i="34"/>
  <c r="AW75" i="34"/>
  <c r="AX75" i="34"/>
  <c r="AY75" i="34"/>
  <c r="AZ75" i="34"/>
  <c r="BA75" i="34"/>
  <c r="BB75" i="34"/>
  <c r="BC75" i="34"/>
  <c r="BD75" i="34"/>
  <c r="BE75" i="34"/>
  <c r="BF75" i="34"/>
  <c r="BG75" i="34"/>
  <c r="BH75" i="34"/>
  <c r="BI75" i="34"/>
  <c r="BJ75" i="34"/>
  <c r="BK75" i="34"/>
  <c r="BL75" i="34"/>
  <c r="BM75" i="34"/>
  <c r="BN75" i="34"/>
  <c r="BO75" i="34"/>
  <c r="BP75" i="34"/>
  <c r="BQ75" i="34"/>
  <c r="E76" i="34"/>
  <c r="F76" i="34"/>
  <c r="G76" i="34"/>
  <c r="H76" i="34"/>
  <c r="I76" i="34"/>
  <c r="J76" i="34"/>
  <c r="K76" i="34"/>
  <c r="L76" i="34"/>
  <c r="M76" i="34"/>
  <c r="N76" i="34"/>
  <c r="O76" i="34"/>
  <c r="P76" i="34"/>
  <c r="Q76" i="34"/>
  <c r="R76" i="34"/>
  <c r="S76" i="34"/>
  <c r="T76" i="34"/>
  <c r="U76" i="34"/>
  <c r="V76" i="34"/>
  <c r="W76" i="34"/>
  <c r="X76" i="34"/>
  <c r="Y76" i="34"/>
  <c r="Z76" i="34"/>
  <c r="AA76" i="34"/>
  <c r="AB76" i="34"/>
  <c r="AC76" i="34"/>
  <c r="AD76" i="34"/>
  <c r="AE76" i="34"/>
  <c r="AF76" i="34"/>
  <c r="AG76" i="34"/>
  <c r="AH76" i="34"/>
  <c r="AI76" i="34"/>
  <c r="AJ76" i="34"/>
  <c r="AK76" i="34"/>
  <c r="AL76" i="34"/>
  <c r="AM76" i="34"/>
  <c r="AN76" i="34"/>
  <c r="AO76" i="34"/>
  <c r="AP76" i="34"/>
  <c r="AQ76" i="34"/>
  <c r="AR76" i="34"/>
  <c r="AS76" i="34"/>
  <c r="AT76" i="34"/>
  <c r="AU76" i="34"/>
  <c r="AV76" i="34"/>
  <c r="AW76" i="34"/>
  <c r="AX76" i="34"/>
  <c r="AY76" i="34"/>
  <c r="AZ76" i="34"/>
  <c r="BA76" i="34"/>
  <c r="BB76" i="34"/>
  <c r="BC76" i="34"/>
  <c r="BD76" i="34"/>
  <c r="BE76" i="34"/>
  <c r="BF76" i="34"/>
  <c r="BG76" i="34"/>
  <c r="BH76" i="34"/>
  <c r="BI76" i="34"/>
  <c r="BJ76" i="34"/>
  <c r="BK76" i="34"/>
  <c r="BL76" i="34"/>
  <c r="BM76" i="34"/>
  <c r="BN76" i="34"/>
  <c r="BO76" i="34"/>
  <c r="BP76" i="34"/>
  <c r="BQ76" i="34"/>
  <c r="E77" i="34"/>
  <c r="F77" i="34"/>
  <c r="G77" i="34"/>
  <c r="H77" i="34"/>
  <c r="I77" i="34"/>
  <c r="J77" i="34"/>
  <c r="K77" i="34"/>
  <c r="L77" i="34"/>
  <c r="M77" i="34"/>
  <c r="N77" i="34"/>
  <c r="O77" i="34"/>
  <c r="P77" i="34"/>
  <c r="Q77" i="34"/>
  <c r="R77" i="34"/>
  <c r="S77" i="34"/>
  <c r="T77" i="34"/>
  <c r="U77" i="34"/>
  <c r="V77" i="34"/>
  <c r="W77" i="34"/>
  <c r="X77" i="34"/>
  <c r="Y77" i="34"/>
  <c r="Z77" i="34"/>
  <c r="AA77" i="34"/>
  <c r="AB77" i="34"/>
  <c r="AC77" i="34"/>
  <c r="AD77" i="34"/>
  <c r="AE77" i="34"/>
  <c r="AF77" i="34"/>
  <c r="AG77" i="34"/>
  <c r="AH77" i="34"/>
  <c r="AI77" i="34"/>
  <c r="AJ77" i="34"/>
  <c r="AK77" i="34"/>
  <c r="AL77" i="34"/>
  <c r="AM77" i="34"/>
  <c r="AN77" i="34"/>
  <c r="AO77" i="34"/>
  <c r="AP77" i="34"/>
  <c r="AQ77" i="34"/>
  <c r="AR77" i="34"/>
  <c r="AS77" i="34"/>
  <c r="AT77" i="34"/>
  <c r="AU77" i="34"/>
  <c r="AV77" i="34"/>
  <c r="AW77" i="34"/>
  <c r="AX77" i="34"/>
  <c r="AY77" i="34"/>
  <c r="AZ77" i="34"/>
  <c r="BA77" i="34"/>
  <c r="BB77" i="34"/>
  <c r="BC77" i="34"/>
  <c r="BD77" i="34"/>
  <c r="BE77" i="34"/>
  <c r="BF77" i="34"/>
  <c r="BG77" i="34"/>
  <c r="BH77" i="34"/>
  <c r="BI77" i="34"/>
  <c r="BJ77" i="34"/>
  <c r="BK77" i="34"/>
  <c r="BL77" i="34"/>
  <c r="BM77" i="34"/>
  <c r="BN77" i="34"/>
  <c r="BO77" i="34"/>
  <c r="BP77" i="34"/>
  <c r="BQ77" i="34"/>
  <c r="E78" i="34"/>
  <c r="F78" i="34"/>
  <c r="G78" i="34"/>
  <c r="H78" i="34"/>
  <c r="I78" i="34"/>
  <c r="J78" i="34"/>
  <c r="K78" i="34"/>
  <c r="L78" i="34"/>
  <c r="M78" i="34"/>
  <c r="N78" i="34"/>
  <c r="O78" i="34"/>
  <c r="P78" i="34"/>
  <c r="Q78" i="34"/>
  <c r="R78" i="34"/>
  <c r="S78" i="34"/>
  <c r="T78" i="34"/>
  <c r="U78" i="34"/>
  <c r="V78" i="34"/>
  <c r="W78" i="34"/>
  <c r="X78" i="34"/>
  <c r="Y78" i="34"/>
  <c r="Z78" i="34"/>
  <c r="AA78" i="34"/>
  <c r="AB78" i="34"/>
  <c r="AC78" i="34"/>
  <c r="AD78" i="34"/>
  <c r="AE78" i="34"/>
  <c r="AF78" i="34"/>
  <c r="AG78" i="34"/>
  <c r="AH78" i="34"/>
  <c r="AI78" i="34"/>
  <c r="AJ78" i="34"/>
  <c r="AK78" i="34"/>
  <c r="AL78" i="34"/>
  <c r="AM78" i="34"/>
  <c r="AN78" i="34"/>
  <c r="AO78" i="34"/>
  <c r="AP78" i="34"/>
  <c r="AQ78" i="34"/>
  <c r="AR78" i="34"/>
  <c r="AS78" i="34"/>
  <c r="AT78" i="34"/>
  <c r="AU78" i="34"/>
  <c r="AV78" i="34"/>
  <c r="AW78" i="34"/>
  <c r="AX78" i="34"/>
  <c r="AY78" i="34"/>
  <c r="AZ78" i="34"/>
  <c r="BA78" i="34"/>
  <c r="BB78" i="34"/>
  <c r="BC78" i="34"/>
  <c r="BD78" i="34"/>
  <c r="BE78" i="34"/>
  <c r="BF78" i="34"/>
  <c r="BG78" i="34"/>
  <c r="BH78" i="34"/>
  <c r="BI78" i="34"/>
  <c r="BJ78" i="34"/>
  <c r="BK78" i="34"/>
  <c r="BL78" i="34"/>
  <c r="BM78" i="34"/>
  <c r="BN78" i="34"/>
  <c r="BO78" i="34"/>
  <c r="BP78" i="34"/>
  <c r="BQ78" i="34"/>
  <c r="E79" i="34"/>
  <c r="F79" i="34"/>
  <c r="G79" i="34"/>
  <c r="H79" i="34"/>
  <c r="I79" i="34"/>
  <c r="J79" i="34"/>
  <c r="K79" i="34"/>
  <c r="L79" i="34"/>
  <c r="M79" i="34"/>
  <c r="N79" i="34"/>
  <c r="O79" i="34"/>
  <c r="P79" i="34"/>
  <c r="Q79" i="34"/>
  <c r="R79" i="34"/>
  <c r="S79" i="34"/>
  <c r="T79" i="34"/>
  <c r="U79" i="34"/>
  <c r="V79" i="34"/>
  <c r="W79" i="34"/>
  <c r="X79" i="34"/>
  <c r="Y79" i="34"/>
  <c r="Z79" i="34"/>
  <c r="AA79" i="34"/>
  <c r="AB79" i="34"/>
  <c r="AC79" i="34"/>
  <c r="AD79" i="34"/>
  <c r="AE79" i="34"/>
  <c r="AF79" i="34"/>
  <c r="AG79" i="34"/>
  <c r="AH79" i="34"/>
  <c r="AI79" i="34"/>
  <c r="AJ79" i="34"/>
  <c r="AK79" i="34"/>
  <c r="AL79" i="34"/>
  <c r="AM79" i="34"/>
  <c r="AN79" i="34"/>
  <c r="AO79" i="34"/>
  <c r="AP79" i="34"/>
  <c r="AQ79" i="34"/>
  <c r="AR79" i="34"/>
  <c r="AS79" i="34"/>
  <c r="AT79" i="34"/>
  <c r="AU79" i="34"/>
  <c r="AV79" i="34"/>
  <c r="AW79" i="34"/>
  <c r="AX79" i="34"/>
  <c r="AY79" i="34"/>
  <c r="AZ79" i="34"/>
  <c r="BA79" i="34"/>
  <c r="BB79" i="34"/>
  <c r="BC79" i="34"/>
  <c r="BD79" i="34"/>
  <c r="BE79" i="34"/>
  <c r="BF79" i="34"/>
  <c r="BG79" i="34"/>
  <c r="BH79" i="34"/>
  <c r="BI79" i="34"/>
  <c r="BJ79" i="34"/>
  <c r="BK79" i="34"/>
  <c r="BL79" i="34"/>
  <c r="BM79" i="34"/>
  <c r="BN79" i="34"/>
  <c r="BO79" i="34"/>
  <c r="BP79" i="34"/>
  <c r="BQ79" i="34"/>
  <c r="E80" i="34"/>
  <c r="F80" i="34"/>
  <c r="G80" i="34"/>
  <c r="H80" i="34"/>
  <c r="I80" i="34"/>
  <c r="J80" i="34"/>
  <c r="K80" i="34"/>
  <c r="L80" i="34"/>
  <c r="M80" i="34"/>
  <c r="N80" i="34"/>
  <c r="O80" i="34"/>
  <c r="P80" i="34"/>
  <c r="Q80" i="34"/>
  <c r="R80" i="34"/>
  <c r="S80" i="34"/>
  <c r="T80" i="34"/>
  <c r="U80" i="34"/>
  <c r="V80" i="34"/>
  <c r="W80" i="34"/>
  <c r="X80" i="34"/>
  <c r="Y80" i="34"/>
  <c r="Z80" i="34"/>
  <c r="AA80" i="34"/>
  <c r="AB80" i="34"/>
  <c r="AC80" i="34"/>
  <c r="AD80" i="34"/>
  <c r="AE80" i="34"/>
  <c r="AF80" i="34"/>
  <c r="AG80" i="34"/>
  <c r="AH80" i="34"/>
  <c r="AI80" i="34"/>
  <c r="AJ80" i="34"/>
  <c r="AK80" i="34"/>
  <c r="AL80" i="34"/>
  <c r="AM80" i="34"/>
  <c r="AN80" i="34"/>
  <c r="AO80" i="34"/>
  <c r="AP80" i="34"/>
  <c r="AQ80" i="34"/>
  <c r="AR80" i="34"/>
  <c r="AS80" i="34"/>
  <c r="AT80" i="34"/>
  <c r="AU80" i="34"/>
  <c r="AV80" i="34"/>
  <c r="AW80" i="34"/>
  <c r="AX80" i="34"/>
  <c r="AY80" i="34"/>
  <c r="AZ80" i="34"/>
  <c r="BA80" i="34"/>
  <c r="BB80" i="34"/>
  <c r="BC80" i="34"/>
  <c r="BD80" i="34"/>
  <c r="BE80" i="34"/>
  <c r="BF80" i="34"/>
  <c r="BG80" i="34"/>
  <c r="BH80" i="34"/>
  <c r="BI80" i="34"/>
  <c r="BJ80" i="34"/>
  <c r="BK80" i="34"/>
  <c r="BL80" i="34"/>
  <c r="BM80" i="34"/>
  <c r="BN80" i="34"/>
  <c r="BO80" i="34"/>
  <c r="BP80" i="34"/>
  <c r="BQ80" i="34"/>
  <c r="E81" i="34"/>
  <c r="F81" i="34"/>
  <c r="G81" i="34"/>
  <c r="H81" i="34"/>
  <c r="I81" i="34"/>
  <c r="J81" i="34"/>
  <c r="K81" i="34"/>
  <c r="L81" i="34"/>
  <c r="M81" i="34"/>
  <c r="N81" i="34"/>
  <c r="O81" i="34"/>
  <c r="P81" i="34"/>
  <c r="Q81" i="34"/>
  <c r="R81" i="34"/>
  <c r="S81" i="34"/>
  <c r="T81" i="34"/>
  <c r="U81" i="34"/>
  <c r="V81" i="34"/>
  <c r="W81" i="34"/>
  <c r="X81" i="34"/>
  <c r="Y81" i="34"/>
  <c r="Z81" i="34"/>
  <c r="AA81" i="34"/>
  <c r="AB81" i="34"/>
  <c r="AC81" i="34"/>
  <c r="AD81" i="34"/>
  <c r="AE81" i="34"/>
  <c r="AF81" i="34"/>
  <c r="AG81" i="34"/>
  <c r="AH81" i="34"/>
  <c r="AI81" i="34"/>
  <c r="AJ81" i="34"/>
  <c r="AK81" i="34"/>
  <c r="AL81" i="34"/>
  <c r="AM81" i="34"/>
  <c r="AN81" i="34"/>
  <c r="AO81" i="34"/>
  <c r="AP81" i="34"/>
  <c r="AQ81" i="34"/>
  <c r="AR81" i="34"/>
  <c r="AS81" i="34"/>
  <c r="AT81" i="34"/>
  <c r="AU81" i="34"/>
  <c r="AV81" i="34"/>
  <c r="AW81" i="34"/>
  <c r="AX81" i="34"/>
  <c r="AY81" i="34"/>
  <c r="AZ81" i="34"/>
  <c r="BA81" i="34"/>
  <c r="BB81" i="34"/>
  <c r="BC81" i="34"/>
  <c r="BD81" i="34"/>
  <c r="BE81" i="34"/>
  <c r="BF81" i="34"/>
  <c r="BG81" i="34"/>
  <c r="BH81" i="34"/>
  <c r="BI81" i="34"/>
  <c r="BJ81" i="34"/>
  <c r="BK81" i="34"/>
  <c r="BL81" i="34"/>
  <c r="BM81" i="34"/>
  <c r="BN81" i="34"/>
  <c r="BO81" i="34"/>
  <c r="BP81" i="34"/>
  <c r="BQ81" i="34"/>
  <c r="E82" i="34"/>
  <c r="F82" i="34"/>
  <c r="G82" i="34"/>
  <c r="H82" i="34"/>
  <c r="I82" i="34"/>
  <c r="J82" i="34"/>
  <c r="K82" i="34"/>
  <c r="L82" i="34"/>
  <c r="M82" i="34"/>
  <c r="N82" i="34"/>
  <c r="O82" i="34"/>
  <c r="P82" i="34"/>
  <c r="Q82" i="34"/>
  <c r="R82" i="34"/>
  <c r="S82" i="34"/>
  <c r="T82" i="34"/>
  <c r="U82" i="34"/>
  <c r="V82" i="34"/>
  <c r="W82" i="34"/>
  <c r="X82" i="34"/>
  <c r="Y82" i="34"/>
  <c r="Z82" i="34"/>
  <c r="AA82" i="34"/>
  <c r="AB82" i="34"/>
  <c r="AC82" i="34"/>
  <c r="AD82" i="34"/>
  <c r="AE82" i="34"/>
  <c r="AF82" i="34"/>
  <c r="AG82" i="34"/>
  <c r="AH82" i="34"/>
  <c r="AI82" i="34"/>
  <c r="AJ82" i="34"/>
  <c r="AK82" i="34"/>
  <c r="AL82" i="34"/>
  <c r="AM82" i="34"/>
  <c r="AN82" i="34"/>
  <c r="AO82" i="34"/>
  <c r="AP82" i="34"/>
  <c r="AQ82" i="34"/>
  <c r="AR82" i="34"/>
  <c r="AS82" i="34"/>
  <c r="AT82" i="34"/>
  <c r="AU82" i="34"/>
  <c r="AV82" i="34"/>
  <c r="AW82" i="34"/>
  <c r="AX82" i="34"/>
  <c r="AY82" i="34"/>
  <c r="AZ82" i="34"/>
  <c r="BA82" i="34"/>
  <c r="BB82" i="34"/>
  <c r="BC82" i="34"/>
  <c r="BD82" i="34"/>
  <c r="BE82" i="34"/>
  <c r="BF82" i="34"/>
  <c r="BG82" i="34"/>
  <c r="BH82" i="34"/>
  <c r="BI82" i="34"/>
  <c r="BJ82" i="34"/>
  <c r="BK82" i="34"/>
  <c r="BL82" i="34"/>
  <c r="BM82" i="34"/>
  <c r="BN82" i="34"/>
  <c r="BO82" i="34"/>
  <c r="BP82" i="34"/>
  <c r="BQ82" i="34"/>
  <c r="E83" i="34"/>
  <c r="F83" i="34"/>
  <c r="G83" i="34"/>
  <c r="H83" i="34"/>
  <c r="I83" i="34"/>
  <c r="J83" i="34"/>
  <c r="K83" i="34"/>
  <c r="L83" i="34"/>
  <c r="M83" i="34"/>
  <c r="N83" i="34"/>
  <c r="O83" i="34"/>
  <c r="P83" i="34"/>
  <c r="Q83" i="34"/>
  <c r="R83" i="34"/>
  <c r="S83" i="34"/>
  <c r="T83" i="34"/>
  <c r="U83" i="34"/>
  <c r="V83" i="34"/>
  <c r="W83" i="34"/>
  <c r="X83" i="34"/>
  <c r="Y83" i="34"/>
  <c r="Z83" i="34"/>
  <c r="AA83" i="34"/>
  <c r="AB83" i="34"/>
  <c r="AC83" i="34"/>
  <c r="AD83" i="34"/>
  <c r="AE83" i="34"/>
  <c r="AF83" i="34"/>
  <c r="AG83" i="34"/>
  <c r="AH83" i="34"/>
  <c r="AI83" i="34"/>
  <c r="AJ83" i="34"/>
  <c r="AK83" i="34"/>
  <c r="AL83" i="34"/>
  <c r="AM83" i="34"/>
  <c r="AN83" i="34"/>
  <c r="AO83" i="34"/>
  <c r="AP83" i="34"/>
  <c r="AQ83" i="34"/>
  <c r="AR83" i="34"/>
  <c r="AS83" i="34"/>
  <c r="AT83" i="34"/>
  <c r="AU83" i="34"/>
  <c r="AV83" i="34"/>
  <c r="AW83" i="34"/>
  <c r="AX83" i="34"/>
  <c r="AY83" i="34"/>
  <c r="AZ83" i="34"/>
  <c r="BA83" i="34"/>
  <c r="BB83" i="34"/>
  <c r="BC83" i="34"/>
  <c r="BD83" i="34"/>
  <c r="BE83" i="34"/>
  <c r="BF83" i="34"/>
  <c r="BG83" i="34"/>
  <c r="BH83" i="34"/>
  <c r="BI83" i="34"/>
  <c r="BJ83" i="34"/>
  <c r="BK83" i="34"/>
  <c r="BL83" i="34"/>
  <c r="BM83" i="34"/>
  <c r="BN83" i="34"/>
  <c r="BO83" i="34"/>
  <c r="BP83" i="34"/>
  <c r="BQ83" i="34"/>
  <c r="E84" i="34"/>
  <c r="F84" i="34"/>
  <c r="G84" i="34"/>
  <c r="H84" i="34"/>
  <c r="I84" i="34"/>
  <c r="J84" i="34"/>
  <c r="K84" i="34"/>
  <c r="L84" i="34"/>
  <c r="M84" i="34"/>
  <c r="N84" i="34"/>
  <c r="O84" i="34"/>
  <c r="P84" i="34"/>
  <c r="Q84" i="34"/>
  <c r="R84" i="34"/>
  <c r="S84" i="34"/>
  <c r="T84" i="34"/>
  <c r="U84" i="34"/>
  <c r="V84" i="34"/>
  <c r="W84" i="34"/>
  <c r="X84" i="34"/>
  <c r="Y84" i="34"/>
  <c r="Z84" i="34"/>
  <c r="AA84" i="34"/>
  <c r="AB84" i="34"/>
  <c r="AC84" i="34"/>
  <c r="AD84" i="34"/>
  <c r="AE84" i="34"/>
  <c r="AF84" i="34"/>
  <c r="AG84" i="34"/>
  <c r="AH84" i="34"/>
  <c r="AI84" i="34"/>
  <c r="AJ84" i="34"/>
  <c r="AK84" i="34"/>
  <c r="AL84" i="34"/>
  <c r="AM84" i="34"/>
  <c r="AN84" i="34"/>
  <c r="AO84" i="34"/>
  <c r="AP84" i="34"/>
  <c r="AQ84" i="34"/>
  <c r="AR84" i="34"/>
  <c r="AS84" i="34"/>
  <c r="AT84" i="34"/>
  <c r="AU84" i="34"/>
  <c r="AV84" i="34"/>
  <c r="AW84" i="34"/>
  <c r="AX84" i="34"/>
  <c r="AY84" i="34"/>
  <c r="AZ84" i="34"/>
  <c r="BA84" i="34"/>
  <c r="BB84" i="34"/>
  <c r="BC84" i="34"/>
  <c r="BD84" i="34"/>
  <c r="BE84" i="34"/>
  <c r="BF84" i="34"/>
  <c r="BG84" i="34"/>
  <c r="BH84" i="34"/>
  <c r="BI84" i="34"/>
  <c r="BJ84" i="34"/>
  <c r="BK84" i="34"/>
  <c r="BL84" i="34"/>
  <c r="BM84" i="34"/>
  <c r="BN84" i="34"/>
  <c r="BO84" i="34"/>
  <c r="BP84" i="34"/>
  <c r="BQ84" i="34"/>
  <c r="E85" i="34"/>
  <c r="F85" i="34"/>
  <c r="G85" i="34"/>
  <c r="H85" i="34"/>
  <c r="I85" i="34"/>
  <c r="J85" i="34"/>
  <c r="K85" i="34"/>
  <c r="L85" i="34"/>
  <c r="M85" i="34"/>
  <c r="N85" i="34"/>
  <c r="O85" i="34"/>
  <c r="P85" i="34"/>
  <c r="Q85" i="34"/>
  <c r="R85" i="34"/>
  <c r="S85" i="34"/>
  <c r="T85" i="34"/>
  <c r="U85" i="34"/>
  <c r="V85" i="34"/>
  <c r="W85" i="34"/>
  <c r="X85" i="34"/>
  <c r="Y85" i="34"/>
  <c r="Z85" i="34"/>
  <c r="AA85" i="34"/>
  <c r="AB85" i="34"/>
  <c r="AC85" i="34"/>
  <c r="AD85" i="34"/>
  <c r="AE85" i="34"/>
  <c r="AF85" i="34"/>
  <c r="AG85" i="34"/>
  <c r="AH85" i="34"/>
  <c r="AI85" i="34"/>
  <c r="AJ85" i="34"/>
  <c r="AK85" i="34"/>
  <c r="AL85" i="34"/>
  <c r="AM85" i="34"/>
  <c r="AN85" i="34"/>
  <c r="AO85" i="34"/>
  <c r="AP85" i="34"/>
  <c r="AQ85" i="34"/>
  <c r="AR85" i="34"/>
  <c r="AS85" i="34"/>
  <c r="AT85" i="34"/>
  <c r="AU85" i="34"/>
  <c r="AV85" i="34"/>
  <c r="AW85" i="34"/>
  <c r="AX85" i="34"/>
  <c r="AY85" i="34"/>
  <c r="AZ85" i="34"/>
  <c r="BA85" i="34"/>
  <c r="BB85" i="34"/>
  <c r="BC85" i="34"/>
  <c r="BD85" i="34"/>
  <c r="BE85" i="34"/>
  <c r="BF85" i="34"/>
  <c r="BG85" i="34"/>
  <c r="BH85" i="34"/>
  <c r="BI85" i="34"/>
  <c r="BJ85" i="34"/>
  <c r="BK85" i="34"/>
  <c r="BL85" i="34"/>
  <c r="BM85" i="34"/>
  <c r="BN85" i="34"/>
  <c r="BO85" i="34"/>
  <c r="BP85" i="34"/>
  <c r="BQ85" i="34"/>
  <c r="E86" i="34"/>
  <c r="F86" i="34"/>
  <c r="G86" i="34"/>
  <c r="H86" i="34"/>
  <c r="I86" i="34"/>
  <c r="J86" i="34"/>
  <c r="K86" i="34"/>
  <c r="L86" i="34"/>
  <c r="M86" i="34"/>
  <c r="N86" i="34"/>
  <c r="O86" i="34"/>
  <c r="P86" i="34"/>
  <c r="Q86" i="34"/>
  <c r="R86" i="34"/>
  <c r="S86" i="34"/>
  <c r="T86" i="34"/>
  <c r="U86" i="34"/>
  <c r="V86" i="34"/>
  <c r="W86" i="34"/>
  <c r="X86" i="34"/>
  <c r="Y86" i="34"/>
  <c r="Z86" i="34"/>
  <c r="AA86" i="34"/>
  <c r="AB86" i="34"/>
  <c r="AC86" i="34"/>
  <c r="AD86" i="34"/>
  <c r="AE86" i="34"/>
  <c r="AF86" i="34"/>
  <c r="AG86" i="34"/>
  <c r="AH86" i="34"/>
  <c r="AI86" i="34"/>
  <c r="AJ86" i="34"/>
  <c r="AK86" i="34"/>
  <c r="AL86" i="34"/>
  <c r="AM86" i="34"/>
  <c r="AN86" i="34"/>
  <c r="AO86" i="34"/>
  <c r="AP86" i="34"/>
  <c r="AQ86" i="34"/>
  <c r="AR86" i="34"/>
  <c r="AS86" i="34"/>
  <c r="AT86" i="34"/>
  <c r="AU86" i="34"/>
  <c r="AV86" i="34"/>
  <c r="AW86" i="34"/>
  <c r="AX86" i="34"/>
  <c r="AY86" i="34"/>
  <c r="AZ86" i="34"/>
  <c r="BA86" i="34"/>
  <c r="BB86" i="34"/>
  <c r="BC86" i="34"/>
  <c r="BD86" i="34"/>
  <c r="BE86" i="34"/>
  <c r="BF86" i="34"/>
  <c r="BG86" i="34"/>
  <c r="BH86" i="34"/>
  <c r="BI86" i="34"/>
  <c r="BJ86" i="34"/>
  <c r="BK86" i="34"/>
  <c r="BL86" i="34"/>
  <c r="BM86" i="34"/>
  <c r="BN86" i="34"/>
  <c r="BO86" i="34"/>
  <c r="BP86" i="34"/>
  <c r="BQ86" i="34"/>
  <c r="E87" i="34"/>
  <c r="F87" i="34"/>
  <c r="G87" i="34"/>
  <c r="H87" i="34"/>
  <c r="I87" i="34"/>
  <c r="J87" i="34"/>
  <c r="K87" i="34"/>
  <c r="L87" i="34"/>
  <c r="M87" i="34"/>
  <c r="N87" i="34"/>
  <c r="O87" i="34"/>
  <c r="P87" i="34"/>
  <c r="Q87" i="34"/>
  <c r="R87" i="34"/>
  <c r="S87" i="34"/>
  <c r="T87" i="34"/>
  <c r="U87" i="34"/>
  <c r="V87" i="34"/>
  <c r="W87" i="34"/>
  <c r="X87" i="34"/>
  <c r="Y87" i="34"/>
  <c r="Z87" i="34"/>
  <c r="AA87" i="34"/>
  <c r="AB87" i="34"/>
  <c r="AC87" i="34"/>
  <c r="AD87" i="34"/>
  <c r="AE87" i="34"/>
  <c r="AF87" i="34"/>
  <c r="AG87" i="34"/>
  <c r="AH87" i="34"/>
  <c r="AI87" i="34"/>
  <c r="AJ87" i="34"/>
  <c r="AK87" i="34"/>
  <c r="AL87" i="34"/>
  <c r="AM87" i="34"/>
  <c r="AN87" i="34"/>
  <c r="AO87" i="34"/>
  <c r="AP87" i="34"/>
  <c r="AQ87" i="34"/>
  <c r="AR87" i="34"/>
  <c r="AS87" i="34"/>
  <c r="AT87" i="34"/>
  <c r="AU87" i="34"/>
  <c r="AV87" i="34"/>
  <c r="AW87" i="34"/>
  <c r="AX87" i="34"/>
  <c r="AY87" i="34"/>
  <c r="AZ87" i="34"/>
  <c r="BA87" i="34"/>
  <c r="BB87" i="34"/>
  <c r="BC87" i="34"/>
  <c r="BD87" i="34"/>
  <c r="BE87" i="34"/>
  <c r="BF87" i="34"/>
  <c r="BG87" i="34"/>
  <c r="BH87" i="34"/>
  <c r="BI87" i="34"/>
  <c r="BJ87" i="34"/>
  <c r="BK87" i="34"/>
  <c r="BL87" i="34"/>
  <c r="BM87" i="34"/>
  <c r="BN87" i="34"/>
  <c r="BO87" i="34"/>
  <c r="BP87" i="34"/>
  <c r="BQ87" i="34"/>
  <c r="E88" i="34"/>
  <c r="F88" i="34"/>
  <c r="G88" i="34"/>
  <c r="H88" i="34"/>
  <c r="I88" i="34"/>
  <c r="J88" i="34"/>
  <c r="K88" i="34"/>
  <c r="L88" i="34"/>
  <c r="M88" i="34"/>
  <c r="N88" i="34"/>
  <c r="O88" i="34"/>
  <c r="P88" i="34"/>
  <c r="Q88" i="34"/>
  <c r="R88" i="34"/>
  <c r="S88" i="34"/>
  <c r="T88" i="34"/>
  <c r="U88" i="34"/>
  <c r="V88" i="34"/>
  <c r="W88" i="34"/>
  <c r="X88" i="34"/>
  <c r="Y88" i="34"/>
  <c r="Z88" i="34"/>
  <c r="AA88" i="34"/>
  <c r="AB88" i="34"/>
  <c r="AC88" i="34"/>
  <c r="AD88" i="34"/>
  <c r="AE88" i="34"/>
  <c r="AF88" i="34"/>
  <c r="AG88" i="34"/>
  <c r="AH88" i="34"/>
  <c r="AI88" i="34"/>
  <c r="AJ88" i="34"/>
  <c r="AK88" i="34"/>
  <c r="AL88" i="34"/>
  <c r="AM88" i="34"/>
  <c r="AN88" i="34"/>
  <c r="AO88" i="34"/>
  <c r="AP88" i="34"/>
  <c r="AQ88" i="34"/>
  <c r="AR88" i="34"/>
  <c r="AS88" i="34"/>
  <c r="AT88" i="34"/>
  <c r="AU88" i="34"/>
  <c r="AV88" i="34"/>
  <c r="AW88" i="34"/>
  <c r="AX88" i="34"/>
  <c r="AY88" i="34"/>
  <c r="AZ88" i="34"/>
  <c r="BA88" i="34"/>
  <c r="BB88" i="34"/>
  <c r="BC88" i="34"/>
  <c r="BD88" i="34"/>
  <c r="BE88" i="34"/>
  <c r="BF88" i="34"/>
  <c r="BG88" i="34"/>
  <c r="BH88" i="34"/>
  <c r="BI88" i="34"/>
  <c r="BJ88" i="34"/>
  <c r="BK88" i="34"/>
  <c r="BL88" i="34"/>
  <c r="BM88" i="34"/>
  <c r="BN88" i="34"/>
  <c r="BO88" i="34"/>
  <c r="BP88" i="34"/>
  <c r="BQ88" i="34"/>
  <c r="E89" i="34"/>
  <c r="F89" i="34"/>
  <c r="G89" i="34"/>
  <c r="H89" i="34"/>
  <c r="I89" i="34"/>
  <c r="J89" i="34"/>
  <c r="K89" i="34"/>
  <c r="L89" i="34"/>
  <c r="M89" i="34"/>
  <c r="N89" i="34"/>
  <c r="O89" i="34"/>
  <c r="P89" i="34"/>
  <c r="Q89" i="34"/>
  <c r="R89" i="34"/>
  <c r="S89" i="34"/>
  <c r="T89" i="34"/>
  <c r="U89" i="34"/>
  <c r="V89" i="34"/>
  <c r="W89" i="34"/>
  <c r="X89" i="34"/>
  <c r="Y89" i="34"/>
  <c r="Z89" i="34"/>
  <c r="AA89" i="34"/>
  <c r="AB89" i="34"/>
  <c r="AC89" i="34"/>
  <c r="AD89" i="34"/>
  <c r="AE89" i="34"/>
  <c r="AF89" i="34"/>
  <c r="AG89" i="34"/>
  <c r="AH89" i="34"/>
  <c r="AI89" i="34"/>
  <c r="AJ89" i="34"/>
  <c r="AK89" i="34"/>
  <c r="AL89" i="34"/>
  <c r="AM89" i="34"/>
  <c r="AN89" i="34"/>
  <c r="AO89" i="34"/>
  <c r="AP89" i="34"/>
  <c r="AQ89" i="34"/>
  <c r="AR89" i="34"/>
  <c r="AS89" i="34"/>
  <c r="AT89" i="34"/>
  <c r="AU89" i="34"/>
  <c r="AV89" i="34"/>
  <c r="AW89" i="34"/>
  <c r="AX89" i="34"/>
  <c r="AY89" i="34"/>
  <c r="AZ89" i="34"/>
  <c r="BA89" i="34"/>
  <c r="BB89" i="34"/>
  <c r="BC89" i="34"/>
  <c r="BD89" i="34"/>
  <c r="BE89" i="34"/>
  <c r="BF89" i="34"/>
  <c r="BG89" i="34"/>
  <c r="BH89" i="34"/>
  <c r="BI89" i="34"/>
  <c r="BJ89" i="34"/>
  <c r="BK89" i="34"/>
  <c r="BL89" i="34"/>
  <c r="BM89" i="34"/>
  <c r="BN89" i="34"/>
  <c r="BO89" i="34"/>
  <c r="BP89" i="34"/>
  <c r="BQ89" i="34"/>
  <c r="E90" i="34"/>
  <c r="F90" i="34"/>
  <c r="G90" i="34"/>
  <c r="H90" i="34"/>
  <c r="I90" i="34"/>
  <c r="J90" i="34"/>
  <c r="K90" i="34"/>
  <c r="L90" i="34"/>
  <c r="M90" i="34"/>
  <c r="N90" i="34"/>
  <c r="O90" i="34"/>
  <c r="P90" i="34"/>
  <c r="Q90" i="34"/>
  <c r="R90" i="34"/>
  <c r="S90" i="34"/>
  <c r="T90" i="34"/>
  <c r="U90" i="34"/>
  <c r="V90" i="34"/>
  <c r="W90" i="34"/>
  <c r="X90" i="34"/>
  <c r="Y90" i="34"/>
  <c r="Z90" i="34"/>
  <c r="AA90" i="34"/>
  <c r="AB90" i="34"/>
  <c r="AC90" i="34"/>
  <c r="AD90" i="34"/>
  <c r="AE90" i="34"/>
  <c r="AF90" i="34"/>
  <c r="AG90" i="34"/>
  <c r="AH90" i="34"/>
  <c r="AI90" i="34"/>
  <c r="AJ90" i="34"/>
  <c r="AK90" i="34"/>
  <c r="AL90" i="34"/>
  <c r="AM90" i="34"/>
  <c r="AN90" i="34"/>
  <c r="AO90" i="34"/>
  <c r="AP90" i="34"/>
  <c r="AQ90" i="34"/>
  <c r="AR90" i="34"/>
  <c r="AS90" i="34"/>
  <c r="AT90" i="34"/>
  <c r="AU90" i="34"/>
  <c r="AV90" i="34"/>
  <c r="AW90" i="34"/>
  <c r="AX90" i="34"/>
  <c r="AY90" i="34"/>
  <c r="AZ90" i="34"/>
  <c r="BA90" i="34"/>
  <c r="BB90" i="34"/>
  <c r="BC90" i="34"/>
  <c r="BD90" i="34"/>
  <c r="BE90" i="34"/>
  <c r="BF90" i="34"/>
  <c r="BG90" i="34"/>
  <c r="BH90" i="34"/>
  <c r="BI90" i="34"/>
  <c r="BJ90" i="34"/>
  <c r="BK90" i="34"/>
  <c r="BL90" i="34"/>
  <c r="BM90" i="34"/>
  <c r="BN90" i="34"/>
  <c r="BO90" i="34"/>
  <c r="BP90" i="34"/>
  <c r="BQ90" i="34"/>
  <c r="E91" i="34"/>
  <c r="F91" i="34"/>
  <c r="G91" i="34"/>
  <c r="H91" i="34"/>
  <c r="I91" i="34"/>
  <c r="J91" i="34"/>
  <c r="K91" i="34"/>
  <c r="L91" i="34"/>
  <c r="M91" i="34"/>
  <c r="N91" i="34"/>
  <c r="O91" i="34"/>
  <c r="P91" i="34"/>
  <c r="Q91" i="34"/>
  <c r="R91" i="34"/>
  <c r="S91" i="34"/>
  <c r="T91" i="34"/>
  <c r="U91" i="34"/>
  <c r="V91" i="34"/>
  <c r="W91" i="34"/>
  <c r="X91" i="34"/>
  <c r="Y91" i="34"/>
  <c r="Z91" i="34"/>
  <c r="AA91" i="34"/>
  <c r="AB91" i="34"/>
  <c r="AC91" i="34"/>
  <c r="AD91" i="34"/>
  <c r="AE91" i="34"/>
  <c r="AF91" i="34"/>
  <c r="AG91" i="34"/>
  <c r="AH91" i="34"/>
  <c r="AI91" i="34"/>
  <c r="AJ91" i="34"/>
  <c r="AK91" i="34"/>
  <c r="AL91" i="34"/>
  <c r="AM91" i="34"/>
  <c r="AN91" i="34"/>
  <c r="AO91" i="34"/>
  <c r="AP91" i="34"/>
  <c r="AQ91" i="34"/>
  <c r="AR91" i="34"/>
  <c r="AS91" i="34"/>
  <c r="AT91" i="34"/>
  <c r="AU91" i="34"/>
  <c r="AV91" i="34"/>
  <c r="AW91" i="34"/>
  <c r="AX91" i="34"/>
  <c r="AY91" i="34"/>
  <c r="AZ91" i="34"/>
  <c r="BA91" i="34"/>
  <c r="BB91" i="34"/>
  <c r="BC91" i="34"/>
  <c r="BD91" i="34"/>
  <c r="BE91" i="34"/>
  <c r="BF91" i="34"/>
  <c r="BG91" i="34"/>
  <c r="BH91" i="34"/>
  <c r="BI91" i="34"/>
  <c r="BJ91" i="34"/>
  <c r="BK91" i="34"/>
  <c r="BL91" i="34"/>
  <c r="BM91" i="34"/>
  <c r="BN91" i="34"/>
  <c r="BO91" i="34"/>
  <c r="BP91" i="34"/>
  <c r="BQ91" i="34"/>
  <c r="E92" i="34"/>
  <c r="F92" i="34"/>
  <c r="G92" i="34"/>
  <c r="H92" i="34"/>
  <c r="I92" i="34"/>
  <c r="J92" i="34"/>
  <c r="K92" i="34"/>
  <c r="L92" i="34"/>
  <c r="M92" i="34"/>
  <c r="N92" i="34"/>
  <c r="O92" i="34"/>
  <c r="P92" i="34"/>
  <c r="Q92" i="34"/>
  <c r="R92" i="34"/>
  <c r="S92" i="34"/>
  <c r="T92" i="34"/>
  <c r="U92" i="34"/>
  <c r="V92" i="34"/>
  <c r="W92" i="34"/>
  <c r="X92" i="34"/>
  <c r="Y92" i="34"/>
  <c r="Z92" i="34"/>
  <c r="AA92" i="34"/>
  <c r="AB92" i="34"/>
  <c r="AC92" i="34"/>
  <c r="AD92" i="34"/>
  <c r="AE92" i="34"/>
  <c r="AF92" i="34"/>
  <c r="AG92" i="34"/>
  <c r="AH92" i="34"/>
  <c r="AI92" i="34"/>
  <c r="AJ92" i="34"/>
  <c r="AK92" i="34"/>
  <c r="AL92" i="34"/>
  <c r="AM92" i="34"/>
  <c r="AN92" i="34"/>
  <c r="AO92" i="34"/>
  <c r="AP92" i="34"/>
  <c r="AQ92" i="34"/>
  <c r="AR92" i="34"/>
  <c r="AS92" i="34"/>
  <c r="AT92" i="34"/>
  <c r="AU92" i="34"/>
  <c r="AV92" i="34"/>
  <c r="AW92" i="34"/>
  <c r="AX92" i="34"/>
  <c r="AY92" i="34"/>
  <c r="AZ92" i="34"/>
  <c r="BA92" i="34"/>
  <c r="BB92" i="34"/>
  <c r="BC92" i="34"/>
  <c r="BD92" i="34"/>
  <c r="BE92" i="34"/>
  <c r="BF92" i="34"/>
  <c r="BG92" i="34"/>
  <c r="BH92" i="34"/>
  <c r="BI92" i="34"/>
  <c r="BJ92" i="34"/>
  <c r="BK92" i="34"/>
  <c r="BL92" i="34"/>
  <c r="BM92" i="34"/>
  <c r="BN92" i="34"/>
  <c r="BO92" i="34"/>
  <c r="BP92" i="34"/>
  <c r="BQ92" i="34"/>
  <c r="E93" i="34"/>
  <c r="F93" i="34"/>
  <c r="G93" i="34"/>
  <c r="H93" i="34"/>
  <c r="I93" i="34"/>
  <c r="J93" i="34"/>
  <c r="K93" i="34"/>
  <c r="L93" i="34"/>
  <c r="M93" i="34"/>
  <c r="N93" i="34"/>
  <c r="O93" i="34"/>
  <c r="P93" i="34"/>
  <c r="Q93" i="34"/>
  <c r="R93" i="34"/>
  <c r="S93" i="34"/>
  <c r="T93" i="34"/>
  <c r="U93" i="34"/>
  <c r="V93" i="34"/>
  <c r="W93" i="34"/>
  <c r="X93" i="34"/>
  <c r="Y93" i="34"/>
  <c r="Z93" i="34"/>
  <c r="AA93" i="34"/>
  <c r="AB93" i="34"/>
  <c r="AC93" i="34"/>
  <c r="AD93" i="34"/>
  <c r="AE93" i="34"/>
  <c r="AF93" i="34"/>
  <c r="AG93" i="34"/>
  <c r="AH93" i="34"/>
  <c r="AI93" i="34"/>
  <c r="AJ93" i="34"/>
  <c r="AK93" i="34"/>
  <c r="AL93" i="34"/>
  <c r="AM93" i="34"/>
  <c r="AN93" i="34"/>
  <c r="AO93" i="34"/>
  <c r="AP93" i="34"/>
  <c r="AQ93" i="34"/>
  <c r="AR93" i="34"/>
  <c r="AS93" i="34"/>
  <c r="AT93" i="34"/>
  <c r="AU93" i="34"/>
  <c r="AV93" i="34"/>
  <c r="AW93" i="34"/>
  <c r="AX93" i="34"/>
  <c r="AY93" i="34"/>
  <c r="AZ93" i="34"/>
  <c r="BA93" i="34"/>
  <c r="BB93" i="34"/>
  <c r="BC93" i="34"/>
  <c r="BD93" i="34"/>
  <c r="BE93" i="34"/>
  <c r="BF93" i="34"/>
  <c r="BG93" i="34"/>
  <c r="BH93" i="34"/>
  <c r="BI93" i="34"/>
  <c r="BJ93" i="34"/>
  <c r="BK93" i="34"/>
  <c r="BL93" i="34"/>
  <c r="BM93" i="34"/>
  <c r="BN93" i="34"/>
  <c r="BO93" i="34"/>
  <c r="BP93" i="34"/>
  <c r="BQ93" i="34"/>
  <c r="E94" i="34"/>
  <c r="F94" i="34"/>
  <c r="G94" i="34"/>
  <c r="H94" i="34"/>
  <c r="I94" i="34"/>
  <c r="J94" i="34"/>
  <c r="K94" i="34"/>
  <c r="L94" i="34"/>
  <c r="M94" i="34"/>
  <c r="N94" i="34"/>
  <c r="O94" i="34"/>
  <c r="P94" i="34"/>
  <c r="Q94" i="34"/>
  <c r="R94" i="34"/>
  <c r="S94" i="34"/>
  <c r="T94" i="34"/>
  <c r="U94" i="34"/>
  <c r="V94" i="34"/>
  <c r="W94" i="34"/>
  <c r="X94" i="34"/>
  <c r="Y94" i="34"/>
  <c r="Z94" i="34"/>
  <c r="AA94" i="34"/>
  <c r="AB94" i="34"/>
  <c r="AC94" i="34"/>
  <c r="AD94" i="34"/>
  <c r="AE94" i="34"/>
  <c r="AF94" i="34"/>
  <c r="AG94" i="34"/>
  <c r="AH94" i="34"/>
  <c r="AI94" i="34"/>
  <c r="AJ94" i="34"/>
  <c r="AK94" i="34"/>
  <c r="AL94" i="34"/>
  <c r="AM94" i="34"/>
  <c r="AN94" i="34"/>
  <c r="AO94" i="34"/>
  <c r="AP94" i="34"/>
  <c r="AQ94" i="34"/>
  <c r="AR94" i="34"/>
  <c r="AS94" i="34"/>
  <c r="AT94" i="34"/>
  <c r="AU94" i="34"/>
  <c r="AV94" i="34"/>
  <c r="AW94" i="34"/>
  <c r="AX94" i="34"/>
  <c r="AY94" i="34"/>
  <c r="AZ94" i="34"/>
  <c r="BA94" i="34"/>
  <c r="BB94" i="34"/>
  <c r="BC94" i="34"/>
  <c r="BD94" i="34"/>
  <c r="BE94" i="34"/>
  <c r="BF94" i="34"/>
  <c r="BG94" i="34"/>
  <c r="BH94" i="34"/>
  <c r="BI94" i="34"/>
  <c r="BJ94" i="34"/>
  <c r="BK94" i="34"/>
  <c r="BL94" i="34"/>
  <c r="BM94" i="34"/>
  <c r="BN94" i="34"/>
  <c r="BO94" i="34"/>
  <c r="BP94" i="34"/>
  <c r="BQ94" i="34"/>
  <c r="E95" i="34"/>
  <c r="F95" i="34"/>
  <c r="G95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AK95" i="34"/>
  <c r="AL95" i="34"/>
  <c r="AM95" i="34"/>
  <c r="AN95" i="34"/>
  <c r="AO95" i="34"/>
  <c r="AP95" i="34"/>
  <c r="AQ95" i="34"/>
  <c r="AR95" i="34"/>
  <c r="AS95" i="34"/>
  <c r="AT95" i="34"/>
  <c r="AU95" i="34"/>
  <c r="AV95" i="34"/>
  <c r="AW95" i="34"/>
  <c r="AX95" i="34"/>
  <c r="AY95" i="34"/>
  <c r="AZ95" i="34"/>
  <c r="BA95" i="34"/>
  <c r="BB95" i="34"/>
  <c r="BC95" i="34"/>
  <c r="BD95" i="34"/>
  <c r="BE95" i="34"/>
  <c r="BF95" i="34"/>
  <c r="BG95" i="34"/>
  <c r="BH95" i="34"/>
  <c r="BI95" i="34"/>
  <c r="BJ95" i="34"/>
  <c r="BK95" i="34"/>
  <c r="BL95" i="34"/>
  <c r="BM95" i="34"/>
  <c r="BN95" i="34"/>
  <c r="BO95" i="34"/>
  <c r="BP95" i="34"/>
  <c r="BQ95" i="34"/>
  <c r="E96" i="34"/>
  <c r="F96" i="34"/>
  <c r="G96" i="34"/>
  <c r="H96" i="34"/>
  <c r="I96" i="34"/>
  <c r="J96" i="34"/>
  <c r="K96" i="34"/>
  <c r="L96" i="34"/>
  <c r="M96" i="34"/>
  <c r="N96" i="34"/>
  <c r="O96" i="34"/>
  <c r="P96" i="34"/>
  <c r="Q96" i="34"/>
  <c r="R96" i="34"/>
  <c r="S96" i="34"/>
  <c r="T96" i="34"/>
  <c r="U96" i="34"/>
  <c r="V96" i="34"/>
  <c r="W96" i="34"/>
  <c r="X96" i="34"/>
  <c r="Y96" i="34"/>
  <c r="Z96" i="34"/>
  <c r="AA96" i="34"/>
  <c r="AB96" i="34"/>
  <c r="AC96" i="34"/>
  <c r="AD96" i="34"/>
  <c r="AE96" i="34"/>
  <c r="AF96" i="34"/>
  <c r="AG96" i="34"/>
  <c r="AH96" i="34"/>
  <c r="AI96" i="34"/>
  <c r="AJ96" i="34"/>
  <c r="AK96" i="34"/>
  <c r="AL96" i="34"/>
  <c r="AM96" i="34"/>
  <c r="AN96" i="34"/>
  <c r="AO96" i="34"/>
  <c r="AP96" i="34"/>
  <c r="AQ96" i="34"/>
  <c r="AR96" i="34"/>
  <c r="AS96" i="34"/>
  <c r="AT96" i="34"/>
  <c r="AU96" i="34"/>
  <c r="AV96" i="34"/>
  <c r="AW96" i="34"/>
  <c r="AX96" i="34"/>
  <c r="AY96" i="34"/>
  <c r="AZ96" i="34"/>
  <c r="BA96" i="34"/>
  <c r="BB96" i="34"/>
  <c r="BC96" i="34"/>
  <c r="BD96" i="34"/>
  <c r="BE96" i="34"/>
  <c r="BF96" i="34"/>
  <c r="BG96" i="34"/>
  <c r="BH96" i="34"/>
  <c r="BI96" i="34"/>
  <c r="BJ96" i="34"/>
  <c r="BK96" i="34"/>
  <c r="BL96" i="34"/>
  <c r="BM96" i="34"/>
  <c r="BN96" i="34"/>
  <c r="BO96" i="34"/>
  <c r="BP96" i="34"/>
  <c r="BQ96" i="34"/>
  <c r="E97" i="34"/>
  <c r="F97" i="34"/>
  <c r="G97" i="34"/>
  <c r="H97" i="34"/>
  <c r="I97" i="34"/>
  <c r="J97" i="34"/>
  <c r="K97" i="34"/>
  <c r="L97" i="34"/>
  <c r="M97" i="34"/>
  <c r="N97" i="34"/>
  <c r="O97" i="34"/>
  <c r="P97" i="34"/>
  <c r="Q97" i="34"/>
  <c r="R97" i="34"/>
  <c r="S97" i="34"/>
  <c r="T97" i="34"/>
  <c r="U97" i="34"/>
  <c r="V97" i="34"/>
  <c r="W97" i="34"/>
  <c r="X97" i="34"/>
  <c r="Y97" i="34"/>
  <c r="Z97" i="34"/>
  <c r="AA97" i="34"/>
  <c r="AB97" i="34"/>
  <c r="AC97" i="34"/>
  <c r="AD97" i="34"/>
  <c r="AE97" i="34"/>
  <c r="AF97" i="34"/>
  <c r="AG97" i="34"/>
  <c r="AH97" i="34"/>
  <c r="AI97" i="34"/>
  <c r="AJ97" i="34"/>
  <c r="AK97" i="34"/>
  <c r="AL97" i="34"/>
  <c r="AM97" i="34"/>
  <c r="AN97" i="34"/>
  <c r="AO97" i="34"/>
  <c r="AP97" i="34"/>
  <c r="AQ97" i="34"/>
  <c r="AR97" i="34"/>
  <c r="AS97" i="34"/>
  <c r="AT97" i="34"/>
  <c r="AU97" i="34"/>
  <c r="AV97" i="34"/>
  <c r="AW97" i="34"/>
  <c r="AX97" i="34"/>
  <c r="AY97" i="34"/>
  <c r="AZ97" i="34"/>
  <c r="BA97" i="34"/>
  <c r="BB97" i="34"/>
  <c r="BC97" i="34"/>
  <c r="BD97" i="34"/>
  <c r="BE97" i="34"/>
  <c r="BF97" i="34"/>
  <c r="BG97" i="34"/>
  <c r="BH97" i="34"/>
  <c r="BI97" i="34"/>
  <c r="BJ97" i="34"/>
  <c r="BK97" i="34"/>
  <c r="BL97" i="34"/>
  <c r="BM97" i="34"/>
  <c r="BN97" i="34"/>
  <c r="BO97" i="34"/>
  <c r="BP97" i="34"/>
  <c r="BQ97" i="34"/>
  <c r="E98" i="34"/>
  <c r="F98" i="34"/>
  <c r="G98" i="34"/>
  <c r="H98" i="34"/>
  <c r="I98" i="34"/>
  <c r="J98" i="34"/>
  <c r="K98" i="34"/>
  <c r="L98" i="34"/>
  <c r="M98" i="34"/>
  <c r="N98" i="34"/>
  <c r="O98" i="34"/>
  <c r="P98" i="34"/>
  <c r="Q98" i="34"/>
  <c r="R98" i="34"/>
  <c r="S98" i="34"/>
  <c r="T98" i="34"/>
  <c r="U98" i="34"/>
  <c r="V98" i="34"/>
  <c r="W98" i="34"/>
  <c r="X98" i="34"/>
  <c r="Y98" i="34"/>
  <c r="Z98" i="34"/>
  <c r="AA98" i="34"/>
  <c r="AB98" i="34"/>
  <c r="AC98" i="34"/>
  <c r="AD98" i="34"/>
  <c r="AE98" i="34"/>
  <c r="AF98" i="34"/>
  <c r="AG98" i="34"/>
  <c r="AH98" i="34"/>
  <c r="AI98" i="34"/>
  <c r="AJ98" i="34"/>
  <c r="AK98" i="34"/>
  <c r="AL98" i="34"/>
  <c r="AM98" i="34"/>
  <c r="AN98" i="34"/>
  <c r="AO98" i="34"/>
  <c r="AP98" i="34"/>
  <c r="AQ98" i="34"/>
  <c r="AR98" i="34"/>
  <c r="AS98" i="34"/>
  <c r="AT98" i="34"/>
  <c r="AU98" i="34"/>
  <c r="AV98" i="34"/>
  <c r="AW98" i="34"/>
  <c r="AX98" i="34"/>
  <c r="AY98" i="34"/>
  <c r="AZ98" i="34"/>
  <c r="BA98" i="34"/>
  <c r="BB98" i="34"/>
  <c r="BC98" i="34"/>
  <c r="BD98" i="34"/>
  <c r="BE98" i="34"/>
  <c r="BF98" i="34"/>
  <c r="BG98" i="34"/>
  <c r="BH98" i="34"/>
  <c r="BI98" i="34"/>
  <c r="BJ98" i="34"/>
  <c r="BK98" i="34"/>
  <c r="BL98" i="34"/>
  <c r="BM98" i="34"/>
  <c r="BN98" i="34"/>
  <c r="BO98" i="34"/>
  <c r="BP98" i="34"/>
  <c r="BQ98" i="34"/>
  <c r="E99" i="34"/>
  <c r="F99" i="34"/>
  <c r="G99" i="34"/>
  <c r="H99" i="34"/>
  <c r="I99" i="34"/>
  <c r="J99" i="34"/>
  <c r="K99" i="34"/>
  <c r="L99" i="34"/>
  <c r="M99" i="34"/>
  <c r="N99" i="34"/>
  <c r="O99" i="34"/>
  <c r="P99" i="34"/>
  <c r="Q99" i="34"/>
  <c r="R99" i="34"/>
  <c r="S99" i="34"/>
  <c r="T99" i="34"/>
  <c r="U99" i="34"/>
  <c r="V99" i="34"/>
  <c r="W99" i="34"/>
  <c r="X99" i="34"/>
  <c r="Y99" i="34"/>
  <c r="Z99" i="34"/>
  <c r="AA99" i="34"/>
  <c r="AB99" i="34"/>
  <c r="AC99" i="34"/>
  <c r="AD99" i="34"/>
  <c r="AE99" i="34"/>
  <c r="AF99" i="34"/>
  <c r="AG99" i="34"/>
  <c r="AH99" i="34"/>
  <c r="AI99" i="34"/>
  <c r="AJ99" i="34"/>
  <c r="AK99" i="34"/>
  <c r="AL99" i="34"/>
  <c r="AM99" i="34"/>
  <c r="AN99" i="34"/>
  <c r="AO99" i="34"/>
  <c r="AP99" i="34"/>
  <c r="AQ99" i="34"/>
  <c r="AR99" i="34"/>
  <c r="AS99" i="34"/>
  <c r="AT99" i="34"/>
  <c r="AU99" i="34"/>
  <c r="AV99" i="34"/>
  <c r="AW99" i="34"/>
  <c r="AX99" i="34"/>
  <c r="AY99" i="34"/>
  <c r="AZ99" i="34"/>
  <c r="BA99" i="34"/>
  <c r="BB99" i="34"/>
  <c r="BC99" i="34"/>
  <c r="BD99" i="34"/>
  <c r="BE99" i="34"/>
  <c r="BF99" i="34"/>
  <c r="BG99" i="34"/>
  <c r="BH99" i="34"/>
  <c r="BI99" i="34"/>
  <c r="BJ99" i="34"/>
  <c r="BK99" i="34"/>
  <c r="BL99" i="34"/>
  <c r="BM99" i="34"/>
  <c r="BN99" i="34"/>
  <c r="BO99" i="34"/>
  <c r="BP99" i="34"/>
  <c r="BQ99" i="34"/>
  <c r="E100" i="34"/>
  <c r="F100" i="34"/>
  <c r="G100" i="34"/>
  <c r="H100" i="34"/>
  <c r="I100" i="34"/>
  <c r="J100" i="34"/>
  <c r="K100" i="34"/>
  <c r="L100" i="34"/>
  <c r="M100" i="34"/>
  <c r="N100" i="34"/>
  <c r="O100" i="34"/>
  <c r="P100" i="34"/>
  <c r="Q100" i="34"/>
  <c r="R100" i="34"/>
  <c r="S100" i="34"/>
  <c r="T100" i="34"/>
  <c r="U100" i="34"/>
  <c r="V100" i="34"/>
  <c r="W100" i="34"/>
  <c r="X100" i="34"/>
  <c r="Y100" i="34"/>
  <c r="Z100" i="34"/>
  <c r="AA100" i="34"/>
  <c r="AB100" i="34"/>
  <c r="AC100" i="34"/>
  <c r="AD100" i="34"/>
  <c r="AE100" i="34"/>
  <c r="AF100" i="34"/>
  <c r="AG100" i="34"/>
  <c r="AH100" i="34"/>
  <c r="AI100" i="34"/>
  <c r="AJ100" i="34"/>
  <c r="AK100" i="34"/>
  <c r="AL100" i="34"/>
  <c r="AM100" i="34"/>
  <c r="AN100" i="34"/>
  <c r="AO100" i="34"/>
  <c r="AP100" i="34"/>
  <c r="AQ100" i="34"/>
  <c r="AR100" i="34"/>
  <c r="AS100" i="34"/>
  <c r="AT100" i="34"/>
  <c r="AU100" i="34"/>
  <c r="AV100" i="34"/>
  <c r="AW100" i="34"/>
  <c r="AX100" i="34"/>
  <c r="AY100" i="34"/>
  <c r="AZ100" i="34"/>
  <c r="BA100" i="34"/>
  <c r="BB100" i="34"/>
  <c r="BC100" i="34"/>
  <c r="BD100" i="34"/>
  <c r="BE100" i="34"/>
  <c r="BF100" i="34"/>
  <c r="BG100" i="34"/>
  <c r="BH100" i="34"/>
  <c r="BI100" i="34"/>
  <c r="BJ100" i="34"/>
  <c r="BK100" i="34"/>
  <c r="BL100" i="34"/>
  <c r="BM100" i="34"/>
  <c r="BN100" i="34"/>
  <c r="BO100" i="34"/>
  <c r="BP100" i="34"/>
  <c r="BQ100" i="34"/>
  <c r="E101" i="34"/>
  <c r="F101" i="34"/>
  <c r="G101" i="34"/>
  <c r="H101" i="34"/>
  <c r="I101" i="34"/>
  <c r="J101" i="34"/>
  <c r="K101" i="34"/>
  <c r="L101" i="34"/>
  <c r="M101" i="34"/>
  <c r="N101" i="34"/>
  <c r="O101" i="34"/>
  <c r="P101" i="34"/>
  <c r="Q101" i="34"/>
  <c r="R101" i="34"/>
  <c r="S101" i="34"/>
  <c r="T101" i="34"/>
  <c r="U101" i="34"/>
  <c r="V101" i="34"/>
  <c r="W101" i="34"/>
  <c r="X101" i="34"/>
  <c r="Y101" i="34"/>
  <c r="Z101" i="34"/>
  <c r="AA101" i="34"/>
  <c r="AB101" i="34"/>
  <c r="AC101" i="34"/>
  <c r="AD101" i="34"/>
  <c r="AE101" i="34"/>
  <c r="AF101" i="34"/>
  <c r="AG101" i="34"/>
  <c r="AH101" i="34"/>
  <c r="AI101" i="34"/>
  <c r="AJ101" i="34"/>
  <c r="AK101" i="34"/>
  <c r="AL101" i="34"/>
  <c r="AM101" i="34"/>
  <c r="AN101" i="34"/>
  <c r="AO101" i="34"/>
  <c r="AP101" i="34"/>
  <c r="AQ101" i="34"/>
  <c r="AR101" i="34"/>
  <c r="AS101" i="34"/>
  <c r="AT101" i="34"/>
  <c r="AU101" i="34"/>
  <c r="AV101" i="34"/>
  <c r="AW101" i="34"/>
  <c r="AX101" i="34"/>
  <c r="AY101" i="34"/>
  <c r="AZ101" i="34"/>
  <c r="BA101" i="34"/>
  <c r="BB101" i="34"/>
  <c r="BC101" i="34"/>
  <c r="BD101" i="34"/>
  <c r="BE101" i="34"/>
  <c r="BF101" i="34"/>
  <c r="BG101" i="34"/>
  <c r="BH101" i="34"/>
  <c r="BI101" i="34"/>
  <c r="BJ101" i="34"/>
  <c r="BK101" i="34"/>
  <c r="BL101" i="34"/>
  <c r="BM101" i="34"/>
  <c r="BN101" i="34"/>
  <c r="BO101" i="34"/>
  <c r="BP101" i="34"/>
  <c r="BQ101" i="34"/>
  <c r="E102" i="34"/>
  <c r="F102" i="34"/>
  <c r="G102" i="34"/>
  <c r="H102" i="34"/>
  <c r="I102" i="34"/>
  <c r="J102" i="34"/>
  <c r="K102" i="34"/>
  <c r="L102" i="34"/>
  <c r="M102" i="34"/>
  <c r="N102" i="34"/>
  <c r="O102" i="34"/>
  <c r="P102" i="34"/>
  <c r="Q102" i="34"/>
  <c r="R102" i="34"/>
  <c r="S102" i="34"/>
  <c r="T102" i="34"/>
  <c r="U102" i="34"/>
  <c r="V102" i="34"/>
  <c r="W102" i="34"/>
  <c r="X102" i="34"/>
  <c r="Y102" i="34"/>
  <c r="Z102" i="34"/>
  <c r="AA102" i="34"/>
  <c r="AB102" i="34"/>
  <c r="AC102" i="34"/>
  <c r="AD102" i="34"/>
  <c r="AE102" i="34"/>
  <c r="AF102" i="34"/>
  <c r="AG102" i="34"/>
  <c r="AH102" i="34"/>
  <c r="AI102" i="34"/>
  <c r="AJ102" i="34"/>
  <c r="AK102" i="34"/>
  <c r="AL102" i="34"/>
  <c r="AM102" i="34"/>
  <c r="AN102" i="34"/>
  <c r="AO102" i="34"/>
  <c r="AP102" i="34"/>
  <c r="AQ102" i="34"/>
  <c r="AR102" i="34"/>
  <c r="AS102" i="34"/>
  <c r="AT102" i="34"/>
  <c r="AU102" i="34"/>
  <c r="AV102" i="34"/>
  <c r="AW102" i="34"/>
  <c r="AX102" i="34"/>
  <c r="AY102" i="34"/>
  <c r="AZ102" i="34"/>
  <c r="BA102" i="34"/>
  <c r="BB102" i="34"/>
  <c r="BC102" i="34"/>
  <c r="BD102" i="34"/>
  <c r="BE102" i="34"/>
  <c r="BF102" i="34"/>
  <c r="BG102" i="34"/>
  <c r="BH102" i="34"/>
  <c r="BI102" i="34"/>
  <c r="BJ102" i="34"/>
  <c r="BK102" i="34"/>
  <c r="BL102" i="34"/>
  <c r="BM102" i="34"/>
  <c r="BN102" i="34"/>
  <c r="BO102" i="34"/>
  <c r="BP102" i="34"/>
  <c r="BQ102" i="34"/>
  <c r="E103" i="34"/>
  <c r="F103" i="34"/>
  <c r="G103" i="34"/>
  <c r="H103" i="34"/>
  <c r="I103" i="34"/>
  <c r="J103" i="34"/>
  <c r="K103" i="34"/>
  <c r="L103" i="34"/>
  <c r="M103" i="34"/>
  <c r="N103" i="34"/>
  <c r="O103" i="34"/>
  <c r="P103" i="34"/>
  <c r="Q103" i="34"/>
  <c r="R103" i="34"/>
  <c r="S103" i="34"/>
  <c r="T103" i="34"/>
  <c r="U103" i="34"/>
  <c r="V103" i="34"/>
  <c r="W103" i="34"/>
  <c r="X103" i="34"/>
  <c r="Y103" i="34"/>
  <c r="Z103" i="34"/>
  <c r="AA103" i="34"/>
  <c r="AB103" i="34"/>
  <c r="AC103" i="34"/>
  <c r="AD103" i="34"/>
  <c r="AE103" i="34"/>
  <c r="AF103" i="34"/>
  <c r="AG103" i="34"/>
  <c r="AH103" i="34"/>
  <c r="AI103" i="34"/>
  <c r="AJ103" i="34"/>
  <c r="AK103" i="34"/>
  <c r="AL103" i="34"/>
  <c r="AM103" i="34"/>
  <c r="AN103" i="34"/>
  <c r="AO103" i="34"/>
  <c r="AP103" i="34"/>
  <c r="AQ103" i="34"/>
  <c r="AR103" i="34"/>
  <c r="AS103" i="34"/>
  <c r="AT103" i="34"/>
  <c r="AU103" i="34"/>
  <c r="AV103" i="34"/>
  <c r="AW103" i="34"/>
  <c r="AX103" i="34"/>
  <c r="AY103" i="34"/>
  <c r="AZ103" i="34"/>
  <c r="BA103" i="34"/>
  <c r="BB103" i="34"/>
  <c r="BC103" i="34"/>
  <c r="BD103" i="34"/>
  <c r="BE103" i="34"/>
  <c r="BF103" i="34"/>
  <c r="BG103" i="34"/>
  <c r="BH103" i="34"/>
  <c r="BI103" i="34"/>
  <c r="BJ103" i="34"/>
  <c r="BK103" i="34"/>
  <c r="BL103" i="34"/>
  <c r="BM103" i="34"/>
  <c r="BN103" i="34"/>
  <c r="BO103" i="34"/>
  <c r="BP103" i="34"/>
  <c r="BQ103" i="34"/>
  <c r="E104" i="34"/>
  <c r="F104" i="34"/>
  <c r="G104" i="34"/>
  <c r="H104" i="34"/>
  <c r="I104" i="34"/>
  <c r="J104" i="34"/>
  <c r="K104" i="34"/>
  <c r="L104" i="34"/>
  <c r="M104" i="34"/>
  <c r="N104" i="34"/>
  <c r="O104" i="34"/>
  <c r="P104" i="34"/>
  <c r="Q104" i="34"/>
  <c r="R104" i="34"/>
  <c r="S104" i="34"/>
  <c r="T104" i="34"/>
  <c r="U104" i="34"/>
  <c r="V104" i="34"/>
  <c r="W104" i="34"/>
  <c r="X104" i="34"/>
  <c r="Y104" i="34"/>
  <c r="Z104" i="34"/>
  <c r="AA104" i="34"/>
  <c r="AB104" i="34"/>
  <c r="AC104" i="34"/>
  <c r="AD104" i="34"/>
  <c r="AE104" i="34"/>
  <c r="AF104" i="34"/>
  <c r="AG104" i="34"/>
  <c r="AH104" i="34"/>
  <c r="AI104" i="34"/>
  <c r="AJ104" i="34"/>
  <c r="AK104" i="34"/>
  <c r="AL104" i="34"/>
  <c r="AM104" i="34"/>
  <c r="AN104" i="34"/>
  <c r="AO104" i="34"/>
  <c r="AP104" i="34"/>
  <c r="AQ104" i="34"/>
  <c r="AR104" i="34"/>
  <c r="AS104" i="34"/>
  <c r="AT104" i="34"/>
  <c r="AU104" i="34"/>
  <c r="AV104" i="34"/>
  <c r="AW104" i="34"/>
  <c r="AX104" i="34"/>
  <c r="AY104" i="34"/>
  <c r="AZ104" i="34"/>
  <c r="BA104" i="34"/>
  <c r="BB104" i="34"/>
  <c r="BC104" i="34"/>
  <c r="BD104" i="34"/>
  <c r="BE104" i="34"/>
  <c r="BF104" i="34"/>
  <c r="BG104" i="34"/>
  <c r="BH104" i="34"/>
  <c r="BI104" i="34"/>
  <c r="BJ104" i="34"/>
  <c r="BK104" i="34"/>
  <c r="BL104" i="34"/>
  <c r="BM104" i="34"/>
  <c r="BN104" i="34"/>
  <c r="BO104" i="34"/>
  <c r="BP104" i="34"/>
  <c r="BQ104" i="34"/>
  <c r="E105" i="34"/>
  <c r="F105" i="34"/>
  <c r="G105" i="34"/>
  <c r="H105" i="34"/>
  <c r="I105" i="34"/>
  <c r="J105" i="34"/>
  <c r="K105" i="34"/>
  <c r="L105" i="34"/>
  <c r="M105" i="34"/>
  <c r="N105" i="34"/>
  <c r="O105" i="34"/>
  <c r="P105" i="34"/>
  <c r="Q105" i="34"/>
  <c r="R105" i="34"/>
  <c r="S105" i="34"/>
  <c r="T105" i="34"/>
  <c r="U105" i="34"/>
  <c r="V105" i="34"/>
  <c r="W105" i="34"/>
  <c r="X105" i="34"/>
  <c r="Y105" i="34"/>
  <c r="Z105" i="34"/>
  <c r="AA105" i="34"/>
  <c r="AB105" i="34"/>
  <c r="AC105" i="34"/>
  <c r="AD105" i="34"/>
  <c r="AE105" i="34"/>
  <c r="AF105" i="34"/>
  <c r="AG105" i="34"/>
  <c r="AH105" i="34"/>
  <c r="AI105" i="34"/>
  <c r="AJ105" i="34"/>
  <c r="AK105" i="34"/>
  <c r="AL105" i="34"/>
  <c r="AM105" i="34"/>
  <c r="AN105" i="34"/>
  <c r="AO105" i="34"/>
  <c r="AP105" i="34"/>
  <c r="AQ105" i="34"/>
  <c r="AR105" i="34"/>
  <c r="AS105" i="34"/>
  <c r="AT105" i="34"/>
  <c r="AU105" i="34"/>
  <c r="AV105" i="34"/>
  <c r="AW105" i="34"/>
  <c r="AX105" i="34"/>
  <c r="AY105" i="34"/>
  <c r="AZ105" i="34"/>
  <c r="BA105" i="34"/>
  <c r="BB105" i="34"/>
  <c r="BC105" i="34"/>
  <c r="BD105" i="34"/>
  <c r="BE105" i="34"/>
  <c r="BF105" i="34"/>
  <c r="BG105" i="34"/>
  <c r="BH105" i="34"/>
  <c r="BI105" i="34"/>
  <c r="BJ105" i="34"/>
  <c r="BK105" i="34"/>
  <c r="BL105" i="34"/>
  <c r="BM105" i="34"/>
  <c r="BN105" i="34"/>
  <c r="BO105" i="34"/>
  <c r="BP105" i="34"/>
  <c r="BQ105" i="34"/>
  <c r="E106" i="34"/>
  <c r="F106" i="34"/>
  <c r="G106" i="34"/>
  <c r="H106" i="34"/>
  <c r="I106" i="34"/>
  <c r="J106" i="34"/>
  <c r="K106" i="34"/>
  <c r="L106" i="34"/>
  <c r="M106" i="34"/>
  <c r="N106" i="34"/>
  <c r="O106" i="34"/>
  <c r="P106" i="34"/>
  <c r="Q106" i="34"/>
  <c r="R106" i="34"/>
  <c r="S106" i="34"/>
  <c r="T106" i="34"/>
  <c r="U106" i="34"/>
  <c r="V106" i="34"/>
  <c r="W106" i="34"/>
  <c r="X106" i="34"/>
  <c r="Y106" i="34"/>
  <c r="Z106" i="34"/>
  <c r="AA106" i="34"/>
  <c r="AB106" i="34"/>
  <c r="AC106" i="34"/>
  <c r="AD106" i="34"/>
  <c r="AE106" i="34"/>
  <c r="AF106" i="34"/>
  <c r="AG106" i="34"/>
  <c r="AH106" i="34"/>
  <c r="AI106" i="34"/>
  <c r="AJ106" i="34"/>
  <c r="AK106" i="34"/>
  <c r="AL106" i="34"/>
  <c r="AM106" i="34"/>
  <c r="AN106" i="34"/>
  <c r="AO106" i="34"/>
  <c r="AP106" i="34"/>
  <c r="AQ106" i="34"/>
  <c r="AR106" i="34"/>
  <c r="AS106" i="34"/>
  <c r="AT106" i="34"/>
  <c r="AU106" i="34"/>
  <c r="AV106" i="34"/>
  <c r="AW106" i="34"/>
  <c r="AX106" i="34"/>
  <c r="AY106" i="34"/>
  <c r="AZ106" i="34"/>
  <c r="BA106" i="34"/>
  <c r="BB106" i="34"/>
  <c r="BC106" i="34"/>
  <c r="BD106" i="34"/>
  <c r="BE106" i="34"/>
  <c r="BF106" i="34"/>
  <c r="BG106" i="34"/>
  <c r="BH106" i="34"/>
  <c r="BI106" i="34"/>
  <c r="BJ106" i="34"/>
  <c r="BK106" i="34"/>
  <c r="BL106" i="34"/>
  <c r="BM106" i="34"/>
  <c r="BN106" i="34"/>
  <c r="BO106" i="34"/>
  <c r="BP106" i="34"/>
  <c r="BQ106" i="34"/>
  <c r="E107" i="34"/>
  <c r="F107" i="34"/>
  <c r="G107" i="34"/>
  <c r="H107" i="34"/>
  <c r="I107" i="34"/>
  <c r="J107" i="34"/>
  <c r="K107" i="34"/>
  <c r="L107" i="34"/>
  <c r="M107" i="34"/>
  <c r="N107" i="34"/>
  <c r="O107" i="34"/>
  <c r="P107" i="34"/>
  <c r="Q107" i="34"/>
  <c r="R107" i="34"/>
  <c r="S107" i="34"/>
  <c r="T107" i="34"/>
  <c r="U107" i="34"/>
  <c r="V107" i="34"/>
  <c r="W107" i="34"/>
  <c r="X107" i="34"/>
  <c r="Y107" i="34"/>
  <c r="Z107" i="34"/>
  <c r="AA107" i="34"/>
  <c r="AB107" i="34"/>
  <c r="AC107" i="34"/>
  <c r="AD107" i="34"/>
  <c r="AE107" i="34"/>
  <c r="AF107" i="34"/>
  <c r="AG107" i="34"/>
  <c r="AH107" i="34"/>
  <c r="AI107" i="34"/>
  <c r="AJ107" i="34"/>
  <c r="AK107" i="34"/>
  <c r="AL107" i="34"/>
  <c r="AM107" i="34"/>
  <c r="AN107" i="34"/>
  <c r="AO107" i="34"/>
  <c r="AP107" i="34"/>
  <c r="AQ107" i="34"/>
  <c r="AR107" i="34"/>
  <c r="AS107" i="34"/>
  <c r="AT107" i="34"/>
  <c r="AU107" i="34"/>
  <c r="AV107" i="34"/>
  <c r="AW107" i="34"/>
  <c r="AX107" i="34"/>
  <c r="AY107" i="34"/>
  <c r="AZ107" i="34"/>
  <c r="BA107" i="34"/>
  <c r="BB107" i="34"/>
  <c r="BC107" i="34"/>
  <c r="BD107" i="34"/>
  <c r="BE107" i="34"/>
  <c r="BF107" i="34"/>
  <c r="BG107" i="34"/>
  <c r="BH107" i="34"/>
  <c r="BI107" i="34"/>
  <c r="BJ107" i="34"/>
  <c r="BK107" i="34"/>
  <c r="BL107" i="34"/>
  <c r="BM107" i="34"/>
  <c r="BN107" i="34"/>
  <c r="BO107" i="34"/>
  <c r="BP107" i="34"/>
  <c r="BQ107" i="34"/>
  <c r="E108" i="34"/>
  <c r="F108" i="34"/>
  <c r="G108" i="34"/>
  <c r="H108" i="34"/>
  <c r="I108" i="34"/>
  <c r="J108" i="34"/>
  <c r="K108" i="34"/>
  <c r="L108" i="34"/>
  <c r="M108" i="34"/>
  <c r="N108" i="34"/>
  <c r="O108" i="34"/>
  <c r="P108" i="34"/>
  <c r="Q108" i="34"/>
  <c r="R108" i="34"/>
  <c r="S108" i="34"/>
  <c r="T108" i="34"/>
  <c r="U108" i="34"/>
  <c r="V108" i="34"/>
  <c r="W108" i="34"/>
  <c r="X108" i="34"/>
  <c r="Y108" i="34"/>
  <c r="Z108" i="34"/>
  <c r="AA108" i="34"/>
  <c r="AB108" i="34"/>
  <c r="AC108" i="34"/>
  <c r="AD108" i="34"/>
  <c r="AE108" i="34"/>
  <c r="AF108" i="34"/>
  <c r="AG108" i="34"/>
  <c r="AH108" i="34"/>
  <c r="AI108" i="34"/>
  <c r="AJ108" i="34"/>
  <c r="AK108" i="34"/>
  <c r="AL108" i="34"/>
  <c r="AM108" i="34"/>
  <c r="AN108" i="34"/>
  <c r="AO108" i="34"/>
  <c r="AP108" i="34"/>
  <c r="AQ108" i="34"/>
  <c r="AR108" i="34"/>
  <c r="AS108" i="34"/>
  <c r="AT108" i="34"/>
  <c r="AU108" i="34"/>
  <c r="AV108" i="34"/>
  <c r="AW108" i="34"/>
  <c r="AX108" i="34"/>
  <c r="AY108" i="34"/>
  <c r="AZ108" i="34"/>
  <c r="BA108" i="34"/>
  <c r="BB108" i="34"/>
  <c r="BC108" i="34"/>
  <c r="BD108" i="34"/>
  <c r="BE108" i="34"/>
  <c r="BF108" i="34"/>
  <c r="BG108" i="34"/>
  <c r="BH108" i="34"/>
  <c r="BI108" i="34"/>
  <c r="BJ108" i="34"/>
  <c r="BK108" i="34"/>
  <c r="BL108" i="34"/>
  <c r="BM108" i="34"/>
  <c r="BN108" i="34"/>
  <c r="BO108" i="34"/>
  <c r="BP108" i="34"/>
  <c r="BQ108" i="34"/>
  <c r="E109" i="34"/>
  <c r="F109" i="34"/>
  <c r="G109" i="34"/>
  <c r="H109" i="34"/>
  <c r="I109" i="34"/>
  <c r="J109" i="34"/>
  <c r="K109" i="34"/>
  <c r="L109" i="34"/>
  <c r="M109" i="34"/>
  <c r="N109" i="34"/>
  <c r="O109" i="34"/>
  <c r="P109" i="34"/>
  <c r="Q109" i="34"/>
  <c r="R109" i="34"/>
  <c r="S109" i="34"/>
  <c r="T109" i="34"/>
  <c r="U109" i="34"/>
  <c r="V109" i="34"/>
  <c r="W109" i="34"/>
  <c r="X109" i="34"/>
  <c r="Y109" i="34"/>
  <c r="Z109" i="34"/>
  <c r="AA109" i="34"/>
  <c r="AB109" i="34"/>
  <c r="AC109" i="34"/>
  <c r="AD109" i="34"/>
  <c r="AE109" i="34"/>
  <c r="AF109" i="34"/>
  <c r="AG109" i="34"/>
  <c r="AH109" i="34"/>
  <c r="AI109" i="34"/>
  <c r="AJ109" i="34"/>
  <c r="AK109" i="34"/>
  <c r="AL109" i="34"/>
  <c r="AM109" i="34"/>
  <c r="AN109" i="34"/>
  <c r="AO109" i="34"/>
  <c r="AP109" i="34"/>
  <c r="AQ109" i="34"/>
  <c r="AR109" i="34"/>
  <c r="AS109" i="34"/>
  <c r="AT109" i="34"/>
  <c r="AU109" i="34"/>
  <c r="AV109" i="34"/>
  <c r="AW109" i="34"/>
  <c r="AX109" i="34"/>
  <c r="AY109" i="34"/>
  <c r="AZ109" i="34"/>
  <c r="BA109" i="34"/>
  <c r="BB109" i="34"/>
  <c r="BC109" i="34"/>
  <c r="BD109" i="34"/>
  <c r="BE109" i="34"/>
  <c r="BF109" i="34"/>
  <c r="BG109" i="34"/>
  <c r="BH109" i="34"/>
  <c r="BI109" i="34"/>
  <c r="BJ109" i="34"/>
  <c r="BK109" i="34"/>
  <c r="BL109" i="34"/>
  <c r="BM109" i="34"/>
  <c r="BN109" i="34"/>
  <c r="BO109" i="34"/>
  <c r="BP109" i="34"/>
  <c r="BQ109" i="34"/>
  <c r="E110" i="34"/>
  <c r="F110" i="34"/>
  <c r="G110" i="34"/>
  <c r="H110" i="34"/>
  <c r="I110" i="34"/>
  <c r="J110" i="34"/>
  <c r="K110" i="34"/>
  <c r="L110" i="34"/>
  <c r="M110" i="34"/>
  <c r="N110" i="34"/>
  <c r="O110" i="34"/>
  <c r="P110" i="34"/>
  <c r="Q110" i="34"/>
  <c r="R110" i="34"/>
  <c r="S110" i="34"/>
  <c r="T110" i="34"/>
  <c r="U110" i="34"/>
  <c r="V110" i="34"/>
  <c r="W110" i="34"/>
  <c r="X110" i="34"/>
  <c r="Y110" i="34"/>
  <c r="Z110" i="34"/>
  <c r="AA110" i="34"/>
  <c r="AB110" i="34"/>
  <c r="AC110" i="34"/>
  <c r="AD110" i="34"/>
  <c r="AE110" i="34"/>
  <c r="AF110" i="34"/>
  <c r="AG110" i="34"/>
  <c r="AH110" i="34"/>
  <c r="AI110" i="34"/>
  <c r="AJ110" i="34"/>
  <c r="AK110" i="34"/>
  <c r="AL110" i="34"/>
  <c r="AM110" i="34"/>
  <c r="AN110" i="34"/>
  <c r="AO110" i="34"/>
  <c r="AP110" i="34"/>
  <c r="AQ110" i="34"/>
  <c r="AR110" i="34"/>
  <c r="AS110" i="34"/>
  <c r="AT110" i="34"/>
  <c r="AU110" i="34"/>
  <c r="AV110" i="34"/>
  <c r="AW110" i="34"/>
  <c r="AX110" i="34"/>
  <c r="AY110" i="34"/>
  <c r="AZ110" i="34"/>
  <c r="BA110" i="34"/>
  <c r="BB110" i="34"/>
  <c r="BC110" i="34"/>
  <c r="BD110" i="34"/>
  <c r="BE110" i="34"/>
  <c r="BF110" i="34"/>
  <c r="BG110" i="34"/>
  <c r="BH110" i="34"/>
  <c r="BI110" i="34"/>
  <c r="BJ110" i="34"/>
  <c r="BK110" i="34"/>
  <c r="BL110" i="34"/>
  <c r="BM110" i="34"/>
  <c r="BN110" i="34"/>
  <c r="BO110" i="34"/>
  <c r="BP110" i="34"/>
  <c r="BQ110" i="34"/>
  <c r="E111" i="34"/>
  <c r="F111" i="34"/>
  <c r="G111" i="34"/>
  <c r="H111" i="34"/>
  <c r="I111" i="34"/>
  <c r="J111" i="34"/>
  <c r="K111" i="34"/>
  <c r="L111" i="34"/>
  <c r="M111" i="34"/>
  <c r="N111" i="34"/>
  <c r="O111" i="34"/>
  <c r="P111" i="34"/>
  <c r="Q111" i="34"/>
  <c r="R111" i="34"/>
  <c r="S111" i="34"/>
  <c r="T111" i="34"/>
  <c r="U111" i="34"/>
  <c r="V111" i="34"/>
  <c r="W111" i="34"/>
  <c r="X111" i="34"/>
  <c r="Y111" i="34"/>
  <c r="Z111" i="34"/>
  <c r="AA111" i="34"/>
  <c r="AB111" i="34"/>
  <c r="AC111" i="34"/>
  <c r="AD111" i="34"/>
  <c r="AE111" i="34"/>
  <c r="AF111" i="34"/>
  <c r="AG111" i="34"/>
  <c r="AH111" i="34"/>
  <c r="AI111" i="34"/>
  <c r="AJ111" i="34"/>
  <c r="AK111" i="34"/>
  <c r="AL111" i="34"/>
  <c r="AM111" i="34"/>
  <c r="AN111" i="34"/>
  <c r="AO111" i="34"/>
  <c r="AP111" i="34"/>
  <c r="AQ111" i="34"/>
  <c r="AR111" i="34"/>
  <c r="AS111" i="34"/>
  <c r="AT111" i="34"/>
  <c r="AU111" i="34"/>
  <c r="AV111" i="34"/>
  <c r="AW111" i="34"/>
  <c r="AX111" i="34"/>
  <c r="AY111" i="34"/>
  <c r="AZ111" i="34"/>
  <c r="BA111" i="34"/>
  <c r="BB111" i="34"/>
  <c r="BC111" i="34"/>
  <c r="BD111" i="34"/>
  <c r="BE111" i="34"/>
  <c r="BF111" i="34"/>
  <c r="BG111" i="34"/>
  <c r="BH111" i="34"/>
  <c r="BI111" i="34"/>
  <c r="BJ111" i="34"/>
  <c r="BK111" i="34"/>
  <c r="BL111" i="34"/>
  <c r="BM111" i="34"/>
  <c r="BN111" i="34"/>
  <c r="BO111" i="34"/>
  <c r="BP111" i="34"/>
  <c r="BQ111" i="34"/>
  <c r="E112" i="34"/>
  <c r="F112" i="34"/>
  <c r="G112" i="34"/>
  <c r="H112" i="34"/>
  <c r="I112" i="34"/>
  <c r="J112" i="34"/>
  <c r="K112" i="34"/>
  <c r="L112" i="34"/>
  <c r="M112" i="34"/>
  <c r="N112" i="34"/>
  <c r="O112" i="34"/>
  <c r="P112" i="34"/>
  <c r="Q112" i="34"/>
  <c r="R112" i="34"/>
  <c r="S112" i="34"/>
  <c r="T112" i="34"/>
  <c r="U112" i="34"/>
  <c r="V112" i="34"/>
  <c r="W112" i="34"/>
  <c r="X112" i="34"/>
  <c r="Y112" i="34"/>
  <c r="Z112" i="34"/>
  <c r="AA112" i="34"/>
  <c r="AB112" i="34"/>
  <c r="AC112" i="34"/>
  <c r="AD112" i="34"/>
  <c r="AE112" i="34"/>
  <c r="AF112" i="34"/>
  <c r="AG112" i="34"/>
  <c r="AH112" i="34"/>
  <c r="AI112" i="34"/>
  <c r="AJ112" i="34"/>
  <c r="AK112" i="34"/>
  <c r="AL112" i="34"/>
  <c r="AM112" i="34"/>
  <c r="AN112" i="34"/>
  <c r="AO112" i="34"/>
  <c r="AP112" i="34"/>
  <c r="AQ112" i="34"/>
  <c r="AR112" i="34"/>
  <c r="AS112" i="34"/>
  <c r="AT112" i="34"/>
  <c r="AU112" i="34"/>
  <c r="AV112" i="34"/>
  <c r="AW112" i="34"/>
  <c r="AX112" i="34"/>
  <c r="AY112" i="34"/>
  <c r="AZ112" i="34"/>
  <c r="BA112" i="34"/>
  <c r="BB112" i="34"/>
  <c r="BC112" i="34"/>
  <c r="BD112" i="34"/>
  <c r="BE112" i="34"/>
  <c r="BF112" i="34"/>
  <c r="BG112" i="34"/>
  <c r="BH112" i="34"/>
  <c r="BI112" i="34"/>
  <c r="BJ112" i="34"/>
  <c r="BK112" i="34"/>
  <c r="BL112" i="34"/>
  <c r="BM112" i="34"/>
  <c r="BN112" i="34"/>
  <c r="BO112" i="34"/>
  <c r="BP112" i="34"/>
  <c r="BQ112" i="34"/>
  <c r="E113" i="34"/>
  <c r="F113" i="34"/>
  <c r="G113" i="34"/>
  <c r="H113" i="34"/>
  <c r="I113" i="34"/>
  <c r="J113" i="34"/>
  <c r="K113" i="34"/>
  <c r="L113" i="34"/>
  <c r="M113" i="34"/>
  <c r="N113" i="34"/>
  <c r="O113" i="34"/>
  <c r="P113" i="34"/>
  <c r="Q113" i="34"/>
  <c r="R113" i="34"/>
  <c r="S113" i="34"/>
  <c r="T113" i="34"/>
  <c r="U113" i="34"/>
  <c r="V113" i="34"/>
  <c r="W113" i="34"/>
  <c r="X113" i="34"/>
  <c r="Y113" i="34"/>
  <c r="Z113" i="34"/>
  <c r="AA113" i="34"/>
  <c r="AB113" i="34"/>
  <c r="AC113" i="34"/>
  <c r="AD113" i="34"/>
  <c r="AE113" i="34"/>
  <c r="AF113" i="34"/>
  <c r="AG113" i="34"/>
  <c r="AH113" i="34"/>
  <c r="AI113" i="34"/>
  <c r="AJ113" i="34"/>
  <c r="AK113" i="34"/>
  <c r="AL113" i="34"/>
  <c r="AM113" i="34"/>
  <c r="AN113" i="34"/>
  <c r="AO113" i="34"/>
  <c r="AP113" i="34"/>
  <c r="AQ113" i="34"/>
  <c r="AR113" i="34"/>
  <c r="AS113" i="34"/>
  <c r="AT113" i="34"/>
  <c r="AU113" i="34"/>
  <c r="AV113" i="34"/>
  <c r="AW113" i="34"/>
  <c r="AX113" i="34"/>
  <c r="AY113" i="34"/>
  <c r="AZ113" i="34"/>
  <c r="BA113" i="34"/>
  <c r="BB113" i="34"/>
  <c r="BC113" i="34"/>
  <c r="BD113" i="34"/>
  <c r="BE113" i="34"/>
  <c r="BF113" i="34"/>
  <c r="BG113" i="34"/>
  <c r="BH113" i="34"/>
  <c r="BI113" i="34"/>
  <c r="BJ113" i="34"/>
  <c r="BK113" i="34"/>
  <c r="BL113" i="34"/>
  <c r="BM113" i="34"/>
  <c r="BN113" i="34"/>
  <c r="BO113" i="34"/>
  <c r="BP113" i="34"/>
  <c r="BQ113" i="34"/>
  <c r="E114" i="34"/>
  <c r="F114" i="34"/>
  <c r="G114" i="34"/>
  <c r="H114" i="34"/>
  <c r="I114" i="34"/>
  <c r="J114" i="34"/>
  <c r="K114" i="34"/>
  <c r="L114" i="34"/>
  <c r="M114" i="34"/>
  <c r="N114" i="34"/>
  <c r="O114" i="34"/>
  <c r="P114" i="34"/>
  <c r="Q114" i="34"/>
  <c r="R114" i="34"/>
  <c r="S114" i="34"/>
  <c r="T114" i="34"/>
  <c r="U114" i="34"/>
  <c r="V114" i="34"/>
  <c r="W114" i="34"/>
  <c r="X114" i="34"/>
  <c r="Y114" i="34"/>
  <c r="Z114" i="34"/>
  <c r="AA114" i="34"/>
  <c r="AB114" i="34"/>
  <c r="AC114" i="34"/>
  <c r="AD114" i="34"/>
  <c r="AE114" i="34"/>
  <c r="AF114" i="34"/>
  <c r="AG114" i="34"/>
  <c r="AH114" i="34"/>
  <c r="AI114" i="34"/>
  <c r="AJ114" i="34"/>
  <c r="AK114" i="34"/>
  <c r="AL114" i="34"/>
  <c r="AM114" i="34"/>
  <c r="AN114" i="34"/>
  <c r="AO114" i="34"/>
  <c r="AP114" i="34"/>
  <c r="AQ114" i="34"/>
  <c r="AR114" i="34"/>
  <c r="AS114" i="34"/>
  <c r="AT114" i="34"/>
  <c r="AU114" i="34"/>
  <c r="AV114" i="34"/>
  <c r="AW114" i="34"/>
  <c r="AX114" i="34"/>
  <c r="AY114" i="34"/>
  <c r="AZ114" i="34"/>
  <c r="BA114" i="34"/>
  <c r="BB114" i="34"/>
  <c r="BC114" i="34"/>
  <c r="BD114" i="34"/>
  <c r="BE114" i="34"/>
  <c r="BF114" i="34"/>
  <c r="BG114" i="34"/>
  <c r="BH114" i="34"/>
  <c r="BI114" i="34"/>
  <c r="BJ114" i="34"/>
  <c r="BK114" i="34"/>
  <c r="BL114" i="34"/>
  <c r="BM114" i="34"/>
  <c r="BN114" i="34"/>
  <c r="BO114" i="34"/>
  <c r="BP114" i="34"/>
  <c r="BQ114" i="34"/>
  <c r="E115" i="34"/>
  <c r="F115" i="34"/>
  <c r="G115" i="34"/>
  <c r="H115" i="34"/>
  <c r="I115" i="34"/>
  <c r="J115" i="34"/>
  <c r="K115" i="34"/>
  <c r="L115" i="34"/>
  <c r="M115" i="34"/>
  <c r="N115" i="34"/>
  <c r="O115" i="34"/>
  <c r="P115" i="34"/>
  <c r="Q115" i="34"/>
  <c r="R115" i="34"/>
  <c r="S115" i="34"/>
  <c r="T115" i="34"/>
  <c r="U115" i="34"/>
  <c r="V115" i="34"/>
  <c r="W115" i="34"/>
  <c r="X115" i="34"/>
  <c r="Y115" i="34"/>
  <c r="Z115" i="34"/>
  <c r="AA115" i="34"/>
  <c r="AB115" i="34"/>
  <c r="AC115" i="34"/>
  <c r="AD115" i="34"/>
  <c r="AE115" i="34"/>
  <c r="AF115" i="34"/>
  <c r="AG115" i="34"/>
  <c r="AH115" i="34"/>
  <c r="AI115" i="34"/>
  <c r="AJ115" i="34"/>
  <c r="AK115" i="34"/>
  <c r="AL115" i="34"/>
  <c r="AM115" i="34"/>
  <c r="AN115" i="34"/>
  <c r="AO115" i="34"/>
  <c r="AP115" i="34"/>
  <c r="AQ115" i="34"/>
  <c r="AR115" i="34"/>
  <c r="AS115" i="34"/>
  <c r="AT115" i="34"/>
  <c r="AU115" i="34"/>
  <c r="AV115" i="34"/>
  <c r="AW115" i="34"/>
  <c r="AX115" i="34"/>
  <c r="AY115" i="34"/>
  <c r="AZ115" i="34"/>
  <c r="BA115" i="34"/>
  <c r="BB115" i="34"/>
  <c r="BC115" i="34"/>
  <c r="BD115" i="34"/>
  <c r="BE115" i="34"/>
  <c r="BF115" i="34"/>
  <c r="BG115" i="34"/>
  <c r="BH115" i="34"/>
  <c r="BI115" i="34"/>
  <c r="BJ115" i="34"/>
  <c r="BK115" i="34"/>
  <c r="BL115" i="34"/>
  <c r="BM115" i="34"/>
  <c r="BN115" i="34"/>
  <c r="BO115" i="34"/>
  <c r="BP115" i="34"/>
  <c r="BQ115" i="34"/>
  <c r="E116" i="34"/>
  <c r="F116" i="34"/>
  <c r="G116" i="34"/>
  <c r="H116" i="34"/>
  <c r="I116" i="34"/>
  <c r="J116" i="34"/>
  <c r="K116" i="34"/>
  <c r="L116" i="34"/>
  <c r="M116" i="34"/>
  <c r="N116" i="34"/>
  <c r="O116" i="34"/>
  <c r="P116" i="34"/>
  <c r="Q116" i="34"/>
  <c r="R116" i="34"/>
  <c r="S116" i="34"/>
  <c r="T116" i="34"/>
  <c r="U116" i="34"/>
  <c r="V116" i="34"/>
  <c r="W116" i="34"/>
  <c r="X116" i="34"/>
  <c r="Y116" i="34"/>
  <c r="Z116" i="34"/>
  <c r="AA116" i="34"/>
  <c r="AB116" i="34"/>
  <c r="AC116" i="34"/>
  <c r="AD116" i="34"/>
  <c r="AE116" i="34"/>
  <c r="AF116" i="34"/>
  <c r="AG116" i="34"/>
  <c r="AH116" i="34"/>
  <c r="AI116" i="34"/>
  <c r="AJ116" i="34"/>
  <c r="AK116" i="34"/>
  <c r="AL116" i="34"/>
  <c r="AM116" i="34"/>
  <c r="AN116" i="34"/>
  <c r="AO116" i="34"/>
  <c r="AP116" i="34"/>
  <c r="AQ116" i="34"/>
  <c r="AR116" i="34"/>
  <c r="AS116" i="34"/>
  <c r="AT116" i="34"/>
  <c r="AU116" i="34"/>
  <c r="AV116" i="34"/>
  <c r="AW116" i="34"/>
  <c r="AX116" i="34"/>
  <c r="AY116" i="34"/>
  <c r="AZ116" i="34"/>
  <c r="BA116" i="34"/>
  <c r="BB116" i="34"/>
  <c r="BC116" i="34"/>
  <c r="BD116" i="34"/>
  <c r="BE116" i="34"/>
  <c r="BF116" i="34"/>
  <c r="BG116" i="34"/>
  <c r="BH116" i="34"/>
  <c r="BI116" i="34"/>
  <c r="BJ116" i="34"/>
  <c r="BK116" i="34"/>
  <c r="BL116" i="34"/>
  <c r="BM116" i="34"/>
  <c r="BN116" i="34"/>
  <c r="BO116" i="34"/>
  <c r="BP116" i="34"/>
  <c r="BQ116" i="34"/>
  <c r="E117" i="34"/>
  <c r="F117" i="34"/>
  <c r="G117" i="34"/>
  <c r="H117" i="34"/>
  <c r="I117" i="34"/>
  <c r="J117" i="34"/>
  <c r="K117" i="34"/>
  <c r="L117" i="34"/>
  <c r="M117" i="34"/>
  <c r="N117" i="34"/>
  <c r="O117" i="34"/>
  <c r="P117" i="34"/>
  <c r="Q117" i="34"/>
  <c r="R117" i="34"/>
  <c r="S117" i="34"/>
  <c r="T117" i="34"/>
  <c r="U117" i="34"/>
  <c r="V117" i="34"/>
  <c r="W117" i="34"/>
  <c r="X117" i="34"/>
  <c r="Y117" i="34"/>
  <c r="Z117" i="34"/>
  <c r="AA117" i="34"/>
  <c r="AB117" i="34"/>
  <c r="AC117" i="34"/>
  <c r="AD117" i="34"/>
  <c r="AE117" i="34"/>
  <c r="AF117" i="34"/>
  <c r="AG117" i="34"/>
  <c r="AH117" i="34"/>
  <c r="AI117" i="34"/>
  <c r="AJ117" i="34"/>
  <c r="AK117" i="34"/>
  <c r="AL117" i="34"/>
  <c r="AM117" i="34"/>
  <c r="AN117" i="34"/>
  <c r="AO117" i="34"/>
  <c r="AP117" i="34"/>
  <c r="AQ117" i="34"/>
  <c r="AR117" i="34"/>
  <c r="AS117" i="34"/>
  <c r="AT117" i="34"/>
  <c r="AU117" i="34"/>
  <c r="AV117" i="34"/>
  <c r="AW117" i="34"/>
  <c r="AX117" i="34"/>
  <c r="AY117" i="34"/>
  <c r="AZ117" i="34"/>
  <c r="BA117" i="34"/>
  <c r="BB117" i="34"/>
  <c r="BC117" i="34"/>
  <c r="BD117" i="34"/>
  <c r="BE117" i="34"/>
  <c r="BF117" i="34"/>
  <c r="BG117" i="34"/>
  <c r="BH117" i="34"/>
  <c r="BI117" i="34"/>
  <c r="BJ117" i="34"/>
  <c r="BK117" i="34"/>
  <c r="BL117" i="34"/>
  <c r="BM117" i="34"/>
  <c r="BN117" i="34"/>
  <c r="BO117" i="34"/>
  <c r="BP117" i="34"/>
  <c r="BQ117" i="34"/>
  <c r="E118" i="34"/>
  <c r="F118" i="34"/>
  <c r="G118" i="34"/>
  <c r="H118" i="34"/>
  <c r="I118" i="34"/>
  <c r="J118" i="34"/>
  <c r="K118" i="34"/>
  <c r="L118" i="34"/>
  <c r="M118" i="34"/>
  <c r="N118" i="34"/>
  <c r="O118" i="34"/>
  <c r="P118" i="34"/>
  <c r="Q118" i="34"/>
  <c r="R118" i="34"/>
  <c r="S118" i="34"/>
  <c r="T118" i="34"/>
  <c r="U118" i="34"/>
  <c r="V118" i="34"/>
  <c r="W118" i="34"/>
  <c r="X118" i="34"/>
  <c r="Y118" i="34"/>
  <c r="Z118" i="34"/>
  <c r="AA118" i="34"/>
  <c r="AB118" i="34"/>
  <c r="AC118" i="34"/>
  <c r="AD118" i="34"/>
  <c r="AE118" i="34"/>
  <c r="AF118" i="34"/>
  <c r="AG118" i="34"/>
  <c r="AH118" i="34"/>
  <c r="AI118" i="34"/>
  <c r="AJ118" i="34"/>
  <c r="AK118" i="34"/>
  <c r="AL118" i="34"/>
  <c r="AM118" i="34"/>
  <c r="AN118" i="34"/>
  <c r="AO118" i="34"/>
  <c r="AP118" i="34"/>
  <c r="AQ118" i="34"/>
  <c r="AR118" i="34"/>
  <c r="AS118" i="34"/>
  <c r="AT118" i="34"/>
  <c r="AU118" i="34"/>
  <c r="AV118" i="34"/>
  <c r="AW118" i="34"/>
  <c r="AX118" i="34"/>
  <c r="AY118" i="34"/>
  <c r="AZ118" i="34"/>
  <c r="BA118" i="34"/>
  <c r="BB118" i="34"/>
  <c r="BC118" i="34"/>
  <c r="BD118" i="34"/>
  <c r="BE118" i="34"/>
  <c r="BF118" i="34"/>
  <c r="BG118" i="34"/>
  <c r="BH118" i="34"/>
  <c r="BI118" i="34"/>
  <c r="BJ118" i="34"/>
  <c r="BK118" i="34"/>
  <c r="BL118" i="34"/>
  <c r="BM118" i="34"/>
  <c r="BN118" i="34"/>
  <c r="BO118" i="34"/>
  <c r="BP118" i="34"/>
  <c r="BQ118" i="34"/>
  <c r="E119" i="34"/>
  <c r="F119" i="34"/>
  <c r="G119" i="34"/>
  <c r="H119" i="34"/>
  <c r="I119" i="34"/>
  <c r="J119" i="34"/>
  <c r="K119" i="34"/>
  <c r="L119" i="34"/>
  <c r="M119" i="34"/>
  <c r="N119" i="34"/>
  <c r="O119" i="34"/>
  <c r="P119" i="34"/>
  <c r="Q119" i="34"/>
  <c r="R119" i="34"/>
  <c r="S119" i="34"/>
  <c r="T119" i="34"/>
  <c r="U119" i="34"/>
  <c r="V119" i="34"/>
  <c r="W119" i="34"/>
  <c r="X119" i="34"/>
  <c r="Y119" i="34"/>
  <c r="Z119" i="34"/>
  <c r="AA119" i="34"/>
  <c r="AB119" i="34"/>
  <c r="AC119" i="34"/>
  <c r="AD119" i="34"/>
  <c r="AE119" i="34"/>
  <c r="AF119" i="34"/>
  <c r="AG119" i="34"/>
  <c r="AH119" i="34"/>
  <c r="AI119" i="34"/>
  <c r="AJ119" i="34"/>
  <c r="AK119" i="34"/>
  <c r="AL119" i="34"/>
  <c r="AM119" i="34"/>
  <c r="AN119" i="34"/>
  <c r="AO119" i="34"/>
  <c r="AP119" i="34"/>
  <c r="AQ119" i="34"/>
  <c r="AR119" i="34"/>
  <c r="AS119" i="34"/>
  <c r="AT119" i="34"/>
  <c r="AU119" i="34"/>
  <c r="AV119" i="34"/>
  <c r="AW119" i="34"/>
  <c r="AX119" i="34"/>
  <c r="AY119" i="34"/>
  <c r="AZ119" i="34"/>
  <c r="BA119" i="34"/>
  <c r="BB119" i="34"/>
  <c r="BC119" i="34"/>
  <c r="BD119" i="34"/>
  <c r="BE119" i="34"/>
  <c r="BF119" i="34"/>
  <c r="BG119" i="34"/>
  <c r="BH119" i="34"/>
  <c r="BI119" i="34"/>
  <c r="BJ119" i="34"/>
  <c r="BK119" i="34"/>
  <c r="BL119" i="34"/>
  <c r="BM119" i="34"/>
  <c r="BN119" i="34"/>
  <c r="BO119" i="34"/>
  <c r="BP119" i="34"/>
  <c r="BQ119" i="34"/>
  <c r="E120" i="34"/>
  <c r="F120" i="34"/>
  <c r="G120" i="34"/>
  <c r="H120" i="34"/>
  <c r="I120" i="34"/>
  <c r="J120" i="34"/>
  <c r="K120" i="34"/>
  <c r="L120" i="34"/>
  <c r="M120" i="34"/>
  <c r="N120" i="34"/>
  <c r="O120" i="34"/>
  <c r="P120" i="34"/>
  <c r="Q120" i="34"/>
  <c r="R120" i="34"/>
  <c r="S120" i="34"/>
  <c r="T120" i="34"/>
  <c r="U120" i="34"/>
  <c r="V120" i="34"/>
  <c r="W120" i="34"/>
  <c r="X120" i="34"/>
  <c r="Y120" i="34"/>
  <c r="Z120" i="34"/>
  <c r="AA120" i="34"/>
  <c r="AB120" i="34"/>
  <c r="AC120" i="34"/>
  <c r="AD120" i="34"/>
  <c r="AE120" i="34"/>
  <c r="AF120" i="34"/>
  <c r="AG120" i="34"/>
  <c r="AH120" i="34"/>
  <c r="AI120" i="34"/>
  <c r="AJ120" i="34"/>
  <c r="AK120" i="34"/>
  <c r="AL120" i="34"/>
  <c r="AM120" i="34"/>
  <c r="AN120" i="34"/>
  <c r="AO120" i="34"/>
  <c r="AP120" i="34"/>
  <c r="AQ120" i="34"/>
  <c r="AR120" i="34"/>
  <c r="AS120" i="34"/>
  <c r="AT120" i="34"/>
  <c r="AU120" i="34"/>
  <c r="AV120" i="34"/>
  <c r="AW120" i="34"/>
  <c r="AX120" i="34"/>
  <c r="AY120" i="34"/>
  <c r="AZ120" i="34"/>
  <c r="BA120" i="34"/>
  <c r="BB120" i="34"/>
  <c r="BC120" i="34"/>
  <c r="BD120" i="34"/>
  <c r="BE120" i="34"/>
  <c r="BF120" i="34"/>
  <c r="BG120" i="34"/>
  <c r="BH120" i="34"/>
  <c r="BI120" i="34"/>
  <c r="BJ120" i="34"/>
  <c r="BK120" i="34"/>
  <c r="BL120" i="34"/>
  <c r="BM120" i="34"/>
  <c r="BN120" i="34"/>
  <c r="BO120" i="34"/>
  <c r="BP120" i="34"/>
  <c r="BQ120" i="34"/>
  <c r="E121" i="34"/>
  <c r="F121" i="34"/>
  <c r="G121" i="34"/>
  <c r="H121" i="34"/>
  <c r="I121" i="34"/>
  <c r="J121" i="34"/>
  <c r="K121" i="34"/>
  <c r="L121" i="34"/>
  <c r="M121" i="34"/>
  <c r="N121" i="34"/>
  <c r="O121" i="34"/>
  <c r="P121" i="34"/>
  <c r="Q121" i="34"/>
  <c r="R121" i="34"/>
  <c r="S121" i="34"/>
  <c r="T121" i="34"/>
  <c r="U121" i="34"/>
  <c r="V121" i="34"/>
  <c r="W121" i="34"/>
  <c r="X121" i="34"/>
  <c r="Y121" i="34"/>
  <c r="Z121" i="34"/>
  <c r="AA121" i="34"/>
  <c r="AB121" i="34"/>
  <c r="AC121" i="34"/>
  <c r="AD121" i="34"/>
  <c r="AE121" i="34"/>
  <c r="AF121" i="34"/>
  <c r="AG121" i="34"/>
  <c r="AH121" i="34"/>
  <c r="AI121" i="34"/>
  <c r="AJ121" i="34"/>
  <c r="AK121" i="34"/>
  <c r="AL121" i="34"/>
  <c r="AM121" i="34"/>
  <c r="AN121" i="34"/>
  <c r="AO121" i="34"/>
  <c r="AP121" i="34"/>
  <c r="AQ121" i="34"/>
  <c r="AR121" i="34"/>
  <c r="AS121" i="34"/>
  <c r="AT121" i="34"/>
  <c r="AU121" i="34"/>
  <c r="AV121" i="34"/>
  <c r="AW121" i="34"/>
  <c r="AX121" i="34"/>
  <c r="AY121" i="34"/>
  <c r="AZ121" i="34"/>
  <c r="BA121" i="34"/>
  <c r="BB121" i="34"/>
  <c r="BC121" i="34"/>
  <c r="BD121" i="34"/>
  <c r="BE121" i="34"/>
  <c r="BF121" i="34"/>
  <c r="BG121" i="34"/>
  <c r="BH121" i="34"/>
  <c r="BI121" i="34"/>
  <c r="BJ121" i="34"/>
  <c r="BK121" i="34"/>
  <c r="BL121" i="34"/>
  <c r="BM121" i="34"/>
  <c r="BN121" i="34"/>
  <c r="BO121" i="34"/>
  <c r="BP121" i="34"/>
  <c r="BQ121" i="34"/>
  <c r="E122" i="34"/>
  <c r="F122" i="34"/>
  <c r="G122" i="34"/>
  <c r="H122" i="34"/>
  <c r="I122" i="34"/>
  <c r="J122" i="34"/>
  <c r="K122" i="34"/>
  <c r="L122" i="34"/>
  <c r="M122" i="34"/>
  <c r="N122" i="34"/>
  <c r="O122" i="34"/>
  <c r="P122" i="34"/>
  <c r="Q122" i="34"/>
  <c r="R122" i="34"/>
  <c r="S122" i="34"/>
  <c r="T122" i="34"/>
  <c r="U122" i="34"/>
  <c r="V122" i="34"/>
  <c r="W122" i="34"/>
  <c r="X122" i="34"/>
  <c r="Y122" i="34"/>
  <c r="Z122" i="34"/>
  <c r="AA122" i="34"/>
  <c r="AB122" i="34"/>
  <c r="AC122" i="34"/>
  <c r="AD122" i="34"/>
  <c r="AE122" i="34"/>
  <c r="AF122" i="34"/>
  <c r="AG122" i="34"/>
  <c r="AH122" i="34"/>
  <c r="AI122" i="34"/>
  <c r="AJ122" i="34"/>
  <c r="AK122" i="34"/>
  <c r="AL122" i="34"/>
  <c r="AM122" i="34"/>
  <c r="AN122" i="34"/>
  <c r="AO122" i="34"/>
  <c r="AP122" i="34"/>
  <c r="AQ122" i="34"/>
  <c r="AR122" i="34"/>
  <c r="AS122" i="34"/>
  <c r="AT122" i="34"/>
  <c r="AU122" i="34"/>
  <c r="AV122" i="34"/>
  <c r="AW122" i="34"/>
  <c r="AX122" i="34"/>
  <c r="AY122" i="34"/>
  <c r="AZ122" i="34"/>
  <c r="BA122" i="34"/>
  <c r="BB122" i="34"/>
  <c r="BC122" i="34"/>
  <c r="BD122" i="34"/>
  <c r="BE122" i="34"/>
  <c r="BF122" i="34"/>
  <c r="BG122" i="34"/>
  <c r="BH122" i="34"/>
  <c r="BI122" i="34"/>
  <c r="BJ122" i="34"/>
  <c r="BK122" i="34"/>
  <c r="BL122" i="34"/>
  <c r="BM122" i="34"/>
  <c r="BN122" i="34"/>
  <c r="BO122" i="34"/>
  <c r="BP122" i="34"/>
  <c r="BQ122" i="34"/>
  <c r="E123" i="34"/>
  <c r="F123" i="34"/>
  <c r="G123" i="34"/>
  <c r="H123" i="34"/>
  <c r="I123" i="34"/>
  <c r="J123" i="34"/>
  <c r="K123" i="34"/>
  <c r="L123" i="34"/>
  <c r="M123" i="34"/>
  <c r="N123" i="34"/>
  <c r="O123" i="34"/>
  <c r="P123" i="34"/>
  <c r="Q123" i="34"/>
  <c r="R123" i="34"/>
  <c r="S123" i="34"/>
  <c r="T123" i="34"/>
  <c r="U123" i="34"/>
  <c r="V123" i="34"/>
  <c r="W123" i="34"/>
  <c r="X123" i="34"/>
  <c r="Y123" i="34"/>
  <c r="Z123" i="34"/>
  <c r="AA123" i="34"/>
  <c r="AB123" i="34"/>
  <c r="AC123" i="34"/>
  <c r="AD123" i="34"/>
  <c r="AE123" i="34"/>
  <c r="AF123" i="34"/>
  <c r="AG123" i="34"/>
  <c r="AH123" i="34"/>
  <c r="AI123" i="34"/>
  <c r="AJ123" i="34"/>
  <c r="AK123" i="34"/>
  <c r="AL123" i="34"/>
  <c r="AM123" i="34"/>
  <c r="AN123" i="34"/>
  <c r="AO123" i="34"/>
  <c r="AP123" i="34"/>
  <c r="AQ123" i="34"/>
  <c r="AR123" i="34"/>
  <c r="AS123" i="34"/>
  <c r="AT123" i="34"/>
  <c r="AU123" i="34"/>
  <c r="AV123" i="34"/>
  <c r="AW123" i="34"/>
  <c r="AX123" i="34"/>
  <c r="AY123" i="34"/>
  <c r="AZ123" i="34"/>
  <c r="BA123" i="34"/>
  <c r="BB123" i="34"/>
  <c r="BC123" i="34"/>
  <c r="BD123" i="34"/>
  <c r="BE123" i="34"/>
  <c r="BF123" i="34"/>
  <c r="BG123" i="34"/>
  <c r="BH123" i="34"/>
  <c r="BI123" i="34"/>
  <c r="BJ123" i="34"/>
  <c r="BK123" i="34"/>
  <c r="BL123" i="34"/>
  <c r="BM123" i="34"/>
  <c r="BN123" i="34"/>
  <c r="BO123" i="34"/>
  <c r="BP123" i="34"/>
  <c r="BQ123" i="34"/>
  <c r="E124" i="34"/>
  <c r="F124" i="34"/>
  <c r="G124" i="34"/>
  <c r="H124" i="34"/>
  <c r="I124" i="34"/>
  <c r="J124" i="34"/>
  <c r="K124" i="34"/>
  <c r="L124" i="34"/>
  <c r="M124" i="34"/>
  <c r="N124" i="34"/>
  <c r="O124" i="34"/>
  <c r="P124" i="34"/>
  <c r="Q124" i="34"/>
  <c r="R124" i="34"/>
  <c r="S124" i="34"/>
  <c r="T124" i="34"/>
  <c r="U124" i="34"/>
  <c r="V124" i="34"/>
  <c r="W124" i="34"/>
  <c r="X124" i="34"/>
  <c r="Y124" i="34"/>
  <c r="Z124" i="34"/>
  <c r="AA124" i="34"/>
  <c r="AB124" i="34"/>
  <c r="AC124" i="34"/>
  <c r="AD124" i="34"/>
  <c r="AE124" i="34"/>
  <c r="AF124" i="34"/>
  <c r="AG124" i="34"/>
  <c r="AH124" i="34"/>
  <c r="AI124" i="34"/>
  <c r="AJ124" i="34"/>
  <c r="AK124" i="34"/>
  <c r="AL124" i="34"/>
  <c r="AM124" i="34"/>
  <c r="AN124" i="34"/>
  <c r="AO124" i="34"/>
  <c r="AP124" i="34"/>
  <c r="AQ124" i="34"/>
  <c r="AR124" i="34"/>
  <c r="AS124" i="34"/>
  <c r="AT124" i="34"/>
  <c r="AU124" i="34"/>
  <c r="AV124" i="34"/>
  <c r="AW124" i="34"/>
  <c r="AX124" i="34"/>
  <c r="AY124" i="34"/>
  <c r="AZ124" i="34"/>
  <c r="BA124" i="34"/>
  <c r="BB124" i="34"/>
  <c r="BC124" i="34"/>
  <c r="BD124" i="34"/>
  <c r="BE124" i="34"/>
  <c r="BF124" i="34"/>
  <c r="BG124" i="34"/>
  <c r="BH124" i="34"/>
  <c r="BI124" i="34"/>
  <c r="BJ124" i="34"/>
  <c r="BK124" i="34"/>
  <c r="BL124" i="34"/>
  <c r="BM124" i="34"/>
  <c r="BN124" i="34"/>
  <c r="BO124" i="34"/>
  <c r="BP124" i="34"/>
  <c r="BQ124" i="34"/>
  <c r="E125" i="34"/>
  <c r="F125" i="34"/>
  <c r="G125" i="34"/>
  <c r="H125" i="34"/>
  <c r="I125" i="34"/>
  <c r="J125" i="34"/>
  <c r="K125" i="34"/>
  <c r="L125" i="34"/>
  <c r="M125" i="34"/>
  <c r="N125" i="34"/>
  <c r="O125" i="34"/>
  <c r="P125" i="34"/>
  <c r="Q125" i="34"/>
  <c r="R125" i="34"/>
  <c r="S125" i="34"/>
  <c r="T125" i="34"/>
  <c r="U125" i="34"/>
  <c r="V125" i="34"/>
  <c r="W125" i="34"/>
  <c r="X125" i="34"/>
  <c r="Y125" i="34"/>
  <c r="Z125" i="34"/>
  <c r="AA125" i="34"/>
  <c r="AB125" i="34"/>
  <c r="AC125" i="34"/>
  <c r="AD125" i="34"/>
  <c r="AE125" i="34"/>
  <c r="AF125" i="34"/>
  <c r="AG125" i="34"/>
  <c r="AH125" i="34"/>
  <c r="AI125" i="34"/>
  <c r="AJ125" i="34"/>
  <c r="AK125" i="34"/>
  <c r="AL125" i="34"/>
  <c r="AM125" i="34"/>
  <c r="AN125" i="34"/>
  <c r="AO125" i="34"/>
  <c r="AP125" i="34"/>
  <c r="AQ125" i="34"/>
  <c r="AR125" i="34"/>
  <c r="AS125" i="34"/>
  <c r="AT125" i="34"/>
  <c r="AU125" i="34"/>
  <c r="AV125" i="34"/>
  <c r="AW125" i="34"/>
  <c r="AX125" i="34"/>
  <c r="AY125" i="34"/>
  <c r="AZ125" i="34"/>
  <c r="BA125" i="34"/>
  <c r="BB125" i="34"/>
  <c r="BC125" i="34"/>
  <c r="BD125" i="34"/>
  <c r="BE125" i="34"/>
  <c r="BF125" i="34"/>
  <c r="BG125" i="34"/>
  <c r="BH125" i="34"/>
  <c r="BI125" i="34"/>
  <c r="BJ125" i="34"/>
  <c r="BK125" i="34"/>
  <c r="BL125" i="34"/>
  <c r="BM125" i="34"/>
  <c r="BN125" i="34"/>
  <c r="BO125" i="34"/>
  <c r="BP125" i="34"/>
  <c r="BQ125" i="34"/>
  <c r="E126" i="34"/>
  <c r="F126" i="34"/>
  <c r="G126" i="34"/>
  <c r="H126" i="34"/>
  <c r="I126" i="34"/>
  <c r="J126" i="34"/>
  <c r="K126" i="34"/>
  <c r="L126" i="34"/>
  <c r="M126" i="34"/>
  <c r="N126" i="34"/>
  <c r="O126" i="34"/>
  <c r="P126" i="34"/>
  <c r="Q126" i="34"/>
  <c r="R126" i="34"/>
  <c r="S126" i="34"/>
  <c r="T126" i="34"/>
  <c r="U126" i="34"/>
  <c r="V126" i="34"/>
  <c r="W126" i="34"/>
  <c r="X126" i="34"/>
  <c r="Y126" i="34"/>
  <c r="Z126" i="34"/>
  <c r="AA126" i="34"/>
  <c r="AB126" i="34"/>
  <c r="AC126" i="34"/>
  <c r="AD126" i="34"/>
  <c r="AE126" i="34"/>
  <c r="AF126" i="34"/>
  <c r="AG126" i="34"/>
  <c r="AH126" i="34"/>
  <c r="AI126" i="34"/>
  <c r="AJ126" i="34"/>
  <c r="AK126" i="34"/>
  <c r="AL126" i="34"/>
  <c r="AM126" i="34"/>
  <c r="AN126" i="34"/>
  <c r="AO126" i="34"/>
  <c r="AP126" i="34"/>
  <c r="AQ126" i="34"/>
  <c r="AR126" i="34"/>
  <c r="AS126" i="34"/>
  <c r="AT126" i="34"/>
  <c r="AU126" i="34"/>
  <c r="AV126" i="34"/>
  <c r="AW126" i="34"/>
  <c r="AX126" i="34"/>
  <c r="AY126" i="34"/>
  <c r="AZ126" i="34"/>
  <c r="BA126" i="34"/>
  <c r="BB126" i="34"/>
  <c r="BC126" i="34"/>
  <c r="BD126" i="34"/>
  <c r="BE126" i="34"/>
  <c r="BF126" i="34"/>
  <c r="BG126" i="34"/>
  <c r="BH126" i="34"/>
  <c r="BI126" i="34"/>
  <c r="BJ126" i="34"/>
  <c r="BK126" i="34"/>
  <c r="BL126" i="34"/>
  <c r="BM126" i="34"/>
  <c r="BN126" i="34"/>
  <c r="BO126" i="34"/>
  <c r="BP126" i="34"/>
  <c r="BQ126" i="34"/>
  <c r="E127" i="34"/>
  <c r="F127" i="34"/>
  <c r="G127" i="34"/>
  <c r="H127" i="34"/>
  <c r="I127" i="34"/>
  <c r="J127" i="34"/>
  <c r="K127" i="34"/>
  <c r="L127" i="34"/>
  <c r="M127" i="34"/>
  <c r="N127" i="34"/>
  <c r="O127" i="34"/>
  <c r="P127" i="34"/>
  <c r="Q127" i="34"/>
  <c r="R127" i="34"/>
  <c r="S127" i="34"/>
  <c r="T127" i="34"/>
  <c r="U127" i="34"/>
  <c r="V127" i="34"/>
  <c r="W127" i="34"/>
  <c r="X127" i="34"/>
  <c r="Y127" i="34"/>
  <c r="Z127" i="34"/>
  <c r="AA127" i="34"/>
  <c r="AB127" i="34"/>
  <c r="AC127" i="34"/>
  <c r="AD127" i="34"/>
  <c r="AE127" i="34"/>
  <c r="AF127" i="34"/>
  <c r="AG127" i="34"/>
  <c r="AH127" i="34"/>
  <c r="AI127" i="34"/>
  <c r="AJ127" i="34"/>
  <c r="AK127" i="34"/>
  <c r="AL127" i="34"/>
  <c r="AM127" i="34"/>
  <c r="AN127" i="34"/>
  <c r="AO127" i="34"/>
  <c r="AP127" i="34"/>
  <c r="AQ127" i="34"/>
  <c r="AR127" i="34"/>
  <c r="AS127" i="34"/>
  <c r="AT127" i="34"/>
  <c r="AU127" i="34"/>
  <c r="AV127" i="34"/>
  <c r="AW127" i="34"/>
  <c r="AX127" i="34"/>
  <c r="AY127" i="34"/>
  <c r="AZ127" i="34"/>
  <c r="BA127" i="34"/>
  <c r="BB127" i="34"/>
  <c r="BC127" i="34"/>
  <c r="BD127" i="34"/>
  <c r="BE127" i="34"/>
  <c r="BF127" i="34"/>
  <c r="BG127" i="34"/>
  <c r="BH127" i="34"/>
  <c r="BI127" i="34"/>
  <c r="BJ127" i="34"/>
  <c r="BK127" i="34"/>
  <c r="BL127" i="34"/>
  <c r="BM127" i="34"/>
  <c r="BN127" i="34"/>
  <c r="BO127" i="34"/>
  <c r="BP127" i="34"/>
  <c r="BQ127" i="34"/>
  <c r="E128" i="34"/>
  <c r="F128" i="34"/>
  <c r="G128" i="34"/>
  <c r="H128" i="34"/>
  <c r="I128" i="34"/>
  <c r="J128" i="34"/>
  <c r="K128" i="34"/>
  <c r="L128" i="34"/>
  <c r="M128" i="34"/>
  <c r="N128" i="34"/>
  <c r="O128" i="34"/>
  <c r="P128" i="34"/>
  <c r="Q128" i="34"/>
  <c r="R128" i="34"/>
  <c r="S128" i="34"/>
  <c r="T128" i="34"/>
  <c r="U128" i="34"/>
  <c r="V128" i="34"/>
  <c r="W128" i="34"/>
  <c r="X128" i="34"/>
  <c r="Y128" i="34"/>
  <c r="Z128" i="34"/>
  <c r="AA128" i="34"/>
  <c r="AB128" i="34"/>
  <c r="AC128" i="34"/>
  <c r="AD128" i="34"/>
  <c r="AE128" i="34"/>
  <c r="AF128" i="34"/>
  <c r="AG128" i="34"/>
  <c r="AH128" i="34"/>
  <c r="AI128" i="34"/>
  <c r="AJ128" i="34"/>
  <c r="AK128" i="34"/>
  <c r="AL128" i="34"/>
  <c r="AM128" i="34"/>
  <c r="AN128" i="34"/>
  <c r="AO128" i="34"/>
  <c r="AP128" i="34"/>
  <c r="AQ128" i="34"/>
  <c r="AR128" i="34"/>
  <c r="AS128" i="34"/>
  <c r="AT128" i="34"/>
  <c r="AU128" i="34"/>
  <c r="AV128" i="34"/>
  <c r="AW128" i="34"/>
  <c r="AX128" i="34"/>
  <c r="AY128" i="34"/>
  <c r="AZ128" i="34"/>
  <c r="BA128" i="34"/>
  <c r="BB128" i="34"/>
  <c r="BC128" i="34"/>
  <c r="BD128" i="34"/>
  <c r="BE128" i="34"/>
  <c r="BF128" i="34"/>
  <c r="BG128" i="34"/>
  <c r="BH128" i="34"/>
  <c r="BI128" i="34"/>
  <c r="BJ128" i="34"/>
  <c r="BK128" i="34"/>
  <c r="BL128" i="34"/>
  <c r="BM128" i="34"/>
  <c r="BN128" i="34"/>
  <c r="BO128" i="34"/>
  <c r="BP128" i="34"/>
  <c r="BQ128" i="34"/>
  <c r="E129" i="34"/>
  <c r="F129" i="34"/>
  <c r="G129" i="34"/>
  <c r="H129" i="34"/>
  <c r="I129" i="34"/>
  <c r="J129" i="34"/>
  <c r="K129" i="34"/>
  <c r="L129" i="34"/>
  <c r="M129" i="34"/>
  <c r="N129" i="34"/>
  <c r="O129" i="34"/>
  <c r="P129" i="34"/>
  <c r="Q129" i="34"/>
  <c r="R129" i="34"/>
  <c r="S129" i="34"/>
  <c r="T129" i="34"/>
  <c r="U129" i="34"/>
  <c r="V129" i="34"/>
  <c r="W129" i="34"/>
  <c r="X129" i="34"/>
  <c r="Y129" i="34"/>
  <c r="Z129" i="34"/>
  <c r="AA129" i="34"/>
  <c r="AB129" i="34"/>
  <c r="AC129" i="34"/>
  <c r="AD129" i="34"/>
  <c r="AE129" i="34"/>
  <c r="AF129" i="34"/>
  <c r="AG129" i="34"/>
  <c r="AH129" i="34"/>
  <c r="AI129" i="34"/>
  <c r="AJ129" i="34"/>
  <c r="AK129" i="34"/>
  <c r="AL129" i="34"/>
  <c r="AM129" i="34"/>
  <c r="AN129" i="34"/>
  <c r="AO129" i="34"/>
  <c r="AP129" i="34"/>
  <c r="AQ129" i="34"/>
  <c r="AR129" i="34"/>
  <c r="AS129" i="34"/>
  <c r="AT129" i="34"/>
  <c r="AU129" i="34"/>
  <c r="AV129" i="34"/>
  <c r="AW129" i="34"/>
  <c r="AX129" i="34"/>
  <c r="AY129" i="34"/>
  <c r="AZ129" i="34"/>
  <c r="BA129" i="34"/>
  <c r="BB129" i="34"/>
  <c r="BC129" i="34"/>
  <c r="BD129" i="34"/>
  <c r="BE129" i="34"/>
  <c r="BF129" i="34"/>
  <c r="BG129" i="34"/>
  <c r="BH129" i="34"/>
  <c r="BI129" i="34"/>
  <c r="BJ129" i="34"/>
  <c r="BK129" i="34"/>
  <c r="BL129" i="34"/>
  <c r="BM129" i="34"/>
  <c r="BN129" i="34"/>
  <c r="BO129" i="34"/>
  <c r="BP129" i="34"/>
  <c r="BQ129" i="34"/>
  <c r="E130" i="34"/>
  <c r="F130" i="34"/>
  <c r="G130" i="34"/>
  <c r="H130" i="34"/>
  <c r="I130" i="34"/>
  <c r="J130" i="34"/>
  <c r="K130" i="34"/>
  <c r="L130" i="34"/>
  <c r="M130" i="34"/>
  <c r="N130" i="34"/>
  <c r="O130" i="34"/>
  <c r="P130" i="34"/>
  <c r="Q130" i="34"/>
  <c r="R130" i="34"/>
  <c r="S130" i="34"/>
  <c r="T130" i="34"/>
  <c r="U130" i="34"/>
  <c r="V130" i="34"/>
  <c r="W130" i="34"/>
  <c r="X130" i="34"/>
  <c r="Y130" i="34"/>
  <c r="Z130" i="34"/>
  <c r="AA130" i="34"/>
  <c r="AB130" i="34"/>
  <c r="AC130" i="34"/>
  <c r="AD130" i="34"/>
  <c r="AE130" i="34"/>
  <c r="AF130" i="34"/>
  <c r="AG130" i="34"/>
  <c r="AH130" i="34"/>
  <c r="AI130" i="34"/>
  <c r="AJ130" i="34"/>
  <c r="AK130" i="34"/>
  <c r="AL130" i="34"/>
  <c r="AM130" i="34"/>
  <c r="AN130" i="34"/>
  <c r="AO130" i="34"/>
  <c r="AP130" i="34"/>
  <c r="AQ130" i="34"/>
  <c r="AR130" i="34"/>
  <c r="AS130" i="34"/>
  <c r="AT130" i="34"/>
  <c r="AU130" i="34"/>
  <c r="AV130" i="34"/>
  <c r="AW130" i="34"/>
  <c r="AX130" i="34"/>
  <c r="AY130" i="34"/>
  <c r="AZ130" i="34"/>
  <c r="BA130" i="34"/>
  <c r="BB130" i="34"/>
  <c r="BC130" i="34"/>
  <c r="BD130" i="34"/>
  <c r="BE130" i="34"/>
  <c r="BF130" i="34"/>
  <c r="BG130" i="34"/>
  <c r="BH130" i="34"/>
  <c r="BI130" i="34"/>
  <c r="BJ130" i="34"/>
  <c r="BK130" i="34"/>
  <c r="BL130" i="34"/>
  <c r="BM130" i="34"/>
  <c r="BN130" i="34"/>
  <c r="BO130" i="34"/>
  <c r="BP130" i="34"/>
  <c r="BQ130" i="34"/>
  <c r="E131" i="34"/>
  <c r="F131" i="34"/>
  <c r="G131" i="34"/>
  <c r="H131" i="34"/>
  <c r="I131" i="34"/>
  <c r="J131" i="34"/>
  <c r="K131" i="34"/>
  <c r="L131" i="34"/>
  <c r="M131" i="34"/>
  <c r="N131" i="34"/>
  <c r="O131" i="34"/>
  <c r="P131" i="34"/>
  <c r="Q131" i="34"/>
  <c r="R131" i="34"/>
  <c r="S131" i="34"/>
  <c r="T131" i="34"/>
  <c r="U131" i="34"/>
  <c r="V131" i="34"/>
  <c r="W131" i="34"/>
  <c r="X131" i="34"/>
  <c r="Y131" i="34"/>
  <c r="Z131" i="34"/>
  <c r="AA131" i="34"/>
  <c r="AB131" i="34"/>
  <c r="AC131" i="34"/>
  <c r="AD131" i="34"/>
  <c r="AE131" i="34"/>
  <c r="AF131" i="34"/>
  <c r="AG131" i="34"/>
  <c r="AH131" i="34"/>
  <c r="AI131" i="34"/>
  <c r="AJ131" i="34"/>
  <c r="AK131" i="34"/>
  <c r="AL131" i="34"/>
  <c r="AM131" i="34"/>
  <c r="AN131" i="34"/>
  <c r="AO131" i="34"/>
  <c r="AP131" i="34"/>
  <c r="AQ131" i="34"/>
  <c r="AR131" i="34"/>
  <c r="AS131" i="34"/>
  <c r="AT131" i="34"/>
  <c r="AU131" i="34"/>
  <c r="AV131" i="34"/>
  <c r="AW131" i="34"/>
  <c r="AX131" i="34"/>
  <c r="AY131" i="34"/>
  <c r="AZ131" i="34"/>
  <c r="BA131" i="34"/>
  <c r="BB131" i="34"/>
  <c r="BC131" i="34"/>
  <c r="BD131" i="34"/>
  <c r="BE131" i="34"/>
  <c r="BF131" i="34"/>
  <c r="BG131" i="34"/>
  <c r="BH131" i="34"/>
  <c r="BI131" i="34"/>
  <c r="BJ131" i="34"/>
  <c r="BK131" i="34"/>
  <c r="BL131" i="34"/>
  <c r="BM131" i="34"/>
  <c r="BN131" i="34"/>
  <c r="BO131" i="34"/>
  <c r="BP131" i="34"/>
  <c r="BQ131" i="34"/>
  <c r="E132" i="34"/>
  <c r="F132" i="34"/>
  <c r="G132" i="34"/>
  <c r="H132" i="34"/>
  <c r="I132" i="34"/>
  <c r="J132" i="34"/>
  <c r="K132" i="34"/>
  <c r="L132" i="34"/>
  <c r="M132" i="34"/>
  <c r="N132" i="34"/>
  <c r="O132" i="34"/>
  <c r="P132" i="34"/>
  <c r="Q132" i="34"/>
  <c r="R132" i="34"/>
  <c r="S132" i="34"/>
  <c r="T132" i="34"/>
  <c r="U132" i="34"/>
  <c r="V132" i="34"/>
  <c r="W132" i="34"/>
  <c r="X132" i="34"/>
  <c r="Y132" i="34"/>
  <c r="Z132" i="34"/>
  <c r="AA132" i="34"/>
  <c r="AB132" i="34"/>
  <c r="AC132" i="34"/>
  <c r="AD132" i="34"/>
  <c r="AE132" i="34"/>
  <c r="AF132" i="34"/>
  <c r="AG132" i="34"/>
  <c r="AH132" i="34"/>
  <c r="AI132" i="34"/>
  <c r="AJ132" i="34"/>
  <c r="AK132" i="34"/>
  <c r="AL132" i="34"/>
  <c r="AM132" i="34"/>
  <c r="AN132" i="34"/>
  <c r="AO132" i="34"/>
  <c r="AP132" i="34"/>
  <c r="AQ132" i="34"/>
  <c r="AR132" i="34"/>
  <c r="AS132" i="34"/>
  <c r="AT132" i="34"/>
  <c r="AU132" i="34"/>
  <c r="AV132" i="34"/>
  <c r="AW132" i="34"/>
  <c r="AX132" i="34"/>
  <c r="AY132" i="34"/>
  <c r="AZ132" i="34"/>
  <c r="BA132" i="34"/>
  <c r="BB132" i="34"/>
  <c r="BC132" i="34"/>
  <c r="BD132" i="34"/>
  <c r="BE132" i="34"/>
  <c r="BF132" i="34"/>
  <c r="BG132" i="34"/>
  <c r="BH132" i="34"/>
  <c r="BI132" i="34"/>
  <c r="BJ132" i="34"/>
  <c r="BK132" i="34"/>
  <c r="BL132" i="34"/>
  <c r="BM132" i="34"/>
  <c r="BN132" i="34"/>
  <c r="BO132" i="34"/>
  <c r="BP132" i="34"/>
  <c r="BQ132" i="34"/>
  <c r="E133" i="34"/>
  <c r="F133" i="34"/>
  <c r="G133" i="34"/>
  <c r="H133" i="34"/>
  <c r="I133" i="34"/>
  <c r="J133" i="34"/>
  <c r="K133" i="34"/>
  <c r="L133" i="34"/>
  <c r="M133" i="34"/>
  <c r="N133" i="34"/>
  <c r="O133" i="34"/>
  <c r="P133" i="34"/>
  <c r="Q133" i="34"/>
  <c r="R133" i="34"/>
  <c r="S133" i="34"/>
  <c r="T133" i="34"/>
  <c r="U133" i="34"/>
  <c r="V133" i="34"/>
  <c r="W133" i="34"/>
  <c r="X133" i="34"/>
  <c r="Y133" i="34"/>
  <c r="Z133" i="34"/>
  <c r="AA133" i="34"/>
  <c r="AB133" i="34"/>
  <c r="AC133" i="34"/>
  <c r="AD133" i="34"/>
  <c r="AE133" i="34"/>
  <c r="AF133" i="34"/>
  <c r="AG133" i="34"/>
  <c r="AH133" i="34"/>
  <c r="AI133" i="34"/>
  <c r="AJ133" i="34"/>
  <c r="AK133" i="34"/>
  <c r="AL133" i="34"/>
  <c r="AM133" i="34"/>
  <c r="AN133" i="34"/>
  <c r="AO133" i="34"/>
  <c r="AP133" i="34"/>
  <c r="AQ133" i="34"/>
  <c r="AR133" i="34"/>
  <c r="AS133" i="34"/>
  <c r="AT133" i="34"/>
  <c r="AU133" i="34"/>
  <c r="AV133" i="34"/>
  <c r="AW133" i="34"/>
  <c r="AX133" i="34"/>
  <c r="AY133" i="34"/>
  <c r="AZ133" i="34"/>
  <c r="BA133" i="34"/>
  <c r="BB133" i="34"/>
  <c r="BC133" i="34"/>
  <c r="BD133" i="34"/>
  <c r="BE133" i="34"/>
  <c r="BF133" i="34"/>
  <c r="BG133" i="34"/>
  <c r="BH133" i="34"/>
  <c r="BI133" i="34"/>
  <c r="BJ133" i="34"/>
  <c r="BK133" i="34"/>
  <c r="BL133" i="34"/>
  <c r="BM133" i="34"/>
  <c r="BN133" i="34"/>
  <c r="BO133" i="34"/>
  <c r="BP133" i="34"/>
  <c r="BQ133" i="34"/>
  <c r="E134" i="34"/>
  <c r="F134" i="34"/>
  <c r="G134" i="34"/>
  <c r="H134" i="34"/>
  <c r="I134" i="34"/>
  <c r="J134" i="34"/>
  <c r="K134" i="34"/>
  <c r="L134" i="34"/>
  <c r="M134" i="34"/>
  <c r="N134" i="34"/>
  <c r="O134" i="34"/>
  <c r="P134" i="34"/>
  <c r="Q134" i="34"/>
  <c r="R134" i="34"/>
  <c r="S134" i="34"/>
  <c r="T134" i="34"/>
  <c r="U134" i="34"/>
  <c r="V134" i="34"/>
  <c r="W134" i="34"/>
  <c r="X134" i="34"/>
  <c r="Y134" i="34"/>
  <c r="Z134" i="34"/>
  <c r="AA134" i="34"/>
  <c r="AB134" i="34"/>
  <c r="AC134" i="34"/>
  <c r="AD134" i="34"/>
  <c r="AE134" i="34"/>
  <c r="AF134" i="34"/>
  <c r="AG134" i="34"/>
  <c r="AH134" i="34"/>
  <c r="AI134" i="34"/>
  <c r="AJ134" i="34"/>
  <c r="AK134" i="34"/>
  <c r="AL134" i="34"/>
  <c r="AM134" i="34"/>
  <c r="AN134" i="34"/>
  <c r="AO134" i="34"/>
  <c r="AP134" i="34"/>
  <c r="AQ134" i="34"/>
  <c r="AR134" i="34"/>
  <c r="AS134" i="34"/>
  <c r="AT134" i="34"/>
  <c r="AU134" i="34"/>
  <c r="AV134" i="34"/>
  <c r="AW134" i="34"/>
  <c r="AX134" i="34"/>
  <c r="AY134" i="34"/>
  <c r="AZ134" i="34"/>
  <c r="BA134" i="34"/>
  <c r="BB134" i="34"/>
  <c r="BC134" i="34"/>
  <c r="BD134" i="34"/>
  <c r="BE134" i="34"/>
  <c r="BF134" i="34"/>
  <c r="BG134" i="34"/>
  <c r="BH134" i="34"/>
  <c r="BI134" i="34"/>
  <c r="BJ134" i="34"/>
  <c r="BK134" i="34"/>
  <c r="BL134" i="34"/>
  <c r="BM134" i="34"/>
  <c r="BN134" i="34"/>
  <c r="BO134" i="34"/>
  <c r="BP134" i="34"/>
  <c r="BQ134" i="34"/>
  <c r="E135" i="34"/>
  <c r="F135" i="34"/>
  <c r="G135" i="34"/>
  <c r="H135" i="34"/>
  <c r="I135" i="34"/>
  <c r="J135" i="34"/>
  <c r="K135" i="34"/>
  <c r="L135" i="34"/>
  <c r="M135" i="34"/>
  <c r="N135" i="34"/>
  <c r="O135" i="34"/>
  <c r="P135" i="34"/>
  <c r="Q135" i="34"/>
  <c r="R135" i="34"/>
  <c r="S135" i="34"/>
  <c r="T135" i="34"/>
  <c r="U135" i="34"/>
  <c r="V135" i="34"/>
  <c r="W135" i="34"/>
  <c r="X135" i="34"/>
  <c r="Y135" i="34"/>
  <c r="Z135" i="34"/>
  <c r="AA135" i="34"/>
  <c r="AB135" i="34"/>
  <c r="AC135" i="34"/>
  <c r="AD135" i="34"/>
  <c r="AE135" i="34"/>
  <c r="AF135" i="34"/>
  <c r="AG135" i="34"/>
  <c r="AH135" i="34"/>
  <c r="AI135" i="34"/>
  <c r="AJ135" i="34"/>
  <c r="AK135" i="34"/>
  <c r="AL135" i="34"/>
  <c r="AM135" i="34"/>
  <c r="AN135" i="34"/>
  <c r="AO135" i="34"/>
  <c r="AP135" i="34"/>
  <c r="AQ135" i="34"/>
  <c r="AR135" i="34"/>
  <c r="AS135" i="34"/>
  <c r="AT135" i="34"/>
  <c r="AU135" i="34"/>
  <c r="AV135" i="34"/>
  <c r="AW135" i="34"/>
  <c r="AX135" i="34"/>
  <c r="AY135" i="34"/>
  <c r="AZ135" i="34"/>
  <c r="BA135" i="34"/>
  <c r="BB135" i="34"/>
  <c r="BC135" i="34"/>
  <c r="BD135" i="34"/>
  <c r="BE135" i="34"/>
  <c r="BF135" i="34"/>
  <c r="BG135" i="34"/>
  <c r="BH135" i="34"/>
  <c r="BI135" i="34"/>
  <c r="BJ135" i="34"/>
  <c r="BK135" i="34"/>
  <c r="BL135" i="34"/>
  <c r="BM135" i="34"/>
  <c r="BN135" i="34"/>
  <c r="BO135" i="34"/>
  <c r="BP135" i="34"/>
  <c r="BQ135" i="34"/>
  <c r="E136" i="34"/>
  <c r="F136" i="34"/>
  <c r="G136" i="34"/>
  <c r="H136" i="34"/>
  <c r="I136" i="34"/>
  <c r="J136" i="34"/>
  <c r="K136" i="34"/>
  <c r="L136" i="34"/>
  <c r="M136" i="34"/>
  <c r="N136" i="34"/>
  <c r="O136" i="34"/>
  <c r="P136" i="34"/>
  <c r="Q136" i="34"/>
  <c r="R136" i="34"/>
  <c r="S136" i="34"/>
  <c r="T136" i="34"/>
  <c r="U136" i="34"/>
  <c r="V136" i="34"/>
  <c r="W136" i="34"/>
  <c r="X136" i="34"/>
  <c r="Y136" i="34"/>
  <c r="Z136" i="34"/>
  <c r="AA136" i="34"/>
  <c r="AB136" i="34"/>
  <c r="AC136" i="34"/>
  <c r="AD136" i="34"/>
  <c r="AE136" i="34"/>
  <c r="AF136" i="34"/>
  <c r="AG136" i="34"/>
  <c r="AH136" i="34"/>
  <c r="AI136" i="34"/>
  <c r="AJ136" i="34"/>
  <c r="AK136" i="34"/>
  <c r="AL136" i="34"/>
  <c r="AM136" i="34"/>
  <c r="AN136" i="34"/>
  <c r="AO136" i="34"/>
  <c r="AP136" i="34"/>
  <c r="AQ136" i="34"/>
  <c r="AR136" i="34"/>
  <c r="AS136" i="34"/>
  <c r="AT136" i="34"/>
  <c r="AU136" i="34"/>
  <c r="AV136" i="34"/>
  <c r="AW136" i="34"/>
  <c r="AX136" i="34"/>
  <c r="AY136" i="34"/>
  <c r="AZ136" i="34"/>
  <c r="BA136" i="34"/>
  <c r="BB136" i="34"/>
  <c r="BC136" i="34"/>
  <c r="BD136" i="34"/>
  <c r="BE136" i="34"/>
  <c r="BF136" i="34"/>
  <c r="BG136" i="34"/>
  <c r="BH136" i="34"/>
  <c r="BI136" i="34"/>
  <c r="BJ136" i="34"/>
  <c r="BK136" i="34"/>
  <c r="BL136" i="34"/>
  <c r="BM136" i="34"/>
  <c r="BN136" i="34"/>
  <c r="BO136" i="34"/>
  <c r="BP136" i="34"/>
  <c r="BQ136" i="34"/>
  <c r="E137" i="34"/>
  <c r="F137" i="34"/>
  <c r="G137" i="34"/>
  <c r="H137" i="34"/>
  <c r="I137" i="34"/>
  <c r="J137" i="34"/>
  <c r="K137" i="34"/>
  <c r="L137" i="34"/>
  <c r="M137" i="34"/>
  <c r="N137" i="34"/>
  <c r="O137" i="34"/>
  <c r="P137" i="34"/>
  <c r="Q137" i="34"/>
  <c r="R137" i="34"/>
  <c r="S137" i="34"/>
  <c r="T137" i="34"/>
  <c r="U137" i="34"/>
  <c r="V137" i="34"/>
  <c r="W137" i="34"/>
  <c r="X137" i="34"/>
  <c r="Y137" i="34"/>
  <c r="Z137" i="34"/>
  <c r="AA137" i="34"/>
  <c r="AB137" i="34"/>
  <c r="AC137" i="34"/>
  <c r="AD137" i="34"/>
  <c r="AE137" i="34"/>
  <c r="AF137" i="34"/>
  <c r="AG137" i="34"/>
  <c r="AH137" i="34"/>
  <c r="AI137" i="34"/>
  <c r="AJ137" i="34"/>
  <c r="AK137" i="34"/>
  <c r="AL137" i="34"/>
  <c r="AM137" i="34"/>
  <c r="AN137" i="34"/>
  <c r="AO137" i="34"/>
  <c r="AP137" i="34"/>
  <c r="AQ137" i="34"/>
  <c r="AR137" i="34"/>
  <c r="AS137" i="34"/>
  <c r="AT137" i="34"/>
  <c r="AU137" i="34"/>
  <c r="AV137" i="34"/>
  <c r="AW137" i="34"/>
  <c r="AX137" i="34"/>
  <c r="AY137" i="34"/>
  <c r="AZ137" i="34"/>
  <c r="BA137" i="34"/>
  <c r="BB137" i="34"/>
  <c r="BC137" i="34"/>
  <c r="BD137" i="34"/>
  <c r="BE137" i="34"/>
  <c r="BF137" i="34"/>
  <c r="BG137" i="34"/>
  <c r="BH137" i="34"/>
  <c r="BI137" i="34"/>
  <c r="BJ137" i="34"/>
  <c r="BK137" i="34"/>
  <c r="BL137" i="34"/>
  <c r="BM137" i="34"/>
  <c r="BN137" i="34"/>
  <c r="BO137" i="34"/>
  <c r="BP137" i="34"/>
  <c r="BQ137" i="34"/>
  <c r="E138" i="34"/>
  <c r="F138" i="34"/>
  <c r="G138" i="34"/>
  <c r="H138" i="34"/>
  <c r="I138" i="34"/>
  <c r="J138" i="34"/>
  <c r="K138" i="34"/>
  <c r="L138" i="34"/>
  <c r="M138" i="34"/>
  <c r="N138" i="34"/>
  <c r="O138" i="34"/>
  <c r="P138" i="34"/>
  <c r="Q138" i="34"/>
  <c r="R138" i="34"/>
  <c r="S138" i="34"/>
  <c r="T138" i="34"/>
  <c r="U138" i="34"/>
  <c r="V138" i="34"/>
  <c r="W138" i="34"/>
  <c r="X138" i="34"/>
  <c r="Y138" i="34"/>
  <c r="Z138" i="34"/>
  <c r="AA138" i="34"/>
  <c r="AB138" i="34"/>
  <c r="AC138" i="34"/>
  <c r="AD138" i="34"/>
  <c r="AE138" i="34"/>
  <c r="AF138" i="34"/>
  <c r="AG138" i="34"/>
  <c r="AH138" i="34"/>
  <c r="AI138" i="34"/>
  <c r="AJ138" i="34"/>
  <c r="AK138" i="34"/>
  <c r="AL138" i="34"/>
  <c r="AM138" i="34"/>
  <c r="AN138" i="34"/>
  <c r="AO138" i="34"/>
  <c r="AP138" i="34"/>
  <c r="AQ138" i="34"/>
  <c r="AR138" i="34"/>
  <c r="AS138" i="34"/>
  <c r="AT138" i="34"/>
  <c r="AU138" i="34"/>
  <c r="AV138" i="34"/>
  <c r="AW138" i="34"/>
  <c r="AX138" i="34"/>
  <c r="AY138" i="34"/>
  <c r="AZ138" i="34"/>
  <c r="BA138" i="34"/>
  <c r="BB138" i="34"/>
  <c r="BC138" i="34"/>
  <c r="BD138" i="34"/>
  <c r="BE138" i="34"/>
  <c r="BF138" i="34"/>
  <c r="BG138" i="34"/>
  <c r="BH138" i="34"/>
  <c r="BI138" i="34"/>
  <c r="BJ138" i="34"/>
  <c r="BK138" i="34"/>
  <c r="BL138" i="34"/>
  <c r="BM138" i="34"/>
  <c r="BN138" i="34"/>
  <c r="BO138" i="34"/>
  <c r="BP138" i="34"/>
  <c r="BQ138" i="34"/>
  <c r="E139" i="34"/>
  <c r="F139" i="34"/>
  <c r="G139" i="34"/>
  <c r="H139" i="34"/>
  <c r="I139" i="34"/>
  <c r="J139" i="34"/>
  <c r="K139" i="34"/>
  <c r="L139" i="34"/>
  <c r="M139" i="34"/>
  <c r="N139" i="34"/>
  <c r="O139" i="34"/>
  <c r="P139" i="34"/>
  <c r="Q139" i="34"/>
  <c r="R139" i="34"/>
  <c r="S139" i="34"/>
  <c r="T139" i="34"/>
  <c r="U139" i="34"/>
  <c r="V139" i="34"/>
  <c r="W139" i="34"/>
  <c r="X139" i="34"/>
  <c r="Y139" i="34"/>
  <c r="Z139" i="34"/>
  <c r="AA139" i="34"/>
  <c r="AB139" i="34"/>
  <c r="AC139" i="34"/>
  <c r="AD139" i="34"/>
  <c r="AE139" i="34"/>
  <c r="AF139" i="34"/>
  <c r="AG139" i="34"/>
  <c r="AH139" i="34"/>
  <c r="AI139" i="34"/>
  <c r="AJ139" i="34"/>
  <c r="AK139" i="34"/>
  <c r="AL139" i="34"/>
  <c r="AM139" i="34"/>
  <c r="AN139" i="34"/>
  <c r="AO139" i="34"/>
  <c r="AP139" i="34"/>
  <c r="AQ139" i="34"/>
  <c r="AR139" i="34"/>
  <c r="AS139" i="34"/>
  <c r="AT139" i="34"/>
  <c r="AU139" i="34"/>
  <c r="AV139" i="34"/>
  <c r="AW139" i="34"/>
  <c r="AX139" i="34"/>
  <c r="AY139" i="34"/>
  <c r="AZ139" i="34"/>
  <c r="BA139" i="34"/>
  <c r="BB139" i="34"/>
  <c r="BC139" i="34"/>
  <c r="BD139" i="34"/>
  <c r="BE139" i="34"/>
  <c r="BF139" i="34"/>
  <c r="BG139" i="34"/>
  <c r="BH139" i="34"/>
  <c r="BI139" i="34"/>
  <c r="BJ139" i="34"/>
  <c r="BK139" i="34"/>
  <c r="BL139" i="34"/>
  <c r="BM139" i="34"/>
  <c r="BN139" i="34"/>
  <c r="BO139" i="34"/>
  <c r="BP139" i="34"/>
  <c r="BQ139" i="34"/>
  <c r="E140" i="34"/>
  <c r="F140" i="34"/>
  <c r="G140" i="34"/>
  <c r="H140" i="34"/>
  <c r="I140" i="34"/>
  <c r="J140" i="34"/>
  <c r="K140" i="34"/>
  <c r="L140" i="34"/>
  <c r="M140" i="34"/>
  <c r="N140" i="34"/>
  <c r="O140" i="34"/>
  <c r="P140" i="34"/>
  <c r="Q140" i="34"/>
  <c r="R140" i="34"/>
  <c r="S140" i="34"/>
  <c r="T140" i="34"/>
  <c r="U140" i="34"/>
  <c r="V140" i="34"/>
  <c r="W140" i="34"/>
  <c r="X140" i="34"/>
  <c r="Y140" i="34"/>
  <c r="Z140" i="34"/>
  <c r="AA140" i="34"/>
  <c r="AB140" i="34"/>
  <c r="AC140" i="34"/>
  <c r="AD140" i="34"/>
  <c r="AE140" i="34"/>
  <c r="AF140" i="34"/>
  <c r="AG140" i="34"/>
  <c r="AH140" i="34"/>
  <c r="AI140" i="34"/>
  <c r="AJ140" i="34"/>
  <c r="AK140" i="34"/>
  <c r="AL140" i="34"/>
  <c r="AM140" i="34"/>
  <c r="AN140" i="34"/>
  <c r="AO140" i="34"/>
  <c r="AP140" i="34"/>
  <c r="AQ140" i="34"/>
  <c r="AR140" i="34"/>
  <c r="AS140" i="34"/>
  <c r="AT140" i="34"/>
  <c r="AU140" i="34"/>
  <c r="AV140" i="34"/>
  <c r="AW140" i="34"/>
  <c r="AX140" i="34"/>
  <c r="AY140" i="34"/>
  <c r="AZ140" i="34"/>
  <c r="BA140" i="34"/>
  <c r="BB140" i="34"/>
  <c r="BC140" i="34"/>
  <c r="BD140" i="34"/>
  <c r="BE140" i="34"/>
  <c r="BF140" i="34"/>
  <c r="BG140" i="34"/>
  <c r="BH140" i="34"/>
  <c r="BI140" i="34"/>
  <c r="BJ140" i="34"/>
  <c r="BK140" i="34"/>
  <c r="BL140" i="34"/>
  <c r="BM140" i="34"/>
  <c r="BN140" i="34"/>
  <c r="BO140" i="34"/>
  <c r="BP140" i="34"/>
  <c r="BQ140" i="34"/>
  <c r="E141" i="34"/>
  <c r="F141" i="34"/>
  <c r="G141" i="34"/>
  <c r="H141" i="34"/>
  <c r="I141" i="34"/>
  <c r="J141" i="34"/>
  <c r="K141" i="34"/>
  <c r="L141" i="34"/>
  <c r="M141" i="34"/>
  <c r="N141" i="34"/>
  <c r="O141" i="34"/>
  <c r="P141" i="34"/>
  <c r="Q141" i="34"/>
  <c r="R141" i="34"/>
  <c r="S141" i="34"/>
  <c r="T141" i="34"/>
  <c r="U141" i="34"/>
  <c r="V141" i="34"/>
  <c r="W141" i="34"/>
  <c r="X141" i="34"/>
  <c r="Y141" i="34"/>
  <c r="Z141" i="34"/>
  <c r="AA141" i="34"/>
  <c r="AB141" i="34"/>
  <c r="AC141" i="34"/>
  <c r="AD141" i="34"/>
  <c r="AE141" i="34"/>
  <c r="AF141" i="34"/>
  <c r="AG141" i="34"/>
  <c r="AH141" i="34"/>
  <c r="AI141" i="34"/>
  <c r="AJ141" i="34"/>
  <c r="AK141" i="34"/>
  <c r="AL141" i="34"/>
  <c r="AM141" i="34"/>
  <c r="AN141" i="34"/>
  <c r="AO141" i="34"/>
  <c r="AP141" i="34"/>
  <c r="AQ141" i="34"/>
  <c r="AR141" i="34"/>
  <c r="AS141" i="34"/>
  <c r="AT141" i="34"/>
  <c r="AU141" i="34"/>
  <c r="AV141" i="34"/>
  <c r="AW141" i="34"/>
  <c r="AX141" i="34"/>
  <c r="AY141" i="34"/>
  <c r="AZ141" i="34"/>
  <c r="BA141" i="34"/>
  <c r="BB141" i="34"/>
  <c r="BC141" i="34"/>
  <c r="BD141" i="34"/>
  <c r="BE141" i="34"/>
  <c r="BF141" i="34"/>
  <c r="BG141" i="34"/>
  <c r="BH141" i="34"/>
  <c r="BI141" i="34"/>
  <c r="BJ141" i="34"/>
  <c r="BK141" i="34"/>
  <c r="BL141" i="34"/>
  <c r="BM141" i="34"/>
  <c r="BN141" i="34"/>
  <c r="BO141" i="34"/>
  <c r="BP141" i="34"/>
  <c r="BQ141" i="34"/>
  <c r="E142" i="34"/>
  <c r="F142" i="34"/>
  <c r="G142" i="34"/>
  <c r="H142" i="34"/>
  <c r="I142" i="34"/>
  <c r="J142" i="34"/>
  <c r="K142" i="34"/>
  <c r="L142" i="34"/>
  <c r="M142" i="34"/>
  <c r="N142" i="34"/>
  <c r="O142" i="34"/>
  <c r="P142" i="34"/>
  <c r="Q142" i="34"/>
  <c r="R142" i="34"/>
  <c r="S142" i="34"/>
  <c r="T142" i="34"/>
  <c r="U142" i="34"/>
  <c r="V142" i="34"/>
  <c r="W142" i="34"/>
  <c r="X142" i="34"/>
  <c r="Y142" i="34"/>
  <c r="Z142" i="34"/>
  <c r="AA142" i="34"/>
  <c r="AB142" i="34"/>
  <c r="AC142" i="34"/>
  <c r="AD142" i="34"/>
  <c r="AE142" i="34"/>
  <c r="AF142" i="34"/>
  <c r="AG142" i="34"/>
  <c r="AH142" i="34"/>
  <c r="AI142" i="34"/>
  <c r="AJ142" i="34"/>
  <c r="AK142" i="34"/>
  <c r="AL142" i="34"/>
  <c r="AM142" i="34"/>
  <c r="AN142" i="34"/>
  <c r="AO142" i="34"/>
  <c r="AP142" i="34"/>
  <c r="AQ142" i="34"/>
  <c r="AR142" i="34"/>
  <c r="AS142" i="34"/>
  <c r="AT142" i="34"/>
  <c r="AU142" i="34"/>
  <c r="AV142" i="34"/>
  <c r="AW142" i="34"/>
  <c r="AX142" i="34"/>
  <c r="AY142" i="34"/>
  <c r="AZ142" i="34"/>
  <c r="BA142" i="34"/>
  <c r="BB142" i="34"/>
  <c r="BC142" i="34"/>
  <c r="BD142" i="34"/>
  <c r="BE142" i="34"/>
  <c r="BF142" i="34"/>
  <c r="BG142" i="34"/>
  <c r="BH142" i="34"/>
  <c r="BI142" i="34"/>
  <c r="BJ142" i="34"/>
  <c r="BK142" i="34"/>
  <c r="BL142" i="34"/>
  <c r="BM142" i="34"/>
  <c r="BN142" i="34"/>
  <c r="BO142" i="34"/>
  <c r="BP142" i="34"/>
  <c r="BQ142" i="34"/>
  <c r="E143" i="34"/>
  <c r="F143" i="34"/>
  <c r="G143" i="34"/>
  <c r="H143" i="34"/>
  <c r="I143" i="34"/>
  <c r="J143" i="34"/>
  <c r="K143" i="34"/>
  <c r="L143" i="34"/>
  <c r="M143" i="34"/>
  <c r="N143" i="34"/>
  <c r="O143" i="34"/>
  <c r="P143" i="34"/>
  <c r="Q143" i="34"/>
  <c r="R143" i="34"/>
  <c r="S143" i="34"/>
  <c r="T143" i="34"/>
  <c r="U143" i="34"/>
  <c r="V143" i="34"/>
  <c r="W143" i="34"/>
  <c r="X143" i="34"/>
  <c r="Y143" i="34"/>
  <c r="Z143" i="34"/>
  <c r="AA143" i="34"/>
  <c r="AB143" i="34"/>
  <c r="AC143" i="34"/>
  <c r="AD143" i="34"/>
  <c r="AE143" i="34"/>
  <c r="AF143" i="34"/>
  <c r="AG143" i="34"/>
  <c r="AH143" i="34"/>
  <c r="AI143" i="34"/>
  <c r="AJ143" i="34"/>
  <c r="AK143" i="34"/>
  <c r="AL143" i="34"/>
  <c r="AM143" i="34"/>
  <c r="AN143" i="34"/>
  <c r="AO143" i="34"/>
  <c r="AP143" i="34"/>
  <c r="AQ143" i="34"/>
  <c r="AR143" i="34"/>
  <c r="AS143" i="34"/>
  <c r="AT143" i="34"/>
  <c r="AU143" i="34"/>
  <c r="AV143" i="34"/>
  <c r="AW143" i="34"/>
  <c r="AX143" i="34"/>
  <c r="AY143" i="34"/>
  <c r="AZ143" i="34"/>
  <c r="BA143" i="34"/>
  <c r="BB143" i="34"/>
  <c r="BC143" i="34"/>
  <c r="BD143" i="34"/>
  <c r="BE143" i="34"/>
  <c r="BF143" i="34"/>
  <c r="BG143" i="34"/>
  <c r="BH143" i="34"/>
  <c r="BI143" i="34"/>
  <c r="BJ143" i="34"/>
  <c r="BK143" i="34"/>
  <c r="BL143" i="34"/>
  <c r="BM143" i="34"/>
  <c r="BN143" i="34"/>
  <c r="BO143" i="34"/>
  <c r="BP143" i="34"/>
  <c r="BQ143" i="34"/>
  <c r="E144" i="34"/>
  <c r="F144" i="34"/>
  <c r="G144" i="34"/>
  <c r="H144" i="34"/>
  <c r="I144" i="34"/>
  <c r="J144" i="34"/>
  <c r="K144" i="34"/>
  <c r="L144" i="34"/>
  <c r="M144" i="34"/>
  <c r="N144" i="34"/>
  <c r="O144" i="34"/>
  <c r="P144" i="34"/>
  <c r="Q144" i="34"/>
  <c r="R144" i="34"/>
  <c r="S144" i="34"/>
  <c r="T144" i="34"/>
  <c r="U144" i="34"/>
  <c r="V144" i="34"/>
  <c r="W144" i="34"/>
  <c r="X144" i="34"/>
  <c r="Y144" i="34"/>
  <c r="Z144" i="34"/>
  <c r="AA144" i="34"/>
  <c r="AB144" i="34"/>
  <c r="AC144" i="34"/>
  <c r="AD144" i="34"/>
  <c r="AE144" i="34"/>
  <c r="AF144" i="34"/>
  <c r="AG144" i="34"/>
  <c r="AH144" i="34"/>
  <c r="AI144" i="34"/>
  <c r="AJ144" i="34"/>
  <c r="AK144" i="34"/>
  <c r="AL144" i="34"/>
  <c r="AM144" i="34"/>
  <c r="AN144" i="34"/>
  <c r="AO144" i="34"/>
  <c r="AP144" i="34"/>
  <c r="AQ144" i="34"/>
  <c r="AR144" i="34"/>
  <c r="AS144" i="34"/>
  <c r="AT144" i="34"/>
  <c r="AU144" i="34"/>
  <c r="AV144" i="34"/>
  <c r="AW144" i="34"/>
  <c r="AX144" i="34"/>
  <c r="AY144" i="34"/>
  <c r="AZ144" i="34"/>
  <c r="BA144" i="34"/>
  <c r="BB144" i="34"/>
  <c r="BC144" i="34"/>
  <c r="BD144" i="34"/>
  <c r="BE144" i="34"/>
  <c r="BF144" i="34"/>
  <c r="BG144" i="34"/>
  <c r="BH144" i="34"/>
  <c r="BI144" i="34"/>
  <c r="BJ144" i="34"/>
  <c r="BK144" i="34"/>
  <c r="BL144" i="34"/>
  <c r="BM144" i="34"/>
  <c r="BN144" i="34"/>
  <c r="BO144" i="34"/>
  <c r="BP144" i="34"/>
  <c r="BQ144" i="34"/>
  <c r="E145" i="34"/>
  <c r="F145" i="34"/>
  <c r="G145" i="34"/>
  <c r="H145" i="34"/>
  <c r="I145" i="34"/>
  <c r="J145" i="34"/>
  <c r="K145" i="34"/>
  <c r="L145" i="34"/>
  <c r="M145" i="34"/>
  <c r="N145" i="34"/>
  <c r="O145" i="34"/>
  <c r="P145" i="34"/>
  <c r="Q145" i="34"/>
  <c r="R145" i="34"/>
  <c r="S145" i="34"/>
  <c r="T145" i="34"/>
  <c r="U145" i="34"/>
  <c r="V145" i="34"/>
  <c r="W145" i="34"/>
  <c r="X145" i="34"/>
  <c r="Y145" i="34"/>
  <c r="Z145" i="34"/>
  <c r="AA145" i="34"/>
  <c r="AB145" i="34"/>
  <c r="AC145" i="34"/>
  <c r="AD145" i="34"/>
  <c r="AE145" i="34"/>
  <c r="AF145" i="34"/>
  <c r="AG145" i="34"/>
  <c r="AH145" i="34"/>
  <c r="AI145" i="34"/>
  <c r="AJ145" i="34"/>
  <c r="AK145" i="34"/>
  <c r="AL145" i="34"/>
  <c r="AM145" i="34"/>
  <c r="AN145" i="34"/>
  <c r="AO145" i="34"/>
  <c r="AP145" i="34"/>
  <c r="AQ145" i="34"/>
  <c r="AR145" i="34"/>
  <c r="AS145" i="34"/>
  <c r="AT145" i="34"/>
  <c r="AU145" i="34"/>
  <c r="AV145" i="34"/>
  <c r="AW145" i="34"/>
  <c r="AX145" i="34"/>
  <c r="AY145" i="34"/>
  <c r="AZ145" i="34"/>
  <c r="BA145" i="34"/>
  <c r="BB145" i="34"/>
  <c r="BC145" i="34"/>
  <c r="BD145" i="34"/>
  <c r="BE145" i="34"/>
  <c r="BF145" i="34"/>
  <c r="BG145" i="34"/>
  <c r="BH145" i="34"/>
  <c r="BI145" i="34"/>
  <c r="BJ145" i="34"/>
  <c r="BK145" i="34"/>
  <c r="BL145" i="34"/>
  <c r="BM145" i="34"/>
  <c r="BN145" i="34"/>
  <c r="BO145" i="34"/>
  <c r="BP145" i="34"/>
  <c r="BQ145" i="34"/>
  <c r="E146" i="34"/>
  <c r="F146" i="34"/>
  <c r="G146" i="34"/>
  <c r="H146" i="34"/>
  <c r="I146" i="34"/>
  <c r="J146" i="34"/>
  <c r="K146" i="34"/>
  <c r="L146" i="34"/>
  <c r="M146" i="34"/>
  <c r="N146" i="34"/>
  <c r="O146" i="34"/>
  <c r="P146" i="34"/>
  <c r="Q146" i="34"/>
  <c r="R146" i="34"/>
  <c r="S146" i="34"/>
  <c r="T146" i="34"/>
  <c r="U146" i="34"/>
  <c r="V146" i="34"/>
  <c r="W146" i="34"/>
  <c r="X146" i="34"/>
  <c r="Y146" i="34"/>
  <c r="Z146" i="34"/>
  <c r="AA146" i="34"/>
  <c r="AB146" i="34"/>
  <c r="AC146" i="34"/>
  <c r="AD146" i="34"/>
  <c r="AE146" i="34"/>
  <c r="AF146" i="34"/>
  <c r="AG146" i="34"/>
  <c r="AH146" i="34"/>
  <c r="AI146" i="34"/>
  <c r="AJ146" i="34"/>
  <c r="AK146" i="34"/>
  <c r="AL146" i="34"/>
  <c r="AM146" i="34"/>
  <c r="AN146" i="34"/>
  <c r="AO146" i="34"/>
  <c r="AP146" i="34"/>
  <c r="AQ146" i="34"/>
  <c r="AR146" i="34"/>
  <c r="AS146" i="34"/>
  <c r="AT146" i="34"/>
  <c r="AU146" i="34"/>
  <c r="AV146" i="34"/>
  <c r="AW146" i="34"/>
  <c r="AX146" i="34"/>
  <c r="AY146" i="34"/>
  <c r="AZ146" i="34"/>
  <c r="BA146" i="34"/>
  <c r="BB146" i="34"/>
  <c r="BC146" i="34"/>
  <c r="BD146" i="34"/>
  <c r="BE146" i="34"/>
  <c r="BF146" i="34"/>
  <c r="BG146" i="34"/>
  <c r="BH146" i="34"/>
  <c r="BI146" i="34"/>
  <c r="BJ146" i="34"/>
  <c r="BK146" i="34"/>
  <c r="BL146" i="34"/>
  <c r="BM146" i="34"/>
  <c r="BN146" i="34"/>
  <c r="BO146" i="34"/>
  <c r="BP146" i="34"/>
  <c r="BQ146" i="34"/>
  <c r="E147" i="34"/>
  <c r="F147" i="34"/>
  <c r="G147" i="34"/>
  <c r="H147" i="34"/>
  <c r="I147" i="34"/>
  <c r="J147" i="34"/>
  <c r="K147" i="34"/>
  <c r="L147" i="34"/>
  <c r="M147" i="34"/>
  <c r="N147" i="34"/>
  <c r="O147" i="34"/>
  <c r="P147" i="34"/>
  <c r="Q147" i="34"/>
  <c r="R147" i="34"/>
  <c r="S147" i="34"/>
  <c r="T147" i="34"/>
  <c r="U147" i="34"/>
  <c r="V147" i="34"/>
  <c r="W147" i="34"/>
  <c r="X147" i="34"/>
  <c r="Y147" i="34"/>
  <c r="Z147" i="34"/>
  <c r="AA147" i="34"/>
  <c r="AB147" i="34"/>
  <c r="AC147" i="34"/>
  <c r="AD147" i="34"/>
  <c r="AE147" i="34"/>
  <c r="AF147" i="34"/>
  <c r="AG147" i="34"/>
  <c r="AH147" i="34"/>
  <c r="AI147" i="34"/>
  <c r="AJ147" i="34"/>
  <c r="AK147" i="34"/>
  <c r="AL147" i="34"/>
  <c r="AM147" i="34"/>
  <c r="AN147" i="34"/>
  <c r="AO147" i="34"/>
  <c r="AP147" i="34"/>
  <c r="AQ147" i="34"/>
  <c r="AR147" i="34"/>
  <c r="AS147" i="34"/>
  <c r="AT147" i="34"/>
  <c r="AU147" i="34"/>
  <c r="AV147" i="34"/>
  <c r="AW147" i="34"/>
  <c r="AX147" i="34"/>
  <c r="AY147" i="34"/>
  <c r="AZ147" i="34"/>
  <c r="BA147" i="34"/>
  <c r="BB147" i="34"/>
  <c r="BC147" i="34"/>
  <c r="BD147" i="34"/>
  <c r="BE147" i="34"/>
  <c r="BF147" i="34"/>
  <c r="BG147" i="34"/>
  <c r="BH147" i="34"/>
  <c r="BI147" i="34"/>
  <c r="BJ147" i="34"/>
  <c r="BK147" i="34"/>
  <c r="BL147" i="34"/>
  <c r="BM147" i="34"/>
  <c r="BN147" i="34"/>
  <c r="BO147" i="34"/>
  <c r="BP147" i="34"/>
  <c r="BQ147" i="34"/>
  <c r="E148" i="34"/>
  <c r="F148" i="34"/>
  <c r="G148" i="34"/>
  <c r="H148" i="34"/>
  <c r="I148" i="34"/>
  <c r="J148" i="34"/>
  <c r="K148" i="34"/>
  <c r="L148" i="34"/>
  <c r="M148" i="34"/>
  <c r="N148" i="34"/>
  <c r="O148" i="34"/>
  <c r="P148" i="34"/>
  <c r="Q148" i="34"/>
  <c r="R148" i="34"/>
  <c r="S148" i="34"/>
  <c r="T148" i="34"/>
  <c r="U148" i="34"/>
  <c r="V148" i="34"/>
  <c r="W148" i="34"/>
  <c r="X148" i="34"/>
  <c r="Y148" i="34"/>
  <c r="Z148" i="34"/>
  <c r="AA148" i="34"/>
  <c r="AB148" i="34"/>
  <c r="AC148" i="34"/>
  <c r="AD148" i="34"/>
  <c r="AE148" i="34"/>
  <c r="AF148" i="34"/>
  <c r="AG148" i="34"/>
  <c r="AH148" i="34"/>
  <c r="AI148" i="34"/>
  <c r="AJ148" i="34"/>
  <c r="AK148" i="34"/>
  <c r="AL148" i="34"/>
  <c r="AM148" i="34"/>
  <c r="AN148" i="34"/>
  <c r="AO148" i="34"/>
  <c r="AP148" i="34"/>
  <c r="AQ148" i="34"/>
  <c r="AR148" i="34"/>
  <c r="AS148" i="34"/>
  <c r="AT148" i="34"/>
  <c r="AU148" i="34"/>
  <c r="AV148" i="34"/>
  <c r="AW148" i="34"/>
  <c r="AX148" i="34"/>
  <c r="AY148" i="34"/>
  <c r="AZ148" i="34"/>
  <c r="BA148" i="34"/>
  <c r="BB148" i="34"/>
  <c r="BC148" i="34"/>
  <c r="BD148" i="34"/>
  <c r="BE148" i="34"/>
  <c r="BF148" i="34"/>
  <c r="BG148" i="34"/>
  <c r="BH148" i="34"/>
  <c r="BI148" i="34"/>
  <c r="BJ148" i="34"/>
  <c r="BK148" i="34"/>
  <c r="BL148" i="34"/>
  <c r="BM148" i="34"/>
  <c r="BN148" i="34"/>
  <c r="BO148" i="34"/>
  <c r="BP148" i="34"/>
  <c r="BQ148" i="34"/>
  <c r="E149" i="34"/>
  <c r="F149" i="34"/>
  <c r="G149" i="34"/>
  <c r="H149" i="34"/>
  <c r="I149" i="34"/>
  <c r="J149" i="34"/>
  <c r="K149" i="34"/>
  <c r="L149" i="34"/>
  <c r="M149" i="34"/>
  <c r="N149" i="34"/>
  <c r="O149" i="34"/>
  <c r="P149" i="34"/>
  <c r="Q149" i="34"/>
  <c r="R149" i="34"/>
  <c r="S149" i="34"/>
  <c r="T149" i="34"/>
  <c r="U149" i="34"/>
  <c r="V149" i="34"/>
  <c r="W149" i="34"/>
  <c r="X149" i="34"/>
  <c r="Y149" i="34"/>
  <c r="Z149" i="34"/>
  <c r="AA149" i="34"/>
  <c r="AB149" i="34"/>
  <c r="AC149" i="34"/>
  <c r="AD149" i="34"/>
  <c r="AE149" i="34"/>
  <c r="AF149" i="34"/>
  <c r="AG149" i="34"/>
  <c r="AH149" i="34"/>
  <c r="AI149" i="34"/>
  <c r="AJ149" i="34"/>
  <c r="AK149" i="34"/>
  <c r="AL149" i="34"/>
  <c r="AM149" i="34"/>
  <c r="AN149" i="34"/>
  <c r="AO149" i="34"/>
  <c r="AP149" i="34"/>
  <c r="AQ149" i="34"/>
  <c r="AR149" i="34"/>
  <c r="AS149" i="34"/>
  <c r="AT149" i="34"/>
  <c r="AU149" i="34"/>
  <c r="AV149" i="34"/>
  <c r="AW149" i="34"/>
  <c r="AX149" i="34"/>
  <c r="AY149" i="34"/>
  <c r="AZ149" i="34"/>
  <c r="BA149" i="34"/>
  <c r="BB149" i="34"/>
  <c r="BC149" i="34"/>
  <c r="BD149" i="34"/>
  <c r="BE149" i="34"/>
  <c r="BF149" i="34"/>
  <c r="BG149" i="34"/>
  <c r="BH149" i="34"/>
  <c r="BI149" i="34"/>
  <c r="BJ149" i="34"/>
  <c r="BK149" i="34"/>
  <c r="BL149" i="34"/>
  <c r="BM149" i="34"/>
  <c r="BN149" i="34"/>
  <c r="BO149" i="34"/>
  <c r="BP149" i="34"/>
  <c r="BQ149" i="34"/>
  <c r="E150" i="34"/>
  <c r="F150" i="34"/>
  <c r="G150" i="34"/>
  <c r="H150" i="34"/>
  <c r="I150" i="34"/>
  <c r="J150" i="34"/>
  <c r="K150" i="34"/>
  <c r="L150" i="34"/>
  <c r="M150" i="34"/>
  <c r="N150" i="34"/>
  <c r="O150" i="34"/>
  <c r="P150" i="34"/>
  <c r="Q150" i="34"/>
  <c r="R150" i="34"/>
  <c r="S150" i="34"/>
  <c r="T150" i="34"/>
  <c r="U150" i="34"/>
  <c r="V150" i="34"/>
  <c r="W150" i="34"/>
  <c r="X150" i="34"/>
  <c r="Y150" i="34"/>
  <c r="Z150" i="34"/>
  <c r="AA150" i="34"/>
  <c r="AB150" i="34"/>
  <c r="AC150" i="34"/>
  <c r="AD150" i="34"/>
  <c r="AE150" i="34"/>
  <c r="AF150" i="34"/>
  <c r="AG150" i="34"/>
  <c r="AH150" i="34"/>
  <c r="AI150" i="34"/>
  <c r="AJ150" i="34"/>
  <c r="AK150" i="34"/>
  <c r="AL150" i="34"/>
  <c r="AM150" i="34"/>
  <c r="AN150" i="34"/>
  <c r="AO150" i="34"/>
  <c r="AP150" i="34"/>
  <c r="AQ150" i="34"/>
  <c r="AR150" i="34"/>
  <c r="AS150" i="34"/>
  <c r="AT150" i="34"/>
  <c r="AU150" i="34"/>
  <c r="AV150" i="34"/>
  <c r="AW150" i="34"/>
  <c r="AX150" i="34"/>
  <c r="AY150" i="34"/>
  <c r="AZ150" i="34"/>
  <c r="BA150" i="34"/>
  <c r="BB150" i="34"/>
  <c r="BC150" i="34"/>
  <c r="BD150" i="34"/>
  <c r="BE150" i="34"/>
  <c r="BF150" i="34"/>
  <c r="BG150" i="34"/>
  <c r="BH150" i="34"/>
  <c r="BI150" i="34"/>
  <c r="BJ150" i="34"/>
  <c r="BK150" i="34"/>
  <c r="BL150" i="34"/>
  <c r="BM150" i="34"/>
  <c r="BN150" i="34"/>
  <c r="BO150" i="34"/>
  <c r="BP150" i="34"/>
  <c r="BQ150" i="34"/>
  <c r="E151" i="34"/>
  <c r="F151" i="34"/>
  <c r="G151" i="34"/>
  <c r="H151" i="34"/>
  <c r="I151" i="34"/>
  <c r="J151" i="34"/>
  <c r="K151" i="34"/>
  <c r="L151" i="34"/>
  <c r="M151" i="34"/>
  <c r="N151" i="34"/>
  <c r="O151" i="34"/>
  <c r="P151" i="34"/>
  <c r="Q151" i="34"/>
  <c r="R151" i="34"/>
  <c r="S151" i="34"/>
  <c r="T151" i="34"/>
  <c r="U151" i="34"/>
  <c r="V151" i="34"/>
  <c r="W151" i="34"/>
  <c r="X151" i="34"/>
  <c r="Y151" i="34"/>
  <c r="Z151" i="34"/>
  <c r="AA151" i="34"/>
  <c r="AB151" i="34"/>
  <c r="AC151" i="34"/>
  <c r="AD151" i="34"/>
  <c r="AE151" i="34"/>
  <c r="AF151" i="34"/>
  <c r="AG151" i="34"/>
  <c r="AH151" i="34"/>
  <c r="AI151" i="34"/>
  <c r="AJ151" i="34"/>
  <c r="AK151" i="34"/>
  <c r="AL151" i="34"/>
  <c r="AM151" i="34"/>
  <c r="AN151" i="34"/>
  <c r="AO151" i="34"/>
  <c r="AP151" i="34"/>
  <c r="AQ151" i="34"/>
  <c r="AR151" i="34"/>
  <c r="AS151" i="34"/>
  <c r="AT151" i="34"/>
  <c r="AU151" i="34"/>
  <c r="AV151" i="34"/>
  <c r="AW151" i="34"/>
  <c r="AX151" i="34"/>
  <c r="AY151" i="34"/>
  <c r="AZ151" i="34"/>
  <c r="BA151" i="34"/>
  <c r="BB151" i="34"/>
  <c r="BC151" i="34"/>
  <c r="BD151" i="34"/>
  <c r="BE151" i="34"/>
  <c r="BF151" i="34"/>
  <c r="BG151" i="34"/>
  <c r="BH151" i="34"/>
  <c r="BI151" i="34"/>
  <c r="BJ151" i="34"/>
  <c r="BK151" i="34"/>
  <c r="BL151" i="34"/>
  <c r="BM151" i="34"/>
  <c r="BN151" i="34"/>
  <c r="BO151" i="34"/>
  <c r="BP151" i="34"/>
  <c r="BQ151" i="34"/>
  <c r="E152" i="34"/>
  <c r="F152" i="34"/>
  <c r="G152" i="34"/>
  <c r="H152" i="34"/>
  <c r="I152" i="34"/>
  <c r="J152" i="34"/>
  <c r="K152" i="34"/>
  <c r="L152" i="34"/>
  <c r="M152" i="34"/>
  <c r="N152" i="34"/>
  <c r="O152" i="34"/>
  <c r="P152" i="34"/>
  <c r="Q152" i="34"/>
  <c r="R152" i="34"/>
  <c r="S152" i="34"/>
  <c r="T152" i="34"/>
  <c r="U152" i="34"/>
  <c r="V152" i="34"/>
  <c r="W152" i="34"/>
  <c r="X152" i="34"/>
  <c r="Y152" i="34"/>
  <c r="Z152" i="34"/>
  <c r="AA152" i="34"/>
  <c r="AB152" i="34"/>
  <c r="AC152" i="34"/>
  <c r="AD152" i="34"/>
  <c r="AE152" i="34"/>
  <c r="AF152" i="34"/>
  <c r="AG152" i="34"/>
  <c r="AH152" i="34"/>
  <c r="AI152" i="34"/>
  <c r="AJ152" i="34"/>
  <c r="AK152" i="34"/>
  <c r="AL152" i="34"/>
  <c r="AM152" i="34"/>
  <c r="AN152" i="34"/>
  <c r="AO152" i="34"/>
  <c r="AP152" i="34"/>
  <c r="AQ152" i="34"/>
  <c r="AR152" i="34"/>
  <c r="AS152" i="34"/>
  <c r="AT152" i="34"/>
  <c r="AU152" i="34"/>
  <c r="AV152" i="34"/>
  <c r="AW152" i="34"/>
  <c r="AX152" i="34"/>
  <c r="AY152" i="34"/>
  <c r="AZ152" i="34"/>
  <c r="BA152" i="34"/>
  <c r="BB152" i="34"/>
  <c r="BC152" i="34"/>
  <c r="BD152" i="34"/>
  <c r="BE152" i="34"/>
  <c r="BF152" i="34"/>
  <c r="BG152" i="34"/>
  <c r="BH152" i="34"/>
  <c r="BI152" i="34"/>
  <c r="BJ152" i="34"/>
  <c r="BK152" i="34"/>
  <c r="BL152" i="34"/>
  <c r="BM152" i="34"/>
  <c r="BN152" i="34"/>
  <c r="BO152" i="34"/>
  <c r="BP152" i="34"/>
  <c r="BQ152" i="34"/>
  <c r="E153" i="34"/>
  <c r="F153" i="34"/>
  <c r="G153" i="34"/>
  <c r="H153" i="34"/>
  <c r="I153" i="34"/>
  <c r="J153" i="34"/>
  <c r="K153" i="34"/>
  <c r="L153" i="34"/>
  <c r="M153" i="34"/>
  <c r="N153" i="34"/>
  <c r="O153" i="34"/>
  <c r="P153" i="34"/>
  <c r="Q153" i="34"/>
  <c r="R153" i="34"/>
  <c r="S153" i="34"/>
  <c r="T153" i="34"/>
  <c r="U153" i="34"/>
  <c r="V153" i="34"/>
  <c r="W153" i="34"/>
  <c r="X153" i="34"/>
  <c r="Y153" i="34"/>
  <c r="Z153" i="34"/>
  <c r="AA153" i="34"/>
  <c r="AB153" i="34"/>
  <c r="AC153" i="34"/>
  <c r="AD153" i="34"/>
  <c r="AE153" i="34"/>
  <c r="AF153" i="34"/>
  <c r="AG153" i="34"/>
  <c r="AH153" i="34"/>
  <c r="AI153" i="34"/>
  <c r="AJ153" i="34"/>
  <c r="AK153" i="34"/>
  <c r="AL153" i="34"/>
  <c r="AM153" i="34"/>
  <c r="AN153" i="34"/>
  <c r="AO153" i="34"/>
  <c r="AP153" i="34"/>
  <c r="AQ153" i="34"/>
  <c r="AR153" i="34"/>
  <c r="AS153" i="34"/>
  <c r="AT153" i="34"/>
  <c r="AU153" i="34"/>
  <c r="AV153" i="34"/>
  <c r="AW153" i="34"/>
  <c r="AX153" i="34"/>
  <c r="AY153" i="34"/>
  <c r="AZ153" i="34"/>
  <c r="BA153" i="34"/>
  <c r="BB153" i="34"/>
  <c r="BC153" i="34"/>
  <c r="BD153" i="34"/>
  <c r="BE153" i="34"/>
  <c r="BF153" i="34"/>
  <c r="BG153" i="34"/>
  <c r="BH153" i="34"/>
  <c r="BI153" i="34"/>
  <c r="BJ153" i="34"/>
  <c r="BK153" i="34"/>
  <c r="BL153" i="34"/>
  <c r="BM153" i="34"/>
  <c r="BN153" i="34"/>
  <c r="BO153" i="34"/>
  <c r="BP153" i="34"/>
  <c r="BQ153" i="34"/>
  <c r="E154" i="34"/>
  <c r="F154" i="34"/>
  <c r="G154" i="34"/>
  <c r="H154" i="34"/>
  <c r="I154" i="34"/>
  <c r="J154" i="34"/>
  <c r="K154" i="34"/>
  <c r="L154" i="34"/>
  <c r="M154" i="34"/>
  <c r="N154" i="34"/>
  <c r="O154" i="34"/>
  <c r="P154" i="34"/>
  <c r="Q154" i="34"/>
  <c r="R154" i="34"/>
  <c r="S154" i="34"/>
  <c r="T154" i="34"/>
  <c r="U154" i="34"/>
  <c r="V154" i="34"/>
  <c r="W154" i="34"/>
  <c r="X154" i="34"/>
  <c r="Y154" i="34"/>
  <c r="Z154" i="34"/>
  <c r="AA154" i="34"/>
  <c r="AB154" i="34"/>
  <c r="AC154" i="34"/>
  <c r="AD154" i="34"/>
  <c r="AE154" i="34"/>
  <c r="AF154" i="34"/>
  <c r="AG154" i="34"/>
  <c r="AH154" i="34"/>
  <c r="AI154" i="34"/>
  <c r="AJ154" i="34"/>
  <c r="AK154" i="34"/>
  <c r="AL154" i="34"/>
  <c r="AM154" i="34"/>
  <c r="AN154" i="34"/>
  <c r="AO154" i="34"/>
  <c r="AP154" i="34"/>
  <c r="AQ154" i="34"/>
  <c r="AR154" i="34"/>
  <c r="AS154" i="34"/>
  <c r="AT154" i="34"/>
  <c r="AU154" i="34"/>
  <c r="AV154" i="34"/>
  <c r="AW154" i="34"/>
  <c r="AX154" i="34"/>
  <c r="AY154" i="34"/>
  <c r="AZ154" i="34"/>
  <c r="BA154" i="34"/>
  <c r="BB154" i="34"/>
  <c r="BC154" i="34"/>
  <c r="BD154" i="34"/>
  <c r="BE154" i="34"/>
  <c r="BF154" i="34"/>
  <c r="BG154" i="34"/>
  <c r="BH154" i="34"/>
  <c r="BI154" i="34"/>
  <c r="BJ154" i="34"/>
  <c r="BK154" i="34"/>
  <c r="BL154" i="34"/>
  <c r="BM154" i="34"/>
  <c r="BN154" i="34"/>
  <c r="BO154" i="34"/>
  <c r="BP154" i="34"/>
  <c r="BQ154" i="34"/>
  <c r="E155" i="34"/>
  <c r="F155" i="34"/>
  <c r="G155" i="34"/>
  <c r="H155" i="34"/>
  <c r="I155" i="34"/>
  <c r="J155" i="34"/>
  <c r="K155" i="34"/>
  <c r="L155" i="34"/>
  <c r="M155" i="34"/>
  <c r="N155" i="34"/>
  <c r="O155" i="34"/>
  <c r="P155" i="34"/>
  <c r="Q155" i="34"/>
  <c r="R155" i="34"/>
  <c r="S155" i="34"/>
  <c r="T155" i="34"/>
  <c r="U155" i="34"/>
  <c r="V155" i="34"/>
  <c r="W155" i="34"/>
  <c r="X155" i="34"/>
  <c r="Y155" i="34"/>
  <c r="Z155" i="34"/>
  <c r="AA155" i="34"/>
  <c r="AB155" i="34"/>
  <c r="AC155" i="34"/>
  <c r="AD155" i="34"/>
  <c r="AE155" i="34"/>
  <c r="AF155" i="34"/>
  <c r="AG155" i="34"/>
  <c r="AH155" i="34"/>
  <c r="AI155" i="34"/>
  <c r="AJ155" i="34"/>
  <c r="AK155" i="34"/>
  <c r="AL155" i="34"/>
  <c r="AM155" i="34"/>
  <c r="AN155" i="34"/>
  <c r="AO155" i="34"/>
  <c r="AP155" i="34"/>
  <c r="AQ155" i="34"/>
  <c r="AR155" i="34"/>
  <c r="AS155" i="34"/>
  <c r="AT155" i="34"/>
  <c r="AU155" i="34"/>
  <c r="AV155" i="34"/>
  <c r="AW155" i="34"/>
  <c r="AX155" i="34"/>
  <c r="AY155" i="34"/>
  <c r="AZ155" i="34"/>
  <c r="BA155" i="34"/>
  <c r="BB155" i="34"/>
  <c r="BC155" i="34"/>
  <c r="BD155" i="34"/>
  <c r="BE155" i="34"/>
  <c r="BF155" i="34"/>
  <c r="BG155" i="34"/>
  <c r="BH155" i="34"/>
  <c r="BI155" i="34"/>
  <c r="BJ155" i="34"/>
  <c r="BK155" i="34"/>
  <c r="BL155" i="34"/>
  <c r="BM155" i="34"/>
  <c r="BN155" i="34"/>
  <c r="BO155" i="34"/>
  <c r="BP155" i="34"/>
  <c r="BQ155" i="34"/>
  <c r="E156" i="34"/>
  <c r="F156" i="34"/>
  <c r="G156" i="34"/>
  <c r="H156" i="34"/>
  <c r="I156" i="34"/>
  <c r="J156" i="34"/>
  <c r="K156" i="34"/>
  <c r="L156" i="34"/>
  <c r="M156" i="34"/>
  <c r="N156" i="34"/>
  <c r="O156" i="34"/>
  <c r="P156" i="34"/>
  <c r="Q156" i="34"/>
  <c r="R156" i="34"/>
  <c r="S156" i="34"/>
  <c r="T156" i="34"/>
  <c r="U156" i="34"/>
  <c r="V156" i="34"/>
  <c r="W156" i="34"/>
  <c r="X156" i="34"/>
  <c r="Y156" i="34"/>
  <c r="Z156" i="34"/>
  <c r="AA156" i="34"/>
  <c r="AB156" i="34"/>
  <c r="AC156" i="34"/>
  <c r="AD156" i="34"/>
  <c r="AE156" i="34"/>
  <c r="AF156" i="34"/>
  <c r="AG156" i="34"/>
  <c r="AH156" i="34"/>
  <c r="AI156" i="34"/>
  <c r="AJ156" i="34"/>
  <c r="AK156" i="34"/>
  <c r="AL156" i="34"/>
  <c r="AM156" i="34"/>
  <c r="AN156" i="34"/>
  <c r="AO156" i="34"/>
  <c r="AP156" i="34"/>
  <c r="AQ156" i="34"/>
  <c r="AR156" i="34"/>
  <c r="AS156" i="34"/>
  <c r="AT156" i="34"/>
  <c r="AU156" i="34"/>
  <c r="AV156" i="34"/>
  <c r="AW156" i="34"/>
  <c r="AX156" i="34"/>
  <c r="AY156" i="34"/>
  <c r="AZ156" i="34"/>
  <c r="BA156" i="34"/>
  <c r="BB156" i="34"/>
  <c r="BC156" i="34"/>
  <c r="BD156" i="34"/>
  <c r="BE156" i="34"/>
  <c r="BF156" i="34"/>
  <c r="BG156" i="34"/>
  <c r="BH156" i="34"/>
  <c r="BI156" i="34"/>
  <c r="BJ156" i="34"/>
  <c r="BK156" i="34"/>
  <c r="BL156" i="34"/>
  <c r="BM156" i="34"/>
  <c r="BN156" i="34"/>
  <c r="BO156" i="34"/>
  <c r="BP156" i="34"/>
  <c r="BQ156" i="34"/>
  <c r="E157" i="34"/>
  <c r="F157" i="34"/>
  <c r="G157" i="34"/>
  <c r="H157" i="34"/>
  <c r="I157" i="34"/>
  <c r="J157" i="34"/>
  <c r="K157" i="34"/>
  <c r="L157" i="34"/>
  <c r="M157" i="34"/>
  <c r="N157" i="34"/>
  <c r="O157" i="34"/>
  <c r="P157" i="34"/>
  <c r="Q157" i="34"/>
  <c r="R157" i="34"/>
  <c r="S157" i="34"/>
  <c r="T157" i="34"/>
  <c r="U157" i="34"/>
  <c r="V157" i="34"/>
  <c r="W157" i="34"/>
  <c r="X157" i="34"/>
  <c r="Y157" i="34"/>
  <c r="Z157" i="34"/>
  <c r="AA157" i="34"/>
  <c r="AB157" i="34"/>
  <c r="AC157" i="34"/>
  <c r="AD157" i="34"/>
  <c r="AE157" i="34"/>
  <c r="AF157" i="34"/>
  <c r="AG157" i="34"/>
  <c r="AH157" i="34"/>
  <c r="AI157" i="34"/>
  <c r="AJ157" i="34"/>
  <c r="AK157" i="34"/>
  <c r="AL157" i="34"/>
  <c r="AM157" i="34"/>
  <c r="AN157" i="34"/>
  <c r="AO157" i="34"/>
  <c r="AP157" i="34"/>
  <c r="AQ157" i="34"/>
  <c r="AR157" i="34"/>
  <c r="AS157" i="34"/>
  <c r="AT157" i="34"/>
  <c r="AU157" i="34"/>
  <c r="AV157" i="34"/>
  <c r="AW157" i="34"/>
  <c r="AX157" i="34"/>
  <c r="AY157" i="34"/>
  <c r="AZ157" i="34"/>
  <c r="BA157" i="34"/>
  <c r="BB157" i="34"/>
  <c r="BC157" i="34"/>
  <c r="BD157" i="34"/>
  <c r="BE157" i="34"/>
  <c r="BF157" i="34"/>
  <c r="BG157" i="34"/>
  <c r="BH157" i="34"/>
  <c r="BI157" i="34"/>
  <c r="BJ157" i="34"/>
  <c r="BK157" i="34"/>
  <c r="BL157" i="34"/>
  <c r="BM157" i="34"/>
  <c r="BN157" i="34"/>
  <c r="BO157" i="34"/>
  <c r="BP157" i="34"/>
  <c r="BQ157" i="34"/>
  <c r="E158" i="34"/>
  <c r="F158" i="34"/>
  <c r="G158" i="34"/>
  <c r="H158" i="34"/>
  <c r="I158" i="34"/>
  <c r="J158" i="34"/>
  <c r="K158" i="34"/>
  <c r="L158" i="34"/>
  <c r="M158" i="34"/>
  <c r="N158" i="34"/>
  <c r="O158" i="34"/>
  <c r="P158" i="34"/>
  <c r="Q158" i="34"/>
  <c r="R158" i="34"/>
  <c r="S158" i="34"/>
  <c r="T158" i="34"/>
  <c r="U158" i="34"/>
  <c r="V158" i="34"/>
  <c r="W158" i="34"/>
  <c r="X158" i="34"/>
  <c r="Y158" i="34"/>
  <c r="Z158" i="34"/>
  <c r="AA158" i="34"/>
  <c r="AB158" i="34"/>
  <c r="AC158" i="34"/>
  <c r="AD158" i="34"/>
  <c r="AE158" i="34"/>
  <c r="AF158" i="34"/>
  <c r="AG158" i="34"/>
  <c r="AH158" i="34"/>
  <c r="AI158" i="34"/>
  <c r="AJ158" i="34"/>
  <c r="AK158" i="34"/>
  <c r="AL158" i="34"/>
  <c r="AM158" i="34"/>
  <c r="AN158" i="34"/>
  <c r="AO158" i="34"/>
  <c r="AP158" i="34"/>
  <c r="AQ158" i="34"/>
  <c r="AR158" i="34"/>
  <c r="AS158" i="34"/>
  <c r="AT158" i="34"/>
  <c r="AU158" i="34"/>
  <c r="AV158" i="34"/>
  <c r="AW158" i="34"/>
  <c r="AX158" i="34"/>
  <c r="AY158" i="34"/>
  <c r="AZ158" i="34"/>
  <c r="BA158" i="34"/>
  <c r="BB158" i="34"/>
  <c r="BC158" i="34"/>
  <c r="BD158" i="34"/>
  <c r="BE158" i="34"/>
  <c r="BF158" i="34"/>
  <c r="BG158" i="34"/>
  <c r="BH158" i="34"/>
  <c r="BI158" i="34"/>
  <c r="BJ158" i="34"/>
  <c r="BK158" i="34"/>
  <c r="BL158" i="34"/>
  <c r="BM158" i="34"/>
  <c r="BN158" i="34"/>
  <c r="BO158" i="34"/>
  <c r="BP158" i="34"/>
  <c r="BQ158" i="34"/>
  <c r="E159" i="34"/>
  <c r="F159" i="34"/>
  <c r="G159" i="34"/>
  <c r="H159" i="34"/>
  <c r="I159" i="34"/>
  <c r="J159" i="34"/>
  <c r="K159" i="34"/>
  <c r="L159" i="34"/>
  <c r="M159" i="34"/>
  <c r="N159" i="34"/>
  <c r="O159" i="34"/>
  <c r="P159" i="34"/>
  <c r="Q159" i="34"/>
  <c r="R159" i="34"/>
  <c r="S159" i="34"/>
  <c r="T159" i="34"/>
  <c r="U159" i="34"/>
  <c r="V159" i="34"/>
  <c r="W159" i="34"/>
  <c r="X159" i="34"/>
  <c r="Y159" i="34"/>
  <c r="Z159" i="34"/>
  <c r="AA159" i="34"/>
  <c r="AB159" i="34"/>
  <c r="AC159" i="34"/>
  <c r="AD159" i="34"/>
  <c r="AE159" i="34"/>
  <c r="AF159" i="34"/>
  <c r="AG159" i="34"/>
  <c r="AH159" i="34"/>
  <c r="AI159" i="34"/>
  <c r="AJ159" i="34"/>
  <c r="AK159" i="34"/>
  <c r="AL159" i="34"/>
  <c r="AM159" i="34"/>
  <c r="AN159" i="34"/>
  <c r="AO159" i="34"/>
  <c r="AP159" i="34"/>
  <c r="AQ159" i="34"/>
  <c r="AR159" i="34"/>
  <c r="AS159" i="34"/>
  <c r="AT159" i="34"/>
  <c r="AU159" i="34"/>
  <c r="AV159" i="34"/>
  <c r="AW159" i="34"/>
  <c r="AX159" i="34"/>
  <c r="AY159" i="34"/>
  <c r="AZ159" i="34"/>
  <c r="BA159" i="34"/>
  <c r="BB159" i="34"/>
  <c r="BC159" i="34"/>
  <c r="BD159" i="34"/>
  <c r="BE159" i="34"/>
  <c r="BF159" i="34"/>
  <c r="BG159" i="34"/>
  <c r="BH159" i="34"/>
  <c r="BI159" i="34"/>
  <c r="BJ159" i="34"/>
  <c r="BK159" i="34"/>
  <c r="BL159" i="34"/>
  <c r="BM159" i="34"/>
  <c r="BN159" i="34"/>
  <c r="BO159" i="34"/>
  <c r="BP159" i="34"/>
  <c r="BQ159" i="34"/>
  <c r="E160" i="34"/>
  <c r="F160" i="34"/>
  <c r="G160" i="34"/>
  <c r="H160" i="34"/>
  <c r="I160" i="34"/>
  <c r="J160" i="34"/>
  <c r="K160" i="34"/>
  <c r="L160" i="34"/>
  <c r="M160" i="34"/>
  <c r="N160" i="34"/>
  <c r="O160" i="34"/>
  <c r="P160" i="34"/>
  <c r="Q160" i="34"/>
  <c r="R160" i="34"/>
  <c r="S160" i="34"/>
  <c r="T160" i="34"/>
  <c r="U160" i="34"/>
  <c r="V160" i="34"/>
  <c r="W160" i="34"/>
  <c r="X160" i="34"/>
  <c r="Y160" i="34"/>
  <c r="Z160" i="34"/>
  <c r="AA160" i="34"/>
  <c r="AB160" i="34"/>
  <c r="AC160" i="34"/>
  <c r="AD160" i="34"/>
  <c r="AE160" i="34"/>
  <c r="AF160" i="34"/>
  <c r="AG160" i="34"/>
  <c r="AH160" i="34"/>
  <c r="AI160" i="34"/>
  <c r="AJ160" i="34"/>
  <c r="AK160" i="34"/>
  <c r="AL160" i="34"/>
  <c r="AM160" i="34"/>
  <c r="AN160" i="34"/>
  <c r="AO160" i="34"/>
  <c r="AP160" i="34"/>
  <c r="AQ160" i="34"/>
  <c r="AR160" i="34"/>
  <c r="AS160" i="34"/>
  <c r="AT160" i="34"/>
  <c r="AU160" i="34"/>
  <c r="AV160" i="34"/>
  <c r="AW160" i="34"/>
  <c r="AX160" i="34"/>
  <c r="AY160" i="34"/>
  <c r="AZ160" i="34"/>
  <c r="BA160" i="34"/>
  <c r="BB160" i="34"/>
  <c r="BC160" i="34"/>
  <c r="BD160" i="34"/>
  <c r="BE160" i="34"/>
  <c r="BF160" i="34"/>
  <c r="BG160" i="34"/>
  <c r="BH160" i="34"/>
  <c r="BI160" i="34"/>
  <c r="BJ160" i="34"/>
  <c r="BK160" i="34"/>
  <c r="BL160" i="34"/>
  <c r="BM160" i="34"/>
  <c r="BN160" i="34"/>
  <c r="BO160" i="34"/>
  <c r="BP160" i="34"/>
  <c r="BQ160" i="34"/>
  <c r="E161" i="34"/>
  <c r="F161" i="34"/>
  <c r="G161" i="34"/>
  <c r="H161" i="34"/>
  <c r="I161" i="34"/>
  <c r="J161" i="34"/>
  <c r="K161" i="34"/>
  <c r="L161" i="34"/>
  <c r="M161" i="34"/>
  <c r="N161" i="34"/>
  <c r="O161" i="34"/>
  <c r="P161" i="34"/>
  <c r="Q161" i="34"/>
  <c r="R161" i="34"/>
  <c r="S161" i="34"/>
  <c r="T161" i="34"/>
  <c r="U161" i="34"/>
  <c r="V161" i="34"/>
  <c r="W161" i="34"/>
  <c r="X161" i="34"/>
  <c r="Y161" i="34"/>
  <c r="Z161" i="34"/>
  <c r="AA161" i="34"/>
  <c r="AB161" i="34"/>
  <c r="AC161" i="34"/>
  <c r="AD161" i="34"/>
  <c r="AE161" i="34"/>
  <c r="AF161" i="34"/>
  <c r="AG161" i="34"/>
  <c r="AH161" i="34"/>
  <c r="AI161" i="34"/>
  <c r="AJ161" i="34"/>
  <c r="AK161" i="34"/>
  <c r="AL161" i="34"/>
  <c r="AM161" i="34"/>
  <c r="AN161" i="34"/>
  <c r="AO161" i="34"/>
  <c r="AP161" i="34"/>
  <c r="AQ161" i="34"/>
  <c r="AR161" i="34"/>
  <c r="AS161" i="34"/>
  <c r="AT161" i="34"/>
  <c r="AU161" i="34"/>
  <c r="AV161" i="34"/>
  <c r="AW161" i="34"/>
  <c r="AX161" i="34"/>
  <c r="AY161" i="34"/>
  <c r="AZ161" i="34"/>
  <c r="BA161" i="34"/>
  <c r="BB161" i="34"/>
  <c r="BC161" i="34"/>
  <c r="BD161" i="34"/>
  <c r="BE161" i="34"/>
  <c r="BF161" i="34"/>
  <c r="BG161" i="34"/>
  <c r="BH161" i="34"/>
  <c r="BI161" i="34"/>
  <c r="BJ161" i="34"/>
  <c r="BK161" i="34"/>
  <c r="BL161" i="34"/>
  <c r="BM161" i="34"/>
  <c r="BN161" i="34"/>
  <c r="BO161" i="34"/>
  <c r="BP161" i="34"/>
  <c r="BQ161" i="34"/>
  <c r="E162" i="34"/>
  <c r="F162" i="34"/>
  <c r="G162" i="34"/>
  <c r="H162" i="34"/>
  <c r="I162" i="34"/>
  <c r="J162" i="34"/>
  <c r="K162" i="34"/>
  <c r="L162" i="34"/>
  <c r="M162" i="34"/>
  <c r="N162" i="34"/>
  <c r="O162" i="34"/>
  <c r="P162" i="34"/>
  <c r="Q162" i="34"/>
  <c r="R162" i="34"/>
  <c r="S162" i="34"/>
  <c r="T162" i="34"/>
  <c r="U162" i="34"/>
  <c r="V162" i="34"/>
  <c r="W162" i="34"/>
  <c r="X162" i="34"/>
  <c r="Y162" i="34"/>
  <c r="Z162" i="34"/>
  <c r="AA162" i="34"/>
  <c r="AB162" i="34"/>
  <c r="AC162" i="34"/>
  <c r="AD162" i="34"/>
  <c r="AE162" i="34"/>
  <c r="AF162" i="34"/>
  <c r="AG162" i="34"/>
  <c r="AH162" i="34"/>
  <c r="AI162" i="34"/>
  <c r="AJ162" i="34"/>
  <c r="AK162" i="34"/>
  <c r="AL162" i="34"/>
  <c r="AM162" i="34"/>
  <c r="AN162" i="34"/>
  <c r="AO162" i="34"/>
  <c r="AP162" i="34"/>
  <c r="AQ162" i="34"/>
  <c r="AR162" i="34"/>
  <c r="AS162" i="34"/>
  <c r="AT162" i="34"/>
  <c r="AU162" i="34"/>
  <c r="AV162" i="34"/>
  <c r="AW162" i="34"/>
  <c r="AX162" i="34"/>
  <c r="AY162" i="34"/>
  <c r="AZ162" i="34"/>
  <c r="BA162" i="34"/>
  <c r="BB162" i="34"/>
  <c r="BC162" i="34"/>
  <c r="BD162" i="34"/>
  <c r="BE162" i="34"/>
  <c r="BF162" i="34"/>
  <c r="BG162" i="34"/>
  <c r="BH162" i="34"/>
  <c r="BI162" i="34"/>
  <c r="BJ162" i="34"/>
  <c r="BK162" i="34"/>
  <c r="BL162" i="34"/>
  <c r="BM162" i="34"/>
  <c r="BN162" i="34"/>
  <c r="BO162" i="34"/>
  <c r="BP162" i="34"/>
  <c r="BQ162" i="34"/>
  <c r="E163" i="34"/>
  <c r="F163" i="34"/>
  <c r="G163" i="34"/>
  <c r="H163" i="34"/>
  <c r="I163" i="34"/>
  <c r="J163" i="34"/>
  <c r="K163" i="34"/>
  <c r="L163" i="34"/>
  <c r="M163" i="34"/>
  <c r="N163" i="34"/>
  <c r="O163" i="34"/>
  <c r="P163" i="34"/>
  <c r="Q163" i="34"/>
  <c r="R163" i="34"/>
  <c r="S163" i="34"/>
  <c r="T163" i="34"/>
  <c r="U163" i="34"/>
  <c r="V163" i="34"/>
  <c r="W163" i="34"/>
  <c r="X163" i="34"/>
  <c r="Y163" i="34"/>
  <c r="Z163" i="34"/>
  <c r="AA163" i="34"/>
  <c r="AB163" i="34"/>
  <c r="AC163" i="34"/>
  <c r="AD163" i="34"/>
  <c r="AE163" i="34"/>
  <c r="AF163" i="34"/>
  <c r="AG163" i="34"/>
  <c r="AH163" i="34"/>
  <c r="AI163" i="34"/>
  <c r="AJ163" i="34"/>
  <c r="AK163" i="34"/>
  <c r="AL163" i="34"/>
  <c r="AM163" i="34"/>
  <c r="AN163" i="34"/>
  <c r="AO163" i="34"/>
  <c r="AP163" i="34"/>
  <c r="AQ163" i="34"/>
  <c r="AR163" i="34"/>
  <c r="AS163" i="34"/>
  <c r="AT163" i="34"/>
  <c r="AU163" i="34"/>
  <c r="AV163" i="34"/>
  <c r="AW163" i="34"/>
  <c r="AX163" i="34"/>
  <c r="AY163" i="34"/>
  <c r="AZ163" i="34"/>
  <c r="BA163" i="34"/>
  <c r="BB163" i="34"/>
  <c r="BC163" i="34"/>
  <c r="BD163" i="34"/>
  <c r="BE163" i="34"/>
  <c r="BF163" i="34"/>
  <c r="BG163" i="34"/>
  <c r="BH163" i="34"/>
  <c r="BI163" i="34"/>
  <c r="BJ163" i="34"/>
  <c r="BK163" i="34"/>
  <c r="BL163" i="34"/>
  <c r="BM163" i="34"/>
  <c r="BN163" i="34"/>
  <c r="BO163" i="34"/>
  <c r="BP163" i="34"/>
  <c r="BQ163" i="34"/>
  <c r="E164" i="34"/>
  <c r="F164" i="34"/>
  <c r="G164" i="34"/>
  <c r="H164" i="34"/>
  <c r="I164" i="34"/>
  <c r="J164" i="34"/>
  <c r="K164" i="34"/>
  <c r="L164" i="34"/>
  <c r="M164" i="34"/>
  <c r="N164" i="34"/>
  <c r="O164" i="34"/>
  <c r="P164" i="34"/>
  <c r="Q164" i="34"/>
  <c r="R164" i="34"/>
  <c r="S164" i="34"/>
  <c r="T164" i="34"/>
  <c r="U164" i="34"/>
  <c r="V164" i="34"/>
  <c r="W164" i="34"/>
  <c r="X164" i="34"/>
  <c r="Y164" i="34"/>
  <c r="Z164" i="34"/>
  <c r="AA164" i="34"/>
  <c r="AB164" i="34"/>
  <c r="AC164" i="34"/>
  <c r="AD164" i="34"/>
  <c r="AE164" i="34"/>
  <c r="AF164" i="34"/>
  <c r="AG164" i="34"/>
  <c r="AH164" i="34"/>
  <c r="AI164" i="34"/>
  <c r="AJ164" i="34"/>
  <c r="AK164" i="34"/>
  <c r="AL164" i="34"/>
  <c r="AM164" i="34"/>
  <c r="AN164" i="34"/>
  <c r="AO164" i="34"/>
  <c r="AP164" i="34"/>
  <c r="AQ164" i="34"/>
  <c r="AR164" i="34"/>
  <c r="AS164" i="34"/>
  <c r="AT164" i="34"/>
  <c r="AU164" i="34"/>
  <c r="AV164" i="34"/>
  <c r="AW164" i="34"/>
  <c r="AX164" i="34"/>
  <c r="AY164" i="34"/>
  <c r="AZ164" i="34"/>
  <c r="BA164" i="34"/>
  <c r="BB164" i="34"/>
  <c r="BC164" i="34"/>
  <c r="BD164" i="34"/>
  <c r="BE164" i="34"/>
  <c r="BF164" i="34"/>
  <c r="BG164" i="34"/>
  <c r="BH164" i="34"/>
  <c r="BI164" i="34"/>
  <c r="BJ164" i="34"/>
  <c r="BK164" i="34"/>
  <c r="BL164" i="34"/>
  <c r="BM164" i="34"/>
  <c r="BN164" i="34"/>
  <c r="BO164" i="34"/>
  <c r="BP164" i="34"/>
  <c r="BQ164" i="34"/>
  <c r="E165" i="34"/>
  <c r="F165" i="34"/>
  <c r="G165" i="34"/>
  <c r="H165" i="34"/>
  <c r="I165" i="34"/>
  <c r="J165" i="34"/>
  <c r="K165" i="34"/>
  <c r="L165" i="34"/>
  <c r="M165" i="34"/>
  <c r="N165" i="34"/>
  <c r="O165" i="34"/>
  <c r="P165" i="34"/>
  <c r="Q165" i="34"/>
  <c r="R165" i="34"/>
  <c r="S165" i="34"/>
  <c r="T165" i="34"/>
  <c r="U165" i="34"/>
  <c r="V165" i="34"/>
  <c r="W165" i="34"/>
  <c r="X165" i="34"/>
  <c r="Y165" i="34"/>
  <c r="Z165" i="34"/>
  <c r="AA165" i="34"/>
  <c r="AB165" i="34"/>
  <c r="AC165" i="34"/>
  <c r="AD165" i="34"/>
  <c r="AE165" i="34"/>
  <c r="AF165" i="34"/>
  <c r="AG165" i="34"/>
  <c r="AH165" i="34"/>
  <c r="AI165" i="34"/>
  <c r="AJ165" i="34"/>
  <c r="AK165" i="34"/>
  <c r="AL165" i="34"/>
  <c r="AM165" i="34"/>
  <c r="AN165" i="34"/>
  <c r="AO165" i="34"/>
  <c r="AP165" i="34"/>
  <c r="AQ165" i="34"/>
  <c r="AR165" i="34"/>
  <c r="AS165" i="34"/>
  <c r="AT165" i="34"/>
  <c r="AU165" i="34"/>
  <c r="AV165" i="34"/>
  <c r="AW165" i="34"/>
  <c r="AX165" i="34"/>
  <c r="AY165" i="34"/>
  <c r="AZ165" i="34"/>
  <c r="BA165" i="34"/>
  <c r="BB165" i="34"/>
  <c r="BC165" i="34"/>
  <c r="BD165" i="34"/>
  <c r="BE165" i="34"/>
  <c r="BF165" i="34"/>
  <c r="BG165" i="34"/>
  <c r="BH165" i="34"/>
  <c r="BI165" i="34"/>
  <c r="BJ165" i="34"/>
  <c r="BK165" i="34"/>
  <c r="BL165" i="34"/>
  <c r="BM165" i="34"/>
  <c r="BN165" i="34"/>
  <c r="BO165" i="34"/>
  <c r="BP165" i="34"/>
  <c r="BQ165" i="34"/>
  <c r="E166" i="34"/>
  <c r="F166" i="34"/>
  <c r="G166" i="34"/>
  <c r="H166" i="34"/>
  <c r="I166" i="34"/>
  <c r="J166" i="34"/>
  <c r="K166" i="34"/>
  <c r="L166" i="34"/>
  <c r="M166" i="34"/>
  <c r="N166" i="34"/>
  <c r="O166" i="34"/>
  <c r="P166" i="34"/>
  <c r="Q166" i="34"/>
  <c r="R166" i="34"/>
  <c r="S166" i="34"/>
  <c r="T166" i="34"/>
  <c r="U166" i="34"/>
  <c r="V166" i="34"/>
  <c r="W166" i="34"/>
  <c r="X166" i="34"/>
  <c r="Y166" i="34"/>
  <c r="Z166" i="34"/>
  <c r="AA166" i="34"/>
  <c r="AB166" i="34"/>
  <c r="AC166" i="34"/>
  <c r="AD166" i="34"/>
  <c r="AE166" i="34"/>
  <c r="AF166" i="34"/>
  <c r="AG166" i="34"/>
  <c r="AH166" i="34"/>
  <c r="AI166" i="34"/>
  <c r="AJ166" i="34"/>
  <c r="AK166" i="34"/>
  <c r="AL166" i="34"/>
  <c r="AM166" i="34"/>
  <c r="AN166" i="34"/>
  <c r="AO166" i="34"/>
  <c r="AP166" i="34"/>
  <c r="AQ166" i="34"/>
  <c r="AR166" i="34"/>
  <c r="AS166" i="34"/>
  <c r="AT166" i="34"/>
  <c r="AU166" i="34"/>
  <c r="AV166" i="34"/>
  <c r="AW166" i="34"/>
  <c r="AX166" i="34"/>
  <c r="AY166" i="34"/>
  <c r="AZ166" i="34"/>
  <c r="BA166" i="34"/>
  <c r="BB166" i="34"/>
  <c r="BC166" i="34"/>
  <c r="BD166" i="34"/>
  <c r="BE166" i="34"/>
  <c r="BF166" i="34"/>
  <c r="BG166" i="34"/>
  <c r="BH166" i="34"/>
  <c r="BI166" i="34"/>
  <c r="BJ166" i="34"/>
  <c r="BK166" i="34"/>
  <c r="BL166" i="34"/>
  <c r="BM166" i="34"/>
  <c r="BN166" i="34"/>
  <c r="BO166" i="34"/>
  <c r="BP166" i="34"/>
  <c r="BQ166" i="34"/>
  <c r="E167" i="34"/>
  <c r="F167" i="34"/>
  <c r="G167" i="34"/>
  <c r="H167" i="34"/>
  <c r="I167" i="34"/>
  <c r="J167" i="34"/>
  <c r="K167" i="34"/>
  <c r="L167" i="34"/>
  <c r="M167" i="34"/>
  <c r="N167" i="34"/>
  <c r="O167" i="34"/>
  <c r="P167" i="34"/>
  <c r="Q167" i="34"/>
  <c r="R167" i="34"/>
  <c r="S167" i="34"/>
  <c r="T167" i="34"/>
  <c r="U167" i="34"/>
  <c r="V167" i="34"/>
  <c r="W167" i="34"/>
  <c r="X167" i="34"/>
  <c r="Y167" i="34"/>
  <c r="Z167" i="34"/>
  <c r="AA167" i="34"/>
  <c r="AB167" i="34"/>
  <c r="AC167" i="34"/>
  <c r="AD167" i="34"/>
  <c r="AE167" i="34"/>
  <c r="AF167" i="34"/>
  <c r="AG167" i="34"/>
  <c r="AH167" i="34"/>
  <c r="AI167" i="34"/>
  <c r="AJ167" i="34"/>
  <c r="AK167" i="34"/>
  <c r="AL167" i="34"/>
  <c r="AM167" i="34"/>
  <c r="AN167" i="34"/>
  <c r="AO167" i="34"/>
  <c r="AP167" i="34"/>
  <c r="AQ167" i="34"/>
  <c r="AR167" i="34"/>
  <c r="AS167" i="34"/>
  <c r="AT167" i="34"/>
  <c r="AU167" i="34"/>
  <c r="AV167" i="34"/>
  <c r="AW167" i="34"/>
  <c r="AX167" i="34"/>
  <c r="AY167" i="34"/>
  <c r="AZ167" i="34"/>
  <c r="BA167" i="34"/>
  <c r="BB167" i="34"/>
  <c r="BC167" i="34"/>
  <c r="BD167" i="34"/>
  <c r="BE167" i="34"/>
  <c r="BF167" i="34"/>
  <c r="BG167" i="34"/>
  <c r="BH167" i="34"/>
  <c r="BI167" i="34"/>
  <c r="BJ167" i="34"/>
  <c r="BK167" i="34"/>
  <c r="BL167" i="34"/>
  <c r="BM167" i="34"/>
  <c r="BN167" i="34"/>
  <c r="BO167" i="34"/>
  <c r="BP167" i="34"/>
  <c r="BQ167" i="34"/>
  <c r="E168" i="34"/>
  <c r="F168" i="34"/>
  <c r="G168" i="34"/>
  <c r="H168" i="34"/>
  <c r="I168" i="34"/>
  <c r="J168" i="34"/>
  <c r="K168" i="34"/>
  <c r="L168" i="34"/>
  <c r="M168" i="34"/>
  <c r="N168" i="34"/>
  <c r="O168" i="34"/>
  <c r="P168" i="34"/>
  <c r="Q168" i="34"/>
  <c r="R168" i="34"/>
  <c r="S168" i="34"/>
  <c r="T168" i="34"/>
  <c r="U168" i="34"/>
  <c r="V168" i="34"/>
  <c r="W168" i="34"/>
  <c r="X168" i="34"/>
  <c r="Y168" i="34"/>
  <c r="Z168" i="34"/>
  <c r="AA168" i="34"/>
  <c r="AB168" i="34"/>
  <c r="AC168" i="34"/>
  <c r="AD168" i="34"/>
  <c r="AE168" i="34"/>
  <c r="AF168" i="34"/>
  <c r="AG168" i="34"/>
  <c r="AH168" i="34"/>
  <c r="AI168" i="34"/>
  <c r="AJ168" i="34"/>
  <c r="AK168" i="34"/>
  <c r="AL168" i="34"/>
  <c r="AM168" i="34"/>
  <c r="AN168" i="34"/>
  <c r="AO168" i="34"/>
  <c r="AP168" i="34"/>
  <c r="AQ168" i="34"/>
  <c r="AR168" i="34"/>
  <c r="AS168" i="34"/>
  <c r="AT168" i="34"/>
  <c r="AU168" i="34"/>
  <c r="AV168" i="34"/>
  <c r="AW168" i="34"/>
  <c r="AX168" i="34"/>
  <c r="AY168" i="34"/>
  <c r="AZ168" i="34"/>
  <c r="BA168" i="34"/>
  <c r="BB168" i="34"/>
  <c r="BC168" i="34"/>
  <c r="BD168" i="34"/>
  <c r="BE168" i="34"/>
  <c r="BF168" i="34"/>
  <c r="BG168" i="34"/>
  <c r="BH168" i="34"/>
  <c r="BI168" i="34"/>
  <c r="BJ168" i="34"/>
  <c r="BK168" i="34"/>
  <c r="BL168" i="34"/>
  <c r="BM168" i="34"/>
  <c r="BN168" i="34"/>
  <c r="BO168" i="34"/>
  <c r="BP168" i="34"/>
  <c r="BQ168" i="34"/>
  <c r="E169" i="34"/>
  <c r="F169" i="34"/>
  <c r="G169" i="34"/>
  <c r="H169" i="34"/>
  <c r="I169" i="34"/>
  <c r="J169" i="34"/>
  <c r="K169" i="34"/>
  <c r="L169" i="34"/>
  <c r="M169" i="34"/>
  <c r="N169" i="34"/>
  <c r="O169" i="34"/>
  <c r="P169" i="34"/>
  <c r="Q169" i="34"/>
  <c r="R169" i="34"/>
  <c r="S169" i="34"/>
  <c r="T169" i="34"/>
  <c r="U169" i="34"/>
  <c r="V169" i="34"/>
  <c r="W169" i="34"/>
  <c r="X169" i="34"/>
  <c r="Y169" i="34"/>
  <c r="Z169" i="34"/>
  <c r="AA169" i="34"/>
  <c r="AB169" i="34"/>
  <c r="AC169" i="34"/>
  <c r="AD169" i="34"/>
  <c r="AE169" i="34"/>
  <c r="AF169" i="34"/>
  <c r="AG169" i="34"/>
  <c r="AH169" i="34"/>
  <c r="AI169" i="34"/>
  <c r="AJ169" i="34"/>
  <c r="AK169" i="34"/>
  <c r="AL169" i="34"/>
  <c r="AM169" i="34"/>
  <c r="AN169" i="34"/>
  <c r="AO169" i="34"/>
  <c r="AP169" i="34"/>
  <c r="AQ169" i="34"/>
  <c r="AR169" i="34"/>
  <c r="AS169" i="34"/>
  <c r="AT169" i="34"/>
  <c r="AU169" i="34"/>
  <c r="AV169" i="34"/>
  <c r="AW169" i="34"/>
  <c r="AX169" i="34"/>
  <c r="AY169" i="34"/>
  <c r="AZ169" i="34"/>
  <c r="BA169" i="34"/>
  <c r="BB169" i="34"/>
  <c r="BC169" i="34"/>
  <c r="BD169" i="34"/>
  <c r="BE169" i="34"/>
  <c r="BF169" i="34"/>
  <c r="BG169" i="34"/>
  <c r="BH169" i="34"/>
  <c r="BI169" i="34"/>
  <c r="BJ169" i="34"/>
  <c r="BK169" i="34"/>
  <c r="BL169" i="34"/>
  <c r="BM169" i="34"/>
  <c r="BN169" i="34"/>
  <c r="BO169" i="34"/>
  <c r="BP169" i="34"/>
  <c r="BQ169" i="34"/>
  <c r="E170" i="34"/>
  <c r="F170" i="34"/>
  <c r="G170" i="34"/>
  <c r="H170" i="34"/>
  <c r="I170" i="34"/>
  <c r="J170" i="34"/>
  <c r="K170" i="34"/>
  <c r="L170" i="34"/>
  <c r="M170" i="34"/>
  <c r="N170" i="34"/>
  <c r="O170" i="34"/>
  <c r="P170" i="34"/>
  <c r="Q170" i="34"/>
  <c r="R170" i="34"/>
  <c r="S170" i="34"/>
  <c r="T170" i="34"/>
  <c r="U170" i="34"/>
  <c r="V170" i="34"/>
  <c r="W170" i="34"/>
  <c r="X170" i="34"/>
  <c r="Y170" i="34"/>
  <c r="Z170" i="34"/>
  <c r="AA170" i="34"/>
  <c r="AB170" i="34"/>
  <c r="AC170" i="34"/>
  <c r="AD170" i="34"/>
  <c r="AE170" i="34"/>
  <c r="AF170" i="34"/>
  <c r="AG170" i="34"/>
  <c r="AH170" i="34"/>
  <c r="AI170" i="34"/>
  <c r="AJ170" i="34"/>
  <c r="AK170" i="34"/>
  <c r="AL170" i="34"/>
  <c r="AM170" i="34"/>
  <c r="AN170" i="34"/>
  <c r="AO170" i="34"/>
  <c r="AP170" i="34"/>
  <c r="AQ170" i="34"/>
  <c r="AR170" i="34"/>
  <c r="AS170" i="34"/>
  <c r="AT170" i="34"/>
  <c r="AU170" i="34"/>
  <c r="AV170" i="34"/>
  <c r="AW170" i="34"/>
  <c r="AX170" i="34"/>
  <c r="AY170" i="34"/>
  <c r="AZ170" i="34"/>
  <c r="BA170" i="34"/>
  <c r="BB170" i="34"/>
  <c r="BC170" i="34"/>
  <c r="BD170" i="34"/>
  <c r="BE170" i="34"/>
  <c r="BF170" i="34"/>
  <c r="BG170" i="34"/>
  <c r="BH170" i="34"/>
  <c r="BI170" i="34"/>
  <c r="BJ170" i="34"/>
  <c r="BK170" i="34"/>
  <c r="BL170" i="34"/>
  <c r="BM170" i="34"/>
  <c r="BN170" i="34"/>
  <c r="BO170" i="34"/>
  <c r="BP170" i="34"/>
  <c r="BQ170" i="34"/>
  <c r="E171" i="34"/>
  <c r="F171" i="34"/>
  <c r="G171" i="34"/>
  <c r="H171" i="34"/>
  <c r="I171" i="34"/>
  <c r="J171" i="34"/>
  <c r="K171" i="34"/>
  <c r="L171" i="34"/>
  <c r="M171" i="34"/>
  <c r="N171" i="34"/>
  <c r="O171" i="34"/>
  <c r="P171" i="34"/>
  <c r="Q171" i="34"/>
  <c r="R171" i="34"/>
  <c r="S171" i="34"/>
  <c r="T171" i="34"/>
  <c r="U171" i="34"/>
  <c r="V171" i="34"/>
  <c r="W171" i="34"/>
  <c r="X171" i="34"/>
  <c r="Y171" i="34"/>
  <c r="Z171" i="34"/>
  <c r="AA171" i="34"/>
  <c r="AB171" i="34"/>
  <c r="AC171" i="34"/>
  <c r="AD171" i="34"/>
  <c r="AE171" i="34"/>
  <c r="AF171" i="34"/>
  <c r="AG171" i="34"/>
  <c r="AH171" i="34"/>
  <c r="AI171" i="34"/>
  <c r="AJ171" i="34"/>
  <c r="AK171" i="34"/>
  <c r="AL171" i="34"/>
  <c r="AM171" i="34"/>
  <c r="AN171" i="34"/>
  <c r="AO171" i="34"/>
  <c r="AP171" i="34"/>
  <c r="AQ171" i="34"/>
  <c r="AR171" i="34"/>
  <c r="AS171" i="34"/>
  <c r="AT171" i="34"/>
  <c r="AU171" i="34"/>
  <c r="AV171" i="34"/>
  <c r="AW171" i="34"/>
  <c r="AX171" i="34"/>
  <c r="AY171" i="34"/>
  <c r="AZ171" i="34"/>
  <c r="BA171" i="34"/>
  <c r="BB171" i="34"/>
  <c r="BC171" i="34"/>
  <c r="BD171" i="34"/>
  <c r="BE171" i="34"/>
  <c r="BF171" i="34"/>
  <c r="BG171" i="34"/>
  <c r="BH171" i="34"/>
  <c r="BI171" i="34"/>
  <c r="BJ171" i="34"/>
  <c r="BK171" i="34"/>
  <c r="BL171" i="34"/>
  <c r="BM171" i="34"/>
  <c r="BN171" i="34"/>
  <c r="BO171" i="34"/>
  <c r="BP171" i="34"/>
  <c r="BQ171" i="34"/>
  <c r="E172" i="34"/>
  <c r="F172" i="34"/>
  <c r="G172" i="34"/>
  <c r="H172" i="34"/>
  <c r="I172" i="34"/>
  <c r="J172" i="34"/>
  <c r="K172" i="34"/>
  <c r="L172" i="34"/>
  <c r="M172" i="34"/>
  <c r="N172" i="34"/>
  <c r="O172" i="34"/>
  <c r="P172" i="34"/>
  <c r="Q172" i="34"/>
  <c r="R172" i="34"/>
  <c r="S172" i="34"/>
  <c r="T172" i="34"/>
  <c r="U172" i="34"/>
  <c r="V172" i="34"/>
  <c r="W172" i="34"/>
  <c r="X172" i="34"/>
  <c r="Y172" i="34"/>
  <c r="Z172" i="34"/>
  <c r="AA172" i="34"/>
  <c r="AB172" i="34"/>
  <c r="AC172" i="34"/>
  <c r="AD172" i="34"/>
  <c r="AE172" i="34"/>
  <c r="AF172" i="34"/>
  <c r="AG172" i="34"/>
  <c r="AH172" i="34"/>
  <c r="AI172" i="34"/>
  <c r="AJ172" i="34"/>
  <c r="AK172" i="34"/>
  <c r="AL172" i="34"/>
  <c r="AM172" i="34"/>
  <c r="AN172" i="34"/>
  <c r="AO172" i="34"/>
  <c r="AP172" i="34"/>
  <c r="AQ172" i="34"/>
  <c r="AR172" i="34"/>
  <c r="AS172" i="34"/>
  <c r="AT172" i="34"/>
  <c r="AU172" i="34"/>
  <c r="AV172" i="34"/>
  <c r="AW172" i="34"/>
  <c r="AX172" i="34"/>
  <c r="AY172" i="34"/>
  <c r="AZ172" i="34"/>
  <c r="BA172" i="34"/>
  <c r="BB172" i="34"/>
  <c r="BC172" i="34"/>
  <c r="BD172" i="34"/>
  <c r="BE172" i="34"/>
  <c r="BF172" i="34"/>
  <c r="BG172" i="34"/>
  <c r="BH172" i="34"/>
  <c r="BI172" i="34"/>
  <c r="BJ172" i="34"/>
  <c r="BK172" i="34"/>
  <c r="BL172" i="34"/>
  <c r="BM172" i="34"/>
  <c r="BN172" i="34"/>
  <c r="BO172" i="34"/>
  <c r="BP172" i="34"/>
  <c r="BQ172" i="34"/>
  <c r="E173" i="34"/>
  <c r="F173" i="34"/>
  <c r="G173" i="34"/>
  <c r="H173" i="34"/>
  <c r="I173" i="34"/>
  <c r="J173" i="34"/>
  <c r="K173" i="34"/>
  <c r="L173" i="34"/>
  <c r="M173" i="34"/>
  <c r="N173" i="34"/>
  <c r="O173" i="34"/>
  <c r="P173" i="34"/>
  <c r="Q173" i="34"/>
  <c r="R173" i="34"/>
  <c r="S173" i="34"/>
  <c r="T173" i="34"/>
  <c r="U173" i="34"/>
  <c r="V173" i="34"/>
  <c r="W173" i="34"/>
  <c r="X173" i="34"/>
  <c r="Y173" i="34"/>
  <c r="Z173" i="34"/>
  <c r="AA173" i="34"/>
  <c r="AB173" i="34"/>
  <c r="AC173" i="34"/>
  <c r="AD173" i="34"/>
  <c r="AE173" i="34"/>
  <c r="AF173" i="34"/>
  <c r="AG173" i="34"/>
  <c r="AH173" i="34"/>
  <c r="AI173" i="34"/>
  <c r="AJ173" i="34"/>
  <c r="AK173" i="34"/>
  <c r="AL173" i="34"/>
  <c r="AM173" i="34"/>
  <c r="AN173" i="34"/>
  <c r="AO173" i="34"/>
  <c r="AP173" i="34"/>
  <c r="AQ173" i="34"/>
  <c r="AR173" i="34"/>
  <c r="AS173" i="34"/>
  <c r="AT173" i="34"/>
  <c r="AU173" i="34"/>
  <c r="AV173" i="34"/>
  <c r="AW173" i="34"/>
  <c r="AX173" i="34"/>
  <c r="AY173" i="34"/>
  <c r="AZ173" i="34"/>
  <c r="BA173" i="34"/>
  <c r="BB173" i="34"/>
  <c r="BC173" i="34"/>
  <c r="BD173" i="34"/>
  <c r="BE173" i="34"/>
  <c r="BF173" i="34"/>
  <c r="BG173" i="34"/>
  <c r="BH173" i="34"/>
  <c r="BI173" i="34"/>
  <c r="BJ173" i="34"/>
  <c r="BK173" i="34"/>
  <c r="BL173" i="34"/>
  <c r="BM173" i="34"/>
  <c r="BN173" i="34"/>
  <c r="BO173" i="34"/>
  <c r="BP173" i="34"/>
  <c r="BQ173" i="34"/>
  <c r="E174" i="34"/>
  <c r="F174" i="34"/>
  <c r="G174" i="34"/>
  <c r="H174" i="34"/>
  <c r="I174" i="34"/>
  <c r="J174" i="34"/>
  <c r="K174" i="34"/>
  <c r="L174" i="34"/>
  <c r="M174" i="34"/>
  <c r="N174" i="34"/>
  <c r="O174" i="34"/>
  <c r="P174" i="34"/>
  <c r="Q174" i="34"/>
  <c r="R174" i="34"/>
  <c r="S174" i="34"/>
  <c r="T174" i="34"/>
  <c r="U174" i="34"/>
  <c r="V174" i="34"/>
  <c r="W174" i="34"/>
  <c r="X174" i="34"/>
  <c r="Y174" i="34"/>
  <c r="Z174" i="34"/>
  <c r="AA174" i="34"/>
  <c r="AB174" i="34"/>
  <c r="AC174" i="34"/>
  <c r="AD174" i="34"/>
  <c r="AE174" i="34"/>
  <c r="AF174" i="34"/>
  <c r="AG174" i="34"/>
  <c r="AH174" i="34"/>
  <c r="AI174" i="34"/>
  <c r="AJ174" i="34"/>
  <c r="AK174" i="34"/>
  <c r="AL174" i="34"/>
  <c r="AM174" i="34"/>
  <c r="AN174" i="34"/>
  <c r="AO174" i="34"/>
  <c r="AP174" i="34"/>
  <c r="AQ174" i="34"/>
  <c r="AR174" i="34"/>
  <c r="AS174" i="34"/>
  <c r="AT174" i="34"/>
  <c r="AU174" i="34"/>
  <c r="AV174" i="34"/>
  <c r="AW174" i="34"/>
  <c r="AX174" i="34"/>
  <c r="AY174" i="34"/>
  <c r="AZ174" i="34"/>
  <c r="BA174" i="34"/>
  <c r="BB174" i="34"/>
  <c r="BC174" i="34"/>
  <c r="BD174" i="34"/>
  <c r="BE174" i="34"/>
  <c r="BF174" i="34"/>
  <c r="BG174" i="34"/>
  <c r="BH174" i="34"/>
  <c r="BI174" i="34"/>
  <c r="BJ174" i="34"/>
  <c r="BK174" i="34"/>
  <c r="BL174" i="34"/>
  <c r="BM174" i="34"/>
  <c r="BN174" i="34"/>
  <c r="BO174" i="34"/>
  <c r="BP174" i="34"/>
  <c r="BQ174" i="34"/>
  <c r="E175" i="34"/>
  <c r="F175" i="34"/>
  <c r="G175" i="34"/>
  <c r="H175" i="34"/>
  <c r="I175" i="34"/>
  <c r="J175" i="34"/>
  <c r="K175" i="34"/>
  <c r="L175" i="34"/>
  <c r="M175" i="34"/>
  <c r="N175" i="34"/>
  <c r="O175" i="34"/>
  <c r="P175" i="34"/>
  <c r="Q175" i="34"/>
  <c r="R175" i="34"/>
  <c r="S175" i="34"/>
  <c r="T175" i="34"/>
  <c r="U175" i="34"/>
  <c r="V175" i="34"/>
  <c r="W175" i="34"/>
  <c r="X175" i="34"/>
  <c r="Y175" i="34"/>
  <c r="Z175" i="34"/>
  <c r="AA175" i="34"/>
  <c r="AB175" i="34"/>
  <c r="AC175" i="34"/>
  <c r="AD175" i="34"/>
  <c r="AE175" i="34"/>
  <c r="AF175" i="34"/>
  <c r="AG175" i="34"/>
  <c r="AH175" i="34"/>
  <c r="AI175" i="34"/>
  <c r="AJ175" i="34"/>
  <c r="AK175" i="34"/>
  <c r="AL175" i="34"/>
  <c r="AM175" i="34"/>
  <c r="AN175" i="34"/>
  <c r="AO175" i="34"/>
  <c r="AP175" i="34"/>
  <c r="AQ175" i="34"/>
  <c r="AR175" i="34"/>
  <c r="AS175" i="34"/>
  <c r="AT175" i="34"/>
  <c r="AU175" i="34"/>
  <c r="AV175" i="34"/>
  <c r="AW175" i="34"/>
  <c r="AX175" i="34"/>
  <c r="AY175" i="34"/>
  <c r="AZ175" i="34"/>
  <c r="BA175" i="34"/>
  <c r="BB175" i="34"/>
  <c r="BC175" i="34"/>
  <c r="BD175" i="34"/>
  <c r="BE175" i="34"/>
  <c r="BF175" i="34"/>
  <c r="BG175" i="34"/>
  <c r="BH175" i="34"/>
  <c r="BI175" i="34"/>
  <c r="BJ175" i="34"/>
  <c r="BK175" i="34"/>
  <c r="BL175" i="34"/>
  <c r="BM175" i="34"/>
  <c r="BN175" i="34"/>
  <c r="BO175" i="34"/>
  <c r="BP175" i="34"/>
  <c r="BQ175" i="34"/>
  <c r="E176" i="34"/>
  <c r="F176" i="34"/>
  <c r="G176" i="34"/>
  <c r="H176" i="34"/>
  <c r="I176" i="34"/>
  <c r="J176" i="34"/>
  <c r="K176" i="34"/>
  <c r="L176" i="34"/>
  <c r="M176" i="34"/>
  <c r="N176" i="34"/>
  <c r="O176" i="34"/>
  <c r="P176" i="34"/>
  <c r="Q176" i="34"/>
  <c r="R176" i="34"/>
  <c r="S176" i="34"/>
  <c r="T176" i="34"/>
  <c r="U176" i="34"/>
  <c r="V176" i="34"/>
  <c r="W176" i="34"/>
  <c r="X176" i="34"/>
  <c r="Y176" i="34"/>
  <c r="Z176" i="34"/>
  <c r="AA176" i="34"/>
  <c r="AB176" i="34"/>
  <c r="AC176" i="34"/>
  <c r="AD176" i="34"/>
  <c r="AE176" i="34"/>
  <c r="AF176" i="34"/>
  <c r="AG176" i="34"/>
  <c r="AH176" i="34"/>
  <c r="AI176" i="34"/>
  <c r="AJ176" i="34"/>
  <c r="AK176" i="34"/>
  <c r="AL176" i="34"/>
  <c r="AM176" i="34"/>
  <c r="AN176" i="34"/>
  <c r="AO176" i="34"/>
  <c r="AP176" i="34"/>
  <c r="AQ176" i="34"/>
  <c r="AR176" i="34"/>
  <c r="AS176" i="34"/>
  <c r="AT176" i="34"/>
  <c r="AU176" i="34"/>
  <c r="AV176" i="34"/>
  <c r="AW176" i="34"/>
  <c r="AX176" i="34"/>
  <c r="AY176" i="34"/>
  <c r="AZ176" i="34"/>
  <c r="BA176" i="34"/>
  <c r="BB176" i="34"/>
  <c r="BC176" i="34"/>
  <c r="BD176" i="34"/>
  <c r="BE176" i="34"/>
  <c r="BF176" i="34"/>
  <c r="BG176" i="34"/>
  <c r="BH176" i="34"/>
  <c r="BI176" i="34"/>
  <c r="BJ176" i="34"/>
  <c r="BK176" i="34"/>
  <c r="BL176" i="34"/>
  <c r="BM176" i="34"/>
  <c r="BN176" i="34"/>
  <c r="BO176" i="34"/>
  <c r="BP176" i="34"/>
  <c r="BQ176" i="34"/>
  <c r="E177" i="34"/>
  <c r="F177" i="34"/>
  <c r="G177" i="34"/>
  <c r="H177" i="34"/>
  <c r="I177" i="34"/>
  <c r="J177" i="34"/>
  <c r="K177" i="34"/>
  <c r="L177" i="34"/>
  <c r="M177" i="34"/>
  <c r="N177" i="34"/>
  <c r="O177" i="34"/>
  <c r="P177" i="34"/>
  <c r="Q177" i="34"/>
  <c r="R177" i="34"/>
  <c r="S177" i="34"/>
  <c r="T177" i="34"/>
  <c r="U177" i="34"/>
  <c r="V177" i="34"/>
  <c r="W177" i="34"/>
  <c r="X177" i="34"/>
  <c r="Y177" i="34"/>
  <c r="Z177" i="34"/>
  <c r="AA177" i="34"/>
  <c r="AB177" i="34"/>
  <c r="AC177" i="34"/>
  <c r="AD177" i="34"/>
  <c r="AE177" i="34"/>
  <c r="AF177" i="34"/>
  <c r="AG177" i="34"/>
  <c r="AH177" i="34"/>
  <c r="AI177" i="34"/>
  <c r="AJ177" i="34"/>
  <c r="AK177" i="34"/>
  <c r="AL177" i="34"/>
  <c r="AM177" i="34"/>
  <c r="AN177" i="34"/>
  <c r="AO177" i="34"/>
  <c r="AP177" i="34"/>
  <c r="AQ177" i="34"/>
  <c r="AR177" i="34"/>
  <c r="AS177" i="34"/>
  <c r="AT177" i="34"/>
  <c r="AU177" i="34"/>
  <c r="AV177" i="34"/>
  <c r="AW177" i="34"/>
  <c r="AX177" i="34"/>
  <c r="AY177" i="34"/>
  <c r="AZ177" i="34"/>
  <c r="BA177" i="34"/>
  <c r="BB177" i="34"/>
  <c r="BC177" i="34"/>
  <c r="BD177" i="34"/>
  <c r="BE177" i="34"/>
  <c r="BF177" i="34"/>
  <c r="BG177" i="34"/>
  <c r="BH177" i="34"/>
  <c r="BI177" i="34"/>
  <c r="BJ177" i="34"/>
  <c r="BK177" i="34"/>
  <c r="BL177" i="34"/>
  <c r="BM177" i="34"/>
  <c r="BN177" i="34"/>
  <c r="BO177" i="34"/>
  <c r="BP177" i="34"/>
  <c r="BQ177" i="34"/>
  <c r="E178" i="34"/>
  <c r="F178" i="34"/>
  <c r="G178" i="34"/>
  <c r="H178" i="34"/>
  <c r="I178" i="34"/>
  <c r="J178" i="34"/>
  <c r="K178" i="34"/>
  <c r="L178" i="34"/>
  <c r="M178" i="34"/>
  <c r="N178" i="34"/>
  <c r="O178" i="34"/>
  <c r="P178" i="34"/>
  <c r="Q178" i="34"/>
  <c r="R178" i="34"/>
  <c r="S178" i="34"/>
  <c r="T178" i="34"/>
  <c r="U178" i="34"/>
  <c r="V178" i="34"/>
  <c r="W178" i="34"/>
  <c r="X178" i="34"/>
  <c r="Y178" i="34"/>
  <c r="Z178" i="34"/>
  <c r="AA178" i="34"/>
  <c r="AB178" i="34"/>
  <c r="AC178" i="34"/>
  <c r="AD178" i="34"/>
  <c r="AE178" i="34"/>
  <c r="AF178" i="34"/>
  <c r="AG178" i="34"/>
  <c r="AH178" i="34"/>
  <c r="AI178" i="34"/>
  <c r="AJ178" i="34"/>
  <c r="AK178" i="34"/>
  <c r="AL178" i="34"/>
  <c r="AM178" i="34"/>
  <c r="AN178" i="34"/>
  <c r="AO178" i="34"/>
  <c r="AP178" i="34"/>
  <c r="AQ178" i="34"/>
  <c r="AR178" i="34"/>
  <c r="AS178" i="34"/>
  <c r="AT178" i="34"/>
  <c r="AU178" i="34"/>
  <c r="AV178" i="34"/>
  <c r="AW178" i="34"/>
  <c r="AX178" i="34"/>
  <c r="AY178" i="34"/>
  <c r="AZ178" i="34"/>
  <c r="BA178" i="34"/>
  <c r="BB178" i="34"/>
  <c r="BC178" i="34"/>
  <c r="BD178" i="34"/>
  <c r="BE178" i="34"/>
  <c r="BF178" i="34"/>
  <c r="BG178" i="34"/>
  <c r="BH178" i="34"/>
  <c r="BI178" i="34"/>
  <c r="BJ178" i="34"/>
  <c r="BK178" i="34"/>
  <c r="BL178" i="34"/>
  <c r="BM178" i="34"/>
  <c r="BN178" i="34"/>
  <c r="BO178" i="34"/>
  <c r="BP178" i="34"/>
  <c r="BQ178" i="34"/>
  <c r="E179" i="34"/>
  <c r="F179" i="34"/>
  <c r="G179" i="34"/>
  <c r="H179" i="34"/>
  <c r="I179" i="34"/>
  <c r="J179" i="34"/>
  <c r="K179" i="34"/>
  <c r="L179" i="34"/>
  <c r="M179" i="34"/>
  <c r="N179" i="34"/>
  <c r="O179" i="34"/>
  <c r="P179" i="34"/>
  <c r="Q179" i="34"/>
  <c r="R179" i="34"/>
  <c r="S179" i="34"/>
  <c r="T179" i="34"/>
  <c r="U179" i="34"/>
  <c r="V179" i="34"/>
  <c r="W179" i="34"/>
  <c r="X179" i="34"/>
  <c r="Y179" i="34"/>
  <c r="Z179" i="34"/>
  <c r="AA179" i="34"/>
  <c r="AB179" i="34"/>
  <c r="AC179" i="34"/>
  <c r="AD179" i="34"/>
  <c r="AE179" i="34"/>
  <c r="AF179" i="34"/>
  <c r="AG179" i="34"/>
  <c r="AH179" i="34"/>
  <c r="AI179" i="34"/>
  <c r="AJ179" i="34"/>
  <c r="AK179" i="34"/>
  <c r="AL179" i="34"/>
  <c r="AM179" i="34"/>
  <c r="AN179" i="34"/>
  <c r="AO179" i="34"/>
  <c r="AP179" i="34"/>
  <c r="AQ179" i="34"/>
  <c r="AR179" i="34"/>
  <c r="AS179" i="34"/>
  <c r="AT179" i="34"/>
  <c r="AU179" i="34"/>
  <c r="AV179" i="34"/>
  <c r="AW179" i="34"/>
  <c r="AX179" i="34"/>
  <c r="AY179" i="34"/>
  <c r="AZ179" i="34"/>
  <c r="BA179" i="34"/>
  <c r="BB179" i="34"/>
  <c r="BC179" i="34"/>
  <c r="BD179" i="34"/>
  <c r="BE179" i="34"/>
  <c r="BF179" i="34"/>
  <c r="BG179" i="34"/>
  <c r="BH179" i="34"/>
  <c r="BI179" i="34"/>
  <c r="BJ179" i="34"/>
  <c r="BK179" i="34"/>
  <c r="BL179" i="34"/>
  <c r="BM179" i="34"/>
  <c r="BN179" i="34"/>
  <c r="BO179" i="34"/>
  <c r="BP179" i="34"/>
  <c r="BQ179" i="34"/>
  <c r="E180" i="34"/>
  <c r="F180" i="34"/>
  <c r="G180" i="34"/>
  <c r="H180" i="34"/>
  <c r="I180" i="34"/>
  <c r="J180" i="34"/>
  <c r="K180" i="34"/>
  <c r="L180" i="34"/>
  <c r="M180" i="34"/>
  <c r="N180" i="34"/>
  <c r="O180" i="34"/>
  <c r="P180" i="34"/>
  <c r="Q180" i="34"/>
  <c r="R180" i="34"/>
  <c r="S180" i="34"/>
  <c r="T180" i="34"/>
  <c r="U180" i="34"/>
  <c r="V180" i="34"/>
  <c r="W180" i="34"/>
  <c r="X180" i="34"/>
  <c r="Y180" i="34"/>
  <c r="Z180" i="34"/>
  <c r="AA180" i="34"/>
  <c r="AB180" i="34"/>
  <c r="AC180" i="34"/>
  <c r="AD180" i="34"/>
  <c r="AE180" i="34"/>
  <c r="AF180" i="34"/>
  <c r="AG180" i="34"/>
  <c r="AH180" i="34"/>
  <c r="AI180" i="34"/>
  <c r="AJ180" i="34"/>
  <c r="AK180" i="34"/>
  <c r="AL180" i="34"/>
  <c r="AM180" i="34"/>
  <c r="AN180" i="34"/>
  <c r="AO180" i="34"/>
  <c r="AP180" i="34"/>
  <c r="AQ180" i="34"/>
  <c r="AR180" i="34"/>
  <c r="AS180" i="34"/>
  <c r="AT180" i="34"/>
  <c r="AU180" i="34"/>
  <c r="AV180" i="34"/>
  <c r="AW180" i="34"/>
  <c r="AX180" i="34"/>
  <c r="AY180" i="34"/>
  <c r="AZ180" i="34"/>
  <c r="BA180" i="34"/>
  <c r="BB180" i="34"/>
  <c r="BC180" i="34"/>
  <c r="BD180" i="34"/>
  <c r="BE180" i="34"/>
  <c r="BF180" i="34"/>
  <c r="BG180" i="34"/>
  <c r="BH180" i="34"/>
  <c r="BI180" i="34"/>
  <c r="BJ180" i="34"/>
  <c r="BK180" i="34"/>
  <c r="BL180" i="34"/>
  <c r="BM180" i="34"/>
  <c r="BN180" i="34"/>
  <c r="BO180" i="34"/>
  <c r="BP180" i="34"/>
  <c r="BQ180" i="34"/>
  <c r="E181" i="34"/>
  <c r="F181" i="34"/>
  <c r="G181" i="34"/>
  <c r="H181" i="34"/>
  <c r="I181" i="34"/>
  <c r="J181" i="34"/>
  <c r="K181" i="34"/>
  <c r="L181" i="34"/>
  <c r="M181" i="34"/>
  <c r="N181" i="34"/>
  <c r="O181" i="34"/>
  <c r="P181" i="34"/>
  <c r="Q181" i="34"/>
  <c r="R181" i="34"/>
  <c r="S181" i="34"/>
  <c r="T181" i="34"/>
  <c r="U181" i="34"/>
  <c r="V181" i="34"/>
  <c r="W181" i="34"/>
  <c r="X181" i="34"/>
  <c r="Y181" i="34"/>
  <c r="Z181" i="34"/>
  <c r="AA181" i="34"/>
  <c r="AB181" i="34"/>
  <c r="AC181" i="34"/>
  <c r="AD181" i="34"/>
  <c r="AE181" i="34"/>
  <c r="AF181" i="34"/>
  <c r="AG181" i="34"/>
  <c r="AH181" i="34"/>
  <c r="AI181" i="34"/>
  <c r="AJ181" i="34"/>
  <c r="AK181" i="34"/>
  <c r="AL181" i="34"/>
  <c r="AM181" i="34"/>
  <c r="AN181" i="34"/>
  <c r="AO181" i="34"/>
  <c r="AP181" i="34"/>
  <c r="AQ181" i="34"/>
  <c r="AR181" i="34"/>
  <c r="AS181" i="34"/>
  <c r="AT181" i="34"/>
  <c r="AU181" i="34"/>
  <c r="AV181" i="34"/>
  <c r="AW181" i="34"/>
  <c r="AX181" i="34"/>
  <c r="AY181" i="34"/>
  <c r="AZ181" i="34"/>
  <c r="BA181" i="34"/>
  <c r="BB181" i="34"/>
  <c r="BC181" i="34"/>
  <c r="BD181" i="34"/>
  <c r="BE181" i="34"/>
  <c r="BF181" i="34"/>
  <c r="BG181" i="34"/>
  <c r="BH181" i="34"/>
  <c r="BI181" i="34"/>
  <c r="BJ181" i="34"/>
  <c r="BK181" i="34"/>
  <c r="BL181" i="34"/>
  <c r="BM181" i="34"/>
  <c r="BN181" i="34"/>
  <c r="BO181" i="34"/>
  <c r="BP181" i="34"/>
  <c r="BQ181" i="34"/>
  <c r="E182" i="34"/>
  <c r="F182" i="34"/>
  <c r="G182" i="34"/>
  <c r="H182" i="34"/>
  <c r="I182" i="34"/>
  <c r="J182" i="34"/>
  <c r="K182" i="34"/>
  <c r="L182" i="34"/>
  <c r="M182" i="34"/>
  <c r="N182" i="34"/>
  <c r="O182" i="34"/>
  <c r="P182" i="34"/>
  <c r="Q182" i="34"/>
  <c r="R182" i="34"/>
  <c r="S182" i="34"/>
  <c r="T182" i="34"/>
  <c r="U182" i="34"/>
  <c r="V182" i="34"/>
  <c r="W182" i="34"/>
  <c r="X182" i="34"/>
  <c r="Y182" i="34"/>
  <c r="Z182" i="34"/>
  <c r="AA182" i="34"/>
  <c r="AB182" i="34"/>
  <c r="AC182" i="34"/>
  <c r="AD182" i="34"/>
  <c r="AE182" i="34"/>
  <c r="AF182" i="34"/>
  <c r="AG182" i="34"/>
  <c r="AH182" i="34"/>
  <c r="AI182" i="34"/>
  <c r="AJ182" i="34"/>
  <c r="AK182" i="34"/>
  <c r="AL182" i="34"/>
  <c r="AM182" i="34"/>
  <c r="AN182" i="34"/>
  <c r="AO182" i="34"/>
  <c r="AP182" i="34"/>
  <c r="AQ182" i="34"/>
  <c r="AR182" i="34"/>
  <c r="AS182" i="34"/>
  <c r="AT182" i="34"/>
  <c r="AU182" i="34"/>
  <c r="AV182" i="34"/>
  <c r="AW182" i="34"/>
  <c r="AX182" i="34"/>
  <c r="AY182" i="34"/>
  <c r="AZ182" i="34"/>
  <c r="BA182" i="34"/>
  <c r="BB182" i="34"/>
  <c r="BC182" i="34"/>
  <c r="BD182" i="34"/>
  <c r="BE182" i="34"/>
  <c r="BF182" i="34"/>
  <c r="BG182" i="34"/>
  <c r="BH182" i="34"/>
  <c r="BI182" i="34"/>
  <c r="BJ182" i="34"/>
  <c r="BK182" i="34"/>
  <c r="BL182" i="34"/>
  <c r="BM182" i="34"/>
  <c r="BN182" i="34"/>
  <c r="BO182" i="34"/>
  <c r="BP182" i="34"/>
  <c r="BQ182" i="34"/>
  <c r="E183" i="34"/>
  <c r="F183" i="34"/>
  <c r="G183" i="34"/>
  <c r="H183" i="34"/>
  <c r="I183" i="34"/>
  <c r="J183" i="34"/>
  <c r="K183" i="34"/>
  <c r="L183" i="34"/>
  <c r="M183" i="34"/>
  <c r="N183" i="34"/>
  <c r="O183" i="34"/>
  <c r="P183" i="34"/>
  <c r="Q183" i="34"/>
  <c r="R183" i="34"/>
  <c r="S183" i="34"/>
  <c r="T183" i="34"/>
  <c r="U183" i="34"/>
  <c r="V183" i="34"/>
  <c r="W183" i="34"/>
  <c r="X183" i="34"/>
  <c r="Y183" i="34"/>
  <c r="Z183" i="34"/>
  <c r="AA183" i="34"/>
  <c r="AB183" i="34"/>
  <c r="AC183" i="34"/>
  <c r="AD183" i="34"/>
  <c r="AE183" i="34"/>
  <c r="AF183" i="34"/>
  <c r="AG183" i="34"/>
  <c r="AH183" i="34"/>
  <c r="AI183" i="34"/>
  <c r="AJ183" i="34"/>
  <c r="AK183" i="34"/>
  <c r="AL183" i="34"/>
  <c r="AM183" i="34"/>
  <c r="AN183" i="34"/>
  <c r="AO183" i="34"/>
  <c r="AP183" i="34"/>
  <c r="AQ183" i="34"/>
  <c r="AR183" i="34"/>
  <c r="AS183" i="34"/>
  <c r="AT183" i="34"/>
  <c r="AU183" i="34"/>
  <c r="AV183" i="34"/>
  <c r="AW183" i="34"/>
  <c r="AX183" i="34"/>
  <c r="AY183" i="34"/>
  <c r="AZ183" i="34"/>
  <c r="BA183" i="34"/>
  <c r="BB183" i="34"/>
  <c r="BC183" i="34"/>
  <c r="BD183" i="34"/>
  <c r="BE183" i="34"/>
  <c r="BF183" i="34"/>
  <c r="BG183" i="34"/>
  <c r="BH183" i="34"/>
  <c r="BI183" i="34"/>
  <c r="BJ183" i="34"/>
  <c r="BK183" i="34"/>
  <c r="BL183" i="34"/>
  <c r="BM183" i="34"/>
  <c r="BN183" i="34"/>
  <c r="BO183" i="34"/>
  <c r="BP183" i="34"/>
  <c r="BQ183" i="34"/>
  <c r="E184" i="34"/>
  <c r="F184" i="34"/>
  <c r="G184" i="34"/>
  <c r="H184" i="34"/>
  <c r="I184" i="34"/>
  <c r="J184" i="34"/>
  <c r="K184" i="34"/>
  <c r="L184" i="34"/>
  <c r="M184" i="34"/>
  <c r="N184" i="34"/>
  <c r="O184" i="34"/>
  <c r="P184" i="34"/>
  <c r="Q184" i="34"/>
  <c r="R184" i="34"/>
  <c r="S184" i="34"/>
  <c r="T184" i="34"/>
  <c r="U184" i="34"/>
  <c r="V184" i="34"/>
  <c r="W184" i="34"/>
  <c r="X184" i="34"/>
  <c r="Y184" i="34"/>
  <c r="Z184" i="34"/>
  <c r="AA184" i="34"/>
  <c r="AB184" i="34"/>
  <c r="AC184" i="34"/>
  <c r="AD184" i="34"/>
  <c r="AE184" i="34"/>
  <c r="AF184" i="34"/>
  <c r="AG184" i="34"/>
  <c r="AH184" i="34"/>
  <c r="AI184" i="34"/>
  <c r="AJ184" i="34"/>
  <c r="AK184" i="34"/>
  <c r="AL184" i="34"/>
  <c r="AM184" i="34"/>
  <c r="AN184" i="34"/>
  <c r="AO184" i="34"/>
  <c r="AP184" i="34"/>
  <c r="AQ184" i="34"/>
  <c r="AR184" i="34"/>
  <c r="AS184" i="34"/>
  <c r="AT184" i="34"/>
  <c r="AU184" i="34"/>
  <c r="AV184" i="34"/>
  <c r="AW184" i="34"/>
  <c r="AX184" i="34"/>
  <c r="AY184" i="34"/>
  <c r="AZ184" i="34"/>
  <c r="BA184" i="34"/>
  <c r="BB184" i="34"/>
  <c r="BC184" i="34"/>
  <c r="BD184" i="34"/>
  <c r="BE184" i="34"/>
  <c r="BF184" i="34"/>
  <c r="BG184" i="34"/>
  <c r="BH184" i="34"/>
  <c r="BI184" i="34"/>
  <c r="BJ184" i="34"/>
  <c r="BK184" i="34"/>
  <c r="BL184" i="34"/>
  <c r="BM184" i="34"/>
  <c r="BN184" i="34"/>
  <c r="BO184" i="34"/>
  <c r="BP184" i="34"/>
  <c r="BQ184" i="34"/>
  <c r="E185" i="34"/>
  <c r="F185" i="34"/>
  <c r="G185" i="34"/>
  <c r="H185" i="34"/>
  <c r="I185" i="34"/>
  <c r="J185" i="34"/>
  <c r="K185" i="34"/>
  <c r="L185" i="34"/>
  <c r="M185" i="34"/>
  <c r="N185" i="34"/>
  <c r="O185" i="34"/>
  <c r="P185" i="34"/>
  <c r="Q185" i="34"/>
  <c r="R185" i="34"/>
  <c r="S185" i="34"/>
  <c r="T185" i="34"/>
  <c r="U185" i="34"/>
  <c r="V185" i="34"/>
  <c r="W185" i="34"/>
  <c r="X185" i="34"/>
  <c r="Y185" i="34"/>
  <c r="Z185" i="34"/>
  <c r="AA185" i="34"/>
  <c r="AB185" i="34"/>
  <c r="AC185" i="34"/>
  <c r="AD185" i="34"/>
  <c r="AE185" i="34"/>
  <c r="AF185" i="34"/>
  <c r="AG185" i="34"/>
  <c r="AH185" i="34"/>
  <c r="AI185" i="34"/>
  <c r="AJ185" i="34"/>
  <c r="AK185" i="34"/>
  <c r="AL185" i="34"/>
  <c r="AM185" i="34"/>
  <c r="AN185" i="34"/>
  <c r="AO185" i="34"/>
  <c r="AP185" i="34"/>
  <c r="AQ185" i="34"/>
  <c r="AR185" i="34"/>
  <c r="AS185" i="34"/>
  <c r="AT185" i="34"/>
  <c r="AU185" i="34"/>
  <c r="AV185" i="34"/>
  <c r="AW185" i="34"/>
  <c r="AX185" i="34"/>
  <c r="AY185" i="34"/>
  <c r="AZ185" i="34"/>
  <c r="BA185" i="34"/>
  <c r="BB185" i="34"/>
  <c r="BC185" i="34"/>
  <c r="BD185" i="34"/>
  <c r="BE185" i="34"/>
  <c r="BF185" i="34"/>
  <c r="BG185" i="34"/>
  <c r="BH185" i="34"/>
  <c r="BI185" i="34"/>
  <c r="BJ185" i="34"/>
  <c r="BK185" i="34"/>
  <c r="BL185" i="34"/>
  <c r="BM185" i="34"/>
  <c r="BN185" i="34"/>
  <c r="BO185" i="34"/>
  <c r="BP185" i="34"/>
  <c r="BQ185" i="34"/>
  <c r="E186" i="34"/>
  <c r="F186" i="34"/>
  <c r="G186" i="34"/>
  <c r="H186" i="34"/>
  <c r="I186" i="34"/>
  <c r="J186" i="34"/>
  <c r="K186" i="34"/>
  <c r="L186" i="34"/>
  <c r="M186" i="34"/>
  <c r="N186" i="34"/>
  <c r="O186" i="34"/>
  <c r="P186" i="34"/>
  <c r="Q186" i="34"/>
  <c r="R186" i="34"/>
  <c r="S186" i="34"/>
  <c r="T186" i="34"/>
  <c r="U186" i="34"/>
  <c r="V186" i="34"/>
  <c r="W186" i="34"/>
  <c r="X186" i="34"/>
  <c r="Y186" i="34"/>
  <c r="Z186" i="34"/>
  <c r="AA186" i="34"/>
  <c r="AB186" i="34"/>
  <c r="AC186" i="34"/>
  <c r="AD186" i="34"/>
  <c r="AE186" i="34"/>
  <c r="AF186" i="34"/>
  <c r="AG186" i="34"/>
  <c r="AH186" i="34"/>
  <c r="AI186" i="34"/>
  <c r="AJ186" i="34"/>
  <c r="AK186" i="34"/>
  <c r="AL186" i="34"/>
  <c r="AM186" i="34"/>
  <c r="AN186" i="34"/>
  <c r="AO186" i="34"/>
  <c r="AP186" i="34"/>
  <c r="AQ186" i="34"/>
  <c r="AR186" i="34"/>
  <c r="AS186" i="34"/>
  <c r="AT186" i="34"/>
  <c r="AU186" i="34"/>
  <c r="AV186" i="34"/>
  <c r="AW186" i="34"/>
  <c r="AX186" i="34"/>
  <c r="AY186" i="34"/>
  <c r="AZ186" i="34"/>
  <c r="BA186" i="34"/>
  <c r="BB186" i="34"/>
  <c r="BC186" i="34"/>
  <c r="BD186" i="34"/>
  <c r="BE186" i="34"/>
  <c r="BF186" i="34"/>
  <c r="BG186" i="34"/>
  <c r="BH186" i="34"/>
  <c r="BI186" i="34"/>
  <c r="BJ186" i="34"/>
  <c r="BK186" i="34"/>
  <c r="BL186" i="34"/>
  <c r="BM186" i="34"/>
  <c r="BN186" i="34"/>
  <c r="BO186" i="34"/>
  <c r="BP186" i="34"/>
  <c r="BQ186" i="34"/>
  <c r="E187" i="34"/>
  <c r="F187" i="34"/>
  <c r="G187" i="34"/>
  <c r="H187" i="34"/>
  <c r="I187" i="34"/>
  <c r="J187" i="34"/>
  <c r="K187" i="34"/>
  <c r="L187" i="34"/>
  <c r="M187" i="34"/>
  <c r="N187" i="34"/>
  <c r="O187" i="34"/>
  <c r="P187" i="34"/>
  <c r="Q187" i="34"/>
  <c r="R187" i="34"/>
  <c r="S187" i="34"/>
  <c r="T187" i="34"/>
  <c r="U187" i="34"/>
  <c r="V187" i="34"/>
  <c r="W187" i="34"/>
  <c r="X187" i="34"/>
  <c r="Y187" i="34"/>
  <c r="Z187" i="34"/>
  <c r="AA187" i="34"/>
  <c r="AB187" i="34"/>
  <c r="AC187" i="34"/>
  <c r="AD187" i="34"/>
  <c r="AE187" i="34"/>
  <c r="AF187" i="34"/>
  <c r="AG187" i="34"/>
  <c r="AH187" i="34"/>
  <c r="AI187" i="34"/>
  <c r="AJ187" i="34"/>
  <c r="AK187" i="34"/>
  <c r="AL187" i="34"/>
  <c r="AM187" i="34"/>
  <c r="AN187" i="34"/>
  <c r="AO187" i="34"/>
  <c r="AP187" i="34"/>
  <c r="AQ187" i="34"/>
  <c r="AR187" i="34"/>
  <c r="AS187" i="34"/>
  <c r="AT187" i="34"/>
  <c r="AU187" i="34"/>
  <c r="AV187" i="34"/>
  <c r="AW187" i="34"/>
  <c r="AX187" i="34"/>
  <c r="AY187" i="34"/>
  <c r="AZ187" i="34"/>
  <c r="BA187" i="34"/>
  <c r="BB187" i="34"/>
  <c r="BC187" i="34"/>
  <c r="BD187" i="34"/>
  <c r="BE187" i="34"/>
  <c r="BF187" i="34"/>
  <c r="BG187" i="34"/>
  <c r="BH187" i="34"/>
  <c r="BI187" i="34"/>
  <c r="BJ187" i="34"/>
  <c r="BK187" i="34"/>
  <c r="BL187" i="34"/>
  <c r="BM187" i="34"/>
  <c r="BN187" i="34"/>
  <c r="BO187" i="34"/>
  <c r="BP187" i="34"/>
  <c r="BQ187" i="34"/>
  <c r="E188" i="34"/>
  <c r="F188" i="34"/>
  <c r="G188" i="34"/>
  <c r="H188" i="34"/>
  <c r="I188" i="34"/>
  <c r="J188" i="34"/>
  <c r="K188" i="34"/>
  <c r="L188" i="34"/>
  <c r="M188" i="34"/>
  <c r="N188" i="34"/>
  <c r="O188" i="34"/>
  <c r="P188" i="34"/>
  <c r="Q188" i="34"/>
  <c r="R188" i="34"/>
  <c r="S188" i="34"/>
  <c r="T188" i="34"/>
  <c r="U188" i="34"/>
  <c r="V188" i="34"/>
  <c r="W188" i="34"/>
  <c r="X188" i="34"/>
  <c r="Y188" i="34"/>
  <c r="Z188" i="34"/>
  <c r="AA188" i="34"/>
  <c r="AB188" i="34"/>
  <c r="AC188" i="34"/>
  <c r="AD188" i="34"/>
  <c r="AE188" i="34"/>
  <c r="AF188" i="34"/>
  <c r="AG188" i="34"/>
  <c r="AH188" i="34"/>
  <c r="AI188" i="34"/>
  <c r="AJ188" i="34"/>
  <c r="AK188" i="34"/>
  <c r="AL188" i="34"/>
  <c r="AM188" i="34"/>
  <c r="AN188" i="34"/>
  <c r="AO188" i="34"/>
  <c r="AP188" i="34"/>
  <c r="AQ188" i="34"/>
  <c r="AR188" i="34"/>
  <c r="AS188" i="34"/>
  <c r="AT188" i="34"/>
  <c r="AU188" i="34"/>
  <c r="AV188" i="34"/>
  <c r="AW188" i="34"/>
  <c r="AX188" i="34"/>
  <c r="AY188" i="34"/>
  <c r="AZ188" i="34"/>
  <c r="BA188" i="34"/>
  <c r="BB188" i="34"/>
  <c r="BC188" i="34"/>
  <c r="BD188" i="34"/>
  <c r="BE188" i="34"/>
  <c r="BF188" i="34"/>
  <c r="BG188" i="34"/>
  <c r="BH188" i="34"/>
  <c r="BI188" i="34"/>
  <c r="BJ188" i="34"/>
  <c r="BK188" i="34"/>
  <c r="BL188" i="34"/>
  <c r="BM188" i="34"/>
  <c r="BN188" i="34"/>
  <c r="BO188" i="34"/>
  <c r="BP188" i="34"/>
  <c r="BQ188" i="34"/>
  <c r="E189" i="34"/>
  <c r="F189" i="34"/>
  <c r="G189" i="34"/>
  <c r="H189" i="34"/>
  <c r="I189" i="34"/>
  <c r="J189" i="34"/>
  <c r="K189" i="34"/>
  <c r="L189" i="34"/>
  <c r="M189" i="34"/>
  <c r="N189" i="34"/>
  <c r="O189" i="34"/>
  <c r="P189" i="34"/>
  <c r="Q189" i="34"/>
  <c r="R189" i="34"/>
  <c r="S189" i="34"/>
  <c r="T189" i="34"/>
  <c r="U189" i="34"/>
  <c r="V189" i="34"/>
  <c r="W189" i="34"/>
  <c r="X189" i="34"/>
  <c r="Y189" i="34"/>
  <c r="Z189" i="34"/>
  <c r="AA189" i="34"/>
  <c r="AB189" i="34"/>
  <c r="AC189" i="34"/>
  <c r="AD189" i="34"/>
  <c r="AE189" i="34"/>
  <c r="AF189" i="34"/>
  <c r="AG189" i="34"/>
  <c r="AH189" i="34"/>
  <c r="AI189" i="34"/>
  <c r="AJ189" i="34"/>
  <c r="AK189" i="34"/>
  <c r="AL189" i="34"/>
  <c r="AM189" i="34"/>
  <c r="AN189" i="34"/>
  <c r="AO189" i="34"/>
  <c r="AP189" i="34"/>
  <c r="AQ189" i="34"/>
  <c r="AR189" i="34"/>
  <c r="AS189" i="34"/>
  <c r="AT189" i="34"/>
  <c r="AU189" i="34"/>
  <c r="AV189" i="34"/>
  <c r="AW189" i="34"/>
  <c r="AX189" i="34"/>
  <c r="AY189" i="34"/>
  <c r="AZ189" i="34"/>
  <c r="BA189" i="34"/>
  <c r="BB189" i="34"/>
  <c r="BC189" i="34"/>
  <c r="BD189" i="34"/>
  <c r="BE189" i="34"/>
  <c r="BF189" i="34"/>
  <c r="BG189" i="34"/>
  <c r="BH189" i="34"/>
  <c r="BI189" i="34"/>
  <c r="BJ189" i="34"/>
  <c r="BK189" i="34"/>
  <c r="BL189" i="34"/>
  <c r="BM189" i="34"/>
  <c r="BN189" i="34"/>
  <c r="BO189" i="34"/>
  <c r="BP189" i="34"/>
  <c r="BQ189" i="34"/>
  <c r="E190" i="34"/>
  <c r="F190" i="34"/>
  <c r="G190" i="34"/>
  <c r="H190" i="34"/>
  <c r="I190" i="34"/>
  <c r="J190" i="34"/>
  <c r="K190" i="34"/>
  <c r="L190" i="34"/>
  <c r="M190" i="34"/>
  <c r="N190" i="34"/>
  <c r="O190" i="34"/>
  <c r="P190" i="34"/>
  <c r="Q190" i="34"/>
  <c r="R190" i="34"/>
  <c r="S190" i="34"/>
  <c r="T190" i="34"/>
  <c r="U190" i="34"/>
  <c r="V190" i="34"/>
  <c r="W190" i="34"/>
  <c r="X190" i="34"/>
  <c r="Y190" i="34"/>
  <c r="Z190" i="34"/>
  <c r="AA190" i="34"/>
  <c r="AB190" i="34"/>
  <c r="AC190" i="34"/>
  <c r="AD190" i="34"/>
  <c r="AE190" i="34"/>
  <c r="AF190" i="34"/>
  <c r="AG190" i="34"/>
  <c r="AH190" i="34"/>
  <c r="AI190" i="34"/>
  <c r="AJ190" i="34"/>
  <c r="AK190" i="34"/>
  <c r="AL190" i="34"/>
  <c r="AM190" i="34"/>
  <c r="AN190" i="34"/>
  <c r="AO190" i="34"/>
  <c r="AP190" i="34"/>
  <c r="AQ190" i="34"/>
  <c r="AR190" i="34"/>
  <c r="AS190" i="34"/>
  <c r="AT190" i="34"/>
  <c r="AU190" i="34"/>
  <c r="AV190" i="34"/>
  <c r="AW190" i="34"/>
  <c r="AX190" i="34"/>
  <c r="AY190" i="34"/>
  <c r="AZ190" i="34"/>
  <c r="BA190" i="34"/>
  <c r="BB190" i="34"/>
  <c r="BC190" i="34"/>
  <c r="BD190" i="34"/>
  <c r="BE190" i="34"/>
  <c r="BF190" i="34"/>
  <c r="BG190" i="34"/>
  <c r="BH190" i="34"/>
  <c r="BI190" i="34"/>
  <c r="BJ190" i="34"/>
  <c r="BK190" i="34"/>
  <c r="BL190" i="34"/>
  <c r="BM190" i="34"/>
  <c r="BN190" i="34"/>
  <c r="BO190" i="34"/>
  <c r="BP190" i="34"/>
  <c r="BQ190" i="34"/>
  <c r="E191" i="34"/>
  <c r="F191" i="34"/>
  <c r="G191" i="34"/>
  <c r="H191" i="34"/>
  <c r="I191" i="34"/>
  <c r="J191" i="34"/>
  <c r="K191" i="34"/>
  <c r="L191" i="34"/>
  <c r="M191" i="34"/>
  <c r="N191" i="34"/>
  <c r="O191" i="34"/>
  <c r="P191" i="34"/>
  <c r="Q191" i="34"/>
  <c r="R191" i="34"/>
  <c r="S191" i="34"/>
  <c r="T191" i="34"/>
  <c r="U191" i="34"/>
  <c r="V191" i="34"/>
  <c r="W191" i="34"/>
  <c r="X191" i="34"/>
  <c r="Y191" i="34"/>
  <c r="Z191" i="34"/>
  <c r="AA191" i="34"/>
  <c r="AB191" i="34"/>
  <c r="AC191" i="34"/>
  <c r="AD191" i="34"/>
  <c r="AE191" i="34"/>
  <c r="AF191" i="34"/>
  <c r="AG191" i="34"/>
  <c r="AH191" i="34"/>
  <c r="AI191" i="34"/>
  <c r="AJ191" i="34"/>
  <c r="AK191" i="34"/>
  <c r="AL191" i="34"/>
  <c r="AM191" i="34"/>
  <c r="AN191" i="34"/>
  <c r="AO191" i="34"/>
  <c r="AP191" i="34"/>
  <c r="AQ191" i="34"/>
  <c r="AR191" i="34"/>
  <c r="AS191" i="34"/>
  <c r="AT191" i="34"/>
  <c r="AU191" i="34"/>
  <c r="AV191" i="34"/>
  <c r="AW191" i="34"/>
  <c r="AX191" i="34"/>
  <c r="AY191" i="34"/>
  <c r="AZ191" i="34"/>
  <c r="BA191" i="34"/>
  <c r="BB191" i="34"/>
  <c r="BC191" i="34"/>
  <c r="BD191" i="34"/>
  <c r="BE191" i="34"/>
  <c r="BF191" i="34"/>
  <c r="BG191" i="34"/>
  <c r="BH191" i="34"/>
  <c r="BI191" i="34"/>
  <c r="BJ191" i="34"/>
  <c r="BK191" i="34"/>
  <c r="BL191" i="34"/>
  <c r="BM191" i="34"/>
  <c r="BN191" i="34"/>
  <c r="BO191" i="34"/>
  <c r="BP191" i="34"/>
  <c r="BQ191" i="34"/>
  <c r="E192" i="34"/>
  <c r="F192" i="34"/>
  <c r="G192" i="34"/>
  <c r="H192" i="34"/>
  <c r="I192" i="34"/>
  <c r="J192" i="34"/>
  <c r="K192" i="34"/>
  <c r="L192" i="34"/>
  <c r="M192" i="34"/>
  <c r="N192" i="34"/>
  <c r="O192" i="34"/>
  <c r="P192" i="34"/>
  <c r="Q192" i="34"/>
  <c r="R192" i="34"/>
  <c r="S192" i="34"/>
  <c r="T192" i="34"/>
  <c r="U192" i="34"/>
  <c r="V192" i="34"/>
  <c r="W192" i="34"/>
  <c r="X192" i="34"/>
  <c r="Y192" i="34"/>
  <c r="Z192" i="34"/>
  <c r="AA192" i="34"/>
  <c r="AB192" i="34"/>
  <c r="AC192" i="34"/>
  <c r="AD192" i="34"/>
  <c r="AE192" i="34"/>
  <c r="AF192" i="34"/>
  <c r="AG192" i="34"/>
  <c r="AH192" i="34"/>
  <c r="AI192" i="34"/>
  <c r="AJ192" i="34"/>
  <c r="AK192" i="34"/>
  <c r="AL192" i="34"/>
  <c r="AM192" i="34"/>
  <c r="AN192" i="34"/>
  <c r="AO192" i="34"/>
  <c r="AP192" i="34"/>
  <c r="AQ192" i="34"/>
  <c r="AR192" i="34"/>
  <c r="AS192" i="34"/>
  <c r="AT192" i="34"/>
  <c r="AU192" i="34"/>
  <c r="AV192" i="34"/>
  <c r="AW192" i="34"/>
  <c r="AX192" i="34"/>
  <c r="AY192" i="34"/>
  <c r="AZ192" i="34"/>
  <c r="BA192" i="34"/>
  <c r="BB192" i="34"/>
  <c r="BC192" i="34"/>
  <c r="BD192" i="34"/>
  <c r="BE192" i="34"/>
  <c r="BF192" i="34"/>
  <c r="BG192" i="34"/>
  <c r="BH192" i="34"/>
  <c r="BI192" i="34"/>
  <c r="BJ192" i="34"/>
  <c r="BK192" i="34"/>
  <c r="BL192" i="34"/>
  <c r="BM192" i="34"/>
  <c r="BN192" i="34"/>
  <c r="BO192" i="34"/>
  <c r="BP192" i="34"/>
  <c r="BQ192" i="34"/>
  <c r="E193" i="34"/>
  <c r="F193" i="34"/>
  <c r="G193" i="34"/>
  <c r="H193" i="34"/>
  <c r="I193" i="34"/>
  <c r="J193" i="34"/>
  <c r="K193" i="34"/>
  <c r="L193" i="34"/>
  <c r="M193" i="34"/>
  <c r="N193" i="34"/>
  <c r="O193" i="34"/>
  <c r="P193" i="34"/>
  <c r="Q193" i="34"/>
  <c r="R193" i="34"/>
  <c r="S193" i="34"/>
  <c r="T193" i="34"/>
  <c r="U193" i="34"/>
  <c r="V193" i="34"/>
  <c r="W193" i="34"/>
  <c r="X193" i="34"/>
  <c r="Y193" i="34"/>
  <c r="Z193" i="34"/>
  <c r="AA193" i="34"/>
  <c r="AB193" i="34"/>
  <c r="AC193" i="34"/>
  <c r="AD193" i="34"/>
  <c r="AE193" i="34"/>
  <c r="AF193" i="34"/>
  <c r="AG193" i="34"/>
  <c r="AH193" i="34"/>
  <c r="AI193" i="34"/>
  <c r="AJ193" i="34"/>
  <c r="AK193" i="34"/>
  <c r="AL193" i="34"/>
  <c r="AM193" i="34"/>
  <c r="AN193" i="34"/>
  <c r="AO193" i="34"/>
  <c r="AP193" i="34"/>
  <c r="AQ193" i="34"/>
  <c r="AR193" i="34"/>
  <c r="AS193" i="34"/>
  <c r="AT193" i="34"/>
  <c r="AU193" i="34"/>
  <c r="AV193" i="34"/>
  <c r="AW193" i="34"/>
  <c r="AX193" i="34"/>
  <c r="AY193" i="34"/>
  <c r="AZ193" i="34"/>
  <c r="BA193" i="34"/>
  <c r="BB193" i="34"/>
  <c r="BC193" i="34"/>
  <c r="BD193" i="34"/>
  <c r="BE193" i="34"/>
  <c r="BF193" i="34"/>
  <c r="BG193" i="34"/>
  <c r="BH193" i="34"/>
  <c r="BI193" i="34"/>
  <c r="BJ193" i="34"/>
  <c r="BK193" i="34"/>
  <c r="BL193" i="34"/>
  <c r="BM193" i="34"/>
  <c r="BN193" i="34"/>
  <c r="BO193" i="34"/>
  <c r="BP193" i="34"/>
  <c r="BQ193" i="34"/>
  <c r="E194" i="34"/>
  <c r="F194" i="34"/>
  <c r="G194" i="34"/>
  <c r="H194" i="34"/>
  <c r="I194" i="34"/>
  <c r="J194" i="34"/>
  <c r="K194" i="34"/>
  <c r="L194" i="34"/>
  <c r="M194" i="34"/>
  <c r="N194" i="34"/>
  <c r="O194" i="34"/>
  <c r="P194" i="34"/>
  <c r="Q194" i="34"/>
  <c r="R194" i="34"/>
  <c r="S194" i="34"/>
  <c r="T194" i="34"/>
  <c r="U194" i="34"/>
  <c r="V194" i="34"/>
  <c r="W194" i="34"/>
  <c r="X194" i="34"/>
  <c r="Y194" i="34"/>
  <c r="Z194" i="34"/>
  <c r="AA194" i="34"/>
  <c r="AB194" i="34"/>
  <c r="AC194" i="34"/>
  <c r="AD194" i="34"/>
  <c r="AE194" i="34"/>
  <c r="AF194" i="34"/>
  <c r="AG194" i="34"/>
  <c r="AH194" i="34"/>
  <c r="AI194" i="34"/>
  <c r="AJ194" i="34"/>
  <c r="AK194" i="34"/>
  <c r="AL194" i="34"/>
  <c r="AM194" i="34"/>
  <c r="AN194" i="34"/>
  <c r="AO194" i="34"/>
  <c r="AP194" i="34"/>
  <c r="AQ194" i="34"/>
  <c r="AR194" i="34"/>
  <c r="AS194" i="34"/>
  <c r="AT194" i="34"/>
  <c r="AU194" i="34"/>
  <c r="AV194" i="34"/>
  <c r="AW194" i="34"/>
  <c r="AX194" i="34"/>
  <c r="AY194" i="34"/>
  <c r="AZ194" i="34"/>
  <c r="BA194" i="34"/>
  <c r="BB194" i="34"/>
  <c r="BC194" i="34"/>
  <c r="BD194" i="34"/>
  <c r="BE194" i="34"/>
  <c r="BF194" i="34"/>
  <c r="BG194" i="34"/>
  <c r="BH194" i="34"/>
  <c r="BI194" i="34"/>
  <c r="BJ194" i="34"/>
  <c r="BK194" i="34"/>
  <c r="BL194" i="34"/>
  <c r="BM194" i="34"/>
  <c r="BN194" i="34"/>
  <c r="BO194" i="34"/>
  <c r="BP194" i="34"/>
  <c r="BQ194" i="34"/>
  <c r="E195" i="34"/>
  <c r="F195" i="34"/>
  <c r="G195" i="34"/>
  <c r="H195" i="34"/>
  <c r="I195" i="34"/>
  <c r="J195" i="34"/>
  <c r="K195" i="34"/>
  <c r="L195" i="34"/>
  <c r="M195" i="34"/>
  <c r="N195" i="34"/>
  <c r="O195" i="34"/>
  <c r="P195" i="34"/>
  <c r="Q195" i="34"/>
  <c r="R195" i="34"/>
  <c r="S195" i="34"/>
  <c r="T195" i="34"/>
  <c r="U195" i="34"/>
  <c r="V195" i="34"/>
  <c r="W195" i="34"/>
  <c r="X195" i="34"/>
  <c r="Y195" i="34"/>
  <c r="Z195" i="34"/>
  <c r="AA195" i="34"/>
  <c r="AB195" i="34"/>
  <c r="AC195" i="34"/>
  <c r="AD195" i="34"/>
  <c r="AE195" i="34"/>
  <c r="AF195" i="34"/>
  <c r="AG195" i="34"/>
  <c r="AH195" i="34"/>
  <c r="AI195" i="34"/>
  <c r="AJ195" i="34"/>
  <c r="AK195" i="34"/>
  <c r="AL195" i="34"/>
  <c r="AM195" i="34"/>
  <c r="AN195" i="34"/>
  <c r="AO195" i="34"/>
  <c r="AP195" i="34"/>
  <c r="AQ195" i="34"/>
  <c r="AR195" i="34"/>
  <c r="AS195" i="34"/>
  <c r="AT195" i="34"/>
  <c r="AU195" i="34"/>
  <c r="AV195" i="34"/>
  <c r="AW195" i="34"/>
  <c r="AX195" i="34"/>
  <c r="AY195" i="34"/>
  <c r="AZ195" i="34"/>
  <c r="BA195" i="34"/>
  <c r="BB195" i="34"/>
  <c r="BC195" i="34"/>
  <c r="BD195" i="34"/>
  <c r="BE195" i="34"/>
  <c r="BF195" i="34"/>
  <c r="BG195" i="34"/>
  <c r="BH195" i="34"/>
  <c r="BI195" i="34"/>
  <c r="BJ195" i="34"/>
  <c r="BK195" i="34"/>
  <c r="BL195" i="34"/>
  <c r="BM195" i="34"/>
  <c r="BN195" i="34"/>
  <c r="BO195" i="34"/>
  <c r="BP195" i="34"/>
  <c r="BQ195" i="34"/>
  <c r="E196" i="34"/>
  <c r="F196" i="34"/>
  <c r="G196" i="34"/>
  <c r="H196" i="34"/>
  <c r="I196" i="34"/>
  <c r="J196" i="34"/>
  <c r="K196" i="34"/>
  <c r="L196" i="34"/>
  <c r="M196" i="34"/>
  <c r="N196" i="34"/>
  <c r="O196" i="34"/>
  <c r="P196" i="34"/>
  <c r="Q196" i="34"/>
  <c r="R196" i="34"/>
  <c r="S196" i="34"/>
  <c r="T196" i="34"/>
  <c r="U196" i="34"/>
  <c r="V196" i="34"/>
  <c r="W196" i="34"/>
  <c r="X196" i="34"/>
  <c r="Y196" i="34"/>
  <c r="Z196" i="34"/>
  <c r="AA196" i="34"/>
  <c r="AB196" i="34"/>
  <c r="AC196" i="34"/>
  <c r="AD196" i="34"/>
  <c r="AE196" i="34"/>
  <c r="AF196" i="34"/>
  <c r="AG196" i="34"/>
  <c r="AH196" i="34"/>
  <c r="AI196" i="34"/>
  <c r="AJ196" i="34"/>
  <c r="AK196" i="34"/>
  <c r="AL196" i="34"/>
  <c r="AM196" i="34"/>
  <c r="AN196" i="34"/>
  <c r="AO196" i="34"/>
  <c r="AP196" i="34"/>
  <c r="AQ196" i="34"/>
  <c r="AR196" i="34"/>
  <c r="AS196" i="34"/>
  <c r="AT196" i="34"/>
  <c r="AU196" i="34"/>
  <c r="AV196" i="34"/>
  <c r="AW196" i="34"/>
  <c r="AX196" i="34"/>
  <c r="AY196" i="34"/>
  <c r="AZ196" i="34"/>
  <c r="BA196" i="34"/>
  <c r="BB196" i="34"/>
  <c r="BC196" i="34"/>
  <c r="BD196" i="34"/>
  <c r="BE196" i="34"/>
  <c r="BF196" i="34"/>
  <c r="BG196" i="34"/>
  <c r="BH196" i="34"/>
  <c r="BI196" i="34"/>
  <c r="BJ196" i="34"/>
  <c r="BK196" i="34"/>
  <c r="BL196" i="34"/>
  <c r="BM196" i="34"/>
  <c r="BN196" i="34"/>
  <c r="BO196" i="34"/>
  <c r="BP196" i="34"/>
  <c r="BQ196" i="34"/>
  <c r="E197" i="34"/>
  <c r="F197" i="34"/>
  <c r="G197" i="34"/>
  <c r="H197" i="34"/>
  <c r="I197" i="34"/>
  <c r="J197" i="34"/>
  <c r="K197" i="34"/>
  <c r="L197" i="34"/>
  <c r="M197" i="34"/>
  <c r="N197" i="34"/>
  <c r="O197" i="34"/>
  <c r="P197" i="34"/>
  <c r="Q197" i="34"/>
  <c r="R197" i="34"/>
  <c r="S197" i="34"/>
  <c r="T197" i="34"/>
  <c r="U197" i="34"/>
  <c r="V197" i="34"/>
  <c r="W197" i="34"/>
  <c r="X197" i="34"/>
  <c r="Y197" i="34"/>
  <c r="Z197" i="34"/>
  <c r="AA197" i="34"/>
  <c r="AB197" i="34"/>
  <c r="AC197" i="34"/>
  <c r="AD197" i="34"/>
  <c r="AE197" i="34"/>
  <c r="AF197" i="34"/>
  <c r="AG197" i="34"/>
  <c r="AH197" i="34"/>
  <c r="AI197" i="34"/>
  <c r="AJ197" i="34"/>
  <c r="AK197" i="34"/>
  <c r="AL197" i="34"/>
  <c r="AM197" i="34"/>
  <c r="AN197" i="34"/>
  <c r="AO197" i="34"/>
  <c r="AP197" i="34"/>
  <c r="AQ197" i="34"/>
  <c r="AR197" i="34"/>
  <c r="AS197" i="34"/>
  <c r="AT197" i="34"/>
  <c r="AU197" i="34"/>
  <c r="AV197" i="34"/>
  <c r="AW197" i="34"/>
  <c r="AX197" i="34"/>
  <c r="AY197" i="34"/>
  <c r="AZ197" i="34"/>
  <c r="BA197" i="34"/>
  <c r="BB197" i="34"/>
  <c r="BC197" i="34"/>
  <c r="BD197" i="34"/>
  <c r="BE197" i="34"/>
  <c r="BF197" i="34"/>
  <c r="BG197" i="34"/>
  <c r="BH197" i="34"/>
  <c r="BI197" i="34"/>
  <c r="BJ197" i="34"/>
  <c r="BK197" i="34"/>
  <c r="BL197" i="34"/>
  <c r="BM197" i="34"/>
  <c r="BN197" i="34"/>
  <c r="BO197" i="34"/>
  <c r="BP197" i="34"/>
  <c r="BQ197" i="34"/>
  <c r="E198" i="34"/>
  <c r="F198" i="34"/>
  <c r="G198" i="34"/>
  <c r="H198" i="34"/>
  <c r="I198" i="34"/>
  <c r="J198" i="34"/>
  <c r="K198" i="34"/>
  <c r="L198" i="34"/>
  <c r="M198" i="34"/>
  <c r="N198" i="34"/>
  <c r="O198" i="34"/>
  <c r="P198" i="34"/>
  <c r="Q198" i="34"/>
  <c r="R198" i="34"/>
  <c r="S198" i="34"/>
  <c r="T198" i="34"/>
  <c r="U198" i="34"/>
  <c r="V198" i="34"/>
  <c r="W198" i="34"/>
  <c r="X198" i="34"/>
  <c r="Y198" i="34"/>
  <c r="Z198" i="34"/>
  <c r="AA198" i="34"/>
  <c r="AB198" i="34"/>
  <c r="AC198" i="34"/>
  <c r="AD198" i="34"/>
  <c r="AE198" i="34"/>
  <c r="AF198" i="34"/>
  <c r="AG198" i="34"/>
  <c r="AH198" i="34"/>
  <c r="AI198" i="34"/>
  <c r="AJ198" i="34"/>
  <c r="AK198" i="34"/>
  <c r="AL198" i="34"/>
  <c r="AM198" i="34"/>
  <c r="AN198" i="34"/>
  <c r="AO198" i="34"/>
  <c r="AP198" i="34"/>
  <c r="AQ198" i="34"/>
  <c r="AR198" i="34"/>
  <c r="AS198" i="34"/>
  <c r="AT198" i="34"/>
  <c r="AU198" i="34"/>
  <c r="AV198" i="34"/>
  <c r="AW198" i="34"/>
  <c r="AX198" i="34"/>
  <c r="AY198" i="34"/>
  <c r="AZ198" i="34"/>
  <c r="BA198" i="34"/>
  <c r="BB198" i="34"/>
  <c r="BC198" i="34"/>
  <c r="BD198" i="34"/>
  <c r="BE198" i="34"/>
  <c r="BF198" i="34"/>
  <c r="BG198" i="34"/>
  <c r="BH198" i="34"/>
  <c r="BI198" i="34"/>
  <c r="BJ198" i="34"/>
  <c r="BK198" i="34"/>
  <c r="BL198" i="34"/>
  <c r="BM198" i="34"/>
  <c r="BN198" i="34"/>
  <c r="BO198" i="34"/>
  <c r="BP198" i="34"/>
  <c r="BQ198" i="34"/>
  <c r="E199" i="34"/>
  <c r="F199" i="34"/>
  <c r="G199" i="34"/>
  <c r="H199" i="34"/>
  <c r="I199" i="34"/>
  <c r="J199" i="34"/>
  <c r="K199" i="34"/>
  <c r="L199" i="34"/>
  <c r="M199" i="34"/>
  <c r="N199" i="34"/>
  <c r="O199" i="34"/>
  <c r="P199" i="34"/>
  <c r="Q199" i="34"/>
  <c r="R199" i="34"/>
  <c r="S199" i="34"/>
  <c r="T199" i="34"/>
  <c r="U199" i="34"/>
  <c r="V199" i="34"/>
  <c r="W199" i="34"/>
  <c r="X199" i="34"/>
  <c r="Y199" i="34"/>
  <c r="Z199" i="34"/>
  <c r="AA199" i="34"/>
  <c r="AB199" i="34"/>
  <c r="AC199" i="34"/>
  <c r="AD199" i="34"/>
  <c r="AE199" i="34"/>
  <c r="AF199" i="34"/>
  <c r="AG199" i="34"/>
  <c r="AH199" i="34"/>
  <c r="AI199" i="34"/>
  <c r="AJ199" i="34"/>
  <c r="AK199" i="34"/>
  <c r="AL199" i="34"/>
  <c r="AM199" i="34"/>
  <c r="AN199" i="34"/>
  <c r="AO199" i="34"/>
  <c r="AP199" i="34"/>
  <c r="AQ199" i="34"/>
  <c r="AR199" i="34"/>
  <c r="AS199" i="34"/>
  <c r="AT199" i="34"/>
  <c r="AU199" i="34"/>
  <c r="AV199" i="34"/>
  <c r="AW199" i="34"/>
  <c r="AX199" i="34"/>
  <c r="AY199" i="34"/>
  <c r="AZ199" i="34"/>
  <c r="BA199" i="34"/>
  <c r="BB199" i="34"/>
  <c r="BC199" i="34"/>
  <c r="BD199" i="34"/>
  <c r="BE199" i="34"/>
  <c r="BF199" i="34"/>
  <c r="BG199" i="34"/>
  <c r="BH199" i="34"/>
  <c r="BI199" i="34"/>
  <c r="BJ199" i="34"/>
  <c r="BK199" i="34"/>
  <c r="BL199" i="34"/>
  <c r="BM199" i="34"/>
  <c r="BN199" i="34"/>
  <c r="BO199" i="34"/>
  <c r="BP199" i="34"/>
  <c r="BQ199" i="34"/>
  <c r="E200" i="34"/>
  <c r="F200" i="34"/>
  <c r="G200" i="34"/>
  <c r="H200" i="34"/>
  <c r="I200" i="34"/>
  <c r="J200" i="34"/>
  <c r="K200" i="34"/>
  <c r="L200" i="34"/>
  <c r="M200" i="34"/>
  <c r="N200" i="34"/>
  <c r="O200" i="34"/>
  <c r="P200" i="34"/>
  <c r="Q200" i="34"/>
  <c r="R200" i="34"/>
  <c r="S200" i="34"/>
  <c r="T200" i="34"/>
  <c r="U200" i="34"/>
  <c r="V200" i="34"/>
  <c r="W200" i="34"/>
  <c r="X200" i="34"/>
  <c r="Y200" i="34"/>
  <c r="Z200" i="34"/>
  <c r="AA200" i="34"/>
  <c r="AB200" i="34"/>
  <c r="AC200" i="34"/>
  <c r="AD200" i="34"/>
  <c r="AE200" i="34"/>
  <c r="AF200" i="34"/>
  <c r="AG200" i="34"/>
  <c r="AH200" i="34"/>
  <c r="AI200" i="34"/>
  <c r="AJ200" i="34"/>
  <c r="AK200" i="34"/>
  <c r="AL200" i="34"/>
  <c r="AM200" i="34"/>
  <c r="AN200" i="34"/>
  <c r="AO200" i="34"/>
  <c r="AP200" i="34"/>
  <c r="AQ200" i="34"/>
  <c r="AR200" i="34"/>
  <c r="AS200" i="34"/>
  <c r="AT200" i="34"/>
  <c r="AU200" i="34"/>
  <c r="AV200" i="34"/>
  <c r="AW200" i="34"/>
  <c r="AX200" i="34"/>
  <c r="AY200" i="34"/>
  <c r="AZ200" i="34"/>
  <c r="BA200" i="34"/>
  <c r="BB200" i="34"/>
  <c r="BC200" i="34"/>
  <c r="BD200" i="34"/>
  <c r="BE200" i="34"/>
  <c r="BF200" i="34"/>
  <c r="BG200" i="34"/>
  <c r="BH200" i="34"/>
  <c r="BI200" i="34"/>
  <c r="BJ200" i="34"/>
  <c r="BK200" i="34"/>
  <c r="BL200" i="34"/>
  <c r="BM200" i="34"/>
  <c r="BN200" i="34"/>
  <c r="BO200" i="34"/>
  <c r="BP200" i="34"/>
  <c r="BQ200" i="34"/>
  <c r="E201" i="34"/>
  <c r="F201" i="34"/>
  <c r="G201" i="34"/>
  <c r="H201" i="34"/>
  <c r="I201" i="34"/>
  <c r="J201" i="34"/>
  <c r="K201" i="34"/>
  <c r="L201" i="34"/>
  <c r="M201" i="34"/>
  <c r="N201" i="34"/>
  <c r="O201" i="34"/>
  <c r="P201" i="34"/>
  <c r="Q201" i="34"/>
  <c r="R201" i="34"/>
  <c r="S201" i="34"/>
  <c r="T201" i="34"/>
  <c r="U201" i="34"/>
  <c r="V201" i="34"/>
  <c r="W201" i="34"/>
  <c r="X201" i="34"/>
  <c r="Y201" i="34"/>
  <c r="Z201" i="34"/>
  <c r="AA201" i="34"/>
  <c r="AB201" i="34"/>
  <c r="AC201" i="34"/>
  <c r="AD201" i="34"/>
  <c r="AE201" i="34"/>
  <c r="AF201" i="34"/>
  <c r="AG201" i="34"/>
  <c r="AH201" i="34"/>
  <c r="AI201" i="34"/>
  <c r="AJ201" i="34"/>
  <c r="AK201" i="34"/>
  <c r="AL201" i="34"/>
  <c r="AM201" i="34"/>
  <c r="AN201" i="34"/>
  <c r="AO201" i="34"/>
  <c r="AP201" i="34"/>
  <c r="AQ201" i="34"/>
  <c r="AR201" i="34"/>
  <c r="AS201" i="34"/>
  <c r="AT201" i="34"/>
  <c r="AU201" i="34"/>
  <c r="AV201" i="34"/>
  <c r="AW201" i="34"/>
  <c r="AX201" i="34"/>
  <c r="AY201" i="34"/>
  <c r="AZ201" i="34"/>
  <c r="BA201" i="34"/>
  <c r="BB201" i="34"/>
  <c r="BC201" i="34"/>
  <c r="BD201" i="34"/>
  <c r="BE201" i="34"/>
  <c r="BF201" i="34"/>
  <c r="BG201" i="34"/>
  <c r="BH201" i="34"/>
  <c r="BI201" i="34"/>
  <c r="BJ201" i="34"/>
  <c r="BK201" i="34"/>
  <c r="BL201" i="34"/>
  <c r="BM201" i="34"/>
  <c r="BN201" i="34"/>
  <c r="BO201" i="34"/>
  <c r="BP201" i="34"/>
  <c r="BQ201" i="34"/>
  <c r="E202" i="34"/>
  <c r="F202" i="34"/>
  <c r="G202" i="34"/>
  <c r="H202" i="34"/>
  <c r="I202" i="34"/>
  <c r="J202" i="34"/>
  <c r="K202" i="34"/>
  <c r="L202" i="34"/>
  <c r="M202" i="34"/>
  <c r="N202" i="34"/>
  <c r="O202" i="34"/>
  <c r="P202" i="34"/>
  <c r="Q202" i="34"/>
  <c r="R202" i="34"/>
  <c r="S202" i="34"/>
  <c r="T202" i="34"/>
  <c r="U202" i="34"/>
  <c r="V202" i="34"/>
  <c r="W202" i="34"/>
  <c r="X202" i="34"/>
  <c r="Y202" i="34"/>
  <c r="Z202" i="34"/>
  <c r="AA202" i="34"/>
  <c r="AB202" i="34"/>
  <c r="AC202" i="34"/>
  <c r="AD202" i="34"/>
  <c r="AE202" i="34"/>
  <c r="AF202" i="34"/>
  <c r="AG202" i="34"/>
  <c r="AH202" i="34"/>
  <c r="AI202" i="34"/>
  <c r="AJ202" i="34"/>
  <c r="AK202" i="34"/>
  <c r="AL202" i="34"/>
  <c r="AM202" i="34"/>
  <c r="AN202" i="34"/>
  <c r="AO202" i="34"/>
  <c r="AP202" i="34"/>
  <c r="AQ202" i="34"/>
  <c r="AR202" i="34"/>
  <c r="AS202" i="34"/>
  <c r="AT202" i="34"/>
  <c r="AU202" i="34"/>
  <c r="AV202" i="34"/>
  <c r="AW202" i="34"/>
  <c r="AX202" i="34"/>
  <c r="AY202" i="34"/>
  <c r="AZ202" i="34"/>
  <c r="BA202" i="34"/>
  <c r="BB202" i="34"/>
  <c r="BC202" i="34"/>
  <c r="BD202" i="34"/>
  <c r="BE202" i="34"/>
  <c r="BF202" i="34"/>
  <c r="BG202" i="34"/>
  <c r="BH202" i="34"/>
  <c r="BI202" i="34"/>
  <c r="BJ202" i="34"/>
  <c r="BK202" i="34"/>
  <c r="BL202" i="34"/>
  <c r="BM202" i="34"/>
  <c r="BN202" i="34"/>
  <c r="BO202" i="34"/>
  <c r="BP202" i="34"/>
  <c r="BQ202" i="34"/>
  <c r="E203" i="34"/>
  <c r="F203" i="34"/>
  <c r="G203" i="34"/>
  <c r="H203" i="34"/>
  <c r="I203" i="34"/>
  <c r="J203" i="34"/>
  <c r="K203" i="34"/>
  <c r="L203" i="34"/>
  <c r="M203" i="34"/>
  <c r="N203" i="34"/>
  <c r="O203" i="34"/>
  <c r="P203" i="34"/>
  <c r="Q203" i="34"/>
  <c r="R203" i="34"/>
  <c r="S203" i="34"/>
  <c r="T203" i="34"/>
  <c r="U203" i="34"/>
  <c r="V203" i="34"/>
  <c r="W203" i="34"/>
  <c r="X203" i="34"/>
  <c r="Y203" i="34"/>
  <c r="Z203" i="34"/>
  <c r="AA203" i="34"/>
  <c r="AB203" i="34"/>
  <c r="AC203" i="34"/>
  <c r="AD203" i="34"/>
  <c r="AE203" i="34"/>
  <c r="AF203" i="34"/>
  <c r="AG203" i="34"/>
  <c r="AH203" i="34"/>
  <c r="AI203" i="34"/>
  <c r="AJ203" i="34"/>
  <c r="AK203" i="34"/>
  <c r="AL203" i="34"/>
  <c r="AM203" i="34"/>
  <c r="AN203" i="34"/>
  <c r="AO203" i="34"/>
  <c r="AP203" i="34"/>
  <c r="AQ203" i="34"/>
  <c r="AR203" i="34"/>
  <c r="AS203" i="34"/>
  <c r="AT203" i="34"/>
  <c r="AU203" i="34"/>
  <c r="AV203" i="34"/>
  <c r="AW203" i="34"/>
  <c r="AX203" i="34"/>
  <c r="AY203" i="34"/>
  <c r="AZ203" i="34"/>
  <c r="BA203" i="34"/>
  <c r="BB203" i="34"/>
  <c r="BC203" i="34"/>
  <c r="BD203" i="34"/>
  <c r="BE203" i="34"/>
  <c r="BF203" i="34"/>
  <c r="BG203" i="34"/>
  <c r="BH203" i="34"/>
  <c r="BI203" i="34"/>
  <c r="BJ203" i="34"/>
  <c r="BK203" i="34"/>
  <c r="BL203" i="34"/>
  <c r="BM203" i="34"/>
  <c r="BN203" i="34"/>
  <c r="BO203" i="34"/>
  <c r="BP203" i="34"/>
  <c r="BQ203" i="34"/>
  <c r="E204" i="34"/>
  <c r="F204" i="34"/>
  <c r="G204" i="34"/>
  <c r="H204" i="34"/>
  <c r="I204" i="34"/>
  <c r="J204" i="34"/>
  <c r="K204" i="34"/>
  <c r="L204" i="34"/>
  <c r="M204" i="34"/>
  <c r="N204" i="34"/>
  <c r="O204" i="34"/>
  <c r="P204" i="34"/>
  <c r="Q204" i="34"/>
  <c r="R204" i="34"/>
  <c r="S204" i="34"/>
  <c r="T204" i="34"/>
  <c r="U204" i="34"/>
  <c r="V204" i="34"/>
  <c r="W204" i="34"/>
  <c r="X204" i="34"/>
  <c r="Y204" i="34"/>
  <c r="Z204" i="34"/>
  <c r="AA204" i="34"/>
  <c r="AB204" i="34"/>
  <c r="AC204" i="34"/>
  <c r="AD204" i="34"/>
  <c r="AE204" i="34"/>
  <c r="AF204" i="34"/>
  <c r="AG204" i="34"/>
  <c r="AH204" i="34"/>
  <c r="AI204" i="34"/>
  <c r="AJ204" i="34"/>
  <c r="AK204" i="34"/>
  <c r="AL204" i="34"/>
  <c r="AM204" i="34"/>
  <c r="AN204" i="34"/>
  <c r="AO204" i="34"/>
  <c r="AP204" i="34"/>
  <c r="AQ204" i="34"/>
  <c r="AR204" i="34"/>
  <c r="AS204" i="34"/>
  <c r="AT204" i="34"/>
  <c r="AU204" i="34"/>
  <c r="AV204" i="34"/>
  <c r="AW204" i="34"/>
  <c r="AX204" i="34"/>
  <c r="AY204" i="34"/>
  <c r="AZ204" i="34"/>
  <c r="BA204" i="34"/>
  <c r="BB204" i="34"/>
  <c r="BC204" i="34"/>
  <c r="BD204" i="34"/>
  <c r="BE204" i="34"/>
  <c r="BF204" i="34"/>
  <c r="BG204" i="34"/>
  <c r="BH204" i="34"/>
  <c r="BI204" i="34"/>
  <c r="BJ204" i="34"/>
  <c r="BK204" i="34"/>
  <c r="BL204" i="34"/>
  <c r="BM204" i="34"/>
  <c r="BN204" i="34"/>
  <c r="BO204" i="34"/>
  <c r="BP204" i="34"/>
  <c r="BQ204" i="34"/>
  <c r="E205" i="34"/>
  <c r="F205" i="34"/>
  <c r="G205" i="34"/>
  <c r="H205" i="34"/>
  <c r="I205" i="34"/>
  <c r="J205" i="34"/>
  <c r="K205" i="34"/>
  <c r="L205" i="34"/>
  <c r="M205" i="34"/>
  <c r="N205" i="34"/>
  <c r="O205" i="34"/>
  <c r="P205" i="34"/>
  <c r="Q205" i="34"/>
  <c r="R205" i="34"/>
  <c r="S205" i="34"/>
  <c r="T205" i="34"/>
  <c r="U205" i="34"/>
  <c r="V205" i="34"/>
  <c r="W205" i="34"/>
  <c r="X205" i="34"/>
  <c r="Y205" i="34"/>
  <c r="Z205" i="34"/>
  <c r="AA205" i="34"/>
  <c r="AB205" i="34"/>
  <c r="AC205" i="34"/>
  <c r="AD205" i="34"/>
  <c r="AE205" i="34"/>
  <c r="AF205" i="34"/>
  <c r="AG205" i="34"/>
  <c r="AH205" i="34"/>
  <c r="AI205" i="34"/>
  <c r="AJ205" i="34"/>
  <c r="AK205" i="34"/>
  <c r="AL205" i="34"/>
  <c r="AM205" i="34"/>
  <c r="AN205" i="34"/>
  <c r="AO205" i="34"/>
  <c r="AP205" i="34"/>
  <c r="AQ205" i="34"/>
  <c r="AR205" i="34"/>
  <c r="AS205" i="34"/>
  <c r="AT205" i="34"/>
  <c r="AU205" i="34"/>
  <c r="AV205" i="34"/>
  <c r="AW205" i="34"/>
  <c r="AX205" i="34"/>
  <c r="AY205" i="34"/>
  <c r="AZ205" i="34"/>
  <c r="BA205" i="34"/>
  <c r="BB205" i="34"/>
  <c r="BC205" i="34"/>
  <c r="BD205" i="34"/>
  <c r="BE205" i="34"/>
  <c r="BF205" i="34"/>
  <c r="BG205" i="34"/>
  <c r="BH205" i="34"/>
  <c r="BI205" i="34"/>
  <c r="BJ205" i="34"/>
  <c r="BK205" i="34"/>
  <c r="BL205" i="34"/>
  <c r="BM205" i="34"/>
  <c r="BN205" i="34"/>
  <c r="BO205" i="34"/>
  <c r="BP205" i="34"/>
  <c r="BQ205" i="34"/>
  <c r="E206" i="34"/>
  <c r="F206" i="34"/>
  <c r="G206" i="34"/>
  <c r="H206" i="34"/>
  <c r="I206" i="34"/>
  <c r="J206" i="34"/>
  <c r="K206" i="34"/>
  <c r="L206" i="34"/>
  <c r="M206" i="34"/>
  <c r="N206" i="34"/>
  <c r="O206" i="34"/>
  <c r="P206" i="34"/>
  <c r="Q206" i="34"/>
  <c r="R206" i="34"/>
  <c r="S206" i="34"/>
  <c r="T206" i="34"/>
  <c r="U206" i="34"/>
  <c r="V206" i="34"/>
  <c r="W206" i="34"/>
  <c r="X206" i="34"/>
  <c r="Y206" i="34"/>
  <c r="Z206" i="34"/>
  <c r="AA206" i="34"/>
  <c r="AB206" i="34"/>
  <c r="AC206" i="34"/>
  <c r="AD206" i="34"/>
  <c r="AE206" i="34"/>
  <c r="AF206" i="34"/>
  <c r="AG206" i="34"/>
  <c r="AH206" i="34"/>
  <c r="AI206" i="34"/>
  <c r="AJ206" i="34"/>
  <c r="AK206" i="34"/>
  <c r="AL206" i="34"/>
  <c r="AM206" i="34"/>
  <c r="AN206" i="34"/>
  <c r="AO206" i="34"/>
  <c r="AP206" i="34"/>
  <c r="AQ206" i="34"/>
  <c r="AR206" i="34"/>
  <c r="AS206" i="34"/>
  <c r="AT206" i="34"/>
  <c r="AU206" i="34"/>
  <c r="AV206" i="34"/>
  <c r="AW206" i="34"/>
  <c r="AX206" i="34"/>
  <c r="AY206" i="34"/>
  <c r="AZ206" i="34"/>
  <c r="BA206" i="34"/>
  <c r="BB206" i="34"/>
  <c r="BC206" i="34"/>
  <c r="BD206" i="34"/>
  <c r="BE206" i="34"/>
  <c r="BF206" i="34"/>
  <c r="BG206" i="34"/>
  <c r="BH206" i="34"/>
  <c r="BI206" i="34"/>
  <c r="BJ206" i="34"/>
  <c r="BK206" i="34"/>
  <c r="BL206" i="34"/>
  <c r="BM206" i="34"/>
  <c r="BN206" i="34"/>
  <c r="BO206" i="34"/>
  <c r="BP206" i="34"/>
  <c r="BQ206" i="34"/>
  <c r="E207" i="34"/>
  <c r="F207" i="34"/>
  <c r="G207" i="34"/>
  <c r="H207" i="34"/>
  <c r="I207" i="34"/>
  <c r="J207" i="34"/>
  <c r="K207" i="34"/>
  <c r="L207" i="34"/>
  <c r="M207" i="34"/>
  <c r="N207" i="34"/>
  <c r="O207" i="34"/>
  <c r="P207" i="34"/>
  <c r="Q207" i="34"/>
  <c r="R207" i="34"/>
  <c r="S207" i="34"/>
  <c r="T207" i="34"/>
  <c r="U207" i="34"/>
  <c r="V207" i="34"/>
  <c r="W207" i="34"/>
  <c r="X207" i="34"/>
  <c r="Y207" i="34"/>
  <c r="Z207" i="34"/>
  <c r="AA207" i="34"/>
  <c r="AB207" i="34"/>
  <c r="AC207" i="34"/>
  <c r="AD207" i="34"/>
  <c r="AE207" i="34"/>
  <c r="AF207" i="34"/>
  <c r="AG207" i="34"/>
  <c r="AH207" i="34"/>
  <c r="AI207" i="34"/>
  <c r="AJ207" i="34"/>
  <c r="AK207" i="34"/>
  <c r="AL207" i="34"/>
  <c r="AM207" i="34"/>
  <c r="AN207" i="34"/>
  <c r="AO207" i="34"/>
  <c r="AP207" i="34"/>
  <c r="AQ207" i="34"/>
  <c r="AR207" i="34"/>
  <c r="AS207" i="34"/>
  <c r="AT207" i="34"/>
  <c r="AU207" i="34"/>
  <c r="AV207" i="34"/>
  <c r="AW207" i="34"/>
  <c r="AX207" i="34"/>
  <c r="AY207" i="34"/>
  <c r="AZ207" i="34"/>
  <c r="BA207" i="34"/>
  <c r="BB207" i="34"/>
  <c r="BC207" i="34"/>
  <c r="BD207" i="34"/>
  <c r="BE207" i="34"/>
  <c r="BF207" i="34"/>
  <c r="BG207" i="34"/>
  <c r="BH207" i="34"/>
  <c r="BI207" i="34"/>
  <c r="BJ207" i="34"/>
  <c r="BK207" i="34"/>
  <c r="BL207" i="34"/>
  <c r="BM207" i="34"/>
  <c r="BN207" i="34"/>
  <c r="BO207" i="34"/>
  <c r="BP207" i="34"/>
  <c r="BQ207" i="34"/>
  <c r="E208" i="34"/>
  <c r="F208" i="34"/>
  <c r="G208" i="34"/>
  <c r="H208" i="34"/>
  <c r="I208" i="34"/>
  <c r="J208" i="34"/>
  <c r="K208" i="34"/>
  <c r="L208" i="34"/>
  <c r="M208" i="34"/>
  <c r="N208" i="34"/>
  <c r="O208" i="34"/>
  <c r="P208" i="34"/>
  <c r="Q208" i="34"/>
  <c r="R208" i="34"/>
  <c r="S208" i="34"/>
  <c r="T208" i="34"/>
  <c r="U208" i="34"/>
  <c r="V208" i="34"/>
  <c r="W208" i="34"/>
  <c r="X208" i="34"/>
  <c r="Y208" i="34"/>
  <c r="Z208" i="34"/>
  <c r="AA208" i="34"/>
  <c r="AB208" i="34"/>
  <c r="AC208" i="34"/>
  <c r="AD208" i="34"/>
  <c r="AE208" i="34"/>
  <c r="AF208" i="34"/>
  <c r="AG208" i="34"/>
  <c r="AH208" i="34"/>
  <c r="AI208" i="34"/>
  <c r="AJ208" i="34"/>
  <c r="AK208" i="34"/>
  <c r="AL208" i="34"/>
  <c r="AM208" i="34"/>
  <c r="AN208" i="34"/>
  <c r="AO208" i="34"/>
  <c r="AP208" i="34"/>
  <c r="AQ208" i="34"/>
  <c r="AR208" i="34"/>
  <c r="AS208" i="34"/>
  <c r="AT208" i="34"/>
  <c r="AU208" i="34"/>
  <c r="AV208" i="34"/>
  <c r="AW208" i="34"/>
  <c r="AX208" i="34"/>
  <c r="AY208" i="34"/>
  <c r="AZ208" i="34"/>
  <c r="BA208" i="34"/>
  <c r="BB208" i="34"/>
  <c r="BC208" i="34"/>
  <c r="BD208" i="34"/>
  <c r="BE208" i="34"/>
  <c r="BF208" i="34"/>
  <c r="BG208" i="34"/>
  <c r="BH208" i="34"/>
  <c r="BI208" i="34"/>
  <c r="BJ208" i="34"/>
  <c r="BK208" i="34"/>
  <c r="BL208" i="34"/>
  <c r="BM208" i="34"/>
  <c r="BN208" i="34"/>
  <c r="BO208" i="34"/>
  <c r="BP208" i="34"/>
  <c r="BQ208" i="34"/>
  <c r="E209" i="34"/>
  <c r="F209" i="34"/>
  <c r="G209" i="34"/>
  <c r="H209" i="34"/>
  <c r="I209" i="34"/>
  <c r="J209" i="34"/>
  <c r="K209" i="34"/>
  <c r="L209" i="34"/>
  <c r="M209" i="34"/>
  <c r="N209" i="34"/>
  <c r="O209" i="34"/>
  <c r="P209" i="34"/>
  <c r="Q209" i="34"/>
  <c r="R209" i="34"/>
  <c r="S209" i="34"/>
  <c r="T209" i="34"/>
  <c r="U209" i="34"/>
  <c r="V209" i="34"/>
  <c r="W209" i="34"/>
  <c r="X209" i="34"/>
  <c r="Y209" i="34"/>
  <c r="Z209" i="34"/>
  <c r="AA209" i="34"/>
  <c r="AB209" i="34"/>
  <c r="AC209" i="34"/>
  <c r="AD209" i="34"/>
  <c r="AE209" i="34"/>
  <c r="AF209" i="34"/>
  <c r="AG209" i="34"/>
  <c r="AH209" i="34"/>
  <c r="AI209" i="34"/>
  <c r="AJ209" i="34"/>
  <c r="AK209" i="34"/>
  <c r="AL209" i="34"/>
  <c r="AM209" i="34"/>
  <c r="AN209" i="34"/>
  <c r="AO209" i="34"/>
  <c r="AP209" i="34"/>
  <c r="AQ209" i="34"/>
  <c r="AR209" i="34"/>
  <c r="AS209" i="34"/>
  <c r="AT209" i="34"/>
  <c r="AU209" i="34"/>
  <c r="AV209" i="34"/>
  <c r="AW209" i="34"/>
  <c r="AX209" i="34"/>
  <c r="AY209" i="34"/>
  <c r="AZ209" i="34"/>
  <c r="BA209" i="34"/>
  <c r="BB209" i="34"/>
  <c r="BC209" i="34"/>
  <c r="BD209" i="34"/>
  <c r="BE209" i="34"/>
  <c r="BF209" i="34"/>
  <c r="BG209" i="34"/>
  <c r="BH209" i="34"/>
  <c r="BI209" i="34"/>
  <c r="BJ209" i="34"/>
  <c r="BK209" i="34"/>
  <c r="BL209" i="34"/>
  <c r="BM209" i="34"/>
  <c r="BN209" i="34"/>
  <c r="BO209" i="34"/>
  <c r="BP209" i="34"/>
  <c r="BQ209" i="34"/>
  <c r="E210" i="34"/>
  <c r="F210" i="34"/>
  <c r="G210" i="34"/>
  <c r="H210" i="34"/>
  <c r="I210" i="34"/>
  <c r="J210" i="34"/>
  <c r="K210" i="34"/>
  <c r="L210" i="34"/>
  <c r="M210" i="34"/>
  <c r="N210" i="34"/>
  <c r="O210" i="34"/>
  <c r="P210" i="34"/>
  <c r="Q210" i="34"/>
  <c r="R210" i="34"/>
  <c r="S210" i="34"/>
  <c r="T210" i="34"/>
  <c r="U210" i="34"/>
  <c r="V210" i="34"/>
  <c r="W210" i="34"/>
  <c r="X210" i="34"/>
  <c r="Y210" i="34"/>
  <c r="Z210" i="34"/>
  <c r="AA210" i="34"/>
  <c r="AB210" i="34"/>
  <c r="AC210" i="34"/>
  <c r="AD210" i="34"/>
  <c r="AE210" i="34"/>
  <c r="AF210" i="34"/>
  <c r="AG210" i="34"/>
  <c r="AH210" i="34"/>
  <c r="AI210" i="34"/>
  <c r="AJ210" i="34"/>
  <c r="AK210" i="34"/>
  <c r="AL210" i="34"/>
  <c r="AM210" i="34"/>
  <c r="AN210" i="34"/>
  <c r="AO210" i="34"/>
  <c r="AP210" i="34"/>
  <c r="AQ210" i="34"/>
  <c r="AR210" i="34"/>
  <c r="AS210" i="34"/>
  <c r="AT210" i="34"/>
  <c r="AU210" i="34"/>
  <c r="AV210" i="34"/>
  <c r="AW210" i="34"/>
  <c r="AX210" i="34"/>
  <c r="AY210" i="34"/>
  <c r="AZ210" i="34"/>
  <c r="BA210" i="34"/>
  <c r="BB210" i="34"/>
  <c r="BC210" i="34"/>
  <c r="BD210" i="34"/>
  <c r="BE210" i="34"/>
  <c r="BF210" i="34"/>
  <c r="BG210" i="34"/>
  <c r="BH210" i="34"/>
  <c r="BI210" i="34"/>
  <c r="BJ210" i="34"/>
  <c r="BK210" i="34"/>
  <c r="BL210" i="34"/>
  <c r="BM210" i="34"/>
  <c r="BN210" i="34"/>
  <c r="BO210" i="34"/>
  <c r="BP210" i="34"/>
  <c r="BQ210" i="34"/>
  <c r="E211" i="34"/>
  <c r="F211" i="34"/>
  <c r="G211" i="34"/>
  <c r="H211" i="34"/>
  <c r="I211" i="34"/>
  <c r="J211" i="34"/>
  <c r="K211" i="34"/>
  <c r="L211" i="34"/>
  <c r="M211" i="34"/>
  <c r="N211" i="34"/>
  <c r="O211" i="34"/>
  <c r="P211" i="34"/>
  <c r="Q211" i="34"/>
  <c r="R211" i="34"/>
  <c r="S211" i="34"/>
  <c r="T211" i="34"/>
  <c r="U211" i="34"/>
  <c r="V211" i="34"/>
  <c r="W211" i="34"/>
  <c r="X211" i="34"/>
  <c r="Y211" i="34"/>
  <c r="Z211" i="34"/>
  <c r="AA211" i="34"/>
  <c r="AB211" i="34"/>
  <c r="AC211" i="34"/>
  <c r="AD211" i="34"/>
  <c r="AE211" i="34"/>
  <c r="AF211" i="34"/>
  <c r="AG211" i="34"/>
  <c r="AH211" i="34"/>
  <c r="AI211" i="34"/>
  <c r="AJ211" i="34"/>
  <c r="AK211" i="34"/>
  <c r="AL211" i="34"/>
  <c r="AM211" i="34"/>
  <c r="AN211" i="34"/>
  <c r="AO211" i="34"/>
  <c r="AP211" i="34"/>
  <c r="AQ211" i="34"/>
  <c r="AR211" i="34"/>
  <c r="AS211" i="34"/>
  <c r="AT211" i="34"/>
  <c r="AU211" i="34"/>
  <c r="AV211" i="34"/>
  <c r="AW211" i="34"/>
  <c r="AX211" i="34"/>
  <c r="AY211" i="34"/>
  <c r="AZ211" i="34"/>
  <c r="BA211" i="34"/>
  <c r="BB211" i="34"/>
  <c r="BC211" i="34"/>
  <c r="BD211" i="34"/>
  <c r="BE211" i="34"/>
  <c r="BF211" i="34"/>
  <c r="BG211" i="34"/>
  <c r="BH211" i="34"/>
  <c r="BI211" i="34"/>
  <c r="BJ211" i="34"/>
  <c r="BK211" i="34"/>
  <c r="BL211" i="34"/>
  <c r="BM211" i="34"/>
  <c r="BN211" i="34"/>
  <c r="BO211" i="34"/>
  <c r="BP211" i="34"/>
  <c r="BQ211" i="34"/>
  <c r="E212" i="34"/>
  <c r="F212" i="34"/>
  <c r="G212" i="34"/>
  <c r="H212" i="34"/>
  <c r="I212" i="34"/>
  <c r="J212" i="34"/>
  <c r="K212" i="34"/>
  <c r="L212" i="34"/>
  <c r="M212" i="34"/>
  <c r="N212" i="34"/>
  <c r="O212" i="34"/>
  <c r="P212" i="34"/>
  <c r="Q212" i="34"/>
  <c r="R212" i="34"/>
  <c r="S212" i="34"/>
  <c r="T212" i="34"/>
  <c r="U212" i="34"/>
  <c r="V212" i="34"/>
  <c r="W212" i="34"/>
  <c r="X212" i="34"/>
  <c r="Y212" i="34"/>
  <c r="Z212" i="34"/>
  <c r="AA212" i="34"/>
  <c r="AB212" i="34"/>
  <c r="AC212" i="34"/>
  <c r="AD212" i="34"/>
  <c r="AE212" i="34"/>
  <c r="AF212" i="34"/>
  <c r="AG212" i="34"/>
  <c r="AH212" i="34"/>
  <c r="AI212" i="34"/>
  <c r="AJ212" i="34"/>
  <c r="AK212" i="34"/>
  <c r="AL212" i="34"/>
  <c r="AM212" i="34"/>
  <c r="AN212" i="34"/>
  <c r="AO212" i="34"/>
  <c r="AP212" i="34"/>
  <c r="AQ212" i="34"/>
  <c r="AR212" i="34"/>
  <c r="AS212" i="34"/>
  <c r="AT212" i="34"/>
  <c r="AU212" i="34"/>
  <c r="AV212" i="34"/>
  <c r="AW212" i="34"/>
  <c r="AX212" i="34"/>
  <c r="AY212" i="34"/>
  <c r="AZ212" i="34"/>
  <c r="BA212" i="34"/>
  <c r="BB212" i="34"/>
  <c r="BC212" i="34"/>
  <c r="BD212" i="34"/>
  <c r="BE212" i="34"/>
  <c r="BF212" i="34"/>
  <c r="BG212" i="34"/>
  <c r="BH212" i="34"/>
  <c r="BI212" i="34"/>
  <c r="BJ212" i="34"/>
  <c r="BK212" i="34"/>
  <c r="BL212" i="34"/>
  <c r="BM212" i="34"/>
  <c r="BN212" i="34"/>
  <c r="BO212" i="34"/>
  <c r="BP212" i="34"/>
  <c r="BQ212" i="34"/>
  <c r="E213" i="34"/>
  <c r="F213" i="34"/>
  <c r="G213" i="34"/>
  <c r="H213" i="34"/>
  <c r="I213" i="34"/>
  <c r="J213" i="34"/>
  <c r="K213" i="34"/>
  <c r="L213" i="34"/>
  <c r="M213" i="34"/>
  <c r="N213" i="34"/>
  <c r="O213" i="34"/>
  <c r="P213" i="34"/>
  <c r="Q213" i="34"/>
  <c r="R213" i="34"/>
  <c r="S213" i="34"/>
  <c r="T213" i="34"/>
  <c r="U213" i="34"/>
  <c r="V213" i="34"/>
  <c r="W213" i="34"/>
  <c r="X213" i="34"/>
  <c r="Y213" i="34"/>
  <c r="Z213" i="34"/>
  <c r="AA213" i="34"/>
  <c r="AB213" i="34"/>
  <c r="AC213" i="34"/>
  <c r="AD213" i="34"/>
  <c r="AE213" i="34"/>
  <c r="AF213" i="34"/>
  <c r="AG213" i="34"/>
  <c r="AH213" i="34"/>
  <c r="AI213" i="34"/>
  <c r="AJ213" i="34"/>
  <c r="AK213" i="34"/>
  <c r="AL213" i="34"/>
  <c r="AM213" i="34"/>
  <c r="AN213" i="34"/>
  <c r="AO213" i="34"/>
  <c r="AP213" i="34"/>
  <c r="AQ213" i="34"/>
  <c r="AR213" i="34"/>
  <c r="AS213" i="34"/>
  <c r="AT213" i="34"/>
  <c r="AU213" i="34"/>
  <c r="AV213" i="34"/>
  <c r="AW213" i="34"/>
  <c r="AX213" i="34"/>
  <c r="AY213" i="34"/>
  <c r="AZ213" i="34"/>
  <c r="BA213" i="34"/>
  <c r="BB213" i="34"/>
  <c r="BC213" i="34"/>
  <c r="BD213" i="34"/>
  <c r="BE213" i="34"/>
  <c r="BF213" i="34"/>
  <c r="BG213" i="34"/>
  <c r="BH213" i="34"/>
  <c r="BI213" i="34"/>
  <c r="BJ213" i="34"/>
  <c r="BK213" i="34"/>
  <c r="BL213" i="34"/>
  <c r="BM213" i="34"/>
  <c r="BN213" i="34"/>
  <c r="BO213" i="34"/>
  <c r="BP213" i="34"/>
  <c r="BQ213" i="34"/>
  <c r="E214" i="34"/>
  <c r="F214" i="34"/>
  <c r="G214" i="34"/>
  <c r="H214" i="34"/>
  <c r="I214" i="34"/>
  <c r="J214" i="34"/>
  <c r="K214" i="34"/>
  <c r="L214" i="34"/>
  <c r="M214" i="34"/>
  <c r="N214" i="34"/>
  <c r="O214" i="34"/>
  <c r="P214" i="34"/>
  <c r="Q214" i="34"/>
  <c r="R214" i="34"/>
  <c r="S214" i="34"/>
  <c r="T214" i="34"/>
  <c r="U214" i="34"/>
  <c r="V214" i="34"/>
  <c r="W214" i="34"/>
  <c r="X214" i="34"/>
  <c r="Y214" i="34"/>
  <c r="Z214" i="34"/>
  <c r="AA214" i="34"/>
  <c r="AB214" i="34"/>
  <c r="AC214" i="34"/>
  <c r="AD214" i="34"/>
  <c r="AE214" i="34"/>
  <c r="AF214" i="34"/>
  <c r="AG214" i="34"/>
  <c r="AH214" i="34"/>
  <c r="AI214" i="34"/>
  <c r="AJ214" i="34"/>
  <c r="AK214" i="34"/>
  <c r="AL214" i="34"/>
  <c r="AM214" i="34"/>
  <c r="AN214" i="34"/>
  <c r="AO214" i="34"/>
  <c r="AP214" i="34"/>
  <c r="AQ214" i="34"/>
  <c r="AR214" i="34"/>
  <c r="AS214" i="34"/>
  <c r="AT214" i="34"/>
  <c r="AU214" i="34"/>
  <c r="AV214" i="34"/>
  <c r="AW214" i="34"/>
  <c r="AX214" i="34"/>
  <c r="AY214" i="34"/>
  <c r="AZ214" i="34"/>
  <c r="BA214" i="34"/>
  <c r="BB214" i="34"/>
  <c r="BC214" i="34"/>
  <c r="BD214" i="34"/>
  <c r="BE214" i="34"/>
  <c r="BF214" i="34"/>
  <c r="BG214" i="34"/>
  <c r="BH214" i="34"/>
  <c r="BI214" i="34"/>
  <c r="BJ214" i="34"/>
  <c r="BK214" i="34"/>
  <c r="BL214" i="34"/>
  <c r="BM214" i="34"/>
  <c r="BN214" i="34"/>
  <c r="BO214" i="34"/>
  <c r="BP214" i="34"/>
  <c r="BQ214" i="34"/>
  <c r="E215" i="34"/>
  <c r="F215" i="34"/>
  <c r="G215" i="34"/>
  <c r="H215" i="34"/>
  <c r="I215" i="34"/>
  <c r="J215" i="34"/>
  <c r="K215" i="34"/>
  <c r="L215" i="34"/>
  <c r="M215" i="34"/>
  <c r="N215" i="34"/>
  <c r="O215" i="34"/>
  <c r="P215" i="34"/>
  <c r="Q215" i="34"/>
  <c r="R215" i="34"/>
  <c r="S215" i="34"/>
  <c r="T215" i="34"/>
  <c r="U215" i="34"/>
  <c r="V215" i="34"/>
  <c r="W215" i="34"/>
  <c r="X215" i="34"/>
  <c r="Y215" i="34"/>
  <c r="Z215" i="34"/>
  <c r="AA215" i="34"/>
  <c r="AB215" i="34"/>
  <c r="AC215" i="34"/>
  <c r="AD215" i="34"/>
  <c r="AE215" i="34"/>
  <c r="AF215" i="34"/>
  <c r="AG215" i="34"/>
  <c r="AH215" i="34"/>
  <c r="AI215" i="34"/>
  <c r="AJ215" i="34"/>
  <c r="AK215" i="34"/>
  <c r="AL215" i="34"/>
  <c r="AM215" i="34"/>
  <c r="AN215" i="34"/>
  <c r="AO215" i="34"/>
  <c r="AP215" i="34"/>
  <c r="AQ215" i="34"/>
  <c r="AR215" i="34"/>
  <c r="AS215" i="34"/>
  <c r="AT215" i="34"/>
  <c r="AU215" i="34"/>
  <c r="AV215" i="34"/>
  <c r="AW215" i="34"/>
  <c r="AX215" i="34"/>
  <c r="AY215" i="34"/>
  <c r="AZ215" i="34"/>
  <c r="BA215" i="34"/>
  <c r="BB215" i="34"/>
  <c r="BC215" i="34"/>
  <c r="BD215" i="34"/>
  <c r="BE215" i="34"/>
  <c r="BF215" i="34"/>
  <c r="BG215" i="34"/>
  <c r="BH215" i="34"/>
  <c r="BI215" i="34"/>
  <c r="BJ215" i="34"/>
  <c r="BK215" i="34"/>
  <c r="BL215" i="34"/>
  <c r="BM215" i="34"/>
  <c r="BN215" i="34"/>
  <c r="BO215" i="34"/>
  <c r="BP215" i="34"/>
  <c r="BQ215" i="34"/>
  <c r="E216" i="34"/>
  <c r="F216" i="34"/>
  <c r="G216" i="34"/>
  <c r="H216" i="34"/>
  <c r="I216" i="34"/>
  <c r="J216" i="34"/>
  <c r="K216" i="34"/>
  <c r="L216" i="34"/>
  <c r="M216" i="34"/>
  <c r="N216" i="34"/>
  <c r="O216" i="34"/>
  <c r="P216" i="34"/>
  <c r="Q216" i="34"/>
  <c r="R216" i="34"/>
  <c r="S216" i="34"/>
  <c r="T216" i="34"/>
  <c r="U216" i="34"/>
  <c r="V216" i="34"/>
  <c r="W216" i="34"/>
  <c r="X216" i="34"/>
  <c r="Y216" i="34"/>
  <c r="Z216" i="34"/>
  <c r="AA216" i="34"/>
  <c r="AB216" i="34"/>
  <c r="AC216" i="34"/>
  <c r="AD216" i="34"/>
  <c r="AE216" i="34"/>
  <c r="AF216" i="34"/>
  <c r="AG216" i="34"/>
  <c r="AH216" i="34"/>
  <c r="AI216" i="34"/>
  <c r="AJ216" i="34"/>
  <c r="AK216" i="34"/>
  <c r="AL216" i="34"/>
  <c r="AM216" i="34"/>
  <c r="AN216" i="34"/>
  <c r="AO216" i="34"/>
  <c r="AP216" i="34"/>
  <c r="AQ216" i="34"/>
  <c r="AR216" i="34"/>
  <c r="AS216" i="34"/>
  <c r="AT216" i="34"/>
  <c r="AU216" i="34"/>
  <c r="AV216" i="34"/>
  <c r="AW216" i="34"/>
  <c r="AX216" i="34"/>
  <c r="AY216" i="34"/>
  <c r="AZ216" i="34"/>
  <c r="BA216" i="34"/>
  <c r="BB216" i="34"/>
  <c r="BC216" i="34"/>
  <c r="BD216" i="34"/>
  <c r="BE216" i="34"/>
  <c r="BF216" i="34"/>
  <c r="BG216" i="34"/>
  <c r="BH216" i="34"/>
  <c r="BI216" i="34"/>
  <c r="BJ216" i="34"/>
  <c r="BK216" i="34"/>
  <c r="BL216" i="34"/>
  <c r="BM216" i="34"/>
  <c r="BN216" i="34"/>
  <c r="BO216" i="34"/>
  <c r="BP216" i="34"/>
  <c r="BQ216" i="34"/>
  <c r="E217" i="34"/>
  <c r="F217" i="34"/>
  <c r="G217" i="34"/>
  <c r="H217" i="34"/>
  <c r="I217" i="34"/>
  <c r="J217" i="34"/>
  <c r="K217" i="34"/>
  <c r="L217" i="34"/>
  <c r="M217" i="34"/>
  <c r="N217" i="34"/>
  <c r="O217" i="34"/>
  <c r="P217" i="34"/>
  <c r="Q217" i="34"/>
  <c r="R217" i="34"/>
  <c r="S217" i="34"/>
  <c r="T217" i="34"/>
  <c r="U217" i="34"/>
  <c r="V217" i="34"/>
  <c r="W217" i="34"/>
  <c r="X217" i="34"/>
  <c r="Y217" i="34"/>
  <c r="Z217" i="34"/>
  <c r="AA217" i="34"/>
  <c r="AB217" i="34"/>
  <c r="AC217" i="34"/>
  <c r="AD217" i="34"/>
  <c r="AE217" i="34"/>
  <c r="AF217" i="34"/>
  <c r="AG217" i="34"/>
  <c r="AH217" i="34"/>
  <c r="AI217" i="34"/>
  <c r="AJ217" i="34"/>
  <c r="AK217" i="34"/>
  <c r="AL217" i="34"/>
  <c r="AM217" i="34"/>
  <c r="AN217" i="34"/>
  <c r="AO217" i="34"/>
  <c r="AP217" i="34"/>
  <c r="AQ217" i="34"/>
  <c r="AR217" i="34"/>
  <c r="AS217" i="34"/>
  <c r="AT217" i="34"/>
  <c r="AU217" i="34"/>
  <c r="AV217" i="34"/>
  <c r="AW217" i="34"/>
  <c r="AX217" i="34"/>
  <c r="AY217" i="34"/>
  <c r="AZ217" i="34"/>
  <c r="BA217" i="34"/>
  <c r="BB217" i="34"/>
  <c r="BC217" i="34"/>
  <c r="BD217" i="34"/>
  <c r="BE217" i="34"/>
  <c r="BF217" i="34"/>
  <c r="BG217" i="34"/>
  <c r="BH217" i="34"/>
  <c r="BI217" i="34"/>
  <c r="BJ217" i="34"/>
  <c r="BK217" i="34"/>
  <c r="BL217" i="34"/>
  <c r="BM217" i="34"/>
  <c r="BN217" i="34"/>
  <c r="BO217" i="34"/>
  <c r="BP217" i="34"/>
  <c r="BQ217" i="34"/>
  <c r="E218" i="34"/>
  <c r="F218" i="34"/>
  <c r="G218" i="34"/>
  <c r="H218" i="34"/>
  <c r="I218" i="34"/>
  <c r="J218" i="34"/>
  <c r="K218" i="34"/>
  <c r="L218" i="34"/>
  <c r="M218" i="34"/>
  <c r="N218" i="34"/>
  <c r="O218" i="34"/>
  <c r="P218" i="34"/>
  <c r="Q218" i="34"/>
  <c r="R218" i="34"/>
  <c r="S218" i="34"/>
  <c r="T218" i="34"/>
  <c r="U218" i="34"/>
  <c r="V218" i="34"/>
  <c r="W218" i="34"/>
  <c r="X218" i="34"/>
  <c r="Y218" i="34"/>
  <c r="Z218" i="34"/>
  <c r="AA218" i="34"/>
  <c r="AB218" i="34"/>
  <c r="AC218" i="34"/>
  <c r="AD218" i="34"/>
  <c r="AE218" i="34"/>
  <c r="AF218" i="34"/>
  <c r="AG218" i="34"/>
  <c r="AH218" i="34"/>
  <c r="AI218" i="34"/>
  <c r="AJ218" i="34"/>
  <c r="AK218" i="34"/>
  <c r="AL218" i="34"/>
  <c r="AM218" i="34"/>
  <c r="AN218" i="34"/>
  <c r="AO218" i="34"/>
  <c r="AP218" i="34"/>
  <c r="AQ218" i="34"/>
  <c r="AR218" i="34"/>
  <c r="AS218" i="34"/>
  <c r="AT218" i="34"/>
  <c r="AU218" i="34"/>
  <c r="AV218" i="34"/>
  <c r="AW218" i="34"/>
  <c r="AX218" i="34"/>
  <c r="AY218" i="34"/>
  <c r="AZ218" i="34"/>
  <c r="BA218" i="34"/>
  <c r="BB218" i="34"/>
  <c r="BC218" i="34"/>
  <c r="BD218" i="34"/>
  <c r="BE218" i="34"/>
  <c r="BF218" i="34"/>
  <c r="BG218" i="34"/>
  <c r="BH218" i="34"/>
  <c r="BI218" i="34"/>
  <c r="BJ218" i="34"/>
  <c r="BK218" i="34"/>
  <c r="BL218" i="34"/>
  <c r="BM218" i="34"/>
  <c r="BN218" i="34"/>
  <c r="BO218" i="34"/>
  <c r="BP218" i="34"/>
  <c r="BQ218" i="34"/>
  <c r="E219" i="34"/>
  <c r="F219" i="34"/>
  <c r="G219" i="34"/>
  <c r="H219" i="34"/>
  <c r="I219" i="34"/>
  <c r="J219" i="34"/>
  <c r="K219" i="34"/>
  <c r="L219" i="34"/>
  <c r="M219" i="34"/>
  <c r="N219" i="34"/>
  <c r="O219" i="34"/>
  <c r="P219" i="34"/>
  <c r="Q219" i="34"/>
  <c r="R219" i="34"/>
  <c r="S219" i="34"/>
  <c r="T219" i="34"/>
  <c r="U219" i="34"/>
  <c r="V219" i="34"/>
  <c r="W219" i="34"/>
  <c r="X219" i="34"/>
  <c r="Y219" i="34"/>
  <c r="Z219" i="34"/>
  <c r="AA219" i="34"/>
  <c r="AB219" i="34"/>
  <c r="AC219" i="34"/>
  <c r="AD219" i="34"/>
  <c r="AE219" i="34"/>
  <c r="AF219" i="34"/>
  <c r="AG219" i="34"/>
  <c r="AH219" i="34"/>
  <c r="AI219" i="34"/>
  <c r="AJ219" i="34"/>
  <c r="AK219" i="34"/>
  <c r="AL219" i="34"/>
  <c r="AM219" i="34"/>
  <c r="AN219" i="34"/>
  <c r="AO219" i="34"/>
  <c r="AP219" i="34"/>
  <c r="AQ219" i="34"/>
  <c r="AR219" i="34"/>
  <c r="AS219" i="34"/>
  <c r="AT219" i="34"/>
  <c r="AU219" i="34"/>
  <c r="AV219" i="34"/>
  <c r="AW219" i="34"/>
  <c r="AX219" i="34"/>
  <c r="AY219" i="34"/>
  <c r="AZ219" i="34"/>
  <c r="BA219" i="34"/>
  <c r="BB219" i="34"/>
  <c r="BC219" i="34"/>
  <c r="BD219" i="34"/>
  <c r="BE219" i="34"/>
  <c r="BF219" i="34"/>
  <c r="BG219" i="34"/>
  <c r="BH219" i="34"/>
  <c r="BI219" i="34"/>
  <c r="BJ219" i="34"/>
  <c r="BK219" i="34"/>
  <c r="BL219" i="34"/>
  <c r="BM219" i="34"/>
  <c r="BN219" i="34"/>
  <c r="BO219" i="34"/>
  <c r="BP219" i="34"/>
  <c r="BQ219" i="34"/>
  <c r="E220" i="34"/>
  <c r="F220" i="34"/>
  <c r="G220" i="34"/>
  <c r="H220" i="34"/>
  <c r="I220" i="34"/>
  <c r="J220" i="34"/>
  <c r="K220" i="34"/>
  <c r="L220" i="34"/>
  <c r="M220" i="34"/>
  <c r="N220" i="34"/>
  <c r="O220" i="34"/>
  <c r="P220" i="34"/>
  <c r="Q220" i="34"/>
  <c r="R220" i="34"/>
  <c r="S220" i="34"/>
  <c r="T220" i="34"/>
  <c r="U220" i="34"/>
  <c r="V220" i="34"/>
  <c r="W220" i="34"/>
  <c r="X220" i="34"/>
  <c r="Y220" i="34"/>
  <c r="Z220" i="34"/>
  <c r="AA220" i="34"/>
  <c r="AB220" i="34"/>
  <c r="AC220" i="34"/>
  <c r="AD220" i="34"/>
  <c r="AE220" i="34"/>
  <c r="AF220" i="34"/>
  <c r="AG220" i="34"/>
  <c r="AH220" i="34"/>
  <c r="AI220" i="34"/>
  <c r="AJ220" i="34"/>
  <c r="AK220" i="34"/>
  <c r="AL220" i="34"/>
  <c r="AM220" i="34"/>
  <c r="AN220" i="34"/>
  <c r="AO220" i="34"/>
  <c r="AP220" i="34"/>
  <c r="AQ220" i="34"/>
  <c r="AR220" i="34"/>
  <c r="AS220" i="34"/>
  <c r="AT220" i="34"/>
  <c r="AU220" i="34"/>
  <c r="AV220" i="34"/>
  <c r="AW220" i="34"/>
  <c r="AX220" i="34"/>
  <c r="AY220" i="34"/>
  <c r="AZ220" i="34"/>
  <c r="BA220" i="34"/>
  <c r="BB220" i="34"/>
  <c r="BC220" i="34"/>
  <c r="BD220" i="34"/>
  <c r="BE220" i="34"/>
  <c r="BF220" i="34"/>
  <c r="BG220" i="34"/>
  <c r="BH220" i="34"/>
  <c r="BI220" i="34"/>
  <c r="BJ220" i="34"/>
  <c r="BK220" i="34"/>
  <c r="BL220" i="34"/>
  <c r="BM220" i="34"/>
  <c r="BN220" i="34"/>
  <c r="BO220" i="34"/>
  <c r="BP220" i="34"/>
  <c r="BQ220" i="34"/>
  <c r="E221" i="34"/>
  <c r="F221" i="34"/>
  <c r="G221" i="34"/>
  <c r="H221" i="34"/>
  <c r="I221" i="34"/>
  <c r="J221" i="34"/>
  <c r="K221" i="34"/>
  <c r="L221" i="34"/>
  <c r="M221" i="34"/>
  <c r="N221" i="34"/>
  <c r="O221" i="34"/>
  <c r="P221" i="34"/>
  <c r="Q221" i="34"/>
  <c r="R221" i="34"/>
  <c r="S221" i="34"/>
  <c r="T221" i="34"/>
  <c r="U221" i="34"/>
  <c r="V221" i="34"/>
  <c r="W221" i="34"/>
  <c r="X221" i="34"/>
  <c r="Y221" i="34"/>
  <c r="Z221" i="34"/>
  <c r="AA221" i="34"/>
  <c r="AB221" i="34"/>
  <c r="AC221" i="34"/>
  <c r="AD221" i="34"/>
  <c r="AE221" i="34"/>
  <c r="AF221" i="34"/>
  <c r="AG221" i="34"/>
  <c r="AH221" i="34"/>
  <c r="AI221" i="34"/>
  <c r="AJ221" i="34"/>
  <c r="AK221" i="34"/>
  <c r="AL221" i="34"/>
  <c r="AM221" i="34"/>
  <c r="AN221" i="34"/>
  <c r="AO221" i="34"/>
  <c r="AP221" i="34"/>
  <c r="AQ221" i="34"/>
  <c r="AR221" i="34"/>
  <c r="AS221" i="34"/>
  <c r="AT221" i="34"/>
  <c r="AU221" i="34"/>
  <c r="AV221" i="34"/>
  <c r="AW221" i="34"/>
  <c r="AX221" i="34"/>
  <c r="AY221" i="34"/>
  <c r="AZ221" i="34"/>
  <c r="BA221" i="34"/>
  <c r="BB221" i="34"/>
  <c r="BC221" i="34"/>
  <c r="BD221" i="34"/>
  <c r="BE221" i="34"/>
  <c r="BF221" i="34"/>
  <c r="BG221" i="34"/>
  <c r="BH221" i="34"/>
  <c r="BI221" i="34"/>
  <c r="BJ221" i="34"/>
  <c r="BK221" i="34"/>
  <c r="BL221" i="34"/>
  <c r="BM221" i="34"/>
  <c r="BN221" i="34"/>
  <c r="BO221" i="34"/>
  <c r="BP221" i="34"/>
  <c r="BQ221" i="34"/>
  <c r="E222" i="34"/>
  <c r="F222" i="34"/>
  <c r="G222" i="34"/>
  <c r="H222" i="34"/>
  <c r="I222" i="34"/>
  <c r="J222" i="34"/>
  <c r="K222" i="34"/>
  <c r="L222" i="34"/>
  <c r="M222" i="34"/>
  <c r="N222" i="34"/>
  <c r="O222" i="34"/>
  <c r="P222" i="34"/>
  <c r="Q222" i="34"/>
  <c r="R222" i="34"/>
  <c r="S222" i="34"/>
  <c r="T222" i="34"/>
  <c r="U222" i="34"/>
  <c r="V222" i="34"/>
  <c r="W222" i="34"/>
  <c r="X222" i="34"/>
  <c r="Y222" i="34"/>
  <c r="Z222" i="34"/>
  <c r="AA222" i="34"/>
  <c r="AB222" i="34"/>
  <c r="AC222" i="34"/>
  <c r="AD222" i="34"/>
  <c r="AE222" i="34"/>
  <c r="AF222" i="34"/>
  <c r="AG222" i="34"/>
  <c r="AH222" i="34"/>
  <c r="AI222" i="34"/>
  <c r="AJ222" i="34"/>
  <c r="AK222" i="34"/>
  <c r="AL222" i="34"/>
  <c r="AM222" i="34"/>
  <c r="AN222" i="34"/>
  <c r="AO222" i="34"/>
  <c r="AP222" i="34"/>
  <c r="AQ222" i="34"/>
  <c r="AR222" i="34"/>
  <c r="AS222" i="34"/>
  <c r="AT222" i="34"/>
  <c r="AU222" i="34"/>
  <c r="AV222" i="34"/>
  <c r="AW222" i="34"/>
  <c r="AX222" i="34"/>
  <c r="AY222" i="34"/>
  <c r="AZ222" i="34"/>
  <c r="BA222" i="34"/>
  <c r="BB222" i="34"/>
  <c r="BC222" i="34"/>
  <c r="BD222" i="34"/>
  <c r="BE222" i="34"/>
  <c r="BF222" i="34"/>
  <c r="BG222" i="34"/>
  <c r="BH222" i="34"/>
  <c r="BI222" i="34"/>
  <c r="BJ222" i="34"/>
  <c r="BK222" i="34"/>
  <c r="BL222" i="34"/>
  <c r="BM222" i="34"/>
  <c r="BN222" i="34"/>
  <c r="BO222" i="34"/>
  <c r="BP222" i="34"/>
  <c r="BQ222" i="34"/>
  <c r="E223" i="34"/>
  <c r="F223" i="34"/>
  <c r="G223" i="34"/>
  <c r="H223" i="34"/>
  <c r="I223" i="34"/>
  <c r="J223" i="34"/>
  <c r="K223" i="34"/>
  <c r="L223" i="34"/>
  <c r="M223" i="34"/>
  <c r="N223" i="34"/>
  <c r="O223" i="34"/>
  <c r="P223" i="34"/>
  <c r="Q223" i="34"/>
  <c r="R223" i="34"/>
  <c r="S223" i="34"/>
  <c r="T223" i="34"/>
  <c r="U223" i="34"/>
  <c r="V223" i="34"/>
  <c r="W223" i="34"/>
  <c r="X223" i="34"/>
  <c r="Y223" i="34"/>
  <c r="Z223" i="34"/>
  <c r="AA223" i="34"/>
  <c r="AB223" i="34"/>
  <c r="AC223" i="34"/>
  <c r="AD223" i="34"/>
  <c r="AE223" i="34"/>
  <c r="AF223" i="34"/>
  <c r="AG223" i="34"/>
  <c r="AH223" i="34"/>
  <c r="AI223" i="34"/>
  <c r="AJ223" i="34"/>
  <c r="AK223" i="34"/>
  <c r="AL223" i="34"/>
  <c r="AM223" i="34"/>
  <c r="AN223" i="34"/>
  <c r="AO223" i="34"/>
  <c r="AP223" i="34"/>
  <c r="AQ223" i="34"/>
  <c r="AR223" i="34"/>
  <c r="AS223" i="34"/>
  <c r="AT223" i="34"/>
  <c r="AU223" i="34"/>
  <c r="AV223" i="34"/>
  <c r="AW223" i="34"/>
  <c r="AX223" i="34"/>
  <c r="AY223" i="34"/>
  <c r="AZ223" i="34"/>
  <c r="BA223" i="34"/>
  <c r="BB223" i="34"/>
  <c r="BC223" i="34"/>
  <c r="BD223" i="34"/>
  <c r="BE223" i="34"/>
  <c r="BF223" i="34"/>
  <c r="BG223" i="34"/>
  <c r="BH223" i="34"/>
  <c r="BI223" i="34"/>
  <c r="BJ223" i="34"/>
  <c r="BK223" i="34"/>
  <c r="BL223" i="34"/>
  <c r="BM223" i="34"/>
  <c r="BN223" i="34"/>
  <c r="BO223" i="34"/>
  <c r="BP223" i="34"/>
  <c r="BQ223" i="34"/>
  <c r="E224" i="34"/>
  <c r="F224" i="34"/>
  <c r="G224" i="34"/>
  <c r="H224" i="34"/>
  <c r="I224" i="34"/>
  <c r="J224" i="34"/>
  <c r="K224" i="34"/>
  <c r="L224" i="34"/>
  <c r="M224" i="34"/>
  <c r="N224" i="34"/>
  <c r="O224" i="34"/>
  <c r="P224" i="34"/>
  <c r="Q224" i="34"/>
  <c r="R224" i="34"/>
  <c r="S224" i="34"/>
  <c r="T224" i="34"/>
  <c r="U224" i="34"/>
  <c r="V224" i="34"/>
  <c r="W224" i="34"/>
  <c r="X224" i="34"/>
  <c r="Y224" i="34"/>
  <c r="Z224" i="34"/>
  <c r="AA224" i="34"/>
  <c r="AB224" i="34"/>
  <c r="AC224" i="34"/>
  <c r="AD224" i="34"/>
  <c r="AE224" i="34"/>
  <c r="AF224" i="34"/>
  <c r="AG224" i="34"/>
  <c r="AH224" i="34"/>
  <c r="AI224" i="34"/>
  <c r="AJ224" i="34"/>
  <c r="AK224" i="34"/>
  <c r="AL224" i="34"/>
  <c r="AM224" i="34"/>
  <c r="AN224" i="34"/>
  <c r="AO224" i="34"/>
  <c r="AP224" i="34"/>
  <c r="AQ224" i="34"/>
  <c r="AR224" i="34"/>
  <c r="AS224" i="34"/>
  <c r="AT224" i="34"/>
  <c r="AU224" i="34"/>
  <c r="AV224" i="34"/>
  <c r="AW224" i="34"/>
  <c r="AX224" i="34"/>
  <c r="AY224" i="34"/>
  <c r="AZ224" i="34"/>
  <c r="BA224" i="34"/>
  <c r="BB224" i="34"/>
  <c r="BC224" i="34"/>
  <c r="BD224" i="34"/>
  <c r="BE224" i="34"/>
  <c r="BF224" i="34"/>
  <c r="BG224" i="34"/>
  <c r="BH224" i="34"/>
  <c r="BI224" i="34"/>
  <c r="BJ224" i="34"/>
  <c r="BK224" i="34"/>
  <c r="BL224" i="34"/>
  <c r="BM224" i="34"/>
  <c r="BN224" i="34"/>
  <c r="BO224" i="34"/>
  <c r="BP224" i="34"/>
  <c r="BQ224" i="34"/>
  <c r="E225" i="34"/>
  <c r="F225" i="34"/>
  <c r="G225" i="34"/>
  <c r="H225" i="34"/>
  <c r="I225" i="34"/>
  <c r="J225" i="34"/>
  <c r="K225" i="34"/>
  <c r="L225" i="34"/>
  <c r="M225" i="34"/>
  <c r="N225" i="34"/>
  <c r="O225" i="34"/>
  <c r="P225" i="34"/>
  <c r="Q225" i="34"/>
  <c r="R225" i="34"/>
  <c r="S225" i="34"/>
  <c r="T225" i="34"/>
  <c r="U225" i="34"/>
  <c r="V225" i="34"/>
  <c r="W225" i="34"/>
  <c r="X225" i="34"/>
  <c r="Y225" i="34"/>
  <c r="Z225" i="34"/>
  <c r="AA225" i="34"/>
  <c r="AB225" i="34"/>
  <c r="AC225" i="34"/>
  <c r="AD225" i="34"/>
  <c r="AE225" i="34"/>
  <c r="AF225" i="34"/>
  <c r="AG225" i="34"/>
  <c r="AH225" i="34"/>
  <c r="AI225" i="34"/>
  <c r="AJ225" i="34"/>
  <c r="AK225" i="34"/>
  <c r="AL225" i="34"/>
  <c r="AM225" i="34"/>
  <c r="AN225" i="34"/>
  <c r="AO225" i="34"/>
  <c r="AP225" i="34"/>
  <c r="AQ225" i="34"/>
  <c r="AR225" i="34"/>
  <c r="AS225" i="34"/>
  <c r="AT225" i="34"/>
  <c r="AU225" i="34"/>
  <c r="AV225" i="34"/>
  <c r="AW225" i="34"/>
  <c r="AX225" i="34"/>
  <c r="AY225" i="34"/>
  <c r="AZ225" i="34"/>
  <c r="BA225" i="34"/>
  <c r="BB225" i="34"/>
  <c r="BC225" i="34"/>
  <c r="BD225" i="34"/>
  <c r="BE225" i="34"/>
  <c r="BF225" i="34"/>
  <c r="BG225" i="34"/>
  <c r="BH225" i="34"/>
  <c r="BI225" i="34"/>
  <c r="BJ225" i="34"/>
  <c r="BK225" i="34"/>
  <c r="BL225" i="34"/>
  <c r="BM225" i="34"/>
  <c r="BN225" i="34"/>
  <c r="BO225" i="34"/>
  <c r="BP225" i="34"/>
  <c r="BQ225" i="34"/>
  <c r="E226" i="34"/>
  <c r="F226" i="34"/>
  <c r="G226" i="34"/>
  <c r="H226" i="34"/>
  <c r="I226" i="34"/>
  <c r="J226" i="34"/>
  <c r="K226" i="34"/>
  <c r="L226" i="34"/>
  <c r="M226" i="34"/>
  <c r="N226" i="34"/>
  <c r="O226" i="34"/>
  <c r="P226" i="34"/>
  <c r="Q226" i="34"/>
  <c r="R226" i="34"/>
  <c r="S226" i="34"/>
  <c r="T226" i="34"/>
  <c r="U226" i="34"/>
  <c r="V226" i="34"/>
  <c r="W226" i="34"/>
  <c r="X226" i="34"/>
  <c r="Y226" i="34"/>
  <c r="Z226" i="34"/>
  <c r="AA226" i="34"/>
  <c r="AB226" i="34"/>
  <c r="AC226" i="34"/>
  <c r="AD226" i="34"/>
  <c r="AE226" i="34"/>
  <c r="AF226" i="34"/>
  <c r="AG226" i="34"/>
  <c r="AH226" i="34"/>
  <c r="AI226" i="34"/>
  <c r="AJ226" i="34"/>
  <c r="AK226" i="34"/>
  <c r="AL226" i="34"/>
  <c r="AM226" i="34"/>
  <c r="AN226" i="34"/>
  <c r="AO226" i="34"/>
  <c r="AP226" i="34"/>
  <c r="AQ226" i="34"/>
  <c r="AR226" i="34"/>
  <c r="AS226" i="34"/>
  <c r="AT226" i="34"/>
  <c r="AU226" i="34"/>
  <c r="AV226" i="34"/>
  <c r="AW226" i="34"/>
  <c r="AX226" i="34"/>
  <c r="AY226" i="34"/>
  <c r="AZ226" i="34"/>
  <c r="BA226" i="34"/>
  <c r="BB226" i="34"/>
  <c r="BC226" i="34"/>
  <c r="BD226" i="34"/>
  <c r="BE226" i="34"/>
  <c r="BF226" i="34"/>
  <c r="BG226" i="34"/>
  <c r="BH226" i="34"/>
  <c r="BI226" i="34"/>
  <c r="BJ226" i="34"/>
  <c r="BK226" i="34"/>
  <c r="BL226" i="34"/>
  <c r="BM226" i="34"/>
  <c r="BN226" i="34"/>
  <c r="BO226" i="34"/>
  <c r="BP226" i="34"/>
  <c r="BQ226" i="34"/>
  <c r="E227" i="34"/>
  <c r="F227" i="34"/>
  <c r="G227" i="34"/>
  <c r="H227" i="34"/>
  <c r="I227" i="34"/>
  <c r="J227" i="34"/>
  <c r="K227" i="34"/>
  <c r="L227" i="34"/>
  <c r="M227" i="34"/>
  <c r="N227" i="34"/>
  <c r="O227" i="34"/>
  <c r="P227" i="34"/>
  <c r="Q227" i="34"/>
  <c r="R227" i="34"/>
  <c r="S227" i="34"/>
  <c r="T227" i="34"/>
  <c r="U227" i="34"/>
  <c r="V227" i="34"/>
  <c r="W227" i="34"/>
  <c r="X227" i="34"/>
  <c r="Y227" i="34"/>
  <c r="Z227" i="34"/>
  <c r="AA227" i="34"/>
  <c r="AB227" i="34"/>
  <c r="AC227" i="34"/>
  <c r="AD227" i="34"/>
  <c r="AE227" i="34"/>
  <c r="AF227" i="34"/>
  <c r="AG227" i="34"/>
  <c r="AH227" i="34"/>
  <c r="AI227" i="34"/>
  <c r="AJ227" i="34"/>
  <c r="AK227" i="34"/>
  <c r="AL227" i="34"/>
  <c r="AM227" i="34"/>
  <c r="AN227" i="34"/>
  <c r="AO227" i="34"/>
  <c r="AP227" i="34"/>
  <c r="AQ227" i="34"/>
  <c r="AR227" i="34"/>
  <c r="AS227" i="34"/>
  <c r="AT227" i="34"/>
  <c r="AU227" i="34"/>
  <c r="AV227" i="34"/>
  <c r="AW227" i="34"/>
  <c r="AX227" i="34"/>
  <c r="AY227" i="34"/>
  <c r="AZ227" i="34"/>
  <c r="BA227" i="34"/>
  <c r="BB227" i="34"/>
  <c r="BC227" i="34"/>
  <c r="BD227" i="34"/>
  <c r="BE227" i="34"/>
  <c r="BF227" i="34"/>
  <c r="BG227" i="34"/>
  <c r="BH227" i="34"/>
  <c r="BI227" i="34"/>
  <c r="BJ227" i="34"/>
  <c r="BK227" i="34"/>
  <c r="BL227" i="34"/>
  <c r="BM227" i="34"/>
  <c r="BN227" i="34"/>
  <c r="BO227" i="34"/>
  <c r="BP227" i="34"/>
  <c r="BQ227" i="34"/>
  <c r="E228" i="34"/>
  <c r="F228" i="34"/>
  <c r="G228" i="34"/>
  <c r="H228" i="34"/>
  <c r="I228" i="34"/>
  <c r="J228" i="34"/>
  <c r="K228" i="34"/>
  <c r="L228" i="34"/>
  <c r="M228" i="34"/>
  <c r="N228" i="34"/>
  <c r="O228" i="34"/>
  <c r="P228" i="34"/>
  <c r="Q228" i="34"/>
  <c r="R228" i="34"/>
  <c r="S228" i="34"/>
  <c r="T228" i="34"/>
  <c r="U228" i="34"/>
  <c r="V228" i="34"/>
  <c r="W228" i="34"/>
  <c r="X228" i="34"/>
  <c r="Y228" i="34"/>
  <c r="Z228" i="34"/>
  <c r="AA228" i="34"/>
  <c r="AB228" i="34"/>
  <c r="AC228" i="34"/>
  <c r="AD228" i="34"/>
  <c r="AE228" i="34"/>
  <c r="AF228" i="34"/>
  <c r="AG228" i="34"/>
  <c r="AH228" i="34"/>
  <c r="AI228" i="34"/>
  <c r="AJ228" i="34"/>
  <c r="AK228" i="34"/>
  <c r="AL228" i="34"/>
  <c r="AM228" i="34"/>
  <c r="AN228" i="34"/>
  <c r="AO228" i="34"/>
  <c r="AP228" i="34"/>
  <c r="AQ228" i="34"/>
  <c r="AR228" i="34"/>
  <c r="AS228" i="34"/>
  <c r="AT228" i="34"/>
  <c r="AU228" i="34"/>
  <c r="AV228" i="34"/>
  <c r="AW228" i="34"/>
  <c r="AX228" i="34"/>
  <c r="AY228" i="34"/>
  <c r="AZ228" i="34"/>
  <c r="BA228" i="34"/>
  <c r="BB228" i="34"/>
  <c r="BC228" i="34"/>
  <c r="BD228" i="34"/>
  <c r="BE228" i="34"/>
  <c r="BF228" i="34"/>
  <c r="BG228" i="34"/>
  <c r="BH228" i="34"/>
  <c r="BI228" i="34"/>
  <c r="BJ228" i="34"/>
  <c r="BK228" i="34"/>
  <c r="BL228" i="34"/>
  <c r="BM228" i="34"/>
  <c r="BN228" i="34"/>
  <c r="BO228" i="34"/>
  <c r="BP228" i="34"/>
  <c r="BQ228" i="34"/>
  <c r="E229" i="34"/>
  <c r="F229" i="34"/>
  <c r="G229" i="34"/>
  <c r="H229" i="34"/>
  <c r="I229" i="34"/>
  <c r="J229" i="34"/>
  <c r="K229" i="34"/>
  <c r="L229" i="34"/>
  <c r="M229" i="34"/>
  <c r="N229" i="34"/>
  <c r="O229" i="34"/>
  <c r="P229" i="34"/>
  <c r="Q229" i="34"/>
  <c r="R229" i="34"/>
  <c r="S229" i="34"/>
  <c r="T229" i="34"/>
  <c r="U229" i="34"/>
  <c r="V229" i="34"/>
  <c r="W229" i="34"/>
  <c r="X229" i="34"/>
  <c r="Y229" i="34"/>
  <c r="Z229" i="34"/>
  <c r="AA229" i="34"/>
  <c r="AB229" i="34"/>
  <c r="AC229" i="34"/>
  <c r="AD229" i="34"/>
  <c r="AE229" i="34"/>
  <c r="AF229" i="34"/>
  <c r="AG229" i="34"/>
  <c r="AH229" i="34"/>
  <c r="AI229" i="34"/>
  <c r="AJ229" i="34"/>
  <c r="AK229" i="34"/>
  <c r="AL229" i="34"/>
  <c r="AM229" i="34"/>
  <c r="AN229" i="34"/>
  <c r="AO229" i="34"/>
  <c r="AP229" i="34"/>
  <c r="AQ229" i="34"/>
  <c r="AR229" i="34"/>
  <c r="AS229" i="34"/>
  <c r="AT229" i="34"/>
  <c r="AU229" i="34"/>
  <c r="AV229" i="34"/>
  <c r="AW229" i="34"/>
  <c r="AX229" i="34"/>
  <c r="AY229" i="34"/>
  <c r="AZ229" i="34"/>
  <c r="BA229" i="34"/>
  <c r="BB229" i="34"/>
  <c r="BC229" i="34"/>
  <c r="BD229" i="34"/>
  <c r="BE229" i="34"/>
  <c r="BF229" i="34"/>
  <c r="BG229" i="34"/>
  <c r="BH229" i="34"/>
  <c r="BI229" i="34"/>
  <c r="BJ229" i="34"/>
  <c r="BK229" i="34"/>
  <c r="BL229" i="34"/>
  <c r="BM229" i="34"/>
  <c r="BN229" i="34"/>
  <c r="BO229" i="34"/>
  <c r="BP229" i="34"/>
  <c r="BQ229" i="34"/>
  <c r="E230" i="34"/>
  <c r="F230" i="34"/>
  <c r="G230" i="34"/>
  <c r="H230" i="34"/>
  <c r="I230" i="34"/>
  <c r="J230" i="34"/>
  <c r="K230" i="34"/>
  <c r="L230" i="34"/>
  <c r="M230" i="34"/>
  <c r="N230" i="34"/>
  <c r="O230" i="34"/>
  <c r="P230" i="34"/>
  <c r="Q230" i="34"/>
  <c r="R230" i="34"/>
  <c r="S230" i="34"/>
  <c r="T230" i="34"/>
  <c r="U230" i="34"/>
  <c r="V230" i="34"/>
  <c r="W230" i="34"/>
  <c r="X230" i="34"/>
  <c r="Y230" i="34"/>
  <c r="Z230" i="34"/>
  <c r="AA230" i="34"/>
  <c r="AB230" i="34"/>
  <c r="AC230" i="34"/>
  <c r="AD230" i="34"/>
  <c r="AE230" i="34"/>
  <c r="AF230" i="34"/>
  <c r="AG230" i="34"/>
  <c r="AH230" i="34"/>
  <c r="AI230" i="34"/>
  <c r="AJ230" i="34"/>
  <c r="AK230" i="34"/>
  <c r="AL230" i="34"/>
  <c r="AM230" i="34"/>
  <c r="AN230" i="34"/>
  <c r="AO230" i="34"/>
  <c r="AP230" i="34"/>
  <c r="AQ230" i="34"/>
  <c r="AR230" i="34"/>
  <c r="AS230" i="34"/>
  <c r="AT230" i="34"/>
  <c r="AU230" i="34"/>
  <c r="AV230" i="34"/>
  <c r="AW230" i="34"/>
  <c r="AX230" i="34"/>
  <c r="AY230" i="34"/>
  <c r="AZ230" i="34"/>
  <c r="BA230" i="34"/>
  <c r="BB230" i="34"/>
  <c r="BC230" i="34"/>
  <c r="BD230" i="34"/>
  <c r="BE230" i="34"/>
  <c r="BF230" i="34"/>
  <c r="BG230" i="34"/>
  <c r="BH230" i="34"/>
  <c r="BI230" i="34"/>
  <c r="BJ230" i="34"/>
  <c r="BK230" i="34"/>
  <c r="BL230" i="34"/>
  <c r="BM230" i="34"/>
  <c r="BN230" i="34"/>
  <c r="BO230" i="34"/>
  <c r="BP230" i="34"/>
  <c r="BQ230" i="34"/>
  <c r="E231" i="34"/>
  <c r="F231" i="34"/>
  <c r="G231" i="34"/>
  <c r="H231" i="34"/>
  <c r="I231" i="34"/>
  <c r="J231" i="34"/>
  <c r="K231" i="34"/>
  <c r="L231" i="34"/>
  <c r="M231" i="34"/>
  <c r="N231" i="34"/>
  <c r="O231" i="34"/>
  <c r="P231" i="34"/>
  <c r="Q231" i="34"/>
  <c r="R231" i="34"/>
  <c r="S231" i="34"/>
  <c r="T231" i="34"/>
  <c r="U231" i="34"/>
  <c r="V231" i="34"/>
  <c r="W231" i="34"/>
  <c r="X231" i="34"/>
  <c r="Y231" i="34"/>
  <c r="Z231" i="34"/>
  <c r="AA231" i="34"/>
  <c r="AB231" i="34"/>
  <c r="AC231" i="34"/>
  <c r="AD231" i="34"/>
  <c r="AE231" i="34"/>
  <c r="AF231" i="34"/>
  <c r="AG231" i="34"/>
  <c r="AH231" i="34"/>
  <c r="AI231" i="34"/>
  <c r="AJ231" i="34"/>
  <c r="AK231" i="34"/>
  <c r="AL231" i="34"/>
  <c r="AM231" i="34"/>
  <c r="AN231" i="34"/>
  <c r="AO231" i="34"/>
  <c r="AP231" i="34"/>
  <c r="AQ231" i="34"/>
  <c r="AR231" i="34"/>
  <c r="AS231" i="34"/>
  <c r="AT231" i="34"/>
  <c r="AU231" i="34"/>
  <c r="AV231" i="34"/>
  <c r="AW231" i="34"/>
  <c r="AX231" i="34"/>
  <c r="AY231" i="34"/>
  <c r="AZ231" i="34"/>
  <c r="BA231" i="34"/>
  <c r="BB231" i="34"/>
  <c r="BC231" i="34"/>
  <c r="BD231" i="34"/>
  <c r="BE231" i="34"/>
  <c r="BF231" i="34"/>
  <c r="BG231" i="34"/>
  <c r="BH231" i="34"/>
  <c r="BI231" i="34"/>
  <c r="BJ231" i="34"/>
  <c r="BK231" i="34"/>
  <c r="BL231" i="34"/>
  <c r="BM231" i="34"/>
  <c r="BN231" i="34"/>
  <c r="BO231" i="34"/>
  <c r="BP231" i="34"/>
  <c r="BQ231" i="34"/>
  <c r="E232" i="34"/>
  <c r="F232" i="34"/>
  <c r="G232" i="34"/>
  <c r="H232" i="34"/>
  <c r="I232" i="34"/>
  <c r="J232" i="34"/>
  <c r="K232" i="34"/>
  <c r="L232" i="34"/>
  <c r="M232" i="34"/>
  <c r="N232" i="34"/>
  <c r="O232" i="34"/>
  <c r="P232" i="34"/>
  <c r="Q232" i="34"/>
  <c r="R232" i="34"/>
  <c r="S232" i="34"/>
  <c r="T232" i="34"/>
  <c r="U232" i="34"/>
  <c r="V232" i="34"/>
  <c r="W232" i="34"/>
  <c r="X232" i="34"/>
  <c r="Y232" i="34"/>
  <c r="Z232" i="34"/>
  <c r="AA232" i="34"/>
  <c r="AB232" i="34"/>
  <c r="AC232" i="34"/>
  <c r="AD232" i="34"/>
  <c r="AE232" i="34"/>
  <c r="AF232" i="34"/>
  <c r="AG232" i="34"/>
  <c r="AH232" i="34"/>
  <c r="AI232" i="34"/>
  <c r="AJ232" i="34"/>
  <c r="AK232" i="34"/>
  <c r="AL232" i="34"/>
  <c r="AM232" i="34"/>
  <c r="AN232" i="34"/>
  <c r="AO232" i="34"/>
  <c r="AP232" i="34"/>
  <c r="AQ232" i="34"/>
  <c r="AR232" i="34"/>
  <c r="AS232" i="34"/>
  <c r="AT232" i="34"/>
  <c r="AU232" i="34"/>
  <c r="AV232" i="34"/>
  <c r="AW232" i="34"/>
  <c r="AX232" i="34"/>
  <c r="AY232" i="34"/>
  <c r="AZ232" i="34"/>
  <c r="BA232" i="34"/>
  <c r="BB232" i="34"/>
  <c r="BC232" i="34"/>
  <c r="BD232" i="34"/>
  <c r="BE232" i="34"/>
  <c r="BF232" i="34"/>
  <c r="BG232" i="34"/>
  <c r="BH232" i="34"/>
  <c r="BI232" i="34"/>
  <c r="BJ232" i="34"/>
  <c r="BK232" i="34"/>
  <c r="BL232" i="34"/>
  <c r="BM232" i="34"/>
  <c r="BN232" i="34"/>
  <c r="BO232" i="34"/>
  <c r="BP232" i="34"/>
  <c r="BQ232" i="34"/>
  <c r="E233" i="34"/>
  <c r="F233" i="34"/>
  <c r="G233" i="34"/>
  <c r="H233" i="34"/>
  <c r="I233" i="34"/>
  <c r="J233" i="34"/>
  <c r="K233" i="34"/>
  <c r="L233" i="34"/>
  <c r="M233" i="34"/>
  <c r="N233" i="34"/>
  <c r="O233" i="34"/>
  <c r="P233" i="34"/>
  <c r="Q233" i="34"/>
  <c r="R233" i="34"/>
  <c r="S233" i="34"/>
  <c r="T233" i="34"/>
  <c r="U233" i="34"/>
  <c r="V233" i="34"/>
  <c r="W233" i="34"/>
  <c r="X233" i="34"/>
  <c r="Y233" i="34"/>
  <c r="Z233" i="34"/>
  <c r="AA233" i="34"/>
  <c r="AB233" i="34"/>
  <c r="AC233" i="34"/>
  <c r="AD233" i="34"/>
  <c r="AE233" i="34"/>
  <c r="AF233" i="34"/>
  <c r="AG233" i="34"/>
  <c r="AH233" i="34"/>
  <c r="AI233" i="34"/>
  <c r="AJ233" i="34"/>
  <c r="AK233" i="34"/>
  <c r="AL233" i="34"/>
  <c r="AM233" i="34"/>
  <c r="AN233" i="34"/>
  <c r="AO233" i="34"/>
  <c r="AP233" i="34"/>
  <c r="AQ233" i="34"/>
  <c r="AR233" i="34"/>
  <c r="AS233" i="34"/>
  <c r="AT233" i="34"/>
  <c r="AU233" i="34"/>
  <c r="AV233" i="34"/>
  <c r="AW233" i="34"/>
  <c r="AX233" i="34"/>
  <c r="AY233" i="34"/>
  <c r="AZ233" i="34"/>
  <c r="BA233" i="34"/>
  <c r="BB233" i="34"/>
  <c r="BC233" i="34"/>
  <c r="BD233" i="34"/>
  <c r="BE233" i="34"/>
  <c r="BF233" i="34"/>
  <c r="BG233" i="34"/>
  <c r="BH233" i="34"/>
  <c r="BI233" i="34"/>
  <c r="BJ233" i="34"/>
  <c r="BK233" i="34"/>
  <c r="BL233" i="34"/>
  <c r="BM233" i="34"/>
  <c r="BN233" i="34"/>
  <c r="BO233" i="34"/>
  <c r="BP233" i="34"/>
  <c r="BQ233" i="34"/>
  <c r="E234" i="34"/>
  <c r="F234" i="34"/>
  <c r="G234" i="34"/>
  <c r="H234" i="34"/>
  <c r="I234" i="34"/>
  <c r="J234" i="34"/>
  <c r="K234" i="34"/>
  <c r="L234" i="34"/>
  <c r="M234" i="34"/>
  <c r="N234" i="34"/>
  <c r="O234" i="34"/>
  <c r="P234" i="34"/>
  <c r="Q234" i="34"/>
  <c r="R234" i="34"/>
  <c r="S234" i="34"/>
  <c r="T234" i="34"/>
  <c r="U234" i="34"/>
  <c r="V234" i="34"/>
  <c r="W234" i="34"/>
  <c r="X234" i="34"/>
  <c r="Y234" i="34"/>
  <c r="Z234" i="34"/>
  <c r="AA234" i="34"/>
  <c r="AB234" i="34"/>
  <c r="AC234" i="34"/>
  <c r="AD234" i="34"/>
  <c r="AE234" i="34"/>
  <c r="AF234" i="34"/>
  <c r="AG234" i="34"/>
  <c r="AH234" i="34"/>
  <c r="AI234" i="34"/>
  <c r="AJ234" i="34"/>
  <c r="AK234" i="34"/>
  <c r="AL234" i="34"/>
  <c r="AM234" i="34"/>
  <c r="AN234" i="34"/>
  <c r="AO234" i="34"/>
  <c r="AP234" i="34"/>
  <c r="AQ234" i="34"/>
  <c r="AR234" i="34"/>
  <c r="AS234" i="34"/>
  <c r="AT234" i="34"/>
  <c r="AU234" i="34"/>
  <c r="AV234" i="34"/>
  <c r="AW234" i="34"/>
  <c r="AX234" i="34"/>
  <c r="AY234" i="34"/>
  <c r="AZ234" i="34"/>
  <c r="BA234" i="34"/>
  <c r="BB234" i="34"/>
  <c r="BC234" i="34"/>
  <c r="BD234" i="34"/>
  <c r="BE234" i="34"/>
  <c r="BF234" i="34"/>
  <c r="BG234" i="34"/>
  <c r="BH234" i="34"/>
  <c r="BI234" i="34"/>
  <c r="BJ234" i="34"/>
  <c r="BK234" i="34"/>
  <c r="BL234" i="34"/>
  <c r="BM234" i="34"/>
  <c r="BN234" i="34"/>
  <c r="BO234" i="34"/>
  <c r="BP234" i="34"/>
  <c r="BQ234" i="34"/>
  <c r="E235" i="34"/>
  <c r="F235" i="34"/>
  <c r="G235" i="34"/>
  <c r="H235" i="34"/>
  <c r="I235" i="34"/>
  <c r="J235" i="34"/>
  <c r="K235" i="34"/>
  <c r="L235" i="34"/>
  <c r="M235" i="34"/>
  <c r="N235" i="34"/>
  <c r="O235" i="34"/>
  <c r="P235" i="34"/>
  <c r="Q235" i="34"/>
  <c r="R235" i="34"/>
  <c r="S235" i="34"/>
  <c r="T235" i="34"/>
  <c r="U235" i="34"/>
  <c r="V235" i="34"/>
  <c r="W235" i="34"/>
  <c r="X235" i="34"/>
  <c r="Y235" i="34"/>
  <c r="Z235" i="34"/>
  <c r="AA235" i="34"/>
  <c r="AB235" i="34"/>
  <c r="AC235" i="34"/>
  <c r="AD235" i="34"/>
  <c r="AE235" i="34"/>
  <c r="AF235" i="34"/>
  <c r="AG235" i="34"/>
  <c r="AH235" i="34"/>
  <c r="AI235" i="34"/>
  <c r="AJ235" i="34"/>
  <c r="AK235" i="34"/>
  <c r="AL235" i="34"/>
  <c r="AM235" i="34"/>
  <c r="AN235" i="34"/>
  <c r="AO235" i="34"/>
  <c r="AP235" i="34"/>
  <c r="AQ235" i="34"/>
  <c r="AR235" i="34"/>
  <c r="AS235" i="34"/>
  <c r="AT235" i="34"/>
  <c r="AU235" i="34"/>
  <c r="AV235" i="34"/>
  <c r="AW235" i="34"/>
  <c r="AX235" i="34"/>
  <c r="AY235" i="34"/>
  <c r="AZ235" i="34"/>
  <c r="BA235" i="34"/>
  <c r="BB235" i="34"/>
  <c r="BC235" i="34"/>
  <c r="BD235" i="34"/>
  <c r="BE235" i="34"/>
  <c r="BF235" i="34"/>
  <c r="BG235" i="34"/>
  <c r="BH235" i="34"/>
  <c r="BI235" i="34"/>
  <c r="BJ235" i="34"/>
  <c r="BK235" i="34"/>
  <c r="BL235" i="34"/>
  <c r="BM235" i="34"/>
  <c r="BN235" i="34"/>
  <c r="BO235" i="34"/>
  <c r="BP235" i="34"/>
  <c r="BQ235" i="34"/>
  <c r="E236" i="34"/>
  <c r="F236" i="34"/>
  <c r="G236" i="34"/>
  <c r="H236" i="34"/>
  <c r="I236" i="34"/>
  <c r="J236" i="34"/>
  <c r="K236" i="34"/>
  <c r="L236" i="34"/>
  <c r="M236" i="34"/>
  <c r="N236" i="34"/>
  <c r="O236" i="34"/>
  <c r="P236" i="34"/>
  <c r="Q236" i="34"/>
  <c r="R236" i="34"/>
  <c r="S236" i="34"/>
  <c r="T236" i="34"/>
  <c r="U236" i="34"/>
  <c r="V236" i="34"/>
  <c r="W236" i="34"/>
  <c r="X236" i="34"/>
  <c r="Y236" i="34"/>
  <c r="Z236" i="34"/>
  <c r="AA236" i="34"/>
  <c r="AB236" i="34"/>
  <c r="AC236" i="34"/>
  <c r="AD236" i="34"/>
  <c r="AE236" i="34"/>
  <c r="AF236" i="34"/>
  <c r="AG236" i="34"/>
  <c r="AH236" i="34"/>
  <c r="AI236" i="34"/>
  <c r="AJ236" i="34"/>
  <c r="AK236" i="34"/>
  <c r="AL236" i="34"/>
  <c r="AM236" i="34"/>
  <c r="AN236" i="34"/>
  <c r="AO236" i="34"/>
  <c r="AP236" i="34"/>
  <c r="AQ236" i="34"/>
  <c r="AR236" i="34"/>
  <c r="AS236" i="34"/>
  <c r="AT236" i="34"/>
  <c r="AU236" i="34"/>
  <c r="AV236" i="34"/>
  <c r="AW236" i="34"/>
  <c r="AX236" i="34"/>
  <c r="AY236" i="34"/>
  <c r="AZ236" i="34"/>
  <c r="BA236" i="34"/>
  <c r="BB236" i="34"/>
  <c r="BC236" i="34"/>
  <c r="BD236" i="34"/>
  <c r="BE236" i="34"/>
  <c r="BF236" i="34"/>
  <c r="BG236" i="34"/>
  <c r="BH236" i="34"/>
  <c r="BI236" i="34"/>
  <c r="BJ236" i="34"/>
  <c r="BK236" i="34"/>
  <c r="BL236" i="34"/>
  <c r="BM236" i="34"/>
  <c r="BN236" i="34"/>
  <c r="BO236" i="34"/>
  <c r="BP236" i="34"/>
  <c r="BQ236" i="34"/>
  <c r="E237" i="34"/>
  <c r="F237" i="34"/>
  <c r="G237" i="34"/>
  <c r="H237" i="34"/>
  <c r="I237" i="34"/>
  <c r="J237" i="34"/>
  <c r="K237" i="34"/>
  <c r="L237" i="34"/>
  <c r="M237" i="34"/>
  <c r="N237" i="34"/>
  <c r="O237" i="34"/>
  <c r="P237" i="34"/>
  <c r="Q237" i="34"/>
  <c r="R237" i="34"/>
  <c r="S237" i="34"/>
  <c r="T237" i="34"/>
  <c r="U237" i="34"/>
  <c r="V237" i="34"/>
  <c r="W237" i="34"/>
  <c r="X237" i="34"/>
  <c r="Y237" i="34"/>
  <c r="Z237" i="34"/>
  <c r="AA237" i="34"/>
  <c r="AB237" i="34"/>
  <c r="AC237" i="34"/>
  <c r="AD237" i="34"/>
  <c r="AE237" i="34"/>
  <c r="AF237" i="34"/>
  <c r="AG237" i="34"/>
  <c r="AH237" i="34"/>
  <c r="AI237" i="34"/>
  <c r="AJ237" i="34"/>
  <c r="AK237" i="34"/>
  <c r="AL237" i="34"/>
  <c r="AM237" i="34"/>
  <c r="AN237" i="34"/>
  <c r="AO237" i="34"/>
  <c r="AP237" i="34"/>
  <c r="AQ237" i="34"/>
  <c r="AR237" i="34"/>
  <c r="AS237" i="34"/>
  <c r="AT237" i="34"/>
  <c r="AU237" i="34"/>
  <c r="AV237" i="34"/>
  <c r="AW237" i="34"/>
  <c r="AX237" i="34"/>
  <c r="AY237" i="34"/>
  <c r="AZ237" i="34"/>
  <c r="BA237" i="34"/>
  <c r="BB237" i="34"/>
  <c r="BC237" i="34"/>
  <c r="BD237" i="34"/>
  <c r="BE237" i="34"/>
  <c r="BF237" i="34"/>
  <c r="BG237" i="34"/>
  <c r="BH237" i="34"/>
  <c r="BI237" i="34"/>
  <c r="BJ237" i="34"/>
  <c r="BK237" i="34"/>
  <c r="BL237" i="34"/>
  <c r="BM237" i="34"/>
  <c r="BN237" i="34"/>
  <c r="BO237" i="34"/>
  <c r="BP237" i="34"/>
  <c r="BQ237" i="34"/>
  <c r="E238" i="34"/>
  <c r="F238" i="34"/>
  <c r="G238" i="34"/>
  <c r="H238" i="34"/>
  <c r="I238" i="34"/>
  <c r="J238" i="34"/>
  <c r="K238" i="34"/>
  <c r="L238" i="34"/>
  <c r="M238" i="34"/>
  <c r="N238" i="34"/>
  <c r="O238" i="34"/>
  <c r="P238" i="34"/>
  <c r="Q238" i="34"/>
  <c r="R238" i="34"/>
  <c r="S238" i="34"/>
  <c r="T238" i="34"/>
  <c r="U238" i="34"/>
  <c r="V238" i="34"/>
  <c r="W238" i="34"/>
  <c r="X238" i="34"/>
  <c r="Y238" i="34"/>
  <c r="Z238" i="34"/>
  <c r="AA238" i="34"/>
  <c r="AB238" i="34"/>
  <c r="AC238" i="34"/>
  <c r="AD238" i="34"/>
  <c r="AE238" i="34"/>
  <c r="AF238" i="34"/>
  <c r="AG238" i="34"/>
  <c r="AH238" i="34"/>
  <c r="AI238" i="34"/>
  <c r="AJ238" i="34"/>
  <c r="AK238" i="34"/>
  <c r="AL238" i="34"/>
  <c r="AM238" i="34"/>
  <c r="AN238" i="34"/>
  <c r="AO238" i="34"/>
  <c r="AP238" i="34"/>
  <c r="AQ238" i="34"/>
  <c r="AR238" i="34"/>
  <c r="AS238" i="34"/>
  <c r="AT238" i="34"/>
  <c r="AU238" i="34"/>
  <c r="AV238" i="34"/>
  <c r="AW238" i="34"/>
  <c r="AX238" i="34"/>
  <c r="AY238" i="34"/>
  <c r="AZ238" i="34"/>
  <c r="BA238" i="34"/>
  <c r="BB238" i="34"/>
  <c r="BC238" i="34"/>
  <c r="BD238" i="34"/>
  <c r="BE238" i="34"/>
  <c r="BF238" i="34"/>
  <c r="BG238" i="34"/>
  <c r="BH238" i="34"/>
  <c r="BI238" i="34"/>
  <c r="BJ238" i="34"/>
  <c r="BK238" i="34"/>
  <c r="BL238" i="34"/>
  <c r="BM238" i="34"/>
  <c r="BN238" i="34"/>
  <c r="BO238" i="34"/>
  <c r="BP238" i="34"/>
  <c r="BQ238" i="34"/>
  <c r="E239" i="34"/>
  <c r="F239" i="34"/>
  <c r="G239" i="34"/>
  <c r="H239" i="34"/>
  <c r="I239" i="34"/>
  <c r="J239" i="34"/>
  <c r="K239" i="34"/>
  <c r="L239" i="34"/>
  <c r="M239" i="34"/>
  <c r="N239" i="34"/>
  <c r="O239" i="34"/>
  <c r="P239" i="34"/>
  <c r="Q239" i="34"/>
  <c r="R239" i="34"/>
  <c r="S239" i="34"/>
  <c r="T239" i="34"/>
  <c r="U239" i="34"/>
  <c r="V239" i="34"/>
  <c r="W239" i="34"/>
  <c r="X239" i="34"/>
  <c r="Y239" i="34"/>
  <c r="Z239" i="34"/>
  <c r="AA239" i="34"/>
  <c r="AB239" i="34"/>
  <c r="AC239" i="34"/>
  <c r="AD239" i="34"/>
  <c r="AE239" i="34"/>
  <c r="AF239" i="34"/>
  <c r="AG239" i="34"/>
  <c r="AH239" i="34"/>
  <c r="AI239" i="34"/>
  <c r="AJ239" i="34"/>
  <c r="AK239" i="34"/>
  <c r="AL239" i="34"/>
  <c r="AM239" i="34"/>
  <c r="AN239" i="34"/>
  <c r="AO239" i="34"/>
  <c r="AP239" i="34"/>
  <c r="AQ239" i="34"/>
  <c r="AR239" i="34"/>
  <c r="AS239" i="34"/>
  <c r="AT239" i="34"/>
  <c r="AU239" i="34"/>
  <c r="AV239" i="34"/>
  <c r="AW239" i="34"/>
  <c r="AX239" i="34"/>
  <c r="AY239" i="34"/>
  <c r="AZ239" i="34"/>
  <c r="BA239" i="34"/>
  <c r="BB239" i="34"/>
  <c r="BC239" i="34"/>
  <c r="BD239" i="34"/>
  <c r="BE239" i="34"/>
  <c r="BF239" i="34"/>
  <c r="BG239" i="34"/>
  <c r="BH239" i="34"/>
  <c r="BI239" i="34"/>
  <c r="BJ239" i="34"/>
  <c r="BK239" i="34"/>
  <c r="BL239" i="34"/>
  <c r="BM239" i="34"/>
  <c r="BN239" i="34"/>
  <c r="BO239" i="34"/>
  <c r="BP239" i="34"/>
  <c r="BQ239" i="34"/>
  <c r="E240" i="34"/>
  <c r="F240" i="34"/>
  <c r="G240" i="34"/>
  <c r="H240" i="34"/>
  <c r="I240" i="34"/>
  <c r="J240" i="34"/>
  <c r="K240" i="34"/>
  <c r="L240" i="34"/>
  <c r="M240" i="34"/>
  <c r="N240" i="34"/>
  <c r="O240" i="34"/>
  <c r="P240" i="34"/>
  <c r="Q240" i="34"/>
  <c r="R240" i="34"/>
  <c r="S240" i="34"/>
  <c r="T240" i="34"/>
  <c r="U240" i="34"/>
  <c r="V240" i="34"/>
  <c r="W240" i="34"/>
  <c r="X240" i="34"/>
  <c r="Y240" i="34"/>
  <c r="Z240" i="34"/>
  <c r="AA240" i="34"/>
  <c r="AB240" i="34"/>
  <c r="AC240" i="34"/>
  <c r="AD240" i="34"/>
  <c r="AE240" i="34"/>
  <c r="AF240" i="34"/>
  <c r="AG240" i="34"/>
  <c r="AH240" i="34"/>
  <c r="AI240" i="34"/>
  <c r="AJ240" i="34"/>
  <c r="AK240" i="34"/>
  <c r="AL240" i="34"/>
  <c r="AM240" i="34"/>
  <c r="AN240" i="34"/>
  <c r="AO240" i="34"/>
  <c r="AP240" i="34"/>
  <c r="AQ240" i="34"/>
  <c r="AR240" i="34"/>
  <c r="AS240" i="34"/>
  <c r="AT240" i="34"/>
  <c r="AU240" i="34"/>
  <c r="AV240" i="34"/>
  <c r="AW240" i="34"/>
  <c r="AX240" i="34"/>
  <c r="AY240" i="34"/>
  <c r="AZ240" i="34"/>
  <c r="BA240" i="34"/>
  <c r="BB240" i="34"/>
  <c r="BC240" i="34"/>
  <c r="BD240" i="34"/>
  <c r="BE240" i="34"/>
  <c r="BF240" i="34"/>
  <c r="BG240" i="34"/>
  <c r="BH240" i="34"/>
  <c r="BI240" i="34"/>
  <c r="BJ240" i="34"/>
  <c r="BK240" i="34"/>
  <c r="BL240" i="34"/>
  <c r="BM240" i="34"/>
  <c r="BN240" i="34"/>
  <c r="BO240" i="34"/>
  <c r="BP240" i="34"/>
  <c r="BQ240" i="34"/>
  <c r="E241" i="34"/>
  <c r="F241" i="34"/>
  <c r="G241" i="34"/>
  <c r="H241" i="34"/>
  <c r="I241" i="34"/>
  <c r="J241" i="34"/>
  <c r="K241" i="34"/>
  <c r="L241" i="34"/>
  <c r="M241" i="34"/>
  <c r="N241" i="34"/>
  <c r="O241" i="34"/>
  <c r="P241" i="34"/>
  <c r="Q241" i="34"/>
  <c r="R241" i="34"/>
  <c r="S241" i="34"/>
  <c r="T241" i="34"/>
  <c r="U241" i="34"/>
  <c r="V241" i="34"/>
  <c r="W241" i="34"/>
  <c r="X241" i="34"/>
  <c r="Y241" i="34"/>
  <c r="Z241" i="34"/>
  <c r="AA241" i="34"/>
  <c r="AB241" i="34"/>
  <c r="AC241" i="34"/>
  <c r="AD241" i="34"/>
  <c r="AE241" i="34"/>
  <c r="AF241" i="34"/>
  <c r="AG241" i="34"/>
  <c r="AH241" i="34"/>
  <c r="AI241" i="34"/>
  <c r="AJ241" i="34"/>
  <c r="AK241" i="34"/>
  <c r="AL241" i="34"/>
  <c r="AM241" i="34"/>
  <c r="AN241" i="34"/>
  <c r="AO241" i="34"/>
  <c r="AP241" i="34"/>
  <c r="AQ241" i="34"/>
  <c r="AR241" i="34"/>
  <c r="AS241" i="34"/>
  <c r="AT241" i="34"/>
  <c r="AU241" i="34"/>
  <c r="AV241" i="34"/>
  <c r="AW241" i="34"/>
  <c r="AX241" i="34"/>
  <c r="AY241" i="34"/>
  <c r="AZ241" i="34"/>
  <c r="BA241" i="34"/>
  <c r="BB241" i="34"/>
  <c r="BC241" i="34"/>
  <c r="BD241" i="34"/>
  <c r="BE241" i="34"/>
  <c r="BF241" i="34"/>
  <c r="BG241" i="34"/>
  <c r="BH241" i="34"/>
  <c r="BI241" i="34"/>
  <c r="BJ241" i="34"/>
  <c r="BK241" i="34"/>
  <c r="BL241" i="34"/>
  <c r="BM241" i="34"/>
  <c r="BN241" i="34"/>
  <c r="BO241" i="34"/>
  <c r="BP241" i="34"/>
  <c r="BQ241" i="34"/>
  <c r="E242" i="34"/>
  <c r="F242" i="34"/>
  <c r="G242" i="34"/>
  <c r="H242" i="34"/>
  <c r="I242" i="34"/>
  <c r="J242" i="34"/>
  <c r="K242" i="34"/>
  <c r="L242" i="34"/>
  <c r="M242" i="34"/>
  <c r="N242" i="34"/>
  <c r="O242" i="34"/>
  <c r="P242" i="34"/>
  <c r="Q242" i="34"/>
  <c r="R242" i="34"/>
  <c r="S242" i="34"/>
  <c r="T242" i="34"/>
  <c r="U242" i="34"/>
  <c r="V242" i="34"/>
  <c r="W242" i="34"/>
  <c r="X242" i="34"/>
  <c r="Y242" i="34"/>
  <c r="Z242" i="34"/>
  <c r="AA242" i="34"/>
  <c r="AB242" i="34"/>
  <c r="AC242" i="34"/>
  <c r="AD242" i="34"/>
  <c r="AE242" i="34"/>
  <c r="AF242" i="34"/>
  <c r="AG242" i="34"/>
  <c r="AH242" i="34"/>
  <c r="AI242" i="34"/>
  <c r="AJ242" i="34"/>
  <c r="AK242" i="34"/>
  <c r="AL242" i="34"/>
  <c r="AM242" i="34"/>
  <c r="AN242" i="34"/>
  <c r="AO242" i="34"/>
  <c r="AP242" i="34"/>
  <c r="AQ242" i="34"/>
  <c r="AR242" i="34"/>
  <c r="AS242" i="34"/>
  <c r="AT242" i="34"/>
  <c r="AU242" i="34"/>
  <c r="AV242" i="34"/>
  <c r="AW242" i="34"/>
  <c r="AX242" i="34"/>
  <c r="AY242" i="34"/>
  <c r="AZ242" i="34"/>
  <c r="BA242" i="34"/>
  <c r="BB242" i="34"/>
  <c r="BC242" i="34"/>
  <c r="BD242" i="34"/>
  <c r="BE242" i="34"/>
  <c r="BF242" i="34"/>
  <c r="BG242" i="34"/>
  <c r="BH242" i="34"/>
  <c r="BI242" i="34"/>
  <c r="BJ242" i="34"/>
  <c r="BK242" i="34"/>
  <c r="BL242" i="34"/>
  <c r="BM242" i="34"/>
  <c r="BN242" i="34"/>
  <c r="BO242" i="34"/>
  <c r="BP242" i="34"/>
  <c r="BQ242" i="34"/>
  <c r="E243" i="34"/>
  <c r="F243" i="34"/>
  <c r="G243" i="34"/>
  <c r="H243" i="34"/>
  <c r="I243" i="34"/>
  <c r="J243" i="34"/>
  <c r="K243" i="34"/>
  <c r="L243" i="34"/>
  <c r="M243" i="34"/>
  <c r="N243" i="34"/>
  <c r="O243" i="34"/>
  <c r="P243" i="34"/>
  <c r="Q243" i="34"/>
  <c r="R243" i="34"/>
  <c r="S243" i="34"/>
  <c r="T243" i="34"/>
  <c r="U243" i="34"/>
  <c r="V243" i="34"/>
  <c r="W243" i="34"/>
  <c r="X243" i="34"/>
  <c r="Y243" i="34"/>
  <c r="Z243" i="34"/>
  <c r="AA243" i="34"/>
  <c r="AB243" i="34"/>
  <c r="AC243" i="34"/>
  <c r="AD243" i="34"/>
  <c r="AE243" i="34"/>
  <c r="AF243" i="34"/>
  <c r="AG243" i="34"/>
  <c r="AH243" i="34"/>
  <c r="AI243" i="34"/>
  <c r="AJ243" i="34"/>
  <c r="AK243" i="34"/>
  <c r="AL243" i="34"/>
  <c r="AM243" i="34"/>
  <c r="AN243" i="34"/>
  <c r="AO243" i="34"/>
  <c r="AP243" i="34"/>
  <c r="AQ243" i="34"/>
  <c r="AR243" i="34"/>
  <c r="AS243" i="34"/>
  <c r="AT243" i="34"/>
  <c r="AU243" i="34"/>
  <c r="AV243" i="34"/>
  <c r="AW243" i="34"/>
  <c r="AX243" i="34"/>
  <c r="AY243" i="34"/>
  <c r="AZ243" i="34"/>
  <c r="BA243" i="34"/>
  <c r="BB243" i="34"/>
  <c r="BC243" i="34"/>
  <c r="BD243" i="34"/>
  <c r="BE243" i="34"/>
  <c r="BF243" i="34"/>
  <c r="BG243" i="34"/>
  <c r="BH243" i="34"/>
  <c r="BI243" i="34"/>
  <c r="BJ243" i="34"/>
  <c r="BK243" i="34"/>
  <c r="BL243" i="34"/>
  <c r="BM243" i="34"/>
  <c r="BN243" i="34"/>
  <c r="BO243" i="34"/>
  <c r="BP243" i="34"/>
  <c r="BQ243" i="34"/>
  <c r="E244" i="34"/>
  <c r="F244" i="34"/>
  <c r="G244" i="34"/>
  <c r="H244" i="34"/>
  <c r="I244" i="34"/>
  <c r="J244" i="34"/>
  <c r="K244" i="34"/>
  <c r="L244" i="34"/>
  <c r="M244" i="34"/>
  <c r="N244" i="34"/>
  <c r="O244" i="34"/>
  <c r="P244" i="34"/>
  <c r="Q244" i="34"/>
  <c r="R244" i="34"/>
  <c r="S244" i="34"/>
  <c r="T244" i="34"/>
  <c r="U244" i="34"/>
  <c r="V244" i="34"/>
  <c r="W244" i="34"/>
  <c r="X244" i="34"/>
  <c r="Y244" i="34"/>
  <c r="Z244" i="34"/>
  <c r="AA244" i="34"/>
  <c r="AB244" i="34"/>
  <c r="AC244" i="34"/>
  <c r="AD244" i="34"/>
  <c r="AE244" i="34"/>
  <c r="AF244" i="34"/>
  <c r="AG244" i="34"/>
  <c r="AH244" i="34"/>
  <c r="AI244" i="34"/>
  <c r="AJ244" i="34"/>
  <c r="AK244" i="34"/>
  <c r="AL244" i="34"/>
  <c r="AM244" i="34"/>
  <c r="AN244" i="34"/>
  <c r="AO244" i="34"/>
  <c r="AP244" i="34"/>
  <c r="AQ244" i="34"/>
  <c r="AR244" i="34"/>
  <c r="AS244" i="34"/>
  <c r="AT244" i="34"/>
  <c r="AU244" i="34"/>
  <c r="AV244" i="34"/>
  <c r="AW244" i="34"/>
  <c r="AX244" i="34"/>
  <c r="AY244" i="34"/>
  <c r="AZ244" i="34"/>
  <c r="BA244" i="34"/>
  <c r="BB244" i="34"/>
  <c r="BC244" i="34"/>
  <c r="BD244" i="34"/>
  <c r="BE244" i="34"/>
  <c r="BF244" i="34"/>
  <c r="BG244" i="34"/>
  <c r="BH244" i="34"/>
  <c r="BI244" i="34"/>
  <c r="BJ244" i="34"/>
  <c r="BK244" i="34"/>
  <c r="BL244" i="34"/>
  <c r="BM244" i="34"/>
  <c r="BN244" i="34"/>
  <c r="BO244" i="34"/>
  <c r="BP244" i="34"/>
  <c r="BQ244" i="34"/>
  <c r="E245" i="34"/>
  <c r="F245" i="34"/>
  <c r="G245" i="34"/>
  <c r="H245" i="34"/>
  <c r="I245" i="34"/>
  <c r="J245" i="34"/>
  <c r="K245" i="34"/>
  <c r="L245" i="34"/>
  <c r="M245" i="34"/>
  <c r="N245" i="34"/>
  <c r="O245" i="34"/>
  <c r="P245" i="34"/>
  <c r="Q245" i="34"/>
  <c r="R245" i="34"/>
  <c r="S245" i="34"/>
  <c r="T245" i="34"/>
  <c r="U245" i="34"/>
  <c r="V245" i="34"/>
  <c r="W245" i="34"/>
  <c r="X245" i="34"/>
  <c r="Y245" i="34"/>
  <c r="Z245" i="34"/>
  <c r="AA245" i="34"/>
  <c r="AB245" i="34"/>
  <c r="AC245" i="34"/>
  <c r="AD245" i="34"/>
  <c r="AE245" i="34"/>
  <c r="AF245" i="34"/>
  <c r="AG245" i="34"/>
  <c r="AH245" i="34"/>
  <c r="AI245" i="34"/>
  <c r="AJ245" i="34"/>
  <c r="AK245" i="34"/>
  <c r="AL245" i="34"/>
  <c r="AM245" i="34"/>
  <c r="AN245" i="34"/>
  <c r="AO245" i="34"/>
  <c r="AP245" i="34"/>
  <c r="AQ245" i="34"/>
  <c r="AR245" i="34"/>
  <c r="AS245" i="34"/>
  <c r="AT245" i="34"/>
  <c r="AU245" i="34"/>
  <c r="AV245" i="34"/>
  <c r="AW245" i="34"/>
  <c r="AX245" i="34"/>
  <c r="AY245" i="34"/>
  <c r="AZ245" i="34"/>
  <c r="BA245" i="34"/>
  <c r="BB245" i="34"/>
  <c r="BC245" i="34"/>
  <c r="BD245" i="34"/>
  <c r="BE245" i="34"/>
  <c r="BF245" i="34"/>
  <c r="BG245" i="34"/>
  <c r="BH245" i="34"/>
  <c r="BI245" i="34"/>
  <c r="BJ245" i="34"/>
  <c r="BK245" i="34"/>
  <c r="BL245" i="34"/>
  <c r="BM245" i="34"/>
  <c r="BN245" i="34"/>
  <c r="BO245" i="34"/>
  <c r="BP245" i="34"/>
  <c r="BQ245" i="34"/>
  <c r="E246" i="34"/>
  <c r="F246" i="34"/>
  <c r="G246" i="34"/>
  <c r="H246" i="34"/>
  <c r="I246" i="34"/>
  <c r="J246" i="34"/>
  <c r="K246" i="34"/>
  <c r="L246" i="34"/>
  <c r="M246" i="34"/>
  <c r="N246" i="34"/>
  <c r="O246" i="34"/>
  <c r="P246" i="34"/>
  <c r="Q246" i="34"/>
  <c r="R246" i="34"/>
  <c r="S246" i="34"/>
  <c r="T246" i="34"/>
  <c r="U246" i="34"/>
  <c r="V246" i="34"/>
  <c r="W246" i="34"/>
  <c r="X246" i="34"/>
  <c r="Y246" i="34"/>
  <c r="Z246" i="34"/>
  <c r="AA246" i="34"/>
  <c r="AB246" i="34"/>
  <c r="AC246" i="34"/>
  <c r="AD246" i="34"/>
  <c r="AE246" i="34"/>
  <c r="AF246" i="34"/>
  <c r="AG246" i="34"/>
  <c r="AH246" i="34"/>
  <c r="AI246" i="34"/>
  <c r="AJ246" i="34"/>
  <c r="AK246" i="34"/>
  <c r="AL246" i="34"/>
  <c r="AM246" i="34"/>
  <c r="AN246" i="34"/>
  <c r="AO246" i="34"/>
  <c r="AP246" i="34"/>
  <c r="AQ246" i="34"/>
  <c r="AR246" i="34"/>
  <c r="AS246" i="34"/>
  <c r="AT246" i="34"/>
  <c r="AU246" i="34"/>
  <c r="AV246" i="34"/>
  <c r="AW246" i="34"/>
  <c r="AX246" i="34"/>
  <c r="AY246" i="34"/>
  <c r="AZ246" i="34"/>
  <c r="BA246" i="34"/>
  <c r="BB246" i="34"/>
  <c r="BC246" i="34"/>
  <c r="BD246" i="34"/>
  <c r="BE246" i="34"/>
  <c r="BF246" i="34"/>
  <c r="BG246" i="34"/>
  <c r="BH246" i="34"/>
  <c r="BI246" i="34"/>
  <c r="BJ246" i="34"/>
  <c r="BK246" i="34"/>
  <c r="BL246" i="34"/>
  <c r="BM246" i="34"/>
  <c r="BN246" i="34"/>
  <c r="BO246" i="34"/>
  <c r="BP246" i="34"/>
  <c r="BQ246" i="34"/>
  <c r="E247" i="34"/>
  <c r="F247" i="34"/>
  <c r="G247" i="34"/>
  <c r="H247" i="34"/>
  <c r="I247" i="34"/>
  <c r="J247" i="34"/>
  <c r="K247" i="34"/>
  <c r="L247" i="34"/>
  <c r="M247" i="34"/>
  <c r="N247" i="34"/>
  <c r="O247" i="34"/>
  <c r="P247" i="34"/>
  <c r="Q247" i="34"/>
  <c r="R247" i="34"/>
  <c r="S247" i="34"/>
  <c r="T247" i="34"/>
  <c r="U247" i="34"/>
  <c r="V247" i="34"/>
  <c r="W247" i="34"/>
  <c r="X247" i="34"/>
  <c r="Y247" i="34"/>
  <c r="Z247" i="34"/>
  <c r="AA247" i="34"/>
  <c r="AB247" i="34"/>
  <c r="AC247" i="34"/>
  <c r="AD247" i="34"/>
  <c r="AE247" i="34"/>
  <c r="AF247" i="34"/>
  <c r="AG247" i="34"/>
  <c r="AH247" i="34"/>
  <c r="AI247" i="34"/>
  <c r="AJ247" i="34"/>
  <c r="AK247" i="34"/>
  <c r="AL247" i="34"/>
  <c r="AM247" i="34"/>
  <c r="AN247" i="34"/>
  <c r="AO247" i="34"/>
  <c r="AP247" i="34"/>
  <c r="AQ247" i="34"/>
  <c r="AR247" i="34"/>
  <c r="AS247" i="34"/>
  <c r="AT247" i="34"/>
  <c r="AU247" i="34"/>
  <c r="AV247" i="34"/>
  <c r="AW247" i="34"/>
  <c r="AX247" i="34"/>
  <c r="AY247" i="34"/>
  <c r="AZ247" i="34"/>
  <c r="BA247" i="34"/>
  <c r="BB247" i="34"/>
  <c r="BC247" i="34"/>
  <c r="BD247" i="34"/>
  <c r="BE247" i="34"/>
  <c r="BF247" i="34"/>
  <c r="BG247" i="34"/>
  <c r="BH247" i="34"/>
  <c r="BI247" i="34"/>
  <c r="BJ247" i="34"/>
  <c r="BK247" i="34"/>
  <c r="BL247" i="34"/>
  <c r="BM247" i="34"/>
  <c r="BN247" i="34"/>
  <c r="BO247" i="34"/>
  <c r="BP247" i="34"/>
  <c r="BQ247" i="34"/>
  <c r="E248" i="34"/>
  <c r="F248" i="34"/>
  <c r="G248" i="34"/>
  <c r="H248" i="34"/>
  <c r="I248" i="34"/>
  <c r="J248" i="34"/>
  <c r="K248" i="34"/>
  <c r="L248" i="34"/>
  <c r="M248" i="34"/>
  <c r="N248" i="34"/>
  <c r="O248" i="34"/>
  <c r="P248" i="34"/>
  <c r="Q248" i="34"/>
  <c r="R248" i="34"/>
  <c r="S248" i="34"/>
  <c r="T248" i="34"/>
  <c r="U248" i="34"/>
  <c r="V248" i="34"/>
  <c r="W248" i="34"/>
  <c r="X248" i="34"/>
  <c r="Y248" i="34"/>
  <c r="Z248" i="34"/>
  <c r="AA248" i="34"/>
  <c r="AB248" i="34"/>
  <c r="AC248" i="34"/>
  <c r="AD248" i="34"/>
  <c r="AE248" i="34"/>
  <c r="AF248" i="34"/>
  <c r="AG248" i="34"/>
  <c r="AH248" i="34"/>
  <c r="AI248" i="34"/>
  <c r="AJ248" i="34"/>
  <c r="AK248" i="34"/>
  <c r="AL248" i="34"/>
  <c r="AM248" i="34"/>
  <c r="AN248" i="34"/>
  <c r="AO248" i="34"/>
  <c r="AP248" i="34"/>
  <c r="AQ248" i="34"/>
  <c r="AR248" i="34"/>
  <c r="AS248" i="34"/>
  <c r="AT248" i="34"/>
  <c r="AU248" i="34"/>
  <c r="AV248" i="34"/>
  <c r="AW248" i="34"/>
  <c r="AX248" i="34"/>
  <c r="AY248" i="34"/>
  <c r="AZ248" i="34"/>
  <c r="BA248" i="34"/>
  <c r="BB248" i="34"/>
  <c r="BC248" i="34"/>
  <c r="BD248" i="34"/>
  <c r="BE248" i="34"/>
  <c r="BF248" i="34"/>
  <c r="BG248" i="34"/>
  <c r="BH248" i="34"/>
  <c r="BI248" i="34"/>
  <c r="BJ248" i="34"/>
  <c r="BK248" i="34"/>
  <c r="BL248" i="34"/>
  <c r="BM248" i="34"/>
  <c r="BN248" i="34"/>
  <c r="BO248" i="34"/>
  <c r="BP248" i="34"/>
  <c r="BQ248" i="34"/>
  <c r="E249" i="34"/>
  <c r="F249" i="34"/>
  <c r="G249" i="34"/>
  <c r="H249" i="34"/>
  <c r="I249" i="34"/>
  <c r="J249" i="34"/>
  <c r="K249" i="34"/>
  <c r="L249" i="34"/>
  <c r="M249" i="34"/>
  <c r="N249" i="34"/>
  <c r="O249" i="34"/>
  <c r="P249" i="34"/>
  <c r="Q249" i="34"/>
  <c r="R249" i="34"/>
  <c r="S249" i="34"/>
  <c r="T249" i="34"/>
  <c r="U249" i="34"/>
  <c r="V249" i="34"/>
  <c r="W249" i="34"/>
  <c r="X249" i="34"/>
  <c r="Y249" i="34"/>
  <c r="Z249" i="34"/>
  <c r="AA249" i="34"/>
  <c r="AB249" i="34"/>
  <c r="AC249" i="34"/>
  <c r="AD249" i="34"/>
  <c r="AE249" i="34"/>
  <c r="AF249" i="34"/>
  <c r="AG249" i="34"/>
  <c r="AH249" i="34"/>
  <c r="AI249" i="34"/>
  <c r="AJ249" i="34"/>
  <c r="AK249" i="34"/>
  <c r="AL249" i="34"/>
  <c r="AM249" i="34"/>
  <c r="AN249" i="34"/>
  <c r="AO249" i="34"/>
  <c r="AP249" i="34"/>
  <c r="AQ249" i="34"/>
  <c r="AR249" i="34"/>
  <c r="AS249" i="34"/>
  <c r="AT249" i="34"/>
  <c r="AU249" i="34"/>
  <c r="AV249" i="34"/>
  <c r="AW249" i="34"/>
  <c r="AX249" i="34"/>
  <c r="AY249" i="34"/>
  <c r="AZ249" i="34"/>
  <c r="BA249" i="34"/>
  <c r="BB249" i="34"/>
  <c r="BC249" i="34"/>
  <c r="BD249" i="34"/>
  <c r="BE249" i="34"/>
  <c r="BF249" i="34"/>
  <c r="BG249" i="34"/>
  <c r="BH249" i="34"/>
  <c r="BI249" i="34"/>
  <c r="BJ249" i="34"/>
  <c r="BK249" i="34"/>
  <c r="BL249" i="34"/>
  <c r="BM249" i="34"/>
  <c r="BN249" i="34"/>
  <c r="BO249" i="34"/>
  <c r="BP249" i="34"/>
  <c r="BQ249" i="34"/>
  <c r="E250" i="34"/>
  <c r="F250" i="34"/>
  <c r="G250" i="34"/>
  <c r="H250" i="34"/>
  <c r="I250" i="34"/>
  <c r="J250" i="34"/>
  <c r="K250" i="34"/>
  <c r="L250" i="34"/>
  <c r="M250" i="34"/>
  <c r="N250" i="34"/>
  <c r="O250" i="34"/>
  <c r="P250" i="34"/>
  <c r="Q250" i="34"/>
  <c r="R250" i="34"/>
  <c r="S250" i="34"/>
  <c r="T250" i="34"/>
  <c r="U250" i="34"/>
  <c r="V250" i="34"/>
  <c r="W250" i="34"/>
  <c r="X250" i="34"/>
  <c r="Y250" i="34"/>
  <c r="Z250" i="34"/>
  <c r="AA250" i="34"/>
  <c r="AB250" i="34"/>
  <c r="AC250" i="34"/>
  <c r="AD250" i="34"/>
  <c r="AE250" i="34"/>
  <c r="AF250" i="34"/>
  <c r="AG250" i="34"/>
  <c r="AH250" i="34"/>
  <c r="AI250" i="34"/>
  <c r="AJ250" i="34"/>
  <c r="AK250" i="34"/>
  <c r="AL250" i="34"/>
  <c r="AM250" i="34"/>
  <c r="AN250" i="34"/>
  <c r="AO250" i="34"/>
  <c r="AP250" i="34"/>
  <c r="AQ250" i="34"/>
  <c r="AR250" i="34"/>
  <c r="AS250" i="34"/>
  <c r="AT250" i="34"/>
  <c r="AU250" i="34"/>
  <c r="AV250" i="34"/>
  <c r="AW250" i="34"/>
  <c r="AX250" i="34"/>
  <c r="AY250" i="34"/>
  <c r="AZ250" i="34"/>
  <c r="BA250" i="34"/>
  <c r="BB250" i="34"/>
  <c r="BC250" i="34"/>
  <c r="BD250" i="34"/>
  <c r="BE250" i="34"/>
  <c r="BF250" i="34"/>
  <c r="BG250" i="34"/>
  <c r="BH250" i="34"/>
  <c r="BI250" i="34"/>
  <c r="BJ250" i="34"/>
  <c r="BK250" i="34"/>
  <c r="BL250" i="34"/>
  <c r="BM250" i="34"/>
  <c r="BN250" i="34"/>
  <c r="BO250" i="34"/>
  <c r="BP250" i="34"/>
  <c r="BQ250" i="34"/>
  <c r="E251" i="34"/>
  <c r="F251" i="34"/>
  <c r="G251" i="34"/>
  <c r="H251" i="34"/>
  <c r="I251" i="34"/>
  <c r="J251" i="34"/>
  <c r="K251" i="34"/>
  <c r="L251" i="34"/>
  <c r="M251" i="34"/>
  <c r="N251" i="34"/>
  <c r="O251" i="34"/>
  <c r="P251" i="34"/>
  <c r="Q251" i="34"/>
  <c r="R251" i="34"/>
  <c r="S251" i="34"/>
  <c r="T251" i="34"/>
  <c r="U251" i="34"/>
  <c r="V251" i="34"/>
  <c r="W251" i="34"/>
  <c r="X251" i="34"/>
  <c r="Y251" i="34"/>
  <c r="Z251" i="34"/>
  <c r="AA251" i="34"/>
  <c r="AB251" i="34"/>
  <c r="AC251" i="34"/>
  <c r="AD251" i="34"/>
  <c r="AE251" i="34"/>
  <c r="AF251" i="34"/>
  <c r="AG251" i="34"/>
  <c r="AH251" i="34"/>
  <c r="AI251" i="34"/>
  <c r="AJ251" i="34"/>
  <c r="AK251" i="34"/>
  <c r="AL251" i="34"/>
  <c r="AM251" i="34"/>
  <c r="AN251" i="34"/>
  <c r="AO251" i="34"/>
  <c r="AP251" i="34"/>
  <c r="AQ251" i="34"/>
  <c r="AR251" i="34"/>
  <c r="AS251" i="34"/>
  <c r="AT251" i="34"/>
  <c r="AU251" i="34"/>
  <c r="AV251" i="34"/>
  <c r="AW251" i="34"/>
  <c r="AX251" i="34"/>
  <c r="AY251" i="34"/>
  <c r="AZ251" i="34"/>
  <c r="BA251" i="34"/>
  <c r="BB251" i="34"/>
  <c r="BC251" i="34"/>
  <c r="BD251" i="34"/>
  <c r="BE251" i="34"/>
  <c r="BF251" i="34"/>
  <c r="BG251" i="34"/>
  <c r="BH251" i="34"/>
  <c r="BI251" i="34"/>
  <c r="BJ251" i="34"/>
  <c r="BK251" i="34"/>
  <c r="BL251" i="34"/>
  <c r="BM251" i="34"/>
  <c r="BN251" i="34"/>
  <c r="BO251" i="34"/>
  <c r="BP251" i="34"/>
  <c r="BQ251" i="34"/>
  <c r="E252" i="34"/>
  <c r="F252" i="34"/>
  <c r="G252" i="34"/>
  <c r="H252" i="34"/>
  <c r="I252" i="34"/>
  <c r="J252" i="34"/>
  <c r="K252" i="34"/>
  <c r="L252" i="34"/>
  <c r="M252" i="34"/>
  <c r="N252" i="34"/>
  <c r="O252" i="34"/>
  <c r="P252" i="34"/>
  <c r="Q252" i="34"/>
  <c r="R252" i="34"/>
  <c r="S252" i="34"/>
  <c r="T252" i="34"/>
  <c r="U252" i="34"/>
  <c r="V252" i="34"/>
  <c r="W252" i="34"/>
  <c r="X252" i="34"/>
  <c r="Y252" i="34"/>
  <c r="Z252" i="34"/>
  <c r="AA252" i="34"/>
  <c r="AB252" i="34"/>
  <c r="AC252" i="34"/>
  <c r="AD252" i="34"/>
  <c r="AE252" i="34"/>
  <c r="AF252" i="34"/>
  <c r="AG252" i="34"/>
  <c r="AH252" i="34"/>
  <c r="AI252" i="34"/>
  <c r="AJ252" i="34"/>
  <c r="AK252" i="34"/>
  <c r="AL252" i="34"/>
  <c r="AM252" i="34"/>
  <c r="AN252" i="34"/>
  <c r="AO252" i="34"/>
  <c r="AP252" i="34"/>
  <c r="AQ252" i="34"/>
  <c r="AR252" i="34"/>
  <c r="AS252" i="34"/>
  <c r="AT252" i="34"/>
  <c r="AU252" i="34"/>
  <c r="AV252" i="34"/>
  <c r="AW252" i="34"/>
  <c r="AX252" i="34"/>
  <c r="AY252" i="34"/>
  <c r="AZ252" i="34"/>
  <c r="BA252" i="34"/>
  <c r="BB252" i="34"/>
  <c r="BC252" i="34"/>
  <c r="BD252" i="34"/>
  <c r="BE252" i="34"/>
  <c r="BF252" i="34"/>
  <c r="BG252" i="34"/>
  <c r="BH252" i="34"/>
  <c r="BI252" i="34"/>
  <c r="BJ252" i="34"/>
  <c r="BK252" i="34"/>
  <c r="BL252" i="34"/>
  <c r="BM252" i="34"/>
  <c r="BN252" i="34"/>
  <c r="BO252" i="34"/>
  <c r="BP252" i="34"/>
  <c r="BQ252" i="34"/>
  <c r="E253" i="34"/>
  <c r="F253" i="34"/>
  <c r="G253" i="34"/>
  <c r="H253" i="34"/>
  <c r="I253" i="34"/>
  <c r="J253" i="34"/>
  <c r="K253" i="34"/>
  <c r="L253" i="34"/>
  <c r="M253" i="34"/>
  <c r="N253" i="34"/>
  <c r="O253" i="34"/>
  <c r="P253" i="34"/>
  <c r="Q253" i="34"/>
  <c r="R253" i="34"/>
  <c r="S253" i="34"/>
  <c r="T253" i="34"/>
  <c r="U253" i="34"/>
  <c r="V253" i="34"/>
  <c r="W253" i="34"/>
  <c r="X253" i="34"/>
  <c r="Y253" i="34"/>
  <c r="Z253" i="34"/>
  <c r="AA253" i="34"/>
  <c r="AB253" i="34"/>
  <c r="AC253" i="34"/>
  <c r="AD253" i="34"/>
  <c r="AE253" i="34"/>
  <c r="AF253" i="34"/>
  <c r="AG253" i="34"/>
  <c r="AH253" i="34"/>
  <c r="AI253" i="34"/>
  <c r="AJ253" i="34"/>
  <c r="AK253" i="34"/>
  <c r="AL253" i="34"/>
  <c r="AM253" i="34"/>
  <c r="AN253" i="34"/>
  <c r="AO253" i="34"/>
  <c r="AP253" i="34"/>
  <c r="AQ253" i="34"/>
  <c r="AR253" i="34"/>
  <c r="AS253" i="34"/>
  <c r="AT253" i="34"/>
  <c r="AU253" i="34"/>
  <c r="AV253" i="34"/>
  <c r="AW253" i="34"/>
  <c r="AX253" i="34"/>
  <c r="AY253" i="34"/>
  <c r="AZ253" i="34"/>
  <c r="BA253" i="34"/>
  <c r="BB253" i="34"/>
  <c r="BC253" i="34"/>
  <c r="BD253" i="34"/>
  <c r="BE253" i="34"/>
  <c r="BF253" i="34"/>
  <c r="BG253" i="34"/>
  <c r="BH253" i="34"/>
  <c r="BI253" i="34"/>
  <c r="BJ253" i="34"/>
  <c r="BK253" i="34"/>
  <c r="BL253" i="34"/>
  <c r="BM253" i="34"/>
  <c r="BN253" i="34"/>
  <c r="BO253" i="34"/>
  <c r="BP253" i="34"/>
  <c r="BQ253" i="34"/>
  <c r="E254" i="34"/>
  <c r="F254" i="34"/>
  <c r="G254" i="34"/>
  <c r="H254" i="34"/>
  <c r="I254" i="34"/>
  <c r="J254" i="34"/>
  <c r="K254" i="34"/>
  <c r="L254" i="34"/>
  <c r="M254" i="34"/>
  <c r="N254" i="34"/>
  <c r="O254" i="34"/>
  <c r="P254" i="34"/>
  <c r="Q254" i="34"/>
  <c r="R254" i="34"/>
  <c r="S254" i="34"/>
  <c r="T254" i="34"/>
  <c r="U254" i="34"/>
  <c r="V254" i="34"/>
  <c r="W254" i="34"/>
  <c r="X254" i="34"/>
  <c r="Y254" i="34"/>
  <c r="Z254" i="34"/>
  <c r="AA254" i="34"/>
  <c r="AB254" i="34"/>
  <c r="AC254" i="34"/>
  <c r="AD254" i="34"/>
  <c r="AE254" i="34"/>
  <c r="AF254" i="34"/>
  <c r="AG254" i="34"/>
  <c r="AH254" i="34"/>
  <c r="AI254" i="34"/>
  <c r="AJ254" i="34"/>
  <c r="AK254" i="34"/>
  <c r="AL254" i="34"/>
  <c r="AM254" i="34"/>
  <c r="AN254" i="34"/>
  <c r="AO254" i="34"/>
  <c r="AP254" i="34"/>
  <c r="AQ254" i="34"/>
  <c r="AR254" i="34"/>
  <c r="AS254" i="34"/>
  <c r="AT254" i="34"/>
  <c r="AU254" i="34"/>
  <c r="AV254" i="34"/>
  <c r="AW254" i="34"/>
  <c r="AX254" i="34"/>
  <c r="AY254" i="34"/>
  <c r="AZ254" i="34"/>
  <c r="BA254" i="34"/>
  <c r="BB254" i="34"/>
  <c r="BC254" i="34"/>
  <c r="BD254" i="34"/>
  <c r="BE254" i="34"/>
  <c r="BF254" i="34"/>
  <c r="BG254" i="34"/>
  <c r="BH254" i="34"/>
  <c r="BI254" i="34"/>
  <c r="BJ254" i="34"/>
  <c r="BK254" i="34"/>
  <c r="BL254" i="34"/>
  <c r="BM254" i="34"/>
  <c r="BN254" i="34"/>
  <c r="BO254" i="34"/>
  <c r="BP254" i="34"/>
  <c r="BQ254" i="34"/>
  <c r="E255" i="34"/>
  <c r="F255" i="34"/>
  <c r="G255" i="34"/>
  <c r="H255" i="34"/>
  <c r="I255" i="34"/>
  <c r="J255" i="34"/>
  <c r="K255" i="34"/>
  <c r="L255" i="34"/>
  <c r="M255" i="34"/>
  <c r="N255" i="34"/>
  <c r="O255" i="34"/>
  <c r="P255" i="34"/>
  <c r="Q255" i="34"/>
  <c r="R255" i="34"/>
  <c r="S255" i="34"/>
  <c r="T255" i="34"/>
  <c r="U255" i="34"/>
  <c r="V255" i="34"/>
  <c r="W255" i="34"/>
  <c r="X255" i="34"/>
  <c r="Y255" i="34"/>
  <c r="Z255" i="34"/>
  <c r="AA255" i="34"/>
  <c r="AB255" i="34"/>
  <c r="AC255" i="34"/>
  <c r="AD255" i="34"/>
  <c r="AE255" i="34"/>
  <c r="AF255" i="34"/>
  <c r="AG255" i="34"/>
  <c r="AH255" i="34"/>
  <c r="AI255" i="34"/>
  <c r="AJ255" i="34"/>
  <c r="AK255" i="34"/>
  <c r="AL255" i="34"/>
  <c r="AM255" i="34"/>
  <c r="AN255" i="34"/>
  <c r="AO255" i="34"/>
  <c r="AP255" i="34"/>
  <c r="AQ255" i="34"/>
  <c r="AR255" i="34"/>
  <c r="AS255" i="34"/>
  <c r="AT255" i="34"/>
  <c r="AU255" i="34"/>
  <c r="AV255" i="34"/>
  <c r="AW255" i="34"/>
  <c r="AX255" i="34"/>
  <c r="AY255" i="34"/>
  <c r="AZ255" i="34"/>
  <c r="BA255" i="34"/>
  <c r="BB255" i="34"/>
  <c r="BC255" i="34"/>
  <c r="BD255" i="34"/>
  <c r="BE255" i="34"/>
  <c r="BF255" i="34"/>
  <c r="BG255" i="34"/>
  <c r="BH255" i="34"/>
  <c r="BI255" i="34"/>
  <c r="BJ255" i="34"/>
  <c r="BK255" i="34"/>
  <c r="BL255" i="34"/>
  <c r="BM255" i="34"/>
  <c r="BN255" i="34"/>
  <c r="BO255" i="34"/>
  <c r="BP255" i="34"/>
  <c r="BQ255" i="34"/>
  <c r="E256" i="34"/>
  <c r="F256" i="34"/>
  <c r="G256" i="34"/>
  <c r="H256" i="34"/>
  <c r="I256" i="34"/>
  <c r="J256" i="34"/>
  <c r="K256" i="34"/>
  <c r="L256" i="34"/>
  <c r="M256" i="34"/>
  <c r="N256" i="34"/>
  <c r="O256" i="34"/>
  <c r="P256" i="34"/>
  <c r="Q256" i="34"/>
  <c r="R256" i="34"/>
  <c r="S256" i="34"/>
  <c r="T256" i="34"/>
  <c r="U256" i="34"/>
  <c r="V256" i="34"/>
  <c r="W256" i="34"/>
  <c r="X256" i="34"/>
  <c r="Y256" i="34"/>
  <c r="Z256" i="34"/>
  <c r="AA256" i="34"/>
  <c r="AB256" i="34"/>
  <c r="AC256" i="34"/>
  <c r="AD256" i="34"/>
  <c r="AE256" i="34"/>
  <c r="AF256" i="34"/>
  <c r="AG256" i="34"/>
  <c r="AH256" i="34"/>
  <c r="AI256" i="34"/>
  <c r="AJ256" i="34"/>
  <c r="AK256" i="34"/>
  <c r="AL256" i="34"/>
  <c r="AM256" i="34"/>
  <c r="AN256" i="34"/>
  <c r="AO256" i="34"/>
  <c r="AP256" i="34"/>
  <c r="AQ256" i="34"/>
  <c r="AR256" i="34"/>
  <c r="AS256" i="34"/>
  <c r="AT256" i="34"/>
  <c r="AU256" i="34"/>
  <c r="AV256" i="34"/>
  <c r="AW256" i="34"/>
  <c r="AX256" i="34"/>
  <c r="AY256" i="34"/>
  <c r="AZ256" i="34"/>
  <c r="BA256" i="34"/>
  <c r="BB256" i="34"/>
  <c r="BC256" i="34"/>
  <c r="BD256" i="34"/>
  <c r="BE256" i="34"/>
  <c r="BF256" i="34"/>
  <c r="BG256" i="34"/>
  <c r="BH256" i="34"/>
  <c r="BI256" i="34"/>
  <c r="BJ256" i="34"/>
  <c r="BK256" i="34"/>
  <c r="BL256" i="34"/>
  <c r="BM256" i="34"/>
  <c r="BN256" i="34"/>
  <c r="BO256" i="34"/>
  <c r="BP256" i="34"/>
  <c r="BQ256" i="34"/>
  <c r="E257" i="34"/>
  <c r="F257" i="34"/>
  <c r="G257" i="34"/>
  <c r="H257" i="34"/>
  <c r="I257" i="34"/>
  <c r="J257" i="34"/>
  <c r="K257" i="34"/>
  <c r="L257" i="34"/>
  <c r="M257" i="34"/>
  <c r="N257" i="34"/>
  <c r="O257" i="34"/>
  <c r="P257" i="34"/>
  <c r="Q257" i="34"/>
  <c r="R257" i="34"/>
  <c r="S257" i="34"/>
  <c r="T257" i="34"/>
  <c r="U257" i="34"/>
  <c r="V257" i="34"/>
  <c r="W257" i="34"/>
  <c r="X257" i="34"/>
  <c r="Y257" i="34"/>
  <c r="Z257" i="34"/>
  <c r="AA257" i="34"/>
  <c r="AB257" i="34"/>
  <c r="AC257" i="34"/>
  <c r="AD257" i="34"/>
  <c r="AE257" i="34"/>
  <c r="AF257" i="34"/>
  <c r="AG257" i="34"/>
  <c r="AH257" i="34"/>
  <c r="AI257" i="34"/>
  <c r="AJ257" i="34"/>
  <c r="AK257" i="34"/>
  <c r="AL257" i="34"/>
  <c r="AM257" i="34"/>
  <c r="AN257" i="34"/>
  <c r="AO257" i="34"/>
  <c r="AP257" i="34"/>
  <c r="AQ257" i="34"/>
  <c r="AR257" i="34"/>
  <c r="AS257" i="34"/>
  <c r="AT257" i="34"/>
  <c r="AU257" i="34"/>
  <c r="AV257" i="34"/>
  <c r="AW257" i="34"/>
  <c r="AX257" i="34"/>
  <c r="AY257" i="34"/>
  <c r="AZ257" i="34"/>
  <c r="BA257" i="34"/>
  <c r="BB257" i="34"/>
  <c r="BC257" i="34"/>
  <c r="BD257" i="34"/>
  <c r="BE257" i="34"/>
  <c r="BF257" i="34"/>
  <c r="BG257" i="34"/>
  <c r="BH257" i="34"/>
  <c r="BI257" i="34"/>
  <c r="BJ257" i="34"/>
  <c r="BK257" i="34"/>
  <c r="BL257" i="34"/>
  <c r="BM257" i="34"/>
  <c r="BN257" i="34"/>
  <c r="BO257" i="34"/>
  <c r="BP257" i="34"/>
  <c r="BQ257" i="34"/>
  <c r="E258" i="34"/>
  <c r="F258" i="34"/>
  <c r="G258" i="34"/>
  <c r="H258" i="34"/>
  <c r="I258" i="34"/>
  <c r="J258" i="34"/>
  <c r="K258" i="34"/>
  <c r="L258" i="34"/>
  <c r="M258" i="34"/>
  <c r="N258" i="34"/>
  <c r="O258" i="34"/>
  <c r="P258" i="34"/>
  <c r="Q258" i="34"/>
  <c r="R258" i="34"/>
  <c r="S258" i="34"/>
  <c r="T258" i="34"/>
  <c r="U258" i="34"/>
  <c r="V258" i="34"/>
  <c r="W258" i="34"/>
  <c r="X258" i="34"/>
  <c r="Y258" i="34"/>
  <c r="Z258" i="34"/>
  <c r="AA258" i="34"/>
  <c r="AB258" i="34"/>
  <c r="AC258" i="34"/>
  <c r="AD258" i="34"/>
  <c r="AE258" i="34"/>
  <c r="AF258" i="34"/>
  <c r="AG258" i="34"/>
  <c r="AH258" i="34"/>
  <c r="AI258" i="34"/>
  <c r="AJ258" i="34"/>
  <c r="AK258" i="34"/>
  <c r="AL258" i="34"/>
  <c r="AM258" i="34"/>
  <c r="AN258" i="34"/>
  <c r="AO258" i="34"/>
  <c r="AP258" i="34"/>
  <c r="AQ258" i="34"/>
  <c r="AR258" i="34"/>
  <c r="AS258" i="34"/>
  <c r="AT258" i="34"/>
  <c r="AU258" i="34"/>
  <c r="AV258" i="34"/>
  <c r="AW258" i="34"/>
  <c r="AX258" i="34"/>
  <c r="AY258" i="34"/>
  <c r="AZ258" i="34"/>
  <c r="BA258" i="34"/>
  <c r="BB258" i="34"/>
  <c r="BC258" i="34"/>
  <c r="BD258" i="34"/>
  <c r="BE258" i="34"/>
  <c r="BF258" i="34"/>
  <c r="BG258" i="34"/>
  <c r="BH258" i="34"/>
  <c r="BI258" i="34"/>
  <c r="BJ258" i="34"/>
  <c r="BK258" i="34"/>
  <c r="BL258" i="34"/>
  <c r="BM258" i="34"/>
  <c r="BN258" i="34"/>
  <c r="BO258" i="34"/>
  <c r="BP258" i="34"/>
  <c r="BQ258" i="34"/>
  <c r="E259" i="34"/>
  <c r="F259" i="34"/>
  <c r="G259" i="34"/>
  <c r="H259" i="34"/>
  <c r="I259" i="34"/>
  <c r="J259" i="34"/>
  <c r="K259" i="34"/>
  <c r="L259" i="34"/>
  <c r="M259" i="34"/>
  <c r="N259" i="34"/>
  <c r="O259" i="34"/>
  <c r="P259" i="34"/>
  <c r="Q259" i="34"/>
  <c r="R259" i="34"/>
  <c r="S259" i="34"/>
  <c r="T259" i="34"/>
  <c r="U259" i="34"/>
  <c r="V259" i="34"/>
  <c r="W259" i="34"/>
  <c r="X259" i="34"/>
  <c r="Y259" i="34"/>
  <c r="Z259" i="34"/>
  <c r="AA259" i="34"/>
  <c r="AB259" i="34"/>
  <c r="AC259" i="34"/>
  <c r="AD259" i="34"/>
  <c r="AE259" i="34"/>
  <c r="AF259" i="34"/>
  <c r="AG259" i="34"/>
  <c r="AH259" i="34"/>
  <c r="AI259" i="34"/>
  <c r="AJ259" i="34"/>
  <c r="AK259" i="34"/>
  <c r="AL259" i="34"/>
  <c r="AM259" i="34"/>
  <c r="AN259" i="34"/>
  <c r="AO259" i="34"/>
  <c r="AP259" i="34"/>
  <c r="AQ259" i="34"/>
  <c r="AR259" i="34"/>
  <c r="AS259" i="34"/>
  <c r="AT259" i="34"/>
  <c r="AU259" i="34"/>
  <c r="AV259" i="34"/>
  <c r="AW259" i="34"/>
  <c r="AX259" i="34"/>
  <c r="AY259" i="34"/>
  <c r="AZ259" i="34"/>
  <c r="BA259" i="34"/>
  <c r="BB259" i="34"/>
  <c r="BC259" i="34"/>
  <c r="BD259" i="34"/>
  <c r="BE259" i="34"/>
  <c r="BF259" i="34"/>
  <c r="BG259" i="34"/>
  <c r="BH259" i="34"/>
  <c r="BI259" i="34"/>
  <c r="BJ259" i="34"/>
  <c r="BK259" i="34"/>
  <c r="BL259" i="34"/>
  <c r="BM259" i="34"/>
  <c r="BN259" i="34"/>
  <c r="BO259" i="34"/>
  <c r="BP259" i="34"/>
  <c r="BQ259" i="34"/>
  <c r="E260" i="34"/>
  <c r="F260" i="34"/>
  <c r="G260" i="34"/>
  <c r="H260" i="34"/>
  <c r="I260" i="34"/>
  <c r="J260" i="34"/>
  <c r="K260" i="34"/>
  <c r="L260" i="34"/>
  <c r="M260" i="34"/>
  <c r="N260" i="34"/>
  <c r="O260" i="34"/>
  <c r="P260" i="34"/>
  <c r="Q260" i="34"/>
  <c r="R260" i="34"/>
  <c r="S260" i="34"/>
  <c r="T260" i="34"/>
  <c r="U260" i="34"/>
  <c r="V260" i="34"/>
  <c r="W260" i="34"/>
  <c r="X260" i="34"/>
  <c r="Y260" i="34"/>
  <c r="Z260" i="34"/>
  <c r="AA260" i="34"/>
  <c r="AB260" i="34"/>
  <c r="AC260" i="34"/>
  <c r="AD260" i="34"/>
  <c r="AE260" i="34"/>
  <c r="AF260" i="34"/>
  <c r="AG260" i="34"/>
  <c r="AH260" i="34"/>
  <c r="AI260" i="34"/>
  <c r="AJ260" i="34"/>
  <c r="AK260" i="34"/>
  <c r="AL260" i="34"/>
  <c r="AM260" i="34"/>
  <c r="AN260" i="34"/>
  <c r="AO260" i="34"/>
  <c r="AP260" i="34"/>
  <c r="AQ260" i="34"/>
  <c r="AR260" i="34"/>
  <c r="AS260" i="34"/>
  <c r="AT260" i="34"/>
  <c r="AU260" i="34"/>
  <c r="AV260" i="34"/>
  <c r="AW260" i="34"/>
  <c r="AX260" i="34"/>
  <c r="AY260" i="34"/>
  <c r="AZ260" i="34"/>
  <c r="BA260" i="34"/>
  <c r="BB260" i="34"/>
  <c r="BC260" i="34"/>
  <c r="BD260" i="34"/>
  <c r="BE260" i="34"/>
  <c r="BF260" i="34"/>
  <c r="BG260" i="34"/>
  <c r="BH260" i="34"/>
  <c r="BI260" i="34"/>
  <c r="BJ260" i="34"/>
  <c r="BK260" i="34"/>
  <c r="BL260" i="34"/>
  <c r="BM260" i="34"/>
  <c r="BN260" i="34"/>
  <c r="BO260" i="34"/>
  <c r="BP260" i="34"/>
  <c r="BQ260" i="34"/>
  <c r="E261" i="34"/>
  <c r="F261" i="34"/>
  <c r="G261" i="34"/>
  <c r="H261" i="34"/>
  <c r="I261" i="34"/>
  <c r="J261" i="34"/>
  <c r="K261" i="34"/>
  <c r="L261" i="34"/>
  <c r="M261" i="34"/>
  <c r="N261" i="34"/>
  <c r="O261" i="34"/>
  <c r="P261" i="34"/>
  <c r="Q261" i="34"/>
  <c r="R261" i="34"/>
  <c r="S261" i="34"/>
  <c r="T261" i="34"/>
  <c r="U261" i="34"/>
  <c r="V261" i="34"/>
  <c r="W261" i="34"/>
  <c r="X261" i="34"/>
  <c r="Y261" i="34"/>
  <c r="Z261" i="34"/>
  <c r="AA261" i="34"/>
  <c r="AB261" i="34"/>
  <c r="AC261" i="34"/>
  <c r="AD261" i="34"/>
  <c r="AE261" i="34"/>
  <c r="AF261" i="34"/>
  <c r="AG261" i="34"/>
  <c r="AH261" i="34"/>
  <c r="AI261" i="34"/>
  <c r="AJ261" i="34"/>
  <c r="AK261" i="34"/>
  <c r="AL261" i="34"/>
  <c r="AM261" i="34"/>
  <c r="AN261" i="34"/>
  <c r="AO261" i="34"/>
  <c r="AP261" i="34"/>
  <c r="AQ261" i="34"/>
  <c r="AR261" i="34"/>
  <c r="AS261" i="34"/>
  <c r="AT261" i="34"/>
  <c r="AU261" i="34"/>
  <c r="AV261" i="34"/>
  <c r="AW261" i="34"/>
  <c r="AX261" i="34"/>
  <c r="AY261" i="34"/>
  <c r="AZ261" i="34"/>
  <c r="BA261" i="34"/>
  <c r="BB261" i="34"/>
  <c r="BC261" i="34"/>
  <c r="BD261" i="34"/>
  <c r="BE261" i="34"/>
  <c r="BF261" i="34"/>
  <c r="BG261" i="34"/>
  <c r="BH261" i="34"/>
  <c r="BI261" i="34"/>
  <c r="BJ261" i="34"/>
  <c r="BK261" i="34"/>
  <c r="BL261" i="34"/>
  <c r="BM261" i="34"/>
  <c r="BN261" i="34"/>
  <c r="BO261" i="34"/>
  <c r="BP261" i="34"/>
  <c r="BQ261" i="34"/>
  <c r="E262" i="34"/>
  <c r="F262" i="34"/>
  <c r="G262" i="34"/>
  <c r="H262" i="34"/>
  <c r="I262" i="34"/>
  <c r="J262" i="34"/>
  <c r="K262" i="34"/>
  <c r="L262" i="34"/>
  <c r="M262" i="34"/>
  <c r="N262" i="34"/>
  <c r="O262" i="34"/>
  <c r="P262" i="34"/>
  <c r="Q262" i="34"/>
  <c r="R262" i="34"/>
  <c r="S262" i="34"/>
  <c r="T262" i="34"/>
  <c r="U262" i="34"/>
  <c r="V262" i="34"/>
  <c r="W262" i="34"/>
  <c r="X262" i="34"/>
  <c r="Y262" i="34"/>
  <c r="Z262" i="34"/>
  <c r="AA262" i="34"/>
  <c r="AB262" i="34"/>
  <c r="AC262" i="34"/>
  <c r="AD262" i="34"/>
  <c r="AE262" i="34"/>
  <c r="AF262" i="34"/>
  <c r="AG262" i="34"/>
  <c r="AH262" i="34"/>
  <c r="AI262" i="34"/>
  <c r="AJ262" i="34"/>
  <c r="AK262" i="34"/>
  <c r="AL262" i="34"/>
  <c r="AM262" i="34"/>
  <c r="AN262" i="34"/>
  <c r="AO262" i="34"/>
  <c r="AP262" i="34"/>
  <c r="AQ262" i="34"/>
  <c r="AR262" i="34"/>
  <c r="AS262" i="34"/>
  <c r="AT262" i="34"/>
  <c r="AU262" i="34"/>
  <c r="AV262" i="34"/>
  <c r="AW262" i="34"/>
  <c r="AX262" i="34"/>
  <c r="AY262" i="34"/>
  <c r="AZ262" i="34"/>
  <c r="BA262" i="34"/>
  <c r="BB262" i="34"/>
  <c r="BC262" i="34"/>
  <c r="BD262" i="34"/>
  <c r="BE262" i="34"/>
  <c r="BF262" i="34"/>
  <c r="BG262" i="34"/>
  <c r="BH262" i="34"/>
  <c r="BI262" i="34"/>
  <c r="BJ262" i="34"/>
  <c r="BK262" i="34"/>
  <c r="BL262" i="34"/>
  <c r="BM262" i="34"/>
  <c r="BN262" i="34"/>
  <c r="BO262" i="34"/>
  <c r="BP262" i="34"/>
  <c r="BQ262" i="34"/>
  <c r="E263" i="34"/>
  <c r="F263" i="34"/>
  <c r="G263" i="34"/>
  <c r="H263" i="34"/>
  <c r="I263" i="34"/>
  <c r="J263" i="34"/>
  <c r="K263" i="34"/>
  <c r="L263" i="34"/>
  <c r="M263" i="34"/>
  <c r="N263" i="34"/>
  <c r="O263" i="34"/>
  <c r="P263" i="34"/>
  <c r="Q263" i="34"/>
  <c r="R263" i="34"/>
  <c r="S263" i="34"/>
  <c r="T263" i="34"/>
  <c r="U263" i="34"/>
  <c r="V263" i="34"/>
  <c r="W263" i="34"/>
  <c r="X263" i="34"/>
  <c r="Y263" i="34"/>
  <c r="Z263" i="34"/>
  <c r="AA263" i="34"/>
  <c r="AB263" i="34"/>
  <c r="AC263" i="34"/>
  <c r="AD263" i="34"/>
  <c r="AE263" i="34"/>
  <c r="AF263" i="34"/>
  <c r="AG263" i="34"/>
  <c r="AH263" i="34"/>
  <c r="AI263" i="34"/>
  <c r="AJ263" i="34"/>
  <c r="AK263" i="34"/>
  <c r="AL263" i="34"/>
  <c r="AM263" i="34"/>
  <c r="AN263" i="34"/>
  <c r="AO263" i="34"/>
  <c r="AP263" i="34"/>
  <c r="AQ263" i="34"/>
  <c r="AR263" i="34"/>
  <c r="AS263" i="34"/>
  <c r="AT263" i="34"/>
  <c r="AU263" i="34"/>
  <c r="AV263" i="34"/>
  <c r="AW263" i="34"/>
  <c r="AX263" i="34"/>
  <c r="AY263" i="34"/>
  <c r="AZ263" i="34"/>
  <c r="BA263" i="34"/>
  <c r="BB263" i="34"/>
  <c r="BC263" i="34"/>
  <c r="BD263" i="34"/>
  <c r="BE263" i="34"/>
  <c r="BF263" i="34"/>
  <c r="BG263" i="34"/>
  <c r="BH263" i="34"/>
  <c r="BI263" i="34"/>
  <c r="BJ263" i="34"/>
  <c r="BK263" i="34"/>
  <c r="BL263" i="34"/>
  <c r="BM263" i="34"/>
  <c r="BN263" i="34"/>
  <c r="BO263" i="34"/>
  <c r="BP263" i="34"/>
  <c r="BQ263" i="34"/>
  <c r="E264" i="34"/>
  <c r="F264" i="34"/>
  <c r="G264" i="34"/>
  <c r="H264" i="34"/>
  <c r="I264" i="34"/>
  <c r="J264" i="34"/>
  <c r="K264" i="34"/>
  <c r="L264" i="34"/>
  <c r="M264" i="34"/>
  <c r="N264" i="34"/>
  <c r="O264" i="34"/>
  <c r="P264" i="34"/>
  <c r="Q264" i="34"/>
  <c r="R264" i="34"/>
  <c r="S264" i="34"/>
  <c r="T264" i="34"/>
  <c r="U264" i="34"/>
  <c r="V264" i="34"/>
  <c r="W264" i="34"/>
  <c r="X264" i="34"/>
  <c r="Y264" i="34"/>
  <c r="Z264" i="34"/>
  <c r="AA264" i="34"/>
  <c r="AB264" i="34"/>
  <c r="AC264" i="34"/>
  <c r="AD264" i="34"/>
  <c r="AE264" i="34"/>
  <c r="AF264" i="34"/>
  <c r="AG264" i="34"/>
  <c r="AH264" i="34"/>
  <c r="AI264" i="34"/>
  <c r="AJ264" i="34"/>
  <c r="AK264" i="34"/>
  <c r="AL264" i="34"/>
  <c r="AM264" i="34"/>
  <c r="AN264" i="34"/>
  <c r="AO264" i="34"/>
  <c r="AP264" i="34"/>
  <c r="AQ264" i="34"/>
  <c r="AR264" i="34"/>
  <c r="AS264" i="34"/>
  <c r="AT264" i="34"/>
  <c r="AU264" i="34"/>
  <c r="AV264" i="34"/>
  <c r="AW264" i="34"/>
  <c r="AX264" i="34"/>
  <c r="AY264" i="34"/>
  <c r="AZ264" i="34"/>
  <c r="BA264" i="34"/>
  <c r="BB264" i="34"/>
  <c r="BC264" i="34"/>
  <c r="BD264" i="34"/>
  <c r="BE264" i="34"/>
  <c r="BF264" i="34"/>
  <c r="BG264" i="34"/>
  <c r="BH264" i="34"/>
  <c r="BI264" i="34"/>
  <c r="BJ264" i="34"/>
  <c r="BK264" i="34"/>
  <c r="BL264" i="34"/>
  <c r="BM264" i="34"/>
  <c r="BN264" i="34"/>
  <c r="BO264" i="34"/>
  <c r="BP264" i="34"/>
  <c r="BQ264" i="34"/>
  <c r="E265" i="34"/>
  <c r="F265" i="34"/>
  <c r="G265" i="34"/>
  <c r="H265" i="34"/>
  <c r="I265" i="34"/>
  <c r="J265" i="34"/>
  <c r="K265" i="34"/>
  <c r="L265" i="34"/>
  <c r="M265" i="34"/>
  <c r="N265" i="34"/>
  <c r="O265" i="34"/>
  <c r="P265" i="34"/>
  <c r="Q265" i="34"/>
  <c r="R265" i="34"/>
  <c r="S265" i="34"/>
  <c r="T265" i="34"/>
  <c r="U265" i="34"/>
  <c r="V265" i="34"/>
  <c r="W265" i="34"/>
  <c r="X265" i="34"/>
  <c r="Y265" i="34"/>
  <c r="Z265" i="34"/>
  <c r="AA265" i="34"/>
  <c r="AB265" i="34"/>
  <c r="AC265" i="34"/>
  <c r="AD265" i="34"/>
  <c r="AE265" i="34"/>
  <c r="AF265" i="34"/>
  <c r="AG265" i="34"/>
  <c r="AH265" i="34"/>
  <c r="AI265" i="34"/>
  <c r="AJ265" i="34"/>
  <c r="AK265" i="34"/>
  <c r="AL265" i="34"/>
  <c r="AM265" i="34"/>
  <c r="AN265" i="34"/>
  <c r="AO265" i="34"/>
  <c r="AP265" i="34"/>
  <c r="AQ265" i="34"/>
  <c r="AR265" i="34"/>
  <c r="AS265" i="34"/>
  <c r="AT265" i="34"/>
  <c r="AU265" i="34"/>
  <c r="AV265" i="34"/>
  <c r="AW265" i="34"/>
  <c r="AX265" i="34"/>
  <c r="AY265" i="34"/>
  <c r="AZ265" i="34"/>
  <c r="BA265" i="34"/>
  <c r="BB265" i="34"/>
  <c r="BC265" i="34"/>
  <c r="BD265" i="34"/>
  <c r="BE265" i="34"/>
  <c r="BF265" i="34"/>
  <c r="BG265" i="34"/>
  <c r="BH265" i="34"/>
  <c r="BI265" i="34"/>
  <c r="BJ265" i="34"/>
  <c r="BK265" i="34"/>
  <c r="BL265" i="34"/>
  <c r="BM265" i="34"/>
  <c r="BN265" i="34"/>
  <c r="BO265" i="34"/>
  <c r="BP265" i="34"/>
  <c r="BQ265" i="34"/>
  <c r="E266" i="34"/>
  <c r="F266" i="34"/>
  <c r="G266" i="34"/>
  <c r="H266" i="34"/>
  <c r="I266" i="34"/>
  <c r="J266" i="34"/>
  <c r="K266" i="34"/>
  <c r="L266" i="34"/>
  <c r="M266" i="34"/>
  <c r="N266" i="34"/>
  <c r="O266" i="34"/>
  <c r="P266" i="34"/>
  <c r="Q266" i="34"/>
  <c r="R266" i="34"/>
  <c r="S266" i="34"/>
  <c r="T266" i="34"/>
  <c r="U266" i="34"/>
  <c r="V266" i="34"/>
  <c r="W266" i="34"/>
  <c r="X266" i="34"/>
  <c r="Y266" i="34"/>
  <c r="Z266" i="34"/>
  <c r="AA266" i="34"/>
  <c r="AB266" i="34"/>
  <c r="AC266" i="34"/>
  <c r="AD266" i="34"/>
  <c r="AE266" i="34"/>
  <c r="AF266" i="34"/>
  <c r="AG266" i="34"/>
  <c r="AH266" i="34"/>
  <c r="AI266" i="34"/>
  <c r="AJ266" i="34"/>
  <c r="AK266" i="34"/>
  <c r="AL266" i="34"/>
  <c r="AM266" i="34"/>
  <c r="AN266" i="34"/>
  <c r="AO266" i="34"/>
  <c r="AP266" i="34"/>
  <c r="AQ266" i="34"/>
  <c r="AR266" i="34"/>
  <c r="AS266" i="34"/>
  <c r="AT266" i="34"/>
  <c r="AU266" i="34"/>
  <c r="AV266" i="34"/>
  <c r="AW266" i="34"/>
  <c r="AX266" i="34"/>
  <c r="AY266" i="34"/>
  <c r="AZ266" i="34"/>
  <c r="BA266" i="34"/>
  <c r="BB266" i="34"/>
  <c r="BC266" i="34"/>
  <c r="BD266" i="34"/>
  <c r="BE266" i="34"/>
  <c r="BF266" i="34"/>
  <c r="BG266" i="34"/>
  <c r="BH266" i="34"/>
  <c r="BI266" i="34"/>
  <c r="BJ266" i="34"/>
  <c r="BK266" i="34"/>
  <c r="BL266" i="34"/>
  <c r="BM266" i="34"/>
  <c r="BN266" i="34"/>
  <c r="BO266" i="34"/>
  <c r="BP266" i="34"/>
  <c r="BQ266" i="34"/>
  <c r="E267" i="34"/>
  <c r="F267" i="34"/>
  <c r="G267" i="34"/>
  <c r="H267" i="34"/>
  <c r="I267" i="34"/>
  <c r="J267" i="34"/>
  <c r="K267" i="34"/>
  <c r="L267" i="34"/>
  <c r="M267" i="34"/>
  <c r="N267" i="34"/>
  <c r="O267" i="34"/>
  <c r="P267" i="34"/>
  <c r="Q267" i="34"/>
  <c r="R267" i="34"/>
  <c r="S267" i="34"/>
  <c r="T267" i="34"/>
  <c r="U267" i="34"/>
  <c r="V267" i="34"/>
  <c r="W267" i="34"/>
  <c r="X267" i="34"/>
  <c r="Y267" i="34"/>
  <c r="Z267" i="34"/>
  <c r="AA267" i="34"/>
  <c r="AB267" i="34"/>
  <c r="AC267" i="34"/>
  <c r="AD267" i="34"/>
  <c r="AE267" i="34"/>
  <c r="AF267" i="34"/>
  <c r="AG267" i="34"/>
  <c r="AH267" i="34"/>
  <c r="AI267" i="34"/>
  <c r="AJ267" i="34"/>
  <c r="AK267" i="34"/>
  <c r="AL267" i="34"/>
  <c r="AM267" i="34"/>
  <c r="AN267" i="34"/>
  <c r="AO267" i="34"/>
  <c r="AP267" i="34"/>
  <c r="AQ267" i="34"/>
  <c r="AR267" i="34"/>
  <c r="AS267" i="34"/>
  <c r="AT267" i="34"/>
  <c r="AU267" i="34"/>
  <c r="AV267" i="34"/>
  <c r="AW267" i="34"/>
  <c r="AX267" i="34"/>
  <c r="AY267" i="34"/>
  <c r="AZ267" i="34"/>
  <c r="BA267" i="34"/>
  <c r="BB267" i="34"/>
  <c r="BC267" i="34"/>
  <c r="BD267" i="34"/>
  <c r="BE267" i="34"/>
  <c r="BF267" i="34"/>
  <c r="BG267" i="34"/>
  <c r="BH267" i="34"/>
  <c r="BI267" i="34"/>
  <c r="BJ267" i="34"/>
  <c r="BK267" i="34"/>
  <c r="BL267" i="34"/>
  <c r="BM267" i="34"/>
  <c r="BN267" i="34"/>
  <c r="BO267" i="34"/>
  <c r="BP267" i="34"/>
  <c r="BQ267" i="34"/>
  <c r="E268" i="34"/>
  <c r="F268" i="34"/>
  <c r="G268" i="34"/>
  <c r="H268" i="34"/>
  <c r="I268" i="34"/>
  <c r="J268" i="34"/>
  <c r="K268" i="34"/>
  <c r="L268" i="34"/>
  <c r="M268" i="34"/>
  <c r="N268" i="34"/>
  <c r="O268" i="34"/>
  <c r="P268" i="34"/>
  <c r="Q268" i="34"/>
  <c r="R268" i="34"/>
  <c r="S268" i="34"/>
  <c r="T268" i="34"/>
  <c r="U268" i="34"/>
  <c r="V268" i="34"/>
  <c r="W268" i="34"/>
  <c r="X268" i="34"/>
  <c r="Y268" i="34"/>
  <c r="Z268" i="34"/>
  <c r="AA268" i="34"/>
  <c r="AB268" i="34"/>
  <c r="AC268" i="34"/>
  <c r="AD268" i="34"/>
  <c r="AE268" i="34"/>
  <c r="AF268" i="34"/>
  <c r="AG268" i="34"/>
  <c r="AH268" i="34"/>
  <c r="AI268" i="34"/>
  <c r="AJ268" i="34"/>
  <c r="AK268" i="34"/>
  <c r="AL268" i="34"/>
  <c r="AM268" i="34"/>
  <c r="AN268" i="34"/>
  <c r="AO268" i="34"/>
  <c r="AP268" i="34"/>
  <c r="AQ268" i="34"/>
  <c r="AR268" i="34"/>
  <c r="AS268" i="34"/>
  <c r="AT268" i="34"/>
  <c r="AU268" i="34"/>
  <c r="AV268" i="34"/>
  <c r="AW268" i="34"/>
  <c r="AX268" i="34"/>
  <c r="AY268" i="34"/>
  <c r="AZ268" i="34"/>
  <c r="BA268" i="34"/>
  <c r="BB268" i="34"/>
  <c r="BC268" i="34"/>
  <c r="BD268" i="34"/>
  <c r="BE268" i="34"/>
  <c r="BF268" i="34"/>
  <c r="BG268" i="34"/>
  <c r="BH268" i="34"/>
  <c r="BI268" i="34"/>
  <c r="BJ268" i="34"/>
  <c r="BK268" i="34"/>
  <c r="BL268" i="34"/>
  <c r="BM268" i="34"/>
  <c r="BN268" i="34"/>
  <c r="BO268" i="34"/>
  <c r="BP268" i="34"/>
  <c r="BQ268" i="34"/>
  <c r="E269" i="34"/>
  <c r="F269" i="34"/>
  <c r="G269" i="34"/>
  <c r="H269" i="34"/>
  <c r="I269" i="34"/>
  <c r="J269" i="34"/>
  <c r="K269" i="34"/>
  <c r="L269" i="34"/>
  <c r="M269" i="34"/>
  <c r="N269" i="34"/>
  <c r="O269" i="34"/>
  <c r="P269" i="34"/>
  <c r="Q269" i="34"/>
  <c r="R269" i="34"/>
  <c r="S269" i="34"/>
  <c r="T269" i="34"/>
  <c r="U269" i="34"/>
  <c r="V269" i="34"/>
  <c r="W269" i="34"/>
  <c r="X269" i="34"/>
  <c r="Y269" i="34"/>
  <c r="Z269" i="34"/>
  <c r="AA269" i="34"/>
  <c r="AB269" i="34"/>
  <c r="AC269" i="34"/>
  <c r="AD269" i="34"/>
  <c r="AE269" i="34"/>
  <c r="AF269" i="34"/>
  <c r="AG269" i="34"/>
  <c r="AH269" i="34"/>
  <c r="AI269" i="34"/>
  <c r="AJ269" i="34"/>
  <c r="AK269" i="34"/>
  <c r="AL269" i="34"/>
  <c r="AM269" i="34"/>
  <c r="AN269" i="34"/>
  <c r="AO269" i="34"/>
  <c r="AP269" i="34"/>
  <c r="AQ269" i="34"/>
  <c r="AR269" i="34"/>
  <c r="AS269" i="34"/>
  <c r="AT269" i="34"/>
  <c r="AU269" i="34"/>
  <c r="AV269" i="34"/>
  <c r="AW269" i="34"/>
  <c r="AX269" i="34"/>
  <c r="AY269" i="34"/>
  <c r="AZ269" i="34"/>
  <c r="BA269" i="34"/>
  <c r="BB269" i="34"/>
  <c r="BC269" i="34"/>
  <c r="BD269" i="34"/>
  <c r="BE269" i="34"/>
  <c r="BF269" i="34"/>
  <c r="BG269" i="34"/>
  <c r="BH269" i="34"/>
  <c r="BI269" i="34"/>
  <c r="BJ269" i="34"/>
  <c r="BK269" i="34"/>
  <c r="BL269" i="34"/>
  <c r="BM269" i="34"/>
  <c r="BN269" i="34"/>
  <c r="BO269" i="34"/>
  <c r="BP269" i="34"/>
  <c r="BQ269" i="34"/>
  <c r="E270" i="34"/>
  <c r="F270" i="34"/>
  <c r="G270" i="34"/>
  <c r="H270" i="34"/>
  <c r="I270" i="34"/>
  <c r="J270" i="34"/>
  <c r="K270" i="34"/>
  <c r="L270" i="34"/>
  <c r="M270" i="34"/>
  <c r="N270" i="34"/>
  <c r="O270" i="34"/>
  <c r="P270" i="34"/>
  <c r="Q270" i="34"/>
  <c r="R270" i="34"/>
  <c r="S270" i="34"/>
  <c r="T270" i="34"/>
  <c r="U270" i="34"/>
  <c r="V270" i="34"/>
  <c r="W270" i="34"/>
  <c r="X270" i="34"/>
  <c r="Y270" i="34"/>
  <c r="Z270" i="34"/>
  <c r="AA270" i="34"/>
  <c r="AB270" i="34"/>
  <c r="AC270" i="34"/>
  <c r="AD270" i="34"/>
  <c r="AE270" i="34"/>
  <c r="AF270" i="34"/>
  <c r="AG270" i="34"/>
  <c r="AH270" i="34"/>
  <c r="AI270" i="34"/>
  <c r="AJ270" i="34"/>
  <c r="AK270" i="34"/>
  <c r="AL270" i="34"/>
  <c r="AM270" i="34"/>
  <c r="AN270" i="34"/>
  <c r="AO270" i="34"/>
  <c r="AP270" i="34"/>
  <c r="AQ270" i="34"/>
  <c r="AR270" i="34"/>
  <c r="AS270" i="34"/>
  <c r="AT270" i="34"/>
  <c r="AU270" i="34"/>
  <c r="AV270" i="34"/>
  <c r="AW270" i="34"/>
  <c r="AX270" i="34"/>
  <c r="AY270" i="34"/>
  <c r="AZ270" i="34"/>
  <c r="BA270" i="34"/>
  <c r="BB270" i="34"/>
  <c r="BC270" i="34"/>
  <c r="BD270" i="34"/>
  <c r="BE270" i="34"/>
  <c r="BF270" i="34"/>
  <c r="BG270" i="34"/>
  <c r="BH270" i="34"/>
  <c r="BI270" i="34"/>
  <c r="BJ270" i="34"/>
  <c r="BK270" i="34"/>
  <c r="BL270" i="34"/>
  <c r="BM270" i="34"/>
  <c r="BN270" i="34"/>
  <c r="BO270" i="34"/>
  <c r="BP270" i="34"/>
  <c r="BQ270" i="34"/>
  <c r="F6" i="34"/>
  <c r="G6" i="34"/>
  <c r="H6" i="34"/>
  <c r="I6" i="34"/>
  <c r="J6" i="34"/>
  <c r="K6" i="34"/>
  <c r="L6" i="34"/>
  <c r="M6" i="34"/>
  <c r="N6" i="34"/>
  <c r="O6" i="34"/>
  <c r="P6" i="34"/>
  <c r="Q6" i="34"/>
  <c r="R6" i="34"/>
  <c r="S6" i="34"/>
  <c r="T6" i="34"/>
  <c r="U6" i="34"/>
  <c r="V6" i="34"/>
  <c r="W6" i="34"/>
  <c r="X6" i="34"/>
  <c r="Y6" i="34"/>
  <c r="Z6" i="34"/>
  <c r="AA6" i="34"/>
  <c r="AB6" i="34"/>
  <c r="AC6" i="34"/>
  <c r="AD6" i="34"/>
  <c r="AE6" i="34"/>
  <c r="AF6" i="34"/>
  <c r="AG6" i="34"/>
  <c r="AH6" i="34"/>
  <c r="AI6" i="34"/>
  <c r="AJ6" i="34"/>
  <c r="AK6" i="34"/>
  <c r="AL6" i="34"/>
  <c r="AM6" i="34"/>
  <c r="AN6" i="34"/>
  <c r="AO6" i="34"/>
  <c r="AP6" i="34"/>
  <c r="AQ6" i="34"/>
  <c r="AR6" i="34"/>
  <c r="AS6" i="34"/>
  <c r="AT6" i="34"/>
  <c r="AU6" i="34"/>
  <c r="AV6" i="34"/>
  <c r="AW6" i="34"/>
  <c r="AX6" i="34"/>
  <c r="AY6" i="34"/>
  <c r="AZ6" i="34"/>
  <c r="BA6" i="34"/>
  <c r="BB6" i="34"/>
  <c r="BC6" i="34"/>
  <c r="BD6" i="34"/>
  <c r="BE6" i="34"/>
  <c r="BF6" i="34"/>
  <c r="BG6" i="34"/>
  <c r="BH6" i="34"/>
  <c r="BI6" i="34"/>
  <c r="BJ6" i="34"/>
  <c r="BK6" i="34"/>
  <c r="BL6" i="34"/>
  <c r="BM6" i="34"/>
  <c r="BN6" i="34"/>
  <c r="BO6" i="34"/>
  <c r="BP6" i="34"/>
  <c r="BQ6" i="34"/>
  <c r="E6" i="34"/>
  <c r="AA107" i="42" l="1"/>
  <c r="AD107" i="42" s="1"/>
  <c r="AN93" i="42"/>
  <c r="X111" i="42"/>
  <c r="AA187" i="42"/>
  <c r="AN75" i="42"/>
  <c r="AA183" i="42"/>
  <c r="AD183" i="42" s="1"/>
  <c r="AM183" i="42" s="1"/>
  <c r="AA193" i="42"/>
  <c r="AD193" i="42" s="1"/>
  <c r="X215" i="42"/>
  <c r="AN142" i="42"/>
  <c r="AN130" i="42"/>
  <c r="AA100" i="42"/>
  <c r="AD100" i="42" s="1"/>
  <c r="H75" i="42"/>
  <c r="I75" i="42" s="1"/>
  <c r="D75" i="42" s="1"/>
  <c r="E75" i="42" s="1"/>
  <c r="AA224" i="42"/>
  <c r="AA119" i="42"/>
  <c r="AD119" i="42" s="1"/>
  <c r="AN195" i="42"/>
  <c r="AA121" i="42"/>
  <c r="AD121" i="42" s="1"/>
  <c r="AE121" i="42" s="1"/>
  <c r="AN204" i="42"/>
  <c r="X179" i="42"/>
  <c r="H122" i="42"/>
  <c r="I122" i="42" s="1"/>
  <c r="D122" i="42" s="1"/>
  <c r="E122" i="42" s="1"/>
  <c r="AA156" i="42"/>
  <c r="AD156" i="42" s="1"/>
  <c r="AA232" i="42"/>
  <c r="AD232" i="42" s="1"/>
  <c r="Z215" i="42"/>
  <c r="AA115" i="42"/>
  <c r="AD115" i="42" s="1"/>
  <c r="H224" i="42"/>
  <c r="I224" i="42" s="1"/>
  <c r="D224" i="42" s="1"/>
  <c r="E224" i="42" s="1"/>
  <c r="X221" i="42"/>
  <c r="AA244" i="42"/>
  <c r="AD244" i="42" s="1"/>
  <c r="AN226" i="42"/>
  <c r="AA200" i="42"/>
  <c r="AD200" i="42" s="1"/>
  <c r="AM200" i="42" s="1"/>
  <c r="AA147" i="42"/>
  <c r="AA133" i="42"/>
  <c r="AD133" i="42" s="1"/>
  <c r="AA213" i="42"/>
  <c r="AD213" i="42" s="1"/>
  <c r="AA111" i="42"/>
  <c r="AD111" i="42" s="1"/>
  <c r="AN148" i="42"/>
  <c r="AA212" i="42"/>
  <c r="AD212" i="42" s="1"/>
  <c r="AN147" i="42"/>
  <c r="X139" i="42"/>
  <c r="AN133" i="42"/>
  <c r="H72" i="42"/>
  <c r="I72" i="42" s="1"/>
  <c r="D72" i="42" s="1"/>
  <c r="E72" i="42" s="1"/>
  <c r="AA112" i="42"/>
  <c r="AD112" i="42" s="1"/>
  <c r="V98" i="42"/>
  <c r="AN174" i="42"/>
  <c r="X110" i="42"/>
  <c r="AA71" i="42"/>
  <c r="AD71" i="42" s="1"/>
  <c r="AM71" i="42" s="1"/>
  <c r="AA220" i="42"/>
  <c r="AD220" i="42" s="1"/>
  <c r="X201" i="42"/>
  <c r="AN150" i="42"/>
  <c r="AN98" i="42"/>
  <c r="X115" i="42"/>
  <c r="X113" i="42"/>
  <c r="X175" i="42"/>
  <c r="H117" i="42"/>
  <c r="I117" i="42" s="1"/>
  <c r="N117" i="42" s="1"/>
  <c r="O117" i="42" s="1"/>
  <c r="AA194" i="42"/>
  <c r="AB194" i="42" s="1"/>
  <c r="AC194" i="42" s="1"/>
  <c r="H244" i="42"/>
  <c r="I244" i="42" s="1"/>
  <c r="D244" i="42" s="1"/>
  <c r="E244" i="42" s="1"/>
  <c r="H221" i="42"/>
  <c r="I221" i="42" s="1"/>
  <c r="D221" i="42" s="1"/>
  <c r="E221" i="42" s="1"/>
  <c r="X206" i="42"/>
  <c r="H148" i="42"/>
  <c r="I148" i="42" s="1"/>
  <c r="D148" i="42" s="1"/>
  <c r="E148" i="42" s="1"/>
  <c r="X124" i="42"/>
  <c r="H229" i="42"/>
  <c r="I229" i="42" s="1"/>
  <c r="D229" i="42" s="1"/>
  <c r="E229" i="42" s="1"/>
  <c r="H222" i="42"/>
  <c r="I222" i="42" s="1"/>
  <c r="D222" i="42" s="1"/>
  <c r="E222" i="42" s="1"/>
  <c r="H123" i="42"/>
  <c r="I123" i="42" s="1"/>
  <c r="D123" i="42" s="1"/>
  <c r="E123" i="42" s="1"/>
  <c r="AN177" i="42"/>
  <c r="X164" i="42"/>
  <c r="AN128" i="42"/>
  <c r="AN90" i="42"/>
  <c r="X178" i="42"/>
  <c r="X149" i="42"/>
  <c r="AA205" i="42"/>
  <c r="AD205" i="42" s="1"/>
  <c r="X129" i="42"/>
  <c r="H125" i="42"/>
  <c r="I125" i="42" s="1"/>
  <c r="D125" i="42" s="1"/>
  <c r="E125" i="42" s="1"/>
  <c r="X96" i="42"/>
  <c r="Z155" i="42"/>
  <c r="X120" i="42"/>
  <c r="Z122" i="42"/>
  <c r="AA97" i="42"/>
  <c r="AD97" i="42" s="1"/>
  <c r="X168" i="42"/>
  <c r="H151" i="42"/>
  <c r="I151" i="42" s="1"/>
  <c r="D151" i="42" s="1"/>
  <c r="E151" i="42" s="1"/>
  <c r="X135" i="42"/>
  <c r="X133" i="42"/>
  <c r="H180" i="42"/>
  <c r="I180" i="42" s="1"/>
  <c r="D180" i="42" s="1"/>
  <c r="E180" i="42" s="1"/>
  <c r="H178" i="42"/>
  <c r="I178" i="42" s="1"/>
  <c r="D178" i="42" s="1"/>
  <c r="E178" i="42" s="1"/>
  <c r="H177" i="42"/>
  <c r="I177" i="42" s="1"/>
  <c r="D177" i="42" s="1"/>
  <c r="E177" i="42" s="1"/>
  <c r="AN103" i="42"/>
  <c r="X225" i="42"/>
  <c r="X138" i="42"/>
  <c r="AA198" i="42"/>
  <c r="AD198" i="42" s="1"/>
  <c r="Z175" i="42"/>
  <c r="AA177" i="42"/>
  <c r="AD177" i="42" s="1"/>
  <c r="X174" i="42"/>
  <c r="Z162" i="42"/>
  <c r="H100" i="42"/>
  <c r="I100" i="42" s="1"/>
  <c r="D100" i="42" s="1"/>
  <c r="E100" i="42" s="1"/>
  <c r="Z94" i="42"/>
  <c r="H168" i="42"/>
  <c r="I168" i="42" s="1"/>
  <c r="D168" i="42" s="1"/>
  <c r="E168" i="42" s="1"/>
  <c r="X163" i="42"/>
  <c r="X148" i="42"/>
  <c r="H90" i="42"/>
  <c r="I90" i="42" s="1"/>
  <c r="D90" i="42" s="1"/>
  <c r="E90" i="42" s="1"/>
  <c r="H163" i="42"/>
  <c r="I163" i="42" s="1"/>
  <c r="D163" i="42" s="1"/>
  <c r="E163" i="42" s="1"/>
  <c r="H130" i="42"/>
  <c r="I130" i="42" s="1"/>
  <c r="D130" i="42" s="1"/>
  <c r="E130" i="42" s="1"/>
  <c r="X231" i="42"/>
  <c r="H195" i="42"/>
  <c r="I195" i="42" s="1"/>
  <c r="D195" i="42" s="1"/>
  <c r="E195" i="42" s="1"/>
  <c r="AA82" i="42"/>
  <c r="AD82" i="42" s="1"/>
  <c r="X211" i="42"/>
  <c r="H107" i="42"/>
  <c r="I107" i="42" s="1"/>
  <c r="D107" i="42" s="1"/>
  <c r="E107" i="42" s="1"/>
  <c r="H102" i="42"/>
  <c r="I102" i="42" s="1"/>
  <c r="D102" i="42" s="1"/>
  <c r="E102" i="42" s="1"/>
  <c r="AA223" i="42"/>
  <c r="AA142" i="42"/>
  <c r="AD142" i="42" s="1"/>
  <c r="Z128" i="42"/>
  <c r="H101" i="42"/>
  <c r="I101" i="42" s="1"/>
  <c r="D101" i="42" s="1"/>
  <c r="E101" i="42" s="1"/>
  <c r="X72" i="42"/>
  <c r="H237" i="42"/>
  <c r="I237" i="42" s="1"/>
  <c r="D237" i="42" s="1"/>
  <c r="E237" i="42" s="1"/>
  <c r="X233" i="42"/>
  <c r="H219" i="42"/>
  <c r="I219" i="42" s="1"/>
  <c r="D219" i="42" s="1"/>
  <c r="E219" i="42" s="1"/>
  <c r="H209" i="42"/>
  <c r="I209" i="42" s="1"/>
  <c r="D209" i="42" s="1"/>
  <c r="E209" i="42" s="1"/>
  <c r="H201" i="42"/>
  <c r="I201" i="42" s="1"/>
  <c r="D201" i="42" s="1"/>
  <c r="E201" i="42" s="1"/>
  <c r="H139" i="42"/>
  <c r="I139" i="42" s="1"/>
  <c r="D139" i="42" s="1"/>
  <c r="E139" i="42" s="1"/>
  <c r="H81" i="42"/>
  <c r="I81" i="42" s="1"/>
  <c r="N81" i="42" s="1"/>
  <c r="O81" i="42" s="1"/>
  <c r="H140" i="42"/>
  <c r="I140" i="42" s="1"/>
  <c r="D140" i="42" s="1"/>
  <c r="E140" i="42" s="1"/>
  <c r="Z202" i="42"/>
  <c r="AA95" i="42"/>
  <c r="AD95" i="42" s="1"/>
  <c r="AE95" i="42" s="1"/>
  <c r="AA86" i="42"/>
  <c r="AD86" i="42" s="1"/>
  <c r="AA236" i="42"/>
  <c r="AD236" i="42" s="1"/>
  <c r="AN220" i="42"/>
  <c r="AN207" i="42"/>
  <c r="AA203" i="42"/>
  <c r="AD203" i="42" s="1"/>
  <c r="AE203" i="42" s="1"/>
  <c r="X183" i="42"/>
  <c r="X166" i="42"/>
  <c r="H143" i="42"/>
  <c r="I143" i="42" s="1"/>
  <c r="D143" i="42" s="1"/>
  <c r="E143" i="42" s="1"/>
  <c r="X134" i="42"/>
  <c r="AA105" i="42"/>
  <c r="AA77" i="42"/>
  <c r="AD77" i="42" s="1"/>
  <c r="AA197" i="42"/>
  <c r="AD197" i="42" s="1"/>
  <c r="AA222" i="42"/>
  <c r="AD222" i="42" s="1"/>
  <c r="AE222" i="42" s="1"/>
  <c r="AN198" i="42"/>
  <c r="H232" i="42"/>
  <c r="I232" i="42" s="1"/>
  <c r="D232" i="42" s="1"/>
  <c r="E232" i="42" s="1"/>
  <c r="H127" i="42"/>
  <c r="I127" i="42" s="1"/>
  <c r="M127" i="42" s="1"/>
  <c r="X88" i="42"/>
  <c r="H161" i="42"/>
  <c r="I161" i="42" s="1"/>
  <c r="N161" i="42" s="1"/>
  <c r="O161" i="42" s="1"/>
  <c r="X97" i="42"/>
  <c r="H73" i="42"/>
  <c r="I73" i="42" s="1"/>
  <c r="D73" i="42" s="1"/>
  <c r="E73" i="42" s="1"/>
  <c r="AA221" i="42"/>
  <c r="AN187" i="42"/>
  <c r="AN157" i="42"/>
  <c r="H129" i="42"/>
  <c r="I129" i="42" s="1"/>
  <c r="D129" i="42" s="1"/>
  <c r="E129" i="42" s="1"/>
  <c r="H93" i="42"/>
  <c r="I93" i="42" s="1"/>
  <c r="M93" i="42" s="1"/>
  <c r="AN82" i="42"/>
  <c r="AA190" i="42"/>
  <c r="AD190" i="42" s="1"/>
  <c r="X191" i="42"/>
  <c r="AA165" i="42"/>
  <c r="Z104" i="42"/>
  <c r="AN104" i="42"/>
  <c r="AA208" i="42"/>
  <c r="AD208" i="42" s="1"/>
  <c r="AM208" i="42" s="1"/>
  <c r="AA234" i="42"/>
  <c r="AD234" i="42" s="1"/>
  <c r="AE234" i="42" s="1"/>
  <c r="AA152" i="42"/>
  <c r="AD152" i="42" s="1"/>
  <c r="AM152" i="42" s="1"/>
  <c r="X153" i="42"/>
  <c r="X143" i="42"/>
  <c r="AA126" i="42"/>
  <c r="AD126" i="42" s="1"/>
  <c r="X84" i="42"/>
  <c r="AA242" i="42"/>
  <c r="AD242" i="42" s="1"/>
  <c r="AE242" i="42" s="1"/>
  <c r="AE115" i="42"/>
  <c r="AN109" i="42"/>
  <c r="H80" i="42"/>
  <c r="I80" i="42" s="1"/>
  <c r="D80" i="42" s="1"/>
  <c r="E80" i="42" s="1"/>
  <c r="H240" i="42"/>
  <c r="I240" i="42" s="1"/>
  <c r="M240" i="42" s="1"/>
  <c r="H220" i="42"/>
  <c r="I220" i="42" s="1"/>
  <c r="D220" i="42" s="1"/>
  <c r="E220" i="42" s="1"/>
  <c r="H203" i="42"/>
  <c r="I203" i="42" s="1"/>
  <c r="D203" i="42" s="1"/>
  <c r="E203" i="42" s="1"/>
  <c r="V235" i="42"/>
  <c r="X173" i="42"/>
  <c r="AA172" i="42"/>
  <c r="AD172" i="42" s="1"/>
  <c r="AN190" i="42"/>
  <c r="H136" i="42"/>
  <c r="I136" i="42" s="1"/>
  <c r="M136" i="42" s="1"/>
  <c r="H137" i="42"/>
  <c r="I137" i="42" s="1"/>
  <c r="M137" i="42" s="1"/>
  <c r="AA75" i="42"/>
  <c r="AD75" i="42" s="1"/>
  <c r="AE75" i="42" s="1"/>
  <c r="X142" i="42"/>
  <c r="AA123" i="42"/>
  <c r="AD123" i="42" s="1"/>
  <c r="X186" i="42"/>
  <c r="X182" i="42"/>
  <c r="X176" i="42"/>
  <c r="AA155" i="42"/>
  <c r="AD155" i="42" s="1"/>
  <c r="AE155" i="42" s="1"/>
  <c r="X216" i="42"/>
  <c r="Z190" i="42"/>
  <c r="AA157" i="42"/>
  <c r="AA117" i="42"/>
  <c r="AD117" i="42" s="1"/>
  <c r="X103" i="42"/>
  <c r="H86" i="42"/>
  <c r="I86" i="42" s="1"/>
  <c r="M86" i="42" s="1"/>
  <c r="H69" i="42"/>
  <c r="I69" i="42" s="1"/>
  <c r="D69" i="42" s="1"/>
  <c r="E69" i="42" s="1"/>
  <c r="H233" i="42"/>
  <c r="I233" i="42" s="1"/>
  <c r="M233" i="42" s="1"/>
  <c r="Z226" i="42"/>
  <c r="X213" i="42"/>
  <c r="X210" i="42"/>
  <c r="X208" i="42"/>
  <c r="Z192" i="42"/>
  <c r="H138" i="42"/>
  <c r="I138" i="42" s="1"/>
  <c r="D138" i="42" s="1"/>
  <c r="E138" i="42" s="1"/>
  <c r="U127" i="42"/>
  <c r="V128" i="42" s="1"/>
  <c r="U105" i="42"/>
  <c r="H89" i="42"/>
  <c r="I89" i="42" s="1"/>
  <c r="D89" i="42" s="1"/>
  <c r="E89" i="42" s="1"/>
  <c r="H234" i="42"/>
  <c r="I234" i="42" s="1"/>
  <c r="N234" i="42" s="1"/>
  <c r="O234" i="42" s="1"/>
  <c r="Z227" i="42"/>
  <c r="X218" i="42"/>
  <c r="AE193" i="42"/>
  <c r="X187" i="42"/>
  <c r="H131" i="42"/>
  <c r="I131" i="42" s="1"/>
  <c r="D131" i="42" s="1"/>
  <c r="E131" i="42" s="1"/>
  <c r="H242" i="42"/>
  <c r="I242" i="42" s="1"/>
  <c r="D242" i="42" s="1"/>
  <c r="E242" i="42" s="1"/>
  <c r="X227" i="42"/>
  <c r="AA195" i="42"/>
  <c r="AD195" i="42" s="1"/>
  <c r="Z194" i="42"/>
  <c r="H109" i="42"/>
  <c r="I109" i="42" s="1"/>
  <c r="D109" i="42" s="1"/>
  <c r="E109" i="42" s="1"/>
  <c r="AN235" i="42"/>
  <c r="X230" i="42"/>
  <c r="H152" i="42"/>
  <c r="I152" i="42" s="1"/>
  <c r="D152" i="42" s="1"/>
  <c r="E152" i="42" s="1"/>
  <c r="H142" i="42"/>
  <c r="I142" i="42" s="1"/>
  <c r="D142" i="42" s="1"/>
  <c r="E142" i="42" s="1"/>
  <c r="AN136" i="42"/>
  <c r="H108" i="42"/>
  <c r="I108" i="42" s="1"/>
  <c r="N108" i="42" s="1"/>
  <c r="O108" i="42" s="1"/>
  <c r="Z78" i="42"/>
  <c r="X73" i="42"/>
  <c r="X224" i="42"/>
  <c r="H215" i="42"/>
  <c r="I215" i="42" s="1"/>
  <c r="D215" i="42" s="1"/>
  <c r="E215" i="42" s="1"/>
  <c r="H204" i="42"/>
  <c r="I204" i="42" s="1"/>
  <c r="D204" i="42" s="1"/>
  <c r="E204" i="42" s="1"/>
  <c r="H165" i="42"/>
  <c r="I165" i="42" s="1"/>
  <c r="D165" i="42" s="1"/>
  <c r="E165" i="42" s="1"/>
  <c r="H158" i="42"/>
  <c r="I158" i="42" s="1"/>
  <c r="D158" i="42" s="1"/>
  <c r="E158" i="42" s="1"/>
  <c r="X87" i="42"/>
  <c r="X85" i="42"/>
  <c r="X83" i="42"/>
  <c r="X232" i="42"/>
  <c r="H190" i="42"/>
  <c r="I190" i="42" s="1"/>
  <c r="M190" i="42" s="1"/>
  <c r="H184" i="42"/>
  <c r="I184" i="42" s="1"/>
  <c r="D184" i="42" s="1"/>
  <c r="E184" i="42" s="1"/>
  <c r="Z169" i="42"/>
  <c r="H159" i="42"/>
  <c r="I159" i="42" s="1"/>
  <c r="D159" i="42" s="1"/>
  <c r="E159" i="42" s="1"/>
  <c r="AA134" i="42"/>
  <c r="H106" i="42"/>
  <c r="I106" i="42" s="1"/>
  <c r="D106" i="42" s="1"/>
  <c r="E106" i="42" s="1"/>
  <c r="H103" i="42"/>
  <c r="I103" i="42" s="1"/>
  <c r="D103" i="42" s="1"/>
  <c r="E103" i="42" s="1"/>
  <c r="X241" i="42"/>
  <c r="H227" i="42"/>
  <c r="I227" i="42" s="1"/>
  <c r="D227" i="42" s="1"/>
  <c r="E227" i="42" s="1"/>
  <c r="H214" i="42"/>
  <c r="I214" i="42" s="1"/>
  <c r="H191" i="42"/>
  <c r="I191" i="42" s="1"/>
  <c r="D191" i="42" s="1"/>
  <c r="E191" i="42" s="1"/>
  <c r="X180" i="42"/>
  <c r="H162" i="42"/>
  <c r="I162" i="42" s="1"/>
  <c r="M162" i="42" s="1"/>
  <c r="AA130" i="42"/>
  <c r="AD130" i="42" s="1"/>
  <c r="Z114" i="42"/>
  <c r="Z106" i="42"/>
  <c r="H104" i="42"/>
  <c r="I104" i="42" s="1"/>
  <c r="D104" i="42" s="1"/>
  <c r="E104" i="42" s="1"/>
  <c r="X70" i="42"/>
  <c r="X169" i="42"/>
  <c r="X144" i="42"/>
  <c r="X123" i="42"/>
  <c r="AA114" i="42"/>
  <c r="X240" i="42"/>
  <c r="H225" i="42"/>
  <c r="I225" i="42" s="1"/>
  <c r="D225" i="42" s="1"/>
  <c r="E225" i="42" s="1"/>
  <c r="X202" i="42"/>
  <c r="H200" i="42"/>
  <c r="I200" i="42" s="1"/>
  <c r="D200" i="42" s="1"/>
  <c r="E200" i="42" s="1"/>
  <c r="H197" i="42"/>
  <c r="I197" i="42" s="1"/>
  <c r="D197" i="42" s="1"/>
  <c r="E197" i="42" s="1"/>
  <c r="H196" i="42"/>
  <c r="I196" i="42" s="1"/>
  <c r="N196" i="42" s="1"/>
  <c r="O196" i="42" s="1"/>
  <c r="Z165" i="42"/>
  <c r="X106" i="42"/>
  <c r="H96" i="42"/>
  <c r="I96" i="42" s="1"/>
  <c r="M96" i="42" s="1"/>
  <c r="U200" i="42"/>
  <c r="X242" i="42"/>
  <c r="X207" i="42"/>
  <c r="X197" i="42"/>
  <c r="X158" i="42"/>
  <c r="X156" i="42"/>
  <c r="Z240" i="42"/>
  <c r="AN234" i="42"/>
  <c r="Z167" i="42"/>
  <c r="X157" i="42"/>
  <c r="X116" i="42"/>
  <c r="AA180" i="42"/>
  <c r="AD180" i="42" s="1"/>
  <c r="X170" i="42"/>
  <c r="AN114" i="42"/>
  <c r="AA70" i="42"/>
  <c r="AD70" i="42" s="1"/>
  <c r="AM70" i="42" s="1"/>
  <c r="Z193" i="42"/>
  <c r="X188" i="42"/>
  <c r="Z182" i="42"/>
  <c r="X154" i="42"/>
  <c r="Z81" i="42"/>
  <c r="X239" i="42"/>
  <c r="AN230" i="42"/>
  <c r="Z214" i="42"/>
  <c r="AN112" i="42"/>
  <c r="X82" i="42"/>
  <c r="AN79" i="42"/>
  <c r="AA225" i="42"/>
  <c r="U166" i="42"/>
  <c r="AA143" i="42"/>
  <c r="U225" i="42"/>
  <c r="V226" i="42" s="1"/>
  <c r="X76" i="42"/>
  <c r="X196" i="42"/>
  <c r="Z116" i="42"/>
  <c r="X214" i="42"/>
  <c r="X125" i="42"/>
  <c r="X71" i="42"/>
  <c r="X140" i="42"/>
  <c r="Z222" i="42"/>
  <c r="Z218" i="42"/>
  <c r="Z199" i="42"/>
  <c r="AN117" i="42"/>
  <c r="Z241" i="42"/>
  <c r="Z212" i="42"/>
  <c r="Z200" i="42"/>
  <c r="X199" i="42"/>
  <c r="AN193" i="42"/>
  <c r="AM193" i="42" s="1"/>
  <c r="AN155" i="42"/>
  <c r="X122" i="42"/>
  <c r="Z244" i="42"/>
  <c r="Z235" i="42"/>
  <c r="X212" i="42"/>
  <c r="AN172" i="42"/>
  <c r="U161" i="42"/>
  <c r="Z117" i="42"/>
  <c r="AN115" i="42"/>
  <c r="AA106" i="42"/>
  <c r="V233" i="42"/>
  <c r="AE107" i="42"/>
  <c r="AA108" i="42"/>
  <c r="AB108" i="42" s="1"/>
  <c r="AC108" i="42" s="1"/>
  <c r="AA185" i="42"/>
  <c r="U185" i="42"/>
  <c r="V186" i="42" s="1"/>
  <c r="AN169" i="42"/>
  <c r="Z170" i="42"/>
  <c r="H141" i="42"/>
  <c r="I141" i="42" s="1"/>
  <c r="N141" i="42" s="1"/>
  <c r="O141" i="42" s="1"/>
  <c r="U68" i="42"/>
  <c r="Z233" i="42"/>
  <c r="AA211" i="42"/>
  <c r="AD211" i="42" s="1"/>
  <c r="AM211" i="42" s="1"/>
  <c r="AN192" i="42"/>
  <c r="Z124" i="42"/>
  <c r="U114" i="42"/>
  <c r="V114" i="42" s="1"/>
  <c r="Z115" i="42"/>
  <c r="Z176" i="42"/>
  <c r="Z177" i="42"/>
  <c r="AA124" i="42"/>
  <c r="AD124" i="42" s="1"/>
  <c r="AN238" i="42"/>
  <c r="Z239" i="42"/>
  <c r="U179" i="42"/>
  <c r="V180" i="42" s="1"/>
  <c r="AN179" i="42"/>
  <c r="H113" i="42"/>
  <c r="I113" i="42" s="1"/>
  <c r="D113" i="42" s="1"/>
  <c r="E113" i="42" s="1"/>
  <c r="H112" i="42"/>
  <c r="I112" i="42" s="1"/>
  <c r="D112" i="42" s="1"/>
  <c r="E112" i="42" s="1"/>
  <c r="U110" i="42"/>
  <c r="V110" i="42" s="1"/>
  <c r="AN110" i="42"/>
  <c r="Z108" i="42"/>
  <c r="U108" i="42"/>
  <c r="Z109" i="42"/>
  <c r="Z133" i="42"/>
  <c r="AN132" i="42"/>
  <c r="U243" i="42"/>
  <c r="V243" i="42" s="1"/>
  <c r="U152" i="42"/>
  <c r="V153" i="42" s="1"/>
  <c r="Z141" i="42"/>
  <c r="AA141" i="42"/>
  <c r="AD141" i="42" s="1"/>
  <c r="U201" i="42"/>
  <c r="Z180" i="42"/>
  <c r="U159" i="42"/>
  <c r="V159" i="42" s="1"/>
  <c r="H116" i="42"/>
  <c r="I116" i="42" s="1"/>
  <c r="N116" i="42" s="1"/>
  <c r="O116" i="42" s="1"/>
  <c r="H115" i="42"/>
  <c r="I115" i="42" s="1"/>
  <c r="D115" i="42" s="1"/>
  <c r="E115" i="42" s="1"/>
  <c r="H94" i="42"/>
  <c r="I94" i="42" s="1"/>
  <c r="D94" i="42" s="1"/>
  <c r="E94" i="42" s="1"/>
  <c r="H95" i="42"/>
  <c r="I95" i="42" s="1"/>
  <c r="D95" i="42" s="1"/>
  <c r="E95" i="42" s="1"/>
  <c r="U78" i="42"/>
  <c r="V78" i="42" s="1"/>
  <c r="U217" i="42"/>
  <c r="AA206" i="42"/>
  <c r="H166" i="42"/>
  <c r="I166" i="42" s="1"/>
  <c r="D166" i="42" s="1"/>
  <c r="E166" i="42" s="1"/>
  <c r="U209" i="42"/>
  <c r="Z209" i="42"/>
  <c r="AN209" i="42"/>
  <c r="U211" i="42"/>
  <c r="AA174" i="42"/>
  <c r="AD174" i="42" s="1"/>
  <c r="Z73" i="42"/>
  <c r="Z229" i="42"/>
  <c r="AA229" i="42"/>
  <c r="AD229" i="42" s="1"/>
  <c r="Z232" i="42"/>
  <c r="AN232" i="42"/>
  <c r="AA217" i="42"/>
  <c r="H171" i="42"/>
  <c r="I171" i="42" s="1"/>
  <c r="D171" i="42" s="1"/>
  <c r="E171" i="42" s="1"/>
  <c r="H170" i="42"/>
  <c r="I170" i="42" s="1"/>
  <c r="D170" i="42" s="1"/>
  <c r="E170" i="42" s="1"/>
  <c r="Z111" i="42"/>
  <c r="AA101" i="42"/>
  <c r="AD101" i="42" s="1"/>
  <c r="AN218" i="42"/>
  <c r="U218" i="42"/>
  <c r="V188" i="42"/>
  <c r="Z174" i="42"/>
  <c r="H144" i="42"/>
  <c r="I144" i="42" s="1"/>
  <c r="Z88" i="42"/>
  <c r="U88" i="42"/>
  <c r="Z89" i="42"/>
  <c r="Z84" i="42"/>
  <c r="AA238" i="42"/>
  <c r="AD238" i="42" s="1"/>
  <c r="U236" i="42"/>
  <c r="V236" i="42" s="1"/>
  <c r="Z236" i="42"/>
  <c r="AA179" i="42"/>
  <c r="U176" i="42"/>
  <c r="V177" i="42" s="1"/>
  <c r="H149" i="42"/>
  <c r="I149" i="42" s="1"/>
  <c r="D149" i="42" s="1"/>
  <c r="E149" i="42" s="1"/>
  <c r="H150" i="42"/>
  <c r="I150" i="42" s="1"/>
  <c r="D150" i="42" s="1"/>
  <c r="E150" i="42" s="1"/>
  <c r="H119" i="42"/>
  <c r="I119" i="42" s="1"/>
  <c r="H120" i="42"/>
  <c r="I120" i="42" s="1"/>
  <c r="D120" i="42" s="1"/>
  <c r="E120" i="42" s="1"/>
  <c r="AA110" i="42"/>
  <c r="Z98" i="42"/>
  <c r="Z99" i="42"/>
  <c r="AA73" i="42"/>
  <c r="AD73" i="42" s="1"/>
  <c r="AN182" i="42"/>
  <c r="Z183" i="42"/>
  <c r="AA132" i="42"/>
  <c r="U132" i="42"/>
  <c r="V133" i="42" s="1"/>
  <c r="H84" i="42"/>
  <c r="I84" i="42" s="1"/>
  <c r="H85" i="42"/>
  <c r="I85" i="42" s="1"/>
  <c r="D85" i="42" s="1"/>
  <c r="E85" i="42" s="1"/>
  <c r="U182" i="42"/>
  <c r="U123" i="42"/>
  <c r="V124" i="42" s="1"/>
  <c r="AN123" i="42"/>
  <c r="H134" i="42"/>
  <c r="I134" i="42" s="1"/>
  <c r="D134" i="42" s="1"/>
  <c r="E134" i="42" s="1"/>
  <c r="H135" i="42"/>
  <c r="I135" i="42" s="1"/>
  <c r="U87" i="42"/>
  <c r="Z87" i="42"/>
  <c r="AA87" i="42"/>
  <c r="AD87" i="42" s="1"/>
  <c r="AN87" i="42"/>
  <c r="U72" i="42"/>
  <c r="V73" i="42" s="1"/>
  <c r="AA72" i="42"/>
  <c r="Z72" i="42"/>
  <c r="AN72" i="42"/>
  <c r="Z83" i="42"/>
  <c r="U83" i="42"/>
  <c r="V83" i="42" s="1"/>
  <c r="U95" i="42"/>
  <c r="AN95" i="42"/>
  <c r="U164" i="42"/>
  <c r="U104" i="42"/>
  <c r="V104" i="42" s="1"/>
  <c r="Z105" i="42"/>
  <c r="V181" i="42"/>
  <c r="U169" i="42"/>
  <c r="Z142" i="42"/>
  <c r="U107" i="42"/>
  <c r="AN107" i="42"/>
  <c r="Z238" i="42"/>
  <c r="AA218" i="42"/>
  <c r="AD218" i="42" s="1"/>
  <c r="H181" i="42"/>
  <c r="I181" i="42" s="1"/>
  <c r="D181" i="42" s="1"/>
  <c r="E181" i="42" s="1"/>
  <c r="Z179" i="42"/>
  <c r="H126" i="42"/>
  <c r="I126" i="42" s="1"/>
  <c r="M126" i="42" s="1"/>
  <c r="U120" i="42"/>
  <c r="V120" i="42" s="1"/>
  <c r="Z120" i="42"/>
  <c r="AN120" i="42"/>
  <c r="Z121" i="42"/>
  <c r="Z110" i="42"/>
  <c r="AN108" i="42"/>
  <c r="AA98" i="42"/>
  <c r="AD98" i="42" s="1"/>
  <c r="Z96" i="42"/>
  <c r="U92" i="42"/>
  <c r="V93" i="42" s="1"/>
  <c r="AA92" i="42"/>
  <c r="AN92" i="42"/>
  <c r="AA88" i="42"/>
  <c r="H70" i="42"/>
  <c r="I70" i="42" s="1"/>
  <c r="D70" i="42" s="1"/>
  <c r="E70" i="42" s="1"/>
  <c r="Z242" i="42"/>
  <c r="Z231" i="42"/>
  <c r="AA216" i="42"/>
  <c r="AD216" i="42" s="1"/>
  <c r="AN213" i="42"/>
  <c r="U193" i="42"/>
  <c r="AA175" i="42"/>
  <c r="AD175" i="42" s="1"/>
  <c r="H153" i="42"/>
  <c r="I153" i="42" s="1"/>
  <c r="N153" i="42" s="1"/>
  <c r="O153" i="42" s="1"/>
  <c r="AA137" i="42"/>
  <c r="AD137" i="42" s="1"/>
  <c r="H128" i="42"/>
  <c r="I128" i="42" s="1"/>
  <c r="D128" i="42" s="1"/>
  <c r="E128" i="42" s="1"/>
  <c r="H118" i="42"/>
  <c r="I118" i="42" s="1"/>
  <c r="AN100" i="42"/>
  <c r="AM100" i="42" s="1"/>
  <c r="AN97" i="42"/>
  <c r="AN84" i="42"/>
  <c r="Z79" i="42"/>
  <c r="AA230" i="42"/>
  <c r="H206" i="42"/>
  <c r="I206" i="42" s="1"/>
  <c r="D206" i="42" s="1"/>
  <c r="E206" i="42" s="1"/>
  <c r="AA83" i="42"/>
  <c r="AD83" i="42" s="1"/>
  <c r="AM83" i="42" s="1"/>
  <c r="Z74" i="42"/>
  <c r="Z75" i="42"/>
  <c r="U125" i="42"/>
  <c r="V125" i="42" s="1"/>
  <c r="Z118" i="42"/>
  <c r="U102" i="42"/>
  <c r="V103" i="42" s="1"/>
  <c r="Z102" i="42"/>
  <c r="AA102" i="42"/>
  <c r="AD102" i="42" s="1"/>
  <c r="AM102" i="42" s="1"/>
  <c r="Z188" i="42"/>
  <c r="AA188" i="42"/>
  <c r="AA153" i="42"/>
  <c r="AD153" i="42" s="1"/>
  <c r="AA145" i="42"/>
  <c r="AD145" i="42" s="1"/>
  <c r="AN137" i="42"/>
  <c r="H121" i="42"/>
  <c r="I121" i="42" s="1"/>
  <c r="D121" i="42" s="1"/>
  <c r="E121" i="42" s="1"/>
  <c r="U99" i="42"/>
  <c r="V99" i="42" s="1"/>
  <c r="AA89" i="42"/>
  <c r="U228" i="42"/>
  <c r="AA207" i="42"/>
  <c r="AN205" i="42"/>
  <c r="H192" i="42"/>
  <c r="I192" i="42" s="1"/>
  <c r="H187" i="42"/>
  <c r="I187" i="42" s="1"/>
  <c r="N187" i="42" s="1"/>
  <c r="O187" i="42" s="1"/>
  <c r="Z148" i="42"/>
  <c r="AN140" i="42"/>
  <c r="U118" i="42"/>
  <c r="V118" i="42" s="1"/>
  <c r="U89" i="42"/>
  <c r="U74" i="42"/>
  <c r="V74" i="42" s="1"/>
  <c r="V242" i="42"/>
  <c r="AA199" i="42"/>
  <c r="U183" i="42"/>
  <c r="AN181" i="42"/>
  <c r="H147" i="42"/>
  <c r="I147" i="42" s="1"/>
  <c r="D147" i="42" s="1"/>
  <c r="E147" i="42" s="1"/>
  <c r="AA140" i="42"/>
  <c r="Z137" i="42"/>
  <c r="H124" i="42"/>
  <c r="I124" i="42" s="1"/>
  <c r="AN119" i="42"/>
  <c r="AN94" i="42"/>
  <c r="AN77" i="42"/>
  <c r="V137" i="42"/>
  <c r="Z237" i="42"/>
  <c r="H236" i="42"/>
  <c r="I236" i="42" s="1"/>
  <c r="Z205" i="42"/>
  <c r="H186" i="42"/>
  <c r="I186" i="42" s="1"/>
  <c r="D186" i="42" s="1"/>
  <c r="E186" i="42" s="1"/>
  <c r="H167" i="42"/>
  <c r="I167" i="42" s="1"/>
  <c r="M167" i="42" s="1"/>
  <c r="Z156" i="42"/>
  <c r="H146" i="42"/>
  <c r="I146" i="42" s="1"/>
  <c r="H114" i="42"/>
  <c r="I114" i="42" s="1"/>
  <c r="M114" i="42" s="1"/>
  <c r="H92" i="42"/>
  <c r="I92" i="42" s="1"/>
  <c r="N92" i="42" s="1"/>
  <c r="O92" i="42" s="1"/>
  <c r="H230" i="42"/>
  <c r="I230" i="42" s="1"/>
  <c r="N230" i="42" s="1"/>
  <c r="O230" i="42" s="1"/>
  <c r="H218" i="42"/>
  <c r="I218" i="42" s="1"/>
  <c r="D218" i="42" s="1"/>
  <c r="E218" i="42" s="1"/>
  <c r="Z119" i="42"/>
  <c r="U205" i="42"/>
  <c r="V205" i="42" s="1"/>
  <c r="AA186" i="42"/>
  <c r="AB187" i="42" s="1"/>
  <c r="AC187" i="42" s="1"/>
  <c r="Z103" i="42"/>
  <c r="Z100" i="42"/>
  <c r="U94" i="42"/>
  <c r="AA240" i="42"/>
  <c r="AD240" i="42" s="1"/>
  <c r="U237" i="42"/>
  <c r="H228" i="42"/>
  <c r="I228" i="42" s="1"/>
  <c r="M228" i="42" s="1"/>
  <c r="H207" i="42"/>
  <c r="I207" i="42" s="1"/>
  <c r="D207" i="42" s="1"/>
  <c r="E207" i="42" s="1"/>
  <c r="U199" i="42"/>
  <c r="V199" i="42" s="1"/>
  <c r="H193" i="42"/>
  <c r="I193" i="42" s="1"/>
  <c r="D193" i="42" s="1"/>
  <c r="E193" i="42" s="1"/>
  <c r="H99" i="42"/>
  <c r="I99" i="42" s="1"/>
  <c r="N99" i="42" s="1"/>
  <c r="O99" i="42" s="1"/>
  <c r="U69" i="42"/>
  <c r="Z69" i="42"/>
  <c r="AA69" i="42"/>
  <c r="AD69" i="42" s="1"/>
  <c r="AM69" i="42" s="1"/>
  <c r="U240" i="42"/>
  <c r="V241" i="42" s="1"/>
  <c r="H189" i="42"/>
  <c r="I189" i="42" s="1"/>
  <c r="D189" i="42" s="1"/>
  <c r="E189" i="42" s="1"/>
  <c r="Z113" i="42"/>
  <c r="AN113" i="42"/>
  <c r="Z90" i="42"/>
  <c r="H216" i="42"/>
  <c r="I216" i="42" s="1"/>
  <c r="D216" i="42" s="1"/>
  <c r="E216" i="42" s="1"/>
  <c r="H79" i="42"/>
  <c r="I79" i="42" s="1"/>
  <c r="D79" i="42" s="1"/>
  <c r="E79" i="42" s="1"/>
  <c r="H74" i="42"/>
  <c r="I74" i="42" s="1"/>
  <c r="H198" i="42"/>
  <c r="I198" i="42" s="1"/>
  <c r="D198" i="42" s="1"/>
  <c r="E198" i="42" s="1"/>
  <c r="AA139" i="42"/>
  <c r="Z93" i="42"/>
  <c r="AD224" i="42"/>
  <c r="AE224" i="42" s="1"/>
  <c r="U134" i="42"/>
  <c r="V134" i="42" s="1"/>
  <c r="AN134" i="42"/>
  <c r="Z134" i="42"/>
  <c r="AA235" i="42"/>
  <c r="X236" i="42"/>
  <c r="X235" i="42"/>
  <c r="AA231" i="42"/>
  <c r="Z168" i="42"/>
  <c r="U168" i="42"/>
  <c r="X160" i="42"/>
  <c r="AA160" i="42"/>
  <c r="AA169" i="42"/>
  <c r="X244" i="42"/>
  <c r="X243" i="42"/>
  <c r="AA243" i="42"/>
  <c r="U239" i="42"/>
  <c r="AN239" i="42"/>
  <c r="AA239" i="42"/>
  <c r="U231" i="42"/>
  <c r="AN231" i="42"/>
  <c r="AN219" i="42"/>
  <c r="Z219" i="42"/>
  <c r="Z220" i="42"/>
  <c r="U219" i="42"/>
  <c r="V220" i="42" s="1"/>
  <c r="V143" i="42"/>
  <c r="AN223" i="42"/>
  <c r="U223" i="42"/>
  <c r="Z223" i="42"/>
  <c r="Z144" i="42"/>
  <c r="U144" i="42"/>
  <c r="V144" i="42" s="1"/>
  <c r="AN144" i="42"/>
  <c r="Z164" i="42"/>
  <c r="AN215" i="42"/>
  <c r="U215" i="42"/>
  <c r="AA68" i="42"/>
  <c r="H239" i="42"/>
  <c r="I239" i="42" s="1"/>
  <c r="H238" i="42"/>
  <c r="I238" i="42" s="1"/>
  <c r="N238" i="42" s="1"/>
  <c r="O238" i="42" s="1"/>
  <c r="AA215" i="42"/>
  <c r="AN156" i="42"/>
  <c r="U156" i="42"/>
  <c r="V156" i="42" s="1"/>
  <c r="Z157" i="42"/>
  <c r="X234" i="42"/>
  <c r="AA233" i="42"/>
  <c r="X185" i="42"/>
  <c r="AA184" i="42"/>
  <c r="X184" i="42"/>
  <c r="X237" i="42"/>
  <c r="AA237" i="42"/>
  <c r="V187" i="42"/>
  <c r="AN168" i="42"/>
  <c r="AA131" i="42"/>
  <c r="X132" i="42"/>
  <c r="X131" i="42"/>
  <c r="U222" i="42"/>
  <c r="AN222" i="42"/>
  <c r="X204" i="42"/>
  <c r="AA204" i="42"/>
  <c r="X205" i="42"/>
  <c r="Z163" i="42"/>
  <c r="U163" i="42"/>
  <c r="AN163" i="42"/>
  <c r="X222" i="42"/>
  <c r="X223" i="42"/>
  <c r="X147" i="42"/>
  <c r="AA146" i="42"/>
  <c r="AB147" i="42" s="1"/>
  <c r="AC147" i="42" s="1"/>
  <c r="X146" i="42"/>
  <c r="U224" i="42"/>
  <c r="AN224" i="42"/>
  <c r="Z224" i="42"/>
  <c r="H208" i="42"/>
  <c r="I208" i="42" s="1"/>
  <c r="D208" i="42" s="1"/>
  <c r="E208" i="42" s="1"/>
  <c r="X220" i="42"/>
  <c r="X219" i="42"/>
  <c r="AA219" i="42"/>
  <c r="H132" i="42"/>
  <c r="I132" i="42" s="1"/>
  <c r="H133" i="42"/>
  <c r="I133" i="42" s="1"/>
  <c r="D133" i="42" s="1"/>
  <c r="E133" i="42" s="1"/>
  <c r="X217" i="42"/>
  <c r="H211" i="42"/>
  <c r="I211" i="42" s="1"/>
  <c r="H210" i="42"/>
  <c r="I210" i="42" s="1"/>
  <c r="X193" i="42"/>
  <c r="X192" i="42"/>
  <c r="AA192" i="42"/>
  <c r="AB193" i="42" s="1"/>
  <c r="AC193" i="42" s="1"/>
  <c r="H185" i="42"/>
  <c r="I185" i="42" s="1"/>
  <c r="N185" i="42" s="1"/>
  <c r="O185" i="42" s="1"/>
  <c r="AA167" i="42"/>
  <c r="U167" i="42"/>
  <c r="H145" i="42"/>
  <c r="I145" i="42" s="1"/>
  <c r="D145" i="42" s="1"/>
  <c r="E145" i="42" s="1"/>
  <c r="U214" i="42"/>
  <c r="V214" i="42" s="1"/>
  <c r="AA214" i="42"/>
  <c r="AN214" i="42"/>
  <c r="H176" i="42"/>
  <c r="I176" i="42" s="1"/>
  <c r="D176" i="42" s="1"/>
  <c r="E176" i="42" s="1"/>
  <c r="H175" i="42"/>
  <c r="I175" i="42" s="1"/>
  <c r="D175" i="42" s="1"/>
  <c r="E175" i="42" s="1"/>
  <c r="U85" i="42"/>
  <c r="Z85" i="42"/>
  <c r="AA85" i="42"/>
  <c r="AN85" i="42"/>
  <c r="H226" i="42"/>
  <c r="I226" i="42" s="1"/>
  <c r="N226" i="42" s="1"/>
  <c r="O226" i="42" s="1"/>
  <c r="Z221" i="42"/>
  <c r="AN221" i="42"/>
  <c r="U221" i="42"/>
  <c r="V221" i="42" s="1"/>
  <c r="AA227" i="42"/>
  <c r="Z225" i="42"/>
  <c r="AA209" i="42"/>
  <c r="Z196" i="42"/>
  <c r="AN196" i="42"/>
  <c r="U196" i="42"/>
  <c r="V196" i="42" s="1"/>
  <c r="Z197" i="42"/>
  <c r="H182" i="42"/>
  <c r="I182" i="42" s="1"/>
  <c r="H183" i="42"/>
  <c r="I183" i="42" s="1"/>
  <c r="D183" i="42" s="1"/>
  <c r="E183" i="42" s="1"/>
  <c r="AN242" i="42"/>
  <c r="Z150" i="42"/>
  <c r="AN149" i="42"/>
  <c r="U149" i="42"/>
  <c r="Z149" i="42"/>
  <c r="AA128" i="42"/>
  <c r="X128" i="42"/>
  <c r="Z135" i="42"/>
  <c r="U135" i="42"/>
  <c r="AN135" i="42"/>
  <c r="AN122" i="42"/>
  <c r="Z123" i="42"/>
  <c r="AA122" i="42"/>
  <c r="U122" i="42"/>
  <c r="X229" i="42"/>
  <c r="AA228" i="42"/>
  <c r="X228" i="42"/>
  <c r="H212" i="42"/>
  <c r="I212" i="42" s="1"/>
  <c r="D212" i="42" s="1"/>
  <c r="E212" i="42" s="1"/>
  <c r="H213" i="42"/>
  <c r="I213" i="42" s="1"/>
  <c r="M213" i="42" s="1"/>
  <c r="Z86" i="42"/>
  <c r="AN241" i="42"/>
  <c r="AN227" i="42"/>
  <c r="Z228" i="42"/>
  <c r="U227" i="42"/>
  <c r="V227" i="42" s="1"/>
  <c r="V207" i="42"/>
  <c r="H160" i="42"/>
  <c r="I160" i="42" s="1"/>
  <c r="D160" i="42" s="1"/>
  <c r="E160" i="42" s="1"/>
  <c r="X121" i="42"/>
  <c r="U229" i="42"/>
  <c r="AN229" i="42"/>
  <c r="X209" i="42"/>
  <c r="H188" i="42"/>
  <c r="I188" i="42" s="1"/>
  <c r="D188" i="42" s="1"/>
  <c r="E188" i="42" s="1"/>
  <c r="AA149" i="42"/>
  <c r="X108" i="42"/>
  <c r="Z210" i="42"/>
  <c r="AA210" i="42"/>
  <c r="U210" i="42"/>
  <c r="AN210" i="42"/>
  <c r="AA154" i="42"/>
  <c r="X155" i="42"/>
  <c r="X137" i="42"/>
  <c r="AA136" i="42"/>
  <c r="X136" i="42"/>
  <c r="Z130" i="42"/>
  <c r="AN129" i="42"/>
  <c r="Z129" i="42"/>
  <c r="X126" i="42"/>
  <c r="AA125" i="42"/>
  <c r="AN171" i="42"/>
  <c r="Z171" i="42"/>
  <c r="U171" i="42"/>
  <c r="Z172" i="42"/>
  <c r="H223" i="42"/>
  <c r="I223" i="42" s="1"/>
  <c r="H205" i="42"/>
  <c r="I205" i="42" s="1"/>
  <c r="Z203" i="42"/>
  <c r="AN202" i="42"/>
  <c r="U202" i="42"/>
  <c r="X200" i="42"/>
  <c r="X181" i="42"/>
  <c r="AA181" i="42"/>
  <c r="X172" i="42"/>
  <c r="AA171" i="42"/>
  <c r="X171" i="42"/>
  <c r="X145" i="42"/>
  <c r="X130" i="42"/>
  <c r="AA129" i="42"/>
  <c r="AN243" i="42"/>
  <c r="Z243" i="42"/>
  <c r="U129" i="42"/>
  <c r="V129" i="42" s="1"/>
  <c r="U244" i="42"/>
  <c r="AN244" i="42"/>
  <c r="AN236" i="42"/>
  <c r="AA202" i="42"/>
  <c r="X203" i="42"/>
  <c r="AN167" i="42"/>
  <c r="U162" i="42"/>
  <c r="AN162" i="42"/>
  <c r="AA162" i="42"/>
  <c r="AA118" i="42"/>
  <c r="X119" i="42"/>
  <c r="X118" i="42"/>
  <c r="X90" i="42"/>
  <c r="AA90" i="42"/>
  <c r="X91" i="42"/>
  <c r="H83" i="42"/>
  <c r="I83" i="42" s="1"/>
  <c r="M83" i="42" s="1"/>
  <c r="H82" i="42"/>
  <c r="I82" i="42" s="1"/>
  <c r="M82" i="42" s="1"/>
  <c r="AA164" i="42"/>
  <c r="X165" i="42"/>
  <c r="U145" i="42"/>
  <c r="Z146" i="42"/>
  <c r="Z145" i="42"/>
  <c r="H111" i="42"/>
  <c r="I111" i="42" s="1"/>
  <c r="H110" i="42"/>
  <c r="I110" i="42" s="1"/>
  <c r="D110" i="42" s="1"/>
  <c r="E110" i="42" s="1"/>
  <c r="U170" i="42"/>
  <c r="AN170" i="42"/>
  <c r="AA170" i="42"/>
  <c r="H154" i="42"/>
  <c r="I154" i="42" s="1"/>
  <c r="H155" i="42"/>
  <c r="I155" i="42" s="1"/>
  <c r="D155" i="42" s="1"/>
  <c r="E155" i="42" s="1"/>
  <c r="AN91" i="42"/>
  <c r="U91" i="42"/>
  <c r="V91" i="42" s="1"/>
  <c r="Z91" i="42"/>
  <c r="Z92" i="42"/>
  <c r="AN197" i="42"/>
  <c r="Z198" i="42"/>
  <c r="H87" i="42"/>
  <c r="I87" i="42" s="1"/>
  <c r="H88" i="42"/>
  <c r="I88" i="42" s="1"/>
  <c r="D88" i="42" s="1"/>
  <c r="E88" i="42" s="1"/>
  <c r="X226" i="42"/>
  <c r="AA226" i="42"/>
  <c r="V158" i="42"/>
  <c r="X150" i="42"/>
  <c r="AA150" i="42"/>
  <c r="AA241" i="42"/>
  <c r="U208" i="42"/>
  <c r="V208" i="42" s="1"/>
  <c r="Z208" i="42"/>
  <c r="AA196" i="42"/>
  <c r="H243" i="42"/>
  <c r="I243" i="42" s="1"/>
  <c r="H217" i="42"/>
  <c r="I217" i="42" s="1"/>
  <c r="D217" i="42" s="1"/>
  <c r="E217" i="42" s="1"/>
  <c r="Z206" i="42"/>
  <c r="AN206" i="42"/>
  <c r="Z207" i="42"/>
  <c r="AN194" i="42"/>
  <c r="U194" i="42"/>
  <c r="Z195" i="42"/>
  <c r="Z186" i="42"/>
  <c r="Z187" i="42"/>
  <c r="AN186" i="42"/>
  <c r="AA182" i="42"/>
  <c r="AB183" i="42" s="1"/>
  <c r="AC183" i="42" s="1"/>
  <c r="AN151" i="42"/>
  <c r="U151" i="42"/>
  <c r="V151" i="42" s="1"/>
  <c r="Z152" i="42"/>
  <c r="Z151" i="42"/>
  <c r="X117" i="42"/>
  <c r="AA116" i="42"/>
  <c r="H235" i="42"/>
  <c r="I235" i="42" s="1"/>
  <c r="M235" i="42" s="1"/>
  <c r="X195" i="42"/>
  <c r="X194" i="42"/>
  <c r="AN184" i="42"/>
  <c r="U184" i="42"/>
  <c r="Z185" i="42"/>
  <c r="Z184" i="42"/>
  <c r="Z178" i="42"/>
  <c r="U178" i="42"/>
  <c r="V178" i="42" s="1"/>
  <c r="AN178" i="42"/>
  <c r="X162" i="42"/>
  <c r="X161" i="42"/>
  <c r="AA161" i="42"/>
  <c r="AN160" i="42"/>
  <c r="Z161" i="42"/>
  <c r="U160" i="42"/>
  <c r="Z160" i="42"/>
  <c r="X152" i="42"/>
  <c r="AA151" i="42"/>
  <c r="X151" i="42"/>
  <c r="M125" i="42"/>
  <c r="AN96" i="42"/>
  <c r="U96" i="42"/>
  <c r="Z97" i="42"/>
  <c r="AA96" i="42"/>
  <c r="H97" i="42"/>
  <c r="I97" i="42" s="1"/>
  <c r="D97" i="42" s="1"/>
  <c r="E97" i="42" s="1"/>
  <c r="H98" i="42"/>
  <c r="I98" i="42" s="1"/>
  <c r="AN233" i="42"/>
  <c r="Z234" i="42"/>
  <c r="U197" i="42"/>
  <c r="H157" i="42"/>
  <c r="I157" i="42" s="1"/>
  <c r="D157" i="42" s="1"/>
  <c r="E157" i="42" s="1"/>
  <c r="H156" i="42"/>
  <c r="I156" i="42" s="1"/>
  <c r="D156" i="42" s="1"/>
  <c r="E156" i="42" s="1"/>
  <c r="U154" i="42"/>
  <c r="V154" i="42" s="1"/>
  <c r="Z154" i="42"/>
  <c r="AN145" i="42"/>
  <c r="U138" i="42"/>
  <c r="V138" i="42" s="1"/>
  <c r="AN138" i="42"/>
  <c r="Z138" i="42"/>
  <c r="AA138" i="42"/>
  <c r="AA80" i="42"/>
  <c r="X80" i="42"/>
  <c r="X81" i="42"/>
  <c r="Z211" i="42"/>
  <c r="Z143" i="42"/>
  <c r="AN143" i="42"/>
  <c r="AA135" i="42"/>
  <c r="U126" i="42"/>
  <c r="AN126" i="42"/>
  <c r="Z127" i="42"/>
  <c r="Z126" i="42"/>
  <c r="AA103" i="42"/>
  <c r="X104" i="42"/>
  <c r="H78" i="42"/>
  <c r="I78" i="42" s="1"/>
  <c r="D78" i="42" s="1"/>
  <c r="E78" i="42" s="1"/>
  <c r="H77" i="42"/>
  <c r="I77" i="42" s="1"/>
  <c r="X190" i="42"/>
  <c r="X189" i="42"/>
  <c r="AA189" i="42"/>
  <c r="AA176" i="42"/>
  <c r="X177" i="42"/>
  <c r="H172" i="42"/>
  <c r="I172" i="42" s="1"/>
  <c r="D172" i="42" s="1"/>
  <c r="E172" i="42" s="1"/>
  <c r="H173" i="42"/>
  <c r="I173" i="42" s="1"/>
  <c r="U121" i="42"/>
  <c r="AN121" i="42"/>
  <c r="H241" i="42"/>
  <c r="I241" i="42" s="1"/>
  <c r="AN212" i="42"/>
  <c r="Z213" i="42"/>
  <c r="H194" i="42"/>
  <c r="I194" i="42" s="1"/>
  <c r="U192" i="42"/>
  <c r="U175" i="42"/>
  <c r="AN175" i="42"/>
  <c r="AA113" i="42"/>
  <c r="X114" i="42"/>
  <c r="X238" i="42"/>
  <c r="Z230" i="42"/>
  <c r="AN203" i="42"/>
  <c r="Z204" i="42"/>
  <c r="U203" i="42"/>
  <c r="AN199" i="42"/>
  <c r="X198" i="42"/>
  <c r="AN188" i="42"/>
  <c r="Z189" i="42"/>
  <c r="X167" i="42"/>
  <c r="AA166" i="42"/>
  <c r="X159" i="42"/>
  <c r="AA159" i="42"/>
  <c r="Z139" i="42"/>
  <c r="U139" i="42"/>
  <c r="Z140" i="42"/>
  <c r="V113" i="42"/>
  <c r="AN180" i="42"/>
  <c r="Z181" i="42"/>
  <c r="H105" i="42"/>
  <c r="I105" i="42" s="1"/>
  <c r="D105" i="42" s="1"/>
  <c r="E105" i="42" s="1"/>
  <c r="H91" i="42"/>
  <c r="I91" i="42" s="1"/>
  <c r="D91" i="42" s="1"/>
  <c r="E91" i="42" s="1"/>
  <c r="X89" i="42"/>
  <c r="V234" i="42"/>
  <c r="H199" i="42"/>
  <c r="I199" i="42" s="1"/>
  <c r="AD147" i="42"/>
  <c r="AN146" i="42"/>
  <c r="U146" i="42"/>
  <c r="V147" i="42" s="1"/>
  <c r="U131" i="42"/>
  <c r="V131" i="42" s="1"/>
  <c r="Z131" i="42"/>
  <c r="Z132" i="42"/>
  <c r="AN131" i="42"/>
  <c r="X74" i="42"/>
  <c r="AA74" i="42"/>
  <c r="U238" i="42"/>
  <c r="H231" i="42"/>
  <c r="I231" i="42" s="1"/>
  <c r="M231" i="42" s="1"/>
  <c r="Z216" i="42"/>
  <c r="AN216" i="42"/>
  <c r="Z217" i="42"/>
  <c r="U216" i="42"/>
  <c r="U212" i="42"/>
  <c r="Z191" i="42"/>
  <c r="U191" i="42"/>
  <c r="V191" i="42" s="1"/>
  <c r="Z173" i="42"/>
  <c r="U173" i="42"/>
  <c r="V173" i="42" s="1"/>
  <c r="Z153" i="42"/>
  <c r="AN153" i="42"/>
  <c r="Z147" i="42"/>
  <c r="Z125" i="42"/>
  <c r="AN124" i="42"/>
  <c r="AN111" i="42"/>
  <c r="U111" i="42"/>
  <c r="Z112" i="42"/>
  <c r="X109" i="42"/>
  <c r="AA109" i="42"/>
  <c r="AA191" i="42"/>
  <c r="AD187" i="42"/>
  <c r="AA144" i="42"/>
  <c r="X92" i="42"/>
  <c r="AA91" i="42"/>
  <c r="Z201" i="42"/>
  <c r="Z166" i="42"/>
  <c r="U165" i="42"/>
  <c r="V148" i="42"/>
  <c r="X127" i="42"/>
  <c r="AA127" i="42"/>
  <c r="Z158" i="42"/>
  <c r="AN158" i="42"/>
  <c r="Z159" i="42"/>
  <c r="AA104" i="42"/>
  <c r="X105" i="42"/>
  <c r="U70" i="42"/>
  <c r="Z71" i="42"/>
  <c r="Z70" i="42"/>
  <c r="H202" i="42"/>
  <c r="I202" i="42" s="1"/>
  <c r="AA201" i="42"/>
  <c r="AN189" i="42"/>
  <c r="U189" i="42"/>
  <c r="V189" i="42" s="1"/>
  <c r="Z136" i="42"/>
  <c r="X98" i="42"/>
  <c r="AA158" i="42"/>
  <c r="AA99" i="42"/>
  <c r="X100" i="42"/>
  <c r="X99" i="42"/>
  <c r="AA93" i="42"/>
  <c r="X93" i="42"/>
  <c r="AA78" i="42"/>
  <c r="X78" i="42"/>
  <c r="H76" i="42"/>
  <c r="I76" i="42" s="1"/>
  <c r="D76" i="42" s="1"/>
  <c r="E76" i="42" s="1"/>
  <c r="H71" i="42"/>
  <c r="I71" i="42" s="1"/>
  <c r="D71" i="42" s="1"/>
  <c r="E71" i="42" s="1"/>
  <c r="AA163" i="42"/>
  <c r="U141" i="42"/>
  <c r="V141" i="42" s="1"/>
  <c r="AN141" i="42"/>
  <c r="U84" i="42"/>
  <c r="AA84" i="42"/>
  <c r="AA168" i="42"/>
  <c r="H164" i="42"/>
  <c r="I164" i="42" s="1"/>
  <c r="D164" i="42" s="1"/>
  <c r="E164" i="42" s="1"/>
  <c r="X141" i="42"/>
  <c r="AN106" i="42"/>
  <c r="U106" i="42"/>
  <c r="Z107" i="42"/>
  <c r="Z95" i="42"/>
  <c r="X94" i="42"/>
  <c r="AA94" i="42"/>
  <c r="X95" i="42"/>
  <c r="AN76" i="42"/>
  <c r="U76" i="42"/>
  <c r="V76" i="42" s="1"/>
  <c r="Z76" i="42"/>
  <c r="Z77" i="42"/>
  <c r="H179" i="42"/>
  <c r="I179" i="42" s="1"/>
  <c r="M179" i="42" s="1"/>
  <c r="AA178" i="42"/>
  <c r="AA173" i="42"/>
  <c r="H169" i="42"/>
  <c r="I169" i="42" s="1"/>
  <c r="AA120" i="42"/>
  <c r="AN101" i="42"/>
  <c r="U101" i="42"/>
  <c r="V101" i="42" s="1"/>
  <c r="Z101" i="42"/>
  <c r="H174" i="42"/>
  <c r="I174" i="42" s="1"/>
  <c r="AA148" i="42"/>
  <c r="X102" i="42"/>
  <c r="X101" i="42"/>
  <c r="AN81" i="42"/>
  <c r="U81" i="42"/>
  <c r="AA81" i="42"/>
  <c r="U80" i="42"/>
  <c r="V80" i="42" s="1"/>
  <c r="Z80" i="42"/>
  <c r="X77" i="42"/>
  <c r="AA76" i="42"/>
  <c r="Z82" i="42"/>
  <c r="X75" i="42"/>
  <c r="X79" i="42"/>
  <c r="AA79" i="42"/>
  <c r="X112" i="42"/>
  <c r="X107" i="42"/>
  <c r="AN74" i="42"/>
  <c r="AN86" i="42"/>
  <c r="U86" i="42"/>
  <c r="X86" i="42"/>
  <c r="X69" i="42"/>
  <c r="AN116" i="42"/>
  <c r="U116" i="42"/>
  <c r="V116" i="42" s="1"/>
  <c r="U71" i="42"/>
  <c r="Y27" i="42"/>
  <c r="U27" i="42" s="1"/>
  <c r="G17" i="42"/>
  <c r="F21" i="42"/>
  <c r="W8" i="42"/>
  <c r="Q21" i="42"/>
  <c r="R21" i="42" s="1"/>
  <c r="C46" i="42"/>
  <c r="K53" i="42"/>
  <c r="L53" i="42" s="1"/>
  <c r="W3" i="42"/>
  <c r="AA3" i="42" s="1"/>
  <c r="AD3" i="42" s="1"/>
  <c r="AE3" i="42" s="1"/>
  <c r="T63" i="42"/>
  <c r="Q16" i="42"/>
  <c r="R16" i="42" s="1"/>
  <c r="C24" i="42"/>
  <c r="F40" i="42"/>
  <c r="G11" i="42"/>
  <c r="Q32" i="42"/>
  <c r="R32" i="42" s="1"/>
  <c r="Q47" i="42"/>
  <c r="R47" i="42" s="1"/>
  <c r="W37" i="42"/>
  <c r="C33" i="42"/>
  <c r="F18" i="42"/>
  <c r="W25" i="42"/>
  <c r="X25" i="42" s="1"/>
  <c r="K48" i="42"/>
  <c r="L48" i="42" s="1"/>
  <c r="F38" i="42"/>
  <c r="Q5" i="42"/>
  <c r="R5" i="42" s="1"/>
  <c r="Q48" i="42"/>
  <c r="R48" i="42" s="1"/>
  <c r="G58" i="42"/>
  <c r="W17" i="42"/>
  <c r="C20" i="42"/>
  <c r="Q58" i="42"/>
  <c r="R58" i="42" s="1"/>
  <c r="G38" i="42"/>
  <c r="G7" i="42"/>
  <c r="H8" i="42" s="1"/>
  <c r="I8" i="42" s="1"/>
  <c r="D8" i="42" s="1"/>
  <c r="C14" i="42"/>
  <c r="C35" i="42"/>
  <c r="Y50" i="42"/>
  <c r="U50" i="42" s="1"/>
  <c r="W67" i="42"/>
  <c r="Z47" i="42"/>
  <c r="Q17" i="42"/>
  <c r="R17" i="42" s="1"/>
  <c r="C15" i="42"/>
  <c r="G40" i="42"/>
  <c r="Q64" i="42"/>
  <c r="R64" i="42" s="1"/>
  <c r="Y15" i="42"/>
  <c r="AA15" i="42" s="1"/>
  <c r="C59" i="42"/>
  <c r="Q6" i="42"/>
  <c r="R6" i="42" s="1"/>
  <c r="F50" i="42"/>
  <c r="W63" i="42"/>
  <c r="C7" i="42"/>
  <c r="F15" i="42"/>
  <c r="K46" i="42"/>
  <c r="L46" i="42" s="1"/>
  <c r="Q11" i="42"/>
  <c r="R11" i="42" s="1"/>
  <c r="F36" i="42"/>
  <c r="Y11" i="42"/>
  <c r="AN11" i="42" s="1"/>
  <c r="C16" i="42"/>
  <c r="Y20" i="42"/>
  <c r="Z20" i="42" s="1"/>
  <c r="K32" i="42"/>
  <c r="L32" i="42" s="1"/>
  <c r="F59" i="42"/>
  <c r="F16" i="42"/>
  <c r="C26" i="42"/>
  <c r="C37" i="42"/>
  <c r="W66" i="42"/>
  <c r="X66" i="42" s="1"/>
  <c r="G16" i="42"/>
  <c r="F26" i="42"/>
  <c r="G43" i="42"/>
  <c r="Y57" i="42"/>
  <c r="AN57" i="42" s="1"/>
  <c r="F7" i="42"/>
  <c r="W30" i="42"/>
  <c r="K8" i="42"/>
  <c r="L8" i="42" s="1"/>
  <c r="K17" i="42"/>
  <c r="L17" i="42" s="1"/>
  <c r="F63" i="42"/>
  <c r="W45" i="42"/>
  <c r="AA45" i="42" s="1"/>
  <c r="AD45" i="42" s="1"/>
  <c r="T45" i="42"/>
  <c r="F25" i="42"/>
  <c r="G67" i="42"/>
  <c r="H68" i="42" s="1"/>
  <c r="I68" i="42" s="1"/>
  <c r="F33" i="42"/>
  <c r="K67" i="42"/>
  <c r="L67" i="42" s="1"/>
  <c r="Q4" i="42"/>
  <c r="R4" i="42" s="1"/>
  <c r="T8" i="42"/>
  <c r="C38" i="42"/>
  <c r="F34" i="42"/>
  <c r="T56" i="42"/>
  <c r="T57" i="42"/>
  <c r="W36" i="42"/>
  <c r="F9" i="42"/>
  <c r="C9" i="42"/>
  <c r="T36" i="42"/>
  <c r="T13" i="42"/>
  <c r="W13" i="42"/>
  <c r="Q65" i="42"/>
  <c r="R65" i="42" s="1"/>
  <c r="K65" i="42"/>
  <c r="L65" i="42" s="1"/>
  <c r="G64" i="42"/>
  <c r="K64" i="42"/>
  <c r="L64" i="42" s="1"/>
  <c r="G36" i="42"/>
  <c r="Q36" i="42"/>
  <c r="R36" i="42" s="1"/>
  <c r="Y36" i="42"/>
  <c r="K36" i="42"/>
  <c r="L36" i="42" s="1"/>
  <c r="Y60" i="42"/>
  <c r="T60" i="42"/>
  <c r="T15" i="42"/>
  <c r="T14" i="42"/>
  <c r="F10" i="42"/>
  <c r="C10" i="42"/>
  <c r="F11" i="42"/>
  <c r="Y12" i="42"/>
  <c r="AA12" i="42" s="1"/>
  <c r="AD12" i="42" s="1"/>
  <c r="Q12" i="42"/>
  <c r="R12" i="42" s="1"/>
  <c r="K12" i="42"/>
  <c r="L12" i="42" s="1"/>
  <c r="G12" i="42"/>
  <c r="Y54" i="42"/>
  <c r="U54" i="42" s="1"/>
  <c r="K54" i="42"/>
  <c r="L54" i="42" s="1"/>
  <c r="G54" i="42"/>
  <c r="H54" i="42" s="1"/>
  <c r="I54" i="42" s="1"/>
  <c r="D54" i="42" s="1"/>
  <c r="Q54" i="42"/>
  <c r="R54" i="42" s="1"/>
  <c r="W14" i="42"/>
  <c r="X15" i="42" s="1"/>
  <c r="T25" i="42"/>
  <c r="Y35" i="42"/>
  <c r="U35" i="42" s="1"/>
  <c r="G35" i="42"/>
  <c r="Q35" i="42"/>
  <c r="R35" i="42" s="1"/>
  <c r="T22" i="42"/>
  <c r="AN45" i="42"/>
  <c r="Y25" i="42"/>
  <c r="C4" i="42"/>
  <c r="W4" i="42"/>
  <c r="F4" i="42"/>
  <c r="G4" i="42"/>
  <c r="T10" i="42"/>
  <c r="T11" i="42"/>
  <c r="W10" i="42"/>
  <c r="G18" i="42"/>
  <c r="K18" i="42"/>
  <c r="L18" i="42" s="1"/>
  <c r="Q18" i="42"/>
  <c r="R18" i="42" s="1"/>
  <c r="K19" i="42"/>
  <c r="L19" i="42" s="1"/>
  <c r="W33" i="42"/>
  <c r="T33" i="42"/>
  <c r="C44" i="42"/>
  <c r="F44" i="42"/>
  <c r="K62" i="42"/>
  <c r="L62" i="42" s="1"/>
  <c r="G62" i="42"/>
  <c r="Y62" i="42"/>
  <c r="U62" i="42" s="1"/>
  <c r="Q62" i="42"/>
  <c r="R62" i="42" s="1"/>
  <c r="Q9" i="42"/>
  <c r="R9" i="42" s="1"/>
  <c r="Y9" i="42"/>
  <c r="K9" i="42"/>
  <c r="L9" i="42" s="1"/>
  <c r="G9" i="42"/>
  <c r="H9" i="42" s="1"/>
  <c r="I9" i="42" s="1"/>
  <c r="D9" i="42" s="1"/>
  <c r="K30" i="42"/>
  <c r="L30" i="42" s="1"/>
  <c r="G30" i="42"/>
  <c r="Y30" i="42"/>
  <c r="U30" i="42" s="1"/>
  <c r="Q45" i="42"/>
  <c r="R45" i="42" s="1"/>
  <c r="Q56" i="42"/>
  <c r="R56" i="42" s="1"/>
  <c r="Q57" i="42"/>
  <c r="R57" i="42" s="1"/>
  <c r="K57" i="42"/>
  <c r="L57" i="42" s="1"/>
  <c r="Y17" i="42"/>
  <c r="Y21" i="42"/>
  <c r="K21" i="42"/>
  <c r="L21" i="42" s="1"/>
  <c r="G21" i="42"/>
  <c r="Q22" i="42"/>
  <c r="R22" i="42" s="1"/>
  <c r="F27" i="42"/>
  <c r="F28" i="42"/>
  <c r="C28" i="42"/>
  <c r="C27" i="42"/>
  <c r="W50" i="42"/>
  <c r="C54" i="42"/>
  <c r="C55" i="42"/>
  <c r="F54" i="42"/>
  <c r="K56" i="42"/>
  <c r="L56" i="42" s="1"/>
  <c r="K5" i="42"/>
  <c r="L5" i="42" s="1"/>
  <c r="K6" i="42"/>
  <c r="L6" i="42" s="1"/>
  <c r="Q7" i="42"/>
  <c r="R7" i="42" s="1"/>
  <c r="T17" i="42"/>
  <c r="C19" i="42"/>
  <c r="C34" i="42"/>
  <c r="W54" i="42"/>
  <c r="T54" i="42"/>
  <c r="Y56" i="42"/>
  <c r="U56" i="42" s="1"/>
  <c r="W7" i="42"/>
  <c r="AN47" i="42"/>
  <c r="U47" i="42"/>
  <c r="L4" i="42"/>
  <c r="F19" i="42"/>
  <c r="C39" i="42"/>
  <c r="Q44" i="42"/>
  <c r="R44" i="42" s="1"/>
  <c r="Y65" i="42"/>
  <c r="W16" i="42"/>
  <c r="T16" i="42"/>
  <c r="Q19" i="42"/>
  <c r="R19" i="42" s="1"/>
  <c r="G19" i="42"/>
  <c r="W29" i="42"/>
  <c r="F39" i="42"/>
  <c r="W42" i="42"/>
  <c r="T42" i="42"/>
  <c r="Q67" i="42"/>
  <c r="R67" i="42" s="1"/>
  <c r="Y67" i="42"/>
  <c r="Z68" i="42" s="1"/>
  <c r="W20" i="42"/>
  <c r="T20" i="42"/>
  <c r="Y34" i="42"/>
  <c r="U34" i="42" s="1"/>
  <c r="G34" i="42"/>
  <c r="G3" i="42"/>
  <c r="H3" i="42" s="1"/>
  <c r="I3" i="42" s="1"/>
  <c r="AG3" i="42" s="1"/>
  <c r="W6" i="42"/>
  <c r="T6" i="42"/>
  <c r="U32" i="42"/>
  <c r="Q15" i="42"/>
  <c r="R15" i="42" s="1"/>
  <c r="Y14" i="42"/>
  <c r="U14" i="42" s="1"/>
  <c r="C18" i="42"/>
  <c r="T34" i="42"/>
  <c r="Q55" i="42"/>
  <c r="R55" i="42" s="1"/>
  <c r="Y55" i="42"/>
  <c r="G55" i="42"/>
  <c r="T5" i="42"/>
  <c r="F12" i="42"/>
  <c r="C12" i="42"/>
  <c r="AN19" i="42"/>
  <c r="U19" i="42"/>
  <c r="W26" i="42"/>
  <c r="T26" i="42"/>
  <c r="Q31" i="42"/>
  <c r="R31" i="42" s="1"/>
  <c r="K31" i="42"/>
  <c r="L31" i="42" s="1"/>
  <c r="AN32" i="42"/>
  <c r="W34" i="42"/>
  <c r="W39" i="42"/>
  <c r="K55" i="42"/>
  <c r="L55" i="42" s="1"/>
  <c r="T27" i="42"/>
  <c r="W27" i="42"/>
  <c r="G6" i="42"/>
  <c r="Y6" i="42"/>
  <c r="U6" i="42" s="1"/>
  <c r="T30" i="42"/>
  <c r="Y44" i="42"/>
  <c r="U44" i="42" s="1"/>
  <c r="G44" i="42"/>
  <c r="K45" i="42"/>
  <c r="L45" i="42" s="1"/>
  <c r="K44" i="42"/>
  <c r="L44" i="42" s="1"/>
  <c r="K63" i="42"/>
  <c r="L63" i="42" s="1"/>
  <c r="G63" i="42"/>
  <c r="Q63" i="42"/>
  <c r="R63" i="42" s="1"/>
  <c r="Y63" i="42"/>
  <c r="K3" i="42"/>
  <c r="L3" i="42" s="1"/>
  <c r="Y4" i="42"/>
  <c r="U4" i="42" s="1"/>
  <c r="Y26" i="42"/>
  <c r="F43" i="42"/>
  <c r="C43" i="42"/>
  <c r="Y5" i="42"/>
  <c r="U5" i="42" s="1"/>
  <c r="C25" i="42"/>
  <c r="Z46" i="42"/>
  <c r="AN46" i="42"/>
  <c r="W57" i="42"/>
  <c r="K42" i="42"/>
  <c r="L42" i="42" s="1"/>
  <c r="G42" i="42"/>
  <c r="Q42" i="42"/>
  <c r="R42" i="42" s="1"/>
  <c r="W44" i="42"/>
  <c r="W11" i="42"/>
  <c r="X12" i="42" s="1"/>
  <c r="G15" i="42"/>
  <c r="H15" i="42" s="1"/>
  <c r="I15" i="42" s="1"/>
  <c r="D15" i="42" s="1"/>
  <c r="F24" i="42"/>
  <c r="K41" i="42"/>
  <c r="L41" i="42" s="1"/>
  <c r="T67" i="42"/>
  <c r="W35" i="42"/>
  <c r="T35" i="42"/>
  <c r="Q41" i="42"/>
  <c r="R41" i="42" s="1"/>
  <c r="K7" i="42"/>
  <c r="L7" i="42" s="1"/>
  <c r="Y7" i="42"/>
  <c r="G10" i="42"/>
  <c r="Y10" i="42"/>
  <c r="C13" i="42"/>
  <c r="T23" i="42"/>
  <c r="C49" i="42"/>
  <c r="W59" i="42"/>
  <c r="T9" i="42"/>
  <c r="K10" i="42"/>
  <c r="L10" i="42" s="1"/>
  <c r="Y16" i="42"/>
  <c r="Q20" i="42"/>
  <c r="R20" i="42" s="1"/>
  <c r="G20" i="42"/>
  <c r="Q26" i="42"/>
  <c r="R26" i="42" s="1"/>
  <c r="G26" i="42"/>
  <c r="C30" i="42"/>
  <c r="C29" i="42"/>
  <c r="F30" i="42"/>
  <c r="Y42" i="42"/>
  <c r="U42" i="42" s="1"/>
  <c r="K58" i="42"/>
  <c r="L58" i="42" s="1"/>
  <c r="U3" i="42"/>
  <c r="C8" i="42"/>
  <c r="W9" i="42"/>
  <c r="F13" i="42"/>
  <c r="K16" i="42"/>
  <c r="L16" i="42" s="1"/>
  <c r="K20" i="42"/>
  <c r="L20" i="42" s="1"/>
  <c r="W23" i="42"/>
  <c r="K26" i="42"/>
  <c r="L26" i="42" s="1"/>
  <c r="F49" i="42"/>
  <c r="U53" i="42"/>
  <c r="T66" i="42"/>
  <c r="C11" i="42"/>
  <c r="F17" i="42"/>
  <c r="T24" i="42"/>
  <c r="G27" i="42"/>
  <c r="K27" i="42"/>
  <c r="L27" i="42" s="1"/>
  <c r="F29" i="42"/>
  <c r="F45" i="42"/>
  <c r="F48" i="42"/>
  <c r="F47" i="42"/>
  <c r="W53" i="42"/>
  <c r="W62" i="42"/>
  <c r="F8" i="42"/>
  <c r="C17" i="42"/>
  <c r="Q28" i="42"/>
  <c r="R28" i="42" s="1"/>
  <c r="K28" i="42"/>
  <c r="L28" i="42" s="1"/>
  <c r="G32" i="42"/>
  <c r="Y40" i="42"/>
  <c r="C45" i="42"/>
  <c r="F46" i="42"/>
  <c r="C47" i="42"/>
  <c r="G48" i="42"/>
  <c r="H48" i="42" s="1"/>
  <c r="I48" i="42" s="1"/>
  <c r="D48" i="42" s="1"/>
  <c r="T4" i="42"/>
  <c r="AH3" i="42" s="1"/>
  <c r="Y8" i="42"/>
  <c r="K25" i="42"/>
  <c r="L25" i="42" s="1"/>
  <c r="G25" i="42"/>
  <c r="T37" i="42"/>
  <c r="C64" i="42"/>
  <c r="K51" i="42"/>
  <c r="L51" i="42" s="1"/>
  <c r="Q51" i="42"/>
  <c r="R51" i="42" s="1"/>
  <c r="F64" i="42"/>
  <c r="F65" i="42"/>
  <c r="C65" i="42"/>
  <c r="F66" i="42"/>
  <c r="C66" i="42"/>
  <c r="F67" i="42"/>
  <c r="C67" i="42"/>
  <c r="F58" i="42"/>
  <c r="C58" i="42"/>
  <c r="Y24" i="42"/>
  <c r="AA24" i="42" s="1"/>
  <c r="G24" i="42"/>
  <c r="Y41" i="42"/>
  <c r="T41" i="42"/>
  <c r="Q46" i="42"/>
  <c r="R46" i="42" s="1"/>
  <c r="G46" i="42"/>
  <c r="H47" i="42" s="1"/>
  <c r="I47" i="42" s="1"/>
  <c r="D47" i="42" s="1"/>
  <c r="K47" i="42"/>
  <c r="L47" i="42" s="1"/>
  <c r="F20" i="42"/>
  <c r="T21" i="42"/>
  <c r="Y22" i="42"/>
  <c r="U22" i="42" s="1"/>
  <c r="K22" i="42"/>
  <c r="L22" i="42" s="1"/>
  <c r="W32" i="42"/>
  <c r="T47" i="42"/>
  <c r="W47" i="42"/>
  <c r="F55" i="42"/>
  <c r="C48" i="42"/>
  <c r="T46" i="42"/>
  <c r="W46" i="42"/>
  <c r="Q53" i="42"/>
  <c r="R53" i="42" s="1"/>
  <c r="Q61" i="42"/>
  <c r="R61" i="42" s="1"/>
  <c r="W19" i="42"/>
  <c r="F35" i="42"/>
  <c r="Q43" i="42"/>
  <c r="R43" i="42" s="1"/>
  <c r="U46" i="42"/>
  <c r="V46" i="42" s="1"/>
  <c r="K52" i="42"/>
  <c r="L52" i="42" s="1"/>
  <c r="K61" i="42"/>
  <c r="L61" i="42" s="1"/>
  <c r="Q66" i="42"/>
  <c r="R66" i="42" s="1"/>
  <c r="G66" i="42"/>
  <c r="K66" i="42"/>
  <c r="L66" i="42" s="1"/>
  <c r="Y66" i="42"/>
  <c r="G45" i="42"/>
  <c r="G57" i="42"/>
  <c r="G65" i="42"/>
  <c r="C21" i="42"/>
  <c r="K60" i="42"/>
  <c r="L60" i="42" s="1"/>
  <c r="G51" i="42"/>
  <c r="H51" i="42" s="1"/>
  <c r="I51" i="42" s="1"/>
  <c r="D51" i="42" s="1"/>
  <c r="Q40" i="42"/>
  <c r="R40" i="42" s="1"/>
  <c r="C32" i="42"/>
  <c r="T29" i="42"/>
  <c r="C62" i="42"/>
  <c r="T59" i="42"/>
  <c r="C42" i="42"/>
  <c r="Y38" i="42"/>
  <c r="G60" i="42"/>
  <c r="G5" i="42"/>
  <c r="K14" i="42"/>
  <c r="L14" i="42" s="1"/>
  <c r="G22" i="42"/>
  <c r="T19" i="42"/>
  <c r="Q24" i="42"/>
  <c r="R24" i="42" s="1"/>
  <c r="T50" i="42"/>
  <c r="Y52" i="42"/>
  <c r="Y64" i="42"/>
  <c r="S59" i="40"/>
  <c r="B52" i="40"/>
  <c r="B32" i="40"/>
  <c r="B12" i="40"/>
  <c r="J29" i="40"/>
  <c r="J67" i="40"/>
  <c r="J47" i="40"/>
  <c r="S63" i="40"/>
  <c r="S43" i="40"/>
  <c r="S23" i="40"/>
  <c r="B51" i="40"/>
  <c r="B31" i="40"/>
  <c r="B11" i="40"/>
  <c r="J28" i="40"/>
  <c r="J66" i="40"/>
  <c r="J46" i="40"/>
  <c r="S62" i="40"/>
  <c r="S42" i="40"/>
  <c r="S22" i="40"/>
  <c r="S60" i="40"/>
  <c r="B50" i="40"/>
  <c r="B30" i="40"/>
  <c r="B10" i="40"/>
  <c r="J27" i="40"/>
  <c r="J65" i="40"/>
  <c r="J45" i="40"/>
  <c r="S61" i="40"/>
  <c r="S41" i="40"/>
  <c r="S21" i="40"/>
  <c r="J64" i="40"/>
  <c r="J43" i="40"/>
  <c r="J42" i="40"/>
  <c r="J60" i="40"/>
  <c r="J39" i="40"/>
  <c r="B49" i="40"/>
  <c r="B29" i="40"/>
  <c r="B9" i="40"/>
  <c r="J26" i="40"/>
  <c r="S20" i="40"/>
  <c r="B48" i="40"/>
  <c r="B28" i="40"/>
  <c r="B8" i="40"/>
  <c r="J25" i="40"/>
  <c r="S19" i="40"/>
  <c r="B3" i="40"/>
  <c r="B47" i="40"/>
  <c r="B27" i="40"/>
  <c r="B7" i="40"/>
  <c r="J24" i="40"/>
  <c r="S18" i="40"/>
  <c r="B66" i="40"/>
  <c r="B46" i="40"/>
  <c r="B26" i="40"/>
  <c r="B6" i="40"/>
  <c r="J23" i="40"/>
  <c r="J61" i="40"/>
  <c r="J41" i="40"/>
  <c r="S17" i="40"/>
  <c r="B65" i="40"/>
  <c r="B45" i="40"/>
  <c r="B25" i="40"/>
  <c r="B5" i="40"/>
  <c r="J22" i="40"/>
  <c r="S16" i="40"/>
  <c r="B64" i="40"/>
  <c r="B44" i="40"/>
  <c r="B24" i="40"/>
  <c r="B4" i="40"/>
  <c r="W4" i="40" s="1"/>
  <c r="J21" i="40"/>
  <c r="J59" i="40"/>
  <c r="S15" i="40"/>
  <c r="B63" i="40"/>
  <c r="B43" i="40"/>
  <c r="B23" i="40"/>
  <c r="B67" i="40"/>
  <c r="J20" i="40"/>
  <c r="J58" i="40"/>
  <c r="S14" i="40"/>
  <c r="B62" i="40"/>
  <c r="B42" i="40"/>
  <c r="B22" i="40"/>
  <c r="J3" i="40"/>
  <c r="J19" i="40"/>
  <c r="J57" i="40"/>
  <c r="J37" i="40"/>
  <c r="S13" i="40"/>
  <c r="B61" i="40"/>
  <c r="B41" i="40"/>
  <c r="B21" i="40"/>
  <c r="J9" i="40"/>
  <c r="J18" i="40"/>
  <c r="J56" i="40"/>
  <c r="J36" i="40"/>
  <c r="S52" i="40"/>
  <c r="S12" i="40"/>
  <c r="B60" i="40"/>
  <c r="B40" i="40"/>
  <c r="B20" i="40"/>
  <c r="J8" i="40"/>
  <c r="J17" i="40"/>
  <c r="J55" i="40"/>
  <c r="J35" i="40"/>
  <c r="S51" i="40"/>
  <c r="S11" i="40"/>
  <c r="S30" i="40"/>
  <c r="S29" i="40"/>
  <c r="S40" i="40"/>
  <c r="S39" i="40"/>
  <c r="S38" i="40"/>
  <c r="S37" i="40"/>
  <c r="S36" i="40"/>
  <c r="S35" i="40"/>
  <c r="S34" i="40"/>
  <c r="S33" i="40"/>
  <c r="S32" i="40"/>
  <c r="S31" i="40"/>
  <c r="B59" i="40"/>
  <c r="B39" i="40"/>
  <c r="B19" i="40"/>
  <c r="J7" i="40"/>
  <c r="J16" i="40"/>
  <c r="J54" i="40"/>
  <c r="J34" i="40"/>
  <c r="S50" i="40"/>
  <c r="S10" i="40"/>
  <c r="B58" i="40"/>
  <c r="B38" i="40"/>
  <c r="B18" i="40"/>
  <c r="J6" i="40"/>
  <c r="J15" i="40"/>
  <c r="J53" i="40"/>
  <c r="J33" i="40"/>
  <c r="S49" i="40"/>
  <c r="S9" i="40"/>
  <c r="B57" i="40"/>
  <c r="B37" i="40"/>
  <c r="B17" i="40"/>
  <c r="J5" i="40"/>
  <c r="J14" i="40"/>
  <c r="J52" i="40"/>
  <c r="S3" i="40"/>
  <c r="S48" i="40"/>
  <c r="S28" i="40"/>
  <c r="S8" i="40"/>
  <c r="J44" i="40"/>
  <c r="J63" i="40"/>
  <c r="J62" i="40"/>
  <c r="S57" i="40"/>
  <c r="J40" i="40"/>
  <c r="S55" i="40"/>
  <c r="J38" i="40"/>
  <c r="S53" i="40"/>
  <c r="B56" i="40"/>
  <c r="B36" i="40"/>
  <c r="B16" i="40"/>
  <c r="J4" i="40"/>
  <c r="Y4" i="40" s="1"/>
  <c r="U4" i="40" s="1"/>
  <c r="J13" i="40"/>
  <c r="J51" i="40"/>
  <c r="S67" i="40"/>
  <c r="S47" i="40"/>
  <c r="S27" i="40"/>
  <c r="S7" i="40"/>
  <c r="B55" i="40"/>
  <c r="B35" i="40"/>
  <c r="B15" i="40"/>
  <c r="J32" i="40"/>
  <c r="J12" i="40"/>
  <c r="J50" i="40"/>
  <c r="S66" i="40"/>
  <c r="S46" i="40"/>
  <c r="S6" i="40"/>
  <c r="B54" i="40"/>
  <c r="B34" i="40"/>
  <c r="B14" i="40"/>
  <c r="J31" i="40"/>
  <c r="J11" i="40"/>
  <c r="J49" i="40"/>
  <c r="S65" i="40"/>
  <c r="S45" i="40"/>
  <c r="S25" i="40"/>
  <c r="S5" i="40"/>
  <c r="S58" i="40"/>
  <c r="S56" i="40"/>
  <c r="S54" i="40"/>
  <c r="S26" i="40"/>
  <c r="B53" i="40"/>
  <c r="B33" i="40"/>
  <c r="B13" i="40"/>
  <c r="J30" i="40"/>
  <c r="J10" i="40"/>
  <c r="J48" i="40"/>
  <c r="S64" i="40"/>
  <c r="S44" i="40"/>
  <c r="S24" i="40"/>
  <c r="AN27" i="22"/>
  <c r="AN37" i="22"/>
  <c r="AN51" i="22"/>
  <c r="AN77" i="22"/>
  <c r="AN78" i="22"/>
  <c r="AN79" i="22"/>
  <c r="AN81" i="22"/>
  <c r="AN82" i="22"/>
  <c r="AN83" i="22"/>
  <c r="AN84" i="22"/>
  <c r="AN117" i="22"/>
  <c r="AN138" i="22"/>
  <c r="AN141" i="22"/>
  <c r="AN151" i="22"/>
  <c r="AN157" i="22"/>
  <c r="AN158" i="22"/>
  <c r="AN190" i="22"/>
  <c r="AN191" i="22"/>
  <c r="AN197" i="22"/>
  <c r="AN198" i="22"/>
  <c r="AN237" i="22"/>
  <c r="F36" i="22"/>
  <c r="F37" i="22"/>
  <c r="F152" i="22"/>
  <c r="F215" i="22"/>
  <c r="F216" i="22"/>
  <c r="F236" i="22"/>
  <c r="E142" i="22"/>
  <c r="E12" i="22"/>
  <c r="C13" i="22"/>
  <c r="AN13" i="22" s="1"/>
  <c r="C14" i="22"/>
  <c r="AN14" i="22" s="1"/>
  <c r="C15" i="22"/>
  <c r="AN15" i="22" s="1"/>
  <c r="C16" i="22"/>
  <c r="AN16" i="22" s="1"/>
  <c r="C17" i="22"/>
  <c r="AN17" i="22" s="1"/>
  <c r="C18" i="22"/>
  <c r="AN18" i="22" s="1"/>
  <c r="C19" i="22"/>
  <c r="AN19" i="22" s="1"/>
  <c r="C20" i="22"/>
  <c r="C21" i="22"/>
  <c r="AN21" i="22" s="1"/>
  <c r="C22" i="22"/>
  <c r="AN22" i="22" s="1"/>
  <c r="C23" i="22"/>
  <c r="AN23" i="22" s="1"/>
  <c r="C24" i="22"/>
  <c r="AN24" i="22" s="1"/>
  <c r="C25" i="22"/>
  <c r="AN25" i="22" s="1"/>
  <c r="C26" i="22"/>
  <c r="AN26" i="22" s="1"/>
  <c r="C27" i="22"/>
  <c r="C28" i="22"/>
  <c r="AN28" i="22" s="1"/>
  <c r="C29" i="22"/>
  <c r="AN29" i="22" s="1"/>
  <c r="C30" i="22"/>
  <c r="AN30" i="22" s="1"/>
  <c r="C31" i="22"/>
  <c r="AN31" i="22" s="1"/>
  <c r="C32" i="22"/>
  <c r="AN32" i="22" s="1"/>
  <c r="C33" i="22"/>
  <c r="AN33" i="22" s="1"/>
  <c r="C34" i="22"/>
  <c r="AN34" i="22" s="1"/>
  <c r="C35" i="22"/>
  <c r="AN35" i="22" s="1"/>
  <c r="C36" i="22"/>
  <c r="AN36" i="22" s="1"/>
  <c r="C37" i="22"/>
  <c r="C38" i="22"/>
  <c r="AN38" i="22" s="1"/>
  <c r="C39" i="22"/>
  <c r="AN39" i="22" s="1"/>
  <c r="C40" i="22"/>
  <c r="AN40" i="22" s="1"/>
  <c r="C41" i="22"/>
  <c r="AN41" i="22" s="1"/>
  <c r="C42" i="22"/>
  <c r="AN42" i="22" s="1"/>
  <c r="C43" i="22"/>
  <c r="AN43" i="22" s="1"/>
  <c r="C44" i="22"/>
  <c r="AN44" i="22" s="1"/>
  <c r="C45" i="22"/>
  <c r="AN45" i="22" s="1"/>
  <c r="C46" i="22"/>
  <c r="AN46" i="22" s="1"/>
  <c r="C47" i="22"/>
  <c r="AN47" i="22" s="1"/>
  <c r="C48" i="22"/>
  <c r="AN48" i="22" s="1"/>
  <c r="C49" i="22"/>
  <c r="AN49" i="22" s="1"/>
  <c r="C50" i="22"/>
  <c r="AN50" i="22" s="1"/>
  <c r="C51" i="22"/>
  <c r="C52" i="22"/>
  <c r="AN52" i="22" s="1"/>
  <c r="C53" i="22"/>
  <c r="AN53" i="22" s="1"/>
  <c r="C54" i="22"/>
  <c r="AN54" i="22" s="1"/>
  <c r="C55" i="22"/>
  <c r="AN55" i="22" s="1"/>
  <c r="C56" i="22"/>
  <c r="AN56" i="22" s="1"/>
  <c r="C57" i="22"/>
  <c r="AN57" i="22" s="1"/>
  <c r="C58" i="22"/>
  <c r="AN58" i="22" s="1"/>
  <c r="C59" i="22"/>
  <c r="AN59" i="22" s="1"/>
  <c r="C60" i="22"/>
  <c r="AN60" i="22" s="1"/>
  <c r="C61" i="22"/>
  <c r="AN61" i="22" s="1"/>
  <c r="C62" i="22"/>
  <c r="AN62" i="22" s="1"/>
  <c r="C63" i="22"/>
  <c r="AN63" i="22" s="1"/>
  <c r="C64" i="22"/>
  <c r="AN64" i="22" s="1"/>
  <c r="C65" i="22"/>
  <c r="AN65" i="22" s="1"/>
  <c r="C66" i="22"/>
  <c r="AN66" i="22" s="1"/>
  <c r="C67" i="22"/>
  <c r="AN67" i="22" s="1"/>
  <c r="C68" i="22"/>
  <c r="AN68" i="22" s="1"/>
  <c r="C69" i="22"/>
  <c r="AN69" i="22" s="1"/>
  <c r="C70" i="22"/>
  <c r="AN70" i="22" s="1"/>
  <c r="C71" i="22"/>
  <c r="AN71" i="22" s="1"/>
  <c r="C72" i="22"/>
  <c r="AN72" i="22" s="1"/>
  <c r="C73" i="22"/>
  <c r="AN73" i="22" s="1"/>
  <c r="C74" i="22"/>
  <c r="AN74" i="22" s="1"/>
  <c r="C75" i="22"/>
  <c r="AN75" i="22" s="1"/>
  <c r="C76" i="22"/>
  <c r="AN76" i="22" s="1"/>
  <c r="C77" i="22"/>
  <c r="C78" i="22"/>
  <c r="C79" i="22"/>
  <c r="C80" i="22"/>
  <c r="AN80" i="22" s="1"/>
  <c r="C81" i="22"/>
  <c r="C82" i="22"/>
  <c r="C83" i="22"/>
  <c r="C84" i="22"/>
  <c r="C85" i="22"/>
  <c r="AN85" i="22" s="1"/>
  <c r="C86" i="22"/>
  <c r="AN86" i="22" s="1"/>
  <c r="C87" i="22"/>
  <c r="AN87" i="22" s="1"/>
  <c r="C88" i="22"/>
  <c r="AN88" i="22" s="1"/>
  <c r="C89" i="22"/>
  <c r="AN89" i="22" s="1"/>
  <c r="C90" i="22"/>
  <c r="AN90" i="22" s="1"/>
  <c r="C91" i="22"/>
  <c r="AN91" i="22" s="1"/>
  <c r="C92" i="22"/>
  <c r="AN92" i="22" s="1"/>
  <c r="C93" i="22"/>
  <c r="AN93" i="22" s="1"/>
  <c r="C94" i="22"/>
  <c r="AN94" i="22" s="1"/>
  <c r="C95" i="22"/>
  <c r="AN95" i="22" s="1"/>
  <c r="C96" i="22"/>
  <c r="AN96" i="22" s="1"/>
  <c r="C97" i="22"/>
  <c r="AN97" i="22" s="1"/>
  <c r="C98" i="22"/>
  <c r="AN98" i="22" s="1"/>
  <c r="C99" i="22"/>
  <c r="AN99" i="22" s="1"/>
  <c r="C100" i="22"/>
  <c r="AN100" i="22" s="1"/>
  <c r="C101" i="22"/>
  <c r="AN101" i="22" s="1"/>
  <c r="C102" i="22"/>
  <c r="AN102" i="22" s="1"/>
  <c r="C103" i="22"/>
  <c r="AN103" i="22" s="1"/>
  <c r="C104" i="22"/>
  <c r="AN104" i="22" s="1"/>
  <c r="C105" i="22"/>
  <c r="AN105" i="22" s="1"/>
  <c r="C106" i="22"/>
  <c r="AN106" i="22" s="1"/>
  <c r="C107" i="22"/>
  <c r="AN107" i="22" s="1"/>
  <c r="C108" i="22"/>
  <c r="AN108" i="22" s="1"/>
  <c r="C109" i="22"/>
  <c r="AN109" i="22" s="1"/>
  <c r="C110" i="22"/>
  <c r="AN110" i="22" s="1"/>
  <c r="C111" i="22"/>
  <c r="AN111" i="22" s="1"/>
  <c r="C112" i="22"/>
  <c r="AN112" i="22" s="1"/>
  <c r="C113" i="22"/>
  <c r="AN113" i="22" s="1"/>
  <c r="C114" i="22"/>
  <c r="AN114" i="22" s="1"/>
  <c r="C115" i="22"/>
  <c r="AN115" i="22" s="1"/>
  <c r="C116" i="22"/>
  <c r="AN116" i="22" s="1"/>
  <c r="C117" i="22"/>
  <c r="C118" i="22"/>
  <c r="AN118" i="22" s="1"/>
  <c r="C119" i="22"/>
  <c r="AN119" i="22" s="1"/>
  <c r="C120" i="22"/>
  <c r="AN120" i="22" s="1"/>
  <c r="C121" i="22"/>
  <c r="AN121" i="22" s="1"/>
  <c r="C122" i="22"/>
  <c r="AN122" i="22" s="1"/>
  <c r="C123" i="22"/>
  <c r="AN123" i="22" s="1"/>
  <c r="C124" i="22"/>
  <c r="AN124" i="22" s="1"/>
  <c r="C125" i="22"/>
  <c r="AN125" i="22" s="1"/>
  <c r="C126" i="22"/>
  <c r="AN126" i="22" s="1"/>
  <c r="C127" i="22"/>
  <c r="AN127" i="22" s="1"/>
  <c r="C128" i="22"/>
  <c r="AN128" i="22" s="1"/>
  <c r="C129" i="22"/>
  <c r="AN129" i="22" s="1"/>
  <c r="C130" i="22"/>
  <c r="AN130" i="22" s="1"/>
  <c r="C131" i="22"/>
  <c r="AN131" i="22" s="1"/>
  <c r="C132" i="22"/>
  <c r="AN132" i="22" s="1"/>
  <c r="C133" i="22"/>
  <c r="AN133" i="22" s="1"/>
  <c r="C134" i="22"/>
  <c r="AN134" i="22" s="1"/>
  <c r="C135" i="22"/>
  <c r="AN135" i="22" s="1"/>
  <c r="C136" i="22"/>
  <c r="AN136" i="22" s="1"/>
  <c r="C137" i="22"/>
  <c r="AN137" i="22" s="1"/>
  <c r="C138" i="22"/>
  <c r="C139" i="22"/>
  <c r="AN139" i="22" s="1"/>
  <c r="C140" i="22"/>
  <c r="AN140" i="22" s="1"/>
  <c r="C141" i="22"/>
  <c r="C142" i="22"/>
  <c r="AN142" i="22" s="1"/>
  <c r="C143" i="22"/>
  <c r="AN143" i="22" s="1"/>
  <c r="C144" i="22"/>
  <c r="AN144" i="22" s="1"/>
  <c r="C145" i="22"/>
  <c r="AN145" i="22" s="1"/>
  <c r="C146" i="22"/>
  <c r="AN146" i="22" s="1"/>
  <c r="C147" i="22"/>
  <c r="AN147" i="22" s="1"/>
  <c r="C148" i="22"/>
  <c r="AN148" i="22" s="1"/>
  <c r="C149" i="22"/>
  <c r="AN149" i="22" s="1"/>
  <c r="C150" i="22"/>
  <c r="AN150" i="22" s="1"/>
  <c r="C151" i="22"/>
  <c r="C152" i="22"/>
  <c r="AN152" i="22" s="1"/>
  <c r="C153" i="22"/>
  <c r="AN153" i="22" s="1"/>
  <c r="C154" i="22"/>
  <c r="AN154" i="22" s="1"/>
  <c r="C155" i="22"/>
  <c r="AN155" i="22" s="1"/>
  <c r="C156" i="22"/>
  <c r="AN156" i="22" s="1"/>
  <c r="C157" i="22"/>
  <c r="C158" i="22"/>
  <c r="C159" i="22"/>
  <c r="AN159" i="22" s="1"/>
  <c r="C160" i="22"/>
  <c r="AN160" i="22" s="1"/>
  <c r="C161" i="22"/>
  <c r="AN161" i="22" s="1"/>
  <c r="C162" i="22"/>
  <c r="AN162" i="22" s="1"/>
  <c r="C163" i="22"/>
  <c r="AN163" i="22" s="1"/>
  <c r="C164" i="22"/>
  <c r="AN164" i="22" s="1"/>
  <c r="C165" i="22"/>
  <c r="AN165" i="22" s="1"/>
  <c r="C166" i="22"/>
  <c r="AN166" i="22" s="1"/>
  <c r="C167" i="22"/>
  <c r="AN167" i="22" s="1"/>
  <c r="C168" i="22"/>
  <c r="AN168" i="22" s="1"/>
  <c r="C169" i="22"/>
  <c r="AN169" i="22" s="1"/>
  <c r="C170" i="22"/>
  <c r="AN170" i="22" s="1"/>
  <c r="C171" i="22"/>
  <c r="AN171" i="22" s="1"/>
  <c r="C172" i="22"/>
  <c r="AN172" i="22" s="1"/>
  <c r="C173" i="22"/>
  <c r="AN173" i="22" s="1"/>
  <c r="C174" i="22"/>
  <c r="AN174" i="22" s="1"/>
  <c r="C175" i="22"/>
  <c r="AN175" i="22" s="1"/>
  <c r="C176" i="22"/>
  <c r="AN176" i="22" s="1"/>
  <c r="C177" i="22"/>
  <c r="AN177" i="22" s="1"/>
  <c r="C178" i="22"/>
  <c r="AN178" i="22" s="1"/>
  <c r="C179" i="22"/>
  <c r="AN179" i="22" s="1"/>
  <c r="C180" i="22"/>
  <c r="AN180" i="22" s="1"/>
  <c r="C181" i="22"/>
  <c r="AN181" i="22" s="1"/>
  <c r="C182" i="22"/>
  <c r="AN182" i="22" s="1"/>
  <c r="C183" i="22"/>
  <c r="AN183" i="22" s="1"/>
  <c r="C184" i="22"/>
  <c r="AN184" i="22" s="1"/>
  <c r="C185" i="22"/>
  <c r="AN185" i="22" s="1"/>
  <c r="C186" i="22"/>
  <c r="AN186" i="22" s="1"/>
  <c r="C187" i="22"/>
  <c r="AN187" i="22" s="1"/>
  <c r="C188" i="22"/>
  <c r="AN188" i="22" s="1"/>
  <c r="C189" i="22"/>
  <c r="AN189" i="22" s="1"/>
  <c r="C190" i="22"/>
  <c r="C191" i="22"/>
  <c r="C192" i="22"/>
  <c r="AN192" i="22" s="1"/>
  <c r="C193" i="22"/>
  <c r="AN193" i="22" s="1"/>
  <c r="C194" i="22"/>
  <c r="AN194" i="22" s="1"/>
  <c r="C195" i="22"/>
  <c r="AN195" i="22" s="1"/>
  <c r="C196" i="22"/>
  <c r="AN196" i="22" s="1"/>
  <c r="C197" i="22"/>
  <c r="C198" i="22"/>
  <c r="C199" i="22"/>
  <c r="AN199" i="22" s="1"/>
  <c r="C200" i="22"/>
  <c r="AN200" i="22" s="1"/>
  <c r="C201" i="22"/>
  <c r="AN201" i="22" s="1"/>
  <c r="C202" i="22"/>
  <c r="AN202" i="22" s="1"/>
  <c r="C203" i="22"/>
  <c r="AN203" i="22" s="1"/>
  <c r="C204" i="22"/>
  <c r="AN204" i="22" s="1"/>
  <c r="C205" i="22"/>
  <c r="AN205" i="22" s="1"/>
  <c r="C206" i="22"/>
  <c r="AN206" i="22" s="1"/>
  <c r="C207" i="22"/>
  <c r="AN207" i="22" s="1"/>
  <c r="C208" i="22"/>
  <c r="AN208" i="22" s="1"/>
  <c r="C209" i="22"/>
  <c r="AN209" i="22" s="1"/>
  <c r="C210" i="22"/>
  <c r="AN210" i="22" s="1"/>
  <c r="C211" i="22"/>
  <c r="AN211" i="22" s="1"/>
  <c r="C212" i="22"/>
  <c r="AN212" i="22" s="1"/>
  <c r="C213" i="22"/>
  <c r="AN213" i="22" s="1"/>
  <c r="C214" i="22"/>
  <c r="AN214" i="22" s="1"/>
  <c r="C215" i="22"/>
  <c r="AN215" i="22" s="1"/>
  <c r="C216" i="22"/>
  <c r="AN216" i="22" s="1"/>
  <c r="C217" i="22"/>
  <c r="AN217" i="22" s="1"/>
  <c r="C218" i="22"/>
  <c r="AN218" i="22" s="1"/>
  <c r="C219" i="22"/>
  <c r="AN219" i="22" s="1"/>
  <c r="C220" i="22"/>
  <c r="AN220" i="22" s="1"/>
  <c r="C221" i="22"/>
  <c r="AN221" i="22" s="1"/>
  <c r="C222" i="22"/>
  <c r="AN222" i="22" s="1"/>
  <c r="C223" i="22"/>
  <c r="AN223" i="22" s="1"/>
  <c r="C224" i="22"/>
  <c r="AN224" i="22" s="1"/>
  <c r="C225" i="22"/>
  <c r="AN225" i="22" s="1"/>
  <c r="C226" i="22"/>
  <c r="AN226" i="22" s="1"/>
  <c r="C227" i="22"/>
  <c r="AN227" i="22" s="1"/>
  <c r="C228" i="22"/>
  <c r="AN228" i="22" s="1"/>
  <c r="C229" i="22"/>
  <c r="AN229" i="22" s="1"/>
  <c r="C230" i="22"/>
  <c r="AN230" i="22" s="1"/>
  <c r="C231" i="22"/>
  <c r="AN231" i="22" s="1"/>
  <c r="C232" i="22"/>
  <c r="AN232" i="22" s="1"/>
  <c r="C233" i="22"/>
  <c r="AN233" i="22" s="1"/>
  <c r="C234" i="22"/>
  <c r="AN234" i="22" s="1"/>
  <c r="C235" i="22"/>
  <c r="AN235" i="22" s="1"/>
  <c r="C236" i="22"/>
  <c r="AN236" i="22" s="1"/>
  <c r="C237" i="22"/>
  <c r="C238" i="22"/>
  <c r="AN238" i="22" s="1"/>
  <c r="C239" i="22"/>
  <c r="AN239" i="22" s="1"/>
  <c r="C240" i="22"/>
  <c r="AN240" i="22" s="1"/>
  <c r="C241" i="22"/>
  <c r="AN241" i="22" s="1"/>
  <c r="C242" i="22"/>
  <c r="AN242" i="22" s="1"/>
  <c r="C243" i="22"/>
  <c r="C12" i="22"/>
  <c r="AN12" i="22" s="1"/>
  <c r="L247" i="22"/>
  <c r="L255" i="22" s="1"/>
  <c r="S247" i="22"/>
  <c r="S255" i="22" s="1"/>
  <c r="L248" i="22"/>
  <c r="L256" i="22" s="1"/>
  <c r="S248" i="22"/>
  <c r="S256" i="22" s="1"/>
  <c r="B248" i="22"/>
  <c r="B256" i="22" s="1"/>
  <c r="B247" i="22"/>
  <c r="B255" i="22" s="1"/>
  <c r="T21" i="22"/>
  <c r="U21" i="22" s="1"/>
  <c r="T243" i="22"/>
  <c r="U243" i="22" s="1"/>
  <c r="T242" i="22"/>
  <c r="U242" i="22" s="1"/>
  <c r="T241" i="22"/>
  <c r="U241" i="22" s="1"/>
  <c r="T240" i="22"/>
  <c r="U240" i="22" s="1"/>
  <c r="T239" i="22"/>
  <c r="U239" i="22" s="1"/>
  <c r="T238" i="22"/>
  <c r="U238" i="22" s="1"/>
  <c r="T237" i="22"/>
  <c r="U237" i="22" s="1"/>
  <c r="T236" i="22"/>
  <c r="U236" i="22" s="1"/>
  <c r="T235" i="22"/>
  <c r="U235" i="22" s="1"/>
  <c r="T234" i="22"/>
  <c r="U234" i="22" s="1"/>
  <c r="T233" i="22"/>
  <c r="U233" i="22" s="1"/>
  <c r="T232" i="22"/>
  <c r="U232" i="22" s="1"/>
  <c r="T231" i="22"/>
  <c r="U231" i="22" s="1"/>
  <c r="T230" i="22"/>
  <c r="U230" i="22" s="1"/>
  <c r="T229" i="22"/>
  <c r="U229" i="22" s="1"/>
  <c r="T228" i="22"/>
  <c r="U228" i="22" s="1"/>
  <c r="T227" i="22"/>
  <c r="U227" i="22" s="1"/>
  <c r="T226" i="22"/>
  <c r="U226" i="22" s="1"/>
  <c r="T225" i="22"/>
  <c r="U225" i="22" s="1"/>
  <c r="T224" i="22"/>
  <c r="U224" i="22" s="1"/>
  <c r="T223" i="22"/>
  <c r="U223" i="22" s="1"/>
  <c r="T222" i="22"/>
  <c r="U222" i="22" s="1"/>
  <c r="T221" i="22"/>
  <c r="U221" i="22" s="1"/>
  <c r="T220" i="22"/>
  <c r="U220" i="22" s="1"/>
  <c r="T219" i="22"/>
  <c r="U219" i="22" s="1"/>
  <c r="T218" i="22"/>
  <c r="U218" i="22" s="1"/>
  <c r="T217" i="22"/>
  <c r="U217" i="22" s="1"/>
  <c r="T216" i="22"/>
  <c r="U216" i="22" s="1"/>
  <c r="T215" i="22"/>
  <c r="U215" i="22" s="1"/>
  <c r="T214" i="22"/>
  <c r="U214" i="22" s="1"/>
  <c r="T213" i="22"/>
  <c r="U213" i="22" s="1"/>
  <c r="T212" i="22"/>
  <c r="U212" i="22" s="1"/>
  <c r="T211" i="22"/>
  <c r="U211" i="22" s="1"/>
  <c r="T210" i="22"/>
  <c r="U210" i="22" s="1"/>
  <c r="T209" i="22"/>
  <c r="U209" i="22" s="1"/>
  <c r="T208" i="22"/>
  <c r="U208" i="22" s="1"/>
  <c r="T207" i="22"/>
  <c r="U207" i="22" s="1"/>
  <c r="T206" i="22"/>
  <c r="U206" i="22" s="1"/>
  <c r="T205" i="22"/>
  <c r="U205" i="22" s="1"/>
  <c r="T204" i="22"/>
  <c r="U204" i="22" s="1"/>
  <c r="T203" i="22"/>
  <c r="U203" i="22" s="1"/>
  <c r="T202" i="22"/>
  <c r="U202" i="22" s="1"/>
  <c r="T201" i="22"/>
  <c r="U201" i="22" s="1"/>
  <c r="T200" i="22"/>
  <c r="U200" i="22" s="1"/>
  <c r="T199" i="22"/>
  <c r="U199" i="22" s="1"/>
  <c r="T198" i="22"/>
  <c r="U198" i="22" s="1"/>
  <c r="T197" i="22"/>
  <c r="U197" i="22" s="1"/>
  <c r="T196" i="22"/>
  <c r="U196" i="22" s="1"/>
  <c r="T195" i="22"/>
  <c r="U195" i="22" s="1"/>
  <c r="T194" i="22"/>
  <c r="U194" i="22" s="1"/>
  <c r="T193" i="22"/>
  <c r="U193" i="22" s="1"/>
  <c r="T192" i="22"/>
  <c r="U192" i="22" s="1"/>
  <c r="T191" i="22"/>
  <c r="U191" i="22" s="1"/>
  <c r="T190" i="22"/>
  <c r="U190" i="22" s="1"/>
  <c r="T189" i="22"/>
  <c r="U189" i="22" s="1"/>
  <c r="T188" i="22"/>
  <c r="U188" i="22" s="1"/>
  <c r="T187" i="22"/>
  <c r="U187" i="22" s="1"/>
  <c r="T186" i="22"/>
  <c r="U186" i="22" s="1"/>
  <c r="T185" i="22"/>
  <c r="U185" i="22" s="1"/>
  <c r="T184" i="22"/>
  <c r="U184" i="22" s="1"/>
  <c r="T183" i="22"/>
  <c r="U183" i="22" s="1"/>
  <c r="T182" i="22"/>
  <c r="U182" i="22" s="1"/>
  <c r="T181" i="22"/>
  <c r="U181" i="22" s="1"/>
  <c r="T180" i="22"/>
  <c r="U180" i="22" s="1"/>
  <c r="T179" i="22"/>
  <c r="U179" i="22" s="1"/>
  <c r="T178" i="22"/>
  <c r="U178" i="22" s="1"/>
  <c r="T177" i="22"/>
  <c r="U177" i="22" s="1"/>
  <c r="T176" i="22"/>
  <c r="U176" i="22" s="1"/>
  <c r="T175" i="22"/>
  <c r="U175" i="22" s="1"/>
  <c r="T174" i="22"/>
  <c r="U174" i="22" s="1"/>
  <c r="T173" i="22"/>
  <c r="U173" i="22" s="1"/>
  <c r="T172" i="22"/>
  <c r="U172" i="22" s="1"/>
  <c r="T171" i="22"/>
  <c r="U171" i="22" s="1"/>
  <c r="T170" i="22"/>
  <c r="U170" i="22" s="1"/>
  <c r="T169" i="22"/>
  <c r="U169" i="22" s="1"/>
  <c r="T168" i="22"/>
  <c r="U168" i="22" s="1"/>
  <c r="T167" i="22"/>
  <c r="U167" i="22" s="1"/>
  <c r="T166" i="22"/>
  <c r="U166" i="22" s="1"/>
  <c r="T165" i="22"/>
  <c r="U165" i="22" s="1"/>
  <c r="T164" i="22"/>
  <c r="U164" i="22" s="1"/>
  <c r="T163" i="22"/>
  <c r="U163" i="22" s="1"/>
  <c r="T162" i="22"/>
  <c r="U162" i="22" s="1"/>
  <c r="T161" i="22"/>
  <c r="U161" i="22" s="1"/>
  <c r="T160" i="22"/>
  <c r="U160" i="22" s="1"/>
  <c r="T159" i="22"/>
  <c r="U159" i="22" s="1"/>
  <c r="T158" i="22"/>
  <c r="U158" i="22" s="1"/>
  <c r="T157" i="22"/>
  <c r="U157" i="22" s="1"/>
  <c r="T156" i="22"/>
  <c r="U156" i="22" s="1"/>
  <c r="T155" i="22"/>
  <c r="U155" i="22" s="1"/>
  <c r="T154" i="22"/>
  <c r="U154" i="22" s="1"/>
  <c r="T153" i="22"/>
  <c r="U153" i="22" s="1"/>
  <c r="T152" i="22"/>
  <c r="U152" i="22" s="1"/>
  <c r="T151" i="22"/>
  <c r="U151" i="22" s="1"/>
  <c r="T150" i="22"/>
  <c r="U150" i="22" s="1"/>
  <c r="T149" i="22"/>
  <c r="U149" i="22" s="1"/>
  <c r="T148" i="22"/>
  <c r="U148" i="22" s="1"/>
  <c r="T147" i="22"/>
  <c r="U147" i="22" s="1"/>
  <c r="T146" i="22"/>
  <c r="U146" i="22" s="1"/>
  <c r="T145" i="22"/>
  <c r="U145" i="22" s="1"/>
  <c r="T144" i="22"/>
  <c r="U144" i="22" s="1"/>
  <c r="T143" i="22"/>
  <c r="U143" i="22" s="1"/>
  <c r="T142" i="22"/>
  <c r="U142" i="22" s="1"/>
  <c r="T141" i="22"/>
  <c r="U141" i="22" s="1"/>
  <c r="T140" i="22"/>
  <c r="U140" i="22" s="1"/>
  <c r="T139" i="22"/>
  <c r="U139" i="22" s="1"/>
  <c r="T138" i="22"/>
  <c r="U138" i="22" s="1"/>
  <c r="T137" i="22"/>
  <c r="U137" i="22" s="1"/>
  <c r="T136" i="22"/>
  <c r="U136" i="22" s="1"/>
  <c r="T135" i="22"/>
  <c r="U135" i="22" s="1"/>
  <c r="T134" i="22"/>
  <c r="U134" i="22" s="1"/>
  <c r="T133" i="22"/>
  <c r="U133" i="22" s="1"/>
  <c r="T132" i="22"/>
  <c r="U132" i="22" s="1"/>
  <c r="T131" i="22"/>
  <c r="U131" i="22" s="1"/>
  <c r="T130" i="22"/>
  <c r="U130" i="22" s="1"/>
  <c r="T129" i="22"/>
  <c r="U129" i="22" s="1"/>
  <c r="T128" i="22"/>
  <c r="U128" i="22" s="1"/>
  <c r="T127" i="22"/>
  <c r="U127" i="22" s="1"/>
  <c r="T126" i="22"/>
  <c r="U126" i="22" s="1"/>
  <c r="T125" i="22"/>
  <c r="U125" i="22" s="1"/>
  <c r="T124" i="22"/>
  <c r="U124" i="22" s="1"/>
  <c r="T123" i="22"/>
  <c r="U123" i="22" s="1"/>
  <c r="T122" i="22"/>
  <c r="U122" i="22" s="1"/>
  <c r="T121" i="22"/>
  <c r="U121" i="22" s="1"/>
  <c r="T120" i="22"/>
  <c r="U120" i="22" s="1"/>
  <c r="T119" i="22"/>
  <c r="U119" i="22" s="1"/>
  <c r="T118" i="22"/>
  <c r="U118" i="22" s="1"/>
  <c r="T117" i="22"/>
  <c r="U117" i="22" s="1"/>
  <c r="T116" i="22"/>
  <c r="U116" i="22" s="1"/>
  <c r="T115" i="22"/>
  <c r="U115" i="22" s="1"/>
  <c r="T114" i="22"/>
  <c r="U114" i="22" s="1"/>
  <c r="T113" i="22"/>
  <c r="U113" i="22" s="1"/>
  <c r="T112" i="22"/>
  <c r="U112" i="22" s="1"/>
  <c r="T111" i="22"/>
  <c r="U111" i="22" s="1"/>
  <c r="T110" i="22"/>
  <c r="U110" i="22" s="1"/>
  <c r="T109" i="22"/>
  <c r="U109" i="22" s="1"/>
  <c r="T108" i="22"/>
  <c r="U108" i="22" s="1"/>
  <c r="T107" i="22"/>
  <c r="U107" i="22" s="1"/>
  <c r="T106" i="22"/>
  <c r="U106" i="22" s="1"/>
  <c r="T105" i="22"/>
  <c r="U105" i="22" s="1"/>
  <c r="T104" i="22"/>
  <c r="U104" i="22" s="1"/>
  <c r="T103" i="22"/>
  <c r="U103" i="22" s="1"/>
  <c r="T102" i="22"/>
  <c r="U102" i="22" s="1"/>
  <c r="T101" i="22"/>
  <c r="U101" i="22" s="1"/>
  <c r="T100" i="22"/>
  <c r="U100" i="22" s="1"/>
  <c r="T99" i="22"/>
  <c r="U99" i="22" s="1"/>
  <c r="T98" i="22"/>
  <c r="U98" i="22" s="1"/>
  <c r="T97" i="22"/>
  <c r="U97" i="22" s="1"/>
  <c r="T96" i="22"/>
  <c r="U96" i="22" s="1"/>
  <c r="T95" i="22"/>
  <c r="U95" i="22" s="1"/>
  <c r="T94" i="22"/>
  <c r="U94" i="22" s="1"/>
  <c r="T93" i="22"/>
  <c r="U93" i="22" s="1"/>
  <c r="T92" i="22"/>
  <c r="U92" i="22" s="1"/>
  <c r="T91" i="22"/>
  <c r="U91" i="22" s="1"/>
  <c r="T90" i="22"/>
  <c r="U90" i="22" s="1"/>
  <c r="T89" i="22"/>
  <c r="U89" i="22" s="1"/>
  <c r="T88" i="22"/>
  <c r="U88" i="22" s="1"/>
  <c r="T87" i="22"/>
  <c r="U87" i="22" s="1"/>
  <c r="T86" i="22"/>
  <c r="U86" i="22" s="1"/>
  <c r="T85" i="22"/>
  <c r="U85" i="22" s="1"/>
  <c r="T84" i="22"/>
  <c r="U84" i="22" s="1"/>
  <c r="T83" i="22"/>
  <c r="U83" i="22" s="1"/>
  <c r="T82" i="22"/>
  <c r="U82" i="22" s="1"/>
  <c r="T81" i="22"/>
  <c r="U81" i="22" s="1"/>
  <c r="T80" i="22"/>
  <c r="U80" i="22" s="1"/>
  <c r="T79" i="22"/>
  <c r="U79" i="22" s="1"/>
  <c r="T78" i="22"/>
  <c r="U78" i="22" s="1"/>
  <c r="T77" i="22"/>
  <c r="U77" i="22" s="1"/>
  <c r="T76" i="22"/>
  <c r="U76" i="22" s="1"/>
  <c r="T75" i="22"/>
  <c r="U75" i="22" s="1"/>
  <c r="T74" i="22"/>
  <c r="U74" i="22" s="1"/>
  <c r="T73" i="22"/>
  <c r="U73" i="22" s="1"/>
  <c r="T72" i="22"/>
  <c r="U72" i="22" s="1"/>
  <c r="T71" i="22"/>
  <c r="U71" i="22" s="1"/>
  <c r="T70" i="22"/>
  <c r="U70" i="22" s="1"/>
  <c r="T69" i="22"/>
  <c r="U69" i="22" s="1"/>
  <c r="T68" i="22"/>
  <c r="U68" i="22" s="1"/>
  <c r="T67" i="22"/>
  <c r="U67" i="22" s="1"/>
  <c r="T66" i="22"/>
  <c r="U66" i="22" s="1"/>
  <c r="T65" i="22"/>
  <c r="U65" i="22" s="1"/>
  <c r="T64" i="22"/>
  <c r="U64" i="22" s="1"/>
  <c r="T63" i="22"/>
  <c r="U63" i="22" s="1"/>
  <c r="T62" i="22"/>
  <c r="U62" i="22" s="1"/>
  <c r="T61" i="22"/>
  <c r="U61" i="22" s="1"/>
  <c r="T60" i="22"/>
  <c r="U60" i="22" s="1"/>
  <c r="T59" i="22"/>
  <c r="U59" i="22" s="1"/>
  <c r="T58" i="22"/>
  <c r="U58" i="22" s="1"/>
  <c r="T57" i="22"/>
  <c r="U57" i="22" s="1"/>
  <c r="T56" i="22"/>
  <c r="U56" i="22" s="1"/>
  <c r="T55" i="22"/>
  <c r="U55" i="22" s="1"/>
  <c r="T54" i="22"/>
  <c r="U54" i="22" s="1"/>
  <c r="T53" i="22"/>
  <c r="U53" i="22" s="1"/>
  <c r="T52" i="22"/>
  <c r="U52" i="22" s="1"/>
  <c r="T51" i="22"/>
  <c r="T50" i="22"/>
  <c r="U50" i="22" s="1"/>
  <c r="T49" i="22"/>
  <c r="U49" i="22" s="1"/>
  <c r="T48" i="22"/>
  <c r="U48" i="22" s="1"/>
  <c r="T47" i="22"/>
  <c r="U47" i="22" s="1"/>
  <c r="T46" i="22"/>
  <c r="U46" i="22" s="1"/>
  <c r="T45" i="22"/>
  <c r="U45" i="22" s="1"/>
  <c r="T44" i="22"/>
  <c r="U44" i="22" s="1"/>
  <c r="T43" i="22"/>
  <c r="U43" i="22" s="1"/>
  <c r="T42" i="22"/>
  <c r="U42" i="22" s="1"/>
  <c r="T41" i="22"/>
  <c r="U41" i="22" s="1"/>
  <c r="T40" i="22"/>
  <c r="U40" i="22" s="1"/>
  <c r="T39" i="22"/>
  <c r="U39" i="22" s="1"/>
  <c r="T38" i="22"/>
  <c r="U38" i="22" s="1"/>
  <c r="T37" i="22"/>
  <c r="U37" i="22" s="1"/>
  <c r="T36" i="22"/>
  <c r="U36" i="22" s="1"/>
  <c r="T35" i="22"/>
  <c r="U35" i="22" s="1"/>
  <c r="T34" i="22"/>
  <c r="U34" i="22" s="1"/>
  <c r="T33" i="22"/>
  <c r="U33" i="22" s="1"/>
  <c r="T32" i="22"/>
  <c r="U32" i="22" s="1"/>
  <c r="T31" i="22"/>
  <c r="U31" i="22" s="1"/>
  <c r="T30" i="22"/>
  <c r="U30" i="22" s="1"/>
  <c r="T29" i="22"/>
  <c r="U29" i="22" s="1"/>
  <c r="T28" i="22"/>
  <c r="U28" i="22" s="1"/>
  <c r="T27" i="22"/>
  <c r="U27" i="22" s="1"/>
  <c r="T26" i="22"/>
  <c r="U26" i="22" s="1"/>
  <c r="T25" i="22"/>
  <c r="U25" i="22" s="1"/>
  <c r="T24" i="22"/>
  <c r="U24" i="22" s="1"/>
  <c r="T23" i="22"/>
  <c r="U23" i="22" s="1"/>
  <c r="T22" i="22"/>
  <c r="U22" i="22" s="1"/>
  <c r="T20" i="22"/>
  <c r="U20" i="22" s="1"/>
  <c r="T19" i="22"/>
  <c r="U19" i="22" s="1"/>
  <c r="T18" i="22"/>
  <c r="U18" i="22" s="1"/>
  <c r="T17" i="22"/>
  <c r="U17" i="22" s="1"/>
  <c r="T16" i="22"/>
  <c r="U16" i="22" s="1"/>
  <c r="T15" i="22"/>
  <c r="U15" i="22" s="1"/>
  <c r="T14" i="22"/>
  <c r="U14" i="22" s="1"/>
  <c r="T13" i="22"/>
  <c r="U13" i="22" s="1"/>
  <c r="T12" i="22"/>
  <c r="U12" i="22" s="1"/>
  <c r="T11" i="22"/>
  <c r="U11" i="22" s="1"/>
  <c r="T10" i="22"/>
  <c r="U10" i="22" s="1"/>
  <c r="T9" i="22"/>
  <c r="U9" i="22" s="1"/>
  <c r="T8" i="22"/>
  <c r="U8" i="22" s="1"/>
  <c r="T7" i="22"/>
  <c r="U7" i="22" s="1"/>
  <c r="T6" i="22"/>
  <c r="U6" i="22" s="1"/>
  <c r="T5" i="22"/>
  <c r="U5" i="22" s="1"/>
  <c r="T4" i="22"/>
  <c r="U4" i="22" s="1"/>
  <c r="T3" i="22"/>
  <c r="U3" i="22" s="1"/>
  <c r="E243" i="22"/>
  <c r="G243" i="22" s="1"/>
  <c r="E242" i="22"/>
  <c r="G242" i="22" s="1"/>
  <c r="E241" i="22"/>
  <c r="G241" i="22" s="1"/>
  <c r="E240" i="22"/>
  <c r="G240" i="22" s="1"/>
  <c r="E239" i="22"/>
  <c r="G239" i="22" s="1"/>
  <c r="E238" i="22"/>
  <c r="G238" i="22" s="1"/>
  <c r="E237" i="22"/>
  <c r="E236" i="22"/>
  <c r="G236" i="22" s="1"/>
  <c r="E235" i="22"/>
  <c r="G235" i="22" s="1"/>
  <c r="E234" i="22"/>
  <c r="G234" i="22" s="1"/>
  <c r="E233" i="22"/>
  <c r="G233" i="22" s="1"/>
  <c r="E232" i="22"/>
  <c r="G232" i="22" s="1"/>
  <c r="E231" i="22"/>
  <c r="G231" i="22" s="1"/>
  <c r="E230" i="22"/>
  <c r="G230" i="22" s="1"/>
  <c r="E229" i="22"/>
  <c r="G229" i="22" s="1"/>
  <c r="E228" i="22"/>
  <c r="G228" i="22" s="1"/>
  <c r="E227" i="22"/>
  <c r="G227" i="22" s="1"/>
  <c r="E226" i="22"/>
  <c r="G226" i="22" s="1"/>
  <c r="E225" i="22"/>
  <c r="G225" i="22" s="1"/>
  <c r="E224" i="22"/>
  <c r="G224" i="22" s="1"/>
  <c r="E223" i="22"/>
  <c r="G223" i="22" s="1"/>
  <c r="E222" i="22"/>
  <c r="G222" i="22" s="1"/>
  <c r="E221" i="22"/>
  <c r="G221" i="22" s="1"/>
  <c r="E220" i="22"/>
  <c r="G220" i="22" s="1"/>
  <c r="E219" i="22"/>
  <c r="G219" i="22" s="1"/>
  <c r="E218" i="22"/>
  <c r="G218" i="22" s="1"/>
  <c r="E217" i="22"/>
  <c r="G217" i="22" s="1"/>
  <c r="E216" i="22"/>
  <c r="G216" i="22" s="1"/>
  <c r="E215" i="22"/>
  <c r="G215" i="22" s="1"/>
  <c r="E214" i="22"/>
  <c r="G214" i="22" s="1"/>
  <c r="E213" i="22"/>
  <c r="G213" i="22" s="1"/>
  <c r="E212" i="22"/>
  <c r="G212" i="22" s="1"/>
  <c r="E211" i="22"/>
  <c r="G211" i="22" s="1"/>
  <c r="E210" i="22"/>
  <c r="G210" i="22" s="1"/>
  <c r="E209" i="22"/>
  <c r="G209" i="22" s="1"/>
  <c r="E208" i="22"/>
  <c r="G208" i="22" s="1"/>
  <c r="E207" i="22"/>
  <c r="G207" i="22" s="1"/>
  <c r="E206" i="22"/>
  <c r="G206" i="22" s="1"/>
  <c r="E205" i="22"/>
  <c r="G205" i="22" s="1"/>
  <c r="E204" i="22"/>
  <c r="G204" i="22" s="1"/>
  <c r="E203" i="22"/>
  <c r="G203" i="22" s="1"/>
  <c r="E202" i="22"/>
  <c r="G202" i="22" s="1"/>
  <c r="E201" i="22"/>
  <c r="G201" i="22" s="1"/>
  <c r="E200" i="22"/>
  <c r="G200" i="22" s="1"/>
  <c r="E199" i="22"/>
  <c r="G199" i="22" s="1"/>
  <c r="E198" i="22"/>
  <c r="G198" i="22" s="1"/>
  <c r="E197" i="22"/>
  <c r="G197" i="22" s="1"/>
  <c r="E196" i="22"/>
  <c r="G196" i="22" s="1"/>
  <c r="E195" i="22"/>
  <c r="G195" i="22" s="1"/>
  <c r="E194" i="22"/>
  <c r="G194" i="22" s="1"/>
  <c r="E193" i="22"/>
  <c r="G193" i="22" s="1"/>
  <c r="E192" i="22"/>
  <c r="G192" i="22" s="1"/>
  <c r="E191" i="22"/>
  <c r="G191" i="22" s="1"/>
  <c r="E190" i="22"/>
  <c r="G190" i="22" s="1"/>
  <c r="E189" i="22"/>
  <c r="G189" i="22" s="1"/>
  <c r="E188" i="22"/>
  <c r="G188" i="22" s="1"/>
  <c r="E187" i="22"/>
  <c r="G187" i="22" s="1"/>
  <c r="E186" i="22"/>
  <c r="G186" i="22" s="1"/>
  <c r="E185" i="22"/>
  <c r="G185" i="22" s="1"/>
  <c r="E184" i="22"/>
  <c r="G184" i="22" s="1"/>
  <c r="E183" i="22"/>
  <c r="G183" i="22" s="1"/>
  <c r="E182" i="22"/>
  <c r="G182" i="22" s="1"/>
  <c r="E181" i="22"/>
  <c r="G181" i="22" s="1"/>
  <c r="E180" i="22"/>
  <c r="G180" i="22" s="1"/>
  <c r="E179" i="22"/>
  <c r="G179" i="22" s="1"/>
  <c r="E178" i="22"/>
  <c r="G178" i="22" s="1"/>
  <c r="E177" i="22"/>
  <c r="G177" i="22" s="1"/>
  <c r="E176" i="22"/>
  <c r="G176" i="22" s="1"/>
  <c r="E175" i="22"/>
  <c r="G175" i="22" s="1"/>
  <c r="E174" i="22"/>
  <c r="G174" i="22" s="1"/>
  <c r="E173" i="22"/>
  <c r="G173" i="22" s="1"/>
  <c r="E172" i="22"/>
  <c r="G172" i="22" s="1"/>
  <c r="E171" i="22"/>
  <c r="G171" i="22" s="1"/>
  <c r="E170" i="22"/>
  <c r="G170" i="22" s="1"/>
  <c r="E169" i="22"/>
  <c r="G169" i="22" s="1"/>
  <c r="E168" i="22"/>
  <c r="G168" i="22" s="1"/>
  <c r="E167" i="22"/>
  <c r="G167" i="22" s="1"/>
  <c r="E166" i="22"/>
  <c r="G166" i="22" s="1"/>
  <c r="E165" i="22"/>
  <c r="G165" i="22" s="1"/>
  <c r="E164" i="22"/>
  <c r="G164" i="22" s="1"/>
  <c r="E163" i="22"/>
  <c r="G163" i="22" s="1"/>
  <c r="E162" i="22"/>
  <c r="G162" i="22" s="1"/>
  <c r="E161" i="22"/>
  <c r="G161" i="22" s="1"/>
  <c r="E160" i="22"/>
  <c r="G160" i="22" s="1"/>
  <c r="E159" i="22"/>
  <c r="G159" i="22" s="1"/>
  <c r="E158" i="22"/>
  <c r="G158" i="22" s="1"/>
  <c r="E157" i="22"/>
  <c r="G157" i="22" s="1"/>
  <c r="E156" i="22"/>
  <c r="G156" i="22" s="1"/>
  <c r="E155" i="22"/>
  <c r="G155" i="22" s="1"/>
  <c r="E154" i="22"/>
  <c r="G154" i="22" s="1"/>
  <c r="E153" i="22"/>
  <c r="G153" i="22" s="1"/>
  <c r="E152" i="22"/>
  <c r="G152" i="22" s="1"/>
  <c r="E151" i="22"/>
  <c r="G151" i="22" s="1"/>
  <c r="E150" i="22"/>
  <c r="G150" i="22" s="1"/>
  <c r="E149" i="22"/>
  <c r="G149" i="22" s="1"/>
  <c r="E148" i="22"/>
  <c r="G148" i="22" s="1"/>
  <c r="E147" i="22"/>
  <c r="G147" i="22" s="1"/>
  <c r="E146" i="22"/>
  <c r="G146" i="22" s="1"/>
  <c r="E145" i="22"/>
  <c r="G145" i="22" s="1"/>
  <c r="E144" i="22"/>
  <c r="G144" i="22" s="1"/>
  <c r="E143" i="22"/>
  <c r="G143" i="22" s="1"/>
  <c r="E141" i="22"/>
  <c r="G141" i="22" s="1"/>
  <c r="E140" i="22"/>
  <c r="G140" i="22" s="1"/>
  <c r="E139" i="22"/>
  <c r="G139" i="22" s="1"/>
  <c r="E138" i="22"/>
  <c r="G138" i="22" s="1"/>
  <c r="E137" i="22"/>
  <c r="E136" i="22"/>
  <c r="E135" i="22"/>
  <c r="G135" i="22" s="1"/>
  <c r="E134" i="22"/>
  <c r="G134" i="22" s="1"/>
  <c r="E133" i="22"/>
  <c r="G133" i="22" s="1"/>
  <c r="E132" i="22"/>
  <c r="G132" i="22" s="1"/>
  <c r="E131" i="22"/>
  <c r="G131" i="22" s="1"/>
  <c r="E130" i="22"/>
  <c r="G130" i="22" s="1"/>
  <c r="E129" i="22"/>
  <c r="G129" i="22" s="1"/>
  <c r="E128" i="22"/>
  <c r="G128" i="22" s="1"/>
  <c r="E127" i="22"/>
  <c r="G127" i="22" s="1"/>
  <c r="E126" i="22"/>
  <c r="G126" i="22" s="1"/>
  <c r="E125" i="22"/>
  <c r="G125" i="22" s="1"/>
  <c r="E124" i="22"/>
  <c r="G124" i="22" s="1"/>
  <c r="E123" i="22"/>
  <c r="G123" i="22" s="1"/>
  <c r="E122" i="22"/>
  <c r="G122" i="22" s="1"/>
  <c r="E121" i="22"/>
  <c r="G121" i="22" s="1"/>
  <c r="E120" i="22"/>
  <c r="G120" i="22" s="1"/>
  <c r="E119" i="22"/>
  <c r="G119" i="22" s="1"/>
  <c r="E118" i="22"/>
  <c r="G118" i="22" s="1"/>
  <c r="E117" i="22"/>
  <c r="G117" i="22" s="1"/>
  <c r="E116" i="22"/>
  <c r="G116" i="22" s="1"/>
  <c r="E115" i="22"/>
  <c r="G115" i="22" s="1"/>
  <c r="E114" i="22"/>
  <c r="G114" i="22" s="1"/>
  <c r="E113" i="22"/>
  <c r="G113" i="22" s="1"/>
  <c r="E112" i="22"/>
  <c r="G112" i="22" s="1"/>
  <c r="E111" i="22"/>
  <c r="G111" i="22" s="1"/>
  <c r="E110" i="22"/>
  <c r="G110" i="22" s="1"/>
  <c r="E109" i="22"/>
  <c r="G109" i="22" s="1"/>
  <c r="E108" i="22"/>
  <c r="G108" i="22" s="1"/>
  <c r="E107" i="22"/>
  <c r="G107" i="22" s="1"/>
  <c r="E106" i="22"/>
  <c r="G106" i="22" s="1"/>
  <c r="E105" i="22"/>
  <c r="G105" i="22" s="1"/>
  <c r="E104" i="22"/>
  <c r="G104" i="22" s="1"/>
  <c r="E103" i="22"/>
  <c r="G103" i="22" s="1"/>
  <c r="E102" i="22"/>
  <c r="G102" i="22" s="1"/>
  <c r="E101" i="22"/>
  <c r="G101" i="22" s="1"/>
  <c r="E100" i="22"/>
  <c r="G100" i="22" s="1"/>
  <c r="E99" i="22"/>
  <c r="G99" i="22" s="1"/>
  <c r="E98" i="22"/>
  <c r="G98" i="22" s="1"/>
  <c r="E97" i="22"/>
  <c r="G97" i="22" s="1"/>
  <c r="E96" i="22"/>
  <c r="G96" i="22" s="1"/>
  <c r="E95" i="22"/>
  <c r="G95" i="22" s="1"/>
  <c r="E94" i="22"/>
  <c r="G94" i="22" s="1"/>
  <c r="E93" i="22"/>
  <c r="G93" i="22" s="1"/>
  <c r="E92" i="22"/>
  <c r="G92" i="22" s="1"/>
  <c r="E91" i="22"/>
  <c r="G91" i="22" s="1"/>
  <c r="E90" i="22"/>
  <c r="G90" i="22" s="1"/>
  <c r="E89" i="22"/>
  <c r="G89" i="22" s="1"/>
  <c r="E88" i="22"/>
  <c r="G88" i="22" s="1"/>
  <c r="E87" i="22"/>
  <c r="G87" i="22" s="1"/>
  <c r="E86" i="22"/>
  <c r="G86" i="22" s="1"/>
  <c r="E85" i="22"/>
  <c r="G85" i="22" s="1"/>
  <c r="E84" i="22"/>
  <c r="G84" i="22" s="1"/>
  <c r="E83" i="22"/>
  <c r="G83" i="22" s="1"/>
  <c r="E82" i="22"/>
  <c r="G82" i="22" s="1"/>
  <c r="E81" i="22"/>
  <c r="G81" i="22" s="1"/>
  <c r="E80" i="22"/>
  <c r="G80" i="22" s="1"/>
  <c r="E79" i="22"/>
  <c r="G79" i="22" s="1"/>
  <c r="E78" i="22"/>
  <c r="G78" i="22" s="1"/>
  <c r="E77" i="22"/>
  <c r="G77" i="22" s="1"/>
  <c r="E76" i="22"/>
  <c r="G76" i="22" s="1"/>
  <c r="E75" i="22"/>
  <c r="G75" i="22" s="1"/>
  <c r="E74" i="22"/>
  <c r="G74" i="22" s="1"/>
  <c r="E73" i="22"/>
  <c r="G73" i="22" s="1"/>
  <c r="E72" i="22"/>
  <c r="G72" i="22" s="1"/>
  <c r="E71" i="22"/>
  <c r="G71" i="22" s="1"/>
  <c r="E70" i="22"/>
  <c r="G70" i="22" s="1"/>
  <c r="E69" i="22"/>
  <c r="G69" i="22" s="1"/>
  <c r="E68" i="22"/>
  <c r="G68" i="22" s="1"/>
  <c r="E67" i="22"/>
  <c r="G67" i="22" s="1"/>
  <c r="E66" i="22"/>
  <c r="G66" i="22" s="1"/>
  <c r="E65" i="22"/>
  <c r="G65" i="22" s="1"/>
  <c r="E64" i="22"/>
  <c r="G64" i="22" s="1"/>
  <c r="E63" i="22"/>
  <c r="G63" i="22" s="1"/>
  <c r="E62" i="22"/>
  <c r="G62" i="22" s="1"/>
  <c r="E61" i="22"/>
  <c r="G61" i="22" s="1"/>
  <c r="E60" i="22"/>
  <c r="G60" i="22" s="1"/>
  <c r="E59" i="22"/>
  <c r="G59" i="22" s="1"/>
  <c r="E58" i="22"/>
  <c r="G58" i="22" s="1"/>
  <c r="E57" i="22"/>
  <c r="G57" i="22" s="1"/>
  <c r="E56" i="22"/>
  <c r="G56" i="22" s="1"/>
  <c r="E55" i="22"/>
  <c r="G55" i="22" s="1"/>
  <c r="E54" i="22"/>
  <c r="G54" i="22" s="1"/>
  <c r="E53" i="22"/>
  <c r="G53" i="22" s="1"/>
  <c r="E52" i="22"/>
  <c r="G52" i="22" s="1"/>
  <c r="E51" i="22"/>
  <c r="G51" i="22" s="1"/>
  <c r="E50" i="22"/>
  <c r="G50" i="22" s="1"/>
  <c r="E49" i="22"/>
  <c r="G49" i="22" s="1"/>
  <c r="E48" i="22"/>
  <c r="G48" i="22" s="1"/>
  <c r="E47" i="22"/>
  <c r="G47" i="22" s="1"/>
  <c r="E46" i="22"/>
  <c r="G46" i="22" s="1"/>
  <c r="E45" i="22"/>
  <c r="G45" i="22" s="1"/>
  <c r="E44" i="22"/>
  <c r="G44" i="22" s="1"/>
  <c r="E43" i="22"/>
  <c r="G43" i="22" s="1"/>
  <c r="E42" i="22"/>
  <c r="G42" i="22" s="1"/>
  <c r="E41" i="22"/>
  <c r="G41" i="22" s="1"/>
  <c r="E40" i="22"/>
  <c r="G40" i="22" s="1"/>
  <c r="E39" i="22"/>
  <c r="G39" i="22" s="1"/>
  <c r="E38" i="22"/>
  <c r="G38" i="22" s="1"/>
  <c r="E37" i="22"/>
  <c r="G37" i="22" s="1"/>
  <c r="E36" i="22"/>
  <c r="G36" i="22" s="1"/>
  <c r="E35" i="22"/>
  <c r="G35" i="22" s="1"/>
  <c r="E34" i="22"/>
  <c r="G34" i="22" s="1"/>
  <c r="E33" i="22"/>
  <c r="G33" i="22" s="1"/>
  <c r="E32" i="22"/>
  <c r="G32" i="22" s="1"/>
  <c r="E31" i="22"/>
  <c r="G31" i="22" s="1"/>
  <c r="E30" i="22"/>
  <c r="G30" i="22" s="1"/>
  <c r="E29" i="22"/>
  <c r="G29" i="22" s="1"/>
  <c r="E28" i="22"/>
  <c r="G28" i="22" s="1"/>
  <c r="E27" i="22"/>
  <c r="G27" i="22" s="1"/>
  <c r="E26" i="22"/>
  <c r="G26" i="22" s="1"/>
  <c r="E25" i="22"/>
  <c r="G25" i="22" s="1"/>
  <c r="E24" i="22"/>
  <c r="E23" i="22"/>
  <c r="G23" i="22" s="1"/>
  <c r="E22" i="22"/>
  <c r="G22" i="22" s="1"/>
  <c r="E21" i="22"/>
  <c r="G21" i="22" s="1"/>
  <c r="E20" i="22"/>
  <c r="G20" i="22" s="1"/>
  <c r="E19" i="22"/>
  <c r="G19" i="22" s="1"/>
  <c r="E18" i="22"/>
  <c r="G18" i="22" s="1"/>
  <c r="E17" i="22"/>
  <c r="G17" i="22" s="1"/>
  <c r="E16" i="22"/>
  <c r="G16" i="22" s="1"/>
  <c r="E15" i="22"/>
  <c r="G15" i="22" s="1"/>
  <c r="E14" i="22"/>
  <c r="G14" i="22" s="1"/>
  <c r="E13" i="22"/>
  <c r="G13" i="22" s="1"/>
  <c r="E11" i="22"/>
  <c r="G11" i="22" s="1"/>
  <c r="E10" i="22"/>
  <c r="G10" i="22" s="1"/>
  <c r="E9" i="22"/>
  <c r="G9" i="22" s="1"/>
  <c r="E8" i="22"/>
  <c r="G8" i="22" s="1"/>
  <c r="E7" i="22"/>
  <c r="G7" i="22" s="1"/>
  <c r="E6" i="22"/>
  <c r="G6" i="22" s="1"/>
  <c r="E5" i="22"/>
  <c r="G5" i="22" s="1"/>
  <c r="E4" i="22"/>
  <c r="G4" i="22" s="1"/>
  <c r="E3" i="22"/>
  <c r="G3" i="22" s="1"/>
  <c r="I3" i="22"/>
  <c r="J3" i="22" s="1"/>
  <c r="I4" i="22"/>
  <c r="J4" i="22" s="1"/>
  <c r="I5" i="22"/>
  <c r="J5" i="22" s="1"/>
  <c r="I6" i="22"/>
  <c r="J6" i="22" s="1"/>
  <c r="I7" i="22"/>
  <c r="J7" i="22" s="1"/>
  <c r="I8" i="22"/>
  <c r="J8" i="22" s="1"/>
  <c r="I9" i="22"/>
  <c r="J9" i="22" s="1"/>
  <c r="I10" i="22"/>
  <c r="J10" i="22" s="1"/>
  <c r="H11" i="22"/>
  <c r="I11" i="22" s="1"/>
  <c r="J11" i="22" s="1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I28" i="22" s="1"/>
  <c r="J28" i="22" s="1"/>
  <c r="H29" i="22"/>
  <c r="I29" i="22" s="1"/>
  <c r="J29" i="22" s="1"/>
  <c r="H30" i="22"/>
  <c r="H31" i="22"/>
  <c r="H32" i="22"/>
  <c r="H33" i="22"/>
  <c r="H34" i="22"/>
  <c r="I34" i="22" s="1"/>
  <c r="J34" i="22" s="1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I91" i="22"/>
  <c r="J91" i="22" s="1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16" i="22"/>
  <c r="H217" i="22"/>
  <c r="H218" i="22"/>
  <c r="H219" i="22"/>
  <c r="H220" i="22"/>
  <c r="H221" i="22"/>
  <c r="H222" i="22"/>
  <c r="H223" i="22"/>
  <c r="H224" i="22"/>
  <c r="H225" i="22"/>
  <c r="H226" i="22"/>
  <c r="H227" i="22"/>
  <c r="H228" i="22"/>
  <c r="H229" i="22"/>
  <c r="H230" i="22"/>
  <c r="H231" i="22"/>
  <c r="H232" i="22"/>
  <c r="H233" i="22"/>
  <c r="H234" i="22"/>
  <c r="H235" i="22"/>
  <c r="H236" i="22"/>
  <c r="H237" i="22"/>
  <c r="H238" i="22"/>
  <c r="H239" i="22"/>
  <c r="H240" i="22"/>
  <c r="H241" i="22"/>
  <c r="H242" i="22"/>
  <c r="H243" i="22"/>
  <c r="M3" i="22"/>
  <c r="N3" i="22" s="1"/>
  <c r="M4" i="22"/>
  <c r="N4" i="22" s="1"/>
  <c r="M5" i="22"/>
  <c r="N5" i="22" s="1"/>
  <c r="M6" i="22"/>
  <c r="N6" i="22" s="1"/>
  <c r="M7" i="22"/>
  <c r="N7" i="22" s="1"/>
  <c r="M8" i="22"/>
  <c r="N8" i="22" s="1"/>
  <c r="M9" i="22"/>
  <c r="N9" i="22" s="1"/>
  <c r="M10" i="22"/>
  <c r="N10" i="22" s="1"/>
  <c r="M11" i="22"/>
  <c r="N11" i="22" s="1"/>
  <c r="M12" i="22"/>
  <c r="N12" i="22" s="1"/>
  <c r="M13" i="22"/>
  <c r="N13" i="22" s="1"/>
  <c r="M14" i="22"/>
  <c r="N14" i="22" s="1"/>
  <c r="M15" i="22"/>
  <c r="N15" i="22" s="1"/>
  <c r="M16" i="22"/>
  <c r="N16" i="22" s="1"/>
  <c r="M17" i="22"/>
  <c r="N17" i="22" s="1"/>
  <c r="M18" i="22"/>
  <c r="N18" i="22" s="1"/>
  <c r="M19" i="22"/>
  <c r="N19" i="22" s="1"/>
  <c r="M20" i="22"/>
  <c r="N20" i="22" s="1"/>
  <c r="M21" i="22"/>
  <c r="N21" i="22" s="1"/>
  <c r="M22" i="22"/>
  <c r="N22" i="22" s="1"/>
  <c r="M23" i="22"/>
  <c r="N23" i="22" s="1"/>
  <c r="M24" i="22"/>
  <c r="N24" i="22" s="1"/>
  <c r="M25" i="22"/>
  <c r="N25" i="22" s="1"/>
  <c r="M26" i="22"/>
  <c r="N26" i="22" s="1"/>
  <c r="M27" i="22"/>
  <c r="N27" i="22" s="1"/>
  <c r="M28" i="22"/>
  <c r="N28" i="22" s="1"/>
  <c r="M29" i="22"/>
  <c r="N29" i="22" s="1"/>
  <c r="AM29" i="22" s="1"/>
  <c r="M30" i="22"/>
  <c r="N30" i="22" s="1"/>
  <c r="M31" i="22"/>
  <c r="N31" i="22" s="1"/>
  <c r="M32" i="22"/>
  <c r="N32" i="22" s="1"/>
  <c r="M33" i="22"/>
  <c r="N33" i="22" s="1"/>
  <c r="M34" i="22"/>
  <c r="N34" i="22" s="1"/>
  <c r="M35" i="22"/>
  <c r="N35" i="22" s="1"/>
  <c r="M36" i="22"/>
  <c r="N36" i="22" s="1"/>
  <c r="M37" i="22"/>
  <c r="N37" i="22" s="1"/>
  <c r="M38" i="22"/>
  <c r="N38" i="22" s="1"/>
  <c r="M39" i="22"/>
  <c r="N39" i="22" s="1"/>
  <c r="M40" i="22"/>
  <c r="N40" i="22" s="1"/>
  <c r="M41" i="22"/>
  <c r="N41" i="22" s="1"/>
  <c r="M42" i="22"/>
  <c r="N42" i="22" s="1"/>
  <c r="M43" i="22"/>
  <c r="N43" i="22" s="1"/>
  <c r="M44" i="22"/>
  <c r="N44" i="22" s="1"/>
  <c r="M45" i="22"/>
  <c r="N45" i="22" s="1"/>
  <c r="M46" i="22"/>
  <c r="N46" i="22" s="1"/>
  <c r="M47" i="22"/>
  <c r="N47" i="22" s="1"/>
  <c r="M48" i="22"/>
  <c r="N48" i="22" s="1"/>
  <c r="M49" i="22"/>
  <c r="N49" i="22" s="1"/>
  <c r="M50" i="22"/>
  <c r="N50" i="22" s="1"/>
  <c r="M51" i="22"/>
  <c r="M52" i="22"/>
  <c r="N52" i="22" s="1"/>
  <c r="M53" i="22"/>
  <c r="N53" i="22" s="1"/>
  <c r="M54" i="22"/>
  <c r="N54" i="22" s="1"/>
  <c r="M55" i="22"/>
  <c r="N55" i="22" s="1"/>
  <c r="M56" i="22"/>
  <c r="N56" i="22" s="1"/>
  <c r="M57" i="22"/>
  <c r="N57" i="22" s="1"/>
  <c r="M58" i="22"/>
  <c r="N58" i="22" s="1"/>
  <c r="M59" i="22"/>
  <c r="N59" i="22" s="1"/>
  <c r="M60" i="22"/>
  <c r="N60" i="22" s="1"/>
  <c r="M61" i="22"/>
  <c r="N61" i="22" s="1"/>
  <c r="M62" i="22"/>
  <c r="N62" i="22" s="1"/>
  <c r="M63" i="22"/>
  <c r="N63" i="22" s="1"/>
  <c r="M64" i="22"/>
  <c r="N64" i="22" s="1"/>
  <c r="M65" i="22"/>
  <c r="N65" i="22" s="1"/>
  <c r="M66" i="22"/>
  <c r="N66" i="22" s="1"/>
  <c r="M67" i="22"/>
  <c r="N67" i="22" s="1"/>
  <c r="N68" i="22"/>
  <c r="M69" i="22"/>
  <c r="N69" i="22" s="1"/>
  <c r="M70" i="22"/>
  <c r="N70" i="22" s="1"/>
  <c r="M71" i="22"/>
  <c r="N71" i="22" s="1"/>
  <c r="M72" i="22"/>
  <c r="N72" i="22" s="1"/>
  <c r="M73" i="22"/>
  <c r="N73" i="22" s="1"/>
  <c r="M74" i="22"/>
  <c r="N74" i="22" s="1"/>
  <c r="M75" i="22"/>
  <c r="N75" i="22" s="1"/>
  <c r="M76" i="22"/>
  <c r="N76" i="22" s="1"/>
  <c r="M77" i="22"/>
  <c r="N77" i="22" s="1"/>
  <c r="M78" i="22"/>
  <c r="N78" i="22" s="1"/>
  <c r="M79" i="22"/>
  <c r="N79" i="22" s="1"/>
  <c r="M80" i="22"/>
  <c r="N80" i="22" s="1"/>
  <c r="M81" i="22"/>
  <c r="N81" i="22" s="1"/>
  <c r="M82" i="22"/>
  <c r="N82" i="22" s="1"/>
  <c r="M83" i="22"/>
  <c r="N83" i="22" s="1"/>
  <c r="M84" i="22"/>
  <c r="N84" i="22" s="1"/>
  <c r="M85" i="22"/>
  <c r="N85" i="22" s="1"/>
  <c r="M86" i="22"/>
  <c r="N86" i="22" s="1"/>
  <c r="M87" i="22"/>
  <c r="N87" i="22" s="1"/>
  <c r="M88" i="22"/>
  <c r="N88" i="22" s="1"/>
  <c r="M89" i="22"/>
  <c r="N89" i="22" s="1"/>
  <c r="M90" i="22"/>
  <c r="N90" i="22" s="1"/>
  <c r="M91" i="22"/>
  <c r="N91" i="22" s="1"/>
  <c r="M92" i="22"/>
  <c r="N92" i="22" s="1"/>
  <c r="M93" i="22"/>
  <c r="N93" i="22" s="1"/>
  <c r="M94" i="22"/>
  <c r="N94" i="22" s="1"/>
  <c r="M95" i="22"/>
  <c r="N95" i="22" s="1"/>
  <c r="M96" i="22"/>
  <c r="N96" i="22" s="1"/>
  <c r="M97" i="22"/>
  <c r="N97" i="22" s="1"/>
  <c r="M98" i="22"/>
  <c r="N98" i="22" s="1"/>
  <c r="M99" i="22"/>
  <c r="N99" i="22" s="1"/>
  <c r="M100" i="22"/>
  <c r="N100" i="22" s="1"/>
  <c r="M101" i="22"/>
  <c r="N101" i="22" s="1"/>
  <c r="M102" i="22"/>
  <c r="N102" i="22" s="1"/>
  <c r="M103" i="22"/>
  <c r="N103" i="22" s="1"/>
  <c r="M104" i="22"/>
  <c r="N104" i="22" s="1"/>
  <c r="M105" i="22"/>
  <c r="N105" i="22" s="1"/>
  <c r="M106" i="22"/>
  <c r="N106" i="22" s="1"/>
  <c r="M107" i="22"/>
  <c r="N107" i="22" s="1"/>
  <c r="M108" i="22"/>
  <c r="N108" i="22" s="1"/>
  <c r="M109" i="22"/>
  <c r="N109" i="22" s="1"/>
  <c r="M110" i="22"/>
  <c r="N110" i="22" s="1"/>
  <c r="M111" i="22"/>
  <c r="N111" i="22" s="1"/>
  <c r="M112" i="22"/>
  <c r="N112" i="22" s="1"/>
  <c r="M113" i="22"/>
  <c r="N113" i="22" s="1"/>
  <c r="M114" i="22"/>
  <c r="N114" i="22" s="1"/>
  <c r="M115" i="22"/>
  <c r="N115" i="22" s="1"/>
  <c r="M116" i="22"/>
  <c r="N116" i="22" s="1"/>
  <c r="M117" i="22"/>
  <c r="N117" i="22" s="1"/>
  <c r="M118" i="22"/>
  <c r="N118" i="22" s="1"/>
  <c r="M119" i="22"/>
  <c r="N119" i="22" s="1"/>
  <c r="M120" i="22"/>
  <c r="N120" i="22" s="1"/>
  <c r="M121" i="22"/>
  <c r="N121" i="22" s="1"/>
  <c r="M122" i="22"/>
  <c r="N122" i="22" s="1"/>
  <c r="M123" i="22"/>
  <c r="N123" i="22" s="1"/>
  <c r="M124" i="22"/>
  <c r="N124" i="22" s="1"/>
  <c r="M125" i="22"/>
  <c r="N125" i="22" s="1"/>
  <c r="M126" i="22"/>
  <c r="N126" i="22" s="1"/>
  <c r="M127" i="22"/>
  <c r="N127" i="22" s="1"/>
  <c r="M128" i="22"/>
  <c r="N128" i="22" s="1"/>
  <c r="M129" i="22"/>
  <c r="N129" i="22" s="1"/>
  <c r="M130" i="22"/>
  <c r="N130" i="22" s="1"/>
  <c r="M131" i="22"/>
  <c r="N131" i="22" s="1"/>
  <c r="M132" i="22"/>
  <c r="N132" i="22" s="1"/>
  <c r="M133" i="22"/>
  <c r="N133" i="22" s="1"/>
  <c r="M134" i="22"/>
  <c r="N134" i="22" s="1"/>
  <c r="M135" i="22"/>
  <c r="N135" i="22" s="1"/>
  <c r="M136" i="22"/>
  <c r="N136" i="22" s="1"/>
  <c r="M137" i="22"/>
  <c r="N137" i="22" s="1"/>
  <c r="M138" i="22"/>
  <c r="N138" i="22" s="1"/>
  <c r="M139" i="22"/>
  <c r="N139" i="22" s="1"/>
  <c r="M140" i="22"/>
  <c r="N140" i="22" s="1"/>
  <c r="M141" i="22"/>
  <c r="N141" i="22" s="1"/>
  <c r="M142" i="22"/>
  <c r="N142" i="22" s="1"/>
  <c r="M143" i="22"/>
  <c r="N143" i="22" s="1"/>
  <c r="M144" i="22"/>
  <c r="N144" i="22" s="1"/>
  <c r="M145" i="22"/>
  <c r="N145" i="22" s="1"/>
  <c r="M146" i="22"/>
  <c r="N146" i="22" s="1"/>
  <c r="M147" i="22"/>
  <c r="N147" i="22" s="1"/>
  <c r="M148" i="22"/>
  <c r="N148" i="22" s="1"/>
  <c r="M149" i="22"/>
  <c r="N149" i="22" s="1"/>
  <c r="M150" i="22"/>
  <c r="N150" i="22" s="1"/>
  <c r="M151" i="22"/>
  <c r="N151" i="22" s="1"/>
  <c r="M152" i="22"/>
  <c r="N152" i="22" s="1"/>
  <c r="M153" i="22"/>
  <c r="N153" i="22" s="1"/>
  <c r="M154" i="22"/>
  <c r="N154" i="22" s="1"/>
  <c r="M155" i="22"/>
  <c r="N155" i="22" s="1"/>
  <c r="M156" i="22"/>
  <c r="N156" i="22" s="1"/>
  <c r="M157" i="22"/>
  <c r="N157" i="22" s="1"/>
  <c r="M158" i="22"/>
  <c r="N158" i="22" s="1"/>
  <c r="M159" i="22"/>
  <c r="N159" i="22" s="1"/>
  <c r="M160" i="22"/>
  <c r="N160" i="22" s="1"/>
  <c r="M161" i="22"/>
  <c r="N161" i="22" s="1"/>
  <c r="M162" i="22"/>
  <c r="N162" i="22" s="1"/>
  <c r="M163" i="22"/>
  <c r="N163" i="22" s="1"/>
  <c r="M164" i="22"/>
  <c r="N164" i="22" s="1"/>
  <c r="M165" i="22"/>
  <c r="N165" i="22" s="1"/>
  <c r="M166" i="22"/>
  <c r="N166" i="22" s="1"/>
  <c r="M167" i="22"/>
  <c r="N167" i="22" s="1"/>
  <c r="M168" i="22"/>
  <c r="N168" i="22" s="1"/>
  <c r="M169" i="22"/>
  <c r="N169" i="22" s="1"/>
  <c r="M170" i="22"/>
  <c r="N170" i="22" s="1"/>
  <c r="M171" i="22"/>
  <c r="N171" i="22" s="1"/>
  <c r="M172" i="22"/>
  <c r="N172" i="22" s="1"/>
  <c r="M173" i="22"/>
  <c r="N173" i="22" s="1"/>
  <c r="M174" i="22"/>
  <c r="N174" i="22" s="1"/>
  <c r="M175" i="22"/>
  <c r="N175" i="22" s="1"/>
  <c r="M176" i="22"/>
  <c r="N176" i="22" s="1"/>
  <c r="M177" i="22"/>
  <c r="N177" i="22" s="1"/>
  <c r="M178" i="22"/>
  <c r="N178" i="22" s="1"/>
  <c r="M179" i="22"/>
  <c r="N179" i="22" s="1"/>
  <c r="M180" i="22"/>
  <c r="N180" i="22" s="1"/>
  <c r="M181" i="22"/>
  <c r="N181" i="22" s="1"/>
  <c r="M182" i="22"/>
  <c r="N182" i="22" s="1"/>
  <c r="M183" i="22"/>
  <c r="N183" i="22" s="1"/>
  <c r="M184" i="22"/>
  <c r="N184" i="22" s="1"/>
  <c r="M185" i="22"/>
  <c r="N185" i="22" s="1"/>
  <c r="M186" i="22"/>
  <c r="N186" i="22" s="1"/>
  <c r="M187" i="22"/>
  <c r="N187" i="22" s="1"/>
  <c r="M188" i="22"/>
  <c r="N188" i="22" s="1"/>
  <c r="M189" i="22"/>
  <c r="N189" i="22" s="1"/>
  <c r="M190" i="22"/>
  <c r="N190" i="22" s="1"/>
  <c r="M191" i="22"/>
  <c r="N191" i="22" s="1"/>
  <c r="M192" i="22"/>
  <c r="N192" i="22" s="1"/>
  <c r="M193" i="22"/>
  <c r="N193" i="22" s="1"/>
  <c r="M194" i="22"/>
  <c r="N194" i="22" s="1"/>
  <c r="M195" i="22"/>
  <c r="N195" i="22" s="1"/>
  <c r="M196" i="22"/>
  <c r="N196" i="22" s="1"/>
  <c r="M197" i="22"/>
  <c r="N197" i="22" s="1"/>
  <c r="M198" i="22"/>
  <c r="N198" i="22" s="1"/>
  <c r="M199" i="22"/>
  <c r="N199" i="22" s="1"/>
  <c r="M200" i="22"/>
  <c r="N200" i="22" s="1"/>
  <c r="M201" i="22"/>
  <c r="N201" i="22" s="1"/>
  <c r="M202" i="22"/>
  <c r="N202" i="22" s="1"/>
  <c r="M203" i="22"/>
  <c r="N203" i="22" s="1"/>
  <c r="M204" i="22"/>
  <c r="N204" i="22" s="1"/>
  <c r="M205" i="22"/>
  <c r="N205" i="22" s="1"/>
  <c r="M206" i="22"/>
  <c r="N206" i="22" s="1"/>
  <c r="M207" i="22"/>
  <c r="N207" i="22" s="1"/>
  <c r="M208" i="22"/>
  <c r="N208" i="22" s="1"/>
  <c r="M209" i="22"/>
  <c r="N209" i="22" s="1"/>
  <c r="M210" i="22"/>
  <c r="N210" i="22" s="1"/>
  <c r="M211" i="22"/>
  <c r="N211" i="22" s="1"/>
  <c r="M212" i="22"/>
  <c r="N212" i="22" s="1"/>
  <c r="M213" i="22"/>
  <c r="N213" i="22" s="1"/>
  <c r="M214" i="22"/>
  <c r="N214" i="22" s="1"/>
  <c r="M215" i="22"/>
  <c r="N215" i="22" s="1"/>
  <c r="M216" i="22"/>
  <c r="N216" i="22" s="1"/>
  <c r="M217" i="22"/>
  <c r="N217" i="22" s="1"/>
  <c r="M218" i="22"/>
  <c r="N218" i="22" s="1"/>
  <c r="M219" i="22"/>
  <c r="N219" i="22" s="1"/>
  <c r="M220" i="22"/>
  <c r="N220" i="22" s="1"/>
  <c r="M221" i="22"/>
  <c r="N221" i="22" s="1"/>
  <c r="M222" i="22"/>
  <c r="N222" i="22" s="1"/>
  <c r="M223" i="22"/>
  <c r="N223" i="22" s="1"/>
  <c r="M224" i="22"/>
  <c r="N224" i="22" s="1"/>
  <c r="M225" i="22"/>
  <c r="N225" i="22" s="1"/>
  <c r="M226" i="22"/>
  <c r="N226" i="22" s="1"/>
  <c r="M227" i="22"/>
  <c r="N227" i="22" s="1"/>
  <c r="M228" i="22"/>
  <c r="N228" i="22" s="1"/>
  <c r="M229" i="22"/>
  <c r="N229" i="22" s="1"/>
  <c r="M230" i="22"/>
  <c r="N230" i="22" s="1"/>
  <c r="M231" i="22"/>
  <c r="N231" i="22" s="1"/>
  <c r="M232" i="22"/>
  <c r="N232" i="22" s="1"/>
  <c r="M233" i="22"/>
  <c r="N233" i="22" s="1"/>
  <c r="M234" i="22"/>
  <c r="N234" i="22" s="1"/>
  <c r="M235" i="22"/>
  <c r="N235" i="22" s="1"/>
  <c r="M236" i="22"/>
  <c r="N236" i="22" s="1"/>
  <c r="M237" i="22"/>
  <c r="N237" i="22" s="1"/>
  <c r="M238" i="22"/>
  <c r="N238" i="22" s="1"/>
  <c r="M239" i="22"/>
  <c r="N239" i="22" s="1"/>
  <c r="M240" i="22"/>
  <c r="N240" i="22" s="1"/>
  <c r="M241" i="22"/>
  <c r="N241" i="22" s="1"/>
  <c r="M242" i="22"/>
  <c r="N242" i="22" s="1"/>
  <c r="M243" i="22"/>
  <c r="N243" i="22" s="1"/>
  <c r="V182" i="22"/>
  <c r="AA175" i="22"/>
  <c r="AA174" i="22"/>
  <c r="V173" i="22"/>
  <c r="AA169" i="22"/>
  <c r="AA167" i="22"/>
  <c r="V166" i="22"/>
  <c r="V165" i="22"/>
  <c r="V163" i="22"/>
  <c r="V160" i="22"/>
  <c r="AA159" i="22"/>
  <c r="V158" i="22"/>
  <c r="AA157" i="22"/>
  <c r="V155" i="22"/>
  <c r="V154" i="22"/>
  <c r="V153" i="22"/>
  <c r="V152" i="22"/>
  <c r="V147" i="22"/>
  <c r="V145" i="22"/>
  <c r="AA135" i="22"/>
  <c r="V134" i="22"/>
  <c r="V133" i="22"/>
  <c r="V132" i="22"/>
  <c r="V129" i="22"/>
  <c r="AA127" i="22"/>
  <c r="V126" i="22"/>
  <c r="V125" i="22"/>
  <c r="V123" i="22"/>
  <c r="V121" i="22"/>
  <c r="V120" i="22"/>
  <c r="AA119" i="22"/>
  <c r="V118" i="22"/>
  <c r="V117" i="22"/>
  <c r="V115" i="22"/>
  <c r="V114" i="22"/>
  <c r="V113" i="22"/>
  <c r="V112" i="22"/>
  <c r="V109" i="22"/>
  <c r="V106" i="22"/>
  <c r="V95" i="22"/>
  <c r="AA94" i="22"/>
  <c r="V93" i="22"/>
  <c r="V92" i="22"/>
  <c r="V89" i="22"/>
  <c r="V86" i="22"/>
  <c r="V85" i="22"/>
  <c r="V80" i="22"/>
  <c r="V79" i="22"/>
  <c r="V75" i="22"/>
  <c r="V74" i="22"/>
  <c r="V73" i="22"/>
  <c r="V72" i="22"/>
  <c r="V66" i="22"/>
  <c r="AA65" i="22"/>
  <c r="V61" i="22"/>
  <c r="V59" i="22"/>
  <c r="AA55" i="22"/>
  <c r="V52" i="22"/>
  <c r="V46" i="22"/>
  <c r="V45" i="22"/>
  <c r="V43" i="22"/>
  <c r="V42" i="22"/>
  <c r="AA41" i="22"/>
  <c r="AA40" i="22"/>
  <c r="V39" i="22"/>
  <c r="V38" i="22"/>
  <c r="V34" i="22"/>
  <c r="AA33" i="22"/>
  <c r="V32" i="22"/>
  <c r="V29" i="22"/>
  <c r="AA27" i="22"/>
  <c r="V26" i="22"/>
  <c r="V186" i="22"/>
  <c r="V185" i="22"/>
  <c r="V183" i="22"/>
  <c r="AA181" i="22"/>
  <c r="V180" i="22"/>
  <c r="V178" i="22"/>
  <c r="V175" i="22"/>
  <c r="V174" i="22"/>
  <c r="V172" i="22"/>
  <c r="V164" i="22"/>
  <c r="V146" i="22"/>
  <c r="AA145" i="22"/>
  <c r="V144" i="22"/>
  <c r="V143" i="22"/>
  <c r="V141" i="22"/>
  <c r="V140" i="22"/>
  <c r="V138" i="22"/>
  <c r="V135" i="22"/>
  <c r="AA133" i="22"/>
  <c r="V124" i="22"/>
  <c r="V107" i="22"/>
  <c r="V104" i="22"/>
  <c r="V103" i="22"/>
  <c r="AA102" i="22"/>
  <c r="V101" i="22"/>
  <c r="AA99" i="22"/>
  <c r="V98" i="22"/>
  <c r="V90" i="22"/>
  <c r="AA84" i="22"/>
  <c r="AA83" i="22"/>
  <c r="AA69" i="22"/>
  <c r="V64" i="22"/>
  <c r="V63" i="22"/>
  <c r="V62" i="22"/>
  <c r="AA61" i="22"/>
  <c r="AA60" i="22"/>
  <c r="V55" i="22"/>
  <c r="V54" i="22"/>
  <c r="V53" i="22"/>
  <c r="AA44" i="22"/>
  <c r="AA30" i="22"/>
  <c r="V25" i="22"/>
  <c r="V24" i="22"/>
  <c r="V23" i="22"/>
  <c r="V21" i="22"/>
  <c r="V11" i="22"/>
  <c r="AA11" i="22"/>
  <c r="V12" i="22"/>
  <c r="AA12" i="22"/>
  <c r="V13" i="22"/>
  <c r="AA13" i="22"/>
  <c r="V14" i="22"/>
  <c r="AA14" i="22"/>
  <c r="V15" i="22"/>
  <c r="AA15" i="22"/>
  <c r="V16" i="22"/>
  <c r="AA16" i="22"/>
  <c r="V17" i="22"/>
  <c r="AA17" i="22"/>
  <c r="V18" i="22"/>
  <c r="AA18" i="22"/>
  <c r="V19" i="22"/>
  <c r="AA19" i="22"/>
  <c r="V20" i="22"/>
  <c r="AA20" i="22"/>
  <c r="V22" i="22"/>
  <c r="AA22" i="22"/>
  <c r="AA25" i="22"/>
  <c r="V27" i="22"/>
  <c r="V28" i="22"/>
  <c r="AA28" i="22"/>
  <c r="AA29" i="22"/>
  <c r="V30" i="22"/>
  <c r="V31" i="22"/>
  <c r="AA31" i="22"/>
  <c r="V35" i="22"/>
  <c r="AA35" i="22"/>
  <c r="V40" i="22"/>
  <c r="AA43" i="22"/>
  <c r="V44" i="22"/>
  <c r="V47" i="22"/>
  <c r="AA47" i="22"/>
  <c r="V48" i="22"/>
  <c r="AA48" i="22"/>
  <c r="V49" i="22"/>
  <c r="AA49" i="22"/>
  <c r="V50" i="22"/>
  <c r="AA50" i="22"/>
  <c r="V51" i="22"/>
  <c r="AA51" i="22"/>
  <c r="V65" i="22"/>
  <c r="AA66" i="22"/>
  <c r="V67" i="22"/>
  <c r="AA67" i="22"/>
  <c r="V68" i="22"/>
  <c r="AA68" i="22"/>
  <c r="V69" i="22"/>
  <c r="V70" i="22"/>
  <c r="AA70" i="22"/>
  <c r="V71" i="22"/>
  <c r="AA71" i="22"/>
  <c r="V81" i="22"/>
  <c r="AA81" i="22"/>
  <c r="V82" i="22"/>
  <c r="AA82" i="22"/>
  <c r="V83" i="22"/>
  <c r="AA86" i="22"/>
  <c r="V87" i="22"/>
  <c r="AA87" i="22"/>
  <c r="V88" i="22"/>
  <c r="AA88" i="22"/>
  <c r="AA89" i="22"/>
  <c r="AA90" i="22"/>
  <c r="V91" i="22"/>
  <c r="AA91" i="22"/>
  <c r="V99" i="22"/>
  <c r="V100" i="22"/>
  <c r="AA100" i="22"/>
  <c r="V102" i="22"/>
  <c r="AA104" i="22"/>
  <c r="V105" i="22"/>
  <c r="AA105" i="22"/>
  <c r="AA107" i="22"/>
  <c r="V108" i="22"/>
  <c r="AA108" i="22"/>
  <c r="AA109" i="22"/>
  <c r="V110" i="22"/>
  <c r="AA110" i="22"/>
  <c r="V111" i="22"/>
  <c r="AA111" i="22"/>
  <c r="AA121" i="22"/>
  <c r="V122" i="22"/>
  <c r="AA122" i="22"/>
  <c r="AA126" i="22"/>
  <c r="V127" i="22"/>
  <c r="V128" i="22"/>
  <c r="AA128" i="22"/>
  <c r="V130" i="22"/>
  <c r="AA130" i="22"/>
  <c r="V131" i="22"/>
  <c r="AA131" i="22"/>
  <c r="V139" i="22"/>
  <c r="AA139" i="22"/>
  <c r="V142" i="22"/>
  <c r="AA142" i="22"/>
  <c r="AA147" i="22"/>
  <c r="V148" i="22"/>
  <c r="AA148" i="22"/>
  <c r="V149" i="22"/>
  <c r="AA149" i="22"/>
  <c r="V150" i="22"/>
  <c r="AA150" i="22"/>
  <c r="V151" i="22"/>
  <c r="AA151" i="22"/>
  <c r="V161" i="22"/>
  <c r="AA161" i="22"/>
  <c r="V162" i="22"/>
  <c r="AA162" i="22"/>
  <c r="V167" i="22"/>
  <c r="V168" i="22"/>
  <c r="AA168" i="22"/>
  <c r="V169" i="22"/>
  <c r="V170" i="22"/>
  <c r="AA170" i="22"/>
  <c r="V171" i="22"/>
  <c r="AA171" i="22"/>
  <c r="V179" i="22"/>
  <c r="AA179" i="22"/>
  <c r="V181" i="22"/>
  <c r="AA183" i="22"/>
  <c r="V184" i="22"/>
  <c r="AA184" i="22"/>
  <c r="V187" i="22"/>
  <c r="AA187" i="22"/>
  <c r="V188" i="22"/>
  <c r="AA188" i="22"/>
  <c r="V189" i="22"/>
  <c r="AA189" i="22"/>
  <c r="V190" i="22"/>
  <c r="AA190" i="22"/>
  <c r="V191" i="22"/>
  <c r="AA191" i="22"/>
  <c r="V192" i="22"/>
  <c r="AA192" i="22"/>
  <c r="V193" i="22"/>
  <c r="AA193" i="22"/>
  <c r="V194" i="22"/>
  <c r="AA194" i="22"/>
  <c r="V195" i="22"/>
  <c r="AA195" i="22"/>
  <c r="V196" i="22"/>
  <c r="AA196" i="22"/>
  <c r="V197" i="22"/>
  <c r="AA197" i="22"/>
  <c r="V198" i="22"/>
  <c r="AA198" i="22"/>
  <c r="V199" i="22"/>
  <c r="AA199" i="22"/>
  <c r="V200" i="22"/>
  <c r="AA200" i="22"/>
  <c r="V201" i="22"/>
  <c r="AA201" i="22"/>
  <c r="V202" i="22"/>
  <c r="AA202" i="22"/>
  <c r="V203" i="22"/>
  <c r="AA203" i="22"/>
  <c r="V204" i="22"/>
  <c r="AA204" i="22"/>
  <c r="V205" i="22"/>
  <c r="AA205" i="22"/>
  <c r="V206" i="22"/>
  <c r="AA206" i="22"/>
  <c r="V207" i="22"/>
  <c r="AA207" i="22"/>
  <c r="V208" i="22"/>
  <c r="AA208" i="22"/>
  <c r="V209" i="22"/>
  <c r="AA209" i="22"/>
  <c r="V210" i="22"/>
  <c r="AA210" i="22"/>
  <c r="V211" i="22"/>
  <c r="AA211" i="22"/>
  <c r="V212" i="22"/>
  <c r="AA212" i="22"/>
  <c r="V213" i="22"/>
  <c r="AA213" i="22"/>
  <c r="V214" i="22"/>
  <c r="AA214" i="22"/>
  <c r="V215" i="22"/>
  <c r="AA215" i="22"/>
  <c r="V216" i="22"/>
  <c r="AA216" i="22"/>
  <c r="V217" i="22"/>
  <c r="AA217" i="22"/>
  <c r="V218" i="22"/>
  <c r="AA218" i="22"/>
  <c r="V219" i="22"/>
  <c r="AA219" i="22"/>
  <c r="V220" i="22"/>
  <c r="AA220" i="22"/>
  <c r="V221" i="22"/>
  <c r="AA221" i="22"/>
  <c r="V222" i="22"/>
  <c r="AA222" i="22"/>
  <c r="V223" i="22"/>
  <c r="AA223" i="22"/>
  <c r="V224" i="22"/>
  <c r="AA224" i="22"/>
  <c r="V225" i="22"/>
  <c r="AA225" i="22"/>
  <c r="V226" i="22"/>
  <c r="AA226" i="22"/>
  <c r="V227" i="22"/>
  <c r="AA227" i="22"/>
  <c r="V228" i="22"/>
  <c r="AA228" i="22"/>
  <c r="V229" i="22"/>
  <c r="AA229" i="22"/>
  <c r="V230" i="22"/>
  <c r="AA230" i="22"/>
  <c r="V231" i="22"/>
  <c r="AA231" i="22"/>
  <c r="V232" i="22"/>
  <c r="AA232" i="22"/>
  <c r="V233" i="22"/>
  <c r="AA233" i="22"/>
  <c r="V234" i="22"/>
  <c r="AA234" i="22"/>
  <c r="V235" i="22"/>
  <c r="AA235" i="22"/>
  <c r="V236" i="22"/>
  <c r="AA236" i="22"/>
  <c r="V237" i="22"/>
  <c r="AA237" i="22"/>
  <c r="V238" i="22"/>
  <c r="AA238" i="22"/>
  <c r="V239" i="22"/>
  <c r="AA239" i="22"/>
  <c r="V240" i="22"/>
  <c r="AA240" i="22"/>
  <c r="V241" i="22"/>
  <c r="AA241" i="22"/>
  <c r="V242" i="22"/>
  <c r="W243" i="22" s="1"/>
  <c r="X243" i="22" s="1"/>
  <c r="AA242" i="22"/>
  <c r="AB243" i="22" s="1"/>
  <c r="AC243" i="22" s="1"/>
  <c r="AA10" i="22"/>
  <c r="V10" i="22"/>
  <c r="AA9" i="22"/>
  <c r="V9" i="22"/>
  <c r="AA8" i="22"/>
  <c r="V8" i="22"/>
  <c r="AA7" i="22"/>
  <c r="V7" i="22"/>
  <c r="AA6" i="22"/>
  <c r="V6" i="22"/>
  <c r="AA5" i="22"/>
  <c r="V5" i="22"/>
  <c r="AA4" i="22"/>
  <c r="V4" i="22"/>
  <c r="AA3" i="22"/>
  <c r="V3" i="22"/>
  <c r="AA2" i="22"/>
  <c r="V2" i="22"/>
  <c r="AM107" i="42" l="1"/>
  <c r="AB100" i="42"/>
  <c r="AC100" i="42" s="1"/>
  <c r="AE232" i="42"/>
  <c r="AD194" i="42"/>
  <c r="AE194" i="42" s="1"/>
  <c r="AM213" i="42"/>
  <c r="AM232" i="42"/>
  <c r="AM142" i="42"/>
  <c r="AM130" i="42"/>
  <c r="AE213" i="42"/>
  <c r="AE100" i="42"/>
  <c r="N90" i="42"/>
  <c r="O90" i="42" s="1"/>
  <c r="N180" i="42"/>
  <c r="O180" i="42" s="1"/>
  <c r="AE112" i="42"/>
  <c r="AM147" i="42"/>
  <c r="N75" i="42"/>
  <c r="O75" i="42" s="1"/>
  <c r="AE133" i="42"/>
  <c r="M75" i="42"/>
  <c r="AB121" i="42"/>
  <c r="AC121" i="42" s="1"/>
  <c r="AM115" i="42"/>
  <c r="AE111" i="42"/>
  <c r="AM112" i="42"/>
  <c r="AM111" i="42"/>
  <c r="M244" i="42"/>
  <c r="N72" i="42"/>
  <c r="O72" i="42" s="1"/>
  <c r="M123" i="42"/>
  <c r="M72" i="42"/>
  <c r="N224" i="42"/>
  <c r="O224" i="42" s="1"/>
  <c r="D161" i="42"/>
  <c r="E161" i="42" s="1"/>
  <c r="M178" i="42"/>
  <c r="M224" i="42"/>
  <c r="N151" i="42"/>
  <c r="O151" i="42" s="1"/>
  <c r="N122" i="42"/>
  <c r="O122" i="42" s="1"/>
  <c r="AM180" i="42"/>
  <c r="M122" i="42"/>
  <c r="M106" i="42"/>
  <c r="D117" i="42"/>
  <c r="E117" i="42" s="1"/>
  <c r="AB225" i="42"/>
  <c r="AC225" i="42" s="1"/>
  <c r="AB157" i="42"/>
  <c r="AC157" i="42" s="1"/>
  <c r="AB244" i="42"/>
  <c r="AC244" i="42" s="1"/>
  <c r="AE117" i="42"/>
  <c r="M151" i="42"/>
  <c r="AE218" i="42"/>
  <c r="M90" i="42"/>
  <c r="AB112" i="42"/>
  <c r="AC112" i="42" s="1"/>
  <c r="N148" i="42"/>
  <c r="O148" i="42" s="1"/>
  <c r="AB115" i="42"/>
  <c r="AC115" i="42" s="1"/>
  <c r="M81" i="42"/>
  <c r="AM195" i="42"/>
  <c r="AB200" i="42"/>
  <c r="AC200" i="42" s="1"/>
  <c r="AE200" i="42"/>
  <c r="AB133" i="42"/>
  <c r="AC133" i="42" s="1"/>
  <c r="AM133" i="42"/>
  <c r="AB134" i="42"/>
  <c r="AC134" i="42" s="1"/>
  <c r="N73" i="42"/>
  <c r="O73" i="42" s="1"/>
  <c r="N93" i="42"/>
  <c r="O93" i="42" s="1"/>
  <c r="AB180" i="42"/>
  <c r="AC180" i="42" s="1"/>
  <c r="N177" i="42"/>
  <c r="O177" i="42" s="1"/>
  <c r="N168" i="42"/>
  <c r="O168" i="42" s="1"/>
  <c r="N195" i="42"/>
  <c r="O195" i="42" s="1"/>
  <c r="M177" i="42"/>
  <c r="AB213" i="42"/>
  <c r="AC213" i="42" s="1"/>
  <c r="M168" i="42"/>
  <c r="N201" i="42"/>
  <c r="O201" i="42" s="1"/>
  <c r="M222" i="42"/>
  <c r="N96" i="42"/>
  <c r="O96" i="42" s="1"/>
  <c r="M204" i="42"/>
  <c r="M113" i="42"/>
  <c r="AB156" i="42"/>
  <c r="AC156" i="42" s="1"/>
  <c r="AM82" i="42"/>
  <c r="M215" i="42"/>
  <c r="D93" i="42"/>
  <c r="E93" i="42" s="1"/>
  <c r="N89" i="42"/>
  <c r="O89" i="42" s="1"/>
  <c r="AB72" i="42"/>
  <c r="AC72" i="42" s="1"/>
  <c r="N143" i="42"/>
  <c r="O143" i="42" s="1"/>
  <c r="N106" i="42"/>
  <c r="O106" i="42" s="1"/>
  <c r="AM98" i="42"/>
  <c r="M200" i="42"/>
  <c r="AB89" i="42"/>
  <c r="AC89" i="42" s="1"/>
  <c r="AB230" i="42"/>
  <c r="AC230" i="42" s="1"/>
  <c r="M89" i="42"/>
  <c r="N123" i="42"/>
  <c r="O123" i="42" s="1"/>
  <c r="M117" i="42"/>
  <c r="AM97" i="42"/>
  <c r="N140" i="42"/>
  <c r="O140" i="42" s="1"/>
  <c r="M148" i="42"/>
  <c r="M152" i="42"/>
  <c r="M140" i="42"/>
  <c r="M139" i="42"/>
  <c r="V224" i="42"/>
  <c r="AE97" i="42"/>
  <c r="AE205" i="42"/>
  <c r="N113" i="42"/>
  <c r="O113" i="42" s="1"/>
  <c r="N107" i="42"/>
  <c r="O107" i="42" s="1"/>
  <c r="N127" i="42"/>
  <c r="O127" i="42" s="1"/>
  <c r="M221" i="42"/>
  <c r="M107" i="42"/>
  <c r="N221" i="42"/>
  <c r="O221" i="42" s="1"/>
  <c r="AM198" i="42"/>
  <c r="AM205" i="42"/>
  <c r="N244" i="42"/>
  <c r="O244" i="42" s="1"/>
  <c r="AM117" i="42"/>
  <c r="V86" i="42"/>
  <c r="AM177" i="42"/>
  <c r="V223" i="42"/>
  <c r="N100" i="42"/>
  <c r="O100" i="42" s="1"/>
  <c r="N178" i="42"/>
  <c r="O178" i="42" s="1"/>
  <c r="N112" i="42"/>
  <c r="O112" i="42" s="1"/>
  <c r="N193" i="42"/>
  <c r="O193" i="42" s="1"/>
  <c r="M100" i="42"/>
  <c r="AB223" i="42"/>
  <c r="AC223" i="42" s="1"/>
  <c r="N222" i="42"/>
  <c r="O222" i="42" s="1"/>
  <c r="N212" i="42"/>
  <c r="O212" i="42" s="1"/>
  <c r="AB222" i="42"/>
  <c r="AC222" i="42" s="1"/>
  <c r="AA8" i="42"/>
  <c r="AD8" i="42" s="1"/>
  <c r="N137" i="42"/>
  <c r="O137" i="42" s="1"/>
  <c r="D137" i="42"/>
  <c r="E137" i="42" s="1"/>
  <c r="AD225" i="42"/>
  <c r="AM225" i="42" s="1"/>
  <c r="M219" i="42"/>
  <c r="V69" i="42"/>
  <c r="N229" i="42"/>
  <c r="O229" i="42" s="1"/>
  <c r="AM95" i="42"/>
  <c r="AE190" i="42"/>
  <c r="M229" i="42"/>
  <c r="M143" i="42"/>
  <c r="N139" i="42"/>
  <c r="O139" i="42" s="1"/>
  <c r="AD221" i="42"/>
  <c r="AE221" i="42" s="1"/>
  <c r="AB221" i="42"/>
  <c r="AC221" i="42" s="1"/>
  <c r="AD134" i="42"/>
  <c r="AE134" i="42" s="1"/>
  <c r="AB224" i="42"/>
  <c r="AC224" i="42" s="1"/>
  <c r="N218" i="42"/>
  <c r="O218" i="42" s="1"/>
  <c r="AE82" i="42"/>
  <c r="N130" i="42"/>
  <c r="O130" i="42" s="1"/>
  <c r="V211" i="42"/>
  <c r="N105" i="42"/>
  <c r="O105" i="42" s="1"/>
  <c r="N126" i="42"/>
  <c r="O126" i="42" s="1"/>
  <c r="D127" i="42"/>
  <c r="E127" i="42" s="1"/>
  <c r="M130" i="42"/>
  <c r="N76" i="42"/>
  <c r="O76" i="42" s="1"/>
  <c r="V194" i="42"/>
  <c r="N203" i="42"/>
  <c r="O203" i="42" s="1"/>
  <c r="AB143" i="42"/>
  <c r="AC143" i="42" s="1"/>
  <c r="AE198" i="42"/>
  <c r="AD114" i="42"/>
  <c r="AM114" i="42" s="1"/>
  <c r="M203" i="42"/>
  <c r="D81" i="42"/>
  <c r="E81" i="42" s="1"/>
  <c r="V237" i="42"/>
  <c r="N129" i="42"/>
  <c r="O129" i="42" s="1"/>
  <c r="N163" i="42"/>
  <c r="O163" i="42" s="1"/>
  <c r="AB177" i="42"/>
  <c r="AC177" i="42" s="1"/>
  <c r="M129" i="42"/>
  <c r="N125" i="42"/>
  <c r="O125" i="42" s="1"/>
  <c r="N232" i="42"/>
  <c r="O232" i="42" s="1"/>
  <c r="M163" i="42"/>
  <c r="D126" i="42"/>
  <c r="E126" i="42" s="1"/>
  <c r="M201" i="42"/>
  <c r="M232" i="42"/>
  <c r="D196" i="42"/>
  <c r="E196" i="42" s="1"/>
  <c r="AM156" i="42"/>
  <c r="V107" i="42"/>
  <c r="M161" i="42"/>
  <c r="M108" i="42"/>
  <c r="N184" i="42"/>
  <c r="O184" i="42" s="1"/>
  <c r="M180" i="42"/>
  <c r="D233" i="42"/>
  <c r="E233" i="42" s="1"/>
  <c r="M193" i="42"/>
  <c r="AD105" i="42"/>
  <c r="AM105" i="42" s="1"/>
  <c r="V106" i="42"/>
  <c r="M225" i="42"/>
  <c r="AM187" i="42"/>
  <c r="V96" i="42"/>
  <c r="N225" i="42"/>
  <c r="O225" i="42" s="1"/>
  <c r="N104" i="42"/>
  <c r="O104" i="42" s="1"/>
  <c r="N197" i="42"/>
  <c r="O197" i="42" s="1"/>
  <c r="N209" i="42"/>
  <c r="O209" i="42" s="1"/>
  <c r="N233" i="42"/>
  <c r="O233" i="42" s="1"/>
  <c r="N227" i="42"/>
  <c r="O227" i="42" s="1"/>
  <c r="V192" i="42"/>
  <c r="M209" i="42"/>
  <c r="N152" i="42"/>
  <c r="O152" i="42" s="1"/>
  <c r="M197" i="42"/>
  <c r="M73" i="42"/>
  <c r="AD223" i="42"/>
  <c r="AE223" i="42" s="1"/>
  <c r="AF223" i="42" s="1"/>
  <c r="AB212" i="42"/>
  <c r="AC212" i="42" s="1"/>
  <c r="AM124" i="42"/>
  <c r="V95" i="42"/>
  <c r="M128" i="42"/>
  <c r="N136" i="42"/>
  <c r="O136" i="42" s="1"/>
  <c r="AB70" i="42"/>
  <c r="AC70" i="42" s="1"/>
  <c r="D108" i="42"/>
  <c r="E108" i="42" s="1"/>
  <c r="N200" i="42"/>
  <c r="O200" i="42" s="1"/>
  <c r="N103" i="42"/>
  <c r="O103" i="42" s="1"/>
  <c r="V165" i="42"/>
  <c r="M101" i="42"/>
  <c r="AM203" i="42"/>
  <c r="AM126" i="42"/>
  <c r="M165" i="42"/>
  <c r="AB71" i="42"/>
  <c r="AC71" i="42" s="1"/>
  <c r="AE197" i="42"/>
  <c r="V229" i="42"/>
  <c r="AE137" i="42"/>
  <c r="AB198" i="42"/>
  <c r="AC198" i="42" s="1"/>
  <c r="M220" i="42"/>
  <c r="AE208" i="42"/>
  <c r="N115" i="42"/>
  <c r="O115" i="42" s="1"/>
  <c r="N121" i="42"/>
  <c r="O121" i="42" s="1"/>
  <c r="AE126" i="42"/>
  <c r="AB197" i="42"/>
  <c r="AC197" i="42" s="1"/>
  <c r="N147" i="42"/>
  <c r="O147" i="42" s="1"/>
  <c r="AE123" i="42"/>
  <c r="N159" i="42"/>
  <c r="O159" i="42" s="1"/>
  <c r="AB106" i="42"/>
  <c r="AC106" i="42" s="1"/>
  <c r="M69" i="42"/>
  <c r="Z27" i="42"/>
  <c r="N91" i="42"/>
  <c r="O91" i="42" s="1"/>
  <c r="D136" i="42"/>
  <c r="E136" i="42" s="1"/>
  <c r="M115" i="42"/>
  <c r="AB82" i="42"/>
  <c r="AC82" i="42" s="1"/>
  <c r="V70" i="42"/>
  <c r="M121" i="42"/>
  <c r="N237" i="42"/>
  <c r="O237" i="42" s="1"/>
  <c r="AE238" i="42"/>
  <c r="M159" i="42"/>
  <c r="N102" i="42"/>
  <c r="O102" i="42" s="1"/>
  <c r="M102" i="42"/>
  <c r="V105" i="42"/>
  <c r="M142" i="42"/>
  <c r="N85" i="42"/>
  <c r="O85" i="42" s="1"/>
  <c r="N138" i="42"/>
  <c r="O138" i="42" s="1"/>
  <c r="D86" i="42"/>
  <c r="E86" i="42" s="1"/>
  <c r="V121" i="42"/>
  <c r="V202" i="42"/>
  <c r="M237" i="42"/>
  <c r="AB229" i="42"/>
  <c r="AC229" i="42" s="1"/>
  <c r="AB208" i="42"/>
  <c r="AC208" i="42" s="1"/>
  <c r="AE77" i="42"/>
  <c r="M227" i="42"/>
  <c r="M103" i="42"/>
  <c r="M91" i="42"/>
  <c r="N101" i="42"/>
  <c r="O101" i="42" s="1"/>
  <c r="AB86" i="42"/>
  <c r="AC86" i="42" s="1"/>
  <c r="M85" i="42"/>
  <c r="M138" i="42"/>
  <c r="N86" i="42"/>
  <c r="O86" i="42" s="1"/>
  <c r="AM220" i="42"/>
  <c r="AB195" i="42"/>
  <c r="AC195" i="42" s="1"/>
  <c r="M195" i="42"/>
  <c r="AB117" i="42"/>
  <c r="AC117" i="42" s="1"/>
  <c r="N219" i="42"/>
  <c r="O219" i="42" s="1"/>
  <c r="V218" i="42"/>
  <c r="N131" i="42"/>
  <c r="O131" i="42" s="1"/>
  <c r="V115" i="42"/>
  <c r="X8" i="42"/>
  <c r="N80" i="42"/>
  <c r="O80" i="42" s="1"/>
  <c r="M131" i="42"/>
  <c r="D162" i="42"/>
  <c r="E162" i="42" s="1"/>
  <c r="M80" i="42"/>
  <c r="N204" i="42"/>
  <c r="O204" i="42" s="1"/>
  <c r="N162" i="42"/>
  <c r="O162" i="42" s="1"/>
  <c r="N181" i="42"/>
  <c r="O181" i="42" s="1"/>
  <c r="N220" i="42"/>
  <c r="O220" i="42" s="1"/>
  <c r="M79" i="42"/>
  <c r="N216" i="42"/>
  <c r="O216" i="42" s="1"/>
  <c r="AB130" i="42"/>
  <c r="AC130" i="42" s="1"/>
  <c r="AB139" i="42"/>
  <c r="AC139" i="42" s="1"/>
  <c r="M216" i="42"/>
  <c r="N215" i="42"/>
  <c r="O215" i="42" s="1"/>
  <c r="AD143" i="42"/>
  <c r="AE143" i="42" s="1"/>
  <c r="M147" i="42"/>
  <c r="AB88" i="42"/>
  <c r="AC88" i="42" s="1"/>
  <c r="AM101" i="42"/>
  <c r="V216" i="42"/>
  <c r="AM190" i="42"/>
  <c r="M207" i="42"/>
  <c r="AN27" i="42"/>
  <c r="N120" i="42"/>
  <c r="O120" i="42" s="1"/>
  <c r="N207" i="42"/>
  <c r="O207" i="42" s="1"/>
  <c r="M70" i="42"/>
  <c r="N78" i="42"/>
  <c r="O78" i="42" s="1"/>
  <c r="N242" i="42"/>
  <c r="O242" i="42" s="1"/>
  <c r="D190" i="42"/>
  <c r="E190" i="42" s="1"/>
  <c r="AB153" i="42"/>
  <c r="AC153" i="42" s="1"/>
  <c r="AM229" i="42"/>
  <c r="D214" i="42"/>
  <c r="E214" i="42" s="1"/>
  <c r="N214" i="42"/>
  <c r="O214" i="42" s="1"/>
  <c r="N70" i="42"/>
  <c r="O70" i="42" s="1"/>
  <c r="M112" i="42"/>
  <c r="M95" i="42"/>
  <c r="M158" i="42"/>
  <c r="M78" i="42"/>
  <c r="N69" i="42"/>
  <c r="O69" i="42" s="1"/>
  <c r="M242" i="42"/>
  <c r="N156" i="42"/>
  <c r="O156" i="42" s="1"/>
  <c r="N190" i="42"/>
  <c r="O190" i="42" s="1"/>
  <c r="M196" i="42"/>
  <c r="AB124" i="42"/>
  <c r="AC124" i="42" s="1"/>
  <c r="N228" i="42"/>
  <c r="O228" i="42" s="1"/>
  <c r="AM123" i="42"/>
  <c r="V87" i="42"/>
  <c r="M104" i="42"/>
  <c r="V111" i="42"/>
  <c r="AD165" i="42"/>
  <c r="AM165" i="42" s="1"/>
  <c r="D228" i="42"/>
  <c r="E228" i="42" s="1"/>
  <c r="M214" i="42"/>
  <c r="D240" i="42"/>
  <c r="E240" i="42" s="1"/>
  <c r="N240" i="42"/>
  <c r="O240" i="42" s="1"/>
  <c r="AB83" i="42"/>
  <c r="AC83" i="42" s="1"/>
  <c r="V162" i="42"/>
  <c r="D234" i="42"/>
  <c r="E234" i="42" s="1"/>
  <c r="M76" i="42"/>
  <c r="N142" i="42"/>
  <c r="O142" i="42" s="1"/>
  <c r="AD207" i="42"/>
  <c r="AM207" i="42" s="1"/>
  <c r="M191" i="42"/>
  <c r="M234" i="42"/>
  <c r="M230" i="42"/>
  <c r="D96" i="42"/>
  <c r="E96" i="42" s="1"/>
  <c r="AM77" i="42"/>
  <c r="AE195" i="42"/>
  <c r="M109" i="42"/>
  <c r="V230" i="42"/>
  <c r="N95" i="42"/>
  <c r="O95" i="42" s="1"/>
  <c r="AB107" i="42"/>
  <c r="AC107" i="42" s="1"/>
  <c r="V97" i="42"/>
  <c r="V238" i="42"/>
  <c r="AB165" i="42"/>
  <c r="AC165" i="42" s="1"/>
  <c r="AD157" i="42"/>
  <c r="AM157" i="42" s="1"/>
  <c r="N191" i="42"/>
  <c r="O191" i="42" s="1"/>
  <c r="D230" i="42"/>
  <c r="E230" i="42" s="1"/>
  <c r="N109" i="42"/>
  <c r="O109" i="42" s="1"/>
  <c r="M208" i="42"/>
  <c r="N158" i="42"/>
  <c r="O158" i="42" s="1"/>
  <c r="AB190" i="42"/>
  <c r="AC190" i="42" s="1"/>
  <c r="N165" i="42"/>
  <c r="O165" i="42" s="1"/>
  <c r="AM75" i="42"/>
  <c r="M184" i="42"/>
  <c r="AM212" i="42"/>
  <c r="AD89" i="42"/>
  <c r="AM89" i="42" s="1"/>
  <c r="AM87" i="42"/>
  <c r="X37" i="42"/>
  <c r="V71" i="42"/>
  <c r="V84" i="42"/>
  <c r="AM234" i="42"/>
  <c r="V217" i="42"/>
  <c r="AA67" i="42"/>
  <c r="AD67" i="42" s="1"/>
  <c r="V184" i="42"/>
  <c r="V94" i="42"/>
  <c r="AB73" i="42"/>
  <c r="AC73" i="42" s="1"/>
  <c r="AB141" i="42"/>
  <c r="AC141" i="42" s="1"/>
  <c r="V167" i="42"/>
  <c r="AB218" i="42"/>
  <c r="AC218" i="42" s="1"/>
  <c r="AM244" i="42"/>
  <c r="AM155" i="42"/>
  <c r="AD106" i="42"/>
  <c r="AE106" i="42" s="1"/>
  <c r="AE153" i="42"/>
  <c r="V190" i="42"/>
  <c r="AD108" i="42"/>
  <c r="AE108" i="42" s="1"/>
  <c r="AF108" i="42" s="1"/>
  <c r="AJ108" i="42" s="1"/>
  <c r="V89" i="42"/>
  <c r="AE130" i="42"/>
  <c r="V157" i="42"/>
  <c r="AM86" i="42"/>
  <c r="AE152" i="42"/>
  <c r="V92" i="42"/>
  <c r="AD186" i="42"/>
  <c r="AM186" i="42" s="1"/>
  <c r="X68" i="42"/>
  <c r="AB186" i="42"/>
  <c r="AC186" i="42" s="1"/>
  <c r="AM172" i="42"/>
  <c r="V75" i="42"/>
  <c r="V201" i="42"/>
  <c r="V160" i="42"/>
  <c r="AB142" i="42"/>
  <c r="AC142" i="42" s="1"/>
  <c r="AE180" i="42"/>
  <c r="AB175" i="42"/>
  <c r="AC175" i="42" s="1"/>
  <c r="AM174" i="42"/>
  <c r="AE174" i="42"/>
  <c r="AM73" i="42"/>
  <c r="AE73" i="42"/>
  <c r="AM141" i="42"/>
  <c r="AE141" i="42"/>
  <c r="AM240" i="42"/>
  <c r="AE240" i="42"/>
  <c r="D146" i="42"/>
  <c r="E146" i="42" s="1"/>
  <c r="M146" i="42"/>
  <c r="D144" i="42"/>
  <c r="E144" i="42" s="1"/>
  <c r="M144" i="42"/>
  <c r="N144" i="42"/>
  <c r="O144" i="42" s="1"/>
  <c r="AE101" i="42"/>
  <c r="AE156" i="42"/>
  <c r="AF156" i="42" s="1"/>
  <c r="AG156" i="42" s="1"/>
  <c r="AK156" i="42" s="1"/>
  <c r="AL156" i="42" s="1"/>
  <c r="AE83" i="42"/>
  <c r="V81" i="42"/>
  <c r="AE187" i="42"/>
  <c r="AB102" i="42"/>
  <c r="AC102" i="42" s="1"/>
  <c r="AE212" i="42"/>
  <c r="AF213" i="42" s="1"/>
  <c r="AE229" i="42"/>
  <c r="AB101" i="42"/>
  <c r="AC101" i="42" s="1"/>
  <c r="AE244" i="42"/>
  <c r="AD72" i="42"/>
  <c r="AM72" i="42" s="1"/>
  <c r="AB206" i="42"/>
  <c r="AC206" i="42" s="1"/>
  <c r="AD206" i="42"/>
  <c r="AE206" i="42" s="1"/>
  <c r="H17" i="42"/>
  <c r="I17" i="42" s="1"/>
  <c r="D17" i="42" s="1"/>
  <c r="E17" i="42" s="1"/>
  <c r="AB217" i="42"/>
  <c r="AC217" i="42" s="1"/>
  <c r="N150" i="42"/>
  <c r="O150" i="42" s="1"/>
  <c r="U57" i="42"/>
  <c r="V57" i="42" s="1"/>
  <c r="AD217" i="42"/>
  <c r="AM217" i="42" s="1"/>
  <c r="M150" i="42"/>
  <c r="AD230" i="42"/>
  <c r="AM230" i="42" s="1"/>
  <c r="M141" i="42"/>
  <c r="D236" i="42"/>
  <c r="E236" i="42" s="1"/>
  <c r="N236" i="42"/>
  <c r="O236" i="42" s="1"/>
  <c r="AD110" i="42"/>
  <c r="AE110" i="42" s="1"/>
  <c r="AB111" i="42"/>
  <c r="AC111" i="42" s="1"/>
  <c r="N128" i="42"/>
  <c r="O128" i="42" s="1"/>
  <c r="D68" i="42"/>
  <c r="E68" i="42" s="1"/>
  <c r="M68" i="42"/>
  <c r="N68" i="42"/>
  <c r="O68" i="42" s="1"/>
  <c r="N160" i="42"/>
  <c r="O160" i="42" s="1"/>
  <c r="AD132" i="42"/>
  <c r="AM132" i="42" s="1"/>
  <c r="V195" i="42"/>
  <c r="M105" i="42"/>
  <c r="AE183" i="42"/>
  <c r="V244" i="42"/>
  <c r="M186" i="42"/>
  <c r="AM236" i="42"/>
  <c r="N133" i="42"/>
  <c r="O133" i="42" s="1"/>
  <c r="V109" i="42"/>
  <c r="V108" i="42"/>
  <c r="N170" i="42"/>
  <c r="O170" i="42" s="1"/>
  <c r="AD185" i="42"/>
  <c r="AM185" i="42" s="1"/>
  <c r="N186" i="42"/>
  <c r="O186" i="42" s="1"/>
  <c r="AB207" i="42"/>
  <c r="AC207" i="42" s="1"/>
  <c r="V170" i="42"/>
  <c r="N198" i="42"/>
  <c r="O198" i="42" s="1"/>
  <c r="AB199" i="42"/>
  <c r="AC199" i="42" s="1"/>
  <c r="M133" i="42"/>
  <c r="D74" i="42"/>
  <c r="E74" i="42" s="1"/>
  <c r="M74" i="42"/>
  <c r="N74" i="42"/>
  <c r="O74" i="42" s="1"/>
  <c r="AM137" i="42"/>
  <c r="D116" i="42"/>
  <c r="E116" i="42" s="1"/>
  <c r="M116" i="42"/>
  <c r="N146" i="42"/>
  <c r="O146" i="42" s="1"/>
  <c r="M120" i="42"/>
  <c r="D118" i="42"/>
  <c r="E118" i="42" s="1"/>
  <c r="M118" i="42"/>
  <c r="N118" i="42"/>
  <c r="O118" i="42" s="1"/>
  <c r="AB87" i="42"/>
  <c r="AC87" i="42" s="1"/>
  <c r="V79" i="42"/>
  <c r="H5" i="42"/>
  <c r="I5" i="42" s="1"/>
  <c r="D5" i="42" s="1"/>
  <c r="V100" i="42"/>
  <c r="N149" i="42"/>
  <c r="O149" i="42" s="1"/>
  <c r="M218" i="42"/>
  <c r="M198" i="42"/>
  <c r="N189" i="42"/>
  <c r="O189" i="42" s="1"/>
  <c r="V219" i="42"/>
  <c r="D153" i="42"/>
  <c r="E153" i="42" s="1"/>
  <c r="M153" i="42"/>
  <c r="M149" i="42"/>
  <c r="M172" i="42"/>
  <c r="N166" i="42"/>
  <c r="O166" i="42" s="1"/>
  <c r="AD179" i="42"/>
  <c r="AM179" i="42" s="1"/>
  <c r="N206" i="42"/>
  <c r="O206" i="42" s="1"/>
  <c r="N157" i="42"/>
  <c r="O157" i="42" s="1"/>
  <c r="AE87" i="42"/>
  <c r="AD199" i="42"/>
  <c r="AM199" i="42" s="1"/>
  <c r="V206" i="42"/>
  <c r="M189" i="42"/>
  <c r="D187" i="42"/>
  <c r="E187" i="42" s="1"/>
  <c r="M187" i="42"/>
  <c r="AD92" i="42"/>
  <c r="AM92" i="42" s="1"/>
  <c r="D135" i="42"/>
  <c r="E135" i="42" s="1"/>
  <c r="M135" i="42"/>
  <c r="N135" i="42"/>
  <c r="O135" i="42" s="1"/>
  <c r="AD139" i="42"/>
  <c r="AM139" i="42" s="1"/>
  <c r="M160" i="42"/>
  <c r="V88" i="42"/>
  <c r="V119" i="42"/>
  <c r="M166" i="42"/>
  <c r="M206" i="42"/>
  <c r="AE145" i="42"/>
  <c r="D92" i="42"/>
  <c r="E92" i="42" s="1"/>
  <c r="M92" i="42"/>
  <c r="D192" i="42"/>
  <c r="E192" i="42" s="1"/>
  <c r="M192" i="42"/>
  <c r="N192" i="42"/>
  <c r="O192" i="42" s="1"/>
  <c r="V183" i="42"/>
  <c r="V182" i="42"/>
  <c r="AM238" i="42"/>
  <c r="H44" i="42"/>
  <c r="I44" i="42" s="1"/>
  <c r="D44" i="42" s="1"/>
  <c r="E44" i="42" s="1"/>
  <c r="V77" i="42"/>
  <c r="V130" i="42"/>
  <c r="AE98" i="42"/>
  <c r="N134" i="42"/>
  <c r="O134" i="42" s="1"/>
  <c r="M94" i="42"/>
  <c r="V222" i="42"/>
  <c r="M171" i="42"/>
  <c r="D124" i="42"/>
  <c r="E124" i="42" s="1"/>
  <c r="M124" i="42"/>
  <c r="N124" i="42"/>
  <c r="O124" i="42" s="1"/>
  <c r="M119" i="42"/>
  <c r="D119" i="42"/>
  <c r="E119" i="42" s="1"/>
  <c r="N119" i="42"/>
  <c r="O119" i="42" s="1"/>
  <c r="D99" i="42"/>
  <c r="E99" i="42" s="1"/>
  <c r="M99" i="42"/>
  <c r="M170" i="42"/>
  <c r="AD188" i="42"/>
  <c r="AE188" i="42" s="1"/>
  <c r="AB188" i="42"/>
  <c r="AC188" i="42" s="1"/>
  <c r="H43" i="42"/>
  <c r="I43" i="42" s="1"/>
  <c r="D43" i="42" s="1"/>
  <c r="E43" i="42" s="1"/>
  <c r="H18" i="42"/>
  <c r="I18" i="42" s="1"/>
  <c r="D18" i="42" s="1"/>
  <c r="E18" i="42" s="1"/>
  <c r="AB98" i="42"/>
  <c r="AC98" i="42" s="1"/>
  <c r="N188" i="42"/>
  <c r="O188" i="42" s="1"/>
  <c r="M134" i="42"/>
  <c r="D167" i="42"/>
  <c r="E167" i="42" s="1"/>
  <c r="N94" i="42"/>
  <c r="O94" i="42" s="1"/>
  <c r="N171" i="42"/>
  <c r="O171" i="42" s="1"/>
  <c r="M84" i="42"/>
  <c r="D84" i="42"/>
  <c r="E84" i="42" s="1"/>
  <c r="N84" i="42"/>
  <c r="O84" i="42" s="1"/>
  <c r="D141" i="42"/>
  <c r="E141" i="42" s="1"/>
  <c r="V90" i="42"/>
  <c r="V117" i="42"/>
  <c r="M188" i="42"/>
  <c r="AD88" i="42"/>
  <c r="AM88" i="42" s="1"/>
  <c r="N145" i="42"/>
  <c r="O145" i="42" s="1"/>
  <c r="AM145" i="42"/>
  <c r="N167" i="42"/>
  <c r="O167" i="42" s="1"/>
  <c r="N217" i="42"/>
  <c r="O217" i="42" s="1"/>
  <c r="V210" i="42"/>
  <c r="N155" i="42"/>
  <c r="O155" i="42" s="1"/>
  <c r="D114" i="42"/>
  <c r="E114" i="42" s="1"/>
  <c r="N114" i="42"/>
  <c r="O114" i="42" s="1"/>
  <c r="AB140" i="42"/>
  <c r="AC140" i="42" s="1"/>
  <c r="AM119" i="42"/>
  <c r="N208" i="42"/>
  <c r="O208" i="42" s="1"/>
  <c r="AD140" i="42"/>
  <c r="AM140" i="42" s="1"/>
  <c r="M145" i="42"/>
  <c r="M217" i="42"/>
  <c r="AE86" i="42"/>
  <c r="N79" i="42"/>
  <c r="O79" i="42" s="1"/>
  <c r="M181" i="42"/>
  <c r="M212" i="42"/>
  <c r="M236" i="42"/>
  <c r="AM218" i="42"/>
  <c r="V200" i="42"/>
  <c r="AD241" i="42"/>
  <c r="AM241" i="42" s="1"/>
  <c r="AB241" i="42"/>
  <c r="AC241" i="42" s="1"/>
  <c r="AD120" i="42"/>
  <c r="AM120" i="42" s="1"/>
  <c r="AB120" i="42"/>
  <c r="AC120" i="42" s="1"/>
  <c r="N231" i="42"/>
  <c r="O231" i="42" s="1"/>
  <c r="D231" i="42"/>
  <c r="E231" i="42" s="1"/>
  <c r="AB80" i="42"/>
  <c r="AC80" i="42" s="1"/>
  <c r="AD80" i="42"/>
  <c r="AM80" i="42" s="1"/>
  <c r="V198" i="42"/>
  <c r="V197" i="42"/>
  <c r="AD90" i="42"/>
  <c r="AM90" i="42" s="1"/>
  <c r="AB90" i="42"/>
  <c r="AC90" i="42" s="1"/>
  <c r="M71" i="42"/>
  <c r="AB167" i="42"/>
  <c r="AC167" i="42" s="1"/>
  <c r="AD167" i="42"/>
  <c r="AM167" i="42" s="1"/>
  <c r="V193" i="42"/>
  <c r="AD159" i="42"/>
  <c r="AM159" i="42" s="1"/>
  <c r="AB159" i="42"/>
  <c r="AC159" i="42" s="1"/>
  <c r="D241" i="42"/>
  <c r="E241" i="42" s="1"/>
  <c r="M241" i="42"/>
  <c r="N241" i="42"/>
  <c r="O241" i="42" s="1"/>
  <c r="D77" i="42"/>
  <c r="E77" i="42" s="1"/>
  <c r="M77" i="42"/>
  <c r="D226" i="42"/>
  <c r="E226" i="42" s="1"/>
  <c r="M226" i="42"/>
  <c r="AB160" i="42"/>
  <c r="AC160" i="42" s="1"/>
  <c r="AD160" i="42"/>
  <c r="AM160" i="42" s="1"/>
  <c r="AB166" i="42"/>
  <c r="AC166" i="42" s="1"/>
  <c r="AD166" i="42"/>
  <c r="AM166" i="42" s="1"/>
  <c r="M111" i="42"/>
  <c r="N111" i="42"/>
  <c r="O111" i="42" s="1"/>
  <c r="D111" i="42"/>
  <c r="E111" i="42" s="1"/>
  <c r="N71" i="42"/>
  <c r="O71" i="42" s="1"/>
  <c r="N77" i="42"/>
  <c r="O77" i="42" s="1"/>
  <c r="V155" i="42"/>
  <c r="N164" i="42"/>
  <c r="O164" i="42" s="1"/>
  <c r="AD136" i="42"/>
  <c r="AM136" i="42" s="1"/>
  <c r="AB136" i="42"/>
  <c r="AC136" i="42" s="1"/>
  <c r="AB137" i="42"/>
  <c r="AC137" i="42" s="1"/>
  <c r="AB168" i="42"/>
  <c r="AC168" i="42" s="1"/>
  <c r="AD168" i="42"/>
  <c r="AM168" i="42" s="1"/>
  <c r="AB191" i="42"/>
  <c r="AC191" i="42" s="1"/>
  <c r="AD191" i="42"/>
  <c r="AM191" i="42" s="1"/>
  <c r="AD74" i="42"/>
  <c r="AM74" i="42" s="1"/>
  <c r="AB74" i="42"/>
  <c r="AC74" i="42" s="1"/>
  <c r="V146" i="42"/>
  <c r="D154" i="42"/>
  <c r="E154" i="42" s="1"/>
  <c r="M154" i="42"/>
  <c r="N154" i="42"/>
  <c r="O154" i="42" s="1"/>
  <c r="AD202" i="42"/>
  <c r="AM202" i="42" s="1"/>
  <c r="AB202" i="42"/>
  <c r="AC202" i="42" s="1"/>
  <c r="AB203" i="42"/>
  <c r="AC203" i="42" s="1"/>
  <c r="AB171" i="42"/>
  <c r="AC171" i="42" s="1"/>
  <c r="AD171" i="42"/>
  <c r="AM171" i="42" s="1"/>
  <c r="AB172" i="42"/>
  <c r="AC172" i="42" s="1"/>
  <c r="AD154" i="42"/>
  <c r="AM154" i="42" s="1"/>
  <c r="AB154" i="42"/>
  <c r="AC154" i="42" s="1"/>
  <c r="AB85" i="42"/>
  <c r="AC85" i="42" s="1"/>
  <c r="AD85" i="42"/>
  <c r="AM85" i="42" s="1"/>
  <c r="D185" i="42"/>
  <c r="E185" i="42" s="1"/>
  <c r="M185" i="42"/>
  <c r="AB237" i="42"/>
  <c r="AC237" i="42" s="1"/>
  <c r="AB238" i="42"/>
  <c r="AC238" i="42" s="1"/>
  <c r="AD237" i="42"/>
  <c r="AM237" i="42" s="1"/>
  <c r="V168" i="42"/>
  <c r="V169" i="42"/>
  <c r="M239" i="42"/>
  <c r="N239" i="42"/>
  <c r="O239" i="42" s="1"/>
  <c r="D239" i="42"/>
  <c r="E239" i="42" s="1"/>
  <c r="AB75" i="42"/>
  <c r="AC75" i="42" s="1"/>
  <c r="M169" i="42"/>
  <c r="D169" i="42"/>
  <c r="E169" i="42" s="1"/>
  <c r="N169" i="42"/>
  <c r="O169" i="42" s="1"/>
  <c r="AD84" i="42"/>
  <c r="AM84" i="42" s="1"/>
  <c r="AB84" i="42"/>
  <c r="AC84" i="42" s="1"/>
  <c r="AD99" i="42"/>
  <c r="AM99" i="42" s="1"/>
  <c r="AB99" i="42"/>
  <c r="AC99" i="42" s="1"/>
  <c r="N172" i="42"/>
  <c r="O172" i="42" s="1"/>
  <c r="N175" i="42"/>
  <c r="O175" i="42" s="1"/>
  <c r="AE69" i="42"/>
  <c r="V174" i="42"/>
  <c r="AB113" i="42"/>
  <c r="AC113" i="42" s="1"/>
  <c r="AB114" i="42"/>
  <c r="AC114" i="42" s="1"/>
  <c r="AD113" i="42"/>
  <c r="AM113" i="42" s="1"/>
  <c r="AB103" i="42"/>
  <c r="AC103" i="42" s="1"/>
  <c r="AD103" i="42"/>
  <c r="AM103" i="42" s="1"/>
  <c r="AB138" i="42"/>
  <c r="AC138" i="42" s="1"/>
  <c r="AD138" i="42"/>
  <c r="AM138" i="42" s="1"/>
  <c r="AD226" i="42"/>
  <c r="AM226" i="42" s="1"/>
  <c r="AB226" i="42"/>
  <c r="AC226" i="42" s="1"/>
  <c r="AB170" i="42"/>
  <c r="AC170" i="42" s="1"/>
  <c r="AD170" i="42"/>
  <c r="AM170" i="42" s="1"/>
  <c r="V149" i="42"/>
  <c r="V150" i="42"/>
  <c r="AD209" i="42"/>
  <c r="AM209" i="42" s="1"/>
  <c r="AB209" i="42"/>
  <c r="AC209" i="42" s="1"/>
  <c r="AD79" i="42"/>
  <c r="AM79" i="42" s="1"/>
  <c r="AB79" i="42"/>
  <c r="AC79" i="42" s="1"/>
  <c r="AB173" i="42"/>
  <c r="AC173" i="42" s="1"/>
  <c r="AD173" i="42"/>
  <c r="AM173" i="42" s="1"/>
  <c r="AB174" i="42"/>
  <c r="AC174" i="42" s="1"/>
  <c r="M175" i="42"/>
  <c r="AE147" i="42"/>
  <c r="AB151" i="42"/>
  <c r="AC151" i="42" s="1"/>
  <c r="AD151" i="42"/>
  <c r="AM151" i="42" s="1"/>
  <c r="AB152" i="42"/>
  <c r="AC152" i="42" s="1"/>
  <c r="AB181" i="42"/>
  <c r="AC181" i="42" s="1"/>
  <c r="AD181" i="42"/>
  <c r="AM181" i="42" s="1"/>
  <c r="V171" i="42"/>
  <c r="V85" i="42"/>
  <c r="AB219" i="42"/>
  <c r="AC219" i="42" s="1"/>
  <c r="AD219" i="42"/>
  <c r="AM219" i="42" s="1"/>
  <c r="AB215" i="42"/>
  <c r="AC215" i="42" s="1"/>
  <c r="AD215" i="42"/>
  <c r="AM215" i="42" s="1"/>
  <c r="V152" i="42"/>
  <c r="AB158" i="42"/>
  <c r="AC158" i="42" s="1"/>
  <c r="AD158" i="42"/>
  <c r="AM158" i="42" s="1"/>
  <c r="AE102" i="42"/>
  <c r="D98" i="42"/>
  <c r="E98" i="42" s="1"/>
  <c r="M98" i="42"/>
  <c r="N98" i="42"/>
  <c r="O98" i="42" s="1"/>
  <c r="AE142" i="42"/>
  <c r="AD164" i="42"/>
  <c r="AM164" i="42" s="1"/>
  <c r="AB164" i="42"/>
  <c r="AC164" i="42" s="1"/>
  <c r="V185" i="42"/>
  <c r="AB210" i="42"/>
  <c r="AC210" i="42" s="1"/>
  <c r="AD210" i="42"/>
  <c r="AM210" i="42" s="1"/>
  <c r="AM121" i="42"/>
  <c r="AB122" i="42"/>
  <c r="AC122" i="42" s="1"/>
  <c r="AD122" i="42"/>
  <c r="AM122" i="42" s="1"/>
  <c r="AB123" i="42"/>
  <c r="AC123" i="42" s="1"/>
  <c r="AB214" i="42"/>
  <c r="AC214" i="42" s="1"/>
  <c r="AD214" i="42"/>
  <c r="AM214" i="42" s="1"/>
  <c r="D210" i="42"/>
  <c r="E210" i="42" s="1"/>
  <c r="M210" i="42"/>
  <c r="N210" i="42"/>
  <c r="O210" i="42" s="1"/>
  <c r="AE236" i="42"/>
  <c r="V239" i="42"/>
  <c r="V240" i="42"/>
  <c r="AD231" i="42"/>
  <c r="AM231" i="42" s="1"/>
  <c r="AB231" i="42"/>
  <c r="AC231" i="42" s="1"/>
  <c r="AB232" i="42"/>
  <c r="AC232" i="42" s="1"/>
  <c r="V203" i="42"/>
  <c r="V204" i="42"/>
  <c r="V126" i="42"/>
  <c r="V127" i="42"/>
  <c r="AB150" i="42"/>
  <c r="AC150" i="42" s="1"/>
  <c r="AD150" i="42"/>
  <c r="AM150" i="42" s="1"/>
  <c r="AB211" i="42"/>
  <c r="AC211" i="42" s="1"/>
  <c r="AM216" i="42"/>
  <c r="AE216" i="42"/>
  <c r="M155" i="42"/>
  <c r="M174" i="42"/>
  <c r="N174" i="42"/>
  <c r="O174" i="42" s="1"/>
  <c r="D174" i="42"/>
  <c r="E174" i="42" s="1"/>
  <c r="AE70" i="42"/>
  <c r="M194" i="42"/>
  <c r="D194" i="42"/>
  <c r="E194" i="42" s="1"/>
  <c r="N194" i="42"/>
  <c r="O194" i="42" s="1"/>
  <c r="D173" i="42"/>
  <c r="E173" i="42" s="1"/>
  <c r="N173" i="42"/>
  <c r="O173" i="42" s="1"/>
  <c r="AB135" i="42"/>
  <c r="AC135" i="42" s="1"/>
  <c r="AD135" i="42"/>
  <c r="AM135" i="42" s="1"/>
  <c r="D243" i="42"/>
  <c r="E243" i="42" s="1"/>
  <c r="M243" i="42"/>
  <c r="N243" i="42"/>
  <c r="O243" i="42" s="1"/>
  <c r="M87" i="42"/>
  <c r="N87" i="42"/>
  <c r="O87" i="42" s="1"/>
  <c r="D87" i="42"/>
  <c r="E87" i="42" s="1"/>
  <c r="AM197" i="42"/>
  <c r="V132" i="42"/>
  <c r="AE211" i="42"/>
  <c r="AE124" i="42"/>
  <c r="AE177" i="42"/>
  <c r="AB216" i="42"/>
  <c r="AC216" i="42" s="1"/>
  <c r="AB235" i="42"/>
  <c r="AC235" i="42" s="1"/>
  <c r="AD235" i="42"/>
  <c r="AM235" i="42" s="1"/>
  <c r="AB236" i="42"/>
  <c r="AC236" i="42" s="1"/>
  <c r="D179" i="42"/>
  <c r="E179" i="42" s="1"/>
  <c r="N179" i="42"/>
  <c r="O179" i="42" s="1"/>
  <c r="AB148" i="42"/>
  <c r="AC148" i="42" s="1"/>
  <c r="AD148" i="42"/>
  <c r="AM148" i="42" s="1"/>
  <c r="AB178" i="42"/>
  <c r="AC178" i="42" s="1"/>
  <c r="AD178" i="42"/>
  <c r="AM178" i="42" s="1"/>
  <c r="AB201" i="42"/>
  <c r="AC201" i="42" s="1"/>
  <c r="AD201" i="42"/>
  <c r="AM201" i="42" s="1"/>
  <c r="V145" i="42"/>
  <c r="AB227" i="42"/>
  <c r="AC227" i="42" s="1"/>
  <c r="AD227" i="42"/>
  <c r="AM227" i="42" s="1"/>
  <c r="V175" i="42"/>
  <c r="V176" i="42"/>
  <c r="V122" i="42"/>
  <c r="M199" i="42"/>
  <c r="N199" i="42"/>
  <c r="O199" i="42" s="1"/>
  <c r="D199" i="42"/>
  <c r="E199" i="42" s="1"/>
  <c r="V161" i="42"/>
  <c r="AM153" i="42"/>
  <c r="V225" i="42"/>
  <c r="V142" i="42"/>
  <c r="M88" i="42"/>
  <c r="AB118" i="42"/>
  <c r="AC118" i="42" s="1"/>
  <c r="AD118" i="42"/>
  <c r="AM118" i="42" s="1"/>
  <c r="AB119" i="42"/>
  <c r="AC119" i="42" s="1"/>
  <c r="AB77" i="42"/>
  <c r="AC77" i="42" s="1"/>
  <c r="AB76" i="42"/>
  <c r="AC76" i="42" s="1"/>
  <c r="AD76" i="42"/>
  <c r="AM76" i="42" s="1"/>
  <c r="AD94" i="42"/>
  <c r="AM94" i="42" s="1"/>
  <c r="AB94" i="42"/>
  <c r="AC94" i="42" s="1"/>
  <c r="AB95" i="42"/>
  <c r="AC95" i="42" s="1"/>
  <c r="M110" i="42"/>
  <c r="V102" i="42"/>
  <c r="AB176" i="42"/>
  <c r="AC176" i="42" s="1"/>
  <c r="AD176" i="42"/>
  <c r="AM176" i="42" s="1"/>
  <c r="N88" i="42"/>
  <c r="O88" i="42" s="1"/>
  <c r="AB129" i="42"/>
  <c r="AC129" i="42" s="1"/>
  <c r="AD129" i="42"/>
  <c r="AM129" i="42" s="1"/>
  <c r="AB146" i="42"/>
  <c r="AC146" i="42" s="1"/>
  <c r="AD146" i="42"/>
  <c r="AM146" i="42" s="1"/>
  <c r="N183" i="42"/>
  <c r="O183" i="42" s="1"/>
  <c r="AB234" i="42"/>
  <c r="AC234" i="42" s="1"/>
  <c r="AD233" i="42"/>
  <c r="AM233" i="42" s="1"/>
  <c r="AB233" i="42"/>
  <c r="AC233" i="42" s="1"/>
  <c r="V172" i="42"/>
  <c r="AD96" i="42"/>
  <c r="AM96" i="42" s="1"/>
  <c r="AB97" i="42"/>
  <c r="AC97" i="42" s="1"/>
  <c r="AB96" i="42"/>
  <c r="AC96" i="42" s="1"/>
  <c r="AB179" i="42"/>
  <c r="AC179" i="42" s="1"/>
  <c r="AB162" i="42"/>
  <c r="AC162" i="42" s="1"/>
  <c r="AD162" i="42"/>
  <c r="AM162" i="42" s="1"/>
  <c r="D213" i="42"/>
  <c r="E213" i="42" s="1"/>
  <c r="N213" i="42"/>
  <c r="O213" i="42" s="1"/>
  <c r="V135" i="42"/>
  <c r="V136" i="42"/>
  <c r="M173" i="42"/>
  <c r="V163" i="42"/>
  <c r="V164" i="42"/>
  <c r="M183" i="42"/>
  <c r="AM222" i="42"/>
  <c r="AD192" i="42"/>
  <c r="AM192" i="42" s="1"/>
  <c r="AB192" i="42"/>
  <c r="AC192" i="42" s="1"/>
  <c r="V231" i="42"/>
  <c r="V232" i="42"/>
  <c r="AD239" i="42"/>
  <c r="AM239" i="42" s="1"/>
  <c r="AB239" i="42"/>
  <c r="AC239" i="42" s="1"/>
  <c r="V82" i="42"/>
  <c r="AB131" i="42"/>
  <c r="AC131" i="42" s="1"/>
  <c r="AD131" i="42"/>
  <c r="AM131" i="42" s="1"/>
  <c r="AB185" i="42"/>
  <c r="AC185" i="42" s="1"/>
  <c r="AB184" i="42"/>
  <c r="AC184" i="42" s="1"/>
  <c r="AD184" i="42"/>
  <c r="AM184" i="42" s="1"/>
  <c r="AD68" i="42"/>
  <c r="AM68" i="42" s="1"/>
  <c r="AB69" i="42"/>
  <c r="AC69" i="42" s="1"/>
  <c r="AD243" i="42"/>
  <c r="AM243" i="42" s="1"/>
  <c r="AB243" i="42"/>
  <c r="AC243" i="42" s="1"/>
  <c r="AB78" i="42"/>
  <c r="AC78" i="42" s="1"/>
  <c r="AD78" i="42"/>
  <c r="AM78" i="42" s="1"/>
  <c r="AD104" i="42"/>
  <c r="AM104" i="42" s="1"/>
  <c r="AB104" i="42"/>
  <c r="AC104" i="42" s="1"/>
  <c r="AB105" i="42"/>
  <c r="AC105" i="42" s="1"/>
  <c r="AB127" i="42"/>
  <c r="AC127" i="42" s="1"/>
  <c r="AD127" i="42"/>
  <c r="AM127" i="42" s="1"/>
  <c r="AB189" i="42"/>
  <c r="AC189" i="42" s="1"/>
  <c r="AD189" i="42"/>
  <c r="AM189" i="42" s="1"/>
  <c r="V209" i="42"/>
  <c r="V179" i="42"/>
  <c r="AE220" i="42"/>
  <c r="AE71" i="42"/>
  <c r="M205" i="42"/>
  <c r="N205" i="42"/>
  <c r="O205" i="42" s="1"/>
  <c r="D205" i="42"/>
  <c r="E205" i="42" s="1"/>
  <c r="M182" i="42"/>
  <c r="N182" i="42"/>
  <c r="O182" i="42" s="1"/>
  <c r="D182" i="42"/>
  <c r="E182" i="42" s="1"/>
  <c r="V215" i="42"/>
  <c r="AM224" i="42"/>
  <c r="AB161" i="42"/>
  <c r="AC161" i="42" s="1"/>
  <c r="AD161" i="42"/>
  <c r="AM161" i="42" s="1"/>
  <c r="AD149" i="42"/>
  <c r="AM149" i="42" s="1"/>
  <c r="AB149" i="42"/>
  <c r="AC149" i="42" s="1"/>
  <c r="AB155" i="42"/>
  <c r="AC155" i="42" s="1"/>
  <c r="N110" i="42"/>
  <c r="O110" i="42" s="1"/>
  <c r="V212" i="42"/>
  <c r="V213" i="42"/>
  <c r="D235" i="42"/>
  <c r="E235" i="42" s="1"/>
  <c r="N235" i="42"/>
  <c r="O235" i="42" s="1"/>
  <c r="AB242" i="42"/>
  <c r="AC242" i="42" s="1"/>
  <c r="V72" i="42"/>
  <c r="V112" i="42"/>
  <c r="AB132" i="42"/>
  <c r="AC132" i="42" s="1"/>
  <c r="AD144" i="42"/>
  <c r="AM144" i="42" s="1"/>
  <c r="AB144" i="42"/>
  <c r="AC144" i="42" s="1"/>
  <c r="AB145" i="42"/>
  <c r="AC145" i="42" s="1"/>
  <c r="V139" i="42"/>
  <c r="V140" i="42"/>
  <c r="AD116" i="42"/>
  <c r="AM116" i="42" s="1"/>
  <c r="AB116" i="42"/>
  <c r="AC116" i="42" s="1"/>
  <c r="N82" i="42"/>
  <c r="O82" i="42" s="1"/>
  <c r="D82" i="42"/>
  <c r="E82" i="42" s="1"/>
  <c r="M223" i="42"/>
  <c r="N223" i="42"/>
  <c r="O223" i="42" s="1"/>
  <c r="D223" i="42"/>
  <c r="E223" i="42" s="1"/>
  <c r="N97" i="42"/>
  <c r="O97" i="42" s="1"/>
  <c r="N176" i="42"/>
  <c r="O176" i="42" s="1"/>
  <c r="M238" i="42"/>
  <c r="D238" i="42"/>
  <c r="E238" i="42" s="1"/>
  <c r="AD109" i="42"/>
  <c r="AM109" i="42" s="1"/>
  <c r="AB109" i="42"/>
  <c r="AC109" i="42" s="1"/>
  <c r="AB110" i="42"/>
  <c r="AC110" i="42" s="1"/>
  <c r="M202" i="42"/>
  <c r="D202" i="42"/>
  <c r="E202" i="42" s="1"/>
  <c r="N202" i="42"/>
  <c r="O202" i="42" s="1"/>
  <c r="AB163" i="42"/>
  <c r="AC163" i="42" s="1"/>
  <c r="AD163" i="42"/>
  <c r="AM163" i="42" s="1"/>
  <c r="AB92" i="42"/>
  <c r="AC92" i="42" s="1"/>
  <c r="AB91" i="42"/>
  <c r="AC91" i="42" s="1"/>
  <c r="AD91" i="42"/>
  <c r="AM91" i="42" s="1"/>
  <c r="D211" i="42"/>
  <c r="E211" i="42" s="1"/>
  <c r="M211" i="42"/>
  <c r="N211" i="42"/>
  <c r="O211" i="42" s="1"/>
  <c r="V123" i="42"/>
  <c r="AB240" i="42"/>
  <c r="AC240" i="42" s="1"/>
  <c r="AM242" i="42"/>
  <c r="AD169" i="42"/>
  <c r="AM169" i="42" s="1"/>
  <c r="AB169" i="42"/>
  <c r="AC169" i="42" s="1"/>
  <c r="AB196" i="42"/>
  <c r="AC196" i="42" s="1"/>
  <c r="AD196" i="42"/>
  <c r="AM196" i="42" s="1"/>
  <c r="M156" i="42"/>
  <c r="AB125" i="42"/>
  <c r="AC125" i="42" s="1"/>
  <c r="AB126" i="42"/>
  <c r="AC126" i="42" s="1"/>
  <c r="AD125" i="42"/>
  <c r="AM125" i="42" s="1"/>
  <c r="AD81" i="42"/>
  <c r="AM81" i="42" s="1"/>
  <c r="AB81" i="42"/>
  <c r="AC81" i="42" s="1"/>
  <c r="AE119" i="42"/>
  <c r="AB93" i="42"/>
  <c r="AC93" i="42" s="1"/>
  <c r="AD93" i="42"/>
  <c r="AM93" i="42" s="1"/>
  <c r="AD182" i="42"/>
  <c r="AM182" i="42" s="1"/>
  <c r="AB182" i="42"/>
  <c r="AC182" i="42" s="1"/>
  <c r="AB220" i="42"/>
  <c r="AC220" i="42" s="1"/>
  <c r="AM175" i="42"/>
  <c r="AE175" i="42"/>
  <c r="AE172" i="42"/>
  <c r="D83" i="42"/>
  <c r="E83" i="42" s="1"/>
  <c r="N83" i="42"/>
  <c r="O83" i="42" s="1"/>
  <c r="M164" i="42"/>
  <c r="M157" i="42"/>
  <c r="AB228" i="42"/>
  <c r="AC228" i="42" s="1"/>
  <c r="AD228" i="42"/>
  <c r="AM228" i="42" s="1"/>
  <c r="AB128" i="42"/>
  <c r="AC128" i="42" s="1"/>
  <c r="AD128" i="42"/>
  <c r="AM128" i="42" s="1"/>
  <c r="M132" i="42"/>
  <c r="D132" i="42"/>
  <c r="E132" i="42" s="1"/>
  <c r="N132" i="42"/>
  <c r="O132" i="42" s="1"/>
  <c r="V166" i="42"/>
  <c r="AD204" i="42"/>
  <c r="AM204" i="42" s="1"/>
  <c r="AB205" i="42"/>
  <c r="AC205" i="42" s="1"/>
  <c r="AB204" i="42"/>
  <c r="AC204" i="42" s="1"/>
  <c r="V228" i="42"/>
  <c r="M97" i="42"/>
  <c r="M176" i="42"/>
  <c r="H11" i="42"/>
  <c r="I11" i="42" s="1"/>
  <c r="D11" i="42" s="1"/>
  <c r="E11" i="42" s="1"/>
  <c r="U15" i="42"/>
  <c r="V15" i="42" s="1"/>
  <c r="V4" i="42"/>
  <c r="AA30" i="42"/>
  <c r="AD30" i="42" s="1"/>
  <c r="H58" i="42"/>
  <c r="I58" i="42" s="1"/>
  <c r="D58" i="42" s="1"/>
  <c r="E58" i="42" s="1"/>
  <c r="H7" i="42"/>
  <c r="I7" i="42" s="1"/>
  <c r="V5" i="42"/>
  <c r="H65" i="42"/>
  <c r="I65" i="42" s="1"/>
  <c r="D65" i="42" s="1"/>
  <c r="E65" i="42" s="1"/>
  <c r="H26" i="42"/>
  <c r="I26" i="42" s="1"/>
  <c r="D26" i="42" s="1"/>
  <c r="E26" i="42" s="1"/>
  <c r="X17" i="42"/>
  <c r="H22" i="42"/>
  <c r="I22" i="42" s="1"/>
  <c r="D22" i="42" s="1"/>
  <c r="AA66" i="42"/>
  <c r="Z45" i="42"/>
  <c r="Y18" i="42"/>
  <c r="U18" i="42" s="1"/>
  <c r="AN50" i="42"/>
  <c r="AN15" i="42"/>
  <c r="E15" i="42"/>
  <c r="U11" i="42"/>
  <c r="X45" i="42"/>
  <c r="H12" i="42"/>
  <c r="I12" i="42" s="1"/>
  <c r="U20" i="42"/>
  <c r="V20" i="42" s="1"/>
  <c r="X67" i="42"/>
  <c r="AA63" i="42"/>
  <c r="AD63" i="42" s="1"/>
  <c r="M8" i="42"/>
  <c r="AD15" i="42"/>
  <c r="V35" i="42"/>
  <c r="V6" i="42"/>
  <c r="N8" i="42"/>
  <c r="O8" i="42" s="1"/>
  <c r="K40" i="42"/>
  <c r="L40" i="42" s="1"/>
  <c r="Q14" i="42"/>
  <c r="R14" i="42" s="1"/>
  <c r="X30" i="42"/>
  <c r="AN20" i="42"/>
  <c r="X63" i="42"/>
  <c r="E8" i="42"/>
  <c r="Z11" i="42"/>
  <c r="Q60" i="42"/>
  <c r="R60" i="42" s="1"/>
  <c r="N48" i="42"/>
  <c r="O48" i="42" s="1"/>
  <c r="H66" i="42"/>
  <c r="I66" i="42" s="1"/>
  <c r="D66" i="42" s="1"/>
  <c r="E66" i="42" s="1"/>
  <c r="M3" i="42"/>
  <c r="M48" i="42"/>
  <c r="N15" i="42"/>
  <c r="O15" i="42" s="1"/>
  <c r="H19" i="42"/>
  <c r="I19" i="42" s="1"/>
  <c r="D19" i="42" s="1"/>
  <c r="E19" i="42" s="1"/>
  <c r="V47" i="42"/>
  <c r="H16" i="42"/>
  <c r="I16" i="42" s="1"/>
  <c r="D16" i="42" s="1"/>
  <c r="E16" i="42" s="1"/>
  <c r="F6" i="42"/>
  <c r="M15" i="42"/>
  <c r="C6" i="42"/>
  <c r="H63" i="42"/>
  <c r="I63" i="42" s="1"/>
  <c r="D63" i="42" s="1"/>
  <c r="E63" i="42" s="1"/>
  <c r="AN64" i="42"/>
  <c r="Z64" i="42"/>
  <c r="AN38" i="42"/>
  <c r="AN52" i="42"/>
  <c r="Z53" i="42"/>
  <c r="V45" i="42"/>
  <c r="AD24" i="42"/>
  <c r="G33" i="42"/>
  <c r="H33" i="42" s="1"/>
  <c r="I33" i="42" s="1"/>
  <c r="D33" i="42" s="1"/>
  <c r="E33" i="42" s="1"/>
  <c r="Y33" i="42"/>
  <c r="Z34" i="42" s="1"/>
  <c r="Q33" i="42"/>
  <c r="R33" i="42" s="1"/>
  <c r="K33" i="42"/>
  <c r="L33" i="42" s="1"/>
  <c r="AN40" i="42"/>
  <c r="AN7" i="42"/>
  <c r="Z7" i="42"/>
  <c r="H64" i="42"/>
  <c r="I64" i="42" s="1"/>
  <c r="D64" i="42" s="1"/>
  <c r="E64" i="42" s="1"/>
  <c r="X9" i="42"/>
  <c r="AA9" i="42"/>
  <c r="Q37" i="42"/>
  <c r="R37" i="42" s="1"/>
  <c r="G37" i="42"/>
  <c r="Y37" i="42"/>
  <c r="K37" i="42"/>
  <c r="L37" i="42" s="1"/>
  <c r="H46" i="42"/>
  <c r="I46" i="42" s="1"/>
  <c r="Z15" i="42"/>
  <c r="AA27" i="42"/>
  <c r="X27" i="42"/>
  <c r="W5" i="42"/>
  <c r="U8" i="42"/>
  <c r="U21" i="42"/>
  <c r="Z21" i="42"/>
  <c r="AN21" i="42"/>
  <c r="X33" i="42"/>
  <c r="X4" i="42"/>
  <c r="AA4" i="42"/>
  <c r="T51" i="42"/>
  <c r="W51" i="42"/>
  <c r="Y51" i="42"/>
  <c r="Z52" i="42" s="1"/>
  <c r="U7" i="42"/>
  <c r="V7" i="42" s="1"/>
  <c r="C52" i="42"/>
  <c r="F53" i="42"/>
  <c r="G52" i="42"/>
  <c r="F52" i="42"/>
  <c r="AA46" i="42"/>
  <c r="X46" i="42"/>
  <c r="H20" i="42"/>
  <c r="I20" i="42" s="1"/>
  <c r="D20" i="42" s="1"/>
  <c r="E20" i="42" s="1"/>
  <c r="Z5" i="42"/>
  <c r="AN5" i="42"/>
  <c r="AN17" i="42"/>
  <c r="Z17" i="42"/>
  <c r="H67" i="42"/>
  <c r="I67" i="42" s="1"/>
  <c r="T55" i="42"/>
  <c r="W55" i="42"/>
  <c r="U55" i="42"/>
  <c r="V55" i="42" s="1"/>
  <c r="H45" i="42"/>
  <c r="I45" i="42" s="1"/>
  <c r="D45" i="42" s="1"/>
  <c r="E45" i="42" s="1"/>
  <c r="AN41" i="42"/>
  <c r="Z41" i="42"/>
  <c r="U41" i="42"/>
  <c r="V42" i="42" s="1"/>
  <c r="N51" i="42"/>
  <c r="M51" i="42"/>
  <c r="H55" i="42"/>
  <c r="I55" i="42" s="1"/>
  <c r="D55" i="42" s="1"/>
  <c r="E55" i="42" s="1"/>
  <c r="AA42" i="42"/>
  <c r="F42" i="42"/>
  <c r="T61" i="42"/>
  <c r="Y61" i="42"/>
  <c r="Z62" i="42" s="1"/>
  <c r="W61" i="42"/>
  <c r="X62" i="42" s="1"/>
  <c r="W41" i="42"/>
  <c r="X42" i="42" s="1"/>
  <c r="C60" i="42"/>
  <c r="F60" i="42"/>
  <c r="Z66" i="42"/>
  <c r="AN66" i="42"/>
  <c r="E48" i="42"/>
  <c r="K38" i="42"/>
  <c r="L38" i="42" s="1"/>
  <c r="AN44" i="42"/>
  <c r="AA6" i="42"/>
  <c r="E54" i="42"/>
  <c r="Z25" i="42"/>
  <c r="AN25" i="42"/>
  <c r="X13" i="42"/>
  <c r="F56" i="42"/>
  <c r="C56" i="42"/>
  <c r="AM45" i="42"/>
  <c r="Z16" i="42"/>
  <c r="AN16" i="42"/>
  <c r="U16" i="42"/>
  <c r="Z55" i="42"/>
  <c r="AN55" i="42"/>
  <c r="K29" i="42"/>
  <c r="L29" i="42" s="1"/>
  <c r="Q29" i="42"/>
  <c r="R29" i="42" s="1"/>
  <c r="G29" i="42"/>
  <c r="H29" i="42" s="1"/>
  <c r="I29" i="42" s="1"/>
  <c r="D29" i="42" s="1"/>
  <c r="E29" i="42" s="1"/>
  <c r="Y29" i="42"/>
  <c r="AA29" i="42" s="1"/>
  <c r="Q38" i="42"/>
  <c r="R38" i="42" s="1"/>
  <c r="X24" i="42"/>
  <c r="W56" i="42"/>
  <c r="W64" i="42"/>
  <c r="U64" i="42"/>
  <c r="T65" i="42"/>
  <c r="T64" i="42"/>
  <c r="W38" i="42"/>
  <c r="X39" i="42" s="1"/>
  <c r="T38" i="42"/>
  <c r="U38" i="42"/>
  <c r="H25" i="42"/>
  <c r="I25" i="42" s="1"/>
  <c r="D25" i="42" s="1"/>
  <c r="E25" i="42" s="1"/>
  <c r="U66" i="42"/>
  <c r="T39" i="42"/>
  <c r="U17" i="42"/>
  <c r="AA50" i="42"/>
  <c r="G56" i="42"/>
  <c r="H56" i="42" s="1"/>
  <c r="I56" i="42" s="1"/>
  <c r="D56" i="42" s="1"/>
  <c r="M9" i="42"/>
  <c r="N9" i="42"/>
  <c r="O9" i="42" s="1"/>
  <c r="AA14" i="42"/>
  <c r="X14" i="42"/>
  <c r="T58" i="42"/>
  <c r="W58" i="42"/>
  <c r="X59" i="42" s="1"/>
  <c r="Y58" i="42"/>
  <c r="U58" i="42" s="1"/>
  <c r="AA47" i="42"/>
  <c r="X47" i="42"/>
  <c r="C57" i="42"/>
  <c r="AA53" i="42"/>
  <c r="AN14" i="42"/>
  <c r="K34" i="42"/>
  <c r="L34" i="42" s="1"/>
  <c r="Z56" i="42"/>
  <c r="AN56" i="42"/>
  <c r="Z57" i="42"/>
  <c r="Q30" i="42"/>
  <c r="R30" i="42" s="1"/>
  <c r="AN60" i="42"/>
  <c r="U24" i="42"/>
  <c r="AN24" i="42"/>
  <c r="Q49" i="42"/>
  <c r="R49" i="42" s="1"/>
  <c r="K49" i="42"/>
  <c r="L49" i="42" s="1"/>
  <c r="G49" i="42"/>
  <c r="Y49" i="42"/>
  <c r="Q50" i="42"/>
  <c r="R50" i="42" s="1"/>
  <c r="AN8" i="42"/>
  <c r="Z8" i="42"/>
  <c r="AA62" i="42"/>
  <c r="Z26" i="42"/>
  <c r="AN26" i="42"/>
  <c r="X7" i="42"/>
  <c r="AA7" i="42"/>
  <c r="T43" i="42"/>
  <c r="W43" i="42"/>
  <c r="X44" i="42" s="1"/>
  <c r="Y43" i="42"/>
  <c r="U43" i="42" s="1"/>
  <c r="F61" i="42"/>
  <c r="C61" i="42"/>
  <c r="F62" i="42"/>
  <c r="AN34" i="42"/>
  <c r="AE45" i="42"/>
  <c r="AN30" i="42"/>
  <c r="AN62" i="42"/>
  <c r="AA25" i="42"/>
  <c r="M54" i="42"/>
  <c r="N54" i="42"/>
  <c r="O54" i="42" s="1"/>
  <c r="W60" i="42"/>
  <c r="W52" i="42"/>
  <c r="U52" i="42"/>
  <c r="T52" i="42"/>
  <c r="T49" i="42"/>
  <c r="W49" i="42"/>
  <c r="X50" i="42" s="1"/>
  <c r="U40" i="42"/>
  <c r="W40" i="42"/>
  <c r="T40" i="42"/>
  <c r="T28" i="42"/>
  <c r="W28" i="42"/>
  <c r="X29" i="42" s="1"/>
  <c r="Y28" i="42"/>
  <c r="U28" i="42" s="1"/>
  <c r="V28" i="42" s="1"/>
  <c r="AA32" i="42"/>
  <c r="F57" i="42"/>
  <c r="T62" i="42"/>
  <c r="T44" i="42"/>
  <c r="F23" i="42"/>
  <c r="AA17" i="42"/>
  <c r="AA16" i="42"/>
  <c r="X16" i="42"/>
  <c r="V54" i="42"/>
  <c r="Z54" i="42"/>
  <c r="AN54" i="42"/>
  <c r="U60" i="42"/>
  <c r="E9" i="42"/>
  <c r="W31" i="42"/>
  <c r="X32" i="42" s="1"/>
  <c r="T31" i="42"/>
  <c r="T32" i="42"/>
  <c r="Y31" i="42"/>
  <c r="F31" i="42"/>
  <c r="C31" i="42"/>
  <c r="G31" i="42"/>
  <c r="H31" i="42" s="1"/>
  <c r="I31" i="42" s="1"/>
  <c r="D31" i="42" s="1"/>
  <c r="F32" i="42"/>
  <c r="U26" i="42"/>
  <c r="AA54" i="42"/>
  <c r="X54" i="42"/>
  <c r="AE12" i="42"/>
  <c r="W22" i="42"/>
  <c r="X23" i="42" s="1"/>
  <c r="G41" i="42"/>
  <c r="H41" i="42" s="1"/>
  <c r="I41" i="42" s="1"/>
  <c r="D41" i="42" s="1"/>
  <c r="F41" i="42"/>
  <c r="C41" i="42"/>
  <c r="AA35" i="42"/>
  <c r="X35" i="42"/>
  <c r="AA34" i="42"/>
  <c r="X34" i="42"/>
  <c r="G39" i="42"/>
  <c r="K39" i="42"/>
  <c r="L39" i="42" s="1"/>
  <c r="Y39" i="42"/>
  <c r="AA39" i="42" s="1"/>
  <c r="AD39" i="42" s="1"/>
  <c r="Q39" i="42"/>
  <c r="R39" i="42" s="1"/>
  <c r="T53" i="42"/>
  <c r="Z6" i="42"/>
  <c r="AN6" i="42"/>
  <c r="Z65" i="42"/>
  <c r="AN65" i="42"/>
  <c r="W18" i="42"/>
  <c r="T18" i="42"/>
  <c r="W48" i="42"/>
  <c r="T48" i="42"/>
  <c r="AA19" i="42"/>
  <c r="Z22" i="42"/>
  <c r="AN22" i="42"/>
  <c r="Y48" i="42"/>
  <c r="Z42" i="42"/>
  <c r="AN42" i="42"/>
  <c r="AN4" i="42"/>
  <c r="Z4" i="42"/>
  <c r="H6" i="42"/>
  <c r="I6" i="42" s="1"/>
  <c r="D6" i="42" s="1"/>
  <c r="AA26" i="42"/>
  <c r="X26" i="42"/>
  <c r="U65" i="42"/>
  <c r="AA21" i="42"/>
  <c r="H35" i="42"/>
  <c r="I35" i="42" s="1"/>
  <c r="Z36" i="42"/>
  <c r="AN36" i="42"/>
  <c r="F51" i="42"/>
  <c r="C51" i="42"/>
  <c r="E51" i="42" s="1"/>
  <c r="E47" i="42"/>
  <c r="AN10" i="42"/>
  <c r="Z10" i="42"/>
  <c r="AA57" i="42"/>
  <c r="X20" i="42"/>
  <c r="AA20" i="42"/>
  <c r="X21" i="42"/>
  <c r="U10" i="42"/>
  <c r="Z35" i="42"/>
  <c r="AN35" i="42"/>
  <c r="U36" i="42"/>
  <c r="V36" i="42" s="1"/>
  <c r="Z9" i="42"/>
  <c r="AN9" i="42"/>
  <c r="K50" i="42"/>
  <c r="L50" i="42" s="1"/>
  <c r="C22" i="42"/>
  <c r="C23" i="42"/>
  <c r="F22" i="42"/>
  <c r="K13" i="42"/>
  <c r="L13" i="42" s="1"/>
  <c r="G13" i="42"/>
  <c r="Q13" i="42"/>
  <c r="R13" i="42" s="1"/>
  <c r="Y13" i="42"/>
  <c r="Z14" i="42" s="1"/>
  <c r="Y59" i="42"/>
  <c r="Z60" i="42" s="1"/>
  <c r="Q59" i="42"/>
  <c r="R59" i="42" s="1"/>
  <c r="K59" i="42"/>
  <c r="L59" i="42" s="1"/>
  <c r="G59" i="42"/>
  <c r="H59" i="42" s="1"/>
  <c r="I59" i="42" s="1"/>
  <c r="D59" i="42" s="1"/>
  <c r="E59" i="42" s="1"/>
  <c r="G61" i="42"/>
  <c r="H61" i="42" s="1"/>
  <c r="I61" i="42" s="1"/>
  <c r="D61" i="42" s="1"/>
  <c r="H27" i="42"/>
  <c r="I27" i="42" s="1"/>
  <c r="D27" i="42" s="1"/>
  <c r="E27" i="42" s="1"/>
  <c r="H28" i="42"/>
  <c r="I28" i="42" s="1"/>
  <c r="D28" i="42" s="1"/>
  <c r="E28" i="42" s="1"/>
  <c r="H10" i="42"/>
  <c r="I10" i="42" s="1"/>
  <c r="X11" i="42"/>
  <c r="AA11" i="42"/>
  <c r="AB12" i="42" s="1"/>
  <c r="AC12" i="42" s="1"/>
  <c r="AN63" i="42"/>
  <c r="Z63" i="42"/>
  <c r="U63" i="42"/>
  <c r="V63" i="42" s="1"/>
  <c r="AA65" i="42"/>
  <c r="AN67" i="42"/>
  <c r="Z67" i="42"/>
  <c r="U67" i="42"/>
  <c r="V68" i="42" s="1"/>
  <c r="H4" i="42"/>
  <c r="I4" i="42" s="1"/>
  <c r="D4" i="42" s="1"/>
  <c r="E4" i="42" s="1"/>
  <c r="Z12" i="42"/>
  <c r="AN12" i="42"/>
  <c r="AM12" i="42" s="1"/>
  <c r="U12" i="42"/>
  <c r="H36" i="42"/>
  <c r="I36" i="42" s="1"/>
  <c r="D36" i="42" s="1"/>
  <c r="E36" i="42" s="1"/>
  <c r="AA36" i="42"/>
  <c r="X36" i="42"/>
  <c r="AA10" i="42"/>
  <c r="X10" i="42"/>
  <c r="K23" i="42"/>
  <c r="L23" i="42" s="1"/>
  <c r="Y23" i="42"/>
  <c r="AA23" i="42" s="1"/>
  <c r="AB24" i="42" s="1"/>
  <c r="AC24" i="42" s="1"/>
  <c r="K24" i="42"/>
  <c r="L24" i="42" s="1"/>
  <c r="Q23" i="42"/>
  <c r="R23" i="42" s="1"/>
  <c r="G23" i="42"/>
  <c r="H23" i="42" s="1"/>
  <c r="I23" i="42" s="1"/>
  <c r="D23" i="42" s="1"/>
  <c r="F5" i="42"/>
  <c r="C5" i="42"/>
  <c r="C53" i="42"/>
  <c r="N47" i="42"/>
  <c r="O47" i="42" s="1"/>
  <c r="M47" i="42"/>
  <c r="U9" i="42"/>
  <c r="AA44" i="42"/>
  <c r="AB45" i="42" s="1"/>
  <c r="AC45" i="42" s="1"/>
  <c r="H21" i="42"/>
  <c r="Q34" i="42"/>
  <c r="R34" i="42" s="1"/>
  <c r="U25" i="42"/>
  <c r="F135" i="22"/>
  <c r="AM34" i="22"/>
  <c r="AB108" i="22"/>
  <c r="AC108" i="22" s="1"/>
  <c r="AB20" i="22"/>
  <c r="AC20" i="22" s="1"/>
  <c r="I221" i="22"/>
  <c r="J221" i="22" s="1"/>
  <c r="AM221" i="22" s="1"/>
  <c r="I141" i="22"/>
  <c r="J141" i="22" s="1"/>
  <c r="AM141" i="22" s="1"/>
  <c r="I121" i="22"/>
  <c r="J121" i="22" s="1"/>
  <c r="AM121" i="22" s="1"/>
  <c r="I101" i="22"/>
  <c r="J101" i="22" s="1"/>
  <c r="AM101" i="22" s="1"/>
  <c r="AB232" i="22"/>
  <c r="AC232" i="22" s="1"/>
  <c r="F20" i="22"/>
  <c r="K55" i="40"/>
  <c r="L55" i="40" s="1"/>
  <c r="Y27" i="40"/>
  <c r="U27" i="40" s="1"/>
  <c r="T22" i="40"/>
  <c r="T49" i="40"/>
  <c r="T64" i="40"/>
  <c r="T6" i="40"/>
  <c r="T5" i="40"/>
  <c r="T4" i="40"/>
  <c r="AH3" i="40" s="1"/>
  <c r="T44" i="40"/>
  <c r="K23" i="40"/>
  <c r="L23" i="40" s="1"/>
  <c r="G52" i="40"/>
  <c r="T14" i="40"/>
  <c r="AN4" i="40"/>
  <c r="T55" i="40"/>
  <c r="T17" i="40"/>
  <c r="T20" i="40"/>
  <c r="K58" i="40"/>
  <c r="L58" i="40" s="1"/>
  <c r="T24" i="40"/>
  <c r="T9" i="40"/>
  <c r="G12" i="40"/>
  <c r="T67" i="40"/>
  <c r="T52" i="40"/>
  <c r="T18" i="40"/>
  <c r="T15" i="40"/>
  <c r="T36" i="40"/>
  <c r="F62" i="40"/>
  <c r="T65" i="40"/>
  <c r="F39" i="40"/>
  <c r="F65" i="40"/>
  <c r="F9" i="40"/>
  <c r="T31" i="40"/>
  <c r="T33" i="40"/>
  <c r="F26" i="40"/>
  <c r="F11" i="40"/>
  <c r="F54" i="40"/>
  <c r="F31" i="40"/>
  <c r="T43" i="40"/>
  <c r="F14" i="40"/>
  <c r="F6" i="40"/>
  <c r="F13" i="40"/>
  <c r="F33" i="40"/>
  <c r="T61" i="40"/>
  <c r="F53" i="40"/>
  <c r="T29" i="40"/>
  <c r="F56" i="40"/>
  <c r="F34" i="40"/>
  <c r="F36" i="40"/>
  <c r="T27" i="40"/>
  <c r="T42" i="40"/>
  <c r="T62" i="40"/>
  <c r="Y45" i="40"/>
  <c r="U45" i="40" s="1"/>
  <c r="T45" i="40"/>
  <c r="F29" i="40"/>
  <c r="W32" i="40"/>
  <c r="T32" i="40"/>
  <c r="W12" i="40"/>
  <c r="T12" i="40"/>
  <c r="F67" i="40"/>
  <c r="T34" i="40"/>
  <c r="T53" i="40"/>
  <c r="T35" i="40"/>
  <c r="K56" i="40"/>
  <c r="L56" i="40" s="1"/>
  <c r="T39" i="40"/>
  <c r="F41" i="40"/>
  <c r="T41" i="40"/>
  <c r="T63" i="40"/>
  <c r="T23" i="40"/>
  <c r="Y57" i="40"/>
  <c r="U57" i="40" s="1"/>
  <c r="T57" i="40"/>
  <c r="T40" i="40"/>
  <c r="T21" i="40"/>
  <c r="T13" i="40"/>
  <c r="T38" i="40"/>
  <c r="T26" i="40"/>
  <c r="T10" i="40"/>
  <c r="W30" i="40"/>
  <c r="T30" i="40"/>
  <c r="Y37" i="40"/>
  <c r="U37" i="40" s="1"/>
  <c r="T37" i="40"/>
  <c r="T66" i="40"/>
  <c r="T54" i="40"/>
  <c r="T8" i="40"/>
  <c r="T50" i="40"/>
  <c r="T11" i="40"/>
  <c r="T16" i="40"/>
  <c r="T19" i="40"/>
  <c r="T46" i="40"/>
  <c r="T56" i="40"/>
  <c r="T28" i="40"/>
  <c r="T51" i="40"/>
  <c r="T58" i="40"/>
  <c r="T7" i="40"/>
  <c r="T48" i="40"/>
  <c r="T59" i="40"/>
  <c r="T25" i="40"/>
  <c r="Y47" i="40"/>
  <c r="U47" i="40" s="1"/>
  <c r="T47" i="40"/>
  <c r="T60" i="40"/>
  <c r="F19" i="40"/>
  <c r="F46" i="40"/>
  <c r="F61" i="40"/>
  <c r="F38" i="40"/>
  <c r="F18" i="40"/>
  <c r="H1" i="40"/>
  <c r="F43" i="40"/>
  <c r="F42" i="40"/>
  <c r="C45" i="40"/>
  <c r="F45" i="40"/>
  <c r="F48" i="40"/>
  <c r="F20" i="40"/>
  <c r="F17" i="40"/>
  <c r="F59" i="40"/>
  <c r="F40" i="40"/>
  <c r="F37" i="40"/>
  <c r="F60" i="40"/>
  <c r="G16" i="40"/>
  <c r="F16" i="40"/>
  <c r="F57" i="40"/>
  <c r="C50" i="40"/>
  <c r="F49" i="40"/>
  <c r="F63" i="40"/>
  <c r="F66" i="40"/>
  <c r="C51" i="40"/>
  <c r="F51" i="40"/>
  <c r="F21" i="40"/>
  <c r="F24" i="40"/>
  <c r="F15" i="40"/>
  <c r="F64" i="40"/>
  <c r="AA4" i="40"/>
  <c r="F4" i="40"/>
  <c r="F27" i="40"/>
  <c r="F35" i="40"/>
  <c r="F12" i="40"/>
  <c r="C23" i="40"/>
  <c r="F23" i="40"/>
  <c r="F55" i="40"/>
  <c r="F10" i="40"/>
  <c r="F32" i="40"/>
  <c r="F7" i="40"/>
  <c r="F58" i="40"/>
  <c r="F47" i="40"/>
  <c r="F5" i="40"/>
  <c r="F8" i="40"/>
  <c r="F30" i="40"/>
  <c r="F52" i="40"/>
  <c r="F44" i="40"/>
  <c r="F22" i="40"/>
  <c r="F25" i="40"/>
  <c r="F28" i="40"/>
  <c r="F50" i="40"/>
  <c r="W48" i="40"/>
  <c r="Y8" i="40"/>
  <c r="U8" i="40" s="1"/>
  <c r="C65" i="40"/>
  <c r="Y35" i="40"/>
  <c r="U35" i="40" s="1"/>
  <c r="W66" i="40"/>
  <c r="W18" i="40"/>
  <c r="Y40" i="40"/>
  <c r="U40" i="40" s="1"/>
  <c r="W38" i="40"/>
  <c r="C53" i="40"/>
  <c r="W8" i="40"/>
  <c r="W5" i="40"/>
  <c r="X5" i="40" s="1"/>
  <c r="C19" i="40"/>
  <c r="C62" i="40"/>
  <c r="C39" i="40"/>
  <c r="W20" i="40"/>
  <c r="C42" i="40"/>
  <c r="Q35" i="40"/>
  <c r="R35" i="40" s="1"/>
  <c r="K17" i="40"/>
  <c r="L17" i="40" s="1"/>
  <c r="W22" i="40"/>
  <c r="Y5" i="40"/>
  <c r="U5" i="40" s="1"/>
  <c r="V5" i="40" s="1"/>
  <c r="Q27" i="40"/>
  <c r="R27" i="40" s="1"/>
  <c r="C10" i="40"/>
  <c r="C29" i="40"/>
  <c r="K25" i="40"/>
  <c r="L25" i="40" s="1"/>
  <c r="W3" i="40"/>
  <c r="X4" i="40" s="1"/>
  <c r="G55" i="40"/>
  <c r="C8" i="40"/>
  <c r="G15" i="40"/>
  <c r="Y54" i="40"/>
  <c r="U54" i="40" s="1"/>
  <c r="G35" i="40"/>
  <c r="C56" i="40"/>
  <c r="C25" i="40"/>
  <c r="W67" i="40"/>
  <c r="Y42" i="40"/>
  <c r="U42" i="40" s="1"/>
  <c r="Y13" i="40"/>
  <c r="U13" i="40" s="1"/>
  <c r="K21" i="40"/>
  <c r="L21" i="40" s="1"/>
  <c r="Y50" i="40"/>
  <c r="U50" i="40" s="1"/>
  <c r="G29" i="40"/>
  <c r="K49" i="40"/>
  <c r="L49" i="40" s="1"/>
  <c r="C59" i="40"/>
  <c r="G37" i="40"/>
  <c r="K20" i="40"/>
  <c r="L20" i="40" s="1"/>
  <c r="Y36" i="40"/>
  <c r="U36" i="40" s="1"/>
  <c r="Q64" i="40"/>
  <c r="R64" i="40" s="1"/>
  <c r="Q30" i="40"/>
  <c r="R30" i="40" s="1"/>
  <c r="W13" i="40"/>
  <c r="C33" i="40"/>
  <c r="W27" i="40"/>
  <c r="Y16" i="40"/>
  <c r="U16" i="40" s="1"/>
  <c r="G27" i="40"/>
  <c r="Q55" i="40"/>
  <c r="R55" i="40" s="1"/>
  <c r="W31" i="40"/>
  <c r="W61" i="40"/>
  <c r="Y6" i="40"/>
  <c r="U6" i="40" s="1"/>
  <c r="W57" i="40"/>
  <c r="G32" i="40"/>
  <c r="K63" i="40"/>
  <c r="L63" i="40" s="1"/>
  <c r="Q45" i="40"/>
  <c r="R45" i="40" s="1"/>
  <c r="W15" i="40"/>
  <c r="K44" i="40"/>
  <c r="L44" i="40" s="1"/>
  <c r="C64" i="40"/>
  <c r="Y30" i="40"/>
  <c r="U30" i="40" s="1"/>
  <c r="Y62" i="40"/>
  <c r="U62" i="40" s="1"/>
  <c r="K16" i="40"/>
  <c r="L16" i="40" s="1"/>
  <c r="G61" i="40"/>
  <c r="Q46" i="40"/>
  <c r="R46" i="40" s="1"/>
  <c r="C58" i="40"/>
  <c r="G67" i="40"/>
  <c r="Q66" i="40"/>
  <c r="R66" i="40" s="1"/>
  <c r="K64" i="40"/>
  <c r="L64" i="40" s="1"/>
  <c r="C14" i="40"/>
  <c r="C36" i="40"/>
  <c r="W33" i="40"/>
  <c r="G6" i="40"/>
  <c r="G28" i="40"/>
  <c r="K41" i="40"/>
  <c r="L41" i="40" s="1"/>
  <c r="Q11" i="40"/>
  <c r="R11" i="40" s="1"/>
  <c r="Y18" i="40"/>
  <c r="U18" i="40" s="1"/>
  <c r="C35" i="40"/>
  <c r="C44" i="40"/>
  <c r="W26" i="40"/>
  <c r="Q60" i="40"/>
  <c r="R60" i="40" s="1"/>
  <c r="W11" i="40"/>
  <c r="C13" i="40"/>
  <c r="W40" i="40"/>
  <c r="Y64" i="40"/>
  <c r="U64" i="40" s="1"/>
  <c r="C54" i="40"/>
  <c r="W53" i="40"/>
  <c r="G63" i="40"/>
  <c r="Q48" i="40"/>
  <c r="R48" i="40" s="1"/>
  <c r="K38" i="40"/>
  <c r="L38" i="40" s="1"/>
  <c r="G53" i="40"/>
  <c r="G18" i="40"/>
  <c r="K65" i="40"/>
  <c r="L65" i="40" s="1"/>
  <c r="Y53" i="40"/>
  <c r="U53" i="40" s="1"/>
  <c r="Y29" i="40"/>
  <c r="U29" i="40" s="1"/>
  <c r="Q23" i="40"/>
  <c r="R23" i="40" s="1"/>
  <c r="W21" i="40"/>
  <c r="C4" i="40"/>
  <c r="K35" i="40"/>
  <c r="L35" i="40" s="1"/>
  <c r="Y32" i="40"/>
  <c r="U32" i="40" s="1"/>
  <c r="G64" i="40"/>
  <c r="C41" i="40"/>
  <c r="W51" i="40"/>
  <c r="G47" i="40"/>
  <c r="G44" i="40"/>
  <c r="K10" i="40"/>
  <c r="L10" i="40" s="1"/>
  <c r="Y15" i="40"/>
  <c r="U15" i="40" s="1"/>
  <c r="C30" i="40"/>
  <c r="K22" i="40"/>
  <c r="L22" i="40" s="1"/>
  <c r="Q67" i="40"/>
  <c r="R67" i="40" s="1"/>
  <c r="W37" i="40"/>
  <c r="G30" i="40"/>
  <c r="W58" i="40"/>
  <c r="C52" i="40"/>
  <c r="Y31" i="40"/>
  <c r="U31" i="40" s="1"/>
  <c r="C5" i="40"/>
  <c r="G66" i="40"/>
  <c r="C40" i="40"/>
  <c r="Q19" i="40"/>
  <c r="R19" i="40" s="1"/>
  <c r="G17" i="40"/>
  <c r="W60" i="40"/>
  <c r="W43" i="40"/>
  <c r="W63" i="40"/>
  <c r="G45" i="40"/>
  <c r="C43" i="40"/>
  <c r="K32" i="40"/>
  <c r="L32" i="40" s="1"/>
  <c r="K53" i="40"/>
  <c r="L53" i="40" s="1"/>
  <c r="Q42" i="40"/>
  <c r="R42" i="40" s="1"/>
  <c r="C18" i="40"/>
  <c r="Q49" i="40"/>
  <c r="R49" i="40" s="1"/>
  <c r="W36" i="40"/>
  <c r="K24" i="40"/>
  <c r="L24" i="40" s="1"/>
  <c r="Q24" i="40"/>
  <c r="R24" i="40" s="1"/>
  <c r="Y56" i="40"/>
  <c r="U56" i="40" s="1"/>
  <c r="K9" i="40"/>
  <c r="L9" i="40" s="1"/>
  <c r="W23" i="40"/>
  <c r="C38" i="40"/>
  <c r="Q18" i="40"/>
  <c r="R18" i="40" s="1"/>
  <c r="K57" i="40"/>
  <c r="L57" i="40" s="1"/>
  <c r="Q28" i="40"/>
  <c r="R28" i="40" s="1"/>
  <c r="K13" i="40"/>
  <c r="L13" i="40" s="1"/>
  <c r="Y66" i="40"/>
  <c r="U66" i="40" s="1"/>
  <c r="Q7" i="40"/>
  <c r="R7" i="40" s="1"/>
  <c r="C21" i="40"/>
  <c r="C49" i="40"/>
  <c r="G24" i="40"/>
  <c r="Q62" i="40"/>
  <c r="R62" i="40" s="1"/>
  <c r="Y11" i="40"/>
  <c r="U11" i="40" s="1"/>
  <c r="G4" i="40"/>
  <c r="W39" i="40"/>
  <c r="G7" i="40"/>
  <c r="K66" i="40"/>
  <c r="L66" i="40" s="1"/>
  <c r="K60" i="40"/>
  <c r="L60" i="40" s="1"/>
  <c r="Q12" i="40"/>
  <c r="R12" i="40" s="1"/>
  <c r="C61" i="40"/>
  <c r="Q14" i="40"/>
  <c r="R14" i="40" s="1"/>
  <c r="Q17" i="40"/>
  <c r="R17" i="40" s="1"/>
  <c r="Y58" i="40"/>
  <c r="U58" i="40" s="1"/>
  <c r="G9" i="40"/>
  <c r="C17" i="40"/>
  <c r="Y52" i="40"/>
  <c r="U52" i="40" s="1"/>
  <c r="G31" i="40"/>
  <c r="Q53" i="40"/>
  <c r="R53" i="40" s="1"/>
  <c r="W55" i="40"/>
  <c r="G59" i="40"/>
  <c r="Q22" i="40"/>
  <c r="R22" i="40" s="1"/>
  <c r="G22" i="40"/>
  <c r="Q38" i="40"/>
  <c r="R38" i="40" s="1"/>
  <c r="Y23" i="40"/>
  <c r="U23" i="40" s="1"/>
  <c r="K5" i="40"/>
  <c r="L5" i="40" s="1"/>
  <c r="Y10" i="40"/>
  <c r="U10" i="40" s="1"/>
  <c r="Q32" i="40"/>
  <c r="R32" i="40" s="1"/>
  <c r="W47" i="40"/>
  <c r="K45" i="40"/>
  <c r="L45" i="40" s="1"/>
  <c r="G39" i="40"/>
  <c r="K67" i="40"/>
  <c r="L67" i="40" s="1"/>
  <c r="W34" i="40"/>
  <c r="C67" i="40"/>
  <c r="Q26" i="40"/>
  <c r="R26" i="40" s="1"/>
  <c r="C15" i="40"/>
  <c r="K39" i="40"/>
  <c r="L39" i="40" s="1"/>
  <c r="K62" i="40"/>
  <c r="L62" i="40" s="1"/>
  <c r="W16" i="40"/>
  <c r="Y19" i="40"/>
  <c r="U19" i="40" s="1"/>
  <c r="W65" i="40"/>
  <c r="C16" i="40"/>
  <c r="C46" i="40"/>
  <c r="W6" i="40"/>
  <c r="C9" i="40"/>
  <c r="G46" i="40"/>
  <c r="Y25" i="40"/>
  <c r="U25" i="40" s="1"/>
  <c r="Y7" i="40"/>
  <c r="U7" i="40" s="1"/>
  <c r="Q52" i="40"/>
  <c r="R52" i="40" s="1"/>
  <c r="Y17" i="40"/>
  <c r="U17" i="40" s="1"/>
  <c r="W9" i="40"/>
  <c r="G11" i="40"/>
  <c r="K30" i="40"/>
  <c r="L30" i="40" s="1"/>
  <c r="G25" i="40"/>
  <c r="Y21" i="40"/>
  <c r="U21" i="40" s="1"/>
  <c r="K48" i="40"/>
  <c r="L48" i="40" s="1"/>
  <c r="G10" i="40"/>
  <c r="Q16" i="40"/>
  <c r="R16" i="40" s="1"/>
  <c r="Y55" i="40"/>
  <c r="U55" i="40" s="1"/>
  <c r="W25" i="40"/>
  <c r="W28" i="40"/>
  <c r="C31" i="40"/>
  <c r="C7" i="40"/>
  <c r="C26" i="40"/>
  <c r="C20" i="40"/>
  <c r="G26" i="40"/>
  <c r="G42" i="40"/>
  <c r="K29" i="40"/>
  <c r="L29" i="40" s="1"/>
  <c r="W35" i="40"/>
  <c r="Q39" i="40"/>
  <c r="R39" i="40" s="1"/>
  <c r="Q56" i="40"/>
  <c r="R56" i="40" s="1"/>
  <c r="W62" i="40"/>
  <c r="Q29" i="40"/>
  <c r="R29" i="40" s="1"/>
  <c r="C12" i="40"/>
  <c r="G34" i="40"/>
  <c r="C60" i="40"/>
  <c r="Q40" i="40"/>
  <c r="R40" i="40" s="1"/>
  <c r="K59" i="40"/>
  <c r="L59" i="40" s="1"/>
  <c r="K61" i="40"/>
  <c r="L61" i="40" s="1"/>
  <c r="Q13" i="40"/>
  <c r="R13" i="40" s="1"/>
  <c r="K28" i="40"/>
  <c r="L28" i="40" s="1"/>
  <c r="G36" i="40"/>
  <c r="Q59" i="40"/>
  <c r="R59" i="40" s="1"/>
  <c r="G20" i="40"/>
  <c r="Y22" i="40"/>
  <c r="U22" i="40" s="1"/>
  <c r="W17" i="40"/>
  <c r="Y28" i="40"/>
  <c r="U28" i="40" s="1"/>
  <c r="K26" i="40"/>
  <c r="L26" i="40" s="1"/>
  <c r="Y34" i="40"/>
  <c r="U34" i="40" s="1"/>
  <c r="Y38" i="40"/>
  <c r="U38" i="40" s="1"/>
  <c r="Q10" i="40"/>
  <c r="R10" i="40" s="1"/>
  <c r="C24" i="40"/>
  <c r="Q50" i="40"/>
  <c r="R50" i="40" s="1"/>
  <c r="Q20" i="40"/>
  <c r="R20" i="40" s="1"/>
  <c r="G56" i="40"/>
  <c r="Q47" i="40"/>
  <c r="R47" i="40" s="1"/>
  <c r="K31" i="40"/>
  <c r="L31" i="40" s="1"/>
  <c r="C57" i="40"/>
  <c r="W49" i="40"/>
  <c r="Y14" i="40"/>
  <c r="U14" i="40" s="1"/>
  <c r="Q8" i="40"/>
  <c r="R8" i="40" s="1"/>
  <c r="C6" i="40"/>
  <c r="G5" i="40"/>
  <c r="C34" i="40"/>
  <c r="K52" i="40"/>
  <c r="L52" i="40" s="1"/>
  <c r="K8" i="40"/>
  <c r="L8" i="40" s="1"/>
  <c r="G65" i="40"/>
  <c r="W42" i="40"/>
  <c r="K43" i="40"/>
  <c r="L43" i="40" s="1"/>
  <c r="Q41" i="40"/>
  <c r="R41" i="40" s="1"/>
  <c r="G14" i="40"/>
  <c r="C66" i="40"/>
  <c r="Q43" i="40"/>
  <c r="R43" i="40" s="1"/>
  <c r="W14" i="40"/>
  <c r="C63" i="40"/>
  <c r="G62" i="40"/>
  <c r="W56" i="40"/>
  <c r="Q33" i="40"/>
  <c r="R33" i="40" s="1"/>
  <c r="K33" i="40"/>
  <c r="L33" i="40" s="1"/>
  <c r="G38" i="40"/>
  <c r="W59" i="40"/>
  <c r="G48" i="40"/>
  <c r="Y48" i="40"/>
  <c r="U48" i="40" s="1"/>
  <c r="Y33" i="40"/>
  <c r="U33" i="40" s="1"/>
  <c r="K6" i="40"/>
  <c r="L6" i="40" s="1"/>
  <c r="Q34" i="40"/>
  <c r="R34" i="40" s="1"/>
  <c r="Q61" i="40"/>
  <c r="R61" i="40" s="1"/>
  <c r="W46" i="40"/>
  <c r="K15" i="40"/>
  <c r="L15" i="40" s="1"/>
  <c r="C11" i="40"/>
  <c r="G40" i="40"/>
  <c r="G58" i="40"/>
  <c r="K42" i="40"/>
  <c r="L42" i="40" s="1"/>
  <c r="K50" i="40"/>
  <c r="L50" i="40" s="1"/>
  <c r="K37" i="40"/>
  <c r="L37" i="40" s="1"/>
  <c r="C47" i="40"/>
  <c r="K40" i="40"/>
  <c r="L40" i="40" s="1"/>
  <c r="Y24" i="40"/>
  <c r="U24" i="40" s="1"/>
  <c r="Y43" i="40"/>
  <c r="U43" i="40" s="1"/>
  <c r="C37" i="40"/>
  <c r="C55" i="40"/>
  <c r="Q51" i="40"/>
  <c r="R51" i="40" s="1"/>
  <c r="W54" i="40"/>
  <c r="W52" i="40"/>
  <c r="Q6" i="40"/>
  <c r="R6" i="40" s="1"/>
  <c r="K14" i="40"/>
  <c r="L14" i="40" s="1"/>
  <c r="Y39" i="40"/>
  <c r="U39" i="40" s="1"/>
  <c r="Y41" i="40"/>
  <c r="U41" i="40" s="1"/>
  <c r="G23" i="40"/>
  <c r="K7" i="40"/>
  <c r="L7" i="40" s="1"/>
  <c r="K18" i="40"/>
  <c r="L18" i="40" s="1"/>
  <c r="Y49" i="40"/>
  <c r="U49" i="40" s="1"/>
  <c r="Y46" i="40"/>
  <c r="U46" i="40" s="1"/>
  <c r="K36" i="40"/>
  <c r="L36" i="40" s="1"/>
  <c r="Q5" i="40"/>
  <c r="R5" i="40" s="1"/>
  <c r="K34" i="40"/>
  <c r="L34" i="40" s="1"/>
  <c r="Q36" i="40"/>
  <c r="R36" i="40" s="1"/>
  <c r="K46" i="40"/>
  <c r="L46" i="40" s="1"/>
  <c r="W24" i="40"/>
  <c r="C27" i="40"/>
  <c r="Y61" i="40"/>
  <c r="U61" i="40" s="1"/>
  <c r="W41" i="40"/>
  <c r="Y26" i="40"/>
  <c r="K51" i="40"/>
  <c r="L51" i="40" s="1"/>
  <c r="Y12" i="40"/>
  <c r="U12" i="40" s="1"/>
  <c r="K12" i="40"/>
  <c r="L12" i="40" s="1"/>
  <c r="Q9" i="40"/>
  <c r="R9" i="40" s="1"/>
  <c r="Y9" i="40"/>
  <c r="U9" i="40" s="1"/>
  <c r="G8" i="40"/>
  <c r="Q63" i="40"/>
  <c r="R63" i="40" s="1"/>
  <c r="W44" i="40"/>
  <c r="W19" i="40"/>
  <c r="C22" i="40"/>
  <c r="G13" i="40"/>
  <c r="G51" i="40"/>
  <c r="Y67" i="40"/>
  <c r="U67" i="40" s="1"/>
  <c r="W29" i="40"/>
  <c r="G54" i="40"/>
  <c r="Q44" i="40"/>
  <c r="R44" i="40" s="1"/>
  <c r="Q37" i="40"/>
  <c r="R37" i="40" s="1"/>
  <c r="W64" i="40"/>
  <c r="Y65" i="40"/>
  <c r="U65" i="40" s="1"/>
  <c r="G41" i="40"/>
  <c r="G21" i="40"/>
  <c r="K47" i="40"/>
  <c r="L47" i="40" s="1"/>
  <c r="Y51" i="40"/>
  <c r="U51" i="40" s="1"/>
  <c r="W7" i="40"/>
  <c r="Q21" i="40"/>
  <c r="R21" i="40" s="1"/>
  <c r="Q57" i="40"/>
  <c r="R57" i="40" s="1"/>
  <c r="G43" i="40"/>
  <c r="K27" i="40"/>
  <c r="L27" i="40" s="1"/>
  <c r="Q58" i="40"/>
  <c r="R58" i="40" s="1"/>
  <c r="G57" i="40"/>
  <c r="G49" i="40"/>
  <c r="K19" i="40"/>
  <c r="L19" i="40" s="1"/>
  <c r="W10" i="40"/>
  <c r="C32" i="40"/>
  <c r="G19" i="40"/>
  <c r="Q54" i="40"/>
  <c r="R54" i="40" s="1"/>
  <c r="K54" i="40"/>
  <c r="L54" i="40" s="1"/>
  <c r="Y63" i="40"/>
  <c r="U63" i="40" s="1"/>
  <c r="Q31" i="40"/>
  <c r="R31" i="40" s="1"/>
  <c r="G50" i="40"/>
  <c r="Q65" i="40"/>
  <c r="R65" i="40" s="1"/>
  <c r="Q25" i="40"/>
  <c r="R25" i="40" s="1"/>
  <c r="G33" i="40"/>
  <c r="C28" i="40"/>
  <c r="W50" i="40"/>
  <c r="Y59" i="40"/>
  <c r="U59" i="40" s="1"/>
  <c r="Y44" i="40"/>
  <c r="U44" i="40" s="1"/>
  <c r="Q15" i="40"/>
  <c r="R15" i="40" s="1"/>
  <c r="K11" i="40"/>
  <c r="L11" i="40" s="1"/>
  <c r="Y20" i="40"/>
  <c r="U20" i="40" s="1"/>
  <c r="G60" i="40"/>
  <c r="W45" i="40"/>
  <c r="C48" i="40"/>
  <c r="Y60" i="40"/>
  <c r="U60" i="40" s="1"/>
  <c r="AM75" i="22"/>
  <c r="AM18" i="22"/>
  <c r="AM189" i="22"/>
  <c r="AM169" i="22"/>
  <c r="AM149" i="22"/>
  <c r="AM89" i="22"/>
  <c r="AM69" i="22"/>
  <c r="AM70" i="22"/>
  <c r="AM50" i="22"/>
  <c r="AM30" i="22"/>
  <c r="AN20" i="22"/>
  <c r="AM28" i="22"/>
  <c r="G136" i="22"/>
  <c r="G247" i="22" s="1"/>
  <c r="G255" i="22" s="1"/>
  <c r="F136" i="22"/>
  <c r="G237" i="22"/>
  <c r="F237" i="22"/>
  <c r="G137" i="22"/>
  <c r="L251" i="22" s="1"/>
  <c r="F137" i="22"/>
  <c r="F142" i="22"/>
  <c r="G142" i="22"/>
  <c r="AM138" i="22"/>
  <c r="AM58" i="22"/>
  <c r="AM139" i="22"/>
  <c r="AM59" i="22"/>
  <c r="AM19" i="22"/>
  <c r="I23" i="22"/>
  <c r="J23" i="22" s="1"/>
  <c r="AM23" i="22" s="1"/>
  <c r="AM192" i="22"/>
  <c r="AM172" i="22"/>
  <c r="AM152" i="22"/>
  <c r="AM72" i="22"/>
  <c r="AM171" i="22"/>
  <c r="AM131" i="22"/>
  <c r="AM111" i="22"/>
  <c r="AM91" i="22"/>
  <c r="AM71" i="22"/>
  <c r="I14" i="22"/>
  <c r="J14" i="22" s="1"/>
  <c r="AM14" i="22" s="1"/>
  <c r="F52" i="22"/>
  <c r="I189" i="22"/>
  <c r="J189" i="22" s="1"/>
  <c r="P189" i="22" s="1"/>
  <c r="F35" i="22"/>
  <c r="F213" i="22"/>
  <c r="F134" i="22"/>
  <c r="F34" i="22"/>
  <c r="F196" i="22"/>
  <c r="F97" i="22"/>
  <c r="F195" i="22"/>
  <c r="F96" i="22"/>
  <c r="F194" i="22"/>
  <c r="F95" i="22"/>
  <c r="AB3" i="22"/>
  <c r="AC3" i="22" s="1"/>
  <c r="F193" i="22"/>
  <c r="F94" i="22"/>
  <c r="I41" i="22"/>
  <c r="J41" i="22" s="1"/>
  <c r="F177" i="22"/>
  <c r="F93" i="22"/>
  <c r="F176" i="22"/>
  <c r="F92" i="22"/>
  <c r="F77" i="22"/>
  <c r="F17" i="22"/>
  <c r="F155" i="22"/>
  <c r="F76" i="22"/>
  <c r="F151" i="22"/>
  <c r="F51" i="22"/>
  <c r="F214" i="22"/>
  <c r="F212" i="22"/>
  <c r="F133" i="22"/>
  <c r="F33" i="22"/>
  <c r="F211" i="22"/>
  <c r="F117" i="22"/>
  <c r="F32" i="22"/>
  <c r="F197" i="22"/>
  <c r="F111" i="22"/>
  <c r="F31" i="22"/>
  <c r="F19" i="22"/>
  <c r="F157" i="22"/>
  <c r="F91" i="22"/>
  <c r="F18" i="22"/>
  <c r="F156" i="22"/>
  <c r="I18" i="22"/>
  <c r="J18" i="22" s="1"/>
  <c r="P18" i="22" s="1"/>
  <c r="F16" i="22"/>
  <c r="F154" i="22"/>
  <c r="F75" i="22"/>
  <c r="I55" i="22"/>
  <c r="J55" i="22" s="1"/>
  <c r="Q55" i="22" s="1"/>
  <c r="D55" i="22" s="1"/>
  <c r="I35" i="22"/>
  <c r="J35" i="22" s="1"/>
  <c r="P35" i="22" s="1"/>
  <c r="F15" i="22"/>
  <c r="F153" i="22"/>
  <c r="F74" i="22"/>
  <c r="G12" i="22"/>
  <c r="F12" i="22"/>
  <c r="AB209" i="22"/>
  <c r="AC209" i="22" s="1"/>
  <c r="I199" i="22"/>
  <c r="J199" i="22" s="1"/>
  <c r="AM199" i="22" s="1"/>
  <c r="G24" i="22"/>
  <c r="F24" i="22"/>
  <c r="F21" i="22"/>
  <c r="F234" i="22"/>
  <c r="F175" i="22"/>
  <c r="F116" i="22"/>
  <c r="F57" i="22"/>
  <c r="F131" i="22"/>
  <c r="F72" i="22"/>
  <c r="F233" i="22"/>
  <c r="F174" i="22"/>
  <c r="F115" i="22"/>
  <c r="F56" i="22"/>
  <c r="F192" i="22"/>
  <c r="F191" i="22"/>
  <c r="F132" i="22"/>
  <c r="F73" i="22"/>
  <c r="F235" i="22"/>
  <c r="F71" i="22"/>
  <c r="F232" i="22"/>
  <c r="F173" i="22"/>
  <c r="F114" i="22"/>
  <c r="F55" i="22"/>
  <c r="F231" i="22"/>
  <c r="F172" i="22"/>
  <c r="F113" i="22"/>
  <c r="F54" i="22"/>
  <c r="F217" i="22"/>
  <c r="F171" i="22"/>
  <c r="F112" i="22"/>
  <c r="F53" i="22"/>
  <c r="F210" i="22"/>
  <c r="F46" i="22"/>
  <c r="I205" i="22"/>
  <c r="J205" i="22" s="1"/>
  <c r="Q205" i="22" s="1"/>
  <c r="D205" i="22" s="1"/>
  <c r="F23" i="22"/>
  <c r="F225" i="22"/>
  <c r="F205" i="22"/>
  <c r="F185" i="22"/>
  <c r="F165" i="22"/>
  <c r="F145" i="22"/>
  <c r="F125" i="22"/>
  <c r="F105" i="22"/>
  <c r="F85" i="22"/>
  <c r="F65" i="22"/>
  <c r="F45" i="22"/>
  <c r="F230" i="22"/>
  <c r="F106" i="22"/>
  <c r="F22" i="22"/>
  <c r="F224" i="22"/>
  <c r="F204" i="22"/>
  <c r="F184" i="22"/>
  <c r="F164" i="22"/>
  <c r="F144" i="22"/>
  <c r="F124" i="22"/>
  <c r="F104" i="22"/>
  <c r="F84" i="22"/>
  <c r="F64" i="22"/>
  <c r="F44" i="22"/>
  <c r="F150" i="22"/>
  <c r="F66" i="22"/>
  <c r="F243" i="22"/>
  <c r="F223" i="22"/>
  <c r="F203" i="22"/>
  <c r="F183" i="22"/>
  <c r="F163" i="22"/>
  <c r="F143" i="22"/>
  <c r="F123" i="22"/>
  <c r="F103" i="22"/>
  <c r="F83" i="22"/>
  <c r="F63" i="22"/>
  <c r="F43" i="22"/>
  <c r="F170" i="22"/>
  <c r="F186" i="22"/>
  <c r="F242" i="22"/>
  <c r="F222" i="22"/>
  <c r="F202" i="22"/>
  <c r="F182" i="22"/>
  <c r="F162" i="22"/>
  <c r="F122" i="22"/>
  <c r="F102" i="22"/>
  <c r="F82" i="22"/>
  <c r="F62" i="22"/>
  <c r="F42" i="22"/>
  <c r="F30" i="22"/>
  <c r="F86" i="22"/>
  <c r="F241" i="22"/>
  <c r="F221" i="22"/>
  <c r="F201" i="22"/>
  <c r="F181" i="22"/>
  <c r="F161" i="22"/>
  <c r="F141" i="22"/>
  <c r="F121" i="22"/>
  <c r="F101" i="22"/>
  <c r="F81" i="22"/>
  <c r="F61" i="22"/>
  <c r="F41" i="22"/>
  <c r="F50" i="22"/>
  <c r="F146" i="22"/>
  <c r="F240" i="22"/>
  <c r="F220" i="22"/>
  <c r="F200" i="22"/>
  <c r="F180" i="22"/>
  <c r="F160" i="22"/>
  <c r="F140" i="22"/>
  <c r="F120" i="22"/>
  <c r="F100" i="22"/>
  <c r="F80" i="22"/>
  <c r="F60" i="22"/>
  <c r="F40" i="22"/>
  <c r="F90" i="22"/>
  <c r="F166" i="22"/>
  <c r="F239" i="22"/>
  <c r="F219" i="22"/>
  <c r="F199" i="22"/>
  <c r="F179" i="22"/>
  <c r="F159" i="22"/>
  <c r="F139" i="22"/>
  <c r="F119" i="22"/>
  <c r="F99" i="22"/>
  <c r="F79" i="22"/>
  <c r="F59" i="22"/>
  <c r="F39" i="22"/>
  <c r="F190" i="22"/>
  <c r="F126" i="22"/>
  <c r="F238" i="22"/>
  <c r="F218" i="22"/>
  <c r="F198" i="22"/>
  <c r="F178" i="22"/>
  <c r="F158" i="22"/>
  <c r="F138" i="22"/>
  <c r="F118" i="22"/>
  <c r="F98" i="22"/>
  <c r="F78" i="22"/>
  <c r="F58" i="22"/>
  <c r="F38" i="22"/>
  <c r="F70" i="22"/>
  <c r="F206" i="22"/>
  <c r="F110" i="22"/>
  <c r="AB227" i="22"/>
  <c r="AC227" i="22" s="1"/>
  <c r="W31" i="22"/>
  <c r="X31" i="22" s="1"/>
  <c r="W63" i="22"/>
  <c r="X63" i="22" s="1"/>
  <c r="Y63" i="22" s="1"/>
  <c r="Z63" i="22" s="1"/>
  <c r="F130" i="22"/>
  <c r="W234" i="22"/>
  <c r="X234" i="22" s="1"/>
  <c r="F14" i="22"/>
  <c r="F229" i="22"/>
  <c r="F209" i="22"/>
  <c r="F189" i="22"/>
  <c r="F169" i="22"/>
  <c r="F149" i="22"/>
  <c r="F129" i="22"/>
  <c r="F109" i="22"/>
  <c r="F89" i="22"/>
  <c r="F69" i="22"/>
  <c r="F49" i="22"/>
  <c r="F29" i="22"/>
  <c r="F13" i="22"/>
  <c r="F228" i="22"/>
  <c r="F208" i="22"/>
  <c r="F188" i="22"/>
  <c r="F168" i="22"/>
  <c r="F148" i="22"/>
  <c r="F128" i="22"/>
  <c r="F108" i="22"/>
  <c r="F88" i="22"/>
  <c r="F68" i="22"/>
  <c r="F48" i="22"/>
  <c r="F28" i="22"/>
  <c r="F25" i="22"/>
  <c r="F227" i="22"/>
  <c r="F207" i="22"/>
  <c r="F187" i="22"/>
  <c r="F167" i="22"/>
  <c r="F147" i="22"/>
  <c r="F127" i="22"/>
  <c r="F107" i="22"/>
  <c r="F87" i="22"/>
  <c r="F67" i="22"/>
  <c r="F47" i="22"/>
  <c r="F27" i="22"/>
  <c r="F226" i="22"/>
  <c r="F26" i="22"/>
  <c r="I236" i="22"/>
  <c r="J236" i="22" s="1"/>
  <c r="Q236" i="22" s="1"/>
  <c r="D236" i="22" s="1"/>
  <c r="I162" i="22"/>
  <c r="J162" i="22" s="1"/>
  <c r="AD218" i="22"/>
  <c r="AI218" i="22" s="1"/>
  <c r="W188" i="22"/>
  <c r="X188" i="22" s="1"/>
  <c r="AB91" i="22"/>
  <c r="AC91" i="22" s="1"/>
  <c r="W68" i="22"/>
  <c r="X68" i="22" s="1"/>
  <c r="AB15" i="22"/>
  <c r="AC15" i="22" s="1"/>
  <c r="I138" i="22"/>
  <c r="J138" i="22" s="1"/>
  <c r="P138" i="22" s="1"/>
  <c r="AB239" i="22"/>
  <c r="AC239" i="22" s="1"/>
  <c r="AB229" i="22"/>
  <c r="AC229" i="22" s="1"/>
  <c r="AB219" i="22"/>
  <c r="AC219" i="22" s="1"/>
  <c r="W210" i="22"/>
  <c r="X210" i="22" s="1"/>
  <c r="W167" i="22"/>
  <c r="X167" i="22" s="1"/>
  <c r="AB17" i="22"/>
  <c r="AC17" i="22" s="1"/>
  <c r="I241" i="22"/>
  <c r="J241" i="22" s="1"/>
  <c r="I222" i="22"/>
  <c r="J222" i="22" s="1"/>
  <c r="I203" i="22"/>
  <c r="J203" i="22" s="1"/>
  <c r="I86" i="22"/>
  <c r="J86" i="22" s="1"/>
  <c r="P86" i="22" s="1"/>
  <c r="W219" i="22"/>
  <c r="X219" i="22" s="1"/>
  <c r="W130" i="22"/>
  <c r="X130" i="22" s="1"/>
  <c r="Y130" i="22" s="1"/>
  <c r="Z130" i="22" s="1"/>
  <c r="W70" i="22"/>
  <c r="X70" i="22" s="1"/>
  <c r="W40" i="22"/>
  <c r="X40" i="22" s="1"/>
  <c r="W135" i="22"/>
  <c r="X135" i="22" s="1"/>
  <c r="W6" i="22"/>
  <c r="X6" i="22" s="1"/>
  <c r="AB238" i="22"/>
  <c r="AC238" i="22" s="1"/>
  <c r="AB228" i="22"/>
  <c r="AC228" i="22" s="1"/>
  <c r="W162" i="22"/>
  <c r="X162" i="22" s="1"/>
  <c r="AB128" i="22"/>
  <c r="AC128" i="22" s="1"/>
  <c r="W32" i="22"/>
  <c r="X32" i="22" s="1"/>
  <c r="W122" i="22"/>
  <c r="X122" i="22" s="1"/>
  <c r="W238" i="22"/>
  <c r="X238" i="22" s="1"/>
  <c r="Y238" i="22" s="1"/>
  <c r="Z238" i="22" s="1"/>
  <c r="W228" i="22"/>
  <c r="X228" i="22" s="1"/>
  <c r="AB188" i="22"/>
  <c r="AC188" i="22" s="1"/>
  <c r="W129" i="22"/>
  <c r="X129" i="22" s="1"/>
  <c r="AB68" i="22"/>
  <c r="AC68" i="22" s="1"/>
  <c r="W16" i="22"/>
  <c r="X16" i="22" s="1"/>
  <c r="W123" i="22"/>
  <c r="X123" i="22" s="1"/>
  <c r="I83" i="22"/>
  <c r="J83" i="22" s="1"/>
  <c r="AB197" i="22"/>
  <c r="AC197" i="22" s="1"/>
  <c r="AB151" i="22"/>
  <c r="AC151" i="22" s="1"/>
  <c r="W91" i="22"/>
  <c r="X91" i="22" s="1"/>
  <c r="Y91" i="22" s="1"/>
  <c r="Z91" i="22" s="1"/>
  <c r="AB67" i="22"/>
  <c r="AC67" i="22" s="1"/>
  <c r="W15" i="22"/>
  <c r="X15" i="22" s="1"/>
  <c r="AB90" i="22"/>
  <c r="AC90" i="22" s="1"/>
  <c r="W64" i="22"/>
  <c r="X64" i="22" s="1"/>
  <c r="W87" i="22"/>
  <c r="X87" i="22" s="1"/>
  <c r="AB127" i="22"/>
  <c r="AC127" i="22" s="1"/>
  <c r="AB225" i="22"/>
  <c r="AC225" i="22" s="1"/>
  <c r="W216" i="22"/>
  <c r="X216" i="22" s="1"/>
  <c r="AB13" i="22"/>
  <c r="AC13" i="22" s="1"/>
  <c r="W235" i="22"/>
  <c r="X235" i="22" s="1"/>
  <c r="W225" i="22"/>
  <c r="X225" i="22" s="1"/>
  <c r="AB215" i="22"/>
  <c r="AC215" i="22" s="1"/>
  <c r="AB111" i="22"/>
  <c r="AC111" i="22" s="1"/>
  <c r="W13" i="22"/>
  <c r="X13" i="22" s="1"/>
  <c r="I194" i="22"/>
  <c r="J194" i="22" s="1"/>
  <c r="Q194" i="22" s="1"/>
  <c r="D194" i="22" s="1"/>
  <c r="I116" i="22"/>
  <c r="J116" i="22" s="1"/>
  <c r="P116" i="22" s="1"/>
  <c r="AB212" i="22"/>
  <c r="AC212" i="22" s="1"/>
  <c r="AB192" i="22"/>
  <c r="AC192" i="22" s="1"/>
  <c r="W108" i="22"/>
  <c r="X108" i="22" s="1"/>
  <c r="Y108" i="22" s="1"/>
  <c r="Z108" i="22" s="1"/>
  <c r="AB48" i="22"/>
  <c r="AC48" i="22" s="1"/>
  <c r="W114" i="22"/>
  <c r="X114" i="22" s="1"/>
  <c r="I208" i="22"/>
  <c r="J208" i="22" s="1"/>
  <c r="I71" i="22"/>
  <c r="J71" i="22" s="1"/>
  <c r="P71" i="22" s="1"/>
  <c r="AD2" i="22"/>
  <c r="AI2" i="22" s="1"/>
  <c r="AB231" i="22"/>
  <c r="AC231" i="22" s="1"/>
  <c r="AB221" i="22"/>
  <c r="AC221" i="22" s="1"/>
  <c r="I168" i="22"/>
  <c r="J168" i="22" s="1"/>
  <c r="I149" i="22"/>
  <c r="J149" i="22" s="1"/>
  <c r="P149" i="22" s="1"/>
  <c r="P29" i="22"/>
  <c r="Q28" i="22"/>
  <c r="D28" i="22" s="1"/>
  <c r="W35" i="22"/>
  <c r="X35" i="22" s="1"/>
  <c r="Y35" i="22" s="1"/>
  <c r="Z35" i="22" s="1"/>
  <c r="I142" i="22"/>
  <c r="J142" i="22" s="1"/>
  <c r="I44" i="22"/>
  <c r="J44" i="22" s="1"/>
  <c r="Q91" i="22"/>
  <c r="D91" i="22" s="1"/>
  <c r="I128" i="22"/>
  <c r="J128" i="22" s="1"/>
  <c r="P34" i="22"/>
  <c r="Q189" i="22"/>
  <c r="D189" i="22" s="1"/>
  <c r="I186" i="22"/>
  <c r="J186" i="22" s="1"/>
  <c r="Q186" i="22" s="1"/>
  <c r="D186" i="22" s="1"/>
  <c r="W45" i="22"/>
  <c r="X45" i="22" s="1"/>
  <c r="AB44" i="22"/>
  <c r="AC44" i="22" s="1"/>
  <c r="I185" i="22"/>
  <c r="J185" i="22" s="1"/>
  <c r="I146" i="22"/>
  <c r="J146" i="22" s="1"/>
  <c r="Q146" i="22" s="1"/>
  <c r="D146" i="22" s="1"/>
  <c r="I68" i="22"/>
  <c r="J68" i="22" s="1"/>
  <c r="I48" i="22"/>
  <c r="J48" i="22" s="1"/>
  <c r="I152" i="22"/>
  <c r="J152" i="22" s="1"/>
  <c r="Q152" i="22" s="1"/>
  <c r="D152" i="22" s="1"/>
  <c r="I132" i="22"/>
  <c r="J132" i="22" s="1"/>
  <c r="Q132" i="22" s="1"/>
  <c r="D132" i="22" s="1"/>
  <c r="AB4" i="22"/>
  <c r="AC4" i="22" s="1"/>
  <c r="P28" i="22"/>
  <c r="M250" i="22"/>
  <c r="P121" i="22"/>
  <c r="P101" i="22"/>
  <c r="P91" i="22"/>
  <c r="P141" i="22"/>
  <c r="Q29" i="22"/>
  <c r="D29" i="22" s="1"/>
  <c r="Q34" i="22"/>
  <c r="D34" i="22" s="1"/>
  <c r="W217" i="22"/>
  <c r="X217" i="22" s="1"/>
  <c r="W207" i="22"/>
  <c r="X207" i="22" s="1"/>
  <c r="W236" i="22"/>
  <c r="X236" i="22" s="1"/>
  <c r="W226" i="22"/>
  <c r="X226" i="22" s="1"/>
  <c r="AB216" i="22"/>
  <c r="AC216" i="22" s="1"/>
  <c r="I158" i="22"/>
  <c r="J158" i="22" s="1"/>
  <c r="I119" i="22"/>
  <c r="J119" i="22" s="1"/>
  <c r="I43" i="22"/>
  <c r="J43" i="22" s="1"/>
  <c r="I118" i="22"/>
  <c r="J118" i="22" s="1"/>
  <c r="P14" i="22"/>
  <c r="W205" i="22"/>
  <c r="X205" i="22" s="1"/>
  <c r="I213" i="22"/>
  <c r="J213" i="22" s="1"/>
  <c r="Q213" i="22" s="1"/>
  <c r="D213" i="22" s="1"/>
  <c r="I79" i="22"/>
  <c r="J79" i="22" s="1"/>
  <c r="I231" i="22"/>
  <c r="J231" i="22" s="1"/>
  <c r="Q231" i="22" s="1"/>
  <c r="D231" i="22" s="1"/>
  <c r="I58" i="22"/>
  <c r="J58" i="22" s="1"/>
  <c r="P58" i="22" s="1"/>
  <c r="AB214" i="22"/>
  <c r="AC214" i="22" s="1"/>
  <c r="AB194" i="22"/>
  <c r="AC194" i="22" s="1"/>
  <c r="AB148" i="22"/>
  <c r="AC148" i="22" s="1"/>
  <c r="AB109" i="22"/>
  <c r="AC109" i="22" s="1"/>
  <c r="AB50" i="22"/>
  <c r="AC50" i="22" s="1"/>
  <c r="AD215" i="22"/>
  <c r="AI215" i="22" s="1"/>
  <c r="I233" i="22"/>
  <c r="J233" i="22" s="1"/>
  <c r="P233" i="22" s="1"/>
  <c r="AD224" i="22"/>
  <c r="AI224" i="22" s="1"/>
  <c r="W46" i="22"/>
  <c r="X46" i="22" s="1"/>
  <c r="Y46" i="22" s="1"/>
  <c r="Z46" i="22" s="1"/>
  <c r="W145" i="22"/>
  <c r="X145" i="22" s="1"/>
  <c r="I211" i="22"/>
  <c r="J211" i="22" s="1"/>
  <c r="Q211" i="22" s="1"/>
  <c r="D211" i="22" s="1"/>
  <c r="I173" i="22"/>
  <c r="J173" i="22" s="1"/>
  <c r="Q173" i="22" s="1"/>
  <c r="D173" i="22" s="1"/>
  <c r="I99" i="22"/>
  <c r="J99" i="22" s="1"/>
  <c r="G250" i="22"/>
  <c r="AB170" i="22"/>
  <c r="AC170" i="22" s="1"/>
  <c r="W142" i="22"/>
  <c r="X142" i="22" s="1"/>
  <c r="W192" i="22"/>
  <c r="X192" i="22" s="1"/>
  <c r="W48" i="22"/>
  <c r="X48" i="22" s="1"/>
  <c r="Y48" i="22" s="1"/>
  <c r="Z48" i="22" s="1"/>
  <c r="AB19" i="22"/>
  <c r="AC19" i="22" s="1"/>
  <c r="W103" i="22"/>
  <c r="X103" i="22" s="1"/>
  <c r="W184" i="22"/>
  <c r="X184" i="22" s="1"/>
  <c r="W62" i="22"/>
  <c r="X62" i="22" s="1"/>
  <c r="I169" i="22"/>
  <c r="J169" i="22" s="1"/>
  <c r="Q169" i="22" s="1"/>
  <c r="D169" i="22" s="1"/>
  <c r="AB211" i="22"/>
  <c r="AC211" i="22" s="1"/>
  <c r="AB191" i="22"/>
  <c r="AC191" i="22" s="1"/>
  <c r="W169" i="22"/>
  <c r="X169" i="22" s="1"/>
  <c r="Y169" i="22" s="1"/>
  <c r="Z169" i="22" s="1"/>
  <c r="AB105" i="22"/>
  <c r="AC105" i="22" s="1"/>
  <c r="W19" i="22"/>
  <c r="X19" i="22" s="1"/>
  <c r="I188" i="22"/>
  <c r="J188" i="22" s="1"/>
  <c r="Q188" i="22" s="1"/>
  <c r="D188" i="22" s="1"/>
  <c r="S250" i="22"/>
  <c r="I105" i="22"/>
  <c r="J105" i="22" s="1"/>
  <c r="AB240" i="22"/>
  <c r="AC240" i="22" s="1"/>
  <c r="AB220" i="22"/>
  <c r="AC220" i="22" s="1"/>
  <c r="W191" i="22"/>
  <c r="X191" i="22" s="1"/>
  <c r="AB168" i="22"/>
  <c r="AC168" i="22" s="1"/>
  <c r="AB131" i="22"/>
  <c r="AC131" i="22" s="1"/>
  <c r="AB71" i="22"/>
  <c r="AC71" i="22" s="1"/>
  <c r="AB18" i="22"/>
  <c r="AC18" i="22" s="1"/>
  <c r="AB30" i="22"/>
  <c r="AC30" i="22" s="1"/>
  <c r="I131" i="22"/>
  <c r="J131" i="22" s="1"/>
  <c r="Q131" i="22" s="1"/>
  <c r="D131" i="22" s="1"/>
  <c r="I113" i="22"/>
  <c r="J113" i="22" s="1"/>
  <c r="Q113" i="22" s="1"/>
  <c r="D113" i="22" s="1"/>
  <c r="I21" i="22"/>
  <c r="J21" i="22" s="1"/>
  <c r="W179" i="22"/>
  <c r="X179" i="22" s="1"/>
  <c r="I94" i="22"/>
  <c r="J94" i="22" s="1"/>
  <c r="W144" i="22"/>
  <c r="X144" i="22" s="1"/>
  <c r="AB8" i="22"/>
  <c r="AC8" i="22" s="1"/>
  <c r="I219" i="22"/>
  <c r="J219" i="22" s="1"/>
  <c r="P219" i="22" s="1"/>
  <c r="W44" i="22"/>
  <c r="X44" i="22" s="1"/>
  <c r="AB196" i="22"/>
  <c r="AC196" i="22" s="1"/>
  <c r="AB184" i="22"/>
  <c r="AC184" i="22" s="1"/>
  <c r="AB150" i="22"/>
  <c r="AC150" i="22" s="1"/>
  <c r="W28" i="22"/>
  <c r="X28" i="22" s="1"/>
  <c r="W93" i="22"/>
  <c r="X93" i="22" s="1"/>
  <c r="W133" i="22"/>
  <c r="X133" i="22" s="1"/>
  <c r="AB175" i="22"/>
  <c r="AC175" i="22" s="1"/>
  <c r="I124" i="22"/>
  <c r="J124" i="22" s="1"/>
  <c r="AB203" i="22"/>
  <c r="AC203" i="22" s="1"/>
  <c r="W213" i="22"/>
  <c r="X213" i="22" s="1"/>
  <c r="Y213" i="22" s="1"/>
  <c r="Z213" i="22" s="1"/>
  <c r="AB82" i="22"/>
  <c r="AC82" i="22" s="1"/>
  <c r="W73" i="22"/>
  <c r="X73" i="22" s="1"/>
  <c r="AB5" i="22"/>
  <c r="AC5" i="22" s="1"/>
  <c r="AB190" i="22"/>
  <c r="AC190" i="22" s="1"/>
  <c r="AB100" i="22"/>
  <c r="AC100" i="22" s="1"/>
  <c r="W195" i="22"/>
  <c r="X195" i="22" s="1"/>
  <c r="W149" i="22"/>
  <c r="X149" i="22" s="1"/>
  <c r="W111" i="22"/>
  <c r="X111" i="22" s="1"/>
  <c r="Y111" i="22" s="1"/>
  <c r="Z111" i="22" s="1"/>
  <c r="AB87" i="22"/>
  <c r="AC87" i="22" s="1"/>
  <c r="AB12" i="22"/>
  <c r="AC12" i="22" s="1"/>
  <c r="I69" i="22"/>
  <c r="J69" i="22" s="1"/>
  <c r="Q69" i="22" s="1"/>
  <c r="D69" i="22" s="1"/>
  <c r="W99" i="22"/>
  <c r="X99" i="22" s="1"/>
  <c r="I202" i="22"/>
  <c r="J202" i="22" s="1"/>
  <c r="W146" i="22"/>
  <c r="X146" i="22" s="1"/>
  <c r="Y146" i="22" s="1"/>
  <c r="Z146" i="22" s="1"/>
  <c r="AB110" i="22"/>
  <c r="AC110" i="22" s="1"/>
  <c r="AD50" i="22"/>
  <c r="AI50" i="22" s="1"/>
  <c r="W7" i="22"/>
  <c r="X7" i="22" s="1"/>
  <c r="W239" i="22"/>
  <c r="X239" i="22" s="1"/>
  <c r="W229" i="22"/>
  <c r="X229" i="22" s="1"/>
  <c r="AB210" i="22"/>
  <c r="AC210" i="22" s="1"/>
  <c r="AB200" i="22"/>
  <c r="AC200" i="22" s="1"/>
  <c r="I172" i="22"/>
  <c r="J172" i="22" s="1"/>
  <c r="Q172" i="22" s="1"/>
  <c r="D172" i="22" s="1"/>
  <c r="AB236" i="22"/>
  <c r="AC236" i="22" s="1"/>
  <c r="AB169" i="22"/>
  <c r="AC169" i="22" s="1"/>
  <c r="AB206" i="22"/>
  <c r="AC206" i="22" s="1"/>
  <c r="AB66" i="22"/>
  <c r="AC66" i="22" s="1"/>
  <c r="I45" i="22"/>
  <c r="J45" i="22" s="1"/>
  <c r="W206" i="22"/>
  <c r="X206" i="22" s="1"/>
  <c r="Y206" i="22" s="1"/>
  <c r="Z206" i="22" s="1"/>
  <c r="W197" i="22"/>
  <c r="X197" i="22" s="1"/>
  <c r="W65" i="22"/>
  <c r="X65" i="22" s="1"/>
  <c r="AB29" i="22"/>
  <c r="AC29" i="22" s="1"/>
  <c r="AB14" i="22"/>
  <c r="AC14" i="22" s="1"/>
  <c r="AB70" i="22"/>
  <c r="AC70" i="22" s="1"/>
  <c r="AB41" i="22"/>
  <c r="AC41" i="22" s="1"/>
  <c r="W132" i="22"/>
  <c r="X132" i="22" s="1"/>
  <c r="Y132" i="22" s="1"/>
  <c r="Z132" i="22" s="1"/>
  <c r="I235" i="22"/>
  <c r="J235" i="22" s="1"/>
  <c r="Q235" i="22" s="1"/>
  <c r="D235" i="22" s="1"/>
  <c r="I218" i="22"/>
  <c r="J218" i="22" s="1"/>
  <c r="P218" i="22" s="1"/>
  <c r="I62" i="22"/>
  <c r="J62" i="22" s="1"/>
  <c r="U247" i="22"/>
  <c r="U255" i="22" s="1"/>
  <c r="W128" i="22"/>
  <c r="X128" i="22" s="1"/>
  <c r="AB202" i="22"/>
  <c r="AC202" i="22" s="1"/>
  <c r="W3" i="22"/>
  <c r="X3" i="22" s="1"/>
  <c r="W233" i="22"/>
  <c r="X233" i="22" s="1"/>
  <c r="AB223" i="22"/>
  <c r="AC223" i="22" s="1"/>
  <c r="AB204" i="22"/>
  <c r="AC204" i="22" s="1"/>
  <c r="W12" i="22"/>
  <c r="X12" i="22" s="1"/>
  <c r="I234" i="22"/>
  <c r="J234" i="22" s="1"/>
  <c r="I181" i="22"/>
  <c r="J181" i="22" s="1"/>
  <c r="I129" i="22"/>
  <c r="J129" i="22" s="1"/>
  <c r="Q129" i="22" s="1"/>
  <c r="D129" i="22" s="1"/>
  <c r="I59" i="22"/>
  <c r="J59" i="22" s="1"/>
  <c r="Q59" i="22" s="1"/>
  <c r="D59" i="22" s="1"/>
  <c r="U248" i="22"/>
  <c r="U256" i="22" s="1"/>
  <c r="AB6" i="22"/>
  <c r="AC6" i="22" s="1"/>
  <c r="W54" i="22"/>
  <c r="X54" i="22" s="1"/>
  <c r="AB9" i="22"/>
  <c r="AC9" i="22" s="1"/>
  <c r="AB237" i="22"/>
  <c r="AC237" i="22" s="1"/>
  <c r="AD198" i="22"/>
  <c r="AI198" i="22" s="1"/>
  <c r="AB31" i="22"/>
  <c r="AC31" i="22" s="1"/>
  <c r="W125" i="22"/>
  <c r="X125" i="22" s="1"/>
  <c r="Y125" i="22" s="1"/>
  <c r="Z125" i="22" s="1"/>
  <c r="I33" i="22"/>
  <c r="J33" i="22" s="1"/>
  <c r="P33" i="22" s="1"/>
  <c r="W10" i="22"/>
  <c r="X10" i="22" s="1"/>
  <c r="AB208" i="22"/>
  <c r="AC208" i="22" s="1"/>
  <c r="W126" i="22"/>
  <c r="X126" i="22" s="1"/>
  <c r="I66" i="22"/>
  <c r="J66" i="22" s="1"/>
  <c r="P66" i="22" s="1"/>
  <c r="AB83" i="22"/>
  <c r="AC83" i="22" s="1"/>
  <c r="W164" i="22"/>
  <c r="X164" i="22" s="1"/>
  <c r="W27" i="22"/>
  <c r="X27" i="22" s="1"/>
  <c r="AB233" i="22"/>
  <c r="AC233" i="22" s="1"/>
  <c r="W223" i="22"/>
  <c r="X223" i="22" s="1"/>
  <c r="Y223" i="22" s="1"/>
  <c r="Z223" i="22" s="1"/>
  <c r="W214" i="22"/>
  <c r="X214" i="22" s="1"/>
  <c r="W204" i="22"/>
  <c r="X204" i="22" s="1"/>
  <c r="I179" i="22"/>
  <c r="J179" i="22" s="1"/>
  <c r="I161" i="22"/>
  <c r="J161" i="22" s="1"/>
  <c r="I143" i="22"/>
  <c r="J143" i="22" s="1"/>
  <c r="AB171" i="22"/>
  <c r="AC171" i="22" s="1"/>
  <c r="W74" i="22"/>
  <c r="X74" i="22" s="1"/>
  <c r="Y74" i="22" s="1"/>
  <c r="Z74" i="22" s="1"/>
  <c r="W140" i="22"/>
  <c r="X140" i="22" s="1"/>
  <c r="W5" i="22"/>
  <c r="X5" i="22" s="1"/>
  <c r="W232" i="22"/>
  <c r="X232" i="22" s="1"/>
  <c r="Y232" i="22" s="1"/>
  <c r="Z232" i="22" s="1"/>
  <c r="AB222" i="22"/>
  <c r="AC222" i="22" s="1"/>
  <c r="AB193" i="22"/>
  <c r="AC193" i="22" s="1"/>
  <c r="AB49" i="22"/>
  <c r="AC49" i="22" s="1"/>
  <c r="I75" i="22"/>
  <c r="J75" i="22" s="1"/>
  <c r="P75" i="22" s="1"/>
  <c r="W183" i="22"/>
  <c r="X183" i="22" s="1"/>
  <c r="W212" i="22"/>
  <c r="X212" i="22" s="1"/>
  <c r="H247" i="22"/>
  <c r="H255" i="22" s="1"/>
  <c r="AB213" i="22"/>
  <c r="AC213" i="22" s="1"/>
  <c r="I154" i="22"/>
  <c r="J154" i="22" s="1"/>
  <c r="AB241" i="22"/>
  <c r="AC241" i="22" s="1"/>
  <c r="I74" i="22"/>
  <c r="J74" i="22" s="1"/>
  <c r="I24" i="22"/>
  <c r="J24" i="22" s="1"/>
  <c r="W51" i="22"/>
  <c r="AB84" i="22"/>
  <c r="AC84" i="22" s="1"/>
  <c r="W43" i="22"/>
  <c r="X43" i="22" s="1"/>
  <c r="W134" i="22"/>
  <c r="X134" i="22" s="1"/>
  <c r="W182" i="22"/>
  <c r="X182" i="22" s="1"/>
  <c r="Y182" i="22" s="1"/>
  <c r="Z182" i="22" s="1"/>
  <c r="AB207" i="22"/>
  <c r="AC207" i="22" s="1"/>
  <c r="E247" i="22"/>
  <c r="E255" i="22" s="1"/>
  <c r="W89" i="22"/>
  <c r="X89" i="22" s="1"/>
  <c r="Y89" i="22" s="1"/>
  <c r="Z89" i="22" s="1"/>
  <c r="W88" i="22"/>
  <c r="X88" i="22" s="1"/>
  <c r="Y88" i="22" s="1"/>
  <c r="Z88" i="22" s="1"/>
  <c r="N51" i="22"/>
  <c r="M248" i="22"/>
  <c r="M256" i="22" s="1"/>
  <c r="I164" i="22"/>
  <c r="J164" i="22" s="1"/>
  <c r="I46" i="22"/>
  <c r="J46" i="22" s="1"/>
  <c r="Q46" i="22" s="1"/>
  <c r="D46" i="22" s="1"/>
  <c r="I163" i="22"/>
  <c r="J163" i="22" s="1"/>
  <c r="T248" i="22"/>
  <c r="T256" i="22" s="1"/>
  <c r="AB7" i="22"/>
  <c r="AC7" i="22" s="1"/>
  <c r="H248" i="22"/>
  <c r="H256" i="22" s="1"/>
  <c r="I175" i="22"/>
  <c r="J175" i="22" s="1"/>
  <c r="Q175" i="22" s="1"/>
  <c r="D175" i="22" s="1"/>
  <c r="I176" i="22"/>
  <c r="J176" i="22" s="1"/>
  <c r="P176" i="22" s="1"/>
  <c r="I56" i="22"/>
  <c r="J56" i="22" s="1"/>
  <c r="P56" i="22" s="1"/>
  <c r="W131" i="22"/>
  <c r="X131" i="22" s="1"/>
  <c r="I212" i="22"/>
  <c r="J212" i="22" s="1"/>
  <c r="Q212" i="22" s="1"/>
  <c r="D212" i="22" s="1"/>
  <c r="AB162" i="22"/>
  <c r="AC162" i="22" s="1"/>
  <c r="W17" i="22"/>
  <c r="X17" i="22" s="1"/>
  <c r="W30" i="22"/>
  <c r="X30" i="22" s="1"/>
  <c r="W29" i="22"/>
  <c r="X29" i="22" s="1"/>
  <c r="I242" i="22"/>
  <c r="J242" i="22" s="1"/>
  <c r="AM242" i="22" s="1"/>
  <c r="AB230" i="22"/>
  <c r="AC230" i="22" s="1"/>
  <c r="AB226" i="22"/>
  <c r="AC226" i="22" s="1"/>
  <c r="AB218" i="22"/>
  <c r="AC218" i="22" s="1"/>
  <c r="AB217" i="22"/>
  <c r="AC217" i="22" s="1"/>
  <c r="W208" i="22"/>
  <c r="X208" i="22" s="1"/>
  <c r="AB199" i="22"/>
  <c r="AC199" i="22" s="1"/>
  <c r="AB198" i="22"/>
  <c r="AC198" i="22" s="1"/>
  <c r="W189" i="22"/>
  <c r="X189" i="22" s="1"/>
  <c r="W100" i="22"/>
  <c r="X100" i="22" s="1"/>
  <c r="W69" i="22"/>
  <c r="X69" i="22" s="1"/>
  <c r="AB16" i="22"/>
  <c r="AC16" i="22" s="1"/>
  <c r="W55" i="22"/>
  <c r="X55" i="22" s="1"/>
  <c r="W75" i="22"/>
  <c r="X75" i="22" s="1"/>
  <c r="W163" i="22"/>
  <c r="X163" i="22" s="1"/>
  <c r="I54" i="22"/>
  <c r="J54" i="22" s="1"/>
  <c r="Q54" i="22" s="1"/>
  <c r="D54" i="22" s="1"/>
  <c r="AB189" i="22"/>
  <c r="AC189" i="22" s="1"/>
  <c r="AB11" i="22"/>
  <c r="AC11" i="22" s="1"/>
  <c r="AB10" i="22"/>
  <c r="AC10" i="22" s="1"/>
  <c r="AD197" i="22"/>
  <c r="AI197" i="22" s="1"/>
  <c r="W161" i="22"/>
  <c r="X161" i="22" s="1"/>
  <c r="W127" i="22"/>
  <c r="X127" i="22" s="1"/>
  <c r="AB61" i="22"/>
  <c r="AC61" i="22" s="1"/>
  <c r="W141" i="22"/>
  <c r="X141" i="22" s="1"/>
  <c r="Y141" i="22" s="1"/>
  <c r="Z141" i="22" s="1"/>
  <c r="W80" i="22"/>
  <c r="X80" i="22" s="1"/>
  <c r="W166" i="22"/>
  <c r="X166" i="22" s="1"/>
  <c r="I223" i="22"/>
  <c r="J223" i="22" s="1"/>
  <c r="I103" i="22"/>
  <c r="J103" i="22" s="1"/>
  <c r="I36" i="22"/>
  <c r="J36" i="22" s="1"/>
  <c r="P36" i="22" s="1"/>
  <c r="AB149" i="22"/>
  <c r="AC149" i="22" s="1"/>
  <c r="AB195" i="22"/>
  <c r="AC195" i="22" s="1"/>
  <c r="AB235" i="22"/>
  <c r="AC235" i="22" s="1"/>
  <c r="U244" i="22"/>
  <c r="U253" i="22" s="1"/>
  <c r="M245" i="22"/>
  <c r="M254" i="22" s="1"/>
  <c r="W199" i="22"/>
  <c r="X199" i="22" s="1"/>
  <c r="W198" i="22"/>
  <c r="X198" i="22" s="1"/>
  <c r="W165" i="22"/>
  <c r="X165" i="22" s="1"/>
  <c r="W143" i="22"/>
  <c r="X143" i="22" s="1"/>
  <c r="L244" i="22"/>
  <c r="L253" i="22" s="1"/>
  <c r="AD234" i="22"/>
  <c r="AI234" i="22" s="1"/>
  <c r="AB234" i="22"/>
  <c r="AC234" i="22" s="1"/>
  <c r="W151" i="22"/>
  <c r="X151" i="22" s="1"/>
  <c r="AB122" i="22"/>
  <c r="AC122" i="22" s="1"/>
  <c r="W86" i="22"/>
  <c r="X86" i="22" s="1"/>
  <c r="Y86" i="22" s="1"/>
  <c r="Z86" i="22" s="1"/>
  <c r="M247" i="22"/>
  <c r="M255" i="22" s="1"/>
  <c r="I198" i="22"/>
  <c r="J198" i="22" s="1"/>
  <c r="AB224" i="22"/>
  <c r="AC224" i="22" s="1"/>
  <c r="AB205" i="22"/>
  <c r="AC205" i="22" s="1"/>
  <c r="AB89" i="22"/>
  <c r="AC89" i="22" s="1"/>
  <c r="W14" i="22"/>
  <c r="X14" i="22" s="1"/>
  <c r="I238" i="22"/>
  <c r="J238" i="22" s="1"/>
  <c r="W196" i="22"/>
  <c r="X196" i="22" s="1"/>
  <c r="AB201" i="22"/>
  <c r="AC201" i="22" s="1"/>
  <c r="AD201" i="22"/>
  <c r="AI201" i="22" s="1"/>
  <c r="I178" i="22"/>
  <c r="J178" i="22" s="1"/>
  <c r="T247" i="22"/>
  <c r="T255" i="22" s="1"/>
  <c r="AB69" i="22"/>
  <c r="AC69" i="22" s="1"/>
  <c r="W215" i="22"/>
  <c r="X215" i="22" s="1"/>
  <c r="W150" i="22"/>
  <c r="X150" i="22" s="1"/>
  <c r="AB88" i="22"/>
  <c r="AC88" i="22" s="1"/>
  <c r="W92" i="22"/>
  <c r="X92" i="22" s="1"/>
  <c r="AB28" i="22"/>
  <c r="AC28" i="22" s="1"/>
  <c r="AB242" i="22"/>
  <c r="AC242" i="22" s="1"/>
  <c r="W39" i="22"/>
  <c r="X39" i="22" s="1"/>
  <c r="I53" i="22"/>
  <c r="J53" i="22" s="1"/>
  <c r="Q53" i="22" s="1"/>
  <c r="D53" i="22" s="1"/>
  <c r="I22" i="22"/>
  <c r="J22" i="22" s="1"/>
  <c r="E248" i="22"/>
  <c r="E256" i="22" s="1"/>
  <c r="W224" i="22"/>
  <c r="X224" i="22" s="1"/>
  <c r="W90" i="22"/>
  <c r="X90" i="22" s="1"/>
  <c r="W174" i="22"/>
  <c r="X174" i="22" s="1"/>
  <c r="I193" i="22"/>
  <c r="J193" i="22" s="1"/>
  <c r="P193" i="22" s="1"/>
  <c r="I115" i="22"/>
  <c r="J115" i="22" s="1"/>
  <c r="P115" i="22" s="1"/>
  <c r="I98" i="22"/>
  <c r="J98" i="22" s="1"/>
  <c r="I51" i="22"/>
  <c r="U245" i="22"/>
  <c r="U254" i="22" s="1"/>
  <c r="T244" i="22"/>
  <c r="T253" i="22" s="1"/>
  <c r="W175" i="22"/>
  <c r="X175" i="22" s="1"/>
  <c r="Y175" i="22" s="1"/>
  <c r="Z175" i="22" s="1"/>
  <c r="I61" i="22"/>
  <c r="J61" i="22" s="1"/>
  <c r="T245" i="22"/>
  <c r="T254" i="22" s="1"/>
  <c r="S244" i="22"/>
  <c r="S253" i="22" s="1"/>
  <c r="W83" i="22"/>
  <c r="X83" i="22" s="1"/>
  <c r="W11" i="22"/>
  <c r="X11" i="22" s="1"/>
  <c r="W52" i="22"/>
  <c r="X52" i="22" s="1"/>
  <c r="W109" i="22"/>
  <c r="X109" i="22" s="1"/>
  <c r="S245" i="22"/>
  <c r="S254" i="22" s="1"/>
  <c r="W193" i="22"/>
  <c r="X193" i="22" s="1"/>
  <c r="W21" i="22"/>
  <c r="X21" i="22" s="1"/>
  <c r="W101" i="22"/>
  <c r="X101" i="22" s="1"/>
  <c r="Y101" i="22" s="1"/>
  <c r="Z101" i="22" s="1"/>
  <c r="W180" i="22"/>
  <c r="X180" i="22" s="1"/>
  <c r="W112" i="22"/>
  <c r="X112" i="22" s="1"/>
  <c r="Y112" i="22" s="1"/>
  <c r="Z112" i="22" s="1"/>
  <c r="W152" i="22"/>
  <c r="X152" i="22" s="1"/>
  <c r="I139" i="22"/>
  <c r="J139" i="22" s="1"/>
  <c r="P139" i="22" s="1"/>
  <c r="M244" i="22"/>
  <c r="M253" i="22" s="1"/>
  <c r="L245" i="22"/>
  <c r="L254" i="22" s="1"/>
  <c r="W139" i="22"/>
  <c r="X139" i="22" s="1"/>
  <c r="Y139" i="22" s="1"/>
  <c r="Z139" i="22" s="1"/>
  <c r="W25" i="22"/>
  <c r="X25" i="22" s="1"/>
  <c r="W185" i="22"/>
  <c r="X185" i="22" s="1"/>
  <c r="Y185" i="22" s="1"/>
  <c r="Z185" i="22" s="1"/>
  <c r="W115" i="22"/>
  <c r="X115" i="22" s="1"/>
  <c r="Y115" i="22" s="1"/>
  <c r="Z115" i="22" s="1"/>
  <c r="I123" i="22"/>
  <c r="J123" i="22" s="1"/>
  <c r="W8" i="22"/>
  <c r="X8" i="22" s="1"/>
  <c r="W201" i="22"/>
  <c r="X201" i="22" s="1"/>
  <c r="Y201" i="22" s="1"/>
  <c r="Z201" i="22" s="1"/>
  <c r="W106" i="22"/>
  <c r="X106" i="22" s="1"/>
  <c r="Y106" i="22" s="1"/>
  <c r="Z106" i="22" s="1"/>
  <c r="W47" i="22"/>
  <c r="X47" i="22" s="1"/>
  <c r="Y47" i="22" s="1"/>
  <c r="Z47" i="22" s="1"/>
  <c r="W107" i="22"/>
  <c r="X107" i="22" s="1"/>
  <c r="Y107" i="22" s="1"/>
  <c r="Z107" i="22" s="1"/>
  <c r="W187" i="22"/>
  <c r="X187" i="22" s="1"/>
  <c r="W67" i="22"/>
  <c r="X67" i="22" s="1"/>
  <c r="W104" i="22"/>
  <c r="X104" i="22" s="1"/>
  <c r="W155" i="22"/>
  <c r="X155" i="22" s="1"/>
  <c r="W209" i="22"/>
  <c r="X209" i="22" s="1"/>
  <c r="W168" i="22"/>
  <c r="X168" i="22" s="1"/>
  <c r="W71" i="22"/>
  <c r="X71" i="22" s="1"/>
  <c r="Y71" i="22" s="1"/>
  <c r="Z71" i="22" s="1"/>
  <c r="W18" i="22"/>
  <c r="X18" i="22" s="1"/>
  <c r="W124" i="22"/>
  <c r="X124" i="22" s="1"/>
  <c r="W72" i="22"/>
  <c r="X72" i="22" s="1"/>
  <c r="Y72" i="22" s="1"/>
  <c r="Z72" i="22" s="1"/>
  <c r="W118" i="22"/>
  <c r="X118" i="22" s="1"/>
  <c r="I215" i="22"/>
  <c r="J215" i="22" s="1"/>
  <c r="Q215" i="22" s="1"/>
  <c r="D215" i="22" s="1"/>
  <c r="I182" i="22"/>
  <c r="J182" i="22" s="1"/>
  <c r="I166" i="22"/>
  <c r="J166" i="22" s="1"/>
  <c r="Q166" i="22" s="1"/>
  <c r="D166" i="22" s="1"/>
  <c r="I151" i="22"/>
  <c r="J151" i="22" s="1"/>
  <c r="Q151" i="22" s="1"/>
  <c r="D151" i="22" s="1"/>
  <c r="I104" i="22"/>
  <c r="J104" i="22" s="1"/>
  <c r="E244" i="22"/>
  <c r="E253" i="22" s="1"/>
  <c r="H244" i="22"/>
  <c r="H253" i="22" s="1"/>
  <c r="W24" i="22"/>
  <c r="X24" i="22" s="1"/>
  <c r="W154" i="22"/>
  <c r="X154" i="22" s="1"/>
  <c r="I153" i="22"/>
  <c r="J153" i="22" s="1"/>
  <c r="Q153" i="22" s="1"/>
  <c r="D153" i="22" s="1"/>
  <c r="AD9" i="22"/>
  <c r="AI9" i="22" s="1"/>
  <c r="W237" i="22"/>
  <c r="X237" i="22" s="1"/>
  <c r="W227" i="22"/>
  <c r="X227" i="22" s="1"/>
  <c r="W218" i="22"/>
  <c r="X218" i="22" s="1"/>
  <c r="W190" i="22"/>
  <c r="X190" i="22" s="1"/>
  <c r="E245" i="22"/>
  <c r="E254" i="22" s="1"/>
  <c r="H245" i="22"/>
  <c r="H254" i="22" s="1"/>
  <c r="W82" i="22"/>
  <c r="X82" i="22" s="1"/>
  <c r="W81" i="22"/>
  <c r="X81" i="22" s="1"/>
  <c r="W26" i="22"/>
  <c r="X26" i="22" s="1"/>
  <c r="W102" i="22"/>
  <c r="X102" i="22" s="1"/>
  <c r="Y102" i="22" s="1"/>
  <c r="Z102" i="22" s="1"/>
  <c r="W53" i="22"/>
  <c r="X53" i="22" s="1"/>
  <c r="I165" i="22"/>
  <c r="J165" i="22" s="1"/>
  <c r="W211" i="22"/>
  <c r="X211" i="22" s="1"/>
  <c r="Y211" i="22" s="1"/>
  <c r="Z211" i="22" s="1"/>
  <c r="I81" i="22"/>
  <c r="J81" i="22" s="1"/>
  <c r="I82" i="22"/>
  <c r="J82" i="22" s="1"/>
  <c r="W181" i="22"/>
  <c r="X181" i="22" s="1"/>
  <c r="I224" i="22"/>
  <c r="J224" i="22" s="1"/>
  <c r="I225" i="22"/>
  <c r="J225" i="22" s="1"/>
  <c r="W110" i="22"/>
  <c r="X110" i="22" s="1"/>
  <c r="I111" i="22"/>
  <c r="J111" i="22" s="1"/>
  <c r="Q111" i="22" s="1"/>
  <c r="D111" i="22" s="1"/>
  <c r="I112" i="22"/>
  <c r="J112" i="22" s="1"/>
  <c r="Q112" i="22" s="1"/>
  <c r="D112" i="22" s="1"/>
  <c r="W222" i="22"/>
  <c r="X222" i="22" s="1"/>
  <c r="W221" i="22"/>
  <c r="X221" i="22" s="1"/>
  <c r="W202" i="22"/>
  <c r="X202" i="22" s="1"/>
  <c r="W203" i="22"/>
  <c r="X203" i="22" s="1"/>
  <c r="W22" i="22"/>
  <c r="X22" i="22" s="1"/>
  <c r="W148" i="22"/>
  <c r="X148" i="22" s="1"/>
  <c r="Y148" i="22" s="1"/>
  <c r="Z148" i="22" s="1"/>
  <c r="W147" i="22"/>
  <c r="X147" i="22" s="1"/>
  <c r="Y147" i="22" s="1"/>
  <c r="Z147" i="22" s="1"/>
  <c r="W194" i="22"/>
  <c r="X194" i="22" s="1"/>
  <c r="W220" i="22"/>
  <c r="X220" i="22" s="1"/>
  <c r="Y220" i="22" s="1"/>
  <c r="Z220" i="22" s="1"/>
  <c r="W20" i="22"/>
  <c r="X20" i="22" s="1"/>
  <c r="W23" i="22"/>
  <c r="X23" i="22" s="1"/>
  <c r="W113" i="22"/>
  <c r="X113" i="22" s="1"/>
  <c r="W153" i="22"/>
  <c r="X153" i="22" s="1"/>
  <c r="Y153" i="22" s="1"/>
  <c r="Z153" i="22" s="1"/>
  <c r="I108" i="22"/>
  <c r="J108" i="22" s="1"/>
  <c r="Q108" i="22" s="1"/>
  <c r="D108" i="22" s="1"/>
  <c r="I109" i="22"/>
  <c r="J109" i="22" s="1"/>
  <c r="Q109" i="22" s="1"/>
  <c r="D109" i="22" s="1"/>
  <c r="W240" i="22"/>
  <c r="X240" i="22" s="1"/>
  <c r="W241" i="22"/>
  <c r="X241" i="22" s="1"/>
  <c r="Y241" i="22" s="1"/>
  <c r="Z241" i="22" s="1"/>
  <c r="W231" i="22"/>
  <c r="X231" i="22" s="1"/>
  <c r="W230" i="22"/>
  <c r="X230" i="22" s="1"/>
  <c r="W172" i="22"/>
  <c r="X172" i="22" s="1"/>
  <c r="Y172" i="22" s="1"/>
  <c r="Z172" i="22" s="1"/>
  <c r="W171" i="22"/>
  <c r="X171" i="22" s="1"/>
  <c r="Y171" i="22" s="1"/>
  <c r="Z171" i="22" s="1"/>
  <c r="W50" i="22"/>
  <c r="X50" i="22" s="1"/>
  <c r="W49" i="22"/>
  <c r="X49" i="22" s="1"/>
  <c r="W170" i="22"/>
  <c r="X170" i="22" s="1"/>
  <c r="I63" i="22"/>
  <c r="J63" i="22" s="1"/>
  <c r="I78" i="22"/>
  <c r="J78" i="22" s="1"/>
  <c r="I88" i="22"/>
  <c r="J88" i="22" s="1"/>
  <c r="I32" i="22"/>
  <c r="J32" i="22" s="1"/>
  <c r="Q32" i="22" s="1"/>
  <c r="D32" i="22" s="1"/>
  <c r="I92" i="22"/>
  <c r="J92" i="22" s="1"/>
  <c r="Q92" i="22" s="1"/>
  <c r="D92" i="22" s="1"/>
  <c r="W66" i="22"/>
  <c r="X66" i="22" s="1"/>
  <c r="W200" i="22"/>
  <c r="X200" i="22" s="1"/>
  <c r="I214" i="22"/>
  <c r="J214" i="22" s="1"/>
  <c r="W9" i="22"/>
  <c r="X9" i="22" s="1"/>
  <c r="W242" i="22"/>
  <c r="X242" i="22" s="1"/>
  <c r="Y242" i="22" s="1"/>
  <c r="Z242" i="22" s="1"/>
  <c r="W186" i="22"/>
  <c r="X186" i="22" s="1"/>
  <c r="W4" i="22"/>
  <c r="X4" i="22" s="1"/>
  <c r="W121" i="22"/>
  <c r="X121" i="22" s="1"/>
  <c r="Y121" i="22" s="1"/>
  <c r="Z121" i="22" s="1"/>
  <c r="AD67" i="22"/>
  <c r="AI67" i="22" s="1"/>
  <c r="W105" i="22"/>
  <c r="X105" i="22" s="1"/>
  <c r="I27" i="22"/>
  <c r="J27" i="22" s="1"/>
  <c r="AM27" i="22" s="1"/>
  <c r="I135" i="22"/>
  <c r="J135" i="22" s="1"/>
  <c r="Q135" i="22" s="1"/>
  <c r="D135" i="22" s="1"/>
  <c r="I148" i="22"/>
  <c r="J148" i="22" s="1"/>
  <c r="AD196" i="22"/>
  <c r="AI196" i="22" s="1"/>
  <c r="I201" i="22"/>
  <c r="J201" i="22" s="1"/>
  <c r="W173" i="22"/>
  <c r="X173" i="22" s="1"/>
  <c r="I13" i="22"/>
  <c r="J13" i="22" s="1"/>
  <c r="P13" i="22" s="1"/>
  <c r="I25" i="22"/>
  <c r="J25" i="22" s="1"/>
  <c r="I220" i="22"/>
  <c r="J220" i="22" s="1"/>
  <c r="P220" i="22" s="1"/>
  <c r="I125" i="22"/>
  <c r="J125" i="22" s="1"/>
  <c r="I243" i="22"/>
  <c r="J243" i="22" s="1"/>
  <c r="P243" i="22" s="1"/>
  <c r="I174" i="22"/>
  <c r="J174" i="22" s="1"/>
  <c r="P174" i="22" s="1"/>
  <c r="I122" i="22"/>
  <c r="J122" i="22" s="1"/>
  <c r="I110" i="22"/>
  <c r="J110" i="22" s="1"/>
  <c r="Q110" i="22" s="1"/>
  <c r="D110" i="22" s="1"/>
  <c r="I42" i="22"/>
  <c r="J42" i="22" s="1"/>
  <c r="I159" i="22"/>
  <c r="J159" i="22" s="1"/>
  <c r="I195" i="22"/>
  <c r="J195" i="22" s="1"/>
  <c r="Q195" i="22" s="1"/>
  <c r="D195" i="22" s="1"/>
  <c r="I167" i="22"/>
  <c r="J167" i="22" s="1"/>
  <c r="Q167" i="22" s="1"/>
  <c r="D167" i="22" s="1"/>
  <c r="I97" i="22"/>
  <c r="J97" i="22" s="1"/>
  <c r="P97" i="22" s="1"/>
  <c r="I137" i="22"/>
  <c r="J137" i="22" s="1"/>
  <c r="P137" i="22" s="1"/>
  <c r="I93" i="22"/>
  <c r="J93" i="22" s="1"/>
  <c r="Q93" i="22" s="1"/>
  <c r="D93" i="22" s="1"/>
  <c r="I52" i="22"/>
  <c r="J52" i="22" s="1"/>
  <c r="Q52" i="22" s="1"/>
  <c r="D52" i="22" s="1"/>
  <c r="I171" i="22"/>
  <c r="J171" i="22" s="1"/>
  <c r="Q171" i="22" s="1"/>
  <c r="D171" i="22" s="1"/>
  <c r="AD12" i="22"/>
  <c r="AI12" i="22" s="1"/>
  <c r="I76" i="22"/>
  <c r="J76" i="22" s="1"/>
  <c r="AD69" i="22"/>
  <c r="AI69" i="22" s="1"/>
  <c r="I232" i="22"/>
  <c r="J232" i="22" s="1"/>
  <c r="Q232" i="22" s="1"/>
  <c r="D232" i="22" s="1"/>
  <c r="I12" i="22"/>
  <c r="J12" i="22" s="1"/>
  <c r="Q12" i="22" s="1"/>
  <c r="D12" i="22" s="1"/>
  <c r="I84" i="22"/>
  <c r="J84" i="22" s="1"/>
  <c r="I19" i="22"/>
  <c r="J19" i="22" s="1"/>
  <c r="P19" i="22" s="1"/>
  <c r="I31" i="22"/>
  <c r="J31" i="22" s="1"/>
  <c r="AM31" i="22" s="1"/>
  <c r="I64" i="22"/>
  <c r="J64" i="22" s="1"/>
  <c r="I133" i="22"/>
  <c r="J133" i="22" s="1"/>
  <c r="Q133" i="22" s="1"/>
  <c r="D133" i="22" s="1"/>
  <c r="I134" i="22"/>
  <c r="J134" i="22" s="1"/>
  <c r="Q134" i="22" s="1"/>
  <c r="D134" i="22" s="1"/>
  <c r="I38" i="22"/>
  <c r="J38" i="22" s="1"/>
  <c r="I39" i="22"/>
  <c r="J39" i="22" s="1"/>
  <c r="I240" i="22"/>
  <c r="J240" i="22" s="1"/>
  <c r="I239" i="22"/>
  <c r="J239" i="22" s="1"/>
  <c r="P239" i="22" s="1"/>
  <c r="I155" i="22"/>
  <c r="J155" i="22" s="1"/>
  <c r="Q155" i="22" s="1"/>
  <c r="D155" i="22" s="1"/>
  <c r="I156" i="22"/>
  <c r="J156" i="22" s="1"/>
  <c r="Q156" i="22" s="1"/>
  <c r="D156" i="22" s="1"/>
  <c r="I144" i="22"/>
  <c r="J144" i="22" s="1"/>
  <c r="I145" i="22"/>
  <c r="J145" i="22" s="1"/>
  <c r="I50" i="22"/>
  <c r="J50" i="22" s="1"/>
  <c r="Q50" i="22" s="1"/>
  <c r="D50" i="22" s="1"/>
  <c r="I49" i="22"/>
  <c r="J49" i="22" s="1"/>
  <c r="Q49" i="22" s="1"/>
  <c r="D49" i="22" s="1"/>
  <c r="I72" i="22"/>
  <c r="J72" i="22" s="1"/>
  <c r="Q72" i="22" s="1"/>
  <c r="D72" i="22" s="1"/>
  <c r="I73" i="22"/>
  <c r="J73" i="22" s="1"/>
  <c r="Q73" i="22" s="1"/>
  <c r="D73" i="22" s="1"/>
  <c r="I191" i="22"/>
  <c r="J191" i="22" s="1"/>
  <c r="Q191" i="22" s="1"/>
  <c r="D191" i="22" s="1"/>
  <c r="I192" i="22"/>
  <c r="J192" i="22" s="1"/>
  <c r="Q192" i="22" s="1"/>
  <c r="D192" i="22" s="1"/>
  <c r="I217" i="22"/>
  <c r="J217" i="22" s="1"/>
  <c r="P217" i="22" s="1"/>
  <c r="I216" i="22"/>
  <c r="J216" i="22" s="1"/>
  <c r="P216" i="22" s="1"/>
  <c r="I228" i="22"/>
  <c r="J228" i="22" s="1"/>
  <c r="I229" i="22"/>
  <c r="J229" i="22" s="1"/>
  <c r="Q229" i="22" s="1"/>
  <c r="D229" i="22" s="1"/>
  <c r="I140" i="22"/>
  <c r="J140" i="22" s="1"/>
  <c r="P140" i="22" s="1"/>
  <c r="I117" i="22"/>
  <c r="J117" i="22" s="1"/>
  <c r="P117" i="22" s="1"/>
  <c r="AD235" i="22"/>
  <c r="AI235" i="22" s="1"/>
  <c r="AD216" i="22"/>
  <c r="AD100" i="22"/>
  <c r="AI100" i="22" s="1"/>
  <c r="I67" i="22"/>
  <c r="J67" i="22" s="1"/>
  <c r="Q67" i="22" s="1"/>
  <c r="D67" i="22" s="1"/>
  <c r="I209" i="22"/>
  <c r="J209" i="22" s="1"/>
  <c r="Q209" i="22" s="1"/>
  <c r="D209" i="22" s="1"/>
  <c r="I183" i="22"/>
  <c r="J183" i="22" s="1"/>
  <c r="I150" i="22"/>
  <c r="J150" i="22" s="1"/>
  <c r="Q150" i="22" s="1"/>
  <c r="D150" i="22" s="1"/>
  <c r="I127" i="22"/>
  <c r="J127" i="22" s="1"/>
  <c r="Q127" i="22" s="1"/>
  <c r="D127" i="22" s="1"/>
  <c r="I114" i="22"/>
  <c r="J114" i="22" s="1"/>
  <c r="P114" i="22" s="1"/>
  <c r="I102" i="22"/>
  <c r="J102" i="22" s="1"/>
  <c r="I89" i="22"/>
  <c r="J89" i="22" s="1"/>
  <c r="Q89" i="22" s="1"/>
  <c r="D89" i="22" s="1"/>
  <c r="I65" i="22"/>
  <c r="J65" i="22" s="1"/>
  <c r="AD68" i="22"/>
  <c r="I210" i="22"/>
  <c r="J210" i="22" s="1"/>
  <c r="Q210" i="22" s="1"/>
  <c r="D210" i="22" s="1"/>
  <c r="I197" i="22"/>
  <c r="J197" i="22" s="1"/>
  <c r="P197" i="22" s="1"/>
  <c r="I184" i="22"/>
  <c r="J184" i="22" s="1"/>
  <c r="I90" i="22"/>
  <c r="J90" i="22" s="1"/>
  <c r="Q90" i="22" s="1"/>
  <c r="D90" i="22" s="1"/>
  <c r="AD16" i="22"/>
  <c r="AI16" i="22" s="1"/>
  <c r="I160" i="22"/>
  <c r="J160" i="22" s="1"/>
  <c r="I136" i="22"/>
  <c r="J136" i="22" s="1"/>
  <c r="P136" i="22" s="1"/>
  <c r="I77" i="22"/>
  <c r="J77" i="22" s="1"/>
  <c r="I20" i="22"/>
  <c r="J20" i="22" s="1"/>
  <c r="P20" i="22" s="1"/>
  <c r="I227" i="22"/>
  <c r="J227" i="22" s="1"/>
  <c r="I60" i="22"/>
  <c r="J60" i="22" s="1"/>
  <c r="P60" i="22" s="1"/>
  <c r="AD210" i="22"/>
  <c r="AI210" i="22" s="1"/>
  <c r="I190" i="22"/>
  <c r="J190" i="22" s="1"/>
  <c r="Q190" i="22" s="1"/>
  <c r="D190" i="22" s="1"/>
  <c r="I37" i="22"/>
  <c r="J37" i="22" s="1"/>
  <c r="P37" i="22" s="1"/>
  <c r="I177" i="22"/>
  <c r="J177" i="22" s="1"/>
  <c r="I120" i="22"/>
  <c r="J120" i="22" s="1"/>
  <c r="I95" i="22"/>
  <c r="J95" i="22" s="1"/>
  <c r="P95" i="22" s="1"/>
  <c r="I237" i="22"/>
  <c r="J237" i="22" s="1"/>
  <c r="I107" i="22"/>
  <c r="J107" i="22" s="1"/>
  <c r="Q107" i="22" s="1"/>
  <c r="D107" i="22" s="1"/>
  <c r="I70" i="22"/>
  <c r="J70" i="22" s="1"/>
  <c r="Q70" i="22" s="1"/>
  <c r="D70" i="22" s="1"/>
  <c r="I47" i="22"/>
  <c r="J47" i="22" s="1"/>
  <c r="I130" i="22"/>
  <c r="J130" i="22" s="1"/>
  <c r="Q130" i="22" s="1"/>
  <c r="D130" i="22" s="1"/>
  <c r="I106" i="22"/>
  <c r="J106" i="22" s="1"/>
  <c r="P106" i="22" s="1"/>
  <c r="I57" i="22"/>
  <c r="J57" i="22" s="1"/>
  <c r="P57" i="22" s="1"/>
  <c r="AD19" i="22"/>
  <c r="AI19" i="22" s="1"/>
  <c r="I200" i="22"/>
  <c r="J200" i="22" s="1"/>
  <c r="I187" i="22"/>
  <c r="J187" i="22" s="1"/>
  <c r="Q187" i="22" s="1"/>
  <c r="D187" i="22" s="1"/>
  <c r="I80" i="22"/>
  <c r="J80" i="22" s="1"/>
  <c r="I100" i="22"/>
  <c r="J100" i="22" s="1"/>
  <c r="I87" i="22"/>
  <c r="J87" i="22" s="1"/>
  <c r="Q87" i="22" s="1"/>
  <c r="D87" i="22" s="1"/>
  <c r="I17" i="22"/>
  <c r="J17" i="22" s="1"/>
  <c r="Q17" i="22" s="1"/>
  <c r="D17" i="22" s="1"/>
  <c r="I230" i="22"/>
  <c r="J230" i="22" s="1"/>
  <c r="I206" i="22"/>
  <c r="J206" i="22" s="1"/>
  <c r="P206" i="22" s="1"/>
  <c r="I157" i="22"/>
  <c r="J157" i="22" s="1"/>
  <c r="I85" i="22"/>
  <c r="J85" i="22" s="1"/>
  <c r="I40" i="22"/>
  <c r="J40" i="22" s="1"/>
  <c r="I16" i="22"/>
  <c r="J16" i="22" s="1"/>
  <c r="P16" i="22" s="1"/>
  <c r="I207" i="22"/>
  <c r="J207" i="22" s="1"/>
  <c r="Q207" i="22" s="1"/>
  <c r="D207" i="22" s="1"/>
  <c r="I170" i="22"/>
  <c r="J170" i="22" s="1"/>
  <c r="Q170" i="22" s="1"/>
  <c r="D170" i="22" s="1"/>
  <c r="I147" i="22"/>
  <c r="J147" i="22" s="1"/>
  <c r="Q147" i="22" s="1"/>
  <c r="D147" i="22" s="1"/>
  <c r="I30" i="22"/>
  <c r="J30" i="22" s="1"/>
  <c r="I204" i="22"/>
  <c r="J204" i="22" s="1"/>
  <c r="I180" i="22"/>
  <c r="J180" i="22" s="1"/>
  <c r="P180" i="22" s="1"/>
  <c r="I226" i="22"/>
  <c r="J226" i="22" s="1"/>
  <c r="Q226" i="22" s="1"/>
  <c r="D226" i="22" s="1"/>
  <c r="I126" i="22"/>
  <c r="J126" i="22" s="1"/>
  <c r="I26" i="22"/>
  <c r="J26" i="22" s="1"/>
  <c r="P26" i="22" s="1"/>
  <c r="I15" i="22"/>
  <c r="J15" i="22" s="1"/>
  <c r="P15" i="22" s="1"/>
  <c r="AD203" i="22"/>
  <c r="AI203" i="22" s="1"/>
  <c r="AD221" i="22"/>
  <c r="AI221" i="22" s="1"/>
  <c r="AD230" i="22"/>
  <c r="AI230" i="22" s="1"/>
  <c r="AD7" i="22"/>
  <c r="AI7" i="22" s="1"/>
  <c r="AD150" i="22"/>
  <c r="AI150" i="22" s="1"/>
  <c r="AD223" i="22"/>
  <c r="AI223" i="22" s="1"/>
  <c r="I196" i="22"/>
  <c r="J196" i="22" s="1"/>
  <c r="P196" i="22" s="1"/>
  <c r="I96" i="22"/>
  <c r="J96" i="22" s="1"/>
  <c r="P96" i="22" s="1"/>
  <c r="AD229" i="22"/>
  <c r="AI229" i="22" s="1"/>
  <c r="AD4" i="22"/>
  <c r="AI4" i="22" s="1"/>
  <c r="AD179" i="22"/>
  <c r="AI179" i="22" s="1"/>
  <c r="AD28" i="22"/>
  <c r="AI28" i="22" s="1"/>
  <c r="AD209" i="22"/>
  <c r="AI209" i="22" s="1"/>
  <c r="AD192" i="22"/>
  <c r="AI192" i="22" s="1"/>
  <c r="AD6" i="22"/>
  <c r="AI6" i="22" s="1"/>
  <c r="AD225" i="22"/>
  <c r="AD239" i="22"/>
  <c r="AD200" i="22"/>
  <c r="AD238" i="22"/>
  <c r="AI238" i="22" s="1"/>
  <c r="AD15" i="22"/>
  <c r="AI15" i="22" s="1"/>
  <c r="AD10" i="22"/>
  <c r="AI10" i="22" s="1"/>
  <c r="AD206" i="22"/>
  <c r="AI206" i="22" s="1"/>
  <c r="AD227" i="22"/>
  <c r="AI227" i="22" s="1"/>
  <c r="AD5" i="22"/>
  <c r="AI5" i="22" s="1"/>
  <c r="AD226" i="22"/>
  <c r="AI226" i="22" s="1"/>
  <c r="AD211" i="22"/>
  <c r="AI211" i="22" s="1"/>
  <c r="AD219" i="22"/>
  <c r="AD232" i="22"/>
  <c r="AI232" i="22" s="1"/>
  <c r="AD189" i="22"/>
  <c r="AI189" i="22" s="1"/>
  <c r="AD20" i="22"/>
  <c r="AI20" i="22" s="1"/>
  <c r="AD187" i="22"/>
  <c r="AI187" i="22" s="1"/>
  <c r="AD8" i="22"/>
  <c r="AI8" i="22" s="1"/>
  <c r="AD242" i="22"/>
  <c r="AI242" i="22" s="1"/>
  <c r="AD241" i="22"/>
  <c r="AD208" i="22"/>
  <c r="AD202" i="22"/>
  <c r="AD204" i="22"/>
  <c r="AD240" i="22"/>
  <c r="AD212" i="22"/>
  <c r="AI212" i="22" s="1"/>
  <c r="AD207" i="22"/>
  <c r="AD231" i="22"/>
  <c r="AD199" i="22"/>
  <c r="AI199" i="22" s="1"/>
  <c r="AD194" i="22"/>
  <c r="AI194" i="22" s="1"/>
  <c r="AD236" i="22"/>
  <c r="AI236" i="22" s="1"/>
  <c r="AD220" i="22"/>
  <c r="AD233" i="22"/>
  <c r="AD213" i="22"/>
  <c r="AD228" i="22"/>
  <c r="AD222" i="22"/>
  <c r="AD188" i="22"/>
  <c r="AI188" i="22" s="1"/>
  <c r="AD161" i="22"/>
  <c r="AI161" i="22" s="1"/>
  <c r="AD128" i="22"/>
  <c r="AI128" i="22" s="1"/>
  <c r="AD29" i="22"/>
  <c r="AI29" i="22" s="1"/>
  <c r="AD108" i="22"/>
  <c r="AI108" i="22" s="1"/>
  <c r="AD86" i="22"/>
  <c r="AI86" i="22" s="1"/>
  <c r="AD49" i="22"/>
  <c r="AI49" i="22" s="1"/>
  <c r="AJ50" i="22" s="1"/>
  <c r="AD88" i="22"/>
  <c r="AI88" i="22" s="1"/>
  <c r="AD121" i="22"/>
  <c r="AI121" i="22" s="1"/>
  <c r="AD70" i="22"/>
  <c r="AI70" i="22" s="1"/>
  <c r="AD89" i="22"/>
  <c r="AA95" i="22"/>
  <c r="AD151" i="22"/>
  <c r="AA132" i="22"/>
  <c r="AD48" i="22"/>
  <c r="AI48" i="22" s="1"/>
  <c r="AD25" i="22"/>
  <c r="AI25" i="22" s="1"/>
  <c r="AA72" i="22"/>
  <c r="V94" i="22"/>
  <c r="AA80" i="22"/>
  <c r="AA73" i="22"/>
  <c r="AD170" i="22"/>
  <c r="AA93" i="22"/>
  <c r="AD131" i="22"/>
  <c r="AI131" i="22" s="1"/>
  <c r="AA75" i="22"/>
  <c r="AA45" i="22"/>
  <c r="V33" i="22"/>
  <c r="AA34" i="22"/>
  <c r="AB35" i="22" s="1"/>
  <c r="AC35" i="22" s="1"/>
  <c r="AA115" i="22"/>
  <c r="AA173" i="22"/>
  <c r="AB174" i="22" s="1"/>
  <c r="AC174" i="22" s="1"/>
  <c r="AA155" i="22"/>
  <c r="AA134" i="22"/>
  <c r="AB135" i="22" s="1"/>
  <c r="AC135" i="22" s="1"/>
  <c r="AD168" i="22"/>
  <c r="AI168" i="22" s="1"/>
  <c r="AA129" i="22"/>
  <c r="V41" i="22"/>
  <c r="W42" i="22" s="1"/>
  <c r="X42" i="22" s="1"/>
  <c r="Y42" i="22" s="1"/>
  <c r="Z42" i="22" s="1"/>
  <c r="AA59" i="22"/>
  <c r="AB60" i="22" s="1"/>
  <c r="AC60" i="22" s="1"/>
  <c r="AA42" i="22"/>
  <c r="AA163" i="22"/>
  <c r="AD130" i="22"/>
  <c r="AI130" i="22" s="1"/>
  <c r="AA182" i="22"/>
  <c r="AA166" i="22"/>
  <c r="AA106" i="22"/>
  <c r="AB107" i="22" s="1"/>
  <c r="AC107" i="22" s="1"/>
  <c r="AA26" i="22"/>
  <c r="AA52" i="22"/>
  <c r="AD126" i="22"/>
  <c r="AI126" i="22" s="1"/>
  <c r="AD83" i="22"/>
  <c r="AI83" i="22" s="1"/>
  <c r="AD135" i="22"/>
  <c r="AI135" i="22" s="1"/>
  <c r="AD174" i="22"/>
  <c r="AI174" i="22" s="1"/>
  <c r="AD35" i="22"/>
  <c r="AI35" i="22" s="1"/>
  <c r="AD55" i="22"/>
  <c r="AI55" i="22" s="1"/>
  <c r="AD175" i="22"/>
  <c r="AI175" i="22" s="1"/>
  <c r="AD169" i="22"/>
  <c r="AI169" i="22" s="1"/>
  <c r="AD104" i="22"/>
  <c r="AI104" i="22" s="1"/>
  <c r="AD107" i="22"/>
  <c r="AD183" i="22"/>
  <c r="AD65" i="22"/>
  <c r="AI65" i="22" s="1"/>
  <c r="AD147" i="22"/>
  <c r="AI147" i="22" s="1"/>
  <c r="AD127" i="22"/>
  <c r="AD190" i="22"/>
  <c r="AD90" i="22"/>
  <c r="AI90" i="22" s="1"/>
  <c r="AD61" i="22"/>
  <c r="AI61" i="22" s="1"/>
  <c r="AD149" i="22"/>
  <c r="AD109" i="22"/>
  <c r="AD99" i="22"/>
  <c r="AA137" i="22"/>
  <c r="V137" i="22"/>
  <c r="AA36" i="22"/>
  <c r="AB36" i="22" s="1"/>
  <c r="AC36" i="22" s="1"/>
  <c r="V36" i="22"/>
  <c r="W36" i="22" s="1"/>
  <c r="X36" i="22" s="1"/>
  <c r="AA56" i="22"/>
  <c r="AB56" i="22" s="1"/>
  <c r="AC56" i="22" s="1"/>
  <c r="V56" i="22"/>
  <c r="V76" i="22"/>
  <c r="W76" i="22" s="1"/>
  <c r="X76" i="22" s="1"/>
  <c r="Y76" i="22" s="1"/>
  <c r="Z76" i="22" s="1"/>
  <c r="AA76" i="22"/>
  <c r="V96" i="22"/>
  <c r="W96" i="22" s="1"/>
  <c r="X96" i="22" s="1"/>
  <c r="AA96" i="22"/>
  <c r="V116" i="22"/>
  <c r="W116" i="22" s="1"/>
  <c r="X116" i="22" s="1"/>
  <c r="Y116" i="22" s="1"/>
  <c r="Z116" i="22" s="1"/>
  <c r="AA116" i="22"/>
  <c r="V136" i="22"/>
  <c r="W136" i="22" s="1"/>
  <c r="X136" i="22" s="1"/>
  <c r="AA136" i="22"/>
  <c r="AB136" i="22" s="1"/>
  <c r="AC136" i="22" s="1"/>
  <c r="V156" i="22"/>
  <c r="W156" i="22" s="1"/>
  <c r="X156" i="22" s="1"/>
  <c r="Y156" i="22" s="1"/>
  <c r="Z156" i="22" s="1"/>
  <c r="AA156" i="22"/>
  <c r="V176" i="22"/>
  <c r="W176" i="22" s="1"/>
  <c r="X176" i="22" s="1"/>
  <c r="AA176" i="22"/>
  <c r="AB176" i="22" s="1"/>
  <c r="AC176" i="22" s="1"/>
  <c r="V57" i="22"/>
  <c r="AA57" i="22"/>
  <c r="AA77" i="22"/>
  <c r="V77" i="22"/>
  <c r="AD184" i="22"/>
  <c r="AI184" i="22" s="1"/>
  <c r="AD105" i="22"/>
  <c r="AD44" i="22"/>
  <c r="V177" i="22"/>
  <c r="AA177" i="22"/>
  <c r="V58" i="22"/>
  <c r="W59" i="22" s="1"/>
  <c r="X59" i="22" s="1"/>
  <c r="AA58" i="22"/>
  <c r="V78" i="22"/>
  <c r="AA78" i="22"/>
  <c r="AD181" i="22"/>
  <c r="AA117" i="22"/>
  <c r="AA37" i="22"/>
  <c r="V37" i="22"/>
  <c r="V157" i="22"/>
  <c r="V97" i="22"/>
  <c r="AA97" i="22"/>
  <c r="AD139" i="22"/>
  <c r="AI139" i="22" s="1"/>
  <c r="AA164" i="22"/>
  <c r="V159" i="22"/>
  <c r="W160" i="22" s="1"/>
  <c r="X160" i="22" s="1"/>
  <c r="AD145" i="22"/>
  <c r="AI145" i="22" s="1"/>
  <c r="AA124" i="22"/>
  <c r="V119" i="22"/>
  <c r="V84" i="22"/>
  <c r="AA185" i="22"/>
  <c r="AA158" i="22"/>
  <c r="AA118" i="22"/>
  <c r="AA180" i="22"/>
  <c r="AB181" i="22" s="1"/>
  <c r="AC181" i="22" s="1"/>
  <c r="AA152" i="22"/>
  <c r="AA144" i="22"/>
  <c r="AA140" i="22"/>
  <c r="AA123" i="22"/>
  <c r="AA112" i="22"/>
  <c r="V60" i="22"/>
  <c r="AA21" i="22"/>
  <c r="AD51" i="22"/>
  <c r="AD162" i="22"/>
  <c r="AI162" i="22" s="1"/>
  <c r="AD111" i="22"/>
  <c r="AI111" i="22" s="1"/>
  <c r="AA178" i="22"/>
  <c r="AA138" i="22"/>
  <c r="AB139" i="22" s="1"/>
  <c r="AC139" i="22" s="1"/>
  <c r="AD122" i="22"/>
  <c r="AD110" i="22"/>
  <c r="AA172" i="22"/>
  <c r="AA143" i="22"/>
  <c r="AA92" i="22"/>
  <c r="AD71" i="22"/>
  <c r="AI71" i="22" s="1"/>
  <c r="AD66" i="22"/>
  <c r="AD27" i="22"/>
  <c r="AD167" i="22"/>
  <c r="AD43" i="22"/>
  <c r="AI43" i="22" s="1"/>
  <c r="AA98" i="22"/>
  <c r="AB99" i="22" s="1"/>
  <c r="AC99" i="22" s="1"/>
  <c r="AD87" i="22"/>
  <c r="AD40" i="22"/>
  <c r="AI40" i="22" s="1"/>
  <c r="AD191" i="22"/>
  <c r="AI191" i="22" s="1"/>
  <c r="AD142" i="22"/>
  <c r="AI142" i="22" s="1"/>
  <c r="AA79" i="22"/>
  <c r="AA64" i="22"/>
  <c r="AD148" i="22"/>
  <c r="AI148" i="22" s="1"/>
  <c r="AA141" i="22"/>
  <c r="AA103" i="22"/>
  <c r="AA186" i="22"/>
  <c r="AB187" i="22" s="1"/>
  <c r="AC187" i="22" s="1"/>
  <c r="AD171" i="22"/>
  <c r="AA114" i="22"/>
  <c r="AA63" i="22"/>
  <c r="AA39" i="22"/>
  <c r="AA32" i="22"/>
  <c r="AA24" i="22"/>
  <c r="AA160" i="22"/>
  <c r="AA154" i="22"/>
  <c r="AA85" i="22"/>
  <c r="AA54" i="22"/>
  <c r="AA165" i="22"/>
  <c r="AA146" i="22"/>
  <c r="AB147" i="22" s="1"/>
  <c r="AC147" i="22" s="1"/>
  <c r="AA125" i="22"/>
  <c r="AA120" i="22"/>
  <c r="AB121" i="22" s="1"/>
  <c r="AC121" i="22" s="1"/>
  <c r="AA113" i="22"/>
  <c r="AD102" i="22"/>
  <c r="AI102" i="22" s="1"/>
  <c r="AA74" i="22"/>
  <c r="AA62" i="22"/>
  <c r="AA46" i="22"/>
  <c r="AB47" i="22" s="1"/>
  <c r="AC47" i="22" s="1"/>
  <c r="AA38" i="22"/>
  <c r="AA153" i="22"/>
  <c r="AA101" i="22"/>
  <c r="AB102" i="22" s="1"/>
  <c r="AC102" i="22" s="1"/>
  <c r="AA53" i="22"/>
  <c r="AD31" i="22"/>
  <c r="AI31" i="22" s="1"/>
  <c r="AA23" i="22"/>
  <c r="AD82" i="22"/>
  <c r="AI82" i="22" s="1"/>
  <c r="AD91" i="22"/>
  <c r="AI91" i="22" s="1"/>
  <c r="AD14" i="22"/>
  <c r="AD18" i="22"/>
  <c r="AD17" i="22"/>
  <c r="AD47" i="22"/>
  <c r="AI47" i="22" s="1"/>
  <c r="AD22" i="22"/>
  <c r="AD11" i="22"/>
  <c r="AD237" i="22"/>
  <c r="AD195" i="22"/>
  <c r="AD205" i="22"/>
  <c r="AD81" i="22"/>
  <c r="AD13" i="22"/>
  <c r="AD214" i="22"/>
  <c r="AD217" i="22"/>
  <c r="AD30" i="22"/>
  <c r="AD193" i="22"/>
  <c r="AD133" i="22"/>
  <c r="AD3" i="22"/>
  <c r="AF112" i="42" l="1"/>
  <c r="AM194" i="42"/>
  <c r="Z27" i="40"/>
  <c r="X18" i="40"/>
  <c r="X32" i="40"/>
  <c r="AN27" i="40"/>
  <c r="AF101" i="42"/>
  <c r="AJ101" i="42" s="1"/>
  <c r="AF111" i="42"/>
  <c r="AI111" i="42" s="1"/>
  <c r="AF134" i="42"/>
  <c r="AG134" i="42" s="1"/>
  <c r="AK134" i="42" s="1"/>
  <c r="AL134" i="42" s="1"/>
  <c r="AM223" i="42"/>
  <c r="AI112" i="42"/>
  <c r="AJ112" i="42"/>
  <c r="AE149" i="42"/>
  <c r="AE241" i="42"/>
  <c r="AF241" i="42" s="1"/>
  <c r="AG241" i="42" s="1"/>
  <c r="AK241" i="42" s="1"/>
  <c r="AL241" i="42" s="1"/>
  <c r="AM134" i="42"/>
  <c r="AF124" i="42"/>
  <c r="AI124" i="42" s="1"/>
  <c r="AE227" i="42"/>
  <c r="AE76" i="42"/>
  <c r="AF76" i="42" s="1"/>
  <c r="AM221" i="42"/>
  <c r="AE181" i="42"/>
  <c r="AF181" i="42" s="1"/>
  <c r="AG181" i="42" s="1"/>
  <c r="AK181" i="42" s="1"/>
  <c r="AL181" i="42" s="1"/>
  <c r="AF153" i="42"/>
  <c r="AG153" i="42" s="1"/>
  <c r="AK153" i="42" s="1"/>
  <c r="AL153" i="42" s="1"/>
  <c r="AF98" i="42"/>
  <c r="AI98" i="42" s="1"/>
  <c r="V58" i="42"/>
  <c r="AE80" i="42"/>
  <c r="AE225" i="42"/>
  <c r="AF225" i="42" s="1"/>
  <c r="AG225" i="42" s="1"/>
  <c r="AK225" i="42" s="1"/>
  <c r="AL225" i="42" s="1"/>
  <c r="AE217" i="42"/>
  <c r="AF218" i="42" s="1"/>
  <c r="AH218" i="42" s="1"/>
  <c r="AF188" i="42"/>
  <c r="AG188" i="42" s="1"/>
  <c r="AK188" i="42" s="1"/>
  <c r="AL188" i="42" s="1"/>
  <c r="AJ156" i="42"/>
  <c r="AE168" i="42"/>
  <c r="E22" i="42"/>
  <c r="AB8" i="42"/>
  <c r="AC8" i="42" s="1"/>
  <c r="AF206" i="42"/>
  <c r="AI206" i="42" s="1"/>
  <c r="AG112" i="42"/>
  <c r="AK112" i="42" s="1"/>
  <c r="AL112" i="42" s="1"/>
  <c r="AH112" i="42"/>
  <c r="AF198" i="42"/>
  <c r="AH198" i="42" s="1"/>
  <c r="AE74" i="42"/>
  <c r="AF74" i="42" s="1"/>
  <c r="AE131" i="42"/>
  <c r="AF131" i="42" s="1"/>
  <c r="AG131" i="42" s="1"/>
  <c r="AK131" i="42" s="1"/>
  <c r="AL131" i="42" s="1"/>
  <c r="AE207" i="42"/>
  <c r="AF207" i="42" s="1"/>
  <c r="AE185" i="42"/>
  <c r="V17" i="42"/>
  <c r="AE182" i="42"/>
  <c r="AF183" i="42" s="1"/>
  <c r="AE179" i="42"/>
  <c r="AF180" i="42" s="1"/>
  <c r="AH180" i="42" s="1"/>
  <c r="M26" i="42"/>
  <c r="AE114" i="42"/>
  <c r="AF115" i="42" s="1"/>
  <c r="AJ115" i="42" s="1"/>
  <c r="AF83" i="42"/>
  <c r="AG83" i="42" s="1"/>
  <c r="AK83" i="42" s="1"/>
  <c r="AL83" i="42" s="1"/>
  <c r="AE118" i="42"/>
  <c r="AF118" i="42" s="1"/>
  <c r="AJ118" i="42" s="1"/>
  <c r="AM106" i="42"/>
  <c r="M65" i="42"/>
  <c r="AF224" i="42"/>
  <c r="AH156" i="42"/>
  <c r="AF87" i="42"/>
  <c r="AG87" i="42" s="1"/>
  <c r="AK87" i="42" s="1"/>
  <c r="AL87" i="42" s="1"/>
  <c r="N65" i="42"/>
  <c r="O65" i="42" s="1"/>
  <c r="AF175" i="42"/>
  <c r="AI175" i="42" s="1"/>
  <c r="AI156" i="42"/>
  <c r="AE105" i="42"/>
  <c r="AF106" i="42" s="1"/>
  <c r="AG106" i="42" s="1"/>
  <c r="AK106" i="42" s="1"/>
  <c r="AL106" i="42" s="1"/>
  <c r="AF107" i="42"/>
  <c r="AG107" i="42" s="1"/>
  <c r="AK107" i="42" s="1"/>
  <c r="AL107" i="42" s="1"/>
  <c r="AM108" i="42"/>
  <c r="N58" i="42"/>
  <c r="O58" i="42" s="1"/>
  <c r="AM206" i="42"/>
  <c r="M58" i="42"/>
  <c r="AB68" i="42"/>
  <c r="AC68" i="42" s="1"/>
  <c r="D7" i="42"/>
  <c r="E7" i="42" s="1"/>
  <c r="N26" i="42"/>
  <c r="O26" i="42" s="1"/>
  <c r="AE30" i="42"/>
  <c r="AE199" i="42"/>
  <c r="AF200" i="42" s="1"/>
  <c r="AI200" i="42" s="1"/>
  <c r="AE157" i="42"/>
  <c r="AF157" i="42" s="1"/>
  <c r="AJ157" i="42" s="1"/>
  <c r="D12" i="42"/>
  <c r="E12" i="42" s="1"/>
  <c r="I21" i="42"/>
  <c r="N21" i="42" s="1"/>
  <c r="O21" i="42" s="1"/>
  <c r="M5" i="42"/>
  <c r="AE88" i="42"/>
  <c r="AF88" i="42" s="1"/>
  <c r="AJ88" i="42" s="1"/>
  <c r="AM143" i="42"/>
  <c r="M11" i="42"/>
  <c r="N43" i="42"/>
  <c r="O43" i="42" s="1"/>
  <c r="N11" i="42"/>
  <c r="O11" i="42" s="1"/>
  <c r="AF212" i="42"/>
  <c r="AJ212" i="42" s="1"/>
  <c r="D10" i="42"/>
  <c r="E10" i="42" s="1"/>
  <c r="AF142" i="42"/>
  <c r="AG142" i="42" s="1"/>
  <c r="AK142" i="42" s="1"/>
  <c r="AL142" i="42" s="1"/>
  <c r="M43" i="42"/>
  <c r="M7" i="42"/>
  <c r="AE99" i="42"/>
  <c r="AF99" i="42" s="1"/>
  <c r="AE165" i="42"/>
  <c r="AE94" i="42"/>
  <c r="AF95" i="42" s="1"/>
  <c r="AE103" i="42"/>
  <c r="AF103" i="42" s="1"/>
  <c r="AE173" i="42"/>
  <c r="AF173" i="42" s="1"/>
  <c r="AI173" i="42" s="1"/>
  <c r="AE159" i="42"/>
  <c r="AE93" i="42"/>
  <c r="AE91" i="42"/>
  <c r="AE209" i="42"/>
  <c r="AF209" i="42" s="1"/>
  <c r="AH209" i="42" s="1"/>
  <c r="AG108" i="42"/>
  <c r="AK108" i="42" s="1"/>
  <c r="AL108" i="42" s="1"/>
  <c r="AE167" i="42"/>
  <c r="AE215" i="42"/>
  <c r="AF216" i="42" s="1"/>
  <c r="AE219" i="42"/>
  <c r="AF219" i="42" s="1"/>
  <c r="AJ219" i="42" s="1"/>
  <c r="AI108" i="42"/>
  <c r="AB67" i="42"/>
  <c r="AC67" i="42" s="1"/>
  <c r="AH108" i="42"/>
  <c r="AB30" i="42"/>
  <c r="AC30" i="42" s="1"/>
  <c r="AE140" i="42"/>
  <c r="AF141" i="42" s="1"/>
  <c r="AE85" i="42"/>
  <c r="AF86" i="42" s="1"/>
  <c r="AE132" i="42"/>
  <c r="AF133" i="42" s="1"/>
  <c r="AH133" i="42" s="1"/>
  <c r="AE186" i="42"/>
  <c r="AF187" i="42" s="1"/>
  <c r="AG187" i="42" s="1"/>
  <c r="AK187" i="42" s="1"/>
  <c r="AL187" i="42" s="1"/>
  <c r="AM30" i="42"/>
  <c r="AE104" i="42"/>
  <c r="AE235" i="42"/>
  <c r="AF235" i="42" s="1"/>
  <c r="AG235" i="42" s="1"/>
  <c r="AK235" i="42" s="1"/>
  <c r="AL235" i="42" s="1"/>
  <c r="AE89" i="42"/>
  <c r="AM188" i="42"/>
  <c r="M18" i="42"/>
  <c r="AE163" i="42"/>
  <c r="AE162" i="42"/>
  <c r="AE139" i="42"/>
  <c r="AE230" i="42"/>
  <c r="AF230" i="42" s="1"/>
  <c r="AG230" i="42" s="1"/>
  <c r="AK230" i="42" s="1"/>
  <c r="AL230" i="42" s="1"/>
  <c r="AF102" i="42"/>
  <c r="AG102" i="42" s="1"/>
  <c r="AK102" i="42" s="1"/>
  <c r="AL102" i="42" s="1"/>
  <c r="N18" i="42"/>
  <c r="O18" i="42" s="1"/>
  <c r="E5" i="42"/>
  <c r="AE169" i="42"/>
  <c r="AE116" i="42"/>
  <c r="AF116" i="42" s="1"/>
  <c r="AG116" i="42" s="1"/>
  <c r="AK116" i="42" s="1"/>
  <c r="AL116" i="42" s="1"/>
  <c r="AE68" i="42"/>
  <c r="AE192" i="42"/>
  <c r="AF193" i="42" s="1"/>
  <c r="AE136" i="42"/>
  <c r="AF137" i="42" s="1"/>
  <c r="AH137" i="42" s="1"/>
  <c r="AE90" i="42"/>
  <c r="AM110" i="42"/>
  <c r="AF221" i="42"/>
  <c r="AG221" i="42" s="1"/>
  <c r="AK221" i="42" s="1"/>
  <c r="AL221" i="42" s="1"/>
  <c r="Z30" i="42"/>
  <c r="N5" i="42"/>
  <c r="O5" i="42" s="1"/>
  <c r="AE204" i="42"/>
  <c r="AH101" i="42"/>
  <c r="AE92" i="42"/>
  <c r="AG101" i="42"/>
  <c r="AK101" i="42" s="1"/>
  <c r="AL101" i="42" s="1"/>
  <c r="V16" i="42"/>
  <c r="M17" i="42"/>
  <c r="AE128" i="42"/>
  <c r="AE161" i="42"/>
  <c r="AE231" i="42"/>
  <c r="AE164" i="42"/>
  <c r="AE170" i="42"/>
  <c r="AE166" i="42"/>
  <c r="AE72" i="42"/>
  <c r="AF73" i="42" s="1"/>
  <c r="N17" i="42"/>
  <c r="O17" i="42" s="1"/>
  <c r="AE144" i="42"/>
  <c r="AF144" i="42" s="1"/>
  <c r="AI144" i="42" s="1"/>
  <c r="AE146" i="42"/>
  <c r="AF146" i="42" s="1"/>
  <c r="AG146" i="42" s="1"/>
  <c r="AK146" i="42" s="1"/>
  <c r="AL146" i="42" s="1"/>
  <c r="AF70" i="42"/>
  <c r="AH70" i="42" s="1"/>
  <c r="N44" i="42"/>
  <c r="O44" i="42" s="1"/>
  <c r="AE151" i="42"/>
  <c r="AF152" i="42" s="1"/>
  <c r="AI152" i="42" s="1"/>
  <c r="AE160" i="42"/>
  <c r="AE210" i="42"/>
  <c r="M44" i="42"/>
  <c r="AE228" i="42"/>
  <c r="AF229" i="42" s="1"/>
  <c r="AJ229" i="42" s="1"/>
  <c r="AE239" i="42"/>
  <c r="AF239" i="42" s="1"/>
  <c r="AG239" i="42" s="1"/>
  <c r="AK239" i="42" s="1"/>
  <c r="AL239" i="42" s="1"/>
  <c r="AE201" i="42"/>
  <c r="AF201" i="42" s="1"/>
  <c r="AJ201" i="42" s="1"/>
  <c r="AE154" i="42"/>
  <c r="AE189" i="42"/>
  <c r="AE122" i="42"/>
  <c r="AE138" i="42"/>
  <c r="AE125" i="42"/>
  <c r="AE184" i="42"/>
  <c r="AE129" i="42"/>
  <c r="AE127" i="42"/>
  <c r="AF127" i="42" s="1"/>
  <c r="AE96" i="42"/>
  <c r="AE196" i="42"/>
  <c r="AE176" i="42"/>
  <c r="AF176" i="42" s="1"/>
  <c r="AE79" i="42"/>
  <c r="AE171" i="42"/>
  <c r="AE191" i="42"/>
  <c r="AF191" i="42" s="1"/>
  <c r="AE78" i="42"/>
  <c r="AF78" i="42" s="1"/>
  <c r="AE233" i="42"/>
  <c r="AE202" i="42"/>
  <c r="AE120" i="42"/>
  <c r="AI134" i="42"/>
  <c r="AJ134" i="42"/>
  <c r="AE178" i="42"/>
  <c r="AF178" i="42" s="1"/>
  <c r="AF71" i="42"/>
  <c r="AF143" i="42"/>
  <c r="AE237" i="42"/>
  <c r="AE113" i="42"/>
  <c r="AH213" i="42"/>
  <c r="AG213" i="42"/>
  <c r="AK213" i="42" s="1"/>
  <c r="AL213" i="42" s="1"/>
  <c r="AI213" i="42"/>
  <c r="AJ213" i="42"/>
  <c r="AF194" i="42"/>
  <c r="AF195" i="42"/>
  <c r="AE243" i="42"/>
  <c r="AE148" i="42"/>
  <c r="AF148" i="42" s="1"/>
  <c r="AE214" i="42"/>
  <c r="AF214" i="42" s="1"/>
  <c r="AE158" i="42"/>
  <c r="AE226" i="42"/>
  <c r="AE81" i="42"/>
  <c r="AE135" i="42"/>
  <c r="AF135" i="42" s="1"/>
  <c r="AE84" i="42"/>
  <c r="AF84" i="42" s="1"/>
  <c r="AG223" i="42"/>
  <c r="AK223" i="42" s="1"/>
  <c r="AL223" i="42" s="1"/>
  <c r="AJ223" i="42"/>
  <c r="AI223" i="42"/>
  <c r="AH223" i="42"/>
  <c r="AE109" i="42"/>
  <c r="AE150" i="42"/>
  <c r="AF150" i="42" s="1"/>
  <c r="AF222" i="42"/>
  <c r="N7" i="42"/>
  <c r="O7" i="42" s="1"/>
  <c r="AD66" i="42"/>
  <c r="AE66" i="42" s="1"/>
  <c r="N64" i="42"/>
  <c r="O64" i="42" s="1"/>
  <c r="N22" i="42"/>
  <c r="O22" i="42" s="1"/>
  <c r="M12" i="42"/>
  <c r="N56" i="42"/>
  <c r="O56" i="42" s="1"/>
  <c r="AA13" i="42"/>
  <c r="AD13" i="42" s="1"/>
  <c r="Z18" i="42"/>
  <c r="M22" i="42"/>
  <c r="N12" i="42"/>
  <c r="O12" i="42" s="1"/>
  <c r="AN18" i="42"/>
  <c r="AM15" i="42"/>
  <c r="V21" i="42"/>
  <c r="AA59" i="42"/>
  <c r="AD59" i="42" s="1"/>
  <c r="AE59" i="42" s="1"/>
  <c r="Z19" i="42"/>
  <c r="N6" i="42"/>
  <c r="O6" i="42" s="1"/>
  <c r="N20" i="42"/>
  <c r="O20" i="42" s="1"/>
  <c r="N28" i="42"/>
  <c r="O28" i="42" s="1"/>
  <c r="N19" i="42"/>
  <c r="O19" i="42" s="1"/>
  <c r="M20" i="42"/>
  <c r="M19" i="42"/>
  <c r="H24" i="42"/>
  <c r="I24" i="42" s="1"/>
  <c r="D24" i="42" s="1"/>
  <c r="E24" i="42" s="1"/>
  <c r="H34" i="42"/>
  <c r="I34" i="42" s="1"/>
  <c r="D34" i="42" s="1"/>
  <c r="E34" i="42" s="1"/>
  <c r="AA33" i="42"/>
  <c r="AD33" i="42" s="1"/>
  <c r="AE33" i="42" s="1"/>
  <c r="AE15" i="42"/>
  <c r="E23" i="42"/>
  <c r="AM63" i="42"/>
  <c r="AM24" i="42"/>
  <c r="M56" i="42"/>
  <c r="V11" i="42"/>
  <c r="AM67" i="42"/>
  <c r="E6" i="42"/>
  <c r="N16" i="42"/>
  <c r="O16" i="42" s="1"/>
  <c r="V12" i="42"/>
  <c r="M16" i="42"/>
  <c r="AE63" i="42"/>
  <c r="V25" i="42"/>
  <c r="AB63" i="42"/>
  <c r="AC63" i="42" s="1"/>
  <c r="V18" i="42"/>
  <c r="M36" i="42"/>
  <c r="V22" i="42"/>
  <c r="N36" i="42"/>
  <c r="O36" i="42" s="1"/>
  <c r="V8" i="42"/>
  <c r="N66" i="42"/>
  <c r="O66" i="42" s="1"/>
  <c r="M10" i="42"/>
  <c r="M63" i="42"/>
  <c r="M27" i="42"/>
  <c r="AE67" i="42"/>
  <c r="E61" i="42"/>
  <c r="N10" i="42"/>
  <c r="O10" i="42" s="1"/>
  <c r="N63" i="42"/>
  <c r="O63" i="42" s="1"/>
  <c r="M61" i="42"/>
  <c r="N61" i="42"/>
  <c r="O61" i="42" s="1"/>
  <c r="H60" i="42"/>
  <c r="I60" i="42" s="1"/>
  <c r="N60" i="42" s="1"/>
  <c r="O60" i="42" s="1"/>
  <c r="N27" i="42"/>
  <c r="O27" i="42" s="1"/>
  <c r="H42" i="42"/>
  <c r="I42" i="42" s="1"/>
  <c r="D42" i="42" s="1"/>
  <c r="E42" i="42" s="1"/>
  <c r="V66" i="42"/>
  <c r="M66" i="42"/>
  <c r="AD23" i="42"/>
  <c r="AE23" i="42" s="1"/>
  <c r="M41" i="42"/>
  <c r="H32" i="42"/>
  <c r="I32" i="42" s="1"/>
  <c r="N32" i="42" s="1"/>
  <c r="O32" i="42" s="1"/>
  <c r="N31" i="42"/>
  <c r="O31" i="42" s="1"/>
  <c r="M64" i="42"/>
  <c r="E56" i="42"/>
  <c r="M28" i="42"/>
  <c r="H57" i="42"/>
  <c r="I57" i="42" s="1"/>
  <c r="D57" i="42" s="1"/>
  <c r="E57" i="42" s="1"/>
  <c r="V43" i="42"/>
  <c r="V44" i="42"/>
  <c r="H13" i="42"/>
  <c r="I13" i="42" s="1"/>
  <c r="D13" i="42" s="1"/>
  <c r="E13" i="42" s="1"/>
  <c r="H14" i="42"/>
  <c r="I14" i="42" s="1"/>
  <c r="AA18" i="42"/>
  <c r="AB19" i="42" s="1"/>
  <c r="AC19" i="42" s="1"/>
  <c r="X18" i="42"/>
  <c r="AD50" i="42"/>
  <c r="AM50" i="42" s="1"/>
  <c r="Z23" i="42"/>
  <c r="AN23" i="42"/>
  <c r="U23" i="42"/>
  <c r="V23" i="42" s="1"/>
  <c r="AB26" i="42"/>
  <c r="AC26" i="42" s="1"/>
  <c r="AD26" i="42"/>
  <c r="AM26" i="42" s="1"/>
  <c r="AN39" i="42"/>
  <c r="AM39" i="42" s="1"/>
  <c r="Z39" i="42"/>
  <c r="U39" i="42"/>
  <c r="V39" i="42" s="1"/>
  <c r="AA52" i="42"/>
  <c r="AB53" i="42" s="1"/>
  <c r="AC53" i="42" s="1"/>
  <c r="X52" i="42"/>
  <c r="M31" i="42"/>
  <c r="AA64" i="42"/>
  <c r="AB65" i="42" s="1"/>
  <c r="AC65" i="42" s="1"/>
  <c r="X64" i="42"/>
  <c r="X65" i="42"/>
  <c r="AA5" i="42"/>
  <c r="X5" i="42"/>
  <c r="N23" i="42"/>
  <c r="O23" i="42" s="1"/>
  <c r="M23" i="42"/>
  <c r="E31" i="42"/>
  <c r="AN49" i="42"/>
  <c r="Z49" i="42"/>
  <c r="Z50" i="42"/>
  <c r="AD53" i="42"/>
  <c r="AM53" i="42" s="1"/>
  <c r="AA56" i="42"/>
  <c r="AB57" i="42" s="1"/>
  <c r="AC57" i="42" s="1"/>
  <c r="X56" i="42"/>
  <c r="Z44" i="42"/>
  <c r="AD65" i="42"/>
  <c r="AM65" i="42" s="1"/>
  <c r="AD57" i="42"/>
  <c r="AM57" i="42" s="1"/>
  <c r="AB17" i="42"/>
  <c r="AC17" i="42" s="1"/>
  <c r="AD17" i="42"/>
  <c r="AM17" i="42" s="1"/>
  <c r="V64" i="42"/>
  <c r="AE39" i="42"/>
  <c r="X22" i="42"/>
  <c r="AA22" i="42"/>
  <c r="AB23" i="42" s="1"/>
  <c r="AC23" i="42" s="1"/>
  <c r="X55" i="42"/>
  <c r="AA55" i="42"/>
  <c r="AE24" i="42"/>
  <c r="AB11" i="42"/>
  <c r="AC11" i="42" s="1"/>
  <c r="AD11" i="42"/>
  <c r="AM11" i="42" s="1"/>
  <c r="H39" i="42"/>
  <c r="I39" i="42" s="1"/>
  <c r="D39" i="42" s="1"/>
  <c r="E39" i="42" s="1"/>
  <c r="H40" i="42"/>
  <c r="I40" i="42" s="1"/>
  <c r="H49" i="42"/>
  <c r="I49" i="42" s="1"/>
  <c r="D49" i="42" s="1"/>
  <c r="E49" i="42" s="1"/>
  <c r="H50" i="42"/>
  <c r="I50" i="42" s="1"/>
  <c r="D50" i="42" s="1"/>
  <c r="E50" i="42" s="1"/>
  <c r="X53" i="42"/>
  <c r="V53" i="42"/>
  <c r="AB27" i="42"/>
  <c r="AC27" i="42" s="1"/>
  <c r="AD27" i="42"/>
  <c r="AM27" i="42" s="1"/>
  <c r="Z48" i="42"/>
  <c r="AN48" i="42"/>
  <c r="V26" i="42"/>
  <c r="Z58" i="42"/>
  <c r="AN58" i="42"/>
  <c r="AN29" i="42"/>
  <c r="Z29" i="42"/>
  <c r="U29" i="42"/>
  <c r="AN37" i="42"/>
  <c r="Z37" i="42"/>
  <c r="U37" i="42"/>
  <c r="V37" i="42" s="1"/>
  <c r="AA37" i="42"/>
  <c r="AN51" i="42"/>
  <c r="Z51" i="42"/>
  <c r="AB47" i="42"/>
  <c r="AC47" i="42" s="1"/>
  <c r="AD47" i="42"/>
  <c r="AM47" i="42" s="1"/>
  <c r="AM8" i="42"/>
  <c r="AB36" i="42"/>
  <c r="AC36" i="42" s="1"/>
  <c r="AD36" i="42"/>
  <c r="AM36" i="42" s="1"/>
  <c r="AD32" i="42"/>
  <c r="AM32" i="42" s="1"/>
  <c r="AB54" i="42"/>
  <c r="AC54" i="42" s="1"/>
  <c r="AD54" i="42"/>
  <c r="AM54" i="42" s="1"/>
  <c r="V10" i="42"/>
  <c r="V56" i="42"/>
  <c r="N4" i="42"/>
  <c r="O4" i="42" s="1"/>
  <c r="AN31" i="42"/>
  <c r="Z31" i="42"/>
  <c r="Z32" i="42"/>
  <c r="AD44" i="42"/>
  <c r="AM44" i="42" s="1"/>
  <c r="AD42" i="42"/>
  <c r="AM42" i="42" s="1"/>
  <c r="X31" i="42"/>
  <c r="AA31" i="42"/>
  <c r="AB32" i="42" s="1"/>
  <c r="AC32" i="42" s="1"/>
  <c r="Z28" i="42"/>
  <c r="AN28" i="42"/>
  <c r="M45" i="42"/>
  <c r="X43" i="42"/>
  <c r="AA43" i="42"/>
  <c r="AB44" i="42" s="1"/>
  <c r="AC44" i="42" s="1"/>
  <c r="AA58" i="42"/>
  <c r="X58" i="42"/>
  <c r="N33" i="42"/>
  <c r="O33" i="42" s="1"/>
  <c r="M33" i="42"/>
  <c r="N25" i="42"/>
  <c r="O25" i="42" s="1"/>
  <c r="N41" i="42"/>
  <c r="O41" i="42" s="1"/>
  <c r="H62" i="42"/>
  <c r="I62" i="42" s="1"/>
  <c r="AA40" i="42"/>
  <c r="X40" i="42"/>
  <c r="AB7" i="42"/>
  <c r="AC7" i="42" s="1"/>
  <c r="AD7" i="42"/>
  <c r="AM7" i="42" s="1"/>
  <c r="N29" i="42"/>
  <c r="O29" i="42" s="1"/>
  <c r="M29" i="42"/>
  <c r="M4" i="42"/>
  <c r="AN33" i="42"/>
  <c r="Z33" i="42"/>
  <c r="U33" i="42"/>
  <c r="AN61" i="42"/>
  <c r="Z61" i="42"/>
  <c r="U51" i="42"/>
  <c r="V51" i="42" s="1"/>
  <c r="X51" i="42"/>
  <c r="AA51" i="42"/>
  <c r="V9" i="42"/>
  <c r="AD34" i="42"/>
  <c r="AM34" i="42" s="1"/>
  <c r="D46" i="42"/>
  <c r="E46" i="42" s="1"/>
  <c r="M46" i="42"/>
  <c r="N46" i="42"/>
  <c r="O46" i="42" s="1"/>
  <c r="AA28" i="42"/>
  <c r="AB29" i="42" s="1"/>
  <c r="AC29" i="42" s="1"/>
  <c r="X28" i="42"/>
  <c r="Z40" i="42"/>
  <c r="N59" i="42"/>
  <c r="O59" i="42" s="1"/>
  <c r="M59" i="42"/>
  <c r="AD19" i="42"/>
  <c r="AM19" i="42" s="1"/>
  <c r="M25" i="42"/>
  <c r="H30" i="42"/>
  <c r="I30" i="42" s="1"/>
  <c r="AD29" i="42"/>
  <c r="AE29" i="42" s="1"/>
  <c r="M55" i="42"/>
  <c r="AB9" i="42"/>
  <c r="AC9" i="42" s="1"/>
  <c r="AD9" i="42"/>
  <c r="AM9" i="42" s="1"/>
  <c r="AD10" i="42"/>
  <c r="AM10" i="42" s="1"/>
  <c r="AB10" i="42"/>
  <c r="AC10" i="42" s="1"/>
  <c r="D67" i="42"/>
  <c r="E67" i="42" s="1"/>
  <c r="N67" i="42"/>
  <c r="O67" i="42" s="1"/>
  <c r="M67" i="42"/>
  <c r="AB46" i="42"/>
  <c r="AC46" i="42" s="1"/>
  <c r="AD46" i="42"/>
  <c r="AM46" i="42" s="1"/>
  <c r="U31" i="42"/>
  <c r="AN43" i="42"/>
  <c r="Z43" i="42"/>
  <c r="AB35" i="42"/>
  <c r="AC35" i="42" s="1"/>
  <c r="AD35" i="42"/>
  <c r="AM35" i="42" s="1"/>
  <c r="Z24" i="42"/>
  <c r="H37" i="42"/>
  <c r="I37" i="42" s="1"/>
  <c r="D37" i="42" s="1"/>
  <c r="E37" i="42" s="1"/>
  <c r="H38" i="42"/>
  <c r="I38" i="42" s="1"/>
  <c r="D38" i="42" s="1"/>
  <c r="E38" i="42" s="1"/>
  <c r="AB20" i="42"/>
  <c r="AC20" i="42" s="1"/>
  <c r="AD20" i="42"/>
  <c r="AM20" i="42" s="1"/>
  <c r="D35" i="42"/>
  <c r="E35" i="42" s="1"/>
  <c r="M35" i="42"/>
  <c r="N35" i="42"/>
  <c r="O35" i="42" s="1"/>
  <c r="X19" i="42"/>
  <c r="E41" i="42"/>
  <c r="U49" i="42"/>
  <c r="AD14" i="42"/>
  <c r="AM14" i="42" s="1"/>
  <c r="AB15" i="42"/>
  <c r="AC15" i="42" s="1"/>
  <c r="AA41" i="42"/>
  <c r="AB42" i="42" s="1"/>
  <c r="AC42" i="42" s="1"/>
  <c r="X41" i="42"/>
  <c r="O51" i="42"/>
  <c r="N55" i="42"/>
  <c r="O55" i="42" s="1"/>
  <c r="Z38" i="42"/>
  <c r="AE8" i="42"/>
  <c r="V67" i="42"/>
  <c r="AN59" i="42"/>
  <c r="Z59" i="42"/>
  <c r="U59" i="42"/>
  <c r="V59" i="42" s="1"/>
  <c r="AA49" i="42"/>
  <c r="AB50" i="42" s="1"/>
  <c r="AC50" i="42" s="1"/>
  <c r="X49" i="42"/>
  <c r="V27" i="42"/>
  <c r="V41" i="42"/>
  <c r="X60" i="42"/>
  <c r="AA60" i="42"/>
  <c r="AB25" i="42"/>
  <c r="AC25" i="42" s="1"/>
  <c r="AD25" i="42"/>
  <c r="AM25" i="42" s="1"/>
  <c r="N45" i="42"/>
  <c r="O45" i="42" s="1"/>
  <c r="H52" i="42"/>
  <c r="I52" i="42" s="1"/>
  <c r="H53" i="42"/>
  <c r="I53" i="42" s="1"/>
  <c r="AD4" i="42"/>
  <c r="AM4" i="42" s="1"/>
  <c r="AB4" i="42"/>
  <c r="AC4" i="42" s="1"/>
  <c r="V19" i="42"/>
  <c r="AB21" i="42"/>
  <c r="AC21" i="42" s="1"/>
  <c r="AD21" i="42"/>
  <c r="AM21" i="42" s="1"/>
  <c r="U48" i="42"/>
  <c r="V48" i="42" s="1"/>
  <c r="AA38" i="42"/>
  <c r="X38" i="42"/>
  <c r="X6" i="42"/>
  <c r="U61" i="42"/>
  <c r="AN13" i="42"/>
  <c r="Z13" i="42"/>
  <c r="U13" i="42"/>
  <c r="X57" i="42"/>
  <c r="V65" i="42"/>
  <c r="AA48" i="42"/>
  <c r="X48" i="42"/>
  <c r="AB16" i="42"/>
  <c r="AC16" i="42" s="1"/>
  <c r="AD16" i="42"/>
  <c r="AM16" i="42" s="1"/>
  <c r="AD62" i="42"/>
  <c r="AM62" i="42" s="1"/>
  <c r="AD6" i="42"/>
  <c r="AM6" i="42" s="1"/>
  <c r="AA61" i="42"/>
  <c r="X61" i="42"/>
  <c r="M6" i="42"/>
  <c r="AB66" i="42"/>
  <c r="AC66" i="42" s="1"/>
  <c r="Y151" i="22"/>
  <c r="Z151" i="22" s="1"/>
  <c r="AM151" i="22"/>
  <c r="Y92" i="22"/>
  <c r="Z92" i="22" s="1"/>
  <c r="Y161" i="22"/>
  <c r="Z161" i="22" s="1"/>
  <c r="Y205" i="22"/>
  <c r="Z205" i="22" s="1"/>
  <c r="AM130" i="22"/>
  <c r="Y123" i="22"/>
  <c r="Z123" i="22" s="1"/>
  <c r="Y59" i="22"/>
  <c r="Z59" i="22" s="1"/>
  <c r="Q121" i="22"/>
  <c r="D121" i="22" s="1"/>
  <c r="AM231" i="22"/>
  <c r="AM49" i="22"/>
  <c r="Y215" i="22"/>
  <c r="Z215" i="22" s="1"/>
  <c r="Y143" i="22"/>
  <c r="Z143" i="22" s="1"/>
  <c r="P23" i="22"/>
  <c r="AM92" i="22"/>
  <c r="Y55" i="22"/>
  <c r="Z55" i="22" s="1"/>
  <c r="Y197" i="22"/>
  <c r="Z197" i="22" s="1"/>
  <c r="Y44" i="22"/>
  <c r="Z44" i="22" s="1"/>
  <c r="AM232" i="22"/>
  <c r="AM146" i="22"/>
  <c r="AM95" i="22"/>
  <c r="AM193" i="22"/>
  <c r="AM73" i="22"/>
  <c r="AM55" i="22"/>
  <c r="P55" i="22"/>
  <c r="Y221" i="22"/>
  <c r="Z221" i="22" s="1"/>
  <c r="Y209" i="22"/>
  <c r="Z209" i="22" s="1"/>
  <c r="Y180" i="22"/>
  <c r="Z180" i="22" s="1"/>
  <c r="Y90" i="22"/>
  <c r="Z90" i="22" s="1"/>
  <c r="Y189" i="22"/>
  <c r="Z189" i="22" s="1"/>
  <c r="Q101" i="22"/>
  <c r="D101" i="22" s="1"/>
  <c r="AM37" i="22"/>
  <c r="AM175" i="22"/>
  <c r="Y222" i="22"/>
  <c r="Z222" i="22" s="1"/>
  <c r="Y227" i="22"/>
  <c r="Z227" i="22" s="1"/>
  <c r="Y155" i="22"/>
  <c r="Z155" i="22" s="1"/>
  <c r="Y212" i="22"/>
  <c r="Z212" i="22" s="1"/>
  <c r="Y179" i="22"/>
  <c r="Z179" i="22" s="1"/>
  <c r="Q35" i="22"/>
  <c r="D35" i="22" s="1"/>
  <c r="Q141" i="22"/>
  <c r="D141" i="22" s="1"/>
  <c r="Y188" i="22"/>
  <c r="Z188" i="22" s="1"/>
  <c r="AM57" i="22"/>
  <c r="G251" i="22"/>
  <c r="AM235" i="22"/>
  <c r="Y69" i="22"/>
  <c r="Z69" i="22" s="1"/>
  <c r="Y104" i="22"/>
  <c r="Z104" i="22" s="1"/>
  <c r="Y183" i="22"/>
  <c r="Z183" i="22" s="1"/>
  <c r="Y233" i="22"/>
  <c r="Z233" i="22" s="1"/>
  <c r="Q221" i="22"/>
  <c r="D221" i="22" s="1"/>
  <c r="AM117" i="22"/>
  <c r="AM207" i="22"/>
  <c r="AM16" i="22"/>
  <c r="P12" i="22"/>
  <c r="Y226" i="22"/>
  <c r="Z226" i="22" s="1"/>
  <c r="AM26" i="22"/>
  <c r="AM106" i="22"/>
  <c r="Y149" i="22"/>
  <c r="Z149" i="22" s="1"/>
  <c r="Y174" i="22"/>
  <c r="Z174" i="22" s="1"/>
  <c r="Y100" i="22"/>
  <c r="Z100" i="22" s="1"/>
  <c r="AM213" i="22"/>
  <c r="AM115" i="22"/>
  <c r="Y237" i="22"/>
  <c r="Z237" i="22" s="1"/>
  <c r="Y105" i="22"/>
  <c r="Z105" i="22" s="1"/>
  <c r="Y230" i="22"/>
  <c r="Z230" i="22" s="1"/>
  <c r="Y193" i="22"/>
  <c r="Z193" i="22" s="1"/>
  <c r="Y166" i="22"/>
  <c r="Z166" i="22" s="1"/>
  <c r="Y126" i="22"/>
  <c r="Z126" i="22" s="1"/>
  <c r="Y184" i="22"/>
  <c r="Z184" i="22" s="1"/>
  <c r="Q18" i="22"/>
  <c r="D18" i="22" s="1"/>
  <c r="Y114" i="22"/>
  <c r="Z114" i="22" s="1"/>
  <c r="Y40" i="22"/>
  <c r="Z40" i="22" s="1"/>
  <c r="AM197" i="22"/>
  <c r="AM56" i="22"/>
  <c r="AM212" i="22"/>
  <c r="Y124" i="22"/>
  <c r="Z124" i="22" s="1"/>
  <c r="Y136" i="22"/>
  <c r="Z136" i="22" s="1"/>
  <c r="AM230" i="22"/>
  <c r="P230" i="22"/>
  <c r="Y231" i="22"/>
  <c r="Z231" i="22" s="1"/>
  <c r="Y110" i="22"/>
  <c r="Z110" i="22" s="1"/>
  <c r="Y187" i="22"/>
  <c r="Z187" i="22" s="1"/>
  <c r="Y80" i="22"/>
  <c r="Z80" i="22" s="1"/>
  <c r="Y73" i="22"/>
  <c r="Z73" i="22" s="1"/>
  <c r="P221" i="22"/>
  <c r="AM217" i="22"/>
  <c r="AM216" i="22"/>
  <c r="E23" i="40"/>
  <c r="X43" i="40"/>
  <c r="X48" i="40"/>
  <c r="X59" i="40"/>
  <c r="X40" i="40"/>
  <c r="X34" i="40"/>
  <c r="X10" i="40"/>
  <c r="X24" i="40"/>
  <c r="X63" i="40"/>
  <c r="X21" i="40"/>
  <c r="X51" i="40"/>
  <c r="X62" i="40"/>
  <c r="X54" i="40"/>
  <c r="X25" i="40"/>
  <c r="X12" i="40"/>
  <c r="X16" i="40"/>
  <c r="X36" i="40"/>
  <c r="X49" i="40"/>
  <c r="X11" i="40"/>
  <c r="X64" i="40"/>
  <c r="X28" i="40"/>
  <c r="X13" i="40"/>
  <c r="X30" i="40"/>
  <c r="V49" i="40"/>
  <c r="X23" i="40"/>
  <c r="X9" i="40"/>
  <c r="X55" i="40"/>
  <c r="V66" i="40"/>
  <c r="X53" i="40"/>
  <c r="X46" i="40"/>
  <c r="X42" i="40"/>
  <c r="X61" i="40"/>
  <c r="X39" i="40"/>
  <c r="X7" i="40"/>
  <c r="X29" i="40"/>
  <c r="X56" i="40"/>
  <c r="X60" i="40"/>
  <c r="X26" i="40"/>
  <c r="X65" i="40"/>
  <c r="AA45" i="40"/>
  <c r="AD45" i="40" s="1"/>
  <c r="AE45" i="40" s="1"/>
  <c r="X45" i="40"/>
  <c r="X14" i="40"/>
  <c r="V58" i="40"/>
  <c r="X15" i="40"/>
  <c r="X22" i="40"/>
  <c r="X19" i="40"/>
  <c r="X44" i="40"/>
  <c r="X57" i="40"/>
  <c r="X20" i="40"/>
  <c r="X35" i="40"/>
  <c r="X47" i="40"/>
  <c r="X58" i="40"/>
  <c r="V6" i="40"/>
  <c r="X50" i="40"/>
  <c r="X33" i="40"/>
  <c r="X67" i="40"/>
  <c r="X37" i="40"/>
  <c r="X31" i="40"/>
  <c r="X66" i="40"/>
  <c r="X8" i="40"/>
  <c r="X52" i="40"/>
  <c r="X6" i="40"/>
  <c r="V15" i="40"/>
  <c r="AA27" i="40"/>
  <c r="AD27" i="40" s="1"/>
  <c r="AM27" i="40" s="1"/>
  <c r="X27" i="40"/>
  <c r="X38" i="40"/>
  <c r="X17" i="40"/>
  <c r="V65" i="40"/>
  <c r="X41" i="40"/>
  <c r="V39" i="40"/>
  <c r="V25" i="40"/>
  <c r="V33" i="40"/>
  <c r="V31" i="40"/>
  <c r="V44" i="40"/>
  <c r="V63" i="40"/>
  <c r="V56" i="40"/>
  <c r="V59" i="40"/>
  <c r="V48" i="40"/>
  <c r="V42" i="40"/>
  <c r="V47" i="40"/>
  <c r="V36" i="40"/>
  <c r="V19" i="40"/>
  <c r="V51" i="40"/>
  <c r="V23" i="40"/>
  <c r="V54" i="40"/>
  <c r="V43" i="40"/>
  <c r="V8" i="40"/>
  <c r="V28" i="40"/>
  <c r="V10" i="40"/>
  <c r="V12" i="40"/>
  <c r="V32" i="40"/>
  <c r="V21" i="40"/>
  <c r="V24" i="40"/>
  <c r="V30" i="40"/>
  <c r="V38" i="40"/>
  <c r="V53" i="40"/>
  <c r="V13" i="40"/>
  <c r="V29" i="40"/>
  <c r="V34" i="40"/>
  <c r="U26" i="40"/>
  <c r="V26" i="40" s="1"/>
  <c r="V60" i="40"/>
  <c r="V17" i="40"/>
  <c r="V9" i="40"/>
  <c r="V7" i="40"/>
  <c r="V55" i="40"/>
  <c r="V40" i="40"/>
  <c r="V41" i="40"/>
  <c r="V61" i="40"/>
  <c r="V64" i="40"/>
  <c r="V37" i="40"/>
  <c r="V35" i="40"/>
  <c r="V14" i="40"/>
  <c r="V62" i="40"/>
  <c r="V50" i="40"/>
  <c r="V22" i="40"/>
  <c r="V52" i="40"/>
  <c r="V45" i="40"/>
  <c r="V16" i="40"/>
  <c r="V11" i="40"/>
  <c r="V67" i="40"/>
  <c r="V20" i="40"/>
  <c r="V46" i="40"/>
  <c r="V18" i="40"/>
  <c r="V57" i="40"/>
  <c r="Z12" i="40"/>
  <c r="H53" i="40"/>
  <c r="I53" i="40" s="1"/>
  <c r="H13" i="40"/>
  <c r="I13" i="40" s="1"/>
  <c r="H12" i="40"/>
  <c r="I12" i="40" s="1"/>
  <c r="AN29" i="40"/>
  <c r="Z29" i="40"/>
  <c r="AN44" i="40"/>
  <c r="Z44" i="40"/>
  <c r="AN38" i="40"/>
  <c r="Z38" i="40"/>
  <c r="AN17" i="40"/>
  <c r="Z17" i="40"/>
  <c r="AN56" i="40"/>
  <c r="Z56" i="40"/>
  <c r="AN53" i="40"/>
  <c r="Z53" i="40"/>
  <c r="AN13" i="40"/>
  <c r="Z13" i="40"/>
  <c r="AN59" i="40"/>
  <c r="Z59" i="40"/>
  <c r="AN34" i="40"/>
  <c r="Z34" i="40"/>
  <c r="AN6" i="40"/>
  <c r="Z6" i="40"/>
  <c r="AN42" i="40"/>
  <c r="Z42" i="40"/>
  <c r="AN9" i="40"/>
  <c r="Z9" i="40"/>
  <c r="AN41" i="40"/>
  <c r="Z41" i="40"/>
  <c r="AN7" i="40"/>
  <c r="Z7" i="40"/>
  <c r="AN33" i="40"/>
  <c r="Z33" i="40"/>
  <c r="AN11" i="40"/>
  <c r="Z11" i="40"/>
  <c r="AN16" i="40"/>
  <c r="Z16" i="40"/>
  <c r="AN54" i="40"/>
  <c r="Z54" i="40"/>
  <c r="AN40" i="40"/>
  <c r="Z40" i="40"/>
  <c r="AN22" i="40"/>
  <c r="Z22" i="40"/>
  <c r="AN64" i="40"/>
  <c r="Z64" i="40"/>
  <c r="AN14" i="40"/>
  <c r="Z14" i="40"/>
  <c r="AN19" i="40"/>
  <c r="Z19" i="40"/>
  <c r="AN49" i="40"/>
  <c r="Z49" i="40"/>
  <c r="AN50" i="40"/>
  <c r="Z50" i="40"/>
  <c r="AN39" i="40"/>
  <c r="Z39" i="40"/>
  <c r="AN28" i="40"/>
  <c r="Z28" i="40"/>
  <c r="AN25" i="40"/>
  <c r="Z25" i="40"/>
  <c r="AN10" i="40"/>
  <c r="Z10" i="40"/>
  <c r="AN51" i="40"/>
  <c r="Z51" i="40"/>
  <c r="AN23" i="40"/>
  <c r="Z23" i="40"/>
  <c r="AN26" i="40"/>
  <c r="Z26" i="40"/>
  <c r="AN48" i="40"/>
  <c r="Z48" i="40"/>
  <c r="AN15" i="40"/>
  <c r="Z15" i="40"/>
  <c r="AN37" i="40"/>
  <c r="Z37" i="40"/>
  <c r="AN65" i="40"/>
  <c r="Z65" i="40"/>
  <c r="AN63" i="40"/>
  <c r="Z63" i="40"/>
  <c r="AN61" i="40"/>
  <c r="Z61" i="40"/>
  <c r="AN47" i="40"/>
  <c r="Z47" i="40"/>
  <c r="AN43" i="40"/>
  <c r="Z43" i="40"/>
  <c r="AN55" i="40"/>
  <c r="Z55" i="40"/>
  <c r="AN35" i="40"/>
  <c r="Z35" i="40"/>
  <c r="AN24" i="40"/>
  <c r="Z24" i="40"/>
  <c r="AN66" i="40"/>
  <c r="Z66" i="40"/>
  <c r="AN62" i="40"/>
  <c r="Z62" i="40"/>
  <c r="AN36" i="40"/>
  <c r="Z36" i="40"/>
  <c r="AN60" i="40"/>
  <c r="Z60" i="40"/>
  <c r="AN52" i="40"/>
  <c r="Z52" i="40"/>
  <c r="Z30" i="40"/>
  <c r="AN8" i="40"/>
  <c r="Z8" i="40"/>
  <c r="AN31" i="40"/>
  <c r="Z31" i="40"/>
  <c r="AN67" i="40"/>
  <c r="Z67" i="40"/>
  <c r="Z32" i="40"/>
  <c r="AN21" i="40"/>
  <c r="Z21" i="40"/>
  <c r="AN5" i="40"/>
  <c r="Z5" i="40"/>
  <c r="AN45" i="40"/>
  <c r="Z45" i="40"/>
  <c r="AN58" i="40"/>
  <c r="Z58" i="40"/>
  <c r="AN20" i="40"/>
  <c r="Z20" i="40"/>
  <c r="AN46" i="40"/>
  <c r="Z46" i="40"/>
  <c r="AN18" i="40"/>
  <c r="Z18" i="40"/>
  <c r="AN57" i="40"/>
  <c r="Z57" i="40"/>
  <c r="H16" i="40"/>
  <c r="I16" i="40" s="1"/>
  <c r="AA47" i="40"/>
  <c r="AD47" i="40" s="1"/>
  <c r="AE47" i="40" s="1"/>
  <c r="AA57" i="40"/>
  <c r="AD57" i="40" s="1"/>
  <c r="AA37" i="40"/>
  <c r="AD37" i="40" s="1"/>
  <c r="AA12" i="40"/>
  <c r="AD12" i="40" s="1"/>
  <c r="AE12" i="40" s="1"/>
  <c r="AN12" i="40"/>
  <c r="AA30" i="40"/>
  <c r="AD30" i="40" s="1"/>
  <c r="AE30" i="40" s="1"/>
  <c r="AN30" i="40"/>
  <c r="AA32" i="40"/>
  <c r="AD32" i="40" s="1"/>
  <c r="AE32" i="40" s="1"/>
  <c r="AN32" i="40"/>
  <c r="AA48" i="40"/>
  <c r="AD48" i="40" s="1"/>
  <c r="AE48" i="40" s="1"/>
  <c r="AD4" i="40"/>
  <c r="AM4" i="40" s="1"/>
  <c r="AA18" i="40"/>
  <c r="H17" i="40"/>
  <c r="I17" i="40" s="1"/>
  <c r="D17" i="40" s="1"/>
  <c r="E17" i="40" s="1"/>
  <c r="AA35" i="40"/>
  <c r="AA38" i="40"/>
  <c r="AD38" i="40" s="1"/>
  <c r="AA8" i="40"/>
  <c r="AA66" i="40"/>
  <c r="AA40" i="40"/>
  <c r="AA20" i="40"/>
  <c r="AA54" i="40"/>
  <c r="AA5" i="40"/>
  <c r="AA22" i="40"/>
  <c r="H55" i="40"/>
  <c r="I55" i="40" s="1"/>
  <c r="D55" i="40" s="1"/>
  <c r="E55" i="40" s="1"/>
  <c r="AA67" i="40"/>
  <c r="H56" i="40"/>
  <c r="I56" i="40" s="1"/>
  <c r="D56" i="40" s="1"/>
  <c r="E56" i="40" s="1"/>
  <c r="AA13" i="40"/>
  <c r="H35" i="40"/>
  <c r="I35" i="40" s="1"/>
  <c r="H15" i="40"/>
  <c r="I15" i="40" s="1"/>
  <c r="AA64" i="40"/>
  <c r="AA15" i="40"/>
  <c r="H37" i="40"/>
  <c r="I37" i="40" s="1"/>
  <c r="AA42" i="40"/>
  <c r="H48" i="40"/>
  <c r="I48" i="40" s="1"/>
  <c r="AA11" i="40"/>
  <c r="H64" i="40"/>
  <c r="I64" i="40" s="1"/>
  <c r="AA36" i="40"/>
  <c r="AA31" i="40"/>
  <c r="AA23" i="40"/>
  <c r="H32" i="40"/>
  <c r="I32" i="40" s="1"/>
  <c r="AA50" i="40"/>
  <c r="H28" i="40"/>
  <c r="I28" i="40" s="1"/>
  <c r="H45" i="40"/>
  <c r="I45" i="40" s="1"/>
  <c r="H62" i="40"/>
  <c r="I62" i="40" s="1"/>
  <c r="H65" i="40"/>
  <c r="I65" i="40" s="1"/>
  <c r="H30" i="40"/>
  <c r="I30" i="40" s="1"/>
  <c r="AA6" i="40"/>
  <c r="AA61" i="40"/>
  <c r="AA53" i="40"/>
  <c r="AA16" i="40"/>
  <c r="AA60" i="40"/>
  <c r="AA10" i="40"/>
  <c r="AA34" i="40"/>
  <c r="AA58" i="40"/>
  <c r="H33" i="40"/>
  <c r="I33" i="40" s="1"/>
  <c r="AA51" i="40"/>
  <c r="H29" i="40"/>
  <c r="I29" i="40" s="1"/>
  <c r="AA52" i="40"/>
  <c r="H47" i="40"/>
  <c r="I47" i="40" s="1"/>
  <c r="H7" i="40"/>
  <c r="I7" i="40" s="1"/>
  <c r="H18" i="40"/>
  <c r="I18" i="40" s="1"/>
  <c r="AA63" i="40"/>
  <c r="AA65" i="40"/>
  <c r="H6" i="40"/>
  <c r="I6" i="40" s="1"/>
  <c r="H66" i="40"/>
  <c r="I66" i="40" s="1"/>
  <c r="AA17" i="40"/>
  <c r="AA33" i="40"/>
  <c r="AA26" i="40"/>
  <c r="H60" i="40"/>
  <c r="I60" i="40" s="1"/>
  <c r="H25" i="40"/>
  <c r="I25" i="40" s="1"/>
  <c r="AA39" i="40"/>
  <c r="H22" i="40"/>
  <c r="I22" i="40" s="1"/>
  <c r="AA21" i="40"/>
  <c r="H9" i="40"/>
  <c r="I9" i="40" s="1"/>
  <c r="H19" i="40"/>
  <c r="I19" i="40" s="1"/>
  <c r="AA29" i="40"/>
  <c r="H51" i="40"/>
  <c r="I51" i="40" s="1"/>
  <c r="H10" i="40"/>
  <c r="I10" i="40" s="1"/>
  <c r="AA46" i="40"/>
  <c r="AA62" i="40"/>
  <c r="AA25" i="40"/>
  <c r="AA49" i="40"/>
  <c r="H67" i="40"/>
  <c r="I67" i="40" s="1"/>
  <c r="AA44" i="40"/>
  <c r="H40" i="40"/>
  <c r="I40" i="40" s="1"/>
  <c r="H5" i="40"/>
  <c r="I5" i="40" s="1"/>
  <c r="AA55" i="40"/>
  <c r="AA7" i="40"/>
  <c r="H31" i="40"/>
  <c r="I31" i="40" s="1"/>
  <c r="H43" i="40"/>
  <c r="I43" i="40" s="1"/>
  <c r="H59" i="40"/>
  <c r="I59" i="40" s="1"/>
  <c r="AA9" i="40"/>
  <c r="AA19" i="40"/>
  <c r="AA14" i="40"/>
  <c r="H14" i="40"/>
  <c r="I14" i="40" s="1"/>
  <c r="H39" i="40"/>
  <c r="I39" i="40" s="1"/>
  <c r="H38" i="40"/>
  <c r="I38" i="40" s="1"/>
  <c r="H42" i="40"/>
  <c r="I42" i="40" s="1"/>
  <c r="H11" i="40"/>
  <c r="I11" i="40" s="1"/>
  <c r="H57" i="40"/>
  <c r="I57" i="40" s="1"/>
  <c r="H52" i="40"/>
  <c r="I52" i="40" s="1"/>
  <c r="AA56" i="40"/>
  <c r="H23" i="40"/>
  <c r="I23" i="40" s="1"/>
  <c r="D23" i="40" s="1"/>
  <c r="H24" i="40"/>
  <c r="I24" i="40" s="1"/>
  <c r="AA41" i="40"/>
  <c r="AA28" i="40"/>
  <c r="H63" i="40"/>
  <c r="I63" i="40" s="1"/>
  <c r="H20" i="40"/>
  <c r="I20" i="40" s="1"/>
  <c r="H46" i="40"/>
  <c r="I46" i="40" s="1"/>
  <c r="H26" i="40"/>
  <c r="I26" i="40" s="1"/>
  <c r="H8" i="40"/>
  <c r="I8" i="40" s="1"/>
  <c r="AA24" i="40"/>
  <c r="AA43" i="40"/>
  <c r="H36" i="40"/>
  <c r="I36" i="40" s="1"/>
  <c r="H41" i="40"/>
  <c r="I41" i="40" s="1"/>
  <c r="H49" i="40"/>
  <c r="I49" i="40" s="1"/>
  <c r="AA59" i="40"/>
  <c r="H58" i="40"/>
  <c r="I58" i="40" s="1"/>
  <c r="D58" i="40" s="1"/>
  <c r="E58" i="40" s="1"/>
  <c r="H54" i="40"/>
  <c r="I54" i="40" s="1"/>
  <c r="H44" i="40"/>
  <c r="I44" i="40" s="1"/>
  <c r="H50" i="40"/>
  <c r="I50" i="40" s="1"/>
  <c r="H21" i="40"/>
  <c r="I21" i="40" s="1"/>
  <c r="H34" i="40"/>
  <c r="I34" i="40" s="1"/>
  <c r="H61" i="40"/>
  <c r="I61" i="40" s="1"/>
  <c r="H27" i="40"/>
  <c r="I27" i="40" s="1"/>
  <c r="P183" i="22"/>
  <c r="AM183" i="22"/>
  <c r="Y224" i="22"/>
  <c r="Z224" i="22" s="1"/>
  <c r="Q163" i="22"/>
  <c r="D163" i="22" s="1"/>
  <c r="AM163" i="22"/>
  <c r="P234" i="22"/>
  <c r="AM234" i="22"/>
  <c r="Q45" i="22"/>
  <c r="D45" i="22" s="1"/>
  <c r="AM45" i="22"/>
  <c r="P118" i="22"/>
  <c r="AM118" i="22"/>
  <c r="Q162" i="22"/>
  <c r="D162" i="22" s="1"/>
  <c r="AM162" i="22"/>
  <c r="AM112" i="22"/>
  <c r="AM108" i="22"/>
  <c r="P181" i="22"/>
  <c r="AM181" i="22"/>
  <c r="P99" i="22"/>
  <c r="AM99" i="22"/>
  <c r="Y135" i="22"/>
  <c r="Z135" i="22" s="1"/>
  <c r="Q103" i="22"/>
  <c r="D103" i="22" s="1"/>
  <c r="AM103" i="22"/>
  <c r="G244" i="22"/>
  <c r="G253" i="22" s="1"/>
  <c r="P223" i="22"/>
  <c r="AM223" i="22"/>
  <c r="Y164" i="22"/>
  <c r="Z164" i="22" s="1"/>
  <c r="Y195" i="22"/>
  <c r="Z195" i="22" s="1"/>
  <c r="Y144" i="22"/>
  <c r="Z144" i="22" s="1"/>
  <c r="P43" i="22"/>
  <c r="AM43" i="22"/>
  <c r="H251" i="22"/>
  <c r="Y45" i="22"/>
  <c r="Z45" i="22" s="1"/>
  <c r="Y70" i="22"/>
  <c r="Z70" i="22" s="1"/>
  <c r="Y234" i="22"/>
  <c r="Z234" i="22" s="1"/>
  <c r="AM132" i="22"/>
  <c r="AM137" i="22"/>
  <c r="AM66" i="22"/>
  <c r="AM188" i="22"/>
  <c r="AM109" i="22"/>
  <c r="P157" i="22"/>
  <c r="AM157" i="22"/>
  <c r="P144" i="22"/>
  <c r="AM144" i="22"/>
  <c r="Q225" i="22"/>
  <c r="D225" i="22" s="1"/>
  <c r="AM225" i="22"/>
  <c r="Q198" i="22"/>
  <c r="D198" i="22" s="1"/>
  <c r="AM198" i="22"/>
  <c r="P100" i="22"/>
  <c r="AM100" i="22"/>
  <c r="AM96" i="22"/>
  <c r="P145" i="22"/>
  <c r="AM145" i="22"/>
  <c r="Q82" i="22"/>
  <c r="D82" i="22" s="1"/>
  <c r="AM82" i="22"/>
  <c r="Y52" i="22"/>
  <c r="Z52" i="22" s="1"/>
  <c r="Y128" i="22"/>
  <c r="Z128" i="22" s="1"/>
  <c r="T251" i="22"/>
  <c r="Y207" i="22"/>
  <c r="Z207" i="22" s="1"/>
  <c r="P199" i="22"/>
  <c r="P44" i="22"/>
  <c r="AM44" i="22"/>
  <c r="P241" i="22"/>
  <c r="AM241" i="22"/>
  <c r="AM191" i="22"/>
  <c r="AM13" i="22"/>
  <c r="AM90" i="22"/>
  <c r="AM229" i="22"/>
  <c r="AM116" i="22"/>
  <c r="Y229" i="22"/>
  <c r="Z229" i="22" s="1"/>
  <c r="Y62" i="22"/>
  <c r="Z62" i="22" s="1"/>
  <c r="S251" i="22"/>
  <c r="Y217" i="22"/>
  <c r="Z217" i="22" s="1"/>
  <c r="Q199" i="22"/>
  <c r="D199" i="22" s="1"/>
  <c r="P142" i="22"/>
  <c r="AM142" i="22"/>
  <c r="Y129" i="22"/>
  <c r="Z129" i="22" s="1"/>
  <c r="AM211" i="22"/>
  <c r="AM53" i="22"/>
  <c r="AM219" i="22"/>
  <c r="AM110" i="22"/>
  <c r="AM97" i="22"/>
  <c r="AM136" i="22"/>
  <c r="P177" i="22"/>
  <c r="AM177" i="22"/>
  <c r="Q164" i="22"/>
  <c r="D164" i="22" s="1"/>
  <c r="AM164" i="22"/>
  <c r="Y96" i="22"/>
  <c r="Z96" i="22" s="1"/>
  <c r="T250" i="22"/>
  <c r="Q203" i="22"/>
  <c r="D203" i="22" s="1"/>
  <c r="AM203" i="22"/>
  <c r="Q200" i="22"/>
  <c r="D200" i="22" s="1"/>
  <c r="AM200" i="22"/>
  <c r="Y239" i="22"/>
  <c r="Z239" i="22" s="1"/>
  <c r="Y167" i="22"/>
  <c r="Z167" i="22" s="1"/>
  <c r="AM156" i="22"/>
  <c r="Y36" i="22"/>
  <c r="Z36" i="22" s="1"/>
  <c r="P184" i="22"/>
  <c r="AM184" i="22"/>
  <c r="Q125" i="22"/>
  <c r="D125" i="22" s="1"/>
  <c r="AM125" i="22"/>
  <c r="P182" i="22"/>
  <c r="AM182" i="22"/>
  <c r="P61" i="22"/>
  <c r="AM61" i="22"/>
  <c r="Y134" i="22"/>
  <c r="Z134" i="22" s="1"/>
  <c r="Y140" i="22"/>
  <c r="Z140" i="22" s="1"/>
  <c r="Q124" i="22"/>
  <c r="D124" i="22" s="1"/>
  <c r="AM124" i="22"/>
  <c r="Y103" i="22"/>
  <c r="Z103" i="22" s="1"/>
  <c r="Q14" i="22"/>
  <c r="D14" i="22" s="1"/>
  <c r="H250" i="22"/>
  <c r="Y225" i="22"/>
  <c r="Z225" i="22" s="1"/>
  <c r="Y228" i="22"/>
  <c r="Z228" i="22" s="1"/>
  <c r="Y210" i="22"/>
  <c r="Z210" i="22" s="1"/>
  <c r="AM33" i="22"/>
  <c r="AM113" i="22"/>
  <c r="AM150" i="22"/>
  <c r="AM180" i="22"/>
  <c r="AM176" i="22"/>
  <c r="Y53" i="22"/>
  <c r="Z53" i="22" s="1"/>
  <c r="Q204" i="22"/>
  <c r="D204" i="22" s="1"/>
  <c r="AM204" i="22"/>
  <c r="Q84" i="22"/>
  <c r="D84" i="22" s="1"/>
  <c r="AM84" i="22"/>
  <c r="Y194" i="22"/>
  <c r="Z194" i="22" s="1"/>
  <c r="Y165" i="22"/>
  <c r="Z165" i="22" s="1"/>
  <c r="Y43" i="22"/>
  <c r="Z43" i="22" s="1"/>
  <c r="Y235" i="22"/>
  <c r="Z235" i="22" s="1"/>
  <c r="P205" i="22"/>
  <c r="AM205" i="22"/>
  <c r="AM93" i="22"/>
  <c r="AM153" i="22"/>
  <c r="AM218" i="22"/>
  <c r="AM67" i="22"/>
  <c r="AM170" i="22"/>
  <c r="AM35" i="22"/>
  <c r="AM196" i="22"/>
  <c r="Y198" i="22"/>
  <c r="Z198" i="22" s="1"/>
  <c r="Y133" i="22"/>
  <c r="Z133" i="22" s="1"/>
  <c r="Y122" i="22"/>
  <c r="Z122" i="22" s="1"/>
  <c r="AM133" i="22"/>
  <c r="AM20" i="22"/>
  <c r="AM87" i="22"/>
  <c r="AM190" i="22"/>
  <c r="P208" i="22"/>
  <c r="AM208" i="22"/>
  <c r="L250" i="22"/>
  <c r="P39" i="22"/>
  <c r="AM39" i="22"/>
  <c r="P83" i="22"/>
  <c r="AM83" i="22"/>
  <c r="P77" i="22"/>
  <c r="AM77" i="22"/>
  <c r="P42" i="22"/>
  <c r="AM42" i="22"/>
  <c r="Q122" i="22"/>
  <c r="D122" i="22" s="1"/>
  <c r="AM122" i="22"/>
  <c r="P104" i="22"/>
  <c r="AM104" i="22"/>
  <c r="Y200" i="22"/>
  <c r="Z200" i="22" s="1"/>
  <c r="P78" i="22"/>
  <c r="AM78" i="22"/>
  <c r="Y82" i="22"/>
  <c r="Z82" i="22" s="1"/>
  <c r="P178" i="22"/>
  <c r="AM178" i="22"/>
  <c r="Y199" i="22"/>
  <c r="Z199" i="22" s="1"/>
  <c r="Y163" i="22"/>
  <c r="Z163" i="22" s="1"/>
  <c r="Y131" i="22"/>
  <c r="Z131" i="22" s="1"/>
  <c r="Q143" i="22"/>
  <c r="D143" i="22" s="1"/>
  <c r="AM143" i="22"/>
  <c r="Y54" i="22"/>
  <c r="Z54" i="22" s="1"/>
  <c r="Y93" i="22"/>
  <c r="Z93" i="22" s="1"/>
  <c r="Y191" i="22"/>
  <c r="Z191" i="22" s="1"/>
  <c r="Y192" i="22"/>
  <c r="Z192" i="22" s="1"/>
  <c r="Q48" i="22"/>
  <c r="D48" i="22" s="1"/>
  <c r="AM48" i="22"/>
  <c r="Q168" i="22"/>
  <c r="D168" i="22" s="1"/>
  <c r="AM168" i="22"/>
  <c r="Y216" i="22"/>
  <c r="Z216" i="22" s="1"/>
  <c r="Y32" i="22"/>
  <c r="Z32" i="22" s="1"/>
  <c r="AM173" i="22"/>
  <c r="AM60" i="22"/>
  <c r="AM107" i="22"/>
  <c r="AM210" i="22"/>
  <c r="AM135" i="22"/>
  <c r="AM236" i="22"/>
  <c r="AM239" i="22"/>
  <c r="Y154" i="22"/>
  <c r="Z154" i="22" s="1"/>
  <c r="Q22" i="22"/>
  <c r="D22" i="22" s="1"/>
  <c r="AM22" i="22"/>
  <c r="Y208" i="22"/>
  <c r="Z208" i="22" s="1"/>
  <c r="Y145" i="22"/>
  <c r="Z145" i="22" s="1"/>
  <c r="AM129" i="22"/>
  <c r="Q227" i="22"/>
  <c r="D227" i="22" s="1"/>
  <c r="AM227" i="22"/>
  <c r="Y240" i="22"/>
  <c r="Z240" i="22" s="1"/>
  <c r="Y39" i="22"/>
  <c r="Z39" i="22" s="1"/>
  <c r="Y83" i="22"/>
  <c r="Z83" i="22" s="1"/>
  <c r="Q165" i="22"/>
  <c r="D165" i="22" s="1"/>
  <c r="AM165" i="22"/>
  <c r="Y150" i="22"/>
  <c r="Z150" i="22" s="1"/>
  <c r="U250" i="22"/>
  <c r="Q68" i="22"/>
  <c r="D68" i="22" s="1"/>
  <c r="AM68" i="22"/>
  <c r="AM233" i="22"/>
  <c r="AM140" i="22"/>
  <c r="AM127" i="22"/>
  <c r="AM155" i="22"/>
  <c r="AM226" i="22"/>
  <c r="Y67" i="22"/>
  <c r="Z67" i="22" s="1"/>
  <c r="P240" i="22"/>
  <c r="AM240" i="22"/>
  <c r="P224" i="22"/>
  <c r="AM224" i="22"/>
  <c r="Y219" i="22"/>
  <c r="Z219" i="22" s="1"/>
  <c r="AM186" i="22"/>
  <c r="Q159" i="22"/>
  <c r="D159" i="22" s="1"/>
  <c r="AM159" i="22"/>
  <c r="P38" i="22"/>
  <c r="AM38" i="22"/>
  <c r="Q23" i="22"/>
  <c r="D23" i="22" s="1"/>
  <c r="Q128" i="22"/>
  <c r="D128" i="22" s="1"/>
  <c r="AM128" i="22"/>
  <c r="Q81" i="22"/>
  <c r="D81" i="22" s="1"/>
  <c r="AM81" i="22"/>
  <c r="Y127" i="22"/>
  <c r="Z127" i="22" s="1"/>
  <c r="Q237" i="22"/>
  <c r="D237" i="22" s="1"/>
  <c r="AM237" i="22"/>
  <c r="P76" i="22"/>
  <c r="AM76" i="22"/>
  <c r="P201" i="22"/>
  <c r="AM201" i="22"/>
  <c r="Y170" i="22"/>
  <c r="Z170" i="22" s="1"/>
  <c r="Y203" i="22"/>
  <c r="Z203" i="22" s="1"/>
  <c r="P98" i="22"/>
  <c r="AM98" i="22"/>
  <c r="P179" i="22"/>
  <c r="AM179" i="22"/>
  <c r="Y99" i="22"/>
  <c r="Z99" i="22" s="1"/>
  <c r="M251" i="22"/>
  <c r="Y162" i="22"/>
  <c r="Z162" i="22" s="1"/>
  <c r="AM12" i="22"/>
  <c r="AM114" i="22"/>
  <c r="AM220" i="22"/>
  <c r="AM147" i="22"/>
  <c r="AM54" i="22"/>
  <c r="AM195" i="22"/>
  <c r="AM46" i="22"/>
  <c r="P154" i="22"/>
  <c r="AM154" i="22"/>
  <c r="Q158" i="22"/>
  <c r="D158" i="22" s="1"/>
  <c r="AM158" i="22"/>
  <c r="Y186" i="22"/>
  <c r="Z186" i="22" s="1"/>
  <c r="Y181" i="22"/>
  <c r="Z181" i="22" s="1"/>
  <c r="Y109" i="22"/>
  <c r="Z109" i="22" s="1"/>
  <c r="AM206" i="22"/>
  <c r="G245" i="22"/>
  <c r="G254" i="22" s="1"/>
  <c r="Q21" i="22"/>
  <c r="D21" i="22" s="1"/>
  <c r="AM21" i="22"/>
  <c r="P160" i="22"/>
  <c r="AM160" i="22"/>
  <c r="Q47" i="22"/>
  <c r="D47" i="22" s="1"/>
  <c r="AM47" i="22"/>
  <c r="Q25" i="22"/>
  <c r="D25" i="22" s="1"/>
  <c r="AM25" i="22"/>
  <c r="Y81" i="22"/>
  <c r="Z81" i="22" s="1"/>
  <c r="Y118" i="22"/>
  <c r="Z118" i="22" s="1"/>
  <c r="Y75" i="22"/>
  <c r="Z75" i="22" s="1"/>
  <c r="Q161" i="22"/>
  <c r="D161" i="22" s="1"/>
  <c r="AM161" i="22"/>
  <c r="P202" i="22"/>
  <c r="AM202" i="22"/>
  <c r="P102" i="22"/>
  <c r="AM102" i="22"/>
  <c r="Y49" i="22"/>
  <c r="Z49" i="22" s="1"/>
  <c r="Y202" i="22"/>
  <c r="Z202" i="22" s="1"/>
  <c r="Y190" i="22"/>
  <c r="Z190" i="22" s="1"/>
  <c r="Y196" i="22"/>
  <c r="Z196" i="22" s="1"/>
  <c r="Q24" i="22"/>
  <c r="D24" i="22" s="1"/>
  <c r="AM24" i="22"/>
  <c r="Y204" i="22"/>
  <c r="Z204" i="22" s="1"/>
  <c r="G248" i="22"/>
  <c r="G256" i="22" s="1"/>
  <c r="Y142" i="22"/>
  <c r="Z142" i="22" s="1"/>
  <c r="P79" i="22"/>
  <c r="AM79" i="22"/>
  <c r="Q185" i="22"/>
  <c r="D185" i="22" s="1"/>
  <c r="AM185" i="22"/>
  <c r="Y87" i="22"/>
  <c r="Z87" i="22" s="1"/>
  <c r="Y68" i="22"/>
  <c r="Z68" i="22" s="1"/>
  <c r="AM32" i="22"/>
  <c r="AM194" i="22"/>
  <c r="AM167" i="22"/>
  <c r="AM134" i="22"/>
  <c r="AM215" i="22"/>
  <c r="AM86" i="22"/>
  <c r="Q85" i="22"/>
  <c r="D85" i="22" s="1"/>
  <c r="AM85" i="22"/>
  <c r="Q94" i="22"/>
  <c r="D94" i="22" s="1"/>
  <c r="AM94" i="22"/>
  <c r="P119" i="22"/>
  <c r="AM119" i="22"/>
  <c r="Q41" i="22"/>
  <c r="D41" i="22" s="1"/>
  <c r="AM41" i="22"/>
  <c r="U251" i="22"/>
  <c r="AM36" i="22"/>
  <c r="P80" i="22"/>
  <c r="AM80" i="22"/>
  <c r="Y236" i="22"/>
  <c r="Z236" i="22" s="1"/>
  <c r="P222" i="22"/>
  <c r="AM222" i="22"/>
  <c r="AM209" i="22"/>
  <c r="P214" i="22"/>
  <c r="AM214" i="22"/>
  <c r="Y113" i="22"/>
  <c r="Z113" i="22" s="1"/>
  <c r="Q126" i="22"/>
  <c r="D126" i="22" s="1"/>
  <c r="AM126" i="22"/>
  <c r="P64" i="22"/>
  <c r="AM64" i="22"/>
  <c r="Q228" i="22"/>
  <c r="D228" i="22" s="1"/>
  <c r="AM228" i="22"/>
  <c r="Y66" i="22"/>
  <c r="Z66" i="22" s="1"/>
  <c r="Q123" i="22"/>
  <c r="D123" i="22" s="1"/>
  <c r="AM123" i="22"/>
  <c r="P62" i="22"/>
  <c r="AM62" i="22"/>
  <c r="Q88" i="22"/>
  <c r="D88" i="22" s="1"/>
  <c r="AM88" i="22"/>
  <c r="Y160" i="22"/>
  <c r="Z160" i="22" s="1"/>
  <c r="P65" i="22"/>
  <c r="AM65" i="22"/>
  <c r="Y173" i="22"/>
  <c r="Z173" i="22" s="1"/>
  <c r="Q63" i="22"/>
  <c r="D63" i="22" s="1"/>
  <c r="AM63" i="22"/>
  <c r="Y176" i="22"/>
  <c r="Z176" i="22" s="1"/>
  <c r="Q40" i="22"/>
  <c r="D40" i="22" s="1"/>
  <c r="AM40" i="22"/>
  <c r="Q120" i="22"/>
  <c r="D120" i="22" s="1"/>
  <c r="AM120" i="22"/>
  <c r="Q148" i="22"/>
  <c r="D148" i="22" s="1"/>
  <c r="AM148" i="22"/>
  <c r="Y50" i="22"/>
  <c r="Z50" i="22" s="1"/>
  <c r="Y218" i="22"/>
  <c r="Z218" i="22" s="1"/>
  <c r="Y168" i="22"/>
  <c r="Z168" i="22" s="1"/>
  <c r="Y152" i="22"/>
  <c r="Z152" i="22" s="1"/>
  <c r="Q238" i="22"/>
  <c r="D238" i="22" s="1"/>
  <c r="AM238" i="22"/>
  <c r="Q74" i="22"/>
  <c r="D74" i="22" s="1"/>
  <c r="AM74" i="22"/>
  <c r="Y214" i="22"/>
  <c r="Z214" i="22" s="1"/>
  <c r="Y65" i="22"/>
  <c r="Z65" i="22" s="1"/>
  <c r="Q105" i="22"/>
  <c r="D105" i="22" s="1"/>
  <c r="AM105" i="22"/>
  <c r="Y64" i="22"/>
  <c r="Z64" i="22" s="1"/>
  <c r="AM52" i="22"/>
  <c r="AM17" i="22"/>
  <c r="AM187" i="22"/>
  <c r="AM174" i="22"/>
  <c r="AM15" i="22"/>
  <c r="AM166" i="22"/>
  <c r="P41" i="22"/>
  <c r="P236" i="22"/>
  <c r="P168" i="22"/>
  <c r="Q138" i="22"/>
  <c r="D138" i="22" s="1"/>
  <c r="P152" i="22"/>
  <c r="P161" i="22"/>
  <c r="Q241" i="22"/>
  <c r="D241" i="22" s="1"/>
  <c r="Q71" i="22"/>
  <c r="D71" i="22" s="1"/>
  <c r="Q149" i="22"/>
  <c r="D149" i="22" s="1"/>
  <c r="AE219" i="22"/>
  <c r="AF219" i="22" s="1"/>
  <c r="Q179" i="22"/>
  <c r="D179" i="22" s="1"/>
  <c r="Q208" i="22"/>
  <c r="D208" i="22" s="1"/>
  <c r="P24" i="22"/>
  <c r="Q116" i="22"/>
  <c r="D116" i="22" s="1"/>
  <c r="Q44" i="22"/>
  <c r="D44" i="22" s="1"/>
  <c r="Q76" i="22"/>
  <c r="D76" i="22" s="1"/>
  <c r="P148" i="22"/>
  <c r="P162" i="22"/>
  <c r="P232" i="22"/>
  <c r="P143" i="22"/>
  <c r="P203" i="22"/>
  <c r="P194" i="22"/>
  <c r="Q43" i="22"/>
  <c r="D43" i="22" s="1"/>
  <c r="Q218" i="22"/>
  <c r="D218" i="22" s="1"/>
  <c r="P235" i="22"/>
  <c r="P130" i="22"/>
  <c r="Q201" i="22"/>
  <c r="D201" i="22" s="1"/>
  <c r="Q142" i="22"/>
  <c r="D142" i="22" s="1"/>
  <c r="P215" i="22"/>
  <c r="P210" i="22"/>
  <c r="P84" i="22"/>
  <c r="Q222" i="22"/>
  <c r="D222" i="22" s="1"/>
  <c r="Q83" i="22"/>
  <c r="D83" i="22" s="1"/>
  <c r="Q174" i="22"/>
  <c r="D174" i="22" s="1"/>
  <c r="Q182" i="22"/>
  <c r="D182" i="22" s="1"/>
  <c r="P207" i="22"/>
  <c r="Q202" i="22"/>
  <c r="D202" i="22" s="1"/>
  <c r="Q106" i="22"/>
  <c r="D106" i="22" s="1"/>
  <c r="P186" i="22"/>
  <c r="P53" i="22"/>
  <c r="P231" i="22"/>
  <c r="Q86" i="22"/>
  <c r="D86" i="22" s="1"/>
  <c r="P73" i="22"/>
  <c r="Q197" i="22"/>
  <c r="D197" i="22" s="1"/>
  <c r="P133" i="22"/>
  <c r="P185" i="22"/>
  <c r="AE216" i="22"/>
  <c r="AF216" i="22" s="1"/>
  <c r="P192" i="22"/>
  <c r="P88" i="22"/>
  <c r="Q56" i="22"/>
  <c r="D56" i="22" s="1"/>
  <c r="P212" i="22"/>
  <c r="P108" i="22"/>
  <c r="P134" i="22"/>
  <c r="P81" i="22"/>
  <c r="Q119" i="22"/>
  <c r="D119" i="22" s="1"/>
  <c r="Q214" i="22"/>
  <c r="D214" i="22" s="1"/>
  <c r="P172" i="22"/>
  <c r="P225" i="22"/>
  <c r="Q139" i="22"/>
  <c r="D139" i="22" s="1"/>
  <c r="P126" i="22"/>
  <c r="Q15" i="22"/>
  <c r="D15" i="22" s="1"/>
  <c r="P170" i="22"/>
  <c r="Q26" i="22"/>
  <c r="D26" i="22" s="1"/>
  <c r="P159" i="22"/>
  <c r="P166" i="22"/>
  <c r="P226" i="22"/>
  <c r="Q243" i="22"/>
  <c r="D243" i="22" s="1"/>
  <c r="P17" i="22"/>
  <c r="Q77" i="22"/>
  <c r="D77" i="22" s="1"/>
  <c r="P113" i="22"/>
  <c r="Q117" i="22"/>
  <c r="D117" i="22" s="1"/>
  <c r="P146" i="22"/>
  <c r="P68" i="22"/>
  <c r="P156" i="22"/>
  <c r="P200" i="22"/>
  <c r="Q20" i="22"/>
  <c r="D20" i="22" s="1"/>
  <c r="Q13" i="22"/>
  <c r="D13" i="22" s="1"/>
  <c r="P40" i="22"/>
  <c r="P122" i="22"/>
  <c r="P131" i="22"/>
  <c r="Q80" i="22"/>
  <c r="D80" i="22" s="1"/>
  <c r="Q118" i="22"/>
  <c r="D118" i="22" s="1"/>
  <c r="Q136" i="22"/>
  <c r="D136" i="22" s="1"/>
  <c r="P151" i="22"/>
  <c r="Q100" i="22"/>
  <c r="D100" i="22" s="1"/>
  <c r="P158" i="22"/>
  <c r="P227" i="22"/>
  <c r="Q60" i="22"/>
  <c r="D60" i="22" s="1"/>
  <c r="P187" i="22"/>
  <c r="Q176" i="22"/>
  <c r="D176" i="22" s="1"/>
  <c r="P171" i="22"/>
  <c r="P120" i="22"/>
  <c r="P49" i="22"/>
  <c r="Q33" i="22"/>
  <c r="D33" i="22" s="1"/>
  <c r="P54" i="22"/>
  <c r="Q216" i="22"/>
  <c r="D216" i="22" s="1"/>
  <c r="P191" i="22"/>
  <c r="Q178" i="22"/>
  <c r="D178" i="22" s="1"/>
  <c r="P69" i="22"/>
  <c r="P74" i="22"/>
  <c r="Q140" i="22"/>
  <c r="D140" i="22" s="1"/>
  <c r="P89" i="22"/>
  <c r="P94" i="22"/>
  <c r="Q114" i="22"/>
  <c r="D114" i="22" s="1"/>
  <c r="Q160" i="22"/>
  <c r="D160" i="22" s="1"/>
  <c r="P238" i="22"/>
  <c r="P169" i="22"/>
  <c r="P48" i="22"/>
  <c r="P132" i="22"/>
  <c r="Q61" i="22"/>
  <c r="D61" i="22" s="1"/>
  <c r="Q66" i="22"/>
  <c r="D66" i="22" s="1"/>
  <c r="P128" i="22"/>
  <c r="AA250" i="22"/>
  <c r="P135" i="22"/>
  <c r="Q78" i="22"/>
  <c r="D78" i="22" s="1"/>
  <c r="P50" i="22"/>
  <c r="Q65" i="22"/>
  <c r="D65" i="22" s="1"/>
  <c r="P52" i="22"/>
  <c r="P63" i="22"/>
  <c r="Q62" i="22"/>
  <c r="D62" i="22" s="1"/>
  <c r="P45" i="22"/>
  <c r="Q79" i="22"/>
  <c r="D79" i="22" s="1"/>
  <c r="P107" i="22"/>
  <c r="P105" i="22"/>
  <c r="V250" i="22"/>
  <c r="P155" i="22"/>
  <c r="Q16" i="22"/>
  <c r="D16" i="22" s="1"/>
  <c r="P70" i="22"/>
  <c r="P46" i="22"/>
  <c r="P72" i="22"/>
  <c r="P21" i="22"/>
  <c r="P82" i="22"/>
  <c r="P85" i="22"/>
  <c r="Q99" i="22"/>
  <c r="D99" i="22" s="1"/>
  <c r="P127" i="22"/>
  <c r="P125" i="22"/>
  <c r="P175" i="22"/>
  <c r="P237" i="22"/>
  <c r="P90" i="22"/>
  <c r="P92" i="22"/>
  <c r="Q102" i="22"/>
  <c r="D102" i="22" s="1"/>
  <c r="P163" i="22"/>
  <c r="P147" i="22"/>
  <c r="P165" i="22"/>
  <c r="P195" i="22"/>
  <c r="Q36" i="22"/>
  <c r="D36" i="22" s="1"/>
  <c r="P110" i="22"/>
  <c r="P112" i="22"/>
  <c r="Q145" i="22"/>
  <c r="D145" i="22" s="1"/>
  <c r="Q98" i="22"/>
  <c r="D98" i="22" s="1"/>
  <c r="P167" i="22"/>
  <c r="Q27" i="22"/>
  <c r="D27" i="22" s="1"/>
  <c r="P27" i="22"/>
  <c r="Q37" i="22"/>
  <c r="D37" i="22" s="1"/>
  <c r="P150" i="22"/>
  <c r="P111" i="22"/>
  <c r="Q206" i="22"/>
  <c r="D206" i="22" s="1"/>
  <c r="P198" i="22"/>
  <c r="P103" i="22"/>
  <c r="P153" i="22"/>
  <c r="P188" i="22"/>
  <c r="P242" i="22"/>
  <c r="Q242" i="22"/>
  <c r="D242" i="22" s="1"/>
  <c r="P173" i="22"/>
  <c r="Q75" i="22"/>
  <c r="D75" i="22" s="1"/>
  <c r="Q217" i="22"/>
  <c r="D217" i="22" s="1"/>
  <c r="Q64" i="22"/>
  <c r="D64" i="22" s="1"/>
  <c r="P211" i="22"/>
  <c r="Q42" i="22"/>
  <c r="D42" i="22" s="1"/>
  <c r="P123" i="22"/>
  <c r="P228" i="22"/>
  <c r="P209" i="22"/>
  <c r="P93" i="22"/>
  <c r="Q234" i="22"/>
  <c r="D234" i="22" s="1"/>
  <c r="Q137" i="22"/>
  <c r="D137" i="22" s="1"/>
  <c r="P129" i="22"/>
  <c r="P164" i="22"/>
  <c r="P229" i="22"/>
  <c r="Q31" i="22"/>
  <c r="D31" i="22" s="1"/>
  <c r="P31" i="22"/>
  <c r="P213" i="22"/>
  <c r="Q193" i="22"/>
  <c r="D193" i="22" s="1"/>
  <c r="Q115" i="22"/>
  <c r="D115" i="22" s="1"/>
  <c r="Q57" i="22"/>
  <c r="D57" i="22" s="1"/>
  <c r="Q104" i="22"/>
  <c r="D104" i="22" s="1"/>
  <c r="Q180" i="22"/>
  <c r="D180" i="22" s="1"/>
  <c r="Q183" i="22"/>
  <c r="D183" i="22" s="1"/>
  <c r="Q19" i="22"/>
  <c r="D19" i="22" s="1"/>
  <c r="AE225" i="22"/>
  <c r="AF225" i="22" s="1"/>
  <c r="Q144" i="22"/>
  <c r="D144" i="22" s="1"/>
  <c r="Q223" i="22"/>
  <c r="D223" i="22" s="1"/>
  <c r="P124" i="22"/>
  <c r="Q177" i="22"/>
  <c r="D177" i="22" s="1"/>
  <c r="Q95" i="22"/>
  <c r="D95" i="22" s="1"/>
  <c r="Q233" i="22"/>
  <c r="D233" i="22" s="1"/>
  <c r="Q38" i="22"/>
  <c r="D38" i="22" s="1"/>
  <c r="Q184" i="22"/>
  <c r="D184" i="22" s="1"/>
  <c r="Q220" i="22"/>
  <c r="D220" i="22" s="1"/>
  <c r="P22" i="22"/>
  <c r="P59" i="22"/>
  <c r="Q39" i="22"/>
  <c r="D39" i="22" s="1"/>
  <c r="P47" i="22"/>
  <c r="P25" i="22"/>
  <c r="Q154" i="22"/>
  <c r="D154" i="22" s="1"/>
  <c r="Q96" i="22"/>
  <c r="D96" i="22" s="1"/>
  <c r="P190" i="22"/>
  <c r="Q157" i="22"/>
  <c r="D157" i="22" s="1"/>
  <c r="Q181" i="22"/>
  <c r="D181" i="22" s="1"/>
  <c r="Q219" i="22"/>
  <c r="D219" i="22" s="1"/>
  <c r="Q196" i="22"/>
  <c r="D196" i="22" s="1"/>
  <c r="P30" i="22"/>
  <c r="Q30" i="22"/>
  <c r="D30" i="22" s="1"/>
  <c r="Q224" i="22"/>
  <c r="D224" i="22" s="1"/>
  <c r="Q240" i="22"/>
  <c r="D240" i="22" s="1"/>
  <c r="P67" i="22"/>
  <c r="Q230" i="22"/>
  <c r="D230" i="22" s="1"/>
  <c r="Q97" i="22"/>
  <c r="D97" i="22" s="1"/>
  <c r="P109" i="22"/>
  <c r="Q239" i="22"/>
  <c r="D239" i="22" s="1"/>
  <c r="Q58" i="22"/>
  <c r="D58" i="22" s="1"/>
  <c r="P32" i="22"/>
  <c r="P204" i="22"/>
  <c r="P87" i="22"/>
  <c r="AA251" i="22"/>
  <c r="V251" i="22"/>
  <c r="I250" i="22"/>
  <c r="I251" i="22"/>
  <c r="N244" i="22"/>
  <c r="N253" i="22" s="1"/>
  <c r="N251" i="22"/>
  <c r="AE201" i="22"/>
  <c r="AF201" i="22" s="1"/>
  <c r="N250" i="22"/>
  <c r="AB37" i="22"/>
  <c r="AC37" i="22" s="1"/>
  <c r="AA247" i="22"/>
  <c r="AA255" i="22" s="1"/>
  <c r="AB116" i="22"/>
  <c r="AC116" i="22" s="1"/>
  <c r="AB78" i="22"/>
  <c r="AC78" i="22" s="1"/>
  <c r="AB76" i="22"/>
  <c r="AC76" i="22" s="1"/>
  <c r="W117" i="22"/>
  <c r="X117" i="22" s="1"/>
  <c r="Y117" i="22" s="1"/>
  <c r="Z117" i="22" s="1"/>
  <c r="AJ197" i="22"/>
  <c r="AB57" i="22"/>
  <c r="AC57" i="22" s="1"/>
  <c r="AB97" i="22"/>
  <c r="AC97" i="22" s="1"/>
  <c r="AB156" i="22"/>
  <c r="AC156" i="22" s="1"/>
  <c r="V245" i="22"/>
  <c r="V254" i="22" s="1"/>
  <c r="W37" i="22"/>
  <c r="X37" i="22" s="1"/>
  <c r="Y37" i="22" s="1"/>
  <c r="Z37" i="22" s="1"/>
  <c r="AE190" i="22"/>
  <c r="AF190" i="22" s="1"/>
  <c r="AD178" i="22"/>
  <c r="AI178" i="22" s="1"/>
  <c r="AB178" i="22"/>
  <c r="AC178" i="22" s="1"/>
  <c r="AB179" i="22"/>
  <c r="AC179" i="22" s="1"/>
  <c r="AD52" i="22"/>
  <c r="AI52" i="22" s="1"/>
  <c r="AB52" i="22"/>
  <c r="AD132" i="22"/>
  <c r="AE133" i="22" s="1"/>
  <c r="AF133" i="22" s="1"/>
  <c r="AB132" i="22"/>
  <c r="AC132" i="22" s="1"/>
  <c r="AB133" i="22"/>
  <c r="AC133" i="22" s="1"/>
  <c r="AD62" i="22"/>
  <c r="AI62" i="22" s="1"/>
  <c r="AB62" i="22"/>
  <c r="AC62" i="22" s="1"/>
  <c r="AD141" i="22"/>
  <c r="AB141" i="22"/>
  <c r="AC141" i="22" s="1"/>
  <c r="AB142" i="22"/>
  <c r="AC142" i="22" s="1"/>
  <c r="AD164" i="22"/>
  <c r="AI164" i="22" s="1"/>
  <c r="AB164" i="22"/>
  <c r="AC164" i="22" s="1"/>
  <c r="AE9" i="22"/>
  <c r="AF9" i="22" s="1"/>
  <c r="AL9" i="22" s="1"/>
  <c r="AD74" i="22"/>
  <c r="AI74" i="22" s="1"/>
  <c r="AB74" i="22"/>
  <c r="AC74" i="22" s="1"/>
  <c r="AD26" i="22"/>
  <c r="AE27" i="22" s="1"/>
  <c r="AF27" i="22" s="1"/>
  <c r="AL27" i="22" s="1"/>
  <c r="AB27" i="22"/>
  <c r="AC27" i="22" s="1"/>
  <c r="AB26" i="22"/>
  <c r="AC26" i="22" s="1"/>
  <c r="AD93" i="22"/>
  <c r="AI93" i="22" s="1"/>
  <c r="AB93" i="22"/>
  <c r="AC93" i="22" s="1"/>
  <c r="I244" i="22"/>
  <c r="I253" i="22" s="1"/>
  <c r="AD64" i="22"/>
  <c r="AE65" i="22" s="1"/>
  <c r="AF65" i="22" s="1"/>
  <c r="AB65" i="22"/>
  <c r="AC65" i="22" s="1"/>
  <c r="AB64" i="22"/>
  <c r="AC64" i="22" s="1"/>
  <c r="AD106" i="22"/>
  <c r="AI106" i="22" s="1"/>
  <c r="AB106" i="22"/>
  <c r="AC106" i="22" s="1"/>
  <c r="AD113" i="22"/>
  <c r="AB113" i="22"/>
  <c r="AC113" i="22" s="1"/>
  <c r="AD79" i="22"/>
  <c r="AI79" i="22" s="1"/>
  <c r="AB79" i="22"/>
  <c r="AC79" i="22" s="1"/>
  <c r="AI51" i="22"/>
  <c r="AD166" i="22"/>
  <c r="AI166" i="22" s="1"/>
  <c r="AB166" i="22"/>
  <c r="AC166" i="22" s="1"/>
  <c r="AD73" i="22"/>
  <c r="AI73" i="22" s="1"/>
  <c r="AB73" i="22"/>
  <c r="AC73" i="22" s="1"/>
  <c r="AA244" i="22"/>
  <c r="AA253" i="22" s="1"/>
  <c r="N248" i="22"/>
  <c r="N256" i="22" s="1"/>
  <c r="N247" i="22"/>
  <c r="N255" i="22" s="1"/>
  <c r="AD154" i="22"/>
  <c r="AI154" i="22" s="1"/>
  <c r="AB154" i="22"/>
  <c r="AC154" i="22" s="1"/>
  <c r="AD152" i="22"/>
  <c r="AI152" i="22" s="1"/>
  <c r="AB152" i="22"/>
  <c r="AC152" i="22" s="1"/>
  <c r="AB96" i="22"/>
  <c r="AC96" i="22" s="1"/>
  <c r="AD129" i="22"/>
  <c r="AE129" i="22" s="1"/>
  <c r="AF129" i="22" s="1"/>
  <c r="AB130" i="22"/>
  <c r="AC130" i="22" s="1"/>
  <c r="AB129" i="22"/>
  <c r="AC129" i="22" s="1"/>
  <c r="AD112" i="22"/>
  <c r="AE112" i="22" s="1"/>
  <c r="AF112" i="22" s="1"/>
  <c r="AB112" i="22"/>
  <c r="AC112" i="22" s="1"/>
  <c r="AD163" i="22"/>
  <c r="AE163" i="22" s="1"/>
  <c r="AF163" i="22" s="1"/>
  <c r="AB163" i="22"/>
  <c r="AC163" i="22" s="1"/>
  <c r="AD72" i="22"/>
  <c r="AB72" i="22"/>
  <c r="AC72" i="22" s="1"/>
  <c r="AE198" i="22"/>
  <c r="AF198" i="22" s="1"/>
  <c r="AD117" i="22"/>
  <c r="AI117" i="22" s="1"/>
  <c r="AB117" i="22"/>
  <c r="AC117" i="22" s="1"/>
  <c r="V244" i="22"/>
  <c r="V253" i="22" s="1"/>
  <c r="AD140" i="22"/>
  <c r="AI140" i="22" s="1"/>
  <c r="AJ140" i="22" s="1"/>
  <c r="AB140" i="22"/>
  <c r="AC140" i="22" s="1"/>
  <c r="AD23" i="22"/>
  <c r="AI23" i="22" s="1"/>
  <c r="AB23" i="22"/>
  <c r="AC23" i="22" s="1"/>
  <c r="AD32" i="22"/>
  <c r="AI32" i="22" s="1"/>
  <c r="AJ32" i="22" s="1"/>
  <c r="AB32" i="22"/>
  <c r="AC32" i="22" s="1"/>
  <c r="AB33" i="22"/>
  <c r="AC33" i="22" s="1"/>
  <c r="AD158" i="22"/>
  <c r="AI158" i="22" s="1"/>
  <c r="AB159" i="22"/>
  <c r="AC159" i="22" s="1"/>
  <c r="AB158" i="22"/>
  <c r="AC158" i="22" s="1"/>
  <c r="AB177" i="22"/>
  <c r="AC177" i="22" s="1"/>
  <c r="AD155" i="22"/>
  <c r="AI155" i="22" s="1"/>
  <c r="AB155" i="22"/>
  <c r="AC155" i="22" s="1"/>
  <c r="AE197" i="22"/>
  <c r="AF197" i="22" s="1"/>
  <c r="N245" i="22"/>
  <c r="N254" i="22" s="1"/>
  <c r="AD80" i="22"/>
  <c r="AI80" i="22" s="1"/>
  <c r="AB80" i="22"/>
  <c r="AC80" i="22" s="1"/>
  <c r="AB81" i="22"/>
  <c r="AC81" i="22" s="1"/>
  <c r="AD120" i="22"/>
  <c r="AI120" i="22" s="1"/>
  <c r="AB120" i="22"/>
  <c r="AC120" i="22" s="1"/>
  <c r="AD182" i="22"/>
  <c r="AE182" i="22" s="1"/>
  <c r="AF182" i="22" s="1"/>
  <c r="AB182" i="22"/>
  <c r="AC182" i="22" s="1"/>
  <c r="AD160" i="22"/>
  <c r="AE161" i="22" s="1"/>
  <c r="AF161" i="22" s="1"/>
  <c r="AB160" i="22"/>
  <c r="AC160" i="22" s="1"/>
  <c r="AD180" i="22"/>
  <c r="AI180" i="22" s="1"/>
  <c r="AJ180" i="22" s="1"/>
  <c r="AB180" i="22"/>
  <c r="AC180" i="22" s="1"/>
  <c r="AB58" i="22"/>
  <c r="AC58" i="22" s="1"/>
  <c r="AD95" i="22"/>
  <c r="AI95" i="22" s="1"/>
  <c r="AB95" i="22"/>
  <c r="AC95" i="22" s="1"/>
  <c r="AD118" i="22"/>
  <c r="AI118" i="22" s="1"/>
  <c r="AB118" i="22"/>
  <c r="AC118" i="22" s="1"/>
  <c r="AB119" i="22"/>
  <c r="AC119" i="22" s="1"/>
  <c r="AD134" i="22"/>
  <c r="AI134" i="22" s="1"/>
  <c r="AJ135" i="22" s="1"/>
  <c r="AB134" i="22"/>
  <c r="AC134" i="22" s="1"/>
  <c r="AD39" i="22"/>
  <c r="AE40" i="22" s="1"/>
  <c r="AF40" i="22" s="1"/>
  <c r="AL40" i="22" s="1"/>
  <c r="AB40" i="22"/>
  <c r="AC40" i="22" s="1"/>
  <c r="AB39" i="22"/>
  <c r="AC39" i="22" s="1"/>
  <c r="AD185" i="22"/>
  <c r="AE185" i="22" s="1"/>
  <c r="AF185" i="22" s="1"/>
  <c r="AB185" i="22"/>
  <c r="AC185" i="22" s="1"/>
  <c r="W56" i="22"/>
  <c r="X56" i="22" s="1"/>
  <c r="Y56" i="22" s="1"/>
  <c r="Z56" i="22" s="1"/>
  <c r="V248" i="22"/>
  <c r="V256" i="22" s="1"/>
  <c r="AB94" i="22"/>
  <c r="AC94" i="22" s="1"/>
  <c r="AD143" i="22"/>
  <c r="AE143" i="22" s="1"/>
  <c r="AF143" i="22" s="1"/>
  <c r="AB143" i="22"/>
  <c r="AC143" i="22" s="1"/>
  <c r="AD153" i="22"/>
  <c r="AB153" i="22"/>
  <c r="AC153" i="22" s="1"/>
  <c r="AD124" i="22"/>
  <c r="AI124" i="22" s="1"/>
  <c r="AB124" i="22"/>
  <c r="AC124" i="22" s="1"/>
  <c r="AB167" i="22"/>
  <c r="AC167" i="22" s="1"/>
  <c r="AD146" i="22"/>
  <c r="AI146" i="22" s="1"/>
  <c r="AJ146" i="22" s="1"/>
  <c r="AB146" i="22"/>
  <c r="AC146" i="22" s="1"/>
  <c r="AD92" i="22"/>
  <c r="AE92" i="22" s="1"/>
  <c r="AF92" i="22" s="1"/>
  <c r="AB92" i="22"/>
  <c r="AC92" i="22" s="1"/>
  <c r="AD173" i="22"/>
  <c r="AI173" i="22" s="1"/>
  <c r="AB173" i="22"/>
  <c r="AC173" i="22" s="1"/>
  <c r="AA245" i="22"/>
  <c r="AA254" i="22" s="1"/>
  <c r="AD53" i="22"/>
  <c r="AI53" i="22" s="1"/>
  <c r="AB53" i="22"/>
  <c r="AC53" i="22" s="1"/>
  <c r="J51" i="22"/>
  <c r="AM51" i="22" s="1"/>
  <c r="I245" i="22"/>
  <c r="I254" i="22" s="1"/>
  <c r="I247" i="22"/>
  <c r="I255" i="22" s="1"/>
  <c r="I248" i="22"/>
  <c r="I256" i="22" s="1"/>
  <c r="AD114" i="22"/>
  <c r="AI114" i="22" s="1"/>
  <c r="AB114" i="22"/>
  <c r="AC114" i="22" s="1"/>
  <c r="AD38" i="22"/>
  <c r="AI38" i="22" s="1"/>
  <c r="AB38" i="22"/>
  <c r="AC38" i="22" s="1"/>
  <c r="AD186" i="22"/>
  <c r="AI186" i="22" s="1"/>
  <c r="AB186" i="22"/>
  <c r="AC186" i="22" s="1"/>
  <c r="W77" i="22"/>
  <c r="X77" i="22" s="1"/>
  <c r="Y77" i="22" s="1"/>
  <c r="Z77" i="22" s="1"/>
  <c r="W137" i="22"/>
  <c r="X137" i="22" s="1"/>
  <c r="Y137" i="22" s="1"/>
  <c r="Z137" i="22" s="1"/>
  <c r="AD45" i="22"/>
  <c r="AI45" i="22" s="1"/>
  <c r="AB45" i="22"/>
  <c r="AC45" i="22" s="1"/>
  <c r="AB157" i="22"/>
  <c r="AC157" i="22" s="1"/>
  <c r="V247" i="22"/>
  <c r="V255" i="22" s="1"/>
  <c r="AD125" i="22"/>
  <c r="AI125" i="22" s="1"/>
  <c r="AJ126" i="22" s="1"/>
  <c r="AB126" i="22"/>
  <c r="AC126" i="22" s="1"/>
  <c r="AB125" i="22"/>
  <c r="AC125" i="22" s="1"/>
  <c r="AA248" i="22"/>
  <c r="AA256" i="22" s="1"/>
  <c r="AD165" i="22"/>
  <c r="AI165" i="22" s="1"/>
  <c r="AB165" i="22"/>
  <c r="AC165" i="22" s="1"/>
  <c r="AD123" i="22"/>
  <c r="AI123" i="22" s="1"/>
  <c r="AB123" i="22"/>
  <c r="AC123" i="22" s="1"/>
  <c r="AD42" i="22"/>
  <c r="AI42" i="22" s="1"/>
  <c r="AJ43" i="22" s="1"/>
  <c r="AB42" i="22"/>
  <c r="AC42" i="22" s="1"/>
  <c r="AB43" i="22"/>
  <c r="AC43" i="22" s="1"/>
  <c r="AD54" i="22"/>
  <c r="AB55" i="22"/>
  <c r="AC55" i="22" s="1"/>
  <c r="AB54" i="22"/>
  <c r="AC54" i="22" s="1"/>
  <c r="AD98" i="22"/>
  <c r="AI98" i="22" s="1"/>
  <c r="AB98" i="22"/>
  <c r="AC98" i="22" s="1"/>
  <c r="AD59" i="22"/>
  <c r="AI59" i="22" s="1"/>
  <c r="AB59" i="22"/>
  <c r="AC59" i="22" s="1"/>
  <c r="AD85" i="22"/>
  <c r="AI85" i="22" s="1"/>
  <c r="AJ86" i="22" s="1"/>
  <c r="AB86" i="22"/>
  <c r="AC86" i="22" s="1"/>
  <c r="AB85" i="22"/>
  <c r="AC85" i="22" s="1"/>
  <c r="AD144" i="22"/>
  <c r="AE145" i="22" s="1"/>
  <c r="AF145" i="22" s="1"/>
  <c r="AB145" i="22"/>
  <c r="AC145" i="22" s="1"/>
  <c r="AB144" i="22"/>
  <c r="AC144" i="22" s="1"/>
  <c r="AB183" i="22"/>
  <c r="AC183" i="22" s="1"/>
  <c r="AD24" i="22"/>
  <c r="AI24" i="22" s="1"/>
  <c r="AB25" i="22"/>
  <c r="AC25" i="22" s="1"/>
  <c r="AB24" i="22"/>
  <c r="AC24" i="22" s="1"/>
  <c r="AD63" i="22"/>
  <c r="AI63" i="22" s="1"/>
  <c r="AB63" i="22"/>
  <c r="AC63" i="22" s="1"/>
  <c r="AD115" i="22"/>
  <c r="AB115" i="22"/>
  <c r="AC115" i="22" s="1"/>
  <c r="AD101" i="22"/>
  <c r="AI101" i="22" s="1"/>
  <c r="AJ101" i="22" s="1"/>
  <c r="AB101" i="22"/>
  <c r="AC101" i="22" s="1"/>
  <c r="AD172" i="22"/>
  <c r="AE172" i="22" s="1"/>
  <c r="AF172" i="22" s="1"/>
  <c r="AB172" i="22"/>
  <c r="AC172" i="22" s="1"/>
  <c r="AD34" i="22"/>
  <c r="AI34" i="22" s="1"/>
  <c r="AJ35" i="22" s="1"/>
  <c r="AB34" i="22"/>
  <c r="AC34" i="22" s="1"/>
  <c r="AE202" i="22"/>
  <c r="AF202" i="22" s="1"/>
  <c r="AD46" i="22"/>
  <c r="AE47" i="22" s="1"/>
  <c r="AF47" i="22" s="1"/>
  <c r="AL47" i="22" s="1"/>
  <c r="AB46" i="22"/>
  <c r="AC46" i="22" s="1"/>
  <c r="AD103" i="22"/>
  <c r="AE104" i="22" s="1"/>
  <c r="AF104" i="22" s="1"/>
  <c r="AB104" i="22"/>
  <c r="AC104" i="22" s="1"/>
  <c r="AB103" i="22"/>
  <c r="AC103" i="22" s="1"/>
  <c r="AD138" i="22"/>
  <c r="AI138" i="22" s="1"/>
  <c r="AJ139" i="22" s="1"/>
  <c r="AB138" i="22"/>
  <c r="AC138" i="22" s="1"/>
  <c r="AB77" i="22"/>
  <c r="AC77" i="22" s="1"/>
  <c r="AB137" i="22"/>
  <c r="AC137" i="22" s="1"/>
  <c r="AD75" i="22"/>
  <c r="AI75" i="22" s="1"/>
  <c r="AB75" i="22"/>
  <c r="AC75" i="22" s="1"/>
  <c r="AJ29" i="22"/>
  <c r="AB161" i="22"/>
  <c r="AC161" i="22" s="1"/>
  <c r="AD21" i="22"/>
  <c r="AI21" i="22" s="1"/>
  <c r="AJ21" i="22" s="1"/>
  <c r="AB21" i="22"/>
  <c r="AC21" i="22" s="1"/>
  <c r="AB22" i="22"/>
  <c r="AC22" i="22" s="1"/>
  <c r="AD84" i="22"/>
  <c r="AI84" i="22" s="1"/>
  <c r="AJ84" i="22" s="1"/>
  <c r="W84" i="22"/>
  <c r="X84" i="22" s="1"/>
  <c r="Y84" i="22" s="1"/>
  <c r="Z84" i="22" s="1"/>
  <c r="W85" i="22"/>
  <c r="X85" i="22" s="1"/>
  <c r="Y85" i="22" s="1"/>
  <c r="Z85" i="22" s="1"/>
  <c r="W177" i="22"/>
  <c r="X177" i="22" s="1"/>
  <c r="Y177" i="22" s="1"/>
  <c r="Z177" i="22" s="1"/>
  <c r="W178" i="22"/>
  <c r="X178" i="22" s="1"/>
  <c r="Y178" i="22" s="1"/>
  <c r="Z178" i="22" s="1"/>
  <c r="AD119" i="22"/>
  <c r="AI119" i="22" s="1"/>
  <c r="W119" i="22"/>
  <c r="X119" i="22" s="1"/>
  <c r="Y119" i="22" s="1"/>
  <c r="Z119" i="22" s="1"/>
  <c r="W38" i="22"/>
  <c r="X38" i="22" s="1"/>
  <c r="Y38" i="22" s="1"/>
  <c r="Z38" i="22" s="1"/>
  <c r="AE20" i="22"/>
  <c r="AF20" i="22" s="1"/>
  <c r="AL20" i="22" s="1"/>
  <c r="W57" i="22"/>
  <c r="X57" i="22" s="1"/>
  <c r="Y57" i="22" s="1"/>
  <c r="Z57" i="22" s="1"/>
  <c r="AI225" i="22"/>
  <c r="AJ226" i="22" s="1"/>
  <c r="W138" i="22"/>
  <c r="X138" i="22" s="1"/>
  <c r="Y138" i="22" s="1"/>
  <c r="Z138" i="22" s="1"/>
  <c r="W98" i="22"/>
  <c r="X98" i="22" s="1"/>
  <c r="Y98" i="22" s="1"/>
  <c r="Z98" i="22" s="1"/>
  <c r="W97" i="22"/>
  <c r="X97" i="22" s="1"/>
  <c r="Y97" i="22" s="1"/>
  <c r="Z97" i="22" s="1"/>
  <c r="AE69" i="22"/>
  <c r="AF69" i="22" s="1"/>
  <c r="AD157" i="22"/>
  <c r="AI157" i="22" s="1"/>
  <c r="W157" i="22"/>
  <c r="X157" i="22" s="1"/>
  <c r="Y157" i="22" s="1"/>
  <c r="Z157" i="22" s="1"/>
  <c r="W120" i="22"/>
  <c r="X120" i="22" s="1"/>
  <c r="Y120" i="22" s="1"/>
  <c r="Z120" i="22" s="1"/>
  <c r="AD33" i="22"/>
  <c r="W34" i="22"/>
  <c r="X34" i="22" s="1"/>
  <c r="Y34" i="22" s="1"/>
  <c r="Z34" i="22" s="1"/>
  <c r="W33" i="22"/>
  <c r="X33" i="22" s="1"/>
  <c r="Y33" i="22" s="1"/>
  <c r="Z33" i="22" s="1"/>
  <c r="AE213" i="22"/>
  <c r="AF213" i="22" s="1"/>
  <c r="AJ49" i="22"/>
  <c r="AK50" i="22" s="1"/>
  <c r="W158" i="22"/>
  <c r="X158" i="22" s="1"/>
  <c r="Y158" i="22" s="1"/>
  <c r="Z158" i="22" s="1"/>
  <c r="AD94" i="22"/>
  <c r="AI94" i="22" s="1"/>
  <c r="W95" i="22"/>
  <c r="X95" i="22" s="1"/>
  <c r="Y95" i="22" s="1"/>
  <c r="Z95" i="22" s="1"/>
  <c r="W94" i="22"/>
  <c r="X94" i="22" s="1"/>
  <c r="Y94" i="22" s="1"/>
  <c r="Z94" i="22" s="1"/>
  <c r="AJ230" i="22"/>
  <c r="AE19" i="22"/>
  <c r="AF19" i="22" s="1"/>
  <c r="AL19" i="22" s="1"/>
  <c r="AE50" i="22"/>
  <c r="AF50" i="22" s="1"/>
  <c r="AL50" i="22" s="1"/>
  <c r="AD41" i="22"/>
  <c r="AI41" i="22" s="1"/>
  <c r="W41" i="22"/>
  <c r="X41" i="22" s="1"/>
  <c r="Y41" i="22" s="1"/>
  <c r="Z41" i="22" s="1"/>
  <c r="AD159" i="22"/>
  <c r="W159" i="22"/>
  <c r="X159" i="22" s="1"/>
  <c r="Y159" i="22" s="1"/>
  <c r="Z159" i="22" s="1"/>
  <c r="AD60" i="22"/>
  <c r="AI60" i="22" s="1"/>
  <c r="W60" i="22"/>
  <c r="X60" i="22" s="1"/>
  <c r="Y60" i="22" s="1"/>
  <c r="Z60" i="22" s="1"/>
  <c r="W61" i="22"/>
  <c r="X61" i="22" s="1"/>
  <c r="Y61" i="22" s="1"/>
  <c r="Z61" i="22" s="1"/>
  <c r="W78" i="22"/>
  <c r="X78" i="22" s="1"/>
  <c r="Y78" i="22" s="1"/>
  <c r="Z78" i="22" s="1"/>
  <c r="W79" i="22"/>
  <c r="X79" i="22" s="1"/>
  <c r="Y79" i="22" s="1"/>
  <c r="Z79" i="22" s="1"/>
  <c r="AE235" i="22"/>
  <c r="AF235" i="22" s="1"/>
  <c r="W58" i="22"/>
  <c r="X58" i="22" s="1"/>
  <c r="Y58" i="22" s="1"/>
  <c r="Z58" i="22" s="1"/>
  <c r="AJ211" i="22"/>
  <c r="AE233" i="22"/>
  <c r="AF233" i="22" s="1"/>
  <c r="AJ236" i="22"/>
  <c r="AE224" i="22"/>
  <c r="AF224" i="22" s="1"/>
  <c r="AE204" i="22"/>
  <c r="AF204" i="22" s="1"/>
  <c r="AI216" i="22"/>
  <c r="AJ216" i="22" s="1"/>
  <c r="AJ210" i="22"/>
  <c r="AE199" i="22"/>
  <c r="AF199" i="22" s="1"/>
  <c r="AE68" i="22"/>
  <c r="AF68" i="22" s="1"/>
  <c r="AE208" i="22"/>
  <c r="AF208" i="22" s="1"/>
  <c r="AE211" i="22"/>
  <c r="AF211" i="22" s="1"/>
  <c r="AI68" i="22"/>
  <c r="AJ68" i="22" s="1"/>
  <c r="AE29" i="22"/>
  <c r="AF29" i="22" s="1"/>
  <c r="AL29" i="22" s="1"/>
  <c r="AE241" i="22"/>
  <c r="AF241" i="22" s="1"/>
  <c r="AE232" i="22"/>
  <c r="AF232" i="22" s="1"/>
  <c r="AJ199" i="22"/>
  <c r="AE7" i="22"/>
  <c r="AF7" i="22" s="1"/>
  <c r="AL7" i="22" s="1"/>
  <c r="AE150" i="22"/>
  <c r="AF150" i="22" s="1"/>
  <c r="AJ188" i="22"/>
  <c r="AE226" i="22"/>
  <c r="AF226" i="22" s="1"/>
  <c r="AE239" i="22"/>
  <c r="AF239" i="22" s="1"/>
  <c r="AJ198" i="22"/>
  <c r="AE230" i="22"/>
  <c r="AF230" i="22" s="1"/>
  <c r="AI241" i="22"/>
  <c r="AJ242" i="22" s="1"/>
  <c r="AE16" i="22"/>
  <c r="AF16" i="22" s="1"/>
  <c r="AL16" i="22" s="1"/>
  <c r="AE151" i="22"/>
  <c r="AF151" i="22" s="1"/>
  <c r="AE6" i="22"/>
  <c r="AF6" i="22" s="1"/>
  <c r="AL6" i="22" s="1"/>
  <c r="AE210" i="22"/>
  <c r="AF210" i="22" s="1"/>
  <c r="AE89" i="22"/>
  <c r="AF89" i="22" s="1"/>
  <c r="AJ224" i="22"/>
  <c r="AJ131" i="22"/>
  <c r="AE128" i="22"/>
  <c r="AF128" i="22" s="1"/>
  <c r="AE5" i="22"/>
  <c r="AF5" i="22" s="1"/>
  <c r="AL5" i="22" s="1"/>
  <c r="AJ70" i="22"/>
  <c r="AJ212" i="22"/>
  <c r="AE234" i="22"/>
  <c r="AF234" i="22" s="1"/>
  <c r="AE15" i="22"/>
  <c r="AF15" i="22" s="1"/>
  <c r="AL15" i="22" s="1"/>
  <c r="AJ16" i="22"/>
  <c r="AI14" i="22"/>
  <c r="AJ15" i="22" s="1"/>
  <c r="AI219" i="22"/>
  <c r="AJ219" i="22" s="1"/>
  <c r="AJ9" i="22"/>
  <c r="AE227" i="22"/>
  <c r="AF227" i="22" s="1"/>
  <c r="AJ6" i="22"/>
  <c r="AE188" i="22"/>
  <c r="AF188" i="22" s="1"/>
  <c r="AI204" i="22"/>
  <c r="AJ204" i="22" s="1"/>
  <c r="AI200" i="22"/>
  <c r="AJ201" i="22" s="1"/>
  <c r="AJ189" i="22"/>
  <c r="AE10" i="22"/>
  <c r="AF10" i="22" s="1"/>
  <c r="AL10" i="22" s="1"/>
  <c r="AE189" i="22"/>
  <c r="AF189" i="22" s="1"/>
  <c r="AE8" i="22"/>
  <c r="AF8" i="22" s="1"/>
  <c r="AL8" i="22" s="1"/>
  <c r="AI239" i="22"/>
  <c r="AJ239" i="22" s="1"/>
  <c r="AJ5" i="22"/>
  <c r="AI233" i="22"/>
  <c r="AJ233" i="22" s="1"/>
  <c r="AE18" i="22"/>
  <c r="AF18" i="22" s="1"/>
  <c r="AL18" i="22" s="1"/>
  <c r="AI208" i="22"/>
  <c r="AJ209" i="22" s="1"/>
  <c r="AE240" i="22"/>
  <c r="AF240" i="22" s="1"/>
  <c r="AI240" i="22"/>
  <c r="AE209" i="22"/>
  <c r="AF209" i="22" s="1"/>
  <c r="AI202" i="22"/>
  <c r="AE203" i="22"/>
  <c r="AF203" i="22" s="1"/>
  <c r="AE236" i="22"/>
  <c r="AF236" i="22" s="1"/>
  <c r="AE228" i="22"/>
  <c r="AF228" i="22" s="1"/>
  <c r="AI228" i="22"/>
  <c r="AJ229" i="22" s="1"/>
  <c r="AE220" i="22"/>
  <c r="AF220" i="22" s="1"/>
  <c r="AI220" i="22"/>
  <c r="AJ221" i="22" s="1"/>
  <c r="AE194" i="22"/>
  <c r="AF194" i="22" s="1"/>
  <c r="AE229" i="22"/>
  <c r="AF229" i="22" s="1"/>
  <c r="AJ235" i="22"/>
  <c r="AE200" i="22"/>
  <c r="AF200" i="22" s="1"/>
  <c r="AE222" i="22"/>
  <c r="AF222" i="22" s="1"/>
  <c r="AI222" i="22"/>
  <c r="AJ222" i="22" s="1"/>
  <c r="AE242" i="22"/>
  <c r="AF242" i="22" s="1"/>
  <c r="AE221" i="22"/>
  <c r="AF221" i="22" s="1"/>
  <c r="AE212" i="22"/>
  <c r="AF212" i="22" s="1"/>
  <c r="AI213" i="22"/>
  <c r="AJ213" i="22" s="1"/>
  <c r="AE231" i="22"/>
  <c r="AF231" i="22" s="1"/>
  <c r="AI231" i="22"/>
  <c r="AJ231" i="22" s="1"/>
  <c r="AE223" i="22"/>
  <c r="AF223" i="22" s="1"/>
  <c r="AE207" i="22"/>
  <c r="AF207" i="22" s="1"/>
  <c r="AI207" i="22"/>
  <c r="AJ207" i="22" s="1"/>
  <c r="AD177" i="22"/>
  <c r="AI177" i="22" s="1"/>
  <c r="AE44" i="22"/>
  <c r="AF44" i="22" s="1"/>
  <c r="AL44" i="22" s="1"/>
  <c r="AI89" i="22"/>
  <c r="AJ89" i="22" s="1"/>
  <c r="AE109" i="22"/>
  <c r="AF109" i="22" s="1"/>
  <c r="AE170" i="22"/>
  <c r="AF170" i="22" s="1"/>
  <c r="AI151" i="22"/>
  <c r="AJ151" i="22" s="1"/>
  <c r="AE111" i="22"/>
  <c r="AF111" i="22" s="1"/>
  <c r="AJ71" i="22"/>
  <c r="AE90" i="22"/>
  <c r="AF90" i="22" s="1"/>
  <c r="AE191" i="22"/>
  <c r="AF191" i="22" s="1"/>
  <c r="AI109" i="22"/>
  <c r="AJ109" i="22" s="1"/>
  <c r="AE91" i="22"/>
  <c r="AF91" i="22" s="1"/>
  <c r="AE127" i="22"/>
  <c r="AF127" i="22" s="1"/>
  <c r="AD36" i="22"/>
  <c r="AE36" i="22" s="1"/>
  <c r="AF36" i="22" s="1"/>
  <c r="AL36" i="22" s="1"/>
  <c r="AI190" i="22"/>
  <c r="AJ190" i="22" s="1"/>
  <c r="AJ169" i="22"/>
  <c r="AJ175" i="22"/>
  <c r="AE83" i="22"/>
  <c r="AF83" i="22" s="1"/>
  <c r="AE148" i="22"/>
  <c r="AF148" i="22" s="1"/>
  <c r="AE184" i="22"/>
  <c r="AF184" i="22" s="1"/>
  <c r="AI127" i="22"/>
  <c r="AJ127" i="22" s="1"/>
  <c r="AI149" i="22"/>
  <c r="AJ150" i="22" s="1"/>
  <c r="AE192" i="22"/>
  <c r="AF192" i="22" s="1"/>
  <c r="AE131" i="22"/>
  <c r="AF131" i="22" s="1"/>
  <c r="AE110" i="22"/>
  <c r="AF110" i="22" s="1"/>
  <c r="AE70" i="22"/>
  <c r="AF70" i="22" s="1"/>
  <c r="AE108" i="22"/>
  <c r="AF108" i="22" s="1"/>
  <c r="AI107" i="22"/>
  <c r="AD76" i="22"/>
  <c r="AI76" i="22" s="1"/>
  <c r="AI170" i="22"/>
  <c r="AJ170" i="22" s="1"/>
  <c r="AJ148" i="22"/>
  <c r="AI183" i="22"/>
  <c r="AJ184" i="22" s="1"/>
  <c r="AE49" i="22"/>
  <c r="AF49" i="22" s="1"/>
  <c r="AL49" i="22" s="1"/>
  <c r="AI110" i="22"/>
  <c r="AE162" i="22"/>
  <c r="AF162" i="22" s="1"/>
  <c r="AE82" i="22"/>
  <c r="AF82" i="22" s="1"/>
  <c r="AJ91" i="22"/>
  <c r="AD77" i="22"/>
  <c r="AI77" i="22" s="1"/>
  <c r="AE66" i="22"/>
  <c r="AF66" i="22" s="1"/>
  <c r="AD137" i="22"/>
  <c r="AE67" i="22"/>
  <c r="AF67" i="22" s="1"/>
  <c r="AE175" i="22"/>
  <c r="AF175" i="22" s="1"/>
  <c r="AD136" i="22"/>
  <c r="AI44" i="22"/>
  <c r="AE169" i="22"/>
  <c r="AF169" i="22" s="1"/>
  <c r="AD78" i="22"/>
  <c r="AE149" i="22"/>
  <c r="AF149" i="22" s="1"/>
  <c r="AE87" i="22"/>
  <c r="AF87" i="22" s="1"/>
  <c r="AI87" i="22"/>
  <c r="AJ87" i="22" s="1"/>
  <c r="AE28" i="22"/>
  <c r="AF28" i="22" s="1"/>
  <c r="AL28" i="22" s="1"/>
  <c r="AI167" i="22"/>
  <c r="AD156" i="22"/>
  <c r="AE168" i="22"/>
  <c r="AF168" i="22" s="1"/>
  <c r="AD37" i="22"/>
  <c r="AI99" i="22"/>
  <c r="AJ100" i="22" s="1"/>
  <c r="AE100" i="22"/>
  <c r="AF100" i="22" s="1"/>
  <c r="AD57" i="22"/>
  <c r="AD58" i="22"/>
  <c r="AI66" i="22"/>
  <c r="AJ67" i="22" s="1"/>
  <c r="AE171" i="22"/>
  <c r="AF171" i="22" s="1"/>
  <c r="AI171" i="22"/>
  <c r="AE71" i="22"/>
  <c r="AF71" i="22" s="1"/>
  <c r="AD176" i="22"/>
  <c r="AD116" i="22"/>
  <c r="AE122" i="22"/>
  <c r="AF122" i="22" s="1"/>
  <c r="AI122" i="22"/>
  <c r="AJ122" i="22" s="1"/>
  <c r="AE105" i="22"/>
  <c r="AF105" i="22" s="1"/>
  <c r="AI105" i="22"/>
  <c r="AJ105" i="22" s="1"/>
  <c r="AI181" i="22"/>
  <c r="AD96" i="22"/>
  <c r="AI27" i="22"/>
  <c r="AD56" i="22"/>
  <c r="AD97" i="22"/>
  <c r="AJ192" i="22"/>
  <c r="AJ162" i="22"/>
  <c r="AE88" i="22"/>
  <c r="AF88" i="22" s="1"/>
  <c r="AJ48" i="22"/>
  <c r="AE17" i="22"/>
  <c r="AF17" i="22" s="1"/>
  <c r="AL17" i="22" s="1"/>
  <c r="AI17" i="22"/>
  <c r="AJ17" i="22" s="1"/>
  <c r="AI18" i="22"/>
  <c r="AE11" i="22"/>
  <c r="AF11" i="22" s="1"/>
  <c r="AL11" i="22" s="1"/>
  <c r="AE12" i="22"/>
  <c r="AF12" i="22" s="1"/>
  <c r="AL12" i="22" s="1"/>
  <c r="AE48" i="22"/>
  <c r="AF48" i="22" s="1"/>
  <c r="AL48" i="22" s="1"/>
  <c r="AI22" i="22"/>
  <c r="AI11" i="22"/>
  <c r="AJ12" i="22" s="1"/>
  <c r="AJ227" i="22"/>
  <c r="AE13" i="22"/>
  <c r="AF13" i="22" s="1"/>
  <c r="AL13" i="22" s="1"/>
  <c r="AI13" i="22"/>
  <c r="AJ13" i="22" s="1"/>
  <c r="AE214" i="22"/>
  <c r="AF214" i="22" s="1"/>
  <c r="AE215" i="22"/>
  <c r="AF215" i="22" s="1"/>
  <c r="AI214" i="22"/>
  <c r="AE14" i="22"/>
  <c r="AF14" i="22" s="1"/>
  <c r="AL14" i="22" s="1"/>
  <c r="AE30" i="22"/>
  <c r="AF30" i="22" s="1"/>
  <c r="AL30" i="22" s="1"/>
  <c r="AI30" i="22"/>
  <c r="AI133" i="22"/>
  <c r="AE217" i="22"/>
  <c r="AF217" i="22" s="1"/>
  <c r="AI217" i="22"/>
  <c r="AE218" i="22"/>
  <c r="AF218" i="22" s="1"/>
  <c r="AE205" i="22"/>
  <c r="AF205" i="22" s="1"/>
  <c r="AI205" i="22"/>
  <c r="AE206" i="22"/>
  <c r="AF206" i="22" s="1"/>
  <c r="AE193" i="22"/>
  <c r="AF193" i="22" s="1"/>
  <c r="AI193" i="22"/>
  <c r="AE237" i="22"/>
  <c r="AF237" i="22" s="1"/>
  <c r="AI237" i="22"/>
  <c r="AE238" i="22"/>
  <c r="AF238" i="22" s="1"/>
  <c r="AI195" i="22"/>
  <c r="AE195" i="22"/>
  <c r="AF195" i="22" s="1"/>
  <c r="AE196" i="22"/>
  <c r="AF196" i="22" s="1"/>
  <c r="AE31" i="22"/>
  <c r="AF31" i="22" s="1"/>
  <c r="AL31" i="22" s="1"/>
  <c r="AJ20" i="22"/>
  <c r="AI81" i="22"/>
  <c r="AJ83" i="22"/>
  <c r="AI3" i="22"/>
  <c r="AJ3" i="22" s="1"/>
  <c r="AE3" i="22"/>
  <c r="AF3" i="22" s="1"/>
  <c r="AL3" i="22" s="1"/>
  <c r="AJ8" i="22"/>
  <c r="AE4" i="22"/>
  <c r="AF4" i="22" s="1"/>
  <c r="AL4" i="22" s="1"/>
  <c r="AJ7" i="22"/>
  <c r="AJ10" i="22"/>
  <c r="AH134" i="42" l="1"/>
  <c r="AG111" i="42"/>
  <c r="AK111" i="42" s="1"/>
  <c r="AL111" i="42" s="1"/>
  <c r="AJ111" i="42"/>
  <c r="AI101" i="42"/>
  <c r="AH153" i="42"/>
  <c r="AJ225" i="42"/>
  <c r="AF242" i="42"/>
  <c r="AJ242" i="42" s="1"/>
  <c r="AH111" i="42"/>
  <c r="AH115" i="42"/>
  <c r="AJ98" i="42"/>
  <c r="AI153" i="42"/>
  <c r="AF77" i="42"/>
  <c r="AG77" i="42" s="1"/>
  <c r="AK77" i="42" s="1"/>
  <c r="AL77" i="42" s="1"/>
  <c r="AG98" i="42"/>
  <c r="AK98" i="42" s="1"/>
  <c r="AL98" i="42" s="1"/>
  <c r="AJ188" i="42"/>
  <c r="AG115" i="42"/>
  <c r="AK115" i="42" s="1"/>
  <c r="AL115" i="42" s="1"/>
  <c r="AH124" i="42"/>
  <c r="AJ124" i="42"/>
  <c r="AG124" i="42"/>
  <c r="AK124" i="42" s="1"/>
  <c r="AL124" i="42" s="1"/>
  <c r="AI225" i="42"/>
  <c r="AI115" i="42"/>
  <c r="AH225" i="42"/>
  <c r="AI188" i="42"/>
  <c r="AJ218" i="42"/>
  <c r="AH188" i="42"/>
  <c r="AH206" i="42"/>
  <c r="AI218" i="42"/>
  <c r="AG218" i="42"/>
  <c r="AK218" i="42" s="1"/>
  <c r="AL218" i="42" s="1"/>
  <c r="AH98" i="42"/>
  <c r="AF168" i="42"/>
  <c r="AJ168" i="42" s="1"/>
  <c r="AI133" i="42"/>
  <c r="AJ206" i="42"/>
  <c r="AH83" i="42"/>
  <c r="AJ153" i="42"/>
  <c r="AI212" i="42"/>
  <c r="AF226" i="42"/>
  <c r="AH226" i="42" s="1"/>
  <c r="AF217" i="42"/>
  <c r="AI217" i="42" s="1"/>
  <c r="AF182" i="42"/>
  <c r="AI182" i="42" s="1"/>
  <c r="AF75" i="42"/>
  <c r="AH75" i="42" s="1"/>
  <c r="AF169" i="42"/>
  <c r="AJ169" i="42" s="1"/>
  <c r="AG206" i="42"/>
  <c r="AK206" i="42" s="1"/>
  <c r="AL206" i="42" s="1"/>
  <c r="AG207" i="42"/>
  <c r="AK207" i="42" s="1"/>
  <c r="AL207" i="42" s="1"/>
  <c r="AH207" i="42"/>
  <c r="AI207" i="42"/>
  <c r="AF89" i="42"/>
  <c r="AI89" i="42" s="1"/>
  <c r="AF208" i="42"/>
  <c r="AG208" i="42" s="1"/>
  <c r="AK208" i="42" s="1"/>
  <c r="AL208" i="42" s="1"/>
  <c r="AJ198" i="42"/>
  <c r="AG198" i="42"/>
  <c r="AK198" i="42" s="1"/>
  <c r="AL198" i="42" s="1"/>
  <c r="AJ142" i="42"/>
  <c r="AI198" i="42"/>
  <c r="AF186" i="42"/>
  <c r="AJ186" i="42" s="1"/>
  <c r="AJ83" i="42"/>
  <c r="AI83" i="42"/>
  <c r="AF170" i="42"/>
  <c r="AH170" i="42" s="1"/>
  <c r="AG133" i="42"/>
  <c r="AK133" i="42" s="1"/>
  <c r="AL133" i="42" s="1"/>
  <c r="AF104" i="42"/>
  <c r="AG104" i="42" s="1"/>
  <c r="AK104" i="42" s="1"/>
  <c r="AL104" i="42" s="1"/>
  <c r="AJ207" i="42"/>
  <c r="AJ133" i="42"/>
  <c r="AF140" i="42"/>
  <c r="AI140" i="42" s="1"/>
  <c r="AI118" i="42"/>
  <c r="AI201" i="42"/>
  <c r="AF119" i="42"/>
  <c r="AH119" i="42" s="1"/>
  <c r="AH118" i="42"/>
  <c r="AF100" i="42"/>
  <c r="AH100" i="42" s="1"/>
  <c r="AF240" i="42"/>
  <c r="AI240" i="42" s="1"/>
  <c r="AJ241" i="42"/>
  <c r="AF105" i="42"/>
  <c r="AG105" i="42" s="1"/>
  <c r="AK105" i="42" s="1"/>
  <c r="AL105" i="42" s="1"/>
  <c r="AH175" i="42"/>
  <c r="AI241" i="42"/>
  <c r="AH241" i="42"/>
  <c r="AG118" i="42"/>
  <c r="AK118" i="42" s="1"/>
  <c r="AL118" i="42" s="1"/>
  <c r="AH157" i="42"/>
  <c r="AI87" i="42"/>
  <c r="AF90" i="42"/>
  <c r="AG90" i="42" s="1"/>
  <c r="AK90" i="42" s="1"/>
  <c r="AL90" i="42" s="1"/>
  <c r="AF220" i="42"/>
  <c r="AI220" i="42" s="1"/>
  <c r="AJ87" i="42"/>
  <c r="AH87" i="42"/>
  <c r="AG200" i="42"/>
  <c r="AK200" i="42" s="1"/>
  <c r="AL200" i="42" s="1"/>
  <c r="AJ200" i="42"/>
  <c r="AG137" i="42"/>
  <c r="AK137" i="42" s="1"/>
  <c r="AL137" i="42" s="1"/>
  <c r="AI106" i="42"/>
  <c r="AI239" i="42"/>
  <c r="AF92" i="42"/>
  <c r="AH92" i="42" s="1"/>
  <c r="AJ137" i="42"/>
  <c r="AI88" i="42"/>
  <c r="AH88" i="42"/>
  <c r="AG88" i="42"/>
  <c r="AK88" i="42" s="1"/>
  <c r="AL88" i="42" s="1"/>
  <c r="AF174" i="42"/>
  <c r="AG174" i="42" s="1"/>
  <c r="AK174" i="42" s="1"/>
  <c r="AL174" i="42" s="1"/>
  <c r="AH239" i="42"/>
  <c r="AH224" i="42"/>
  <c r="AG224" i="42"/>
  <c r="AK224" i="42" s="1"/>
  <c r="AL224" i="42" s="1"/>
  <c r="AJ224" i="42"/>
  <c r="AI224" i="42"/>
  <c r="AH107" i="42"/>
  <c r="AG175" i="42"/>
  <c r="AK175" i="42" s="1"/>
  <c r="AL175" i="42" s="1"/>
  <c r="AJ239" i="42"/>
  <c r="AJ175" i="42"/>
  <c r="AH212" i="42"/>
  <c r="AJ106" i="42"/>
  <c r="AH106" i="42"/>
  <c r="AI142" i="42"/>
  <c r="AG157" i="42"/>
  <c r="AK157" i="42" s="1"/>
  <c r="AL157" i="42" s="1"/>
  <c r="AG212" i="42"/>
  <c r="AK212" i="42" s="1"/>
  <c r="AL212" i="42" s="1"/>
  <c r="AG103" i="42"/>
  <c r="AK103" i="42" s="1"/>
  <c r="AL103" i="42" s="1"/>
  <c r="AJ103" i="42"/>
  <c r="D21" i="42"/>
  <c r="E21" i="42" s="1"/>
  <c r="AE13" i="42"/>
  <c r="AF13" i="42" s="1"/>
  <c r="AH13" i="42" s="1"/>
  <c r="AH200" i="42"/>
  <c r="AI157" i="42"/>
  <c r="AF166" i="42"/>
  <c r="AH219" i="42"/>
  <c r="AF231" i="42"/>
  <c r="AG231" i="42" s="1"/>
  <c r="AK231" i="42" s="1"/>
  <c r="AL231" i="42" s="1"/>
  <c r="AJ131" i="42"/>
  <c r="AI131" i="42"/>
  <c r="AH131" i="42"/>
  <c r="AF165" i="42"/>
  <c r="AJ165" i="42" s="1"/>
  <c r="M32" i="42"/>
  <c r="AH142" i="42"/>
  <c r="AJ221" i="42"/>
  <c r="AF158" i="42"/>
  <c r="AG158" i="42" s="1"/>
  <c r="AK158" i="42" s="1"/>
  <c r="AL158" i="42" s="1"/>
  <c r="AJ181" i="42"/>
  <c r="AI221" i="42"/>
  <c r="M21" i="42"/>
  <c r="AF132" i="42"/>
  <c r="AH132" i="42" s="1"/>
  <c r="AI181" i="42"/>
  <c r="AH144" i="42"/>
  <c r="AH221" i="42"/>
  <c r="AI209" i="42"/>
  <c r="AH181" i="42"/>
  <c r="AF210" i="42"/>
  <c r="AJ210" i="42" s="1"/>
  <c r="AF93" i="42"/>
  <c r="AI93" i="42" s="1"/>
  <c r="AF177" i="42"/>
  <c r="AI177" i="42" s="1"/>
  <c r="AM13" i="42"/>
  <c r="AH201" i="42"/>
  <c r="AG209" i="42"/>
  <c r="AK209" i="42" s="1"/>
  <c r="AL209" i="42" s="1"/>
  <c r="AG201" i="42"/>
  <c r="AK201" i="42" s="1"/>
  <c r="AL201" i="42" s="1"/>
  <c r="AF232" i="42"/>
  <c r="AG232" i="42" s="1"/>
  <c r="AK232" i="42" s="1"/>
  <c r="AL232" i="42" s="1"/>
  <c r="AF91" i="42"/>
  <c r="AH91" i="42" s="1"/>
  <c r="AI107" i="42"/>
  <c r="AJ107" i="42"/>
  <c r="AI219" i="42"/>
  <c r="M34" i="42"/>
  <c r="AJ70" i="42"/>
  <c r="AF199" i="42"/>
  <c r="AG199" i="42" s="1"/>
  <c r="AK199" i="42" s="1"/>
  <c r="AL199" i="42" s="1"/>
  <c r="AF236" i="42"/>
  <c r="AG236" i="42" s="1"/>
  <c r="AK236" i="42" s="1"/>
  <c r="AL236" i="42" s="1"/>
  <c r="AJ209" i="42"/>
  <c r="AF94" i="42"/>
  <c r="AI94" i="42" s="1"/>
  <c r="AF68" i="42"/>
  <c r="AJ68" i="42" s="1"/>
  <c r="AJ187" i="42"/>
  <c r="AI187" i="42"/>
  <c r="AJ146" i="42"/>
  <c r="AH187" i="42"/>
  <c r="AF171" i="42"/>
  <c r="AH171" i="42" s="1"/>
  <c r="AF160" i="42"/>
  <c r="AG160" i="42" s="1"/>
  <c r="AK160" i="42" s="1"/>
  <c r="AL160" i="42" s="1"/>
  <c r="AG229" i="42"/>
  <c r="AK229" i="42" s="1"/>
  <c r="AL229" i="42" s="1"/>
  <c r="AG219" i="42"/>
  <c r="AK219" i="42" s="1"/>
  <c r="AL219" i="42" s="1"/>
  <c r="AH229" i="42"/>
  <c r="AJ235" i="42"/>
  <c r="AI229" i="42"/>
  <c r="AI235" i="42"/>
  <c r="AH235" i="42"/>
  <c r="AF228" i="42"/>
  <c r="AH228" i="42" s="1"/>
  <c r="AG180" i="42"/>
  <c r="AK180" i="42" s="1"/>
  <c r="AL180" i="42" s="1"/>
  <c r="AF147" i="42"/>
  <c r="AG147" i="42" s="1"/>
  <c r="AK147" i="42" s="1"/>
  <c r="AL147" i="42" s="1"/>
  <c r="AJ180" i="42"/>
  <c r="AG144" i="42"/>
  <c r="AK144" i="42" s="1"/>
  <c r="AL144" i="42" s="1"/>
  <c r="AI180" i="42"/>
  <c r="AF162" i="42"/>
  <c r="AE65" i="42"/>
  <c r="AF66" i="42" s="1"/>
  <c r="AH173" i="42"/>
  <c r="AF164" i="42"/>
  <c r="AI164" i="42" s="1"/>
  <c r="AG173" i="42"/>
  <c r="AK173" i="42" s="1"/>
  <c r="AL173" i="42" s="1"/>
  <c r="AI137" i="42"/>
  <c r="AF145" i="42"/>
  <c r="AJ145" i="42" s="1"/>
  <c r="AH73" i="42"/>
  <c r="AG73" i="42"/>
  <c r="AK73" i="42" s="1"/>
  <c r="AL73" i="42" s="1"/>
  <c r="AI73" i="42"/>
  <c r="AJ73" i="42"/>
  <c r="AI146" i="42"/>
  <c r="AF72" i="42"/>
  <c r="AJ72" i="42" s="1"/>
  <c r="AF85" i="42"/>
  <c r="AH85" i="42" s="1"/>
  <c r="AJ173" i="42"/>
  <c r="AI230" i="42"/>
  <c r="AF79" i="42"/>
  <c r="AJ79" i="42" s="1"/>
  <c r="AI103" i="42"/>
  <c r="AH103" i="42"/>
  <c r="AF117" i="42"/>
  <c r="AJ117" i="42" s="1"/>
  <c r="AF204" i="42"/>
  <c r="AF205" i="42"/>
  <c r="AJ102" i="42"/>
  <c r="AJ230" i="42"/>
  <c r="AG70" i="42"/>
  <c r="AK70" i="42" s="1"/>
  <c r="AL70" i="42" s="1"/>
  <c r="AJ116" i="42"/>
  <c r="AH102" i="42"/>
  <c r="AJ152" i="42"/>
  <c r="AF167" i="42"/>
  <c r="AB13" i="42"/>
  <c r="AC13" i="42" s="1"/>
  <c r="N37" i="42"/>
  <c r="O37" i="42" s="1"/>
  <c r="AI116" i="42"/>
  <c r="AI102" i="42"/>
  <c r="AH152" i="42"/>
  <c r="AF154" i="42"/>
  <c r="AF155" i="42"/>
  <c r="AI70" i="42"/>
  <c r="AM66" i="42"/>
  <c r="AH116" i="42"/>
  <c r="AF211" i="42"/>
  <c r="AI211" i="42" s="1"/>
  <c r="AF69" i="42"/>
  <c r="AH69" i="42" s="1"/>
  <c r="AF161" i="42"/>
  <c r="AH161" i="42" s="1"/>
  <c r="AG152" i="42"/>
  <c r="AK152" i="42" s="1"/>
  <c r="AL152" i="42" s="1"/>
  <c r="AH230" i="42"/>
  <c r="AF163" i="42"/>
  <c r="AB34" i="42"/>
  <c r="AC34" i="42" s="1"/>
  <c r="AH146" i="42"/>
  <c r="AJ144" i="42"/>
  <c r="AF159" i="42"/>
  <c r="AJ159" i="42" s="1"/>
  <c r="AF151" i="42"/>
  <c r="AG151" i="42" s="1"/>
  <c r="AK151" i="42" s="1"/>
  <c r="AL151" i="42" s="1"/>
  <c r="AG214" i="42"/>
  <c r="AK214" i="42" s="1"/>
  <c r="AL214" i="42" s="1"/>
  <c r="AH214" i="42"/>
  <c r="AI214" i="42"/>
  <c r="AJ214" i="42"/>
  <c r="AG222" i="42"/>
  <c r="AK222" i="42" s="1"/>
  <c r="AL222" i="42" s="1"/>
  <c r="AH222" i="42"/>
  <c r="AI222" i="42"/>
  <c r="AJ222" i="42"/>
  <c r="AG71" i="42"/>
  <c r="AK71" i="42" s="1"/>
  <c r="AL71" i="42" s="1"/>
  <c r="AH71" i="42"/>
  <c r="AI71" i="42"/>
  <c r="AJ71" i="42"/>
  <c r="AH193" i="42"/>
  <c r="AI193" i="42"/>
  <c r="AJ193" i="42"/>
  <c r="AG193" i="42"/>
  <c r="AK193" i="42" s="1"/>
  <c r="AL193" i="42" s="1"/>
  <c r="AF192" i="42"/>
  <c r="AI135" i="42"/>
  <c r="AJ135" i="42"/>
  <c r="AG135" i="42"/>
  <c r="AK135" i="42" s="1"/>
  <c r="AL135" i="42" s="1"/>
  <c r="AH135" i="42"/>
  <c r="AG127" i="42"/>
  <c r="AK127" i="42" s="1"/>
  <c r="AL127" i="42" s="1"/>
  <c r="AH127" i="42"/>
  <c r="AJ127" i="42"/>
  <c r="AI127" i="42"/>
  <c r="AG84" i="42"/>
  <c r="AK84" i="42" s="1"/>
  <c r="AL84" i="42" s="1"/>
  <c r="AI84" i="42"/>
  <c r="AH84" i="42"/>
  <c r="AJ84" i="42"/>
  <c r="AF179" i="42"/>
  <c r="AF113" i="42"/>
  <c r="AF114" i="42"/>
  <c r="AF129" i="42"/>
  <c r="AF130" i="42"/>
  <c r="AG191" i="42"/>
  <c r="AK191" i="42" s="1"/>
  <c r="AL191" i="42" s="1"/>
  <c r="AH191" i="42"/>
  <c r="AI191" i="42"/>
  <c r="AJ191" i="42"/>
  <c r="AH150" i="42"/>
  <c r="AI150" i="42"/>
  <c r="AJ150" i="42"/>
  <c r="AG150" i="42"/>
  <c r="AK150" i="42" s="1"/>
  <c r="AL150" i="42" s="1"/>
  <c r="AF136" i="42"/>
  <c r="AF128" i="42"/>
  <c r="AF237" i="42"/>
  <c r="AF238" i="42"/>
  <c r="AF109" i="42"/>
  <c r="AF110" i="42"/>
  <c r="AF189" i="42"/>
  <c r="AF190" i="42"/>
  <c r="AG176" i="42"/>
  <c r="AK176" i="42" s="1"/>
  <c r="AL176" i="42" s="1"/>
  <c r="AH176" i="42"/>
  <c r="AI176" i="42"/>
  <c r="AJ176" i="42"/>
  <c r="AG74" i="42"/>
  <c r="AK74" i="42" s="1"/>
  <c r="AL74" i="42" s="1"/>
  <c r="AH74" i="42"/>
  <c r="AJ74" i="42"/>
  <c r="AI74" i="42"/>
  <c r="AF138" i="42"/>
  <c r="AF139" i="42"/>
  <c r="AF184" i="42"/>
  <c r="AF185" i="42"/>
  <c r="AG86" i="42"/>
  <c r="AK86" i="42" s="1"/>
  <c r="AL86" i="42" s="1"/>
  <c r="AH86" i="42"/>
  <c r="AI86" i="42"/>
  <c r="AJ86" i="42"/>
  <c r="AH195" i="42"/>
  <c r="AG195" i="42"/>
  <c r="AK195" i="42" s="1"/>
  <c r="AL195" i="42" s="1"/>
  <c r="AI195" i="42"/>
  <c r="AJ195" i="42"/>
  <c r="AG95" i="42"/>
  <c r="AK95" i="42" s="1"/>
  <c r="AL95" i="42" s="1"/>
  <c r="AH95" i="42"/>
  <c r="AI95" i="42"/>
  <c r="AJ95" i="42"/>
  <c r="AF81" i="42"/>
  <c r="AF82" i="42"/>
  <c r="AF149" i="42"/>
  <c r="AH216" i="42"/>
  <c r="AI216" i="42"/>
  <c r="AG216" i="42"/>
  <c r="AK216" i="42" s="1"/>
  <c r="AL216" i="42" s="1"/>
  <c r="AJ216" i="42"/>
  <c r="AF122" i="42"/>
  <c r="AF123" i="42"/>
  <c r="AI76" i="42"/>
  <c r="AJ76" i="42"/>
  <c r="AG76" i="42"/>
  <c r="AK76" i="42" s="1"/>
  <c r="AL76" i="42" s="1"/>
  <c r="AH76" i="42"/>
  <c r="AG143" i="42"/>
  <c r="AK143" i="42" s="1"/>
  <c r="AL143" i="42" s="1"/>
  <c r="AH143" i="42"/>
  <c r="AI143" i="42"/>
  <c r="AJ143" i="42"/>
  <c r="AF196" i="42"/>
  <c r="AF197" i="42"/>
  <c r="AJ141" i="42"/>
  <c r="AH141" i="42"/>
  <c r="AG141" i="42"/>
  <c r="AK141" i="42" s="1"/>
  <c r="AL141" i="42" s="1"/>
  <c r="AI141" i="42"/>
  <c r="AG194" i="42"/>
  <c r="AK194" i="42" s="1"/>
  <c r="AL194" i="42" s="1"/>
  <c r="AH194" i="42"/>
  <c r="AI194" i="42"/>
  <c r="AJ194" i="42"/>
  <c r="AF80" i="42"/>
  <c r="AH77" i="42"/>
  <c r="AF202" i="42"/>
  <c r="AF203" i="42"/>
  <c r="AH242" i="42"/>
  <c r="AI242" i="42"/>
  <c r="AF172" i="42"/>
  <c r="AG99" i="42"/>
  <c r="AK99" i="42" s="1"/>
  <c r="AL99" i="42" s="1"/>
  <c r="AH99" i="42"/>
  <c r="AI99" i="42"/>
  <c r="AJ99" i="42"/>
  <c r="AF215" i="42"/>
  <c r="AH183" i="42"/>
  <c r="AI183" i="42"/>
  <c r="AJ183" i="42"/>
  <c r="AG183" i="42"/>
  <c r="AK183" i="42" s="1"/>
  <c r="AL183" i="42" s="1"/>
  <c r="AH178" i="42"/>
  <c r="AI178" i="42"/>
  <c r="AJ178" i="42"/>
  <c r="AG178" i="42"/>
  <c r="AK178" i="42" s="1"/>
  <c r="AL178" i="42" s="1"/>
  <c r="AF233" i="42"/>
  <c r="AF234" i="42"/>
  <c r="AF227" i="42"/>
  <c r="AJ148" i="42"/>
  <c r="AG148" i="42"/>
  <c r="AK148" i="42" s="1"/>
  <c r="AL148" i="42" s="1"/>
  <c r="AH148" i="42"/>
  <c r="AI148" i="42"/>
  <c r="AF243" i="42"/>
  <c r="AF244" i="42"/>
  <c r="AF125" i="42"/>
  <c r="AF126" i="42"/>
  <c r="AF120" i="42"/>
  <c r="AF121" i="42"/>
  <c r="AG78" i="42"/>
  <c r="AK78" i="42" s="1"/>
  <c r="AL78" i="42" s="1"/>
  <c r="AH78" i="42"/>
  <c r="AI78" i="42"/>
  <c r="AJ78" i="42"/>
  <c r="AF96" i="42"/>
  <c r="AF97" i="42"/>
  <c r="N42" i="42"/>
  <c r="O42" i="42" s="1"/>
  <c r="AB59" i="42"/>
  <c r="AC59" i="42" s="1"/>
  <c r="V24" i="42"/>
  <c r="AE47" i="42"/>
  <c r="AF67" i="42"/>
  <c r="AH67" i="42" s="1"/>
  <c r="D32" i="42"/>
  <c r="E32" i="42" s="1"/>
  <c r="M24" i="42"/>
  <c r="AB14" i="42"/>
  <c r="AC14" i="42" s="1"/>
  <c r="AM23" i="42"/>
  <c r="N34" i="42"/>
  <c r="O34" i="42" s="1"/>
  <c r="AE21" i="42"/>
  <c r="N24" i="42"/>
  <c r="O24" i="42" s="1"/>
  <c r="AB33" i="42"/>
  <c r="AC33" i="42" s="1"/>
  <c r="N57" i="42"/>
  <c r="O57" i="42" s="1"/>
  <c r="M42" i="42"/>
  <c r="AF24" i="42"/>
  <c r="AI24" i="42" s="1"/>
  <c r="AE57" i="42"/>
  <c r="M37" i="42"/>
  <c r="AE6" i="42"/>
  <c r="M13" i="42"/>
  <c r="AE42" i="42"/>
  <c r="D60" i="42"/>
  <c r="E60" i="42" s="1"/>
  <c r="M60" i="42"/>
  <c r="M50" i="42"/>
  <c r="N50" i="42"/>
  <c r="O50" i="42" s="1"/>
  <c r="N49" i="42"/>
  <c r="O49" i="42" s="1"/>
  <c r="AE27" i="42"/>
  <c r="M57" i="42"/>
  <c r="V40" i="42"/>
  <c r="AE53" i="42"/>
  <c r="M49" i="42"/>
  <c r="V38" i="42"/>
  <c r="N13" i="42"/>
  <c r="O13" i="42" s="1"/>
  <c r="AE19" i="42"/>
  <c r="D62" i="42"/>
  <c r="E62" i="42" s="1"/>
  <c r="N62" i="42"/>
  <c r="O62" i="42" s="1"/>
  <c r="M62" i="42"/>
  <c r="M39" i="42"/>
  <c r="AE16" i="42"/>
  <c r="AF16" i="42" s="1"/>
  <c r="AE14" i="42"/>
  <c r="AE46" i="42"/>
  <c r="AF46" i="42" s="1"/>
  <c r="N39" i="42"/>
  <c r="O39" i="42" s="1"/>
  <c r="V31" i="42"/>
  <c r="V32" i="42"/>
  <c r="AB40" i="42"/>
  <c r="AC40" i="42" s="1"/>
  <c r="AD40" i="42"/>
  <c r="AM40" i="42" s="1"/>
  <c r="V49" i="42"/>
  <c r="V50" i="42"/>
  <c r="V29" i="42"/>
  <c r="V30" i="42"/>
  <c r="AE17" i="42"/>
  <c r="AM59" i="42"/>
  <c r="AB49" i="42"/>
  <c r="AC49" i="42" s="1"/>
  <c r="AD49" i="42"/>
  <c r="AM49" i="42" s="1"/>
  <c r="AE54" i="42"/>
  <c r="AF30" i="42"/>
  <c r="AE20" i="42"/>
  <c r="AB58" i="42"/>
  <c r="AC58" i="42" s="1"/>
  <c r="AD58" i="42"/>
  <c r="AM58" i="42" s="1"/>
  <c r="AB48" i="42"/>
  <c r="AC48" i="42" s="1"/>
  <c r="AD48" i="42"/>
  <c r="AM48" i="42" s="1"/>
  <c r="D52" i="42"/>
  <c r="E52" i="42" s="1"/>
  <c r="M52" i="42"/>
  <c r="N52" i="42"/>
  <c r="O52" i="42" s="1"/>
  <c r="AE50" i="42"/>
  <c r="AE10" i="42"/>
  <c r="AE36" i="42"/>
  <c r="AE11" i="42"/>
  <c r="V61" i="42"/>
  <c r="V62" i="42"/>
  <c r="AB64" i="42"/>
  <c r="AC64" i="42" s="1"/>
  <c r="AD64" i="42"/>
  <c r="AM64" i="42" s="1"/>
  <c r="AD61" i="42"/>
  <c r="AM61" i="42" s="1"/>
  <c r="AB61" i="42"/>
  <c r="AC61" i="42" s="1"/>
  <c r="AE9" i="42"/>
  <c r="AF9" i="42" s="1"/>
  <c r="AB55" i="42"/>
  <c r="AC55" i="42" s="1"/>
  <c r="AD55" i="42"/>
  <c r="AM55" i="42" s="1"/>
  <c r="AB56" i="42"/>
  <c r="AC56" i="42" s="1"/>
  <c r="AD56" i="42"/>
  <c r="AM56" i="42" s="1"/>
  <c r="AB18" i="42"/>
  <c r="AC18" i="42" s="1"/>
  <c r="AD18" i="42"/>
  <c r="AM18" i="42" s="1"/>
  <c r="AE32" i="42"/>
  <c r="D53" i="42"/>
  <c r="E53" i="42" s="1"/>
  <c r="N53" i="42"/>
  <c r="O53" i="42" s="1"/>
  <c r="M53" i="42"/>
  <c r="V33" i="42"/>
  <c r="V34" i="42"/>
  <c r="AB5" i="42"/>
  <c r="AC5" i="42" s="1"/>
  <c r="AD5" i="42"/>
  <c r="AM5" i="42" s="1"/>
  <c r="V13" i="42"/>
  <c r="V14" i="42"/>
  <c r="AE44" i="42"/>
  <c r="AB28" i="42"/>
  <c r="AC28" i="42" s="1"/>
  <c r="AD28" i="42"/>
  <c r="AM28" i="42" s="1"/>
  <c r="V52" i="42"/>
  <c r="AM33" i="42"/>
  <c r="AB43" i="42"/>
  <c r="AC43" i="42" s="1"/>
  <c r="AD43" i="42"/>
  <c r="AM43" i="42" s="1"/>
  <c r="AE25" i="42"/>
  <c r="AF25" i="42" s="1"/>
  <c r="D14" i="42"/>
  <c r="E14" i="42" s="1"/>
  <c r="M14" i="42"/>
  <c r="N14" i="42"/>
  <c r="O14" i="42" s="1"/>
  <c r="D30" i="42"/>
  <c r="E30" i="42" s="1"/>
  <c r="M30" i="42"/>
  <c r="N30" i="42"/>
  <c r="O30" i="42" s="1"/>
  <c r="AE34" i="42"/>
  <c r="AF34" i="42" s="1"/>
  <c r="AE7" i="42"/>
  <c r="AE4" i="42"/>
  <c r="AF4" i="42" s="1"/>
  <c r="D40" i="42"/>
  <c r="E40" i="42" s="1"/>
  <c r="M40" i="42"/>
  <c r="N40" i="42"/>
  <c r="O40" i="42" s="1"/>
  <c r="AB6" i="42"/>
  <c r="AC6" i="42" s="1"/>
  <c r="AB38" i="42"/>
  <c r="AC38" i="42" s="1"/>
  <c r="AD38" i="42"/>
  <c r="AM38" i="42" s="1"/>
  <c r="AM29" i="42"/>
  <c r="AB52" i="42"/>
  <c r="AC52" i="42" s="1"/>
  <c r="AD52" i="42"/>
  <c r="AM52" i="42" s="1"/>
  <c r="AB22" i="42"/>
  <c r="AC22" i="42" s="1"/>
  <c r="AD22" i="42"/>
  <c r="AM22" i="42" s="1"/>
  <c r="AE62" i="42"/>
  <c r="AB31" i="42"/>
  <c r="AC31" i="42" s="1"/>
  <c r="AD31" i="42"/>
  <c r="AM31" i="42" s="1"/>
  <c r="AB37" i="42"/>
  <c r="AC37" i="42" s="1"/>
  <c r="AD37" i="42"/>
  <c r="AM37" i="42" s="1"/>
  <c r="N38" i="42"/>
  <c r="O38" i="42" s="1"/>
  <c r="AB39" i="42"/>
  <c r="AC39" i="42" s="1"/>
  <c r="V60" i="42"/>
  <c r="AB60" i="42"/>
  <c r="AC60" i="42" s="1"/>
  <c r="AD60" i="42"/>
  <c r="AM60" i="42" s="1"/>
  <c r="AD41" i="42"/>
  <c r="AM41" i="42" s="1"/>
  <c r="AB41" i="42"/>
  <c r="AC41" i="42" s="1"/>
  <c r="AE35" i="42"/>
  <c r="AB62" i="42"/>
  <c r="AC62" i="42" s="1"/>
  <c r="AB51" i="42"/>
  <c r="AC51" i="42" s="1"/>
  <c r="AD51" i="42"/>
  <c r="AM51" i="42" s="1"/>
  <c r="M38" i="42"/>
  <c r="AE26" i="42"/>
  <c r="N35" i="40"/>
  <c r="O35" i="40" s="1"/>
  <c r="D35" i="40"/>
  <c r="E35" i="40" s="1"/>
  <c r="N65" i="40"/>
  <c r="O65" i="40" s="1"/>
  <c r="D65" i="40"/>
  <c r="E65" i="40" s="1"/>
  <c r="N61" i="40"/>
  <c r="O61" i="40" s="1"/>
  <c r="D61" i="40"/>
  <c r="E61" i="40" s="1"/>
  <c r="N24" i="40"/>
  <c r="O24" i="40" s="1"/>
  <c r="D24" i="40"/>
  <c r="E24" i="40" s="1"/>
  <c r="N6" i="40"/>
  <c r="O6" i="40" s="1"/>
  <c r="D6" i="40"/>
  <c r="E6" i="40" s="1"/>
  <c r="N62" i="40"/>
  <c r="O62" i="40" s="1"/>
  <c r="D62" i="40"/>
  <c r="E62" i="40" s="1"/>
  <c r="N21" i="40"/>
  <c r="O21" i="40" s="1"/>
  <c r="D21" i="40"/>
  <c r="E21" i="40" s="1"/>
  <c r="N52" i="40"/>
  <c r="O52" i="40" s="1"/>
  <c r="D52" i="40"/>
  <c r="E52" i="40" s="1"/>
  <c r="N18" i="40"/>
  <c r="O18" i="40" s="1"/>
  <c r="D18" i="40"/>
  <c r="E18" i="40" s="1"/>
  <c r="N44" i="40"/>
  <c r="O44" i="40" s="1"/>
  <c r="D44" i="40"/>
  <c r="E44" i="40" s="1"/>
  <c r="N57" i="40"/>
  <c r="O57" i="40" s="1"/>
  <c r="D57" i="40"/>
  <c r="E57" i="40" s="1"/>
  <c r="N7" i="40"/>
  <c r="O7" i="40" s="1"/>
  <c r="D7" i="40"/>
  <c r="E7" i="40" s="1"/>
  <c r="N32" i="40"/>
  <c r="O32" i="40" s="1"/>
  <c r="D32" i="40"/>
  <c r="E32" i="40" s="1"/>
  <c r="N16" i="40"/>
  <c r="O16" i="40" s="1"/>
  <c r="D16" i="40"/>
  <c r="E16" i="40" s="1"/>
  <c r="N54" i="40"/>
  <c r="O54" i="40" s="1"/>
  <c r="D54" i="40"/>
  <c r="E54" i="40" s="1"/>
  <c r="N11" i="40"/>
  <c r="O11" i="40" s="1"/>
  <c r="D11" i="40"/>
  <c r="E11" i="40" s="1"/>
  <c r="N47" i="40"/>
  <c r="O47" i="40" s="1"/>
  <c r="D47" i="40"/>
  <c r="E47" i="40" s="1"/>
  <c r="N12" i="40"/>
  <c r="O12" i="40" s="1"/>
  <c r="D12" i="40"/>
  <c r="E12" i="40" s="1"/>
  <c r="N27" i="40"/>
  <c r="O27" i="40" s="1"/>
  <c r="D27" i="40"/>
  <c r="E27" i="40" s="1"/>
  <c r="N45" i="40"/>
  <c r="O45" i="40" s="1"/>
  <c r="D45" i="40"/>
  <c r="E45" i="40" s="1"/>
  <c r="N13" i="40"/>
  <c r="O13" i="40" s="1"/>
  <c r="D13" i="40"/>
  <c r="E13" i="40" s="1"/>
  <c r="N38" i="40"/>
  <c r="O38" i="40" s="1"/>
  <c r="D38" i="40"/>
  <c r="E38" i="40" s="1"/>
  <c r="N51" i="40"/>
  <c r="O51" i="40" s="1"/>
  <c r="D51" i="40"/>
  <c r="E51" i="40" s="1"/>
  <c r="N29" i="40"/>
  <c r="O29" i="40" s="1"/>
  <c r="D29" i="40"/>
  <c r="E29" i="40" s="1"/>
  <c r="M13" i="40"/>
  <c r="M53" i="40"/>
  <c r="D53" i="40"/>
  <c r="E53" i="40" s="1"/>
  <c r="N49" i="40"/>
  <c r="O49" i="40" s="1"/>
  <c r="D49" i="40"/>
  <c r="E49" i="40" s="1"/>
  <c r="N39" i="40"/>
  <c r="O39" i="40" s="1"/>
  <c r="D39" i="40"/>
  <c r="E39" i="40" s="1"/>
  <c r="N64" i="40"/>
  <c r="O64" i="40" s="1"/>
  <c r="D64" i="40"/>
  <c r="E64" i="40" s="1"/>
  <c r="N41" i="40"/>
  <c r="O41" i="40" s="1"/>
  <c r="D41" i="40"/>
  <c r="E41" i="40" s="1"/>
  <c r="N14" i="40"/>
  <c r="O14" i="40" s="1"/>
  <c r="D14" i="40"/>
  <c r="E14" i="40" s="1"/>
  <c r="N19" i="40"/>
  <c r="O19" i="40" s="1"/>
  <c r="D19" i="40"/>
  <c r="E19" i="40" s="1"/>
  <c r="N33" i="40"/>
  <c r="O33" i="40" s="1"/>
  <c r="D33" i="40"/>
  <c r="E33" i="40" s="1"/>
  <c r="N36" i="40"/>
  <c r="O36" i="40" s="1"/>
  <c r="D36" i="40"/>
  <c r="E36" i="40" s="1"/>
  <c r="N9" i="40"/>
  <c r="O9" i="40" s="1"/>
  <c r="D9" i="40"/>
  <c r="E9" i="40" s="1"/>
  <c r="N48" i="40"/>
  <c r="O48" i="40" s="1"/>
  <c r="D48" i="40"/>
  <c r="E48" i="40" s="1"/>
  <c r="N20" i="40"/>
  <c r="O20" i="40" s="1"/>
  <c r="D20" i="40"/>
  <c r="E20" i="40" s="1"/>
  <c r="N63" i="40"/>
  <c r="O63" i="40" s="1"/>
  <c r="D63" i="40"/>
  <c r="E63" i="40" s="1"/>
  <c r="N66" i="40"/>
  <c r="O66" i="40" s="1"/>
  <c r="D66" i="40"/>
  <c r="E66" i="40" s="1"/>
  <c r="N28" i="40"/>
  <c r="O28" i="40" s="1"/>
  <c r="D28" i="40"/>
  <c r="E28" i="40" s="1"/>
  <c r="N10" i="40"/>
  <c r="O10" i="40" s="1"/>
  <c r="D10" i="40"/>
  <c r="E10" i="40" s="1"/>
  <c r="M17" i="40"/>
  <c r="N34" i="40"/>
  <c r="O34" i="40" s="1"/>
  <c r="D34" i="40"/>
  <c r="E34" i="40" s="1"/>
  <c r="N42" i="40"/>
  <c r="O42" i="40" s="1"/>
  <c r="D42" i="40"/>
  <c r="E42" i="40" s="1"/>
  <c r="N22" i="40"/>
  <c r="O22" i="40" s="1"/>
  <c r="D22" i="40"/>
  <c r="E22" i="40" s="1"/>
  <c r="N37" i="40"/>
  <c r="O37" i="40" s="1"/>
  <c r="D37" i="40"/>
  <c r="E37" i="40" s="1"/>
  <c r="N50" i="40"/>
  <c r="O50" i="40" s="1"/>
  <c r="D50" i="40"/>
  <c r="E50" i="40" s="1"/>
  <c r="N8" i="40"/>
  <c r="O8" i="40" s="1"/>
  <c r="D8" i="40"/>
  <c r="E8" i="40" s="1"/>
  <c r="N59" i="40"/>
  <c r="O59" i="40" s="1"/>
  <c r="D59" i="40"/>
  <c r="E59" i="40" s="1"/>
  <c r="N5" i="40"/>
  <c r="O5" i="40" s="1"/>
  <c r="D5" i="40"/>
  <c r="E5" i="40" s="1"/>
  <c r="N30" i="40"/>
  <c r="O30" i="40" s="1"/>
  <c r="D30" i="40"/>
  <c r="E30" i="40" s="1"/>
  <c r="N40" i="40"/>
  <c r="O40" i="40" s="1"/>
  <c r="D40" i="40"/>
  <c r="E40" i="40" s="1"/>
  <c r="N67" i="40"/>
  <c r="O67" i="40" s="1"/>
  <c r="D67" i="40"/>
  <c r="E67" i="40" s="1"/>
  <c r="N26" i="40"/>
  <c r="O26" i="40" s="1"/>
  <c r="D26" i="40"/>
  <c r="E26" i="40" s="1"/>
  <c r="N43" i="40"/>
  <c r="O43" i="40" s="1"/>
  <c r="D43" i="40"/>
  <c r="E43" i="40" s="1"/>
  <c r="N25" i="40"/>
  <c r="O25" i="40" s="1"/>
  <c r="D25" i="40"/>
  <c r="E25" i="40" s="1"/>
  <c r="N46" i="40"/>
  <c r="O46" i="40" s="1"/>
  <c r="D46" i="40"/>
  <c r="E46" i="40" s="1"/>
  <c r="N31" i="40"/>
  <c r="O31" i="40" s="1"/>
  <c r="D31" i="40"/>
  <c r="E31" i="40" s="1"/>
  <c r="N60" i="40"/>
  <c r="O60" i="40" s="1"/>
  <c r="D60" i="40"/>
  <c r="E60" i="40" s="1"/>
  <c r="N15" i="40"/>
  <c r="O15" i="40" s="1"/>
  <c r="D15" i="40"/>
  <c r="E15" i="40" s="1"/>
  <c r="M12" i="40"/>
  <c r="V27" i="40"/>
  <c r="N53" i="40"/>
  <c r="O53" i="40" s="1"/>
  <c r="AM38" i="40"/>
  <c r="AM57" i="40"/>
  <c r="AE4" i="40"/>
  <c r="AE27" i="40"/>
  <c r="M16" i="40"/>
  <c r="AB48" i="40"/>
  <c r="AC48" i="40" s="1"/>
  <c r="AE37" i="40"/>
  <c r="AM37" i="40"/>
  <c r="AM32" i="40"/>
  <c r="AF48" i="40"/>
  <c r="AM47" i="40"/>
  <c r="AM30" i="40"/>
  <c r="AM12" i="40"/>
  <c r="AE57" i="40"/>
  <c r="AM45" i="40"/>
  <c r="AM48" i="40"/>
  <c r="AB38" i="40"/>
  <c r="AC38" i="40" s="1"/>
  <c r="M54" i="40"/>
  <c r="M35" i="40"/>
  <c r="M6" i="40"/>
  <c r="M44" i="40"/>
  <c r="AD31" i="40"/>
  <c r="AM31" i="40" s="1"/>
  <c r="AD22" i="40"/>
  <c r="AD5" i="40"/>
  <c r="AM5" i="40" s="1"/>
  <c r="AD24" i="40"/>
  <c r="AM24" i="40" s="1"/>
  <c r="AD19" i="40"/>
  <c r="AM19" i="40" s="1"/>
  <c r="AD18" i="40"/>
  <c r="AM18" i="40" s="1"/>
  <c r="AD34" i="40"/>
  <c r="AM34" i="40" s="1"/>
  <c r="AD39" i="40"/>
  <c r="AD42" i="40"/>
  <c r="AD16" i="40"/>
  <c r="AM16" i="40" s="1"/>
  <c r="AD7" i="40"/>
  <c r="AM7" i="40" s="1"/>
  <c r="AD26" i="40"/>
  <c r="AD15" i="40"/>
  <c r="AM15" i="40" s="1"/>
  <c r="AD28" i="40"/>
  <c r="AD55" i="40"/>
  <c r="AM55" i="40" s="1"/>
  <c r="AD33" i="40"/>
  <c r="AM33" i="40" s="1"/>
  <c r="AD61" i="40"/>
  <c r="AD64" i="40"/>
  <c r="AD14" i="40"/>
  <c r="AD66" i="40"/>
  <c r="AM66" i="40" s="1"/>
  <c r="M24" i="40"/>
  <c r="AD41" i="40"/>
  <c r="AM41" i="40" s="1"/>
  <c r="AD17" i="40"/>
  <c r="AM17" i="40" s="1"/>
  <c r="AD6" i="40"/>
  <c r="AM6" i="40" s="1"/>
  <c r="AD35" i="40"/>
  <c r="AM35" i="40" s="1"/>
  <c r="AD54" i="40"/>
  <c r="AM54" i="40" s="1"/>
  <c r="AD20" i="40"/>
  <c r="AM20" i="40" s="1"/>
  <c r="AD58" i="40"/>
  <c r="N17" i="40"/>
  <c r="O17" i="40" s="1"/>
  <c r="AD62" i="40"/>
  <c r="AD40" i="40"/>
  <c r="AM40" i="40" s="1"/>
  <c r="AD10" i="40"/>
  <c r="AM10" i="40" s="1"/>
  <c r="AD56" i="40"/>
  <c r="AM56" i="40" s="1"/>
  <c r="AD65" i="40"/>
  <c r="AM65" i="40" s="1"/>
  <c r="AD13" i="40"/>
  <c r="AM13" i="40" s="1"/>
  <c r="AE38" i="40"/>
  <c r="AD8" i="40"/>
  <c r="AM8" i="40" s="1"/>
  <c r="AB49" i="40"/>
  <c r="AC49" i="40" s="1"/>
  <c r="AB47" i="40"/>
  <c r="AC47" i="40" s="1"/>
  <c r="AD52" i="40"/>
  <c r="AM52" i="40" s="1"/>
  <c r="AD29" i="40"/>
  <c r="AM29" i="40" s="1"/>
  <c r="AB36" i="40"/>
  <c r="AC36" i="40" s="1"/>
  <c r="AD11" i="40"/>
  <c r="AD44" i="40"/>
  <c r="AM44" i="40" s="1"/>
  <c r="AD67" i="40"/>
  <c r="M51" i="40"/>
  <c r="M66" i="40"/>
  <c r="M30" i="40"/>
  <c r="M5" i="40"/>
  <c r="M15" i="40"/>
  <c r="M52" i="40"/>
  <c r="M32" i="40"/>
  <c r="M28" i="40"/>
  <c r="M38" i="40"/>
  <c r="M57" i="40"/>
  <c r="AB5" i="40"/>
  <c r="AC5" i="40" s="1"/>
  <c r="M50" i="40"/>
  <c r="M14" i="40"/>
  <c r="M47" i="40"/>
  <c r="M36" i="40"/>
  <c r="M29" i="40"/>
  <c r="M49" i="40"/>
  <c r="M67" i="40"/>
  <c r="M62" i="40"/>
  <c r="AB54" i="40"/>
  <c r="AC54" i="40" s="1"/>
  <c r="M40" i="40"/>
  <c r="M46" i="40"/>
  <c r="AB21" i="40"/>
  <c r="AC21" i="40" s="1"/>
  <c r="M64" i="40"/>
  <c r="M25" i="40"/>
  <c r="N58" i="40"/>
  <c r="O58" i="40" s="1"/>
  <c r="M58" i="40"/>
  <c r="M37" i="40"/>
  <c r="M19" i="40"/>
  <c r="M59" i="40"/>
  <c r="M21" i="40"/>
  <c r="M20" i="40"/>
  <c r="M10" i="40"/>
  <c r="M41" i="40"/>
  <c r="M27" i="40"/>
  <c r="N56" i="40"/>
  <c r="O56" i="40" s="1"/>
  <c r="M56" i="40"/>
  <c r="M48" i="40"/>
  <c r="M9" i="40"/>
  <c r="M8" i="40"/>
  <c r="M22" i="40"/>
  <c r="M43" i="40"/>
  <c r="N23" i="40"/>
  <c r="O23" i="40" s="1"/>
  <c r="M23" i="40"/>
  <c r="N55" i="40"/>
  <c r="O55" i="40" s="1"/>
  <c r="M55" i="40"/>
  <c r="M42" i="40"/>
  <c r="M7" i="40"/>
  <c r="M60" i="40"/>
  <c r="M34" i="40"/>
  <c r="M65" i="40"/>
  <c r="M63" i="40"/>
  <c r="M39" i="40"/>
  <c r="M61" i="40"/>
  <c r="M18" i="40"/>
  <c r="M26" i="40"/>
  <c r="M45" i="40"/>
  <c r="M31" i="40"/>
  <c r="M33" i="40"/>
  <c r="M11" i="40"/>
  <c r="AB23" i="40"/>
  <c r="AC23" i="40" s="1"/>
  <c r="AB67" i="40"/>
  <c r="AC67" i="40" s="1"/>
  <c r="AB50" i="40"/>
  <c r="AC50" i="40" s="1"/>
  <c r="AB13" i="40"/>
  <c r="AC13" i="40" s="1"/>
  <c r="AB27" i="40"/>
  <c r="AC27" i="40" s="1"/>
  <c r="AB35" i="40"/>
  <c r="AC35" i="40" s="1"/>
  <c r="AB12" i="40"/>
  <c r="AC12" i="40" s="1"/>
  <c r="AB31" i="40"/>
  <c r="AC31" i="40" s="1"/>
  <c r="AD50" i="40"/>
  <c r="AD23" i="40"/>
  <c r="AB37" i="40"/>
  <c r="AC37" i="40" s="1"/>
  <c r="AB32" i="40"/>
  <c r="AC32" i="40" s="1"/>
  <c r="AD53" i="40"/>
  <c r="AD36" i="40"/>
  <c r="AM36" i="40" s="1"/>
  <c r="AB61" i="40"/>
  <c r="AC61" i="40" s="1"/>
  <c r="AB6" i="40"/>
  <c r="AC6" i="40" s="1"/>
  <c r="AB16" i="40"/>
  <c r="AC16" i="40" s="1"/>
  <c r="AB10" i="40"/>
  <c r="AC10" i="40" s="1"/>
  <c r="AB11" i="40"/>
  <c r="AC11" i="40" s="1"/>
  <c r="AD60" i="40"/>
  <c r="AB18" i="40"/>
  <c r="AC18" i="40" s="1"/>
  <c r="AD9" i="40"/>
  <c r="AM9" i="40" s="1"/>
  <c r="AB14" i="40"/>
  <c r="AC14" i="40" s="1"/>
  <c r="AB20" i="40"/>
  <c r="AC20" i="40" s="1"/>
  <c r="AB51" i="40"/>
  <c r="AC51" i="40" s="1"/>
  <c r="AB33" i="40"/>
  <c r="AC33" i="40" s="1"/>
  <c r="AB39" i="40"/>
  <c r="AC39" i="40" s="1"/>
  <c r="AB52" i="40"/>
  <c r="AC52" i="40" s="1"/>
  <c r="AB40" i="40"/>
  <c r="AC40" i="40" s="1"/>
  <c r="AB45" i="40"/>
  <c r="AC45" i="40" s="1"/>
  <c r="AB63" i="40"/>
  <c r="AC63" i="40" s="1"/>
  <c r="AD51" i="40"/>
  <c r="AB65" i="40"/>
  <c r="AC65" i="40" s="1"/>
  <c r="AD63" i="40"/>
  <c r="AM63" i="40" s="1"/>
  <c r="AB17" i="40"/>
  <c r="AC17" i="40" s="1"/>
  <c r="AD46" i="40"/>
  <c r="AM46" i="40" s="1"/>
  <c r="AB46" i="40"/>
  <c r="AC46" i="40" s="1"/>
  <c r="AB9" i="40"/>
  <c r="AC9" i="40" s="1"/>
  <c r="AB64" i="40"/>
  <c r="AC64" i="40" s="1"/>
  <c r="AB62" i="40"/>
  <c r="AC62" i="40" s="1"/>
  <c r="AB58" i="40"/>
  <c r="AC58" i="40" s="1"/>
  <c r="AB66" i="40"/>
  <c r="AC66" i="40" s="1"/>
  <c r="AB53" i="40"/>
  <c r="AC53" i="40" s="1"/>
  <c r="AB15" i="40"/>
  <c r="AC15" i="40" s="1"/>
  <c r="AB34" i="40"/>
  <c r="AC34" i="40" s="1"/>
  <c r="AB30" i="40"/>
  <c r="AC30" i="40" s="1"/>
  <c r="AD21" i="40"/>
  <c r="AB22" i="40"/>
  <c r="AC22" i="40" s="1"/>
  <c r="AD49" i="40"/>
  <c r="AB8" i="40"/>
  <c r="AC8" i="40" s="1"/>
  <c r="AB44" i="40"/>
  <c r="AC44" i="40" s="1"/>
  <c r="AB55" i="40"/>
  <c r="AC55" i="40" s="1"/>
  <c r="AB7" i="40"/>
  <c r="AC7" i="40" s="1"/>
  <c r="AD25" i="40"/>
  <c r="AM25" i="40" s="1"/>
  <c r="AB26" i="40"/>
  <c r="AC26" i="40" s="1"/>
  <c r="AB19" i="40"/>
  <c r="AC19" i="40" s="1"/>
  <c r="AB57" i="40"/>
  <c r="AC57" i="40" s="1"/>
  <c r="AB56" i="40"/>
  <c r="AC56" i="40" s="1"/>
  <c r="AB42" i="40"/>
  <c r="AC42" i="40" s="1"/>
  <c r="AD43" i="40"/>
  <c r="AM43" i="40" s="1"/>
  <c r="AB43" i="40"/>
  <c r="AC43" i="40" s="1"/>
  <c r="AB24" i="40"/>
  <c r="AC24" i="40" s="1"/>
  <c r="AB28" i="40"/>
  <c r="AC28" i="40" s="1"/>
  <c r="AB25" i="40"/>
  <c r="AC25" i="40" s="1"/>
  <c r="AB29" i="40"/>
  <c r="AC29" i="40" s="1"/>
  <c r="AB41" i="40"/>
  <c r="AC41" i="40" s="1"/>
  <c r="AD59" i="40"/>
  <c r="AB59" i="40"/>
  <c r="AC59" i="40" s="1"/>
  <c r="AB60" i="40"/>
  <c r="AC60" i="40" s="1"/>
  <c r="P51" i="22"/>
  <c r="P250" i="22" s="1"/>
  <c r="Y51" i="22"/>
  <c r="Z51" i="22" s="1"/>
  <c r="AL217" i="22"/>
  <c r="AG217" i="22"/>
  <c r="AH217" i="22" s="1"/>
  <c r="AL169" i="22"/>
  <c r="AG169" i="22"/>
  <c r="AH169" i="22" s="1"/>
  <c r="AL110" i="22"/>
  <c r="AG110" i="22"/>
  <c r="AH110" i="22" s="1"/>
  <c r="AL170" i="22"/>
  <c r="AG170" i="22"/>
  <c r="AH170" i="22" s="1"/>
  <c r="AL204" i="22"/>
  <c r="AG204" i="22"/>
  <c r="AH204" i="22" s="1"/>
  <c r="AL71" i="22"/>
  <c r="AG71" i="22"/>
  <c r="AH71" i="22" s="1"/>
  <c r="AL131" i="22"/>
  <c r="AG131" i="22"/>
  <c r="AH131" i="22" s="1"/>
  <c r="AL109" i="22"/>
  <c r="AG109" i="22"/>
  <c r="AH109" i="22" s="1"/>
  <c r="AL220" i="22"/>
  <c r="AG220" i="22"/>
  <c r="AH220" i="22" s="1"/>
  <c r="AL188" i="22"/>
  <c r="AG188" i="22"/>
  <c r="AH188" i="22" s="1"/>
  <c r="AL224" i="22"/>
  <c r="AG224" i="22"/>
  <c r="AH224" i="22" s="1"/>
  <c r="AL230" i="22"/>
  <c r="AG230" i="22"/>
  <c r="AH230" i="22" s="1"/>
  <c r="AL163" i="22"/>
  <c r="AG163" i="22"/>
  <c r="AH163" i="22" s="1"/>
  <c r="AL197" i="22"/>
  <c r="AG197" i="22"/>
  <c r="AH197" i="22" s="1"/>
  <c r="AL192" i="22"/>
  <c r="AG192" i="22"/>
  <c r="AH192" i="22" s="1"/>
  <c r="AL202" i="22"/>
  <c r="AG202" i="22"/>
  <c r="AH202" i="22" s="1"/>
  <c r="AL171" i="22"/>
  <c r="AG171" i="22"/>
  <c r="AH171" i="22" s="1"/>
  <c r="AL175" i="22"/>
  <c r="AG175" i="22"/>
  <c r="AH175" i="22" s="1"/>
  <c r="AL228" i="22"/>
  <c r="AG228" i="22"/>
  <c r="AH228" i="22" s="1"/>
  <c r="AL227" i="22"/>
  <c r="AG227" i="22"/>
  <c r="AH227" i="22" s="1"/>
  <c r="AL233" i="22"/>
  <c r="AG233" i="22"/>
  <c r="AH233" i="22" s="1"/>
  <c r="AL92" i="22"/>
  <c r="AG92" i="22"/>
  <c r="AH92" i="22" s="1"/>
  <c r="AL241" i="22"/>
  <c r="AG241" i="22"/>
  <c r="AH241" i="22" s="1"/>
  <c r="AL69" i="22"/>
  <c r="AG69" i="22"/>
  <c r="AH69" i="22" s="1"/>
  <c r="AL219" i="22"/>
  <c r="AG219" i="22"/>
  <c r="AH219" i="22" s="1"/>
  <c r="AL225" i="22"/>
  <c r="AG225" i="22"/>
  <c r="AH225" i="22" s="1"/>
  <c r="AL236" i="22"/>
  <c r="AG236" i="22"/>
  <c r="AH236" i="22" s="1"/>
  <c r="AL184" i="22"/>
  <c r="AG184" i="22"/>
  <c r="AH184" i="22" s="1"/>
  <c r="AL66" i="22"/>
  <c r="AG66" i="22"/>
  <c r="AH66" i="22" s="1"/>
  <c r="AL196" i="22"/>
  <c r="AG196" i="22"/>
  <c r="AH196" i="22" s="1"/>
  <c r="AL100" i="22"/>
  <c r="AG100" i="22"/>
  <c r="AH100" i="22" s="1"/>
  <c r="AL83" i="22"/>
  <c r="AG83" i="22"/>
  <c r="AH83" i="22" s="1"/>
  <c r="AL209" i="22"/>
  <c r="AG209" i="22"/>
  <c r="AH209" i="22" s="1"/>
  <c r="AL195" i="22"/>
  <c r="AG195" i="22"/>
  <c r="AH195" i="22" s="1"/>
  <c r="AL133" i="22"/>
  <c r="AG133" i="22"/>
  <c r="AH133" i="22" s="1"/>
  <c r="AL82" i="22"/>
  <c r="AG82" i="22"/>
  <c r="AH82" i="22" s="1"/>
  <c r="AL238" i="22"/>
  <c r="AG238" i="22"/>
  <c r="AH238" i="22" s="1"/>
  <c r="AL237" i="22"/>
  <c r="AG237" i="22"/>
  <c r="AH237" i="22" s="1"/>
  <c r="AL127" i="22"/>
  <c r="AG127" i="22"/>
  <c r="AH127" i="22" s="1"/>
  <c r="AL143" i="22"/>
  <c r="AG143" i="22"/>
  <c r="AH143" i="22" s="1"/>
  <c r="AL206" i="22"/>
  <c r="AG206" i="22"/>
  <c r="AH206" i="22" s="1"/>
  <c r="AL87" i="22"/>
  <c r="AG87" i="22"/>
  <c r="AH87" i="22" s="1"/>
  <c r="AL191" i="22"/>
  <c r="AG191" i="22"/>
  <c r="AH191" i="22" s="1"/>
  <c r="AL222" i="22"/>
  <c r="AG222" i="22"/>
  <c r="AH222" i="22" s="1"/>
  <c r="AL208" i="22"/>
  <c r="AG208" i="22"/>
  <c r="AH208" i="22" s="1"/>
  <c r="AL190" i="22"/>
  <c r="AG190" i="22"/>
  <c r="AH190" i="22" s="1"/>
  <c r="AL239" i="22"/>
  <c r="AG239" i="22"/>
  <c r="AH239" i="22" s="1"/>
  <c r="AL215" i="22"/>
  <c r="AG215" i="22"/>
  <c r="AH215" i="22" s="1"/>
  <c r="AL207" i="22"/>
  <c r="AG207" i="22"/>
  <c r="AH207" i="22" s="1"/>
  <c r="AL231" i="22"/>
  <c r="AG231" i="22"/>
  <c r="AH231" i="22" s="1"/>
  <c r="AL65" i="22"/>
  <c r="AG65" i="22"/>
  <c r="AH65" i="22" s="1"/>
  <c r="AL232" i="22"/>
  <c r="AG232" i="22"/>
  <c r="AH232" i="22" s="1"/>
  <c r="AL105" i="22"/>
  <c r="AG105" i="22"/>
  <c r="AH105" i="22" s="1"/>
  <c r="AI39" i="22"/>
  <c r="AJ40" i="22" s="1"/>
  <c r="AL90" i="22"/>
  <c r="AG90" i="22"/>
  <c r="AH90" i="22" s="1"/>
  <c r="AL200" i="22"/>
  <c r="AG200" i="22"/>
  <c r="AH200" i="22" s="1"/>
  <c r="AL189" i="22"/>
  <c r="AG189" i="22"/>
  <c r="AH189" i="22" s="1"/>
  <c r="AL89" i="22"/>
  <c r="AG89" i="22"/>
  <c r="AH89" i="22" s="1"/>
  <c r="AL68" i="22"/>
  <c r="AG68" i="22"/>
  <c r="AH68" i="22" s="1"/>
  <c r="AL112" i="22"/>
  <c r="AG112" i="22"/>
  <c r="AH112" i="22" s="1"/>
  <c r="AL88" i="22"/>
  <c r="AG88" i="22"/>
  <c r="AH88" i="22" s="1"/>
  <c r="AL223" i="22"/>
  <c r="AG223" i="22"/>
  <c r="AH223" i="22" s="1"/>
  <c r="AL150" i="22"/>
  <c r="AG150" i="22"/>
  <c r="AH150" i="22" s="1"/>
  <c r="AL129" i="22"/>
  <c r="AG129" i="22"/>
  <c r="AH129" i="22" s="1"/>
  <c r="AL240" i="22"/>
  <c r="AG240" i="22"/>
  <c r="AH240" i="22" s="1"/>
  <c r="AL201" i="22"/>
  <c r="AG201" i="22"/>
  <c r="AH201" i="22" s="1"/>
  <c r="AL182" i="22"/>
  <c r="AG182" i="22"/>
  <c r="AH182" i="22" s="1"/>
  <c r="AL205" i="22"/>
  <c r="AG205" i="22"/>
  <c r="AH205" i="22" s="1"/>
  <c r="AE126" i="22"/>
  <c r="AF126" i="22" s="1"/>
  <c r="AL210" i="22"/>
  <c r="AG210" i="22"/>
  <c r="AH210" i="22" s="1"/>
  <c r="AL199" i="22"/>
  <c r="AG199" i="22"/>
  <c r="AH199" i="22" s="1"/>
  <c r="AL185" i="22"/>
  <c r="AG185" i="22"/>
  <c r="AH185" i="22" s="1"/>
  <c r="AL203" i="22"/>
  <c r="AG203" i="22"/>
  <c r="AH203" i="22" s="1"/>
  <c r="AL226" i="22"/>
  <c r="AG226" i="22"/>
  <c r="AH226" i="22" s="1"/>
  <c r="AL162" i="22"/>
  <c r="AG162" i="22"/>
  <c r="AH162" i="22" s="1"/>
  <c r="AL221" i="22"/>
  <c r="AG221" i="22"/>
  <c r="AH221" i="22" s="1"/>
  <c r="AL242" i="22"/>
  <c r="AG242" i="22"/>
  <c r="AH242" i="22" s="1"/>
  <c r="AL193" i="22"/>
  <c r="AG193" i="22"/>
  <c r="AH193" i="22" s="1"/>
  <c r="AL211" i="22"/>
  <c r="AG211" i="22"/>
  <c r="AH211" i="22" s="1"/>
  <c r="AL218" i="22"/>
  <c r="AG218" i="22"/>
  <c r="AH218" i="22" s="1"/>
  <c r="AL122" i="22"/>
  <c r="AG122" i="22"/>
  <c r="AH122" i="22" s="1"/>
  <c r="AL108" i="22"/>
  <c r="AG108" i="22"/>
  <c r="AH108" i="22" s="1"/>
  <c r="AL111" i="22"/>
  <c r="AG111" i="22"/>
  <c r="AH111" i="22" s="1"/>
  <c r="AL229" i="22"/>
  <c r="AG229" i="22"/>
  <c r="AH229" i="22" s="1"/>
  <c r="AL198" i="22"/>
  <c r="AG198" i="22"/>
  <c r="AH198" i="22" s="1"/>
  <c r="AL67" i="22"/>
  <c r="AG67" i="22"/>
  <c r="AH67" i="22" s="1"/>
  <c r="AL213" i="22"/>
  <c r="AG213" i="22"/>
  <c r="AH213" i="22" s="1"/>
  <c r="AL148" i="22"/>
  <c r="AG148" i="22"/>
  <c r="AH148" i="22" s="1"/>
  <c r="AL235" i="22"/>
  <c r="AG235" i="22"/>
  <c r="AH235" i="22" s="1"/>
  <c r="AL172" i="22"/>
  <c r="AG172" i="22"/>
  <c r="AH172" i="22" s="1"/>
  <c r="AL214" i="22"/>
  <c r="AG214" i="22"/>
  <c r="AH214" i="22" s="1"/>
  <c r="AL234" i="22"/>
  <c r="AG234" i="22"/>
  <c r="AH234" i="22" s="1"/>
  <c r="AL168" i="22"/>
  <c r="AG168" i="22"/>
  <c r="AH168" i="22" s="1"/>
  <c r="AL212" i="22"/>
  <c r="AG212" i="22"/>
  <c r="AH212" i="22" s="1"/>
  <c r="AL161" i="22"/>
  <c r="AG161" i="22"/>
  <c r="AH161" i="22" s="1"/>
  <c r="AL91" i="22"/>
  <c r="AG91" i="22"/>
  <c r="AH91" i="22" s="1"/>
  <c r="AL128" i="22"/>
  <c r="AG128" i="22"/>
  <c r="AH128" i="22" s="1"/>
  <c r="AL216" i="22"/>
  <c r="AG216" i="22"/>
  <c r="AH216" i="22" s="1"/>
  <c r="AL149" i="22"/>
  <c r="AG149" i="22"/>
  <c r="AH149" i="22" s="1"/>
  <c r="AL70" i="22"/>
  <c r="AG70" i="22"/>
  <c r="AH70" i="22" s="1"/>
  <c r="AL194" i="22"/>
  <c r="AG194" i="22"/>
  <c r="AH194" i="22" s="1"/>
  <c r="AL151" i="22"/>
  <c r="AG151" i="22"/>
  <c r="AH151" i="22" s="1"/>
  <c r="AL104" i="22"/>
  <c r="AG104" i="22"/>
  <c r="AH104" i="22" s="1"/>
  <c r="AL145" i="22"/>
  <c r="AG145" i="22"/>
  <c r="AH145" i="22" s="1"/>
  <c r="AJ120" i="22"/>
  <c r="Q51" i="22"/>
  <c r="D51" i="22" s="1"/>
  <c r="AE54" i="22"/>
  <c r="AF54" i="22" s="1"/>
  <c r="AI163" i="22"/>
  <c r="AJ163" i="22" s="1"/>
  <c r="AK163" i="22" s="1"/>
  <c r="AE86" i="22"/>
  <c r="AF86" i="22" s="1"/>
  <c r="AE85" i="22"/>
  <c r="AF85" i="22" s="1"/>
  <c r="AE46" i="22"/>
  <c r="AF46" i="22" s="1"/>
  <c r="AL46" i="22" s="1"/>
  <c r="AE153" i="22"/>
  <c r="AF153" i="22" s="1"/>
  <c r="AE174" i="22"/>
  <c r="AF174" i="22" s="1"/>
  <c r="W250" i="22"/>
  <c r="AI46" i="22"/>
  <c r="AJ47" i="22" s="1"/>
  <c r="W251" i="22"/>
  <c r="X250" i="22"/>
  <c r="X251" i="22"/>
  <c r="AJ118" i="22"/>
  <c r="AB251" i="22"/>
  <c r="AB250" i="22"/>
  <c r="AD251" i="22"/>
  <c r="J250" i="22"/>
  <c r="J251" i="22"/>
  <c r="AD250" i="22"/>
  <c r="AE186" i="22"/>
  <c r="AF186" i="22" s="1"/>
  <c r="AJ76" i="22"/>
  <c r="AI160" i="22"/>
  <c r="AJ161" i="22" s="1"/>
  <c r="AK162" i="22" s="1"/>
  <c r="AI143" i="22"/>
  <c r="AJ143" i="22" s="1"/>
  <c r="AE32" i="22"/>
  <c r="AF32" i="22" s="1"/>
  <c r="AL32" i="22" s="1"/>
  <c r="AI132" i="22"/>
  <c r="AJ132" i="22" s="1"/>
  <c r="AK132" i="22" s="1"/>
  <c r="AE121" i="22"/>
  <c r="AF121" i="22" s="1"/>
  <c r="AI144" i="22"/>
  <c r="AJ145" i="22" s="1"/>
  <c r="AK146" i="22" s="1"/>
  <c r="AE141" i="22"/>
  <c r="AF141" i="22" s="1"/>
  <c r="AI54" i="22"/>
  <c r="AJ55" i="22" s="1"/>
  <c r="AE103" i="22"/>
  <c r="AF103" i="22" s="1"/>
  <c r="AE139" i="22"/>
  <c r="AF139" i="22" s="1"/>
  <c r="AJ119" i="22"/>
  <c r="AI185" i="22"/>
  <c r="AJ185" i="22" s="1"/>
  <c r="AK185" i="22" s="1"/>
  <c r="AE187" i="22"/>
  <c r="AF187" i="22" s="1"/>
  <c r="AE144" i="22"/>
  <c r="AF144" i="22" s="1"/>
  <c r="AE123" i="22"/>
  <c r="AF123" i="22" s="1"/>
  <c r="AI103" i="22"/>
  <c r="AJ103" i="22" s="1"/>
  <c r="AE179" i="22"/>
  <c r="AF179" i="22" s="1"/>
  <c r="AE94" i="22"/>
  <c r="AF94" i="22" s="1"/>
  <c r="AE166" i="22"/>
  <c r="AF166" i="22" s="1"/>
  <c r="AE33" i="22"/>
  <c r="AF33" i="22" s="1"/>
  <c r="AL33" i="22" s="1"/>
  <c r="AE93" i="22"/>
  <c r="AF93" i="22" s="1"/>
  <c r="AE62" i="22"/>
  <c r="AF62" i="22" s="1"/>
  <c r="X245" i="22"/>
  <c r="X254" i="22" s="1"/>
  <c r="AJ158" i="22"/>
  <c r="AI33" i="22"/>
  <c r="AJ34" i="22" s="1"/>
  <c r="AJ107" i="22"/>
  <c r="AJ60" i="22"/>
  <c r="AE23" i="22"/>
  <c r="AF23" i="22" s="1"/>
  <c r="AL23" i="22" s="1"/>
  <c r="AE152" i="22"/>
  <c r="AF152" i="22" s="1"/>
  <c r="AK189" i="22"/>
  <c r="AE125" i="22"/>
  <c r="AF125" i="22" s="1"/>
  <c r="AE106" i="22"/>
  <c r="AF106" i="22" s="1"/>
  <c r="AJ42" i="22"/>
  <c r="AK43" i="22" s="1"/>
  <c r="AJ24" i="22"/>
  <c r="X244" i="22"/>
  <c r="X253" i="22" s="1"/>
  <c r="AE183" i="22"/>
  <c r="AF183" i="22" s="1"/>
  <c r="AI92" i="22"/>
  <c r="AJ92" i="22" s="1"/>
  <c r="AK92" i="22" s="1"/>
  <c r="AE107" i="22"/>
  <c r="AF107" i="22" s="1"/>
  <c r="AJ147" i="22"/>
  <c r="AK147" i="22" s="1"/>
  <c r="AI182" i="22"/>
  <c r="AJ183" i="22" s="1"/>
  <c r="AK184" i="22" s="1"/>
  <c r="AE53" i="22"/>
  <c r="AF53" i="22" s="1"/>
  <c r="AE43" i="22"/>
  <c r="AF43" i="22" s="1"/>
  <c r="AL43" i="22" s="1"/>
  <c r="AE55" i="22"/>
  <c r="AF55" i="22" s="1"/>
  <c r="AK211" i="22"/>
  <c r="AJ53" i="22"/>
  <c r="AJ225" i="22"/>
  <c r="AK226" i="22" s="1"/>
  <c r="AJ149" i="22"/>
  <c r="AK150" i="22" s="1"/>
  <c r="AE140" i="22"/>
  <c r="AF140" i="22" s="1"/>
  <c r="AE52" i="22"/>
  <c r="AF52" i="22" s="1"/>
  <c r="AG52" i="22" s="1"/>
  <c r="AH52" i="22" s="1"/>
  <c r="AE147" i="22"/>
  <c r="AF147" i="22" s="1"/>
  <c r="AE73" i="22"/>
  <c r="AF73" i="22" s="1"/>
  <c r="AE45" i="22"/>
  <c r="AF45" i="22" s="1"/>
  <c r="AL45" i="22" s="1"/>
  <c r="AE22" i="22"/>
  <c r="AF22" i="22" s="1"/>
  <c r="AL22" i="22" s="1"/>
  <c r="AJ22" i="22"/>
  <c r="AK22" i="22" s="1"/>
  <c r="AI141" i="22"/>
  <c r="AJ142" i="22" s="1"/>
  <c r="AE84" i="22"/>
  <c r="AF84" i="22" s="1"/>
  <c r="AE160" i="22"/>
  <c r="AF160" i="22" s="1"/>
  <c r="AJ75" i="22"/>
  <c r="AE35" i="22"/>
  <c r="AF35" i="22" s="1"/>
  <c r="AL35" i="22" s="1"/>
  <c r="AE146" i="22"/>
  <c r="AF146" i="22" s="1"/>
  <c r="AE119" i="22"/>
  <c r="AF119" i="22" s="1"/>
  <c r="AE113" i="22"/>
  <c r="AF113" i="22" s="1"/>
  <c r="AI112" i="22"/>
  <c r="AJ112" i="22" s="1"/>
  <c r="AE142" i="22"/>
  <c r="AF142" i="22" s="1"/>
  <c r="AD247" i="22"/>
  <c r="AD255" i="22" s="1"/>
  <c r="AE21" i="22"/>
  <c r="AF21" i="22" s="1"/>
  <c r="AL21" i="22" s="1"/>
  <c r="AJ45" i="22"/>
  <c r="AJ85" i="22"/>
  <c r="AK85" i="22" s="1"/>
  <c r="W245" i="22"/>
  <c r="W254" i="22" s="1"/>
  <c r="AJ166" i="22"/>
  <c r="W244" i="22"/>
  <c r="W253" i="22" s="1"/>
  <c r="AD248" i="22"/>
  <c r="AD256" i="22" s="1"/>
  <c r="AJ69" i="22"/>
  <c r="AK69" i="22" s="1"/>
  <c r="AE165" i="22"/>
  <c r="AF165" i="22" s="1"/>
  <c r="W248" i="22"/>
  <c r="W256" i="22" s="1"/>
  <c r="AD244" i="22"/>
  <c r="AD253" i="22" s="1"/>
  <c r="AE115" i="22"/>
  <c r="AF115" i="22" s="1"/>
  <c r="AE116" i="22"/>
  <c r="AF116" i="22" s="1"/>
  <c r="AE39" i="22"/>
  <c r="AF39" i="22" s="1"/>
  <c r="AL39" i="22" s="1"/>
  <c r="AE24" i="22"/>
  <c r="AF24" i="22" s="1"/>
  <c r="AL24" i="22" s="1"/>
  <c r="W247" i="22"/>
  <c r="W255" i="22" s="1"/>
  <c r="AD245" i="22"/>
  <c r="AD254" i="22" s="1"/>
  <c r="AE173" i="22"/>
  <c r="AF173" i="22" s="1"/>
  <c r="AJ167" i="22"/>
  <c r="AJ39" i="22"/>
  <c r="AE159" i="22"/>
  <c r="AF159" i="22" s="1"/>
  <c r="AE154" i="22"/>
  <c r="AF154" i="22" s="1"/>
  <c r="AE34" i="22"/>
  <c r="AF34" i="22" s="1"/>
  <c r="AL34" i="22" s="1"/>
  <c r="AE80" i="22"/>
  <c r="AF80" i="22" s="1"/>
  <c r="AE130" i="22"/>
  <c r="AF130" i="22" s="1"/>
  <c r="AE134" i="22"/>
  <c r="AF134" i="22" s="1"/>
  <c r="AI172" i="22"/>
  <c r="AJ172" i="22" s="1"/>
  <c r="AJ200" i="22"/>
  <c r="AK201" i="22" s="1"/>
  <c r="AE25" i="22"/>
  <c r="AF25" i="22" s="1"/>
  <c r="AL25" i="22" s="1"/>
  <c r="AE72" i="22"/>
  <c r="AF72" i="22" s="1"/>
  <c r="AE167" i="22"/>
  <c r="AF167" i="22" s="1"/>
  <c r="J247" i="22"/>
  <c r="J255" i="22" s="1"/>
  <c r="J248" i="22"/>
  <c r="J256" i="22" s="1"/>
  <c r="J244" i="22"/>
  <c r="J253" i="22" s="1"/>
  <c r="J245" i="22"/>
  <c r="J254" i="22" s="1"/>
  <c r="AI153" i="22"/>
  <c r="AJ154" i="22" s="1"/>
  <c r="AE164" i="22"/>
  <c r="AF164" i="22" s="1"/>
  <c r="AI72" i="22"/>
  <c r="AJ72" i="22" s="1"/>
  <c r="AK72" i="22" s="1"/>
  <c r="AE99" i="22"/>
  <c r="AF99" i="22" s="1"/>
  <c r="AE135" i="22"/>
  <c r="AF135" i="22" s="1"/>
  <c r="X248" i="22"/>
  <c r="X256" i="22" s="1"/>
  <c r="AJ155" i="22"/>
  <c r="AI129" i="22"/>
  <c r="AJ129" i="22" s="1"/>
  <c r="X247" i="22"/>
  <c r="X255" i="22" s="1"/>
  <c r="AC52" i="22"/>
  <c r="AB248" i="22"/>
  <c r="AB256" i="22" s="1"/>
  <c r="AB244" i="22"/>
  <c r="AB253" i="22" s="1"/>
  <c r="AB247" i="22"/>
  <c r="AB255" i="22" s="1"/>
  <c r="AB245" i="22"/>
  <c r="AB254" i="22" s="1"/>
  <c r="AJ81" i="22"/>
  <c r="AJ52" i="22"/>
  <c r="AE155" i="22"/>
  <c r="AF155" i="22" s="1"/>
  <c r="AJ41" i="22"/>
  <c r="AI113" i="22"/>
  <c r="AJ114" i="22" s="1"/>
  <c r="AJ181" i="22"/>
  <c r="AK181" i="22" s="1"/>
  <c r="AI64" i="22"/>
  <c r="AJ64" i="22" s="1"/>
  <c r="AE26" i="22"/>
  <c r="AF26" i="22" s="1"/>
  <c r="AL26" i="22" s="1"/>
  <c r="AE132" i="22"/>
  <c r="AF132" i="22" s="1"/>
  <c r="AI115" i="22"/>
  <c r="AJ115" i="22" s="1"/>
  <c r="AE181" i="22"/>
  <c r="AF181" i="22" s="1"/>
  <c r="AE63" i="22"/>
  <c r="AF63" i="22" s="1"/>
  <c r="AE102" i="22"/>
  <c r="AF102" i="22" s="1"/>
  <c r="AI26" i="22"/>
  <c r="AJ26" i="22" s="1"/>
  <c r="AK213" i="22"/>
  <c r="AE81" i="22"/>
  <c r="AF81" i="22" s="1"/>
  <c r="AE79" i="22"/>
  <c r="AF79" i="22" s="1"/>
  <c r="AE114" i="22"/>
  <c r="AF114" i="22" s="1"/>
  <c r="AK231" i="22"/>
  <c r="AE74" i="22"/>
  <c r="AF74" i="22" s="1"/>
  <c r="AE64" i="22"/>
  <c r="AF64" i="22" s="1"/>
  <c r="AE180" i="22"/>
  <c r="AF180" i="22" s="1"/>
  <c r="AE101" i="22"/>
  <c r="AF101" i="22" s="1"/>
  <c r="AK9" i="22"/>
  <c r="AE124" i="22"/>
  <c r="AF124" i="22" s="1"/>
  <c r="AE118" i="22"/>
  <c r="AF118" i="22" s="1"/>
  <c r="AE75" i="22"/>
  <c r="AF75" i="22" s="1"/>
  <c r="AE138" i="22"/>
  <c r="AF138" i="22" s="1"/>
  <c r="AE158" i="22"/>
  <c r="AF158" i="22" s="1"/>
  <c r="AJ61" i="22"/>
  <c r="AI159" i="22"/>
  <c r="AJ159" i="22" s="1"/>
  <c r="AE60" i="22"/>
  <c r="AF60" i="22" s="1"/>
  <c r="AE61" i="22"/>
  <c r="AF61" i="22" s="1"/>
  <c r="AE157" i="22"/>
  <c r="AF157" i="22" s="1"/>
  <c r="AE42" i="22"/>
  <c r="AF42" i="22" s="1"/>
  <c r="AL42" i="22" s="1"/>
  <c r="AJ95" i="22"/>
  <c r="AE41" i="22"/>
  <c r="AF41" i="22" s="1"/>
  <c r="AL41" i="22" s="1"/>
  <c r="AE95" i="22"/>
  <c r="AF95" i="22" s="1"/>
  <c r="AE120" i="22"/>
  <c r="AF120" i="22" s="1"/>
  <c r="AK212" i="22"/>
  <c r="AJ241" i="22"/>
  <c r="AK242" i="22" s="1"/>
  <c r="AK199" i="22"/>
  <c r="AK71" i="22"/>
  <c r="AK151" i="22"/>
  <c r="AK84" i="22"/>
  <c r="AK198" i="22"/>
  <c r="AK127" i="22"/>
  <c r="AK190" i="22"/>
  <c r="AJ234" i="22"/>
  <c r="AK234" i="22" s="1"/>
  <c r="AK227" i="22"/>
  <c r="AJ18" i="22"/>
  <c r="AK18" i="22" s="1"/>
  <c r="AJ152" i="22"/>
  <c r="AK152" i="22" s="1"/>
  <c r="AI137" i="22"/>
  <c r="AJ138" i="22" s="1"/>
  <c r="AK139" i="22" s="1"/>
  <c r="AK6" i="22"/>
  <c r="AK17" i="22"/>
  <c r="AK87" i="22"/>
  <c r="AJ220" i="22"/>
  <c r="AK221" i="22" s="1"/>
  <c r="AK10" i="22"/>
  <c r="AI36" i="22"/>
  <c r="AJ36" i="22" s="1"/>
  <c r="AK36" i="22" s="1"/>
  <c r="AJ19" i="22"/>
  <c r="AK7" i="22"/>
  <c r="AK230" i="22"/>
  <c r="AJ223" i="22"/>
  <c r="AJ240" i="22"/>
  <c r="AK240" i="22" s="1"/>
  <c r="AJ202" i="22"/>
  <c r="AK202" i="22" s="1"/>
  <c r="AJ203" i="22"/>
  <c r="AJ228" i="22"/>
  <c r="AK228" i="22" s="1"/>
  <c r="AJ232" i="22"/>
  <c r="AK222" i="22"/>
  <c r="AJ208" i="22"/>
  <c r="AK208" i="22" s="1"/>
  <c r="AK236" i="22"/>
  <c r="AJ110" i="22"/>
  <c r="AK110" i="22" s="1"/>
  <c r="AI78" i="22"/>
  <c r="AJ79" i="22" s="1"/>
  <c r="AJ178" i="22"/>
  <c r="AJ90" i="22"/>
  <c r="AK91" i="22" s="1"/>
  <c r="AE178" i="22"/>
  <c r="AF178" i="22" s="1"/>
  <c r="AJ77" i="22"/>
  <c r="AJ99" i="22"/>
  <c r="AK100" i="22" s="1"/>
  <c r="AJ128" i="22"/>
  <c r="AK128" i="22" s="1"/>
  <c r="AJ191" i="22"/>
  <c r="AK191" i="22" s="1"/>
  <c r="AK170" i="22"/>
  <c r="AJ179" i="22"/>
  <c r="AJ25" i="22"/>
  <c r="AJ28" i="22"/>
  <c r="AJ171" i="22"/>
  <c r="AK171" i="22" s="1"/>
  <c r="AJ44" i="22"/>
  <c r="AK44" i="22" s="1"/>
  <c r="AJ108" i="22"/>
  <c r="AJ121" i="22"/>
  <c r="AK122" i="22" s="1"/>
  <c r="AE77" i="22"/>
  <c r="AF77" i="22" s="1"/>
  <c r="AJ124" i="22"/>
  <c r="AJ164" i="22"/>
  <c r="AK164" i="22" s="1"/>
  <c r="AJ111" i="22"/>
  <c r="AE76" i="22"/>
  <c r="AF76" i="22" s="1"/>
  <c r="AE78" i="22"/>
  <c r="AF78" i="22" s="1"/>
  <c r="AK101" i="22"/>
  <c r="AJ106" i="22"/>
  <c r="AK106" i="22" s="1"/>
  <c r="AJ187" i="22"/>
  <c r="AJ165" i="22"/>
  <c r="AJ88" i="22"/>
  <c r="AK88" i="22" s="1"/>
  <c r="AJ80" i="22"/>
  <c r="AE136" i="22"/>
  <c r="AF136" i="22" s="1"/>
  <c r="AI136" i="22"/>
  <c r="AJ136" i="22" s="1"/>
  <c r="AK136" i="22" s="1"/>
  <c r="AE137" i="22"/>
  <c r="AF137" i="22" s="1"/>
  <c r="AI96" i="22"/>
  <c r="AJ96" i="22" s="1"/>
  <c r="AE96" i="22"/>
  <c r="AF96" i="22" s="1"/>
  <c r="AE97" i="22"/>
  <c r="AF97" i="22" s="1"/>
  <c r="AI97" i="22"/>
  <c r="AE98" i="22"/>
  <c r="AF98" i="22" s="1"/>
  <c r="AE56" i="22"/>
  <c r="AF56" i="22" s="1"/>
  <c r="AI56" i="22"/>
  <c r="AJ56" i="22" s="1"/>
  <c r="AI57" i="22"/>
  <c r="AE57" i="22"/>
  <c r="AF57" i="22" s="1"/>
  <c r="AJ66" i="22"/>
  <c r="AJ102" i="22"/>
  <c r="AK102" i="22" s="1"/>
  <c r="AE117" i="22"/>
  <c r="AF117" i="22" s="1"/>
  <c r="AI116" i="22"/>
  <c r="AJ117" i="22" s="1"/>
  <c r="AJ168" i="22"/>
  <c r="AE37" i="22"/>
  <c r="AF37" i="22" s="1"/>
  <c r="AL37" i="22" s="1"/>
  <c r="AI37" i="22"/>
  <c r="AE38" i="22"/>
  <c r="AF38" i="22" s="1"/>
  <c r="AL38" i="22" s="1"/>
  <c r="AJ125" i="22"/>
  <c r="AK126" i="22" s="1"/>
  <c r="AE177" i="22"/>
  <c r="AF177" i="22" s="1"/>
  <c r="AI176" i="22"/>
  <c r="AE176" i="22"/>
  <c r="AF176" i="22" s="1"/>
  <c r="AJ123" i="22"/>
  <c r="AK123" i="22" s="1"/>
  <c r="AE58" i="22"/>
  <c r="AF58" i="22" s="1"/>
  <c r="AE59" i="22"/>
  <c r="AF59" i="22" s="1"/>
  <c r="AI58" i="22"/>
  <c r="AJ134" i="22"/>
  <c r="AE156" i="22"/>
  <c r="AF156" i="22" s="1"/>
  <c r="AI156" i="22"/>
  <c r="AJ11" i="22"/>
  <c r="AK11" i="22" s="1"/>
  <c r="AJ23" i="22"/>
  <c r="AK49" i="22"/>
  <c r="AJ63" i="22"/>
  <c r="AJ62" i="22"/>
  <c r="AJ74" i="22"/>
  <c r="AK16" i="22"/>
  <c r="AK140" i="22"/>
  <c r="AJ205" i="22"/>
  <c r="AK205" i="22" s="1"/>
  <c r="AJ206" i="22"/>
  <c r="AJ193" i="22"/>
  <c r="AK193" i="22" s="1"/>
  <c r="AJ194" i="22"/>
  <c r="AK21" i="22"/>
  <c r="AJ94" i="22"/>
  <c r="AJ174" i="22"/>
  <c r="AK210" i="22"/>
  <c r="AK68" i="22"/>
  <c r="AJ217" i="22"/>
  <c r="AK217" i="22" s="1"/>
  <c r="AJ218" i="22"/>
  <c r="AK13" i="22"/>
  <c r="AJ30" i="22"/>
  <c r="AK30" i="22" s="1"/>
  <c r="AJ31" i="22"/>
  <c r="AJ195" i="22"/>
  <c r="AJ196" i="22"/>
  <c r="AJ237" i="22"/>
  <c r="AK237" i="22" s="1"/>
  <c r="AJ238" i="22"/>
  <c r="AJ14" i="22"/>
  <c r="AK14" i="22" s="1"/>
  <c r="AJ82" i="22"/>
  <c r="AJ214" i="22"/>
  <c r="AK214" i="22" s="1"/>
  <c r="AJ215" i="22"/>
  <c r="AK8" i="22"/>
  <c r="AJ4" i="22"/>
  <c r="AG242" i="42" l="1"/>
  <c r="AK242" i="42" s="1"/>
  <c r="AL242" i="42" s="1"/>
  <c r="AI77" i="42"/>
  <c r="AJ77" i="42"/>
  <c r="AI169" i="42"/>
  <c r="AH169" i="42"/>
  <c r="AG169" i="42"/>
  <c r="AK169" i="42" s="1"/>
  <c r="AL169" i="42" s="1"/>
  <c r="AG182" i="42"/>
  <c r="AK182" i="42" s="1"/>
  <c r="AL182" i="42" s="1"/>
  <c r="AJ226" i="42"/>
  <c r="AJ217" i="42"/>
  <c r="AH210" i="42"/>
  <c r="AG168" i="42"/>
  <c r="AK168" i="42" s="1"/>
  <c r="AL168" i="42" s="1"/>
  <c r="AI226" i="42"/>
  <c r="AG226" i="42"/>
  <c r="AK226" i="42" s="1"/>
  <c r="AL226" i="42" s="1"/>
  <c r="AG140" i="42"/>
  <c r="AK140" i="42" s="1"/>
  <c r="AL140" i="42" s="1"/>
  <c r="AG89" i="42"/>
  <c r="AK89" i="42" s="1"/>
  <c r="AL89" i="42" s="1"/>
  <c r="AG217" i="42"/>
  <c r="AK217" i="42" s="1"/>
  <c r="AL217" i="42" s="1"/>
  <c r="AH217" i="42"/>
  <c r="AI75" i="42"/>
  <c r="AG75" i="42"/>
  <c r="AK75" i="42" s="1"/>
  <c r="AL75" i="42" s="1"/>
  <c r="AI90" i="42"/>
  <c r="AI168" i="42"/>
  <c r="AH168" i="42"/>
  <c r="AJ182" i="42"/>
  <c r="AJ89" i="42"/>
  <c r="AH232" i="42"/>
  <c r="AJ100" i="42"/>
  <c r="AH140" i="42"/>
  <c r="AG92" i="42"/>
  <c r="AK92" i="42" s="1"/>
  <c r="AL92" i="42" s="1"/>
  <c r="AH208" i="42"/>
  <c r="AJ208" i="42"/>
  <c r="AH182" i="42"/>
  <c r="AG119" i="42"/>
  <c r="AK119" i="42" s="1"/>
  <c r="AL119" i="42" s="1"/>
  <c r="AI68" i="42"/>
  <c r="AG220" i="42"/>
  <c r="AK220" i="42" s="1"/>
  <c r="AL220" i="42" s="1"/>
  <c r="AI104" i="42"/>
  <c r="AI170" i="42"/>
  <c r="AG228" i="42"/>
  <c r="AK228" i="42" s="1"/>
  <c r="AL228" i="42" s="1"/>
  <c r="AG170" i="42"/>
  <c r="AK170" i="42" s="1"/>
  <c r="AL170" i="42" s="1"/>
  <c r="AJ170" i="42"/>
  <c r="AH104" i="42"/>
  <c r="AJ104" i="42"/>
  <c r="AJ75" i="42"/>
  <c r="AJ90" i="42"/>
  <c r="AJ119" i="42"/>
  <c r="AJ220" i="42"/>
  <c r="AJ240" i="42"/>
  <c r="AI119" i="42"/>
  <c r="AH90" i="42"/>
  <c r="AG186" i="42"/>
  <c r="AK186" i="42" s="1"/>
  <c r="AL186" i="42" s="1"/>
  <c r="AH145" i="42"/>
  <c r="AG132" i="42"/>
  <c r="AK132" i="42" s="1"/>
  <c r="AL132" i="42" s="1"/>
  <c r="AH220" i="42"/>
  <c r="AI186" i="42"/>
  <c r="AI208" i="42"/>
  <c r="AH89" i="42"/>
  <c r="AH186" i="42"/>
  <c r="AJ92" i="42"/>
  <c r="AI92" i="42"/>
  <c r="AJ105" i="42"/>
  <c r="AG100" i="42"/>
  <c r="AK100" i="42" s="1"/>
  <c r="AL100" i="42" s="1"/>
  <c r="AG240" i="42"/>
  <c r="AK240" i="42" s="1"/>
  <c r="AL240" i="42" s="1"/>
  <c r="AH240" i="42"/>
  <c r="AG164" i="42"/>
  <c r="AK164" i="42" s="1"/>
  <c r="AL164" i="42" s="1"/>
  <c r="AI100" i="42"/>
  <c r="AJ199" i="42"/>
  <c r="AH105" i="42"/>
  <c r="AI105" i="42"/>
  <c r="AI91" i="42"/>
  <c r="AH199" i="42"/>
  <c r="AJ140" i="42"/>
  <c r="AJ93" i="42"/>
  <c r="AI210" i="42"/>
  <c r="AJ232" i="42"/>
  <c r="AI228" i="42"/>
  <c r="AI232" i="42"/>
  <c r="AH174" i="42"/>
  <c r="AJ147" i="42"/>
  <c r="AJ174" i="42"/>
  <c r="AI174" i="42"/>
  <c r="AI199" i="42"/>
  <c r="AI158" i="42"/>
  <c r="AJ151" i="42"/>
  <c r="AJ231" i="42"/>
  <c r="AI151" i="42"/>
  <c r="AI231" i="42"/>
  <c r="AH151" i="42"/>
  <c r="AJ132" i="42"/>
  <c r="AH231" i="42"/>
  <c r="AG210" i="42"/>
  <c r="AK210" i="42" s="1"/>
  <c r="AL210" i="42" s="1"/>
  <c r="AI132" i="42"/>
  <c r="AH158" i="42"/>
  <c r="AI117" i="42"/>
  <c r="AJ13" i="42"/>
  <c r="AI13" i="42"/>
  <c r="AH93" i="42"/>
  <c r="O247" i="42"/>
  <c r="AG13" i="42"/>
  <c r="AK13" i="42" s="1"/>
  <c r="AL13" i="42" s="1"/>
  <c r="AI147" i="42"/>
  <c r="AH147" i="42"/>
  <c r="AI145" i="42"/>
  <c r="AJ91" i="42"/>
  <c r="AJ94" i="42"/>
  <c r="AG177" i="42"/>
  <c r="AK177" i="42" s="1"/>
  <c r="AL177" i="42" s="1"/>
  <c r="AJ166" i="42"/>
  <c r="AH166" i="42"/>
  <c r="AI166" i="42"/>
  <c r="AG166" i="42"/>
  <c r="AK166" i="42" s="1"/>
  <c r="AL166" i="42" s="1"/>
  <c r="AH177" i="42"/>
  <c r="AJ236" i="42"/>
  <c r="AJ177" i="42"/>
  <c r="AG93" i="42"/>
  <c r="AK93" i="42" s="1"/>
  <c r="AL93" i="42" s="1"/>
  <c r="AJ158" i="42"/>
  <c r="AG91" i="42"/>
  <c r="AK91" i="42" s="1"/>
  <c r="AL91" i="42" s="1"/>
  <c r="AH236" i="42"/>
  <c r="O246" i="42"/>
  <c r="AI165" i="42"/>
  <c r="AH165" i="42"/>
  <c r="AG165" i="42"/>
  <c r="AK165" i="42" s="1"/>
  <c r="AL165" i="42" s="1"/>
  <c r="AI236" i="42"/>
  <c r="AI161" i="42"/>
  <c r="AH164" i="42"/>
  <c r="AG145" i="42"/>
  <c r="AK145" i="42" s="1"/>
  <c r="AL145" i="42" s="1"/>
  <c r="AJ162" i="42"/>
  <c r="AG162" i="42"/>
  <c r="AK162" i="42" s="1"/>
  <c r="AL162" i="42" s="1"/>
  <c r="AH162" i="42"/>
  <c r="AI162" i="42"/>
  <c r="AG85" i="42"/>
  <c r="AK85" i="42" s="1"/>
  <c r="AL85" i="42" s="1"/>
  <c r="AH68" i="42"/>
  <c r="AG68" i="42"/>
  <c r="AK68" i="42" s="1"/>
  <c r="AL68" i="42" s="1"/>
  <c r="AG171" i="42"/>
  <c r="AK171" i="42" s="1"/>
  <c r="AL171" i="42" s="1"/>
  <c r="AJ171" i="42"/>
  <c r="AG94" i="42"/>
  <c r="AK94" i="42" s="1"/>
  <c r="AL94" i="42" s="1"/>
  <c r="AI171" i="42"/>
  <c r="AJ211" i="42"/>
  <c r="AG79" i="42"/>
  <c r="AK79" i="42" s="1"/>
  <c r="AL79" i="42" s="1"/>
  <c r="AI160" i="42"/>
  <c r="AJ160" i="42"/>
  <c r="AH211" i="42"/>
  <c r="AH94" i="42"/>
  <c r="AG211" i="42"/>
  <c r="AK211" i="42" s="1"/>
  <c r="AL211" i="42" s="1"/>
  <c r="AH117" i="42"/>
  <c r="AJ228" i="42"/>
  <c r="AH160" i="42"/>
  <c r="AJ164" i="42"/>
  <c r="AG117" i="42"/>
  <c r="AK117" i="42" s="1"/>
  <c r="AL117" i="42" s="1"/>
  <c r="AG161" i="42"/>
  <c r="AK161" i="42" s="1"/>
  <c r="AL161" i="42" s="1"/>
  <c r="AJ161" i="42"/>
  <c r="AH167" i="42"/>
  <c r="AI167" i="42"/>
  <c r="AJ167" i="42"/>
  <c r="AG167" i="42"/>
  <c r="AK167" i="42" s="1"/>
  <c r="AL167" i="42" s="1"/>
  <c r="AI72" i="42"/>
  <c r="AG163" i="42"/>
  <c r="AK163" i="42" s="1"/>
  <c r="AL163" i="42" s="1"/>
  <c r="AH163" i="42"/>
  <c r="AI163" i="42"/>
  <c r="AJ163" i="42"/>
  <c r="AH72" i="42"/>
  <c r="AJ69" i="42"/>
  <c r="AG72" i="42"/>
  <c r="AK72" i="42" s="1"/>
  <c r="AL72" i="42" s="1"/>
  <c r="AI69" i="42"/>
  <c r="AG69" i="42"/>
  <c r="AK69" i="42" s="1"/>
  <c r="AL69" i="42" s="1"/>
  <c r="AI155" i="42"/>
  <c r="AJ155" i="42"/>
  <c r="AG155" i="42"/>
  <c r="AK155" i="42" s="1"/>
  <c r="AL155" i="42" s="1"/>
  <c r="AH155" i="42"/>
  <c r="AG154" i="42"/>
  <c r="AK154" i="42" s="1"/>
  <c r="AL154" i="42" s="1"/>
  <c r="AH154" i="42"/>
  <c r="AI154" i="42"/>
  <c r="AJ154" i="42"/>
  <c r="AG205" i="42"/>
  <c r="AK205" i="42" s="1"/>
  <c r="AL205" i="42" s="1"/>
  <c r="AH205" i="42"/>
  <c r="AI205" i="42"/>
  <c r="AJ205" i="42"/>
  <c r="AG159" i="42"/>
  <c r="AK159" i="42" s="1"/>
  <c r="AL159" i="42" s="1"/>
  <c r="AJ85" i="42"/>
  <c r="AI79" i="42"/>
  <c r="AI204" i="42"/>
  <c r="AG204" i="42"/>
  <c r="AK204" i="42" s="1"/>
  <c r="AL204" i="42" s="1"/>
  <c r="AH204" i="42"/>
  <c r="AJ204" i="42"/>
  <c r="AH159" i="42"/>
  <c r="AI159" i="42"/>
  <c r="AI85" i="42"/>
  <c r="AH79" i="42"/>
  <c r="AG149" i="42"/>
  <c r="AK149" i="42" s="1"/>
  <c r="AL149" i="42" s="1"/>
  <c r="AJ149" i="42"/>
  <c r="AH149" i="42"/>
  <c r="AI149" i="42"/>
  <c r="AG237" i="42"/>
  <c r="AK237" i="42" s="1"/>
  <c r="AL237" i="42" s="1"/>
  <c r="AH237" i="42"/>
  <c r="AI237" i="42"/>
  <c r="AJ237" i="42"/>
  <c r="AG128" i="42"/>
  <c r="AK128" i="42" s="1"/>
  <c r="AL128" i="42" s="1"/>
  <c r="AH128" i="42"/>
  <c r="AI128" i="42"/>
  <c r="AJ128" i="42"/>
  <c r="AG114" i="42"/>
  <c r="AK114" i="42" s="1"/>
  <c r="AL114" i="42" s="1"/>
  <c r="AH114" i="42"/>
  <c r="AI114" i="42"/>
  <c r="AJ114" i="42"/>
  <c r="AG227" i="42"/>
  <c r="AK227" i="42" s="1"/>
  <c r="AL227" i="42" s="1"/>
  <c r="AH227" i="42"/>
  <c r="AI227" i="42"/>
  <c r="AJ227" i="42"/>
  <c r="AG197" i="42"/>
  <c r="AK197" i="42" s="1"/>
  <c r="AL197" i="42" s="1"/>
  <c r="AH197" i="42"/>
  <c r="AJ197" i="42"/>
  <c r="AI197" i="42"/>
  <c r="AG192" i="42"/>
  <c r="AK192" i="42" s="1"/>
  <c r="AL192" i="42" s="1"/>
  <c r="AH192" i="42"/>
  <c r="AI192" i="42"/>
  <c r="AJ192" i="42"/>
  <c r="AG190" i="42"/>
  <c r="AK190" i="42" s="1"/>
  <c r="AL190" i="42" s="1"/>
  <c r="AH190" i="42"/>
  <c r="AI190" i="42"/>
  <c r="AJ190" i="42"/>
  <c r="AG196" i="42"/>
  <c r="AK196" i="42" s="1"/>
  <c r="AL196" i="42" s="1"/>
  <c r="AH196" i="42"/>
  <c r="AI196" i="42"/>
  <c r="AJ196" i="42"/>
  <c r="AG122" i="42"/>
  <c r="AK122" i="42" s="1"/>
  <c r="AL122" i="42" s="1"/>
  <c r="AH122" i="42"/>
  <c r="AI122" i="42"/>
  <c r="AJ122" i="42"/>
  <c r="AI130" i="42"/>
  <c r="AJ130" i="42"/>
  <c r="AG130" i="42"/>
  <c r="AK130" i="42" s="1"/>
  <c r="AL130" i="42" s="1"/>
  <c r="AH130" i="42"/>
  <c r="AH184" i="42"/>
  <c r="AI184" i="42"/>
  <c r="AG184" i="42"/>
  <c r="AK184" i="42" s="1"/>
  <c r="AL184" i="42" s="1"/>
  <c r="AJ184" i="42"/>
  <c r="AI172" i="42"/>
  <c r="AJ172" i="42"/>
  <c r="AG172" i="42"/>
  <c r="AK172" i="42" s="1"/>
  <c r="AL172" i="42" s="1"/>
  <c r="AH172" i="42"/>
  <c r="AJ82" i="42"/>
  <c r="AI82" i="42"/>
  <c r="AH82" i="42"/>
  <c r="AG82" i="42"/>
  <c r="AK82" i="42" s="1"/>
  <c r="AL82" i="42" s="1"/>
  <c r="AG81" i="42"/>
  <c r="AK81" i="42" s="1"/>
  <c r="AL81" i="42" s="1"/>
  <c r="AH81" i="42"/>
  <c r="AI81" i="42"/>
  <c r="AJ81" i="42"/>
  <c r="AI113" i="42"/>
  <c r="AJ113" i="42"/>
  <c r="AG113" i="42"/>
  <c r="AK113" i="42" s="1"/>
  <c r="AL113" i="42" s="1"/>
  <c r="AH113" i="42"/>
  <c r="AG179" i="42"/>
  <c r="AK179" i="42" s="1"/>
  <c r="AL179" i="42" s="1"/>
  <c r="AH179" i="42"/>
  <c r="AI179" i="42"/>
  <c r="AJ179" i="42"/>
  <c r="AG233" i="42"/>
  <c r="AK233" i="42" s="1"/>
  <c r="AL233" i="42" s="1"/>
  <c r="AH233" i="42"/>
  <c r="AI233" i="42"/>
  <c r="AJ233" i="42"/>
  <c r="AI96" i="42"/>
  <c r="AJ96" i="42"/>
  <c r="AG96" i="42"/>
  <c r="AK96" i="42" s="1"/>
  <c r="AL96" i="42" s="1"/>
  <c r="AH96" i="42"/>
  <c r="AG139" i="42"/>
  <c r="AK139" i="42" s="1"/>
  <c r="AL139" i="42" s="1"/>
  <c r="AH139" i="42"/>
  <c r="AI139" i="42"/>
  <c r="AJ139" i="42"/>
  <c r="AG110" i="42"/>
  <c r="AK110" i="42" s="1"/>
  <c r="AL110" i="42" s="1"/>
  <c r="AH110" i="42"/>
  <c r="AI110" i="42"/>
  <c r="AJ110" i="42"/>
  <c r="AG202" i="42"/>
  <c r="AK202" i="42" s="1"/>
  <c r="AL202" i="42" s="1"/>
  <c r="AH202" i="42"/>
  <c r="AI202" i="42"/>
  <c r="AJ202" i="42"/>
  <c r="AG123" i="42"/>
  <c r="AK123" i="42" s="1"/>
  <c r="AL123" i="42" s="1"/>
  <c r="AH123" i="42"/>
  <c r="AI123" i="42"/>
  <c r="AJ123" i="42"/>
  <c r="AG97" i="42"/>
  <c r="AK97" i="42" s="1"/>
  <c r="AL97" i="42" s="1"/>
  <c r="AH97" i="42"/>
  <c r="AI97" i="42"/>
  <c r="AJ97" i="42"/>
  <c r="AG121" i="42"/>
  <c r="AK121" i="42" s="1"/>
  <c r="AL121" i="42" s="1"/>
  <c r="AH121" i="42"/>
  <c r="AI121" i="42"/>
  <c r="AJ121" i="42"/>
  <c r="AG138" i="42"/>
  <c r="AK138" i="42" s="1"/>
  <c r="AL138" i="42" s="1"/>
  <c r="AH138" i="42"/>
  <c r="AI138" i="42"/>
  <c r="AJ138" i="42"/>
  <c r="AG109" i="42"/>
  <c r="AK109" i="42" s="1"/>
  <c r="AL109" i="42" s="1"/>
  <c r="AH109" i="42"/>
  <c r="AI109" i="42"/>
  <c r="AJ109" i="42"/>
  <c r="AH203" i="42"/>
  <c r="AI203" i="42"/>
  <c r="AG203" i="42"/>
  <c r="AK203" i="42" s="1"/>
  <c r="AL203" i="42" s="1"/>
  <c r="AJ203" i="42"/>
  <c r="AG244" i="42"/>
  <c r="AK244" i="42" s="1"/>
  <c r="AL244" i="42" s="1"/>
  <c r="AH244" i="42"/>
  <c r="AI244" i="42"/>
  <c r="AJ244" i="42"/>
  <c r="AG243" i="42"/>
  <c r="AK243" i="42" s="1"/>
  <c r="AL243" i="42" s="1"/>
  <c r="AJ243" i="42"/>
  <c r="AH243" i="42"/>
  <c r="AI243" i="42"/>
  <c r="AI238" i="42"/>
  <c r="AJ238" i="42"/>
  <c r="AG238" i="42"/>
  <c r="AK238" i="42" s="1"/>
  <c r="AL238" i="42" s="1"/>
  <c r="AH238" i="42"/>
  <c r="AG80" i="42"/>
  <c r="AK80" i="42" s="1"/>
  <c r="AL80" i="42" s="1"/>
  <c r="AH80" i="42"/>
  <c r="AI80" i="42"/>
  <c r="AJ80" i="42"/>
  <c r="AI234" i="42"/>
  <c r="AJ234" i="42"/>
  <c r="AH234" i="42"/>
  <c r="AG234" i="42"/>
  <c r="AK234" i="42" s="1"/>
  <c r="AL234" i="42" s="1"/>
  <c r="AG129" i="42"/>
  <c r="AK129" i="42" s="1"/>
  <c r="AL129" i="42" s="1"/>
  <c r="AI129" i="42"/>
  <c r="AJ129" i="42"/>
  <c r="AH129" i="42"/>
  <c r="AG120" i="42"/>
  <c r="AK120" i="42" s="1"/>
  <c r="AL120" i="42" s="1"/>
  <c r="AH120" i="42"/>
  <c r="AI120" i="42"/>
  <c r="AJ120" i="42"/>
  <c r="AH215" i="42"/>
  <c r="AI215" i="42"/>
  <c r="AJ215" i="42"/>
  <c r="AG215" i="42"/>
  <c r="AK215" i="42" s="1"/>
  <c r="AL215" i="42" s="1"/>
  <c r="AH125" i="42"/>
  <c r="AI125" i="42"/>
  <c r="AJ125" i="42"/>
  <c r="AG125" i="42"/>
  <c r="AK125" i="42" s="1"/>
  <c r="AL125" i="42" s="1"/>
  <c r="AG136" i="42"/>
  <c r="AK136" i="42" s="1"/>
  <c r="AL136" i="42" s="1"/>
  <c r="AH136" i="42"/>
  <c r="AI136" i="42"/>
  <c r="AJ136" i="42"/>
  <c r="AJ185" i="42"/>
  <c r="AH185" i="42"/>
  <c r="AG185" i="42"/>
  <c r="AK185" i="42" s="1"/>
  <c r="AL185" i="42" s="1"/>
  <c r="AI185" i="42"/>
  <c r="AH189" i="42"/>
  <c r="AI189" i="42"/>
  <c r="AG189" i="42"/>
  <c r="AK189" i="42" s="1"/>
  <c r="AL189" i="42" s="1"/>
  <c r="AJ189" i="42"/>
  <c r="AG126" i="42"/>
  <c r="AK126" i="42" s="1"/>
  <c r="AL126" i="42" s="1"/>
  <c r="AH126" i="42"/>
  <c r="AI126" i="42"/>
  <c r="AJ126" i="42"/>
  <c r="AI67" i="42"/>
  <c r="AF47" i="42"/>
  <c r="AI47" i="42" s="1"/>
  <c r="AG24" i="42"/>
  <c r="AK24" i="42" s="1"/>
  <c r="AL24" i="42" s="1"/>
  <c r="AG67" i="42"/>
  <c r="AK67" i="42" s="1"/>
  <c r="AL67" i="42" s="1"/>
  <c r="AH24" i="42"/>
  <c r="AJ67" i="42"/>
  <c r="AJ24" i="42"/>
  <c r="AE52" i="42"/>
  <c r="AF53" i="42" s="1"/>
  <c r="AH53" i="42" s="1"/>
  <c r="AF35" i="42"/>
  <c r="AG35" i="42" s="1"/>
  <c r="AK35" i="42" s="1"/>
  <c r="AL35" i="42" s="1"/>
  <c r="AF7" i="42"/>
  <c r="AG7" i="42" s="1"/>
  <c r="AK7" i="42" s="1"/>
  <c r="AL7" i="42" s="1"/>
  <c r="AF54" i="42"/>
  <c r="AI54" i="42" s="1"/>
  <c r="AF36" i="42"/>
  <c r="AI36" i="42" s="1"/>
  <c r="AE61" i="42"/>
  <c r="AF62" i="42" s="1"/>
  <c r="AE41" i="42"/>
  <c r="AF42" i="42" s="1"/>
  <c r="AG42" i="42" s="1"/>
  <c r="AK42" i="42" s="1"/>
  <c r="AL42" i="42" s="1"/>
  <c r="AE56" i="42"/>
  <c r="AF57" i="42" s="1"/>
  <c r="AH57" i="42" s="1"/>
  <c r="AE49" i="42"/>
  <c r="AF50" i="42" s="1"/>
  <c r="AE43" i="42"/>
  <c r="AF43" i="42" s="1"/>
  <c r="AG43" i="42" s="1"/>
  <c r="AK43" i="42" s="1"/>
  <c r="AL43" i="42" s="1"/>
  <c r="AE28" i="42"/>
  <c r="AF28" i="42" s="1"/>
  <c r="AH28" i="42" s="1"/>
  <c r="AE55" i="42"/>
  <c r="AF55" i="42" s="1"/>
  <c r="AJ55" i="42" s="1"/>
  <c r="AE51" i="42"/>
  <c r="AF51" i="42" s="1"/>
  <c r="AJ51" i="42" s="1"/>
  <c r="AF20" i="42"/>
  <c r="AG20" i="42" s="1"/>
  <c r="AK20" i="42" s="1"/>
  <c r="AL20" i="42" s="1"/>
  <c r="AF26" i="42"/>
  <c r="AE40" i="42"/>
  <c r="AF40" i="42" s="1"/>
  <c r="AE64" i="42"/>
  <c r="AE58" i="42"/>
  <c r="AF63" i="42"/>
  <c r="AJ46" i="42"/>
  <c r="AI46" i="42"/>
  <c r="AH46" i="42"/>
  <c r="AG46" i="42"/>
  <c r="AK46" i="42" s="1"/>
  <c r="AL46" i="42" s="1"/>
  <c r="AE5" i="42"/>
  <c r="AJ4" i="42"/>
  <c r="AH4" i="42"/>
  <c r="AI4" i="42"/>
  <c r="AG4" i="42"/>
  <c r="AK4" i="42" s="1"/>
  <c r="AL4" i="42" s="1"/>
  <c r="AF14" i="42"/>
  <c r="AF15" i="42"/>
  <c r="AE22" i="42"/>
  <c r="AG16" i="42"/>
  <c r="AK16" i="42" s="1"/>
  <c r="AL16" i="42" s="1"/>
  <c r="AH16" i="42"/>
  <c r="AJ16" i="42"/>
  <c r="AI16" i="42"/>
  <c r="AI34" i="42"/>
  <c r="AJ34" i="42"/>
  <c r="AG34" i="42"/>
  <c r="AK34" i="42" s="1"/>
  <c r="AL34" i="42" s="1"/>
  <c r="AH34" i="42"/>
  <c r="AE18" i="42"/>
  <c r="AF10" i="42"/>
  <c r="AJ9" i="42"/>
  <c r="AI9" i="42"/>
  <c r="AH9" i="42"/>
  <c r="AG9" i="42"/>
  <c r="AK9" i="42" s="1"/>
  <c r="AL9" i="42" s="1"/>
  <c r="AE37" i="42"/>
  <c r="AF37" i="42" s="1"/>
  <c r="AE31" i="42"/>
  <c r="AF31" i="42" s="1"/>
  <c r="AI30" i="42"/>
  <c r="AG30" i="42"/>
  <c r="AK30" i="42" s="1"/>
  <c r="AL30" i="42" s="1"/>
  <c r="AJ30" i="42"/>
  <c r="AH30" i="42"/>
  <c r="AH66" i="42"/>
  <c r="AI66" i="42"/>
  <c r="AJ66" i="42"/>
  <c r="AG66" i="42"/>
  <c r="AK66" i="42" s="1"/>
  <c r="AL66" i="42" s="1"/>
  <c r="AJ25" i="42"/>
  <c r="AG25" i="42"/>
  <c r="AK25" i="42" s="1"/>
  <c r="AL25" i="42" s="1"/>
  <c r="AI25" i="42"/>
  <c r="AH25" i="42"/>
  <c r="AE38" i="42"/>
  <c r="AF21" i="42"/>
  <c r="AE48" i="42"/>
  <c r="AF48" i="42" s="1"/>
  <c r="AF11" i="42"/>
  <c r="AF12" i="42"/>
  <c r="AF27" i="42"/>
  <c r="AF8" i="42"/>
  <c r="AE60" i="42"/>
  <c r="AF60" i="42" s="1"/>
  <c r="AF45" i="42"/>
  <c r="AF17" i="42"/>
  <c r="AF33" i="42"/>
  <c r="P251" i="22"/>
  <c r="AG48" i="40"/>
  <c r="AK48" i="40" s="1"/>
  <c r="AL48" i="40" s="1"/>
  <c r="AI48" i="40"/>
  <c r="AH48" i="40"/>
  <c r="AJ48" i="40"/>
  <c r="AE54" i="40"/>
  <c r="AE7" i="40"/>
  <c r="AF38" i="40"/>
  <c r="AE44" i="40"/>
  <c r="AF45" i="40" s="1"/>
  <c r="AE31" i="40"/>
  <c r="AF31" i="40" s="1"/>
  <c r="AE52" i="40"/>
  <c r="AE41" i="40"/>
  <c r="AE24" i="40"/>
  <c r="AE6" i="40"/>
  <c r="AE66" i="40"/>
  <c r="AE35" i="40"/>
  <c r="AE16" i="40"/>
  <c r="AE65" i="40"/>
  <c r="AE8" i="40"/>
  <c r="AE34" i="40"/>
  <c r="AE13" i="40"/>
  <c r="AF13" i="40" s="1"/>
  <c r="AE19" i="40"/>
  <c r="AE5" i="40"/>
  <c r="AF5" i="40" s="1"/>
  <c r="AE17" i="40"/>
  <c r="AE46" i="40"/>
  <c r="AF46" i="40" s="1"/>
  <c r="AE10" i="40"/>
  <c r="AE15" i="40"/>
  <c r="AE25" i="40"/>
  <c r="AE56" i="40"/>
  <c r="AF57" i="40" s="1"/>
  <c r="AE63" i="40"/>
  <c r="AE36" i="40"/>
  <c r="AF37" i="40" s="1"/>
  <c r="AE40" i="40"/>
  <c r="AE59" i="40"/>
  <c r="AM59" i="40"/>
  <c r="AE22" i="40"/>
  <c r="AM22" i="40"/>
  <c r="AE26" i="40"/>
  <c r="AM26" i="40"/>
  <c r="AE42" i="40"/>
  <c r="AM42" i="40"/>
  <c r="AE39" i="40"/>
  <c r="AF39" i="40" s="1"/>
  <c r="AM39" i="40"/>
  <c r="AE11" i="40"/>
  <c r="AM11" i="40"/>
  <c r="AE9" i="40"/>
  <c r="AE53" i="40"/>
  <c r="AM53" i="40"/>
  <c r="AE29" i="40"/>
  <c r="AF30" i="40" s="1"/>
  <c r="AE14" i="40"/>
  <c r="AM14" i="40"/>
  <c r="AE18" i="40"/>
  <c r="AE21" i="40"/>
  <c r="AM21" i="40"/>
  <c r="AE28" i="40"/>
  <c r="AF28" i="40" s="1"/>
  <c r="AM28" i="40"/>
  <c r="AE67" i="40"/>
  <c r="AM67" i="40"/>
  <c r="AE51" i="40"/>
  <c r="AM51" i="40"/>
  <c r="AE62" i="40"/>
  <c r="AM62" i="40"/>
  <c r="AE64" i="40"/>
  <c r="AM64" i="40"/>
  <c r="AE61" i="40"/>
  <c r="AM61" i="40"/>
  <c r="AE23" i="40"/>
  <c r="AM23" i="40"/>
  <c r="AE58" i="40"/>
  <c r="AF58" i="40" s="1"/>
  <c r="AM58" i="40"/>
  <c r="AE33" i="40"/>
  <c r="AF33" i="40" s="1"/>
  <c r="AE60" i="40"/>
  <c r="AM60" i="40"/>
  <c r="AE49" i="40"/>
  <c r="AF49" i="40" s="1"/>
  <c r="AM49" i="40"/>
  <c r="AE50" i="40"/>
  <c r="AM50" i="40"/>
  <c r="AE43" i="40"/>
  <c r="AE20" i="40"/>
  <c r="AE55" i="40"/>
  <c r="AK149" i="22"/>
  <c r="AL159" i="22"/>
  <c r="AG159" i="22"/>
  <c r="AH159" i="22" s="1"/>
  <c r="AL141" i="22"/>
  <c r="AG141" i="22"/>
  <c r="AH141" i="22" s="1"/>
  <c r="AK159" i="22"/>
  <c r="AL181" i="22"/>
  <c r="AG181" i="22"/>
  <c r="AH181" i="22" s="1"/>
  <c r="AL135" i="22"/>
  <c r="AG135" i="22"/>
  <c r="AH135" i="22" s="1"/>
  <c r="AL174" i="22"/>
  <c r="AG174" i="22"/>
  <c r="AH174" i="22" s="1"/>
  <c r="AL76" i="22"/>
  <c r="AG76" i="22"/>
  <c r="AH76" i="22" s="1"/>
  <c r="AL56" i="22"/>
  <c r="AG56" i="22"/>
  <c r="AH56" i="22" s="1"/>
  <c r="AL158" i="22"/>
  <c r="AG158" i="22"/>
  <c r="AH158" i="22" s="1"/>
  <c r="AL119" i="22"/>
  <c r="AG119" i="22"/>
  <c r="AH119" i="22" s="1"/>
  <c r="AL53" i="22"/>
  <c r="AG53" i="22"/>
  <c r="AH53" i="22" s="1"/>
  <c r="AL93" i="22"/>
  <c r="AG93" i="22"/>
  <c r="AH93" i="22" s="1"/>
  <c r="AL59" i="22"/>
  <c r="AG59" i="22"/>
  <c r="AH59" i="22" s="1"/>
  <c r="AL126" i="22"/>
  <c r="AG126" i="22"/>
  <c r="AH126" i="22" s="1"/>
  <c r="AL62" i="22"/>
  <c r="AG62" i="22"/>
  <c r="AH62" i="22" s="1"/>
  <c r="AL152" i="22"/>
  <c r="AG152" i="22"/>
  <c r="AH152" i="22" s="1"/>
  <c r="AL156" i="22"/>
  <c r="AG156" i="22"/>
  <c r="AH156" i="22" s="1"/>
  <c r="AL102" i="22"/>
  <c r="AG102" i="22"/>
  <c r="AH102" i="22" s="1"/>
  <c r="AL63" i="22"/>
  <c r="AG63" i="22"/>
  <c r="AH63" i="22" s="1"/>
  <c r="AL173" i="22"/>
  <c r="AG173" i="22"/>
  <c r="AH173" i="22" s="1"/>
  <c r="AL97" i="22"/>
  <c r="AG97" i="22"/>
  <c r="AH97" i="22" s="1"/>
  <c r="AL138" i="22"/>
  <c r="AG138" i="22"/>
  <c r="AH138" i="22" s="1"/>
  <c r="AL164" i="22"/>
  <c r="AG164" i="22"/>
  <c r="AH164" i="22" s="1"/>
  <c r="AL55" i="22"/>
  <c r="AG55" i="22"/>
  <c r="AH55" i="22" s="1"/>
  <c r="AL176" i="22"/>
  <c r="AG176" i="22"/>
  <c r="AH176" i="22" s="1"/>
  <c r="AL75" i="22"/>
  <c r="AG75" i="22"/>
  <c r="AH75" i="22" s="1"/>
  <c r="AL116" i="22"/>
  <c r="AG116" i="22"/>
  <c r="AH116" i="22" s="1"/>
  <c r="AL166" i="22"/>
  <c r="AG166" i="22"/>
  <c r="AH166" i="22" s="1"/>
  <c r="AL186" i="22"/>
  <c r="AG186" i="22"/>
  <c r="AH186" i="22" s="1"/>
  <c r="AL107" i="22"/>
  <c r="AG107" i="22"/>
  <c r="AH107" i="22" s="1"/>
  <c r="AL160" i="22"/>
  <c r="AG160" i="22"/>
  <c r="AH160" i="22" s="1"/>
  <c r="AL84" i="22"/>
  <c r="AG84" i="22"/>
  <c r="AH84" i="22" s="1"/>
  <c r="AL183" i="22"/>
  <c r="AG183" i="22"/>
  <c r="AH183" i="22" s="1"/>
  <c r="AL74" i="22"/>
  <c r="AG74" i="22"/>
  <c r="AH74" i="22" s="1"/>
  <c r="AL165" i="22"/>
  <c r="AG165" i="22"/>
  <c r="AH165" i="22" s="1"/>
  <c r="AK143" i="22"/>
  <c r="AL123" i="22"/>
  <c r="AG123" i="22"/>
  <c r="AH123" i="22" s="1"/>
  <c r="AL157" i="22"/>
  <c r="AG157" i="22"/>
  <c r="AH157" i="22" s="1"/>
  <c r="AL140" i="22"/>
  <c r="AG140" i="22"/>
  <c r="AH140" i="22" s="1"/>
  <c r="AL60" i="22"/>
  <c r="AG60" i="22"/>
  <c r="AH60" i="22" s="1"/>
  <c r="AL98" i="22"/>
  <c r="AG98" i="22"/>
  <c r="AH98" i="22" s="1"/>
  <c r="AL142" i="22"/>
  <c r="AG142" i="22"/>
  <c r="AH142" i="22" s="1"/>
  <c r="AL96" i="22"/>
  <c r="AG96" i="22"/>
  <c r="AH96" i="22" s="1"/>
  <c r="AL54" i="22"/>
  <c r="AG54" i="22"/>
  <c r="AH54" i="22" s="1"/>
  <c r="AL167" i="22"/>
  <c r="AG167" i="22"/>
  <c r="AH167" i="22" s="1"/>
  <c r="AL64" i="22"/>
  <c r="AG64" i="22"/>
  <c r="AH64" i="22" s="1"/>
  <c r="AL72" i="22"/>
  <c r="AG72" i="22"/>
  <c r="AH72" i="22" s="1"/>
  <c r="AL120" i="22"/>
  <c r="AG120" i="22"/>
  <c r="AH120" i="22" s="1"/>
  <c r="AL144" i="22"/>
  <c r="AG144" i="22"/>
  <c r="AH144" i="22" s="1"/>
  <c r="AL121" i="22"/>
  <c r="AG121" i="22"/>
  <c r="AH121" i="22" s="1"/>
  <c r="AL114" i="22"/>
  <c r="AG114" i="22"/>
  <c r="AH114" i="22" s="1"/>
  <c r="AL187" i="22"/>
  <c r="AG187" i="22"/>
  <c r="AH187" i="22" s="1"/>
  <c r="AL61" i="22"/>
  <c r="AG61" i="22"/>
  <c r="AH61" i="22" s="1"/>
  <c r="AL85" i="22"/>
  <c r="AG85" i="22"/>
  <c r="AH85" i="22" s="1"/>
  <c r="AL113" i="22"/>
  <c r="AG113" i="22"/>
  <c r="AH113" i="22" s="1"/>
  <c r="AL146" i="22"/>
  <c r="AG146" i="22"/>
  <c r="AH146" i="22" s="1"/>
  <c r="AL117" i="22"/>
  <c r="AG117" i="22"/>
  <c r="AH117" i="22" s="1"/>
  <c r="AK77" i="22"/>
  <c r="AL178" i="22"/>
  <c r="AG178" i="22"/>
  <c r="AH178" i="22" s="1"/>
  <c r="AL79" i="22"/>
  <c r="AG79" i="22"/>
  <c r="AH79" i="22" s="1"/>
  <c r="AL134" i="22"/>
  <c r="AG134" i="22"/>
  <c r="AH134" i="22" s="1"/>
  <c r="AL106" i="22"/>
  <c r="AG106" i="22"/>
  <c r="AH106" i="22" s="1"/>
  <c r="AL103" i="22"/>
  <c r="AG103" i="22"/>
  <c r="AH103" i="22" s="1"/>
  <c r="AL77" i="22"/>
  <c r="AG77" i="22"/>
  <c r="AH77" i="22" s="1"/>
  <c r="AL99" i="22"/>
  <c r="AG99" i="22"/>
  <c r="AH99" i="22" s="1"/>
  <c r="AL153" i="22"/>
  <c r="AG153" i="22"/>
  <c r="AH153" i="22" s="1"/>
  <c r="AL58" i="22"/>
  <c r="AG58" i="22"/>
  <c r="AH58" i="22" s="1"/>
  <c r="AL132" i="22"/>
  <c r="AG132" i="22"/>
  <c r="AH132" i="22" s="1"/>
  <c r="AL115" i="22"/>
  <c r="AG115" i="22"/>
  <c r="AH115" i="22" s="1"/>
  <c r="AL94" i="22"/>
  <c r="AG94" i="22"/>
  <c r="AH94" i="22" s="1"/>
  <c r="AL180" i="22"/>
  <c r="AG180" i="22"/>
  <c r="AH180" i="22" s="1"/>
  <c r="AL179" i="22"/>
  <c r="AG179" i="22"/>
  <c r="AH179" i="22" s="1"/>
  <c r="AL95" i="22"/>
  <c r="AG95" i="22"/>
  <c r="AH95" i="22" s="1"/>
  <c r="AL81" i="22"/>
  <c r="AG81" i="22"/>
  <c r="AH81" i="22" s="1"/>
  <c r="AL130" i="22"/>
  <c r="AG130" i="22"/>
  <c r="AH130" i="22" s="1"/>
  <c r="AK167" i="22"/>
  <c r="AL73" i="22"/>
  <c r="AG73" i="22"/>
  <c r="AH73" i="22" s="1"/>
  <c r="AL125" i="22"/>
  <c r="AG125" i="22"/>
  <c r="AH125" i="22" s="1"/>
  <c r="AL154" i="22"/>
  <c r="AG154" i="22"/>
  <c r="AH154" i="22" s="1"/>
  <c r="AL86" i="22"/>
  <c r="AG86" i="22"/>
  <c r="AH86" i="22" s="1"/>
  <c r="AL118" i="22"/>
  <c r="AG118" i="22"/>
  <c r="AH118" i="22" s="1"/>
  <c r="AL177" i="22"/>
  <c r="AG177" i="22"/>
  <c r="AH177" i="22" s="1"/>
  <c r="AL137" i="22"/>
  <c r="AG137" i="22"/>
  <c r="AH137" i="22" s="1"/>
  <c r="AL124" i="22"/>
  <c r="AG124" i="22"/>
  <c r="AH124" i="22" s="1"/>
  <c r="AL136" i="22"/>
  <c r="AG136" i="22"/>
  <c r="AH136" i="22" s="1"/>
  <c r="AL101" i="22"/>
  <c r="AG101" i="22"/>
  <c r="AH101" i="22" s="1"/>
  <c r="AL155" i="22"/>
  <c r="AG155" i="22"/>
  <c r="AH155" i="22" s="1"/>
  <c r="AK76" i="22"/>
  <c r="AL57" i="22"/>
  <c r="AG57" i="22"/>
  <c r="AH57" i="22" s="1"/>
  <c r="AL78" i="22"/>
  <c r="AG78" i="22"/>
  <c r="AH78" i="22" s="1"/>
  <c r="AL80" i="22"/>
  <c r="AG80" i="22"/>
  <c r="AH80" i="22" s="1"/>
  <c r="AL147" i="22"/>
  <c r="AG147" i="22"/>
  <c r="AH147" i="22" s="1"/>
  <c r="AL139" i="22"/>
  <c r="AG139" i="22"/>
  <c r="AH139" i="22" s="1"/>
  <c r="AK108" i="22"/>
  <c r="AK61" i="22"/>
  <c r="AK225" i="22"/>
  <c r="AJ54" i="22"/>
  <c r="AK119" i="22"/>
  <c r="AJ46" i="22"/>
  <c r="AK46" i="22" s="1"/>
  <c r="AJ144" i="22"/>
  <c r="AK144" i="22" s="1"/>
  <c r="AJ186" i="22"/>
  <c r="AK186" i="22" s="1"/>
  <c r="AJ33" i="22"/>
  <c r="AK33" i="22" s="1"/>
  <c r="AK53" i="22"/>
  <c r="AE250" i="22"/>
  <c r="AE251" i="22"/>
  <c r="AK118" i="22"/>
  <c r="AI250" i="22"/>
  <c r="AF250" i="22"/>
  <c r="AF251" i="22"/>
  <c r="AC250" i="22"/>
  <c r="AC251" i="22"/>
  <c r="AI251" i="22"/>
  <c r="AJ27" i="22"/>
  <c r="AK27" i="22" s="1"/>
  <c r="AK120" i="22"/>
  <c r="AK82" i="22"/>
  <c r="AK194" i="22"/>
  <c r="AK86" i="22"/>
  <c r="AK56" i="22"/>
  <c r="AJ133" i="22"/>
  <c r="AK133" i="22" s="1"/>
  <c r="AK42" i="22"/>
  <c r="AJ93" i="22"/>
  <c r="AK93" i="22" s="1"/>
  <c r="AJ104" i="22"/>
  <c r="AK104" i="22" s="1"/>
  <c r="AK148" i="22"/>
  <c r="AK109" i="22"/>
  <c r="AK64" i="22"/>
  <c r="AK47" i="22"/>
  <c r="AK54" i="22"/>
  <c r="AJ141" i="22"/>
  <c r="AK141" i="22" s="1"/>
  <c r="AK25" i="22"/>
  <c r="AJ182" i="22"/>
  <c r="AK183" i="22" s="1"/>
  <c r="AK62" i="22"/>
  <c r="AI247" i="22"/>
  <c r="AI255" i="22" s="1"/>
  <c r="AK70" i="22"/>
  <c r="AJ130" i="22"/>
  <c r="AK131" i="22" s="1"/>
  <c r="AK155" i="22"/>
  <c r="AJ173" i="22"/>
  <c r="AK173" i="22" s="1"/>
  <c r="AJ113" i="22"/>
  <c r="AK113" i="22" s="1"/>
  <c r="AE248" i="22"/>
  <c r="AE256" i="22" s="1"/>
  <c r="AE244" i="22"/>
  <c r="AE253" i="22" s="1"/>
  <c r="AJ153" i="22"/>
  <c r="AK153" i="22" s="1"/>
  <c r="AK168" i="22"/>
  <c r="AL52" i="22"/>
  <c r="AF247" i="22"/>
  <c r="AF255" i="22" s="1"/>
  <c r="AF248" i="22"/>
  <c r="AF256" i="22" s="1"/>
  <c r="AK81" i="22"/>
  <c r="AF245" i="22"/>
  <c r="AF254" i="22" s="1"/>
  <c r="AJ160" i="22"/>
  <c r="AK160" i="22" s="1"/>
  <c r="AI248" i="22"/>
  <c r="AI256" i="22" s="1"/>
  <c r="AC247" i="22"/>
  <c r="AC255" i="22" s="1"/>
  <c r="AC245" i="22"/>
  <c r="AC254" i="22" s="1"/>
  <c r="AC244" i="22"/>
  <c r="AC253" i="22" s="1"/>
  <c r="AC248" i="22"/>
  <c r="AC256" i="22" s="1"/>
  <c r="AK41" i="22"/>
  <c r="AE245" i="22"/>
  <c r="AE254" i="22" s="1"/>
  <c r="AJ73" i="22"/>
  <c r="AK73" i="22" s="1"/>
  <c r="AJ78" i="22"/>
  <c r="AK79" i="22" s="1"/>
  <c r="AI245" i="22"/>
  <c r="AI254" i="22" s="1"/>
  <c r="AF244" i="22"/>
  <c r="AF253" i="22" s="1"/>
  <c r="AI244" i="22"/>
  <c r="AI253" i="22" s="1"/>
  <c r="AE247" i="22"/>
  <c r="AE255" i="22" s="1"/>
  <c r="AJ65" i="22"/>
  <c r="AK65" i="22" s="1"/>
  <c r="AK200" i="22"/>
  <c r="AK96" i="22"/>
  <c r="AK19" i="22"/>
  <c r="AK220" i="22"/>
  <c r="AK90" i="22"/>
  <c r="AK107" i="22"/>
  <c r="AK235" i="22"/>
  <c r="AK195" i="22"/>
  <c r="AK20" i="22"/>
  <c r="AK241" i="22"/>
  <c r="AK179" i="22"/>
  <c r="AK111" i="22"/>
  <c r="AK232" i="22"/>
  <c r="AK233" i="22"/>
  <c r="AK209" i="22"/>
  <c r="AK203" i="22"/>
  <c r="AK204" i="22"/>
  <c r="AK238" i="22"/>
  <c r="AK239" i="22"/>
  <c r="AK223" i="22"/>
  <c r="AK224" i="22"/>
  <c r="AK229" i="22"/>
  <c r="AK180" i="22"/>
  <c r="AK45" i="22"/>
  <c r="AK192" i="22"/>
  <c r="AK129" i="22"/>
  <c r="AK29" i="22"/>
  <c r="AK40" i="22"/>
  <c r="AK55" i="22"/>
  <c r="AK172" i="22"/>
  <c r="AK165" i="22"/>
  <c r="AK26" i="22"/>
  <c r="AJ116" i="22"/>
  <c r="AK117" i="22" s="1"/>
  <c r="AK125" i="22"/>
  <c r="AK112" i="22"/>
  <c r="AK121" i="22"/>
  <c r="AK67" i="22"/>
  <c r="AK103" i="22"/>
  <c r="AK124" i="22"/>
  <c r="AK80" i="22"/>
  <c r="AK169" i="22"/>
  <c r="AK188" i="22"/>
  <c r="AK166" i="22"/>
  <c r="AK89" i="22"/>
  <c r="AJ137" i="22"/>
  <c r="AK137" i="22" s="1"/>
  <c r="AJ177" i="22"/>
  <c r="AJ176" i="22"/>
  <c r="AK176" i="22" s="1"/>
  <c r="AJ57" i="22"/>
  <c r="AK57" i="22" s="1"/>
  <c r="AJ156" i="22"/>
  <c r="AK156" i="22" s="1"/>
  <c r="AJ157" i="22"/>
  <c r="AJ97" i="22"/>
  <c r="AK97" i="22" s="1"/>
  <c r="AJ98" i="22"/>
  <c r="AJ59" i="22"/>
  <c r="AJ58" i="22"/>
  <c r="AJ38" i="22"/>
  <c r="AJ37" i="22"/>
  <c r="AK37" i="22" s="1"/>
  <c r="AK48" i="22"/>
  <c r="AK135" i="22"/>
  <c r="AK23" i="22"/>
  <c r="AK24" i="22"/>
  <c r="AK63" i="22"/>
  <c r="AK12" i="22"/>
  <c r="AK31" i="22"/>
  <c r="AK32" i="22"/>
  <c r="AK175" i="22"/>
  <c r="AK215" i="22"/>
  <c r="AK216" i="22"/>
  <c r="AK206" i="22"/>
  <c r="AK207" i="22"/>
  <c r="AK15" i="22"/>
  <c r="AK196" i="22"/>
  <c r="AK197" i="22"/>
  <c r="AK218" i="22"/>
  <c r="AK219" i="22"/>
  <c r="AK35" i="22"/>
  <c r="AK75" i="22"/>
  <c r="AK115" i="22"/>
  <c r="AK95" i="22"/>
  <c r="AK83" i="22"/>
  <c r="AK4" i="22"/>
  <c r="AK5" i="22"/>
  <c r="AF66" i="40" l="1"/>
  <c r="AH66" i="40" s="1"/>
  <c r="AG47" i="42"/>
  <c r="AK47" i="42" s="1"/>
  <c r="AL47" i="42" s="1"/>
  <c r="AH47" i="42"/>
  <c r="AJ47" i="42"/>
  <c r="O248" i="42"/>
  <c r="AH54" i="42"/>
  <c r="AG54" i="42"/>
  <c r="AK54" i="42" s="1"/>
  <c r="AL54" i="42" s="1"/>
  <c r="AJ54" i="42"/>
  <c r="AF29" i="42"/>
  <c r="AJ29" i="42" s="1"/>
  <c r="AI35" i="42"/>
  <c r="AH35" i="42"/>
  <c r="AJ35" i="42"/>
  <c r="AJ7" i="42"/>
  <c r="AH7" i="42"/>
  <c r="AI28" i="42"/>
  <c r="AF44" i="42"/>
  <c r="AJ44" i="42" s="1"/>
  <c r="AF56" i="42"/>
  <c r="AI56" i="42" s="1"/>
  <c r="AJ53" i="42"/>
  <c r="AG53" i="42"/>
  <c r="AK53" i="42" s="1"/>
  <c r="AL53" i="42" s="1"/>
  <c r="AI53" i="42"/>
  <c r="AI57" i="42"/>
  <c r="AJ36" i="42"/>
  <c r="AG57" i="42"/>
  <c r="AK57" i="42" s="1"/>
  <c r="AL57" i="42" s="1"/>
  <c r="AJ57" i="42"/>
  <c r="AG36" i="42"/>
  <c r="AK36" i="42" s="1"/>
  <c r="AL36" i="42" s="1"/>
  <c r="AH36" i="42"/>
  <c r="AJ43" i="42"/>
  <c r="AF52" i="42"/>
  <c r="AI52" i="42" s="1"/>
  <c r="AI43" i="42"/>
  <c r="AI7" i="42"/>
  <c r="AG55" i="42"/>
  <c r="AK55" i="42" s="1"/>
  <c r="AL55" i="42" s="1"/>
  <c r="AH20" i="42"/>
  <c r="AI20" i="42"/>
  <c r="AJ28" i="42"/>
  <c r="AH43" i="42"/>
  <c r="AI55" i="42"/>
  <c r="AJ20" i="42"/>
  <c r="AG28" i="42"/>
  <c r="AK28" i="42" s="1"/>
  <c r="AL28" i="42" s="1"/>
  <c r="AI51" i="42"/>
  <c r="AH55" i="42"/>
  <c r="AI42" i="42"/>
  <c r="AH42" i="42"/>
  <c r="AJ42" i="42"/>
  <c r="AH51" i="42"/>
  <c r="AG51" i="42"/>
  <c r="AK51" i="42" s="1"/>
  <c r="AL51" i="42" s="1"/>
  <c r="AI12" i="42"/>
  <c r="AJ12" i="42"/>
  <c r="AH12" i="42"/>
  <c r="AG12" i="42"/>
  <c r="AK12" i="42" s="1"/>
  <c r="AL12" i="42" s="1"/>
  <c r="AI60" i="42"/>
  <c r="AJ60" i="42"/>
  <c r="AH60" i="42"/>
  <c r="AG60" i="42"/>
  <c r="AK60" i="42" s="1"/>
  <c r="AL60" i="42" s="1"/>
  <c r="AI27" i="42"/>
  <c r="AJ27" i="42"/>
  <c r="AH27" i="42"/>
  <c r="AG27" i="42"/>
  <c r="AK27" i="42" s="1"/>
  <c r="AL27" i="42" s="1"/>
  <c r="AF38" i="42"/>
  <c r="AF39" i="42"/>
  <c r="AF61" i="42"/>
  <c r="AH33" i="42"/>
  <c r="AJ33" i="42"/>
  <c r="AI33" i="42"/>
  <c r="AG33" i="42"/>
  <c r="AK33" i="42" s="1"/>
  <c r="AL33" i="42" s="1"/>
  <c r="AH17" i="42"/>
  <c r="AG17" i="42"/>
  <c r="AK17" i="42" s="1"/>
  <c r="AL17" i="42" s="1"/>
  <c r="AJ17" i="42"/>
  <c r="AI17" i="42"/>
  <c r="AF58" i="42"/>
  <c r="AF59" i="42"/>
  <c r="AI37" i="42"/>
  <c r="AH37" i="42"/>
  <c r="AG37" i="42"/>
  <c r="AK37" i="42" s="1"/>
  <c r="AL37" i="42" s="1"/>
  <c r="AJ37" i="42"/>
  <c r="AH11" i="42"/>
  <c r="AJ11" i="42"/>
  <c r="AI11" i="42"/>
  <c r="AG11" i="42"/>
  <c r="AK11" i="42" s="1"/>
  <c r="AL11" i="42" s="1"/>
  <c r="AI48" i="42"/>
  <c r="AJ48" i="42"/>
  <c r="AG48" i="42"/>
  <c r="AK48" i="42" s="1"/>
  <c r="AL48" i="42" s="1"/>
  <c r="AH48" i="42"/>
  <c r="AJ45" i="42"/>
  <c r="AI45" i="42"/>
  <c r="AH45" i="42"/>
  <c r="AG45" i="42"/>
  <c r="AK45" i="42" s="1"/>
  <c r="AL45" i="42" s="1"/>
  <c r="AH63" i="42"/>
  <c r="AI63" i="42"/>
  <c r="AJ63" i="42"/>
  <c r="AG63" i="42"/>
  <c r="AK63" i="42" s="1"/>
  <c r="AL63" i="42" s="1"/>
  <c r="AJ8" i="42"/>
  <c r="AI8" i="42"/>
  <c r="AG8" i="42"/>
  <c r="AK8" i="42" s="1"/>
  <c r="AL8" i="42" s="1"/>
  <c r="AH8" i="42"/>
  <c r="AF49" i="42"/>
  <c r="AF64" i="42"/>
  <c r="AF65" i="42"/>
  <c r="AJ31" i="42"/>
  <c r="AI31" i="42"/>
  <c r="AH31" i="42"/>
  <c r="AG31" i="42"/>
  <c r="AK31" i="42" s="1"/>
  <c r="AL31" i="42" s="1"/>
  <c r="AI40" i="42"/>
  <c r="AH40" i="42"/>
  <c r="AJ40" i="42"/>
  <c r="AG40" i="42"/>
  <c r="AK40" i="42" s="1"/>
  <c r="AL40" i="42" s="1"/>
  <c r="AF5" i="42"/>
  <c r="AF6" i="42"/>
  <c r="AF41" i="42"/>
  <c r="AG29" i="42"/>
  <c r="AK29" i="42" s="1"/>
  <c r="AL29" i="42" s="1"/>
  <c r="AF22" i="42"/>
  <c r="AF23" i="42"/>
  <c r="AH15" i="42"/>
  <c r="AG15" i="42"/>
  <c r="AK15" i="42" s="1"/>
  <c r="AL15" i="42" s="1"/>
  <c r="AJ15" i="42"/>
  <c r="AI15" i="42"/>
  <c r="AH26" i="42"/>
  <c r="AI26" i="42"/>
  <c r="AJ26" i="42"/>
  <c r="AG26" i="42"/>
  <c r="AK26" i="42" s="1"/>
  <c r="AL26" i="42" s="1"/>
  <c r="AJ21" i="42"/>
  <c r="AI21" i="42"/>
  <c r="AH21" i="42"/>
  <c r="AG21" i="42"/>
  <c r="AK21" i="42" s="1"/>
  <c r="AL21" i="42" s="1"/>
  <c r="AJ50" i="42"/>
  <c r="AI50" i="42"/>
  <c r="AH50" i="42"/>
  <c r="AG50" i="42"/>
  <c r="AK50" i="42" s="1"/>
  <c r="AL50" i="42" s="1"/>
  <c r="AJ10" i="42"/>
  <c r="AG10" i="42"/>
  <c r="AK10" i="42" s="1"/>
  <c r="AL10" i="42" s="1"/>
  <c r="AI10" i="42"/>
  <c r="AH10" i="42"/>
  <c r="AI14" i="42"/>
  <c r="AH14" i="42"/>
  <c r="AG14" i="42"/>
  <c r="AK14" i="42" s="1"/>
  <c r="AL14" i="42" s="1"/>
  <c r="AJ14" i="42"/>
  <c r="AG62" i="42"/>
  <c r="AK62" i="42" s="1"/>
  <c r="AL62" i="42" s="1"/>
  <c r="AI62" i="42"/>
  <c r="AJ62" i="42"/>
  <c r="AH62" i="42"/>
  <c r="AF18" i="42"/>
  <c r="AF19" i="42"/>
  <c r="AF32" i="42"/>
  <c r="AK187" i="22"/>
  <c r="AG45" i="40"/>
  <c r="AH45" i="40"/>
  <c r="AI45" i="40"/>
  <c r="AJ45" i="40"/>
  <c r="AG28" i="40"/>
  <c r="AK28" i="40" s="1"/>
  <c r="AL28" i="40" s="1"/>
  <c r="AI28" i="40"/>
  <c r="AJ28" i="40"/>
  <c r="AH28" i="40"/>
  <c r="AG37" i="40"/>
  <c r="AK37" i="40" s="1"/>
  <c r="AL37" i="40" s="1"/>
  <c r="AH37" i="40"/>
  <c r="AJ37" i="40"/>
  <c r="AI37" i="40"/>
  <c r="AG33" i="40"/>
  <c r="AK33" i="40" s="1"/>
  <c r="AL33" i="40" s="1"/>
  <c r="AH33" i="40"/>
  <c r="AI33" i="40"/>
  <c r="AJ33" i="40"/>
  <c r="AG31" i="40"/>
  <c r="AK31" i="40" s="1"/>
  <c r="AL31" i="40" s="1"/>
  <c r="AI31" i="40"/>
  <c r="AJ31" i="40"/>
  <c r="AH31" i="40"/>
  <c r="AG58" i="40"/>
  <c r="AK58" i="40" s="1"/>
  <c r="AL58" i="40" s="1"/>
  <c r="AH58" i="40"/>
  <c r="AI58" i="40"/>
  <c r="AJ58" i="40"/>
  <c r="AG46" i="40"/>
  <c r="AK46" i="40" s="1"/>
  <c r="AL46" i="40" s="1"/>
  <c r="AH46" i="40"/>
  <c r="AI46" i="40"/>
  <c r="AJ46" i="40"/>
  <c r="AG30" i="40"/>
  <c r="AK30" i="40" s="1"/>
  <c r="AL30" i="40" s="1"/>
  <c r="AH30" i="40"/>
  <c r="AI30" i="40"/>
  <c r="AJ30" i="40"/>
  <c r="AG5" i="40"/>
  <c r="AK5" i="40" s="1"/>
  <c r="AL5" i="40" s="1"/>
  <c r="AJ5" i="40"/>
  <c r="AI5" i="40"/>
  <c r="AH5" i="40"/>
  <c r="AG49" i="40"/>
  <c r="AK49" i="40" s="1"/>
  <c r="AL49" i="40" s="1"/>
  <c r="AI49" i="40"/>
  <c r="AJ49" i="40"/>
  <c r="AH49" i="40"/>
  <c r="AG57" i="40"/>
  <c r="AK57" i="40" s="1"/>
  <c r="AL57" i="40" s="1"/>
  <c r="AH57" i="40"/>
  <c r="AI57" i="40"/>
  <c r="AJ57" i="40"/>
  <c r="AG38" i="40"/>
  <c r="AK38" i="40" s="1"/>
  <c r="AL38" i="40" s="1"/>
  <c r="AH38" i="40"/>
  <c r="AI38" i="40"/>
  <c r="AJ38" i="40"/>
  <c r="AG39" i="40"/>
  <c r="AK39" i="40" s="1"/>
  <c r="AL39" i="40" s="1"/>
  <c r="AI39" i="40"/>
  <c r="AJ39" i="40"/>
  <c r="AH39" i="40"/>
  <c r="AG13" i="40"/>
  <c r="AK13" i="40" s="1"/>
  <c r="AL13" i="40" s="1"/>
  <c r="AH13" i="40"/>
  <c r="AI13" i="40"/>
  <c r="AJ13" i="40"/>
  <c r="AK45" i="40"/>
  <c r="AL45" i="40" s="1"/>
  <c r="AF17" i="40"/>
  <c r="AF35" i="40"/>
  <c r="AF55" i="40"/>
  <c r="AF24" i="40"/>
  <c r="AF32" i="40"/>
  <c r="AF44" i="40"/>
  <c r="AF8" i="40"/>
  <c r="AF42" i="40"/>
  <c r="AF16" i="40"/>
  <c r="AF25" i="40"/>
  <c r="AF52" i="40"/>
  <c r="AF53" i="40"/>
  <c r="AF67" i="40"/>
  <c r="AF41" i="40"/>
  <c r="AF47" i="40"/>
  <c r="AF6" i="40"/>
  <c r="AF10" i="40"/>
  <c r="AF7" i="40"/>
  <c r="AF65" i="40"/>
  <c r="AF14" i="40"/>
  <c r="AF50" i="40"/>
  <c r="AF22" i="40"/>
  <c r="AF20" i="40"/>
  <c r="AF54" i="40"/>
  <c r="AF26" i="40"/>
  <c r="AF43" i="40"/>
  <c r="AF36" i="40"/>
  <c r="AF27" i="40"/>
  <c r="AF63" i="40"/>
  <c r="AF29" i="40"/>
  <c r="AF40" i="40"/>
  <c r="AF61" i="40"/>
  <c r="AF60" i="40"/>
  <c r="AF18" i="40"/>
  <c r="AF51" i="40"/>
  <c r="AF11" i="40"/>
  <c r="AF62" i="40"/>
  <c r="AF56" i="40"/>
  <c r="AF59" i="40"/>
  <c r="AF9" i="40"/>
  <c r="AF64" i="40"/>
  <c r="AF23" i="40"/>
  <c r="AF15" i="40"/>
  <c r="AF34" i="40"/>
  <c r="AF19" i="40"/>
  <c r="AF12" i="40"/>
  <c r="AF21" i="40"/>
  <c r="AL244" i="22"/>
  <c r="AL253" i="22" s="1"/>
  <c r="AK105" i="22"/>
  <c r="AK182" i="22"/>
  <c r="AK94" i="22"/>
  <c r="AK134" i="22"/>
  <c r="AK145" i="22"/>
  <c r="AK78" i="22"/>
  <c r="AK142" i="22"/>
  <c r="AK34" i="22"/>
  <c r="AK28" i="22"/>
  <c r="AJ251" i="22"/>
  <c r="AL245" i="22"/>
  <c r="AL254" i="22" s="1"/>
  <c r="AK174" i="22"/>
  <c r="AK114" i="22"/>
  <c r="AJ250" i="22"/>
  <c r="AL251" i="22"/>
  <c r="AL250" i="22"/>
  <c r="AK74" i="22"/>
  <c r="AK154" i="22"/>
  <c r="AK138" i="22"/>
  <c r="AJ245" i="22"/>
  <c r="AJ254" i="22" s="1"/>
  <c r="AK66" i="22"/>
  <c r="AK130" i="22"/>
  <c r="AJ248" i="22"/>
  <c r="AJ256" i="22" s="1"/>
  <c r="AJ247" i="22"/>
  <c r="AJ255" i="22" s="1"/>
  <c r="AL247" i="22"/>
  <c r="AL255" i="22" s="1"/>
  <c r="AL248" i="22"/>
  <c r="AL256" i="22" s="1"/>
  <c r="AJ244" i="22"/>
  <c r="AJ253" i="22" s="1"/>
  <c r="AK161" i="22"/>
  <c r="AK58" i="22"/>
  <c r="AK116" i="22"/>
  <c r="AK39" i="22"/>
  <c r="AK38" i="22"/>
  <c r="AK60" i="22"/>
  <c r="AK59" i="22"/>
  <c r="AK98" i="22"/>
  <c r="AK99" i="22"/>
  <c r="AK157" i="22"/>
  <c r="AK158" i="22"/>
  <c r="AK178" i="22"/>
  <c r="AK177" i="22"/>
  <c r="AG66" i="40" l="1"/>
  <c r="AK66" i="40" s="1"/>
  <c r="AL66" i="40" s="1"/>
  <c r="AJ66" i="40"/>
  <c r="AI66" i="40"/>
  <c r="AH29" i="42"/>
  <c r="AI29" i="42"/>
  <c r="AG56" i="42"/>
  <c r="AK56" i="42" s="1"/>
  <c r="AL56" i="42" s="1"/>
  <c r="AJ56" i="42"/>
  <c r="AH44" i="42"/>
  <c r="AI44" i="42"/>
  <c r="AG44" i="42"/>
  <c r="AK44" i="42" s="1"/>
  <c r="AL44" i="42" s="1"/>
  <c r="AH56" i="42"/>
  <c r="AG52" i="42"/>
  <c r="AK52" i="42" s="1"/>
  <c r="AL52" i="42" s="1"/>
  <c r="AJ52" i="42"/>
  <c r="AH52" i="42"/>
  <c r="AI61" i="42"/>
  <c r="AH61" i="42"/>
  <c r="AG61" i="42"/>
  <c r="AK61" i="42" s="1"/>
  <c r="AL61" i="42" s="1"/>
  <c r="AJ61" i="42"/>
  <c r="AI39" i="42"/>
  <c r="AJ39" i="42"/>
  <c r="AH39" i="42"/>
  <c r="AG39" i="42"/>
  <c r="AK39" i="42" s="1"/>
  <c r="AL39" i="42" s="1"/>
  <c r="AJ38" i="42"/>
  <c r="AH38" i="42"/>
  <c r="AG38" i="42"/>
  <c r="AK38" i="42" s="1"/>
  <c r="AL38" i="42" s="1"/>
  <c r="AI38" i="42"/>
  <c r="AG32" i="42"/>
  <c r="AK32" i="42" s="1"/>
  <c r="AL32" i="42" s="1"/>
  <c r="AJ32" i="42"/>
  <c r="AH32" i="42"/>
  <c r="AI32" i="42"/>
  <c r="AJ19" i="42"/>
  <c r="AH19" i="42"/>
  <c r="AG19" i="42"/>
  <c r="AK19" i="42" s="1"/>
  <c r="AL19" i="42" s="1"/>
  <c r="AI19" i="42"/>
  <c r="AI18" i="42"/>
  <c r="AH18" i="42"/>
  <c r="AG18" i="42"/>
  <c r="AK18" i="42" s="1"/>
  <c r="AL18" i="42" s="1"/>
  <c r="AJ18" i="42"/>
  <c r="AJ41" i="42"/>
  <c r="AG41" i="42"/>
  <c r="AK41" i="42" s="1"/>
  <c r="AL41" i="42" s="1"/>
  <c r="AH41" i="42"/>
  <c r="AI41" i="42"/>
  <c r="AJ5" i="42"/>
  <c r="AI5" i="42"/>
  <c r="AH5" i="42"/>
  <c r="AG5" i="42"/>
  <c r="AK5" i="42" s="1"/>
  <c r="AL5" i="42" s="1"/>
  <c r="AI58" i="42"/>
  <c r="AG58" i="42"/>
  <c r="AK58" i="42" s="1"/>
  <c r="AL58" i="42" s="1"/>
  <c r="AJ58" i="42"/>
  <c r="AH58" i="42"/>
  <c r="AJ23" i="42"/>
  <c r="AI23" i="42"/>
  <c r="AG23" i="42"/>
  <c r="AK23" i="42" s="1"/>
  <c r="AL23" i="42" s="1"/>
  <c r="AH23" i="42"/>
  <c r="AH22" i="42"/>
  <c r="AG22" i="42"/>
  <c r="AK22" i="42" s="1"/>
  <c r="AL22" i="42" s="1"/>
  <c r="AI22" i="42"/>
  <c r="AJ22" i="42"/>
  <c r="AG6" i="42"/>
  <c r="AK6" i="42" s="1"/>
  <c r="AL6" i="42" s="1"/>
  <c r="AH6" i="42"/>
  <c r="AJ6" i="42"/>
  <c r="AI6" i="42"/>
  <c r="AI59" i="42"/>
  <c r="AJ59" i="42"/>
  <c r="AH59" i="42"/>
  <c r="AG59" i="42"/>
  <c r="AK59" i="42" s="1"/>
  <c r="AL59" i="42" s="1"/>
  <c r="AJ65" i="42"/>
  <c r="AI65" i="42"/>
  <c r="AH65" i="42"/>
  <c r="AG65" i="42"/>
  <c r="AK65" i="42" s="1"/>
  <c r="AL65" i="42" s="1"/>
  <c r="AI64" i="42"/>
  <c r="AG64" i="42"/>
  <c r="AK64" i="42" s="1"/>
  <c r="AL64" i="42" s="1"/>
  <c r="AJ64" i="42"/>
  <c r="AH64" i="42"/>
  <c r="AI49" i="42"/>
  <c r="AJ49" i="42"/>
  <c r="AH49" i="42"/>
  <c r="AG49" i="42"/>
  <c r="AK49" i="42" s="1"/>
  <c r="AL49" i="42" s="1"/>
  <c r="AG26" i="40"/>
  <c r="AK26" i="40" s="1"/>
  <c r="AL26" i="40" s="1"/>
  <c r="AH26" i="40"/>
  <c r="AI26" i="40"/>
  <c r="AJ26" i="40"/>
  <c r="AG19" i="40"/>
  <c r="AK19" i="40" s="1"/>
  <c r="AL19" i="40" s="1"/>
  <c r="AI19" i="40"/>
  <c r="AJ19" i="40"/>
  <c r="AH19" i="40"/>
  <c r="AG20" i="40"/>
  <c r="AK20" i="40" s="1"/>
  <c r="AL20" i="40" s="1"/>
  <c r="AJ20" i="40"/>
  <c r="AH20" i="40"/>
  <c r="AI20" i="40"/>
  <c r="AG64" i="40"/>
  <c r="AK64" i="40" s="1"/>
  <c r="AL64" i="40" s="1"/>
  <c r="AJ64" i="40"/>
  <c r="AH64" i="40"/>
  <c r="AI64" i="40"/>
  <c r="AG9" i="40"/>
  <c r="AK9" i="40" s="1"/>
  <c r="AL9" i="40" s="1"/>
  <c r="AI9" i="40"/>
  <c r="AJ9" i="40"/>
  <c r="AH9" i="40"/>
  <c r="AG59" i="40"/>
  <c r="AK59" i="40" s="1"/>
  <c r="AL59" i="40" s="1"/>
  <c r="AI59" i="40"/>
  <c r="AJ59" i="40"/>
  <c r="AH59" i="40"/>
  <c r="AG56" i="40"/>
  <c r="AK56" i="40" s="1"/>
  <c r="AL56" i="40" s="1"/>
  <c r="AH56" i="40"/>
  <c r="AI56" i="40"/>
  <c r="AJ56" i="40"/>
  <c r="AG6" i="40"/>
  <c r="AK6" i="40" s="1"/>
  <c r="AL6" i="40" s="1"/>
  <c r="AJ6" i="40"/>
  <c r="AI6" i="40"/>
  <c r="AH6" i="40"/>
  <c r="AG18" i="40"/>
  <c r="AK18" i="40" s="1"/>
  <c r="AL18" i="40" s="1"/>
  <c r="AH18" i="40"/>
  <c r="AI18" i="40"/>
  <c r="AJ18" i="40"/>
  <c r="AG60" i="40"/>
  <c r="AK60" i="40" s="1"/>
  <c r="AL60" i="40" s="1"/>
  <c r="AJ60" i="40"/>
  <c r="AH60" i="40"/>
  <c r="AI60" i="40"/>
  <c r="AG40" i="40"/>
  <c r="AK40" i="40" s="1"/>
  <c r="AL40" i="40" s="1"/>
  <c r="AJ40" i="40"/>
  <c r="AH40" i="40"/>
  <c r="AI40" i="40"/>
  <c r="AG25" i="40"/>
  <c r="AK25" i="40" s="1"/>
  <c r="AL25" i="40" s="1"/>
  <c r="AH25" i="40"/>
  <c r="AI25" i="40"/>
  <c r="AJ25" i="40"/>
  <c r="AG42" i="40"/>
  <c r="AK42" i="40" s="1"/>
  <c r="AL42" i="40" s="1"/>
  <c r="AH42" i="40"/>
  <c r="AI42" i="40"/>
  <c r="AJ42" i="40"/>
  <c r="AG54" i="40"/>
  <c r="AK54" i="40" s="1"/>
  <c r="AL54" i="40" s="1"/>
  <c r="AH54" i="40"/>
  <c r="AI54" i="40"/>
  <c r="AJ54" i="40"/>
  <c r="AG15" i="40"/>
  <c r="AK15" i="40" s="1"/>
  <c r="AL15" i="40" s="1"/>
  <c r="AH15" i="40"/>
  <c r="AI15" i="40"/>
  <c r="AJ15" i="40"/>
  <c r="AG55" i="40"/>
  <c r="AK55" i="40" s="1"/>
  <c r="AL55" i="40" s="1"/>
  <c r="AH55" i="40"/>
  <c r="AI55" i="40"/>
  <c r="AJ55" i="40"/>
  <c r="AG23" i="40"/>
  <c r="AK23" i="40" s="1"/>
  <c r="AL23" i="40" s="1"/>
  <c r="AH23" i="40"/>
  <c r="AI23" i="40"/>
  <c r="AJ23" i="40"/>
  <c r="AG35" i="40"/>
  <c r="AK35" i="40" s="1"/>
  <c r="AL35" i="40" s="1"/>
  <c r="AH35" i="40"/>
  <c r="AI35" i="40"/>
  <c r="AJ35" i="40"/>
  <c r="AG50" i="40"/>
  <c r="AK50" i="40" s="1"/>
  <c r="AL50" i="40" s="1"/>
  <c r="AH50" i="40"/>
  <c r="AI50" i="40"/>
  <c r="AJ50" i="40"/>
  <c r="AG14" i="40"/>
  <c r="AK14" i="40" s="1"/>
  <c r="AL14" i="40" s="1"/>
  <c r="AH14" i="40"/>
  <c r="AI14" i="40"/>
  <c r="AJ14" i="40"/>
  <c r="AG65" i="40"/>
  <c r="AK65" i="40" s="1"/>
  <c r="AL65" i="40" s="1"/>
  <c r="AH65" i="40"/>
  <c r="AI65" i="40"/>
  <c r="AJ65" i="40"/>
  <c r="AG61" i="40"/>
  <c r="AK61" i="40" s="1"/>
  <c r="AL61" i="40" s="1"/>
  <c r="AH61" i="40"/>
  <c r="AJ61" i="40"/>
  <c r="AI61" i="40"/>
  <c r="AG29" i="40"/>
  <c r="AI29" i="40"/>
  <c r="AJ29" i="40"/>
  <c r="AH29" i="40"/>
  <c r="AG27" i="40"/>
  <c r="AK27" i="40" s="1"/>
  <c r="AL27" i="40" s="1"/>
  <c r="AI27" i="40"/>
  <c r="AJ27" i="40"/>
  <c r="AH27" i="40"/>
  <c r="AG21" i="40"/>
  <c r="AK21" i="40" s="1"/>
  <c r="AL21" i="40" s="1"/>
  <c r="AH21" i="40"/>
  <c r="AJ21" i="40"/>
  <c r="AI21" i="40"/>
  <c r="AG32" i="40"/>
  <c r="AK32" i="40" s="1"/>
  <c r="AL32" i="40" s="1"/>
  <c r="AJ32" i="40"/>
  <c r="AH32" i="40"/>
  <c r="AI32" i="40"/>
  <c r="AG34" i="40"/>
  <c r="AK34" i="40" s="1"/>
  <c r="AL34" i="40" s="1"/>
  <c r="AH34" i="40"/>
  <c r="AI34" i="40"/>
  <c r="AJ34" i="40"/>
  <c r="AG24" i="40"/>
  <c r="AK24" i="40" s="1"/>
  <c r="AL24" i="40" s="1"/>
  <c r="AJ24" i="40"/>
  <c r="AI24" i="40"/>
  <c r="AH24" i="40"/>
  <c r="AG22" i="40"/>
  <c r="AK22" i="40" s="1"/>
  <c r="AL22" i="40" s="1"/>
  <c r="AH22" i="40"/>
  <c r="AJ22" i="40"/>
  <c r="AI22" i="40"/>
  <c r="AG17" i="40"/>
  <c r="AK17" i="40" s="1"/>
  <c r="AL17" i="40" s="1"/>
  <c r="AH17" i="40"/>
  <c r="AI17" i="40"/>
  <c r="AJ17" i="40"/>
  <c r="AG7" i="40"/>
  <c r="AK7" i="40" s="1"/>
  <c r="AL7" i="40" s="1"/>
  <c r="AH7" i="40"/>
  <c r="AJ7" i="40"/>
  <c r="AI7" i="40"/>
  <c r="AG62" i="40"/>
  <c r="AK62" i="40" s="1"/>
  <c r="AL62" i="40" s="1"/>
  <c r="AI62" i="40"/>
  <c r="AJ62" i="40"/>
  <c r="AH62" i="40"/>
  <c r="AG10" i="40"/>
  <c r="AK10" i="40" s="1"/>
  <c r="AL10" i="40" s="1"/>
  <c r="AH10" i="40"/>
  <c r="AI10" i="40"/>
  <c r="AJ10" i="40"/>
  <c r="AG11" i="40"/>
  <c r="AK11" i="40" s="1"/>
  <c r="AL11" i="40" s="1"/>
  <c r="AI11" i="40"/>
  <c r="AJ11" i="40"/>
  <c r="AH11" i="40"/>
  <c r="AG51" i="40"/>
  <c r="AK51" i="40" s="1"/>
  <c r="AL51" i="40" s="1"/>
  <c r="AI51" i="40"/>
  <c r="AJ51" i="40"/>
  <c r="AH51" i="40"/>
  <c r="AG47" i="40"/>
  <c r="AK47" i="40" s="1"/>
  <c r="AL47" i="40" s="1"/>
  <c r="AI47" i="40"/>
  <c r="AJ47" i="40"/>
  <c r="AH47" i="40"/>
  <c r="AG41" i="40"/>
  <c r="AK41" i="40" s="1"/>
  <c r="AL41" i="40" s="1"/>
  <c r="AH41" i="40"/>
  <c r="AJ41" i="40"/>
  <c r="AI41" i="40"/>
  <c r="AG67" i="40"/>
  <c r="AK67" i="40" s="1"/>
  <c r="AL67" i="40" s="1"/>
  <c r="AI67" i="40"/>
  <c r="AJ67" i="40"/>
  <c r="AH67" i="40"/>
  <c r="AG53" i="40"/>
  <c r="AK53" i="40" s="1"/>
  <c r="AL53" i="40" s="1"/>
  <c r="AH53" i="40"/>
  <c r="AI53" i="40"/>
  <c r="AJ53" i="40"/>
  <c r="AG52" i="40"/>
  <c r="AK52" i="40" s="1"/>
  <c r="AL52" i="40" s="1"/>
  <c r="AJ52" i="40"/>
  <c r="AH52" i="40"/>
  <c r="AI52" i="40"/>
  <c r="AG63" i="40"/>
  <c r="AK63" i="40" s="1"/>
  <c r="AL63" i="40" s="1"/>
  <c r="AH63" i="40"/>
  <c r="AI63" i="40"/>
  <c r="AJ63" i="40"/>
  <c r="AG16" i="40"/>
  <c r="AK16" i="40" s="1"/>
  <c r="AL16" i="40" s="1"/>
  <c r="AH16" i="40"/>
  <c r="AI16" i="40"/>
  <c r="AJ16" i="40"/>
  <c r="AG36" i="40"/>
  <c r="AK36" i="40" s="1"/>
  <c r="AL36" i="40" s="1"/>
  <c r="AH36" i="40"/>
  <c r="AI36" i="40"/>
  <c r="AJ36" i="40"/>
  <c r="AG8" i="40"/>
  <c r="AK8" i="40" s="1"/>
  <c r="AL8" i="40" s="1"/>
  <c r="AI8" i="40"/>
  <c r="AJ8" i="40"/>
  <c r="AH8" i="40"/>
  <c r="AG12" i="40"/>
  <c r="AK12" i="40" s="1"/>
  <c r="AL12" i="40" s="1"/>
  <c r="AJ12" i="40"/>
  <c r="AH12" i="40"/>
  <c r="AI12" i="40"/>
  <c r="AG43" i="40"/>
  <c r="AK43" i="40" s="1"/>
  <c r="AL43" i="40" s="1"/>
  <c r="AH43" i="40"/>
  <c r="AI43" i="40"/>
  <c r="AJ43" i="40"/>
  <c r="AG44" i="40"/>
  <c r="AK44" i="40" s="1"/>
  <c r="AL44" i="40" s="1"/>
  <c r="AJ44" i="40"/>
  <c r="AH44" i="40"/>
  <c r="AI44" i="40"/>
  <c r="AK29" i="40"/>
  <c r="AL29" i="40" s="1"/>
  <c r="AK250" i="22"/>
  <c r="AK251" i="22"/>
  <c r="AK247" i="22"/>
  <c r="AK255" i="22" s="1"/>
  <c r="AK244" i="22"/>
  <c r="AK253" i="22" s="1"/>
  <c r="AK245" i="22"/>
  <c r="AK254" i="22" s="1"/>
  <c r="AK248" i="22"/>
  <c r="AK256" i="22" s="1"/>
  <c r="Y3" i="40"/>
  <c r="Q4" i="40"/>
  <c r="R4" i="40" s="1"/>
  <c r="K3" i="40"/>
  <c r="L3" i="40" s="1"/>
  <c r="G3" i="40"/>
  <c r="H4" i="40" s="1"/>
  <c r="I4" i="40" s="1"/>
  <c r="D4" i="40" s="1"/>
  <c r="E4" i="40" s="1"/>
  <c r="K4" i="40"/>
  <c r="L4" i="40" s="1"/>
  <c r="AL247" i="42" l="1"/>
  <c r="AL246" i="42"/>
  <c r="AA3" i="40"/>
  <c r="AB4" i="40" s="1"/>
  <c r="AC4" i="40" s="1"/>
  <c r="U3" i="40"/>
  <c r="V4" i="40" s="1"/>
  <c r="Z4" i="40"/>
  <c r="M4" i="40"/>
  <c r="H3" i="40"/>
  <c r="I3" i="40" s="1"/>
  <c r="N4" i="40"/>
  <c r="AL248" i="42" l="1"/>
  <c r="O4" i="40"/>
  <c r="AD3" i="40"/>
  <c r="AE3" i="40" s="1"/>
  <c r="AF4" i="40" s="1"/>
  <c r="M3" i="40"/>
  <c r="AG3" i="40"/>
  <c r="O69" i="40" l="1"/>
  <c r="O72" i="40"/>
  <c r="O71" i="40"/>
  <c r="AG4" i="40"/>
  <c r="AK4" i="40" s="1"/>
  <c r="AH4" i="40"/>
  <c r="AI4" i="40"/>
  <c r="AJ4" i="40"/>
  <c r="AL4" i="40" l="1"/>
  <c r="AL71" i="40" l="1"/>
  <c r="AL72" i="40"/>
  <c r="AL69" i="4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<sst xmlns="http://schemas.openxmlformats.org/spreadsheetml/2006/main" count="9000" uniqueCount="904">
  <si>
    <t>Period</t>
  </si>
  <si>
    <t>P</t>
  </si>
  <si>
    <t>Q</t>
  </si>
  <si>
    <t>M</t>
  </si>
  <si>
    <t>PQ</t>
  </si>
  <si>
    <t>V</t>
  </si>
  <si>
    <t>MV</t>
  </si>
  <si>
    <t>ΔPQ</t>
  </si>
  <si>
    <t>Δ%PQ</t>
  </si>
  <si>
    <t>ΔMV</t>
  </si>
  <si>
    <t>Δ%MV</t>
  </si>
  <si>
    <t>M(deflated)</t>
  </si>
  <si>
    <t>Δ%MV
/Δ%PQ</t>
  </si>
  <si>
    <t>PQ-MV 
Δ^3</t>
  </si>
  <si>
    <t>PQ-MV 
Δ^2</t>
  </si>
  <si>
    <t>PQ-MV 
Δ</t>
  </si>
  <si>
    <t>ΔQ</t>
  </si>
  <si>
    <t>Δ%Q</t>
  </si>
  <si>
    <t>ΔP</t>
  </si>
  <si>
    <t>Δ%P</t>
  </si>
  <si>
    <t>ΔM</t>
  </si>
  <si>
    <t>Δ%M</t>
  </si>
  <si>
    <t>ΔM
(delated)</t>
  </si>
  <si>
    <t>Δ%M
(deflated)</t>
  </si>
  <si>
    <t>ΔV</t>
  </si>
  <si>
    <t>Δ%V</t>
  </si>
  <si>
    <t>""</t>
  </si>
  <si>
    <t>corr</t>
  </si>
  <si>
    <t>r square</t>
  </si>
  <si>
    <t>Δ%PQ
/Δ%Q</t>
  </si>
  <si>
    <t>Δ Q %</t>
  </si>
  <si>
    <t>Δ  Q</t>
  </si>
  <si>
    <t>Δ PQ</t>
  </si>
  <si>
    <t>Δ PQ %</t>
  </si>
  <si>
    <t>test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</si>
  <si>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</si>
  <si>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</si>
  <si>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</si>
  <si>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</si>
  <si>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</si>
  <si>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</si>
  <si>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</si>
  <si>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</si>
  <si>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</si>
  <si>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GDP deflator (base year varies by country)</t>
  </si>
  <si>
    <t>NY.GDP.DEFL.ZS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</si>
  <si>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</si>
  <si>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</si>
  <si>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</si>
  <si>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</si>
  <si>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</si>
  <si>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</si>
  <si>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</si>
  <si>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</si>
  <si>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4.28705632307566E-08</t>
  </si>
  <si>
    <t>4.197015014741E-08</t>
  </si>
  <si>
    <t>4.1975507032029E-08</t>
  </si>
  <si>
    <t>4.19760057471834E-08</t>
  </si>
  <si>
    <t>4.99662248029275E-08</t>
  </si>
  <si>
    <t>4.54627380223814E-08</t>
  </si>
  <si>
    <t>4.99286843265394E-08</t>
  </si>
  <si>
    <t>5.10339927831256E-08</t>
  </si>
  <si>
    <t>5.93421546631015E-08</t>
  </si>
  <si>
    <t>6.76544712697346E-08</t>
  </si>
  <si>
    <t>1.39577927680422E-07</t>
  </si>
  <si>
    <t>8.04688737806164E-07</t>
  </si>
  <si>
    <t>8.18998894556242E-06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</si>
  <si>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</si>
  <si>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</si>
  <si>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</si>
  <si>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</si>
  <si>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</si>
  <si>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</si>
  <si>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</si>
  <si>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</si>
  <si>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</si>
  <si>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</si>
  <si>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7.18895053077512E-11</t>
  </si>
  <si>
    <t>8.64907652859395E-11</t>
  </si>
  <si>
    <t>1.11462242080893E-10</t>
  </si>
  <si>
    <t>1.39986716490085E-10</t>
  </si>
  <si>
    <t>1.8026735845815E-10</t>
  </si>
  <si>
    <t>2.18543409373263E-10</t>
  </si>
  <si>
    <t>2.74498089074849E-10</t>
  </si>
  <si>
    <t>3.54152666315735E-10</t>
  </si>
  <si>
    <t>3.90542952635561E-10</t>
  </si>
  <si>
    <t>4.20989017432552E-10</t>
  </si>
  <si>
    <t>4.48218059324916E-10</t>
  </si>
  <si>
    <t>5.88380614997062E-10</t>
  </si>
  <si>
    <t>9.66384481466911E-10</t>
  </si>
  <si>
    <t>1.59970732849673E-09</t>
  </si>
  <si>
    <t>2.0897047438501E-09</t>
  </si>
  <si>
    <t>6.22099594917571E-09</t>
  </si>
  <si>
    <t>3.34890383211041E-08</t>
  </si>
  <si>
    <t>8.6879666954123E-08</t>
  </si>
  <si>
    <t>2.27079272547969E-07</t>
  </si>
  <si>
    <t>5.6174199204415E-07</t>
  </si>
  <si>
    <t>1.09983703145184E-06</t>
  </si>
  <si>
    <t>2.25770549426669E-06</t>
  </si>
  <si>
    <t>6.64973964305643E-06</t>
  </si>
  <si>
    <t>3.19292920206385E-05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</si>
  <si>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</si>
  <si>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</si>
  <si>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</si>
  <si>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</si>
  <si>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</si>
  <si>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</si>
  <si>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</si>
  <si>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</si>
  <si>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</si>
  <si>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</si>
  <si>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</si>
  <si>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</si>
  <si>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</si>
  <si>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</si>
  <si>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</si>
  <si>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</si>
  <si>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</si>
  <si>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</si>
  <si>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</si>
  <si>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</si>
  <si>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</si>
  <si>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</si>
  <si>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</si>
  <si>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</si>
  <si>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</si>
  <si>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</si>
  <si>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</si>
  <si>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</si>
  <si>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</si>
  <si>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</si>
  <si>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</si>
  <si>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</si>
  <si>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4.34877121285124E-07</t>
  </si>
  <si>
    <t>9.1488016040645E-07</t>
  </si>
  <si>
    <t>1.03452526840081E-05</t>
  </si>
  <si>
    <t>Belize</t>
  </si>
  <si>
    <t>BLZ</t>
  </si>
  <si>
    <t>Bermuda</t>
  </si>
  <si>
    <t>BMU</t>
  </si>
  <si>
    <t>Bolivia</t>
  </si>
  <si>
    <t>BOL</t>
  </si>
  <si>
    <t>7.34592563804203E-05</t>
  </si>
  <si>
    <t>7.82694958015811E-05</t>
  </si>
  <si>
    <t>8.10570412378373E-05</t>
  </si>
  <si>
    <t>8.17251252626078E-05</t>
  </si>
  <si>
    <t>8.85785477284393E-05</t>
  </si>
  <si>
    <t>9.37967322745612E-05</t>
  </si>
  <si>
    <t>9.69069160101428E-05</t>
  </si>
  <si>
    <t>Brazil</t>
  </si>
  <si>
    <t>BRA</t>
  </si>
  <si>
    <t>2.69146380399792E-13</t>
  </si>
  <si>
    <t>3.62318949375041E-13</t>
  </si>
  <si>
    <t>5.44382244916524E-13</t>
  </si>
  <si>
    <t>9.71272829570792E-13</t>
  </si>
  <si>
    <t>1.84088899420912E-12</t>
  </si>
  <si>
    <t>2.92578349608475E-12</t>
  </si>
  <si>
    <t>4.03571158917942E-12</t>
  </si>
  <si>
    <t>5.10634317312163E-12</t>
  </si>
  <si>
    <t>6.47007976087584E-12</t>
  </si>
  <si>
    <t>7.76744619410984E-12</t>
  </si>
  <si>
    <t>9.03005323678888E-12</t>
  </si>
  <si>
    <t>1.07804915922626E-11</t>
  </si>
  <si>
    <t>1.29222617399706E-11</t>
  </si>
  <si>
    <t>1.6744712855966E-11</t>
  </si>
  <si>
    <t>2.25393639064755E-11</t>
  </si>
  <si>
    <t>3.01868431251478E-11</t>
  </si>
  <si>
    <t>4.26249164687864E-11</t>
  </si>
  <si>
    <t>6.19758000086914E-11</t>
  </si>
  <si>
    <t>8.56676678909777E-11</t>
  </si>
  <si>
    <t>1.32241717973345E-10</t>
  </si>
  <si>
    <t>2.54091808500853E-10</t>
  </si>
  <si>
    <t>5.0952745044546E-10</t>
  </si>
  <si>
    <t>1.02432542606633E-09</t>
  </si>
  <si>
    <t>2.37114993080777E-09</t>
  </si>
  <si>
    <t>7.15471449102521E-09</t>
  </si>
  <si>
    <t>2.49373036870318E-08</t>
  </si>
  <si>
    <t>6.21386033271774E-08</t>
  </si>
  <si>
    <t>1.90273814825731E-07</t>
  </si>
  <si>
    <t>1.38510103243767E-06</t>
  </si>
  <si>
    <t>1.94526942246867E-05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</si>
  <si>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</si>
  <si>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</si>
  <si>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</si>
  <si>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</si>
  <si>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</si>
  <si>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</si>
  <si>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</si>
  <si>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</si>
  <si>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</si>
  <si>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</si>
  <si>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</si>
  <si>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</si>
  <si>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</si>
  <si>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</si>
  <si>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</si>
  <si>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</si>
  <si>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</si>
  <si>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</si>
  <si>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</si>
  <si>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</si>
  <si>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2.4198789463135E-05</t>
  </si>
  <si>
    <t>2.57241113388137E-05</t>
  </si>
  <si>
    <t>2.90593414156479E-05</t>
  </si>
  <si>
    <t>4.16893468600326E-05</t>
  </si>
  <si>
    <t>6.15569928630398E-05</t>
  </si>
  <si>
    <t>8.53076254690344E-05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</si>
  <si>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</si>
  <si>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</si>
  <si>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</si>
  <si>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</si>
  <si>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</si>
  <si>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</si>
  <si>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</si>
  <si>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</si>
  <si>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1.04693400195632E-14</t>
  </si>
  <si>
    <t>1.11079151276482E-14</t>
  </si>
  <si>
    <t>1.34673220501449E-14</t>
  </si>
  <si>
    <t>2.52982569082429E-14</t>
  </si>
  <si>
    <t>2.61958333851994E-14</t>
  </si>
  <si>
    <t>3.63996662362774E-14</t>
  </si>
  <si>
    <t>3.82101203335802E-14</t>
  </si>
  <si>
    <t>6.05914730105155E-14</t>
  </si>
  <si>
    <t>9.68753344331763E-14</t>
  </si>
  <si>
    <t>1.14052359883272E-13</t>
  </si>
  <si>
    <t>1.10816752714489E-13</t>
  </si>
  <si>
    <t>1.19907823098172E-13</t>
  </si>
  <si>
    <t>1.32116116352221E-13</t>
  </si>
  <si>
    <t>1.557477914656E-13</t>
  </si>
  <si>
    <t>1.84153576727395E-13</t>
  </si>
  <si>
    <t>2.06740782631502E-13</t>
  </si>
  <si>
    <t>3.25400540465706E-13</t>
  </si>
  <si>
    <t>4.46682686874472E-13</t>
  </si>
  <si>
    <t>5.73604438960555E-13</t>
  </si>
  <si>
    <t>1.15736188438692E-12</t>
  </si>
  <si>
    <t>1.75233332202128E-12</t>
  </si>
  <si>
    <t>2.33463757705042E-12</t>
  </si>
  <si>
    <t>3.34986134751774E-12</t>
  </si>
  <si>
    <t>5.96997124193457E-12</t>
  </si>
  <si>
    <t>1.13192578007595E-11</t>
  </si>
  <si>
    <t>1.42408611757373E-11</t>
  </si>
  <si>
    <t>1.82928499347398E-11</t>
  </si>
  <si>
    <t>3.17870093314154E-11</t>
  </si>
  <si>
    <t>6.08995186600777E-11</t>
  </si>
  <si>
    <t>1.28048696948902E-10</t>
  </si>
  <si>
    <t>2.67564547965689E-10</t>
  </si>
  <si>
    <t>6.52442683729213E-09</t>
  </si>
  <si>
    <t>2.58061153231475E-07</t>
  </si>
  <si>
    <t>4.53579015336614E-06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</si>
  <si>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</si>
  <si>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</si>
  <si>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</si>
  <si>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</si>
  <si>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</si>
  <si>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</si>
  <si>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</si>
  <si>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</si>
  <si>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</si>
  <si>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</si>
  <si>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</si>
  <si>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</si>
  <si>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</si>
  <si>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</si>
  <si>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</si>
  <si>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</si>
  <si>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</si>
  <si>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</si>
  <si>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</si>
  <si>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</si>
  <si>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</si>
  <si>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</si>
  <si>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</si>
  <si>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</si>
  <si>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</si>
  <si>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</si>
  <si>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</si>
  <si>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</si>
  <si>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</si>
  <si>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</si>
  <si>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</si>
  <si>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</si>
  <si>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</si>
  <si>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</si>
  <si>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</si>
  <si>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</si>
  <si>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</si>
  <si>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</si>
  <si>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</si>
  <si>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</si>
  <si>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</si>
  <si>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</si>
  <si>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</si>
  <si>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</si>
  <si>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</si>
  <si>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</si>
  <si>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</si>
  <si>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</si>
  <si>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</si>
  <si>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</si>
  <si>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</si>
  <si>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</si>
  <si>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</si>
  <si>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</si>
  <si>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</si>
  <si>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</si>
  <si>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</si>
  <si>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</si>
  <si>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</si>
  <si>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</si>
  <si>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</si>
  <si>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</si>
  <si>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</si>
  <si>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</si>
  <si>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</si>
  <si>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</si>
  <si>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</si>
  <si>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</si>
  <si>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</si>
  <si>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</si>
  <si>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</si>
  <si>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</si>
  <si>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</si>
  <si>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</si>
  <si>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</si>
  <si>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</si>
  <si>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</si>
  <si>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</si>
  <si>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2.0170669912673E-05</t>
  </si>
  <si>
    <t>2.03112142036078E-05</t>
  </si>
  <si>
    <t>2.13779168963594E-05</t>
  </si>
  <si>
    <t>2.06085851403729E-05</t>
  </si>
  <si>
    <t>2.10481786842369E-05</t>
  </si>
  <si>
    <t>2.09206130349472E-05</t>
  </si>
  <si>
    <t>2.0539500936976E-05</t>
  </si>
  <si>
    <t>2.08020050125313E-05</t>
  </si>
  <si>
    <t>2.09321958588821E-05</t>
  </si>
  <si>
    <t>2.16021373139392E-05</t>
  </si>
  <si>
    <t>2.15645460394353E-05</t>
  </si>
  <si>
    <t>2.22410991283794E-05</t>
  </si>
  <si>
    <t>2.19365033759517E-05</t>
  </si>
  <si>
    <t>2.20209787851192E-05</t>
  </si>
  <si>
    <t>2.22125786553424E-05</t>
  </si>
  <si>
    <t>2.23659142081866E-05</t>
  </si>
  <si>
    <t>2.2484015780166E-05</t>
  </si>
  <si>
    <t>2.27926391610883E-05</t>
  </si>
  <si>
    <t>2.29079795299469E-05</t>
  </si>
  <si>
    <t>2.35530351508197E-05</t>
  </si>
  <si>
    <t>2.37883231700884E-05</t>
  </si>
  <si>
    <t>2.46507246086312E-05</t>
  </si>
  <si>
    <t>2.55148561546927E-05</t>
  </si>
  <si>
    <t>2.47960510202159E-05</t>
  </si>
  <si>
    <t>2.51134779656171E-05</t>
  </si>
  <si>
    <t>2.39752737428265E-05</t>
  </si>
  <si>
    <t>2.54385964912281E-05</t>
  </si>
  <si>
    <t>2.60322633805138E-05</t>
  </si>
  <si>
    <t>2.54514545423006E-05</t>
  </si>
  <si>
    <t>2.68299065420561E-05</t>
  </si>
  <si>
    <t>3.28288146003334E-05</t>
  </si>
  <si>
    <t>5.31012816592065E-05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</si>
  <si>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</si>
  <si>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</si>
  <si>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</si>
  <si>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</si>
  <si>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</si>
  <si>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</si>
  <si>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</si>
  <si>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</si>
  <si>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</si>
  <si>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</si>
  <si>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</si>
  <si>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</si>
  <si>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</si>
  <si>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</si>
  <si>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</si>
  <si>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</si>
  <si>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</si>
  <si>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</si>
  <si>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</si>
  <si>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</si>
  <si>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</si>
  <si>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</si>
  <si>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</si>
  <si>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</si>
  <si>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</si>
  <si>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</si>
  <si>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</si>
  <si>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</si>
  <si>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</si>
  <si>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</si>
  <si>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</si>
  <si>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</si>
  <si>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</si>
  <si>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</si>
  <si>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</si>
  <si>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</si>
  <si>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</si>
  <si>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</si>
  <si>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</si>
  <si>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</si>
  <si>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</si>
  <si>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</si>
  <si>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</si>
  <si>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</si>
  <si>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</si>
  <si>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</si>
  <si>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</si>
  <si>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</si>
  <si>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</si>
  <si>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</si>
  <si>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</si>
  <si>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</si>
  <si>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</si>
  <si>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</si>
  <si>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</si>
  <si>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</si>
  <si>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</si>
  <si>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</si>
  <si>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</si>
  <si>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</si>
  <si>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</si>
  <si>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</si>
  <si>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</si>
  <si>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</si>
  <si>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</si>
  <si>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</si>
  <si>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</si>
  <si>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</si>
  <si>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</si>
  <si>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</si>
  <si>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</si>
  <si>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</si>
  <si>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</si>
  <si>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</si>
  <si>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</si>
  <si>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</si>
  <si>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</si>
  <si>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</si>
  <si>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</si>
  <si>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</si>
  <si>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</si>
  <si>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</si>
  <si>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</si>
  <si>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</si>
  <si>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</si>
  <si>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</si>
  <si>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</si>
  <si>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</si>
  <si>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</si>
  <si>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</si>
  <si>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</si>
  <si>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</si>
  <si>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</si>
  <si>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</si>
  <si>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</si>
  <si>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</si>
  <si>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</si>
  <si>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</si>
  <si>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</si>
  <si>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</si>
  <si>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</si>
  <si>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</si>
  <si>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</si>
  <si>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</si>
  <si>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</si>
  <si>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</si>
  <si>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</si>
  <si>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</si>
  <si>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</si>
  <si>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</si>
  <si>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</si>
  <si>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</si>
  <si>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</si>
  <si>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</si>
  <si>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</si>
  <si>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</si>
  <si>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</si>
  <si>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</si>
  <si>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</si>
  <si>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</si>
  <si>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</si>
  <si>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</si>
  <si>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</si>
  <si>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</si>
  <si>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</si>
  <si>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</si>
  <si>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</si>
  <si>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</si>
  <si>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</si>
  <si>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</si>
  <si>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</si>
  <si>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</si>
  <si>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</si>
  <si>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</si>
  <si>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</si>
  <si>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</si>
  <si>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</si>
  <si>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</si>
  <si>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</si>
  <si>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</si>
  <si>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</si>
  <si>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</si>
  <si>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</si>
  <si>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</si>
  <si>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</si>
  <si>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</si>
  <si>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</si>
  <si>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</si>
  <si>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</si>
  <si>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</si>
  <si>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</si>
  <si>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</si>
  <si>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</si>
  <si>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</si>
  <si>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</si>
  <si>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</si>
  <si>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</si>
  <si>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</si>
  <si>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</si>
  <si>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</si>
  <si>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</si>
  <si>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</si>
  <si>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</si>
  <si>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</si>
  <si>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</si>
  <si>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</si>
  <si>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</si>
  <si>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</si>
  <si>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</si>
  <si>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</si>
  <si>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</si>
  <si>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</si>
  <si>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</si>
  <si>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</si>
  <si>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</si>
  <si>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</si>
  <si>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</si>
  <si>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</si>
  <si>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</si>
  <si>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</si>
  <si>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</si>
  <si>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</si>
  <si>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</si>
  <si>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</si>
  <si>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</si>
  <si>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</si>
  <si>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1.18258623930306E-09</t>
  </si>
  <si>
    <t>1.18202604244709E-09</t>
  </si>
  <si>
    <t>1.17569667913325E-09</t>
  </si>
  <si>
    <t>1.17089762403963E-09</t>
  </si>
  <si>
    <t>1.22382971802385E-09</t>
  </si>
  <si>
    <t>1.23411563422293E-09</t>
  </si>
  <si>
    <t>1.27929743203742E-09</t>
  </si>
  <si>
    <t>1.29549765732365E-09</t>
  </si>
  <si>
    <t>1.35366497526825E-09</t>
  </si>
  <si>
    <t>1.36952736030776E-09</t>
  </si>
  <si>
    <t>1.40292650613832E-09</t>
  </si>
  <si>
    <t>1.44545842561125E-09</t>
  </si>
  <si>
    <t>1.5069010271501E-09</t>
  </si>
  <si>
    <t>1.75801415387782E-09</t>
  </si>
  <si>
    <t>2.14110804739009E-09</t>
  </si>
  <si>
    <t>2.24242599883233E-09</t>
  </si>
  <si>
    <t>2.47640078286767E-09</t>
  </si>
  <si>
    <t>2.76991546840951E-09</t>
  </si>
  <si>
    <t>2.87437636150112E-09</t>
  </si>
  <si>
    <t>3.78436025399742E-09</t>
  </si>
  <si>
    <t>5.18376475433848E-09</t>
  </si>
  <si>
    <t>5.79135997227313E-09</t>
  </si>
  <si>
    <t>6.76116465948974E-09</t>
  </si>
  <si>
    <t>7.50502714524172E-09</t>
  </si>
  <si>
    <t>1.04291357212375E-08</t>
  </si>
  <si>
    <t>2.78655003870266E-08</t>
  </si>
  <si>
    <t>1.06295792362069E-07</t>
  </si>
  <si>
    <t>6.62308835300705E-07</t>
  </si>
  <si>
    <t>9.08133688673419E-05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</si>
  <si>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</si>
  <si>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</si>
  <si>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</si>
  <si>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</si>
  <si>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</si>
  <si>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</si>
  <si>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</si>
  <si>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</si>
  <si>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</si>
  <si>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</si>
  <si>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</si>
  <si>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</si>
  <si>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</si>
  <si>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</si>
  <si>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</si>
  <si>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</si>
  <si>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</si>
  <si>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</si>
  <si>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</si>
  <si>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</si>
  <si>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</si>
  <si>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</si>
  <si>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1.00381851849999E-07</t>
  </si>
  <si>
    <t>1.03497036321502E-07</t>
  </si>
  <si>
    <t>1.0661525228153E-07</t>
  </si>
  <si>
    <t>1.11960727025616E-07</t>
  </si>
  <si>
    <t>1.27139908231707E-07</t>
  </si>
  <si>
    <t>1.42750097038236E-07</t>
  </si>
  <si>
    <t>1.56049990104291E-07</t>
  </si>
  <si>
    <t>1.71834614370873E-07</t>
  </si>
  <si>
    <t>2.03273120909108E-07</t>
  </si>
  <si>
    <t>2.19816362531404E-07</t>
  </si>
  <si>
    <t>2.46152758637216E-07</t>
  </si>
  <si>
    <t>2.62498144706373E-07</t>
  </si>
  <si>
    <t>2.8121292309213E-07</t>
  </si>
  <si>
    <t>3.16576944613507E-07</t>
  </si>
  <si>
    <t>3.64802488739398E-07</t>
  </si>
  <si>
    <t>4.45757880253032E-07</t>
  </si>
  <si>
    <t>5.78205574097288E-07</t>
  </si>
  <si>
    <t>7.84864001294026E-07</t>
  </si>
  <si>
    <t>1.28512232436487E-06</t>
  </si>
  <si>
    <t>2.26631123291655E-06</t>
  </si>
  <si>
    <t>3.1259224742834E-06</t>
  </si>
  <si>
    <t>5.16810578634377E-06</t>
  </si>
  <si>
    <t>8.61333736395724E-06</t>
  </si>
  <si>
    <t>1.78637906517175E-05</t>
  </si>
  <si>
    <t>3.72419900928944E-05</t>
  </si>
  <si>
    <t>9.89649921241007E-05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</si>
  <si>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</si>
  <si>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</si>
  <si>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</si>
  <si>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</si>
  <si>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</si>
  <si>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</si>
  <si>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</si>
  <si>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</si>
  <si>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</si>
  <si>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</si>
  <si>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</si>
  <si>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</si>
  <si>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</si>
  <si>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</si>
  <si>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</si>
  <si>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</si>
  <si>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</si>
  <si>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</si>
  <si>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</si>
  <si>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</si>
  <si>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</si>
  <si>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</si>
  <si>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</si>
  <si>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</si>
  <si>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</si>
  <si>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</si>
  <si>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</si>
  <si>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</si>
  <si>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</si>
  <si>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</si>
  <si>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</si>
  <si>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</si>
  <si>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</si>
  <si>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</si>
  <si>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</si>
  <si>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</si>
  <si>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</si>
  <si>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</si>
  <si>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</si>
  <si>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</si>
  <si>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</si>
  <si>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</si>
  <si>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</si>
  <si>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</si>
  <si>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</si>
  <si>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</si>
  <si>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</si>
  <si>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</si>
  <si>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</si>
  <si>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</si>
  <si>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</si>
  <si>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</si>
  <si>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</si>
  <si>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</si>
  <si>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</si>
  <si>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</si>
  <si>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</si>
  <si>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</si>
  <si>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</si>
  <si>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</si>
  <si>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</si>
  <si>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</si>
  <si>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</si>
  <si>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</si>
  <si>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</si>
  <si>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</si>
  <si>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</si>
  <si>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</si>
  <si>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</si>
  <si>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</si>
  <si>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</si>
  <si>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</si>
  <si>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</si>
  <si>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</si>
  <si>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</si>
  <si>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</si>
  <si>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</si>
  <si>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</si>
  <si>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</si>
  <si>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</si>
  <si>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</si>
  <si>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</si>
  <si>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</si>
  <si>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</si>
  <si>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</si>
  <si>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</si>
  <si>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</si>
  <si>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</si>
  <si>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</si>
  <si>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</si>
  <si>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</si>
  <si>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</si>
  <si>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</si>
  <si>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</si>
  <si>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</si>
  <si>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</si>
  <si>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</si>
  <si>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</si>
  <si>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2.03030349788808E-05</t>
  </si>
  <si>
    <t>1.9750101237556E-05</t>
  </si>
  <si>
    <t>2.13918792804912E-05</t>
  </si>
  <si>
    <t>1.69294570798168E-05</t>
  </si>
  <si>
    <t>3.49019244092938E-05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</si>
  <si>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</si>
  <si>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</si>
  <si>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</si>
  <si>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</si>
  <si>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</si>
  <si>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</si>
  <si>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</si>
  <si>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</si>
  <si>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</si>
  <si>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</si>
  <si>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</si>
  <si>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</si>
  <si>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</si>
  <si>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</si>
  <si>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</si>
  <si>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</si>
  <si>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</si>
  <si>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</si>
  <si>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5.55949889478754E-05</t>
  </si>
  <si>
    <t>5.80263804389149E-05</t>
  </si>
  <si>
    <t>6.13854915045297E-05</t>
  </si>
  <si>
    <t>6.53244109496004E-05</t>
  </si>
  <si>
    <t>6.68611262485949E-05</t>
  </si>
  <si>
    <t>6.96143709208075E-05</t>
  </si>
  <si>
    <t>7.37547487531145E-05</t>
  </si>
  <si>
    <t>7.81357000872185E-05</t>
  </si>
  <si>
    <t>8.18550814936094E-05</t>
  </si>
  <si>
    <t>8.74836964619289E-05</t>
  </si>
  <si>
    <t>9.50462284927121E-05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</si>
  <si>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</si>
  <si>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</si>
  <si>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</si>
  <si>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</si>
  <si>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</si>
  <si>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</si>
  <si>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</si>
  <si>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</si>
  <si>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3.29231786761564E-05</t>
  </si>
  <si>
    <t>3.34888411323889E-05</t>
  </si>
  <si>
    <t>3.47771880656821E-05</t>
  </si>
  <si>
    <t>4.0428163157607E-05</t>
  </si>
  <si>
    <t>7.92807864058584E-05</t>
  </si>
  <si>
    <t>Upper middle income</t>
  </si>
  <si>
    <t>UMC</t>
  </si>
  <si>
    <t>Uruguay</t>
  </si>
  <si>
    <t>URY</t>
  </si>
  <si>
    <t>2.92267504132913E-06</t>
  </si>
  <si>
    <t>3.4612329586932E-06</t>
  </si>
  <si>
    <t>3.87625624117441E-06</t>
  </si>
  <si>
    <t>4.64758141576346E-06</t>
  </si>
  <si>
    <t>6.52295097992969E-06</t>
  </si>
  <si>
    <t>1.05792341081497E-05</t>
  </si>
  <si>
    <t>1.82299016706419E-05</t>
  </si>
  <si>
    <t>3.25455683179654E-05</t>
  </si>
  <si>
    <t>7.03795225304642E-05</t>
  </si>
  <si>
    <t>8.94384571260706E-05</t>
  </si>
  <si>
    <t>9.31836662560297E-05</t>
  </si>
  <si>
    <t>United States</t>
  </si>
  <si>
    <t>USA</t>
  </si>
  <si>
    <t>Uzbekistan</t>
  </si>
  <si>
    <t>UZB</t>
  </si>
  <si>
    <t>7.48684761149002E-05</t>
  </si>
  <si>
    <t>7.38898854340099E-05</t>
  </si>
  <si>
    <t>7.49099599027997E-05</t>
  </si>
  <si>
    <t>7.78911436012717E-05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</si>
  <si>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</si>
  <si>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</si>
  <si>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</si>
  <si>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</si>
  <si>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</si>
  <si>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</si>
  <si>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</si>
  <si>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</si>
  <si>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</si>
  <si>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</si>
  <si>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</si>
  <si>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</si>
  <si>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</si>
  <si>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</si>
  <si>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</si>
  <si>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</si>
  <si>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</si>
  <si>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</si>
  <si>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</si>
  <si>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</si>
  <si>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</si>
  <si>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</si>
  <si>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</si>
  <si>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</si>
  <si>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</si>
  <si>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</si>
  <si>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Broad money (% of GDP)</t>
  </si>
  <si>
    <t>FM.LBL.BMNY.GD.ZS</t>
  </si>
  <si>
    <t>GDP (current US$)</t>
  </si>
  <si>
    <t>NY.GDP.MKTP.CD</t>
  </si>
  <si>
    <t>Δ PQ %
 - Δ Q %</t>
  </si>
  <si>
    <t>match?</t>
  </si>
  <si>
    <t>Δ  P %</t>
  </si>
  <si>
    <t>ΔMV %</t>
  </si>
  <si>
    <t>M_FAC</t>
  </si>
  <si>
    <t>V_FAC</t>
  </si>
  <si>
    <t>Δ V %</t>
  </si>
  <si>
    <t>ΔM %</t>
  </si>
  <si>
    <t>M(d.)</t>
  </si>
  <si>
    <t>MV(d.)</t>
  </si>
  <si>
    <t>ΔMV(d.)</t>
  </si>
  <si>
    <t>Δ%MV(d.)</t>
  </si>
  <si>
    <t>PQ-MV(d.)
(FAC)</t>
  </si>
  <si>
    <t>MV(d.) + FAC</t>
  </si>
  <si>
    <t>Δ MV(d.)+FAC %</t>
  </si>
  <si>
    <t>Δ MV(d.)+FAC %
- Δ Q %</t>
  </si>
  <si>
    <t>ΔM(d.) %</t>
  </si>
  <si>
    <t>Economic Themal Dynamic Accuracy (Right Side MV+FAC)</t>
  </si>
  <si>
    <t>Economic Themal Dynamic Accuracy (Left Side PQ)</t>
  </si>
  <si>
    <t>Δ MV(d.)+FAC %
- Δ M %</t>
  </si>
  <si>
    <t>Δ MV(d.)+FAC %
- Δ V %</t>
  </si>
  <si>
    <t>Count</t>
  </si>
  <si>
    <t>Observe</t>
  </si>
  <si>
    <t>Economy</t>
  </si>
  <si>
    <t>Diagnosis</t>
  </si>
  <si>
    <t>Matches</t>
  </si>
  <si>
    <t>Source:</t>
  </si>
  <si>
    <t>https://www.measuringworth.com/datasets/usgdp/newGDP.xlsx</t>
  </si>
  <si>
    <t>GDP deflator was scaled to 1970</t>
  </si>
  <si>
    <t>Money Supply Calculation:</t>
  </si>
  <si>
    <t>Nominal GDP (PQ) and Price (P):</t>
  </si>
  <si>
    <t>https://www2.census.gov/library/publications/1975/compendia/hist_stats_colonial-1970/hist_stats_colonial-1970p2-chX.pdf</t>
  </si>
  <si>
    <t>Publisher: U.S. Department of Commerce, Bureau of the Census</t>
  </si>
  <si>
    <t>Document Title: Chapter X – Financial Markets</t>
  </si>
  <si>
    <t>Publication Series: Historical Statistics of the United States, Colonial Times to 1970</t>
  </si>
  <si>
    <t>Release Year: 1975</t>
  </si>
  <si>
    <t>Louis Johnston and Samuel H. Williamson, who are credited with the compilation and publication of the GDP series.</t>
  </si>
  <si>
    <t xml:space="preserve">Construction of Annual GDP, 1790–1928” was composed by the team behind MeasuringWorth, </t>
  </si>
  <si>
    <t>a research initiative focused  economists and historians, including:</t>
  </si>
  <si>
    <t>The document also references extensive work by scholars such as Gallman, Weiss, Kendrick, McCusker, and others,</t>
  </si>
  <si>
    <t xml:space="preserve"> indicating collaboration or reliance on historical economic research from institutions like the </t>
  </si>
  <si>
    <t>National Bureau of Economic Research (NBER) and various universities</t>
  </si>
  <si>
    <t xml:space="preserve">1790-2022:  </t>
  </si>
  <si>
    <t>1800 to 1970:</t>
  </si>
  <si>
    <t>1970 to 2022:</t>
  </si>
  <si>
    <t>https://fred.stlouisfed.org/series/M2V</t>
  </si>
  <si>
    <t>Velocity of M2 Money Stock</t>
  </si>
  <si>
    <r>
      <t xml:space="preserve">x580-587 Total Deposits p. 52 to 53 (1834 to 1970) </t>
    </r>
    <r>
      <rPr>
        <u/>
        <sz val="11"/>
        <color theme="1"/>
        <rFont val="Aptos Narrow"/>
        <family val="2"/>
        <scheme val="minor"/>
      </rPr>
      <t>added to</t>
    </r>
    <r>
      <rPr>
        <sz val="11"/>
        <color theme="1"/>
        <rFont val="Aptos Narrow"/>
        <family val="2"/>
        <scheme val="minor"/>
      </rPr>
      <t xml:space="preserve"> x420-423 Total Currency p. 26 (1800 to 1970) "where available data"</t>
    </r>
  </si>
  <si>
    <t>PQ (Nominal GDP derived from Measuring Worth source) divided by Velocity</t>
  </si>
  <si>
    <t>Federal Reserve Bank of St. Louis</t>
  </si>
  <si>
    <t>https://data.worldbank.org/</t>
  </si>
  <si>
    <t>API_FM.LBL.BMNY.GD.ZS_DS2_en_csv_v2_123670</t>
  </si>
  <si>
    <t>Used to analyze monetary aggregates relative to GDP</t>
  </si>
  <si>
    <t>API_NY.GDP.DEFL.ZS_DS2_en_csv_v2_124034</t>
  </si>
  <si>
    <t>API_NY.GDP.MKTP.CD_DS2_en_csv_v2_130122</t>
  </si>
  <si>
    <t>Core GDP series for nominal valuation</t>
  </si>
  <si>
    <t>DEC Conversion Factors (Atlas method)</t>
  </si>
  <si>
    <t>API_PA.NUS.ATLS_DS2_en_csv_v2_6590</t>
  </si>
  <si>
    <t>World Bank</t>
  </si>
  <si>
    <t>Used to convert nominal GDP to real terms and track change in P over time</t>
  </si>
  <si>
    <t>GDP Deflator (scaled to start meaningful P at 1)_</t>
  </si>
  <si>
    <t>Provided for reference and users that need to convert currency away from USD; not used directly in conversion</t>
  </si>
  <si>
    <t>Factors (Atlas method) dataset. Although we did not apply these conversions directly in our</t>
  </si>
  <si>
    <t>spreadsheet, we include the source so that readers and testers can perform their own cross-</t>
  </si>
  <si>
    <t>checks or alternative calculations.</t>
  </si>
  <si>
    <t>The World Bank’s Atlas method ensures year-by-year consistency in converting local currency GDP</t>
  </si>
  <si>
    <t xml:space="preserve"> values to U.S. dollars. This approach:</t>
  </si>
  <si>
    <t>Smooths exchange rate volatility by averaging market rates over three years, adjusted by</t>
  </si>
  <si>
    <t xml:space="preserve"> inflation differentials.</t>
  </si>
  <si>
    <t>Locks in annual conversion factors, meaning each year’s USD value reflects a stable,</t>
  </si>
  <si>
    <t xml:space="preserve"> methodologically consistent rate.</t>
  </si>
  <si>
    <t>Preserves cross-country comparability while maintaining historical integrity for longitudinal</t>
  </si>
  <si>
    <t xml:space="preserve"> analysis.</t>
  </si>
  <si>
    <t>This methodology is widely used in international development reporting and offers a credible</t>
  </si>
  <si>
    <t xml:space="preserve"> benchmark for validating monetary aggregates across time and geography.</t>
  </si>
  <si>
    <t>By pointing to this dataset, we invite users to explore alternative conversion paths while</t>
  </si>
  <si>
    <t xml:space="preserve"> affirming the robustness of our own data sources and calculations.</t>
  </si>
  <si>
    <t>*To support transparency and reproducibility, we reference the World Bank’s DEC Conversion</t>
  </si>
  <si>
    <t>Broad Money (% of GDP)</t>
  </si>
  <si>
    <t xml:space="preserve">
 (Δ PQ % - Δ Q %) -Δ P %
= Δ P x Δ Q (interaction)</t>
  </si>
  <si>
    <t>Instructions:</t>
  </si>
  <si>
    <t>USA Long History was included for your data review from our own reconstruction</t>
  </si>
  <si>
    <t>On Subject Page, change cell c1 to preferred country to analyze.  You may need to download excel sheet to do that.</t>
  </si>
  <si>
    <t>We hid some worksheets (data source). Unhide it by right clicking tabs below, and click unhide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</si>
</sst>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3" fontId="0" fillId="0" borderId="0" xfId="2" applyFont="1"/>
    <xf numFmtId="0" fontId="0" fillId="2" borderId="0" xfId="0" applyFill="1"/>
    <xf numFmtId="9" fontId="0" fillId="0" borderId="0" xfId="1" applyFont="1"/>
    <xf numFmtId="9" fontId="3" fillId="0" borderId="0" xfId="1" applyFont="1"/>
    <xf numFmtId="9" fontId="2" fillId="0" borderId="0" xfId="1" applyFont="1"/>
    <xf numFmtId="9" fontId="3" fillId="0" borderId="0" xfId="1" applyFont="1" applyAlignment="1">
      <alignment wrapText="1"/>
    </xf>
    <xf numFmtId="9" fontId="2" fillId="0" borderId="0" xfId="1" applyFont="1" applyAlignment="1">
      <alignment wrapText="1"/>
    </xf>
    <xf numFmtId="0" fontId="0" fillId="0" borderId="0" xfId="1" applyNumberFormat="1" applyFont="1"/>
    <xf numFmtId="164" fontId="3" fillId="0" borderId="0" xfId="1" applyNumberFormat="1" applyFont="1"/>
    <xf numFmtId="0" fontId="0" fillId="0" borderId="0" xfId="0" quotePrefix="1"/>
    <xf numFmtId="164" fontId="2" fillId="0" borderId="0" xfId="1" applyNumberFormat="1" applyFont="1"/>
    <xf numFmtId="164" fontId="2" fillId="0" borderId="0" xfId="1" applyNumberFormat="1" applyFont="1" applyAlignment="1">
      <alignment wrapText="1"/>
    </xf>
    <xf numFmtId="10" fontId="0" fillId="0" borderId="0" xfId="1" applyNumberFormat="1" applyFont="1"/>
    <xf numFmtId="10" fontId="2" fillId="0" borderId="0" xfId="1" applyNumberFormat="1" applyFont="1" applyAlignment="1">
      <alignment wrapText="1"/>
    </xf>
    <xf numFmtId="10" fontId="0" fillId="0" borderId="0" xfId="0" applyNumberFormat="1"/>
    <xf numFmtId="0" fontId="3" fillId="0" borderId="0" xfId="1" applyNumberFormat="1" applyFont="1"/>
    <xf numFmtId="164" fontId="3" fillId="0" borderId="0" xfId="1" applyNumberFormat="1" applyFont="1" applyAlignment="1">
      <alignment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left" indent="5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542636</xdr:colOff>
      <xdr:row>230</xdr:row>
      <xdr:rowOff>11546</xdr:rowOff>
    </xdr:from>
    <xdr:ext cx="870593" cy="1970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2A6F5DB-D52A-E208-0919-749481239FDB}"/>
            </a:ext>
          </a:extLst>
        </xdr:cNvPr>
        <xdr:cNvSpPr txBox="1"/>
      </xdr:nvSpPr>
      <xdr:spPr>
        <a:xfrm>
          <a:off x="10131136" y="42683546"/>
          <a:ext cx="870593" cy="197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479B-9B0E-4F24-9482-43BFA44102C7}">
  <dimension ref="A1:AO108"/>
  <sheetViews>
    <sheetView zoomScale="109" workbookViewId="0">
      <pane xSplit="6" ySplit="2" topLeftCell="G71" activePane="bottomRight" state="frozen"/>
      <selection pane="topRight" activeCell="E1" sqref="E1"/>
      <selection pane="bottomLeft" activeCell="A3" sqref="A3"/>
      <selection pane="bottomRight" activeCell="P2" sqref="P2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customWidth="1" outlineLevel="1"/>
    <col min="5" max="5" width="18.90625" customWidth="1" outlineLevel="1"/>
    <col min="6" max="6" width="8.81640625" style="4" bestFit="1" customWidth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1" spans="1:40" x14ac:dyDescent="0.35">
      <c r="B1" t="str">
        <f>VLOOKUP(C1,PQ!A6:B271,2,FALSE)</f>
        <v>VEN</v>
      </c>
      <c r="C1" t="s">
        <v>792</v>
      </c>
      <c r="H1">
        <f>IFERROR(B3+B4,"wrong")</f>
        <v>2.0201373056169061</v>
      </c>
    </row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1960</v>
      </c>
      <c r="B3">
        <f>INDEX(p, MATCH($B$1, 'p2'!$B$5:$B$271, 0), MATCH(A3, 'p2'!$A$5:$BQ$5, 0))</f>
        <v>1</v>
      </c>
      <c r="G3">
        <f>J3/B3</f>
        <v>7663938303.0717201</v>
      </c>
      <c r="H3" t="e">
        <f t="shared" ref="H3:H66" si="0">G3-G2</f>
        <v>#VALUE!</v>
      </c>
      <c r="I3" s="4" t="e">
        <f>H3-H2</f>
        <v>#VALUE!</v>
      </c>
      <c r="J3">
        <f>INDEX(PQ, MATCH($B$1, PQ!$B$5:$B$271, 0), MATCH(A3, PQ!$A$5:$BQ$5, 0))</f>
        <v>7663938303.0717201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S3">
        <f>INDEX(m, MATCH($B$1, 'M stock'!$B$5:$B$271, 0), MATCH(A3, 'M stock'!$A$5:$BQ$5, 0))</f>
        <v>1571837293.6649354</v>
      </c>
      <c r="U3" s="15">
        <f>S3*Y3</f>
        <v>7663938303.0717201</v>
      </c>
      <c r="W3">
        <f t="shared" ref="W3:W34" si="3">S3/B3</f>
        <v>1571837293.6649354</v>
      </c>
      <c r="Y3">
        <f t="shared" ref="Y3:Y34" si="4">J3/S3</f>
        <v>4.8757834757834821</v>
      </c>
      <c r="AA3">
        <f>W3*Y3</f>
        <v>7663938303.0717201</v>
      </c>
      <c r="AD3">
        <f t="shared" ref="AD3:AD34" si="5">J3-AA3</f>
        <v>0</v>
      </c>
      <c r="AE3">
        <f>AA3+AD3</f>
        <v>7663938303.0717201</v>
      </c>
      <c r="AG3" s="4" t="e">
        <f t="shared" ref="AG3:AG34" si="6">AF3-I3</f>
        <v>#VALUE!</v>
      </c>
      <c r="AH3" s="10">
        <f t="shared" ref="AH3:AH6" si="7">AF3-T4</f>
        <v>-1.1700369023266856E-2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1961</v>
      </c>
      <c r="B4">
        <f>INDEX(p, MATCH($B$1, 'p2'!$B$5:$B$271, 0), MATCH(A4, 'p2'!$A$5:$BQ$5, 0))</f>
        <v>1.0201373056169059</v>
      </c>
      <c r="C4" t="str">
        <f t="shared" ref="C4:C35" si="10">IF(B4&gt;B3,"inflation",IF(B4&lt;B3,"deflation","stable"))</f>
        <v>inflation</v>
      </c>
      <c r="D4" t="str">
        <f>IF(I4&gt;0,"expansive","contractive")</f>
        <v>expansive</v>
      </c>
      <c r="E4" t="str">
        <f>IF(AND(C4="inflation",D4="expansive"),"inflationary expansion",IF(AND(C4="inflation",D4="contractive"),"stagflation",IF(AND(C4="deflation",D4="expansive"),"deflationary growth",IF(AND(C4="deflation",D4="contractive"),"recession",0))))</f>
        <v>inflationary expansion</v>
      </c>
      <c r="F4" s="4">
        <f>(B4-B3)/B3</f>
        <v>2.0137305616905854E-2</v>
      </c>
      <c r="G4">
        <f t="shared" ref="G4:G67" si="11">J4/B4</f>
        <v>7908020798.965024</v>
      </c>
      <c r="H4">
        <f t="shared" si="0"/>
        <v>244082495.89330387</v>
      </c>
      <c r="I4" s="4">
        <f>H4/G3</f>
        <v>3.184818121454281E-2</v>
      </c>
      <c r="J4">
        <f>INDEX(PQ, MATCH($B$1, PQ!$B$5:$B$271, 0), MATCH(A4, PQ!$A$5:$BQ$5, 0))</f>
        <v>8067267030.6186304</v>
      </c>
      <c r="K4">
        <f>J4-J3</f>
        <v>403328727.54691029</v>
      </c>
      <c r="L4" s="4">
        <f>K4/J3</f>
        <v>5.2626823389908477E-2</v>
      </c>
      <c r="M4" s="20">
        <f t="shared" ref="M4:M67" si="12">L4-I4</f>
        <v>2.0778642175365666E-2</v>
      </c>
      <c r="N4" t="str">
        <f t="shared" ref="N4:N67" si="13">IF(L4&gt;I4, "inflation",IF(L4&lt;I4, "deflation","stable"))</f>
        <v>inflation</v>
      </c>
      <c r="O4">
        <f>IFERROR(IF(N4=C4,1,0),"")</f>
        <v>1</v>
      </c>
      <c r="P4" s="22">
        <f>M4-F4</f>
        <v>6.4133655845981241E-4</v>
      </c>
      <c r="Q4">
        <f t="shared" ref="Q4:Q67" si="14">J4-J3</f>
        <v>403328727.54691029</v>
      </c>
      <c r="R4" s="4">
        <f t="shared" ref="R4:R67" si="15">Q4/J3</f>
        <v>5.2626823389908477E-2</v>
      </c>
      <c r="S4">
        <f>INDEX(m, MATCH($B$1, 'M stock'!$B$5:$B$271, 0), MATCH(A4, 'M stock'!$A$5:$BQ$5, 0))</f>
        <v>1590228370.0453482</v>
      </c>
      <c r="T4" s="4">
        <f t="shared" ref="T4:T35" si="16">(S4-S3)/S3</f>
        <v>1.1700369023266856E-2</v>
      </c>
      <c r="U4" s="15">
        <f t="shared" ref="U4:U67" si="17">S4*Y4</f>
        <v>8067267030.6186295</v>
      </c>
      <c r="V4" s="4">
        <f>(U4-U3)/U3</f>
        <v>5.2626823389908352E-2</v>
      </c>
      <c r="W4">
        <f t="shared" si="3"/>
        <v>1558837581.2643104</v>
      </c>
      <c r="X4" s="4">
        <f>(W4-W3)/W3</f>
        <v>-8.2703931590238158E-3</v>
      </c>
      <c r="Y4">
        <f t="shared" si="4"/>
        <v>5.0730242162567993</v>
      </c>
      <c r="Z4" s="10">
        <f>(Y4-Y3)/Y3</f>
        <v>4.0453137727085572E-2</v>
      </c>
      <c r="AA4">
        <f t="shared" ref="AA4:AA67" si="18">W4*Y4</f>
        <v>7908020798.965023</v>
      </c>
      <c r="AB4">
        <f>AA4-AA3</f>
        <v>244082495.89330292</v>
      </c>
      <c r="AC4" s="4">
        <f>AB4/AA3</f>
        <v>3.1848181214542685E-2</v>
      </c>
      <c r="AD4">
        <f t="shared" si="5"/>
        <v>159246231.65360737</v>
      </c>
      <c r="AE4">
        <f t="shared" ref="AE4:AE67" si="19">AA4+AD4</f>
        <v>8067267030.6186304</v>
      </c>
      <c r="AF4" s="4">
        <f>(AE4-AE3)/AE3</f>
        <v>5.2626823389908477E-2</v>
      </c>
      <c r="AG4" s="4">
        <f t="shared" si="6"/>
        <v>2.0778642175365666E-2</v>
      </c>
      <c r="AH4" s="10">
        <f t="shared" si="7"/>
        <v>3.6995289503461176E-2</v>
      </c>
      <c r="AI4" s="10">
        <f t="shared" si="8"/>
        <v>6.0897216548932293E-2</v>
      </c>
      <c r="AJ4" s="10">
        <f t="shared" si="9"/>
        <v>1.2173685662822904E-2</v>
      </c>
      <c r="AK4" t="str">
        <f>IF(AG4&gt;0, "inflation",IF(AG4&lt;0,"deflation","stable"))</f>
        <v>inflation</v>
      </c>
      <c r="AL4">
        <f t="shared" ref="AL4:AL67" si="20">IFERROR(IF(AK4=C4,1,0),"")</f>
        <v>1</v>
      </c>
      <c r="AM4">
        <f>AD4/AN4</f>
        <v>31390788.781037871</v>
      </c>
      <c r="AN4">
        <f>Y4</f>
        <v>5.0730242162567993</v>
      </c>
    </row>
    <row r="5" spans="1:40" x14ac:dyDescent="0.35">
      <c r="A5">
        <v>1962</v>
      </c>
      <c r="B5">
        <f>INDEX(p, MATCH($B$1, 'p2'!$B$5:$B$271, 0), MATCH(A5, 'p2'!$A$5:$BQ$5, 0))</f>
        <v>1.0269217709859031</v>
      </c>
      <c r="C5" t="str">
        <f t="shared" si="10"/>
        <v>inflation</v>
      </c>
      <c r="D5" t="str">
        <f t="shared" ref="D5:D67" si="21">IF(I5&gt;0,"expansive","contractive")</f>
        <v>expansive</v>
      </c>
      <c r="E5" t="str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inflationary expansion</v>
      </c>
      <c r="F5" s="4">
        <f t="shared" ref="F5:F67" si="23">(B5-B4)/B4</f>
        <v>6.65054138461732E-3</v>
      </c>
      <c r="G5">
        <f t="shared" si="11"/>
        <v>8583234023.5122423</v>
      </c>
      <c r="H5">
        <f t="shared" si="0"/>
        <v>675213224.54721832</v>
      </c>
      <c r="I5" s="4">
        <f t="shared" ref="I5:I67" si="24">H5/G4</f>
        <v>8.5383339486864787E-2</v>
      </c>
      <c r="J5">
        <f>INDEX(PQ, MATCH($B$1, PQ!$B$5:$B$271, 0), MATCH(A5, PQ!$A$5:$BQ$5, 0))</f>
        <v>8814309884.2116508</v>
      </c>
      <c r="K5">
        <f t="shared" si="1"/>
        <v>747042853.59302044</v>
      </c>
      <c r="L5" s="4">
        <f t="shared" ref="L5:L67" si="25">K5/J4</f>
        <v>9.2601726304296417E-2</v>
      </c>
      <c r="M5" s="20">
        <f t="shared" si="12"/>
        <v>7.2183868174316296E-3</v>
      </c>
      <c r="N5" t="str">
        <f t="shared" si="13"/>
        <v>inflation</v>
      </c>
      <c r="O5">
        <f t="shared" ref="O5:O67" si="26">IFERROR(IF(N5=C5,1,0),"")</f>
        <v>1</v>
      </c>
      <c r="P5" s="22">
        <f t="shared" ref="P5:P67" si="27">M5-F5</f>
        <v>5.6784543281430955E-4</v>
      </c>
      <c r="Q5">
        <f t="shared" si="14"/>
        <v>747042853.59302044</v>
      </c>
      <c r="R5" s="4">
        <f t="shared" si="15"/>
        <v>9.2601726304296417E-2</v>
      </c>
      <c r="S5">
        <f>INDEX(m, MATCH($B$1, 'M stock'!$B$5:$B$271, 0), MATCH(A5, 'M stock'!$A$5:$BQ$5, 0))</f>
        <v>1615086078.6989019</v>
      </c>
      <c r="T5" s="4">
        <f t="shared" si="16"/>
        <v>1.5631533886447304E-2</v>
      </c>
      <c r="U5" s="15">
        <f t="shared" si="17"/>
        <v>8814309884.2116508</v>
      </c>
      <c r="V5" s="4">
        <f t="shared" ref="V5:V67" si="28">(U5-U4)/U4</f>
        <v>9.2601726304296542E-2</v>
      </c>
      <c r="W5">
        <f t="shared" si="3"/>
        <v>1572744998.0423803</v>
      </c>
      <c r="X5" s="4">
        <f t="shared" ref="X5:X67" si="29">(W5-W4)/W4</f>
        <v>8.9216586418132335E-3</v>
      </c>
      <c r="Y5">
        <f t="shared" si="4"/>
        <v>5.4574861367837286</v>
      </c>
      <c r="Z5" s="10">
        <f t="shared" ref="Z5:Z67" si="30">(Y5-Y4)/Y4</f>
        <v>7.5785548055319521E-2</v>
      </c>
      <c r="AA5">
        <f t="shared" si="18"/>
        <v>8583234023.5122433</v>
      </c>
      <c r="AB5">
        <f t="shared" ref="AB5:AB67" si="31">AA5-AA4</f>
        <v>675213224.54722023</v>
      </c>
      <c r="AC5" s="4">
        <f>AB5/AA4</f>
        <v>8.5383339486865037E-2</v>
      </c>
      <c r="AD5">
        <f t="shared" si="5"/>
        <v>231075860.69940758</v>
      </c>
      <c r="AE5">
        <f t="shared" si="19"/>
        <v>8814309884.2116508</v>
      </c>
      <c r="AF5" s="4">
        <f t="shared" ref="AF5:AF67" si="32">(AE5-AE4)/AE4</f>
        <v>9.2601726304296417E-2</v>
      </c>
      <c r="AG5" s="4">
        <f t="shared" si="6"/>
        <v>7.2183868174316296E-3</v>
      </c>
      <c r="AH5" s="10">
        <f t="shared" si="7"/>
        <v>-6.9856684046904927E-2</v>
      </c>
      <c r="AI5" s="10">
        <f t="shared" si="8"/>
        <v>8.3680067662483176E-2</v>
      </c>
      <c r="AJ5" s="10">
        <f t="shared" si="9"/>
        <v>1.6816178248976896E-2</v>
      </c>
      <c r="AK5" t="str">
        <f t="shared" ref="AK5:AK67" si="33">IF(AG5&gt;0, "inflation",IF(AG5&lt;0,"deflation","stable"))</f>
        <v>inflation</v>
      </c>
      <c r="AL5">
        <f t="shared" si="20"/>
        <v>1</v>
      </c>
      <c r="AM5">
        <f t="shared" ref="AM5:AM19" si="34">AD5/AN5</f>
        <v>42341080.656521462</v>
      </c>
      <c r="AN5">
        <f t="shared" ref="AN5:AN19" si="35">Y5</f>
        <v>5.4574861367837286</v>
      </c>
    </row>
    <row r="6" spans="1:40" x14ac:dyDescent="0.35">
      <c r="A6">
        <v>1963</v>
      </c>
      <c r="B6">
        <f>INDEX(p, MATCH($B$1, 'p2'!$B$5:$B$271, 0), MATCH(A6, 'p2'!$A$5:$BQ$5, 0))</f>
        <v>1.0774445740910163</v>
      </c>
      <c r="C6" t="str">
        <f t="shared" si="10"/>
        <v>inflation</v>
      </c>
      <c r="D6" t="str">
        <f t="shared" si="21"/>
        <v>expansive</v>
      </c>
      <c r="E6" t="str">
        <f t="shared" si="22"/>
        <v>inflationary expansion</v>
      </c>
      <c r="F6" s="4">
        <f t="shared" si="23"/>
        <v>4.9198297798875669E-2</v>
      </c>
      <c r="G6">
        <f t="shared" si="11"/>
        <v>8918061791.0456715</v>
      </c>
      <c r="H6">
        <f t="shared" si="0"/>
        <v>334827767.53342915</v>
      </c>
      <c r="I6" s="4">
        <f t="shared" si="24"/>
        <v>3.9009511638180672E-2</v>
      </c>
      <c r="J6">
        <f>INDEX(PQ, MATCH($B$1, PQ!$B$5:$B$271, 0), MATCH(A6, PQ!$A$5:$BQ$5, 0))</f>
        <v>9608717288.1705704</v>
      </c>
      <c r="K6">
        <f t="shared" si="1"/>
        <v>794407403.95891953</v>
      </c>
      <c r="L6" s="4">
        <f t="shared" si="25"/>
        <v>9.0127011007620259E-2</v>
      </c>
      <c r="M6" s="20">
        <f t="shared" si="12"/>
        <v>5.1117499369439587E-2</v>
      </c>
      <c r="N6" t="str">
        <f t="shared" si="13"/>
        <v>inflation</v>
      </c>
      <c r="O6">
        <f t="shared" si="26"/>
        <v>1</v>
      </c>
      <c r="P6" s="22">
        <f t="shared" si="27"/>
        <v>1.9192015705639179E-3</v>
      </c>
      <c r="Q6">
        <f t="shared" si="14"/>
        <v>794407403.95891953</v>
      </c>
      <c r="R6" s="4">
        <f t="shared" si="15"/>
        <v>9.0127011007620259E-2</v>
      </c>
      <c r="S6">
        <f>INDEX(m, MATCH($B$1, 'M stock'!$B$5:$B$271, 0), MATCH(A6, 'M stock'!$A$5:$BQ$5, 0))</f>
        <v>1877470395.6246808</v>
      </c>
      <c r="T6" s="4">
        <f t="shared" si="16"/>
        <v>0.16245841035120134</v>
      </c>
      <c r="U6" s="15">
        <f t="shared" si="17"/>
        <v>9608717288.1705704</v>
      </c>
      <c r="V6" s="4">
        <f t="shared" si="28"/>
        <v>9.0127011007620259E-2</v>
      </c>
      <c r="W6">
        <f t="shared" si="3"/>
        <v>1742521555.8847697</v>
      </c>
      <c r="X6" s="4">
        <f t="shared" si="29"/>
        <v>0.10794919586691601</v>
      </c>
      <c r="Y6">
        <f t="shared" si="4"/>
        <v>5.1179061521092652</v>
      </c>
      <c r="Z6" s="10">
        <f t="shared" si="30"/>
        <v>-6.222278466007955E-2</v>
      </c>
      <c r="AA6">
        <f t="shared" si="18"/>
        <v>8918061791.0456715</v>
      </c>
      <c r="AB6">
        <f t="shared" si="31"/>
        <v>334827767.53342819</v>
      </c>
      <c r="AC6" s="4">
        <f t="shared" ref="AC6:AC67" si="36">AB6/AA5</f>
        <v>3.9009511638180561E-2</v>
      </c>
      <c r="AD6">
        <f t="shared" si="5"/>
        <v>690655497.12489891</v>
      </c>
      <c r="AE6">
        <f t="shared" si="19"/>
        <v>9608717288.1705704</v>
      </c>
      <c r="AF6" s="4">
        <f t="shared" si="32"/>
        <v>9.0127011007620259E-2</v>
      </c>
      <c r="AG6" s="4">
        <f t="shared" si="6"/>
        <v>5.1117499369439587E-2</v>
      </c>
      <c r="AH6" s="10">
        <f t="shared" si="7"/>
        <v>0.19506108931258781</v>
      </c>
      <c r="AI6" s="10">
        <f t="shared" si="8"/>
        <v>-1.782218485929575E-2</v>
      </c>
      <c r="AJ6" s="10">
        <f t="shared" si="9"/>
        <v>0.15234979566769979</v>
      </c>
      <c r="AK6" t="str">
        <f t="shared" si="33"/>
        <v>inflation</v>
      </c>
      <c r="AL6">
        <f t="shared" si="20"/>
        <v>1</v>
      </c>
      <c r="AM6">
        <f t="shared" si="34"/>
        <v>134948839.73991123</v>
      </c>
      <c r="AN6">
        <f t="shared" si="35"/>
        <v>5.1179061521092652</v>
      </c>
    </row>
    <row r="7" spans="1:40" x14ac:dyDescent="0.35">
      <c r="A7">
        <v>1964</v>
      </c>
      <c r="B7">
        <f>INDEX(p, MATCH($B$1, 'p2'!$B$5:$B$271, 0), MATCH(A7, 'p2'!$A$5:$BQ$5, 0))</f>
        <v>1.0734957089322963</v>
      </c>
      <c r="C7" t="str">
        <f t="shared" si="10"/>
        <v>deflation</v>
      </c>
      <c r="D7" t="str">
        <f t="shared" si="21"/>
        <v>contractive</v>
      </c>
      <c r="E7" t="str">
        <f t="shared" si="22"/>
        <v>recession</v>
      </c>
      <c r="F7" s="4">
        <f t="shared" si="23"/>
        <v>-3.6650285812163579E-3</v>
      </c>
      <c r="G7">
        <f t="shared" si="11"/>
        <v>7631529148.1245527</v>
      </c>
      <c r="H7">
        <f t="shared" si="0"/>
        <v>-1286532642.9211187</v>
      </c>
      <c r="I7" s="4">
        <f t="shared" si="24"/>
        <v>-0.14426146320413291</v>
      </c>
      <c r="J7">
        <f>INDEX(PQ, MATCH($B$1, PQ!$B$5:$B$271, 0), MATCH(A7, PQ!$A$5:$BQ$5, 0))</f>
        <v>8192413793.1034498</v>
      </c>
      <c r="K7">
        <f t="shared" si="1"/>
        <v>-1416303495.0671206</v>
      </c>
      <c r="L7" s="4">
        <f t="shared" si="25"/>
        <v>-0.14739776939953808</v>
      </c>
      <c r="M7" s="20">
        <f t="shared" si="12"/>
        <v>-3.1363061954051696E-3</v>
      </c>
      <c r="N7" t="str">
        <f t="shared" si="13"/>
        <v>deflation</v>
      </c>
      <c r="O7">
        <f t="shared" si="26"/>
        <v>1</v>
      </c>
      <c r="P7" s="22">
        <f t="shared" si="27"/>
        <v>5.2872238581118825E-4</v>
      </c>
      <c r="Q7">
        <f t="shared" si="14"/>
        <v>-1416303495.0671206</v>
      </c>
      <c r="R7" s="4">
        <f t="shared" si="15"/>
        <v>-0.14739776939953808</v>
      </c>
      <c r="S7">
        <f>INDEX(m, MATCH($B$1, 'M stock'!$B$5:$B$271, 0), MATCH(A7, 'M stock'!$A$5:$BQ$5, 0))</f>
        <v>1680459770.1149421</v>
      </c>
      <c r="T7" s="4">
        <f t="shared" si="16"/>
        <v>-0.10493407830496757</v>
      </c>
      <c r="U7" s="15">
        <f t="shared" si="17"/>
        <v>8192413793.1034489</v>
      </c>
      <c r="V7" s="4">
        <f t="shared" si="28"/>
        <v>-0.14739776939953816</v>
      </c>
      <c r="W7">
        <f t="shared" si="3"/>
        <v>1565408930.9647405</v>
      </c>
      <c r="X7" s="4">
        <f t="shared" si="29"/>
        <v>-0.10164156897909925</v>
      </c>
      <c r="Y7">
        <f t="shared" si="4"/>
        <v>4.8751025991792085</v>
      </c>
      <c r="Z7" s="10">
        <f t="shared" si="30"/>
        <v>-4.7441970546878633E-2</v>
      </c>
      <c r="AA7">
        <f t="shared" si="18"/>
        <v>7631529148.1245527</v>
      </c>
      <c r="AB7">
        <f t="shared" si="31"/>
        <v>-1286532642.9211187</v>
      </c>
      <c r="AC7" s="4">
        <f t="shared" si="36"/>
        <v>-0.14426146320413291</v>
      </c>
      <c r="AD7">
        <f t="shared" si="5"/>
        <v>560884644.97889709</v>
      </c>
      <c r="AE7">
        <f t="shared" si="19"/>
        <v>8192413793.1034498</v>
      </c>
      <c r="AF7" s="4">
        <f t="shared" si="32"/>
        <v>-0.14739776939953808</v>
      </c>
      <c r="AG7" s="4">
        <f t="shared" si="6"/>
        <v>-3.1363061954051696E-3</v>
      </c>
      <c r="AH7" s="10">
        <f>AF7-T8</f>
        <v>-0.19285239776251017</v>
      </c>
      <c r="AI7" s="10">
        <f>AF7-X7</f>
        <v>-4.5756200420438833E-2</v>
      </c>
      <c r="AJ7" s="10">
        <f>AF7-Z7</f>
        <v>-9.9955798852659455E-2</v>
      </c>
      <c r="AK7" t="str">
        <f t="shared" si="33"/>
        <v>deflation</v>
      </c>
      <c r="AL7">
        <f>IFERROR(IF(AK7=C7,1,0),"")</f>
        <v>1</v>
      </c>
      <c r="AM7">
        <f t="shared" si="34"/>
        <v>115050839.15020165</v>
      </c>
      <c r="AN7">
        <f t="shared" si="35"/>
        <v>4.8751025991792085</v>
      </c>
    </row>
    <row r="8" spans="1:40" x14ac:dyDescent="0.35">
      <c r="A8">
        <v>1965</v>
      </c>
      <c r="B8">
        <f>INDEX(p, MATCH($B$1, 'p2'!$B$5:$B$271, 0), MATCH(A8, 'p2'!$A$5:$BQ$5, 0))</f>
        <v>1.0967606027925507</v>
      </c>
      <c r="C8" t="str">
        <f t="shared" si="10"/>
        <v>inflation</v>
      </c>
      <c r="D8" t="str">
        <f t="shared" si="21"/>
        <v>expansive</v>
      </c>
      <c r="E8" t="str">
        <f t="shared" si="22"/>
        <v>inflationary expansion</v>
      </c>
      <c r="F8" s="4">
        <f t="shared" si="23"/>
        <v>2.1672088362042732E-2</v>
      </c>
      <c r="G8">
        <f t="shared" si="11"/>
        <v>7684245546.6754866</v>
      </c>
      <c r="H8">
        <f t="shared" si="0"/>
        <v>52716398.550933838</v>
      </c>
      <c r="I8" s="4">
        <f t="shared" si="24"/>
        <v>6.9077110927223398E-3</v>
      </c>
      <c r="J8">
        <f>INDEX(PQ, MATCH($B$1, PQ!$B$5:$B$271, 0), MATCH(A8, PQ!$A$5:$BQ$5, 0))</f>
        <v>8427777777.7777796</v>
      </c>
      <c r="K8">
        <f t="shared" si="1"/>
        <v>235363984.67432976</v>
      </c>
      <c r="L8" s="4">
        <f t="shared" si="25"/>
        <v>2.8729503979945961E-2</v>
      </c>
      <c r="M8" s="20">
        <f t="shared" si="12"/>
        <v>2.1821792887223621E-2</v>
      </c>
      <c r="N8" t="str">
        <f t="shared" si="13"/>
        <v>inflation</v>
      </c>
      <c r="O8">
        <f t="shared" si="26"/>
        <v>1</v>
      </c>
      <c r="P8" s="22">
        <f t="shared" si="27"/>
        <v>1.4970452518088886E-4</v>
      </c>
      <c r="Q8">
        <f t="shared" si="14"/>
        <v>235363984.67432976</v>
      </c>
      <c r="R8" s="4">
        <f t="shared" si="15"/>
        <v>2.8729503979945961E-2</v>
      </c>
      <c r="S8">
        <f>INDEX(m, MATCH($B$1, 'M stock'!$B$5:$B$271, 0), MATCH(A8, 'M stock'!$A$5:$BQ$5, 0))</f>
        <v>1756844444.4444423</v>
      </c>
      <c r="T8" s="4">
        <f t="shared" si="16"/>
        <v>4.5454628362972087E-2</v>
      </c>
      <c r="U8" s="15">
        <f t="shared" si="17"/>
        <v>8427777777.7777786</v>
      </c>
      <c r="V8" s="4">
        <f t="shared" si="28"/>
        <v>2.8729503979945965E-2</v>
      </c>
      <c r="W8">
        <f t="shared" si="3"/>
        <v>1601848607.5914824</v>
      </c>
      <c r="X8" s="4">
        <f t="shared" si="29"/>
        <v>2.3278055916216477E-2</v>
      </c>
      <c r="Y8">
        <f t="shared" si="4"/>
        <v>4.7971109818108291</v>
      </c>
      <c r="Z8" s="10">
        <f t="shared" si="30"/>
        <v>-1.5997943793328664E-2</v>
      </c>
      <c r="AA8">
        <f t="shared" si="18"/>
        <v>7684245546.6754856</v>
      </c>
      <c r="AB8">
        <f t="shared" si="31"/>
        <v>52716398.550932884</v>
      </c>
      <c r="AC8" s="4">
        <f t="shared" si="36"/>
        <v>6.907711092722214E-3</v>
      </c>
      <c r="AD8">
        <f t="shared" si="5"/>
        <v>743532231.10229397</v>
      </c>
      <c r="AE8">
        <f t="shared" si="19"/>
        <v>8427777777.7777796</v>
      </c>
      <c r="AF8" s="4">
        <f t="shared" si="32"/>
        <v>2.8729503979945961E-2</v>
      </c>
      <c r="AG8" s="4">
        <f t="shared" si="6"/>
        <v>2.1821792887223621E-2</v>
      </c>
      <c r="AH8" s="10">
        <f t="shared" ref="AH8:AH67" si="37">AF8-T9</f>
        <v>2.9058376453319067E-2</v>
      </c>
      <c r="AI8" s="10">
        <f t="shared" ref="AI8:AI67" si="38">AF8-X8</f>
        <v>5.4514480637294846E-3</v>
      </c>
      <c r="AJ8" s="10">
        <f t="shared" ref="AJ8:AJ67" si="39">AF8-Z8</f>
        <v>4.4727447773274628E-2</v>
      </c>
      <c r="AK8" t="str">
        <f t="shared" si="33"/>
        <v>inflation</v>
      </c>
      <c r="AL8">
        <f t="shared" si="20"/>
        <v>1</v>
      </c>
      <c r="AM8">
        <f t="shared" si="34"/>
        <v>154995836.85295999</v>
      </c>
      <c r="AN8">
        <f t="shared" si="35"/>
        <v>4.7971109818108291</v>
      </c>
    </row>
    <row r="9" spans="1:40" x14ac:dyDescent="0.35">
      <c r="A9">
        <v>1966</v>
      </c>
      <c r="B9">
        <f>INDEX(p, MATCH($B$1, 'p2'!$B$5:$B$271, 0), MATCH(A9, 'p2'!$A$5:$BQ$5, 0))</f>
        <v>1.1257691182346752</v>
      </c>
      <c r="C9" t="str">
        <f t="shared" si="10"/>
        <v>inflation</v>
      </c>
      <c r="D9" t="str">
        <f t="shared" si="21"/>
        <v>expansive</v>
      </c>
      <c r="E9" t="str">
        <f t="shared" si="22"/>
        <v>inflationary expansion</v>
      </c>
      <c r="F9" s="4">
        <f t="shared" si="23"/>
        <v>2.6449268298171486E-2</v>
      </c>
      <c r="G9">
        <f t="shared" si="11"/>
        <v>7800296873.5750971</v>
      </c>
      <c r="H9">
        <f t="shared" si="0"/>
        <v>116051326.89961052</v>
      </c>
      <c r="I9" s="4">
        <f t="shared" si="24"/>
        <v>1.5102501110186281E-2</v>
      </c>
      <c r="J9">
        <f>INDEX(PQ, MATCH($B$1, PQ!$B$5:$B$271, 0), MATCH(A9, PQ!$A$5:$BQ$5, 0))</f>
        <v>8781333333.3333302</v>
      </c>
      <c r="K9">
        <f t="shared" si="1"/>
        <v>353555555.55555058</v>
      </c>
      <c r="L9" s="4">
        <f t="shared" si="25"/>
        <v>4.1951219512194521E-2</v>
      </c>
      <c r="M9" s="20">
        <f t="shared" si="12"/>
        <v>2.684871840200824E-2</v>
      </c>
      <c r="N9" t="str">
        <f t="shared" si="13"/>
        <v>inflation</v>
      </c>
      <c r="O9">
        <f t="shared" si="26"/>
        <v>1</v>
      </c>
      <c r="P9" s="22">
        <f t="shared" si="27"/>
        <v>3.9945010383675428E-4</v>
      </c>
      <c r="Q9">
        <f t="shared" si="14"/>
        <v>353555555.55555058</v>
      </c>
      <c r="R9" s="4">
        <f t="shared" si="15"/>
        <v>4.1951219512194521E-2</v>
      </c>
      <c r="S9">
        <f>INDEX(m, MATCH($B$1, 'M stock'!$B$5:$B$271, 0), MATCH(A9, 'M stock'!$A$5:$BQ$5, 0))</f>
        <v>1756266666.666666</v>
      </c>
      <c r="T9" s="4">
        <f t="shared" si="16"/>
        <v>-3.2887247337310446E-4</v>
      </c>
      <c r="U9" s="15">
        <f t="shared" si="17"/>
        <v>8781333333.3333302</v>
      </c>
      <c r="V9" s="4">
        <f t="shared" si="28"/>
        <v>4.1951219512194639E-2</v>
      </c>
      <c r="W9">
        <f t="shared" si="3"/>
        <v>1560059374.7150192</v>
      </c>
      <c r="X9" s="4">
        <f t="shared" si="29"/>
        <v>-2.6088128852137214E-2</v>
      </c>
      <c r="Y9">
        <f t="shared" si="4"/>
        <v>5</v>
      </c>
      <c r="Z9" s="10">
        <f t="shared" si="30"/>
        <v>4.2294001318390124E-2</v>
      </c>
      <c r="AA9">
        <f t="shared" si="18"/>
        <v>7800296873.5750961</v>
      </c>
      <c r="AB9">
        <f t="shared" si="31"/>
        <v>116051326.89961052</v>
      </c>
      <c r="AC9" s="4">
        <f t="shared" si="36"/>
        <v>1.5102501110186283E-2</v>
      </c>
      <c r="AD9">
        <f t="shared" si="5"/>
        <v>981036459.75823402</v>
      </c>
      <c r="AE9">
        <f t="shared" si="19"/>
        <v>8781333333.3333302</v>
      </c>
      <c r="AF9" s="4">
        <f t="shared" si="32"/>
        <v>4.1951219512194521E-2</v>
      </c>
      <c r="AG9" s="4">
        <f t="shared" si="6"/>
        <v>2.684871840200824E-2</v>
      </c>
      <c r="AH9" s="10">
        <f t="shared" si="37"/>
        <v>-9.3512896289001501E-2</v>
      </c>
      <c r="AI9" s="10">
        <f t="shared" si="38"/>
        <v>6.8039348364331731E-2</v>
      </c>
      <c r="AJ9" s="10">
        <f t="shared" si="39"/>
        <v>-3.4278180619560367E-4</v>
      </c>
      <c r="AK9" t="str">
        <f t="shared" si="33"/>
        <v>inflation</v>
      </c>
      <c r="AL9">
        <f t="shared" si="20"/>
        <v>1</v>
      </c>
      <c r="AM9">
        <f t="shared" si="34"/>
        <v>196207291.9516468</v>
      </c>
      <c r="AN9">
        <f t="shared" si="35"/>
        <v>5</v>
      </c>
    </row>
    <row r="10" spans="1:40" x14ac:dyDescent="0.35">
      <c r="A10">
        <v>1967</v>
      </c>
      <c r="B10">
        <f>INDEX(p, MATCH($B$1, 'p2'!$B$5:$B$271, 0), MATCH(A10, 'p2'!$A$5:$BQ$5, 0))</f>
        <v>1.1531728920496895</v>
      </c>
      <c r="C10" t="str">
        <f t="shared" si="10"/>
        <v>inflation</v>
      </c>
      <c r="D10" t="str">
        <f t="shared" si="21"/>
        <v>expansive</v>
      </c>
      <c r="E10" t="str">
        <f t="shared" si="22"/>
        <v>inflationary expansion</v>
      </c>
      <c r="F10" s="4">
        <f t="shared" si="23"/>
        <v>2.4342268206811683E-2</v>
      </c>
      <c r="G10">
        <f t="shared" si="11"/>
        <v>8021347071.0005407</v>
      </c>
      <c r="H10">
        <f t="shared" si="0"/>
        <v>221050197.42544365</v>
      </c>
      <c r="I10" s="4">
        <f t="shared" si="24"/>
        <v>2.8338690309889461E-2</v>
      </c>
      <c r="J10">
        <f>INDEX(PQ, MATCH($B$1, PQ!$B$5:$B$271, 0), MATCH(A10, PQ!$A$5:$BQ$5, 0))</f>
        <v>9250000000</v>
      </c>
      <c r="K10">
        <f t="shared" si="1"/>
        <v>468666666.66666985</v>
      </c>
      <c r="L10" s="4">
        <f t="shared" si="25"/>
        <v>5.3370786516854313E-2</v>
      </c>
      <c r="M10" s="20">
        <f t="shared" si="12"/>
        <v>2.5032096206964852E-2</v>
      </c>
      <c r="N10" t="str">
        <f t="shared" si="13"/>
        <v>inflation</v>
      </c>
      <c r="O10">
        <f t="shared" si="26"/>
        <v>1</v>
      </c>
      <c r="P10" s="22">
        <f t="shared" si="27"/>
        <v>6.8982800015316911E-4</v>
      </c>
      <c r="Q10">
        <f t="shared" si="14"/>
        <v>468666666.66666985</v>
      </c>
      <c r="R10" s="4">
        <f t="shared" si="15"/>
        <v>5.3370786516854313E-2</v>
      </c>
      <c r="S10">
        <f>INDEX(m, MATCH($B$1, 'M stock'!$B$5:$B$271, 0), MATCH(A10, 'M stock'!$A$5:$BQ$5, 0))</f>
        <v>1994177777.7777798</v>
      </c>
      <c r="T10" s="4">
        <f t="shared" si="16"/>
        <v>0.13546411580119602</v>
      </c>
      <c r="U10" s="15">
        <f t="shared" si="17"/>
        <v>9250000000</v>
      </c>
      <c r="V10" s="4">
        <f t="shared" si="28"/>
        <v>5.3370786516854313E-2</v>
      </c>
      <c r="W10">
        <f t="shared" si="3"/>
        <v>1729296440.7386122</v>
      </c>
      <c r="X10" s="4">
        <f t="shared" si="29"/>
        <v>0.10848116986220989</v>
      </c>
      <c r="Y10">
        <f t="shared" si="4"/>
        <v>4.6385031981991975</v>
      </c>
      <c r="Z10" s="10">
        <f t="shared" si="30"/>
        <v>-7.2299360360160492E-2</v>
      </c>
      <c r="AA10">
        <f t="shared" si="18"/>
        <v>8021347071.0005417</v>
      </c>
      <c r="AB10">
        <f t="shared" si="31"/>
        <v>221050197.42544556</v>
      </c>
      <c r="AC10" s="4">
        <f t="shared" si="36"/>
        <v>2.8338690309889707E-2</v>
      </c>
      <c r="AD10">
        <f t="shared" si="5"/>
        <v>1228652928.9994583</v>
      </c>
      <c r="AE10">
        <f t="shared" si="19"/>
        <v>9250000000</v>
      </c>
      <c r="AF10" s="4">
        <f t="shared" si="32"/>
        <v>5.3370786516854313E-2</v>
      </c>
      <c r="AG10" s="4">
        <f t="shared" si="6"/>
        <v>2.5032096206964852E-2</v>
      </c>
      <c r="AH10" s="10">
        <f t="shared" si="37"/>
        <v>-4.1940007126858983E-2</v>
      </c>
      <c r="AI10" s="10">
        <f t="shared" si="38"/>
        <v>-5.5110383345355576E-2</v>
      </c>
      <c r="AJ10" s="10">
        <f t="shared" si="39"/>
        <v>0.1256701468770148</v>
      </c>
      <c r="AK10" t="str">
        <f t="shared" si="33"/>
        <v>inflation</v>
      </c>
      <c r="AL10">
        <f t="shared" si="20"/>
        <v>1</v>
      </c>
      <c r="AM10">
        <f t="shared" si="34"/>
        <v>264881337.03916755</v>
      </c>
      <c r="AN10">
        <f t="shared" si="35"/>
        <v>4.6385031981991975</v>
      </c>
    </row>
    <row r="11" spans="1:40" x14ac:dyDescent="0.35">
      <c r="A11">
        <v>1968</v>
      </c>
      <c r="B11">
        <f>INDEX(p, MATCH($B$1, 'p2'!$B$5:$B$271, 0), MATCH(A11, 'p2'!$A$5:$BQ$5, 0))</f>
        <v>1.1654553253198592</v>
      </c>
      <c r="C11" t="str">
        <f t="shared" si="10"/>
        <v>inflation</v>
      </c>
      <c r="D11" t="str">
        <f t="shared" si="21"/>
        <v>expansive</v>
      </c>
      <c r="E11" t="str">
        <f t="shared" si="22"/>
        <v>inflationary expansion</v>
      </c>
      <c r="F11" s="4">
        <f t="shared" si="23"/>
        <v>1.0650990285019988E-2</v>
      </c>
      <c r="G11">
        <f t="shared" si="11"/>
        <v>8609891967.9228783</v>
      </c>
      <c r="H11">
        <f t="shared" si="0"/>
        <v>588544896.92233753</v>
      </c>
      <c r="I11" s="4">
        <f t="shared" si="24"/>
        <v>7.3372326582164152E-2</v>
      </c>
      <c r="J11">
        <f>INDEX(PQ, MATCH($B$1, PQ!$B$5:$B$271, 0), MATCH(A11, PQ!$A$5:$BQ$5, 0))</f>
        <v>10034444444.444401</v>
      </c>
      <c r="K11">
        <f t="shared" si="1"/>
        <v>784444444.44440079</v>
      </c>
      <c r="L11" s="4">
        <f t="shared" si="25"/>
        <v>8.4804804804800085E-2</v>
      </c>
      <c r="M11" s="20">
        <f t="shared" si="12"/>
        <v>1.1432478222635933E-2</v>
      </c>
      <c r="N11" t="str">
        <f t="shared" si="13"/>
        <v>inflation</v>
      </c>
      <c r="O11">
        <f t="shared" si="26"/>
        <v>1</v>
      </c>
      <c r="P11" s="22">
        <f t="shared" si="27"/>
        <v>7.814879376159458E-4</v>
      </c>
      <c r="Q11">
        <f t="shared" si="14"/>
        <v>784444444.44440079</v>
      </c>
      <c r="R11" s="4">
        <f t="shared" si="15"/>
        <v>8.4804804804800085E-2</v>
      </c>
      <c r="S11">
        <f>INDEX(m, MATCH($B$1, 'M stock'!$B$5:$B$271, 0), MATCH(A11, 'M stock'!$A$5:$BQ$5, 0))</f>
        <v>2184244444.4444366</v>
      </c>
      <c r="T11" s="4">
        <f t="shared" si="16"/>
        <v>9.5310793643713296E-2</v>
      </c>
      <c r="U11" s="15">
        <f t="shared" si="17"/>
        <v>10034444444.444401</v>
      </c>
      <c r="V11" s="4">
        <f t="shared" si="28"/>
        <v>8.4804804804800085E-2</v>
      </c>
      <c r="W11">
        <f t="shared" si="3"/>
        <v>1874155445.5079355</v>
      </c>
      <c r="X11" s="4">
        <f t="shared" si="29"/>
        <v>8.3767595512688142E-2</v>
      </c>
      <c r="Y11">
        <f t="shared" si="4"/>
        <v>4.5940116592566937</v>
      </c>
      <c r="Z11" s="10">
        <f t="shared" si="30"/>
        <v>-9.591787919813596E-3</v>
      </c>
      <c r="AA11">
        <f t="shared" si="18"/>
        <v>8609891967.9228783</v>
      </c>
      <c r="AB11">
        <f t="shared" si="31"/>
        <v>588544896.92233658</v>
      </c>
      <c r="AC11" s="4">
        <f t="shared" si="36"/>
        <v>7.3372326582164027E-2</v>
      </c>
      <c r="AD11">
        <f t="shared" si="5"/>
        <v>1424552476.5215225</v>
      </c>
      <c r="AE11">
        <f t="shared" si="19"/>
        <v>10034444444.444401</v>
      </c>
      <c r="AF11" s="4">
        <f t="shared" si="32"/>
        <v>8.4804804804800085E-2</v>
      </c>
      <c r="AG11" s="4">
        <f t="shared" si="6"/>
        <v>1.1432478222635933E-2</v>
      </c>
      <c r="AH11" s="10">
        <f t="shared" si="37"/>
        <v>-2.3872490166260404E-2</v>
      </c>
      <c r="AI11" s="10">
        <f t="shared" si="38"/>
        <v>1.037209292111943E-3</v>
      </c>
      <c r="AJ11" s="10">
        <f t="shared" si="39"/>
        <v>9.4396592724613676E-2</v>
      </c>
      <c r="AK11" t="str">
        <f t="shared" si="33"/>
        <v>inflation</v>
      </c>
      <c r="AL11">
        <f t="shared" si="20"/>
        <v>1</v>
      </c>
      <c r="AM11">
        <f t="shared" si="34"/>
        <v>310088998.93650109</v>
      </c>
      <c r="AN11">
        <f t="shared" si="35"/>
        <v>4.5940116592566937</v>
      </c>
    </row>
    <row r="12" spans="1:40" x14ac:dyDescent="0.35">
      <c r="A12">
        <v>1969</v>
      </c>
      <c r="B12">
        <f>INDEX(p, MATCH($B$1, 'p2'!$B$5:$B$271, 0), MATCH(A12, 'p2'!$A$5:$BQ$5, 0))</f>
        <v>1.1861941573853287</v>
      </c>
      <c r="C12" t="str">
        <f t="shared" si="10"/>
        <v>inflation</v>
      </c>
      <c r="D12" t="str">
        <f t="shared" si="21"/>
        <v>expansive</v>
      </c>
      <c r="E12" t="str">
        <f t="shared" si="22"/>
        <v>inflationary expansion</v>
      </c>
      <c r="F12" s="4">
        <f t="shared" si="23"/>
        <v>1.7794617790070834E-2</v>
      </c>
      <c r="G12">
        <f t="shared" si="11"/>
        <v>8670680973.325716</v>
      </c>
      <c r="H12">
        <f t="shared" si="0"/>
        <v>60789005.402837753</v>
      </c>
      <c r="I12" s="4">
        <f t="shared" si="24"/>
        <v>7.0603679615625879E-3</v>
      </c>
      <c r="J12">
        <f>INDEX(PQ, MATCH($B$1, PQ!$B$5:$B$271, 0), MATCH(A12, PQ!$A$5:$BQ$5, 0))</f>
        <v>10285111111.111099</v>
      </c>
      <c r="K12">
        <f t="shared" si="1"/>
        <v>250666666.66669846</v>
      </c>
      <c r="L12" s="4">
        <f t="shared" si="25"/>
        <v>2.4980622300966624E-2</v>
      </c>
      <c r="M12" s="20">
        <f t="shared" si="12"/>
        <v>1.7920254339404036E-2</v>
      </c>
      <c r="N12" t="str">
        <f t="shared" si="13"/>
        <v>inflation</v>
      </c>
      <c r="O12">
        <f t="shared" si="26"/>
        <v>1</v>
      </c>
      <c r="P12" s="22">
        <f t="shared" si="27"/>
        <v>1.2563654933320234E-4</v>
      </c>
      <c r="Q12">
        <f t="shared" si="14"/>
        <v>250666666.66669846</v>
      </c>
      <c r="R12" s="4">
        <f t="shared" si="15"/>
        <v>2.4980622300966624E-2</v>
      </c>
      <c r="S12">
        <f>INDEX(m, MATCH($B$1, 'M stock'!$B$5:$B$271, 0), MATCH(A12, 'M stock'!$A$5:$BQ$5, 0))</f>
        <v>2421622222.2222247</v>
      </c>
      <c r="T12" s="4">
        <f t="shared" si="16"/>
        <v>0.10867729497106049</v>
      </c>
      <c r="U12" s="15">
        <f t="shared" si="17"/>
        <v>10285111111.111099</v>
      </c>
      <c r="V12" s="4">
        <f t="shared" si="28"/>
        <v>2.4980622300966624E-2</v>
      </c>
      <c r="W12">
        <f t="shared" si="3"/>
        <v>2041505774.7039416</v>
      </c>
      <c r="X12" s="4">
        <f t="shared" si="29"/>
        <v>8.929372939534938E-2</v>
      </c>
      <c r="Y12">
        <f t="shared" si="4"/>
        <v>4.2471988474209112</v>
      </c>
      <c r="Z12" s="10">
        <f t="shared" si="30"/>
        <v>-7.5492366489095158E-2</v>
      </c>
      <c r="AA12">
        <f t="shared" si="18"/>
        <v>8670680973.325716</v>
      </c>
      <c r="AB12">
        <f t="shared" si="31"/>
        <v>60789005.402837753</v>
      </c>
      <c r="AC12" s="4">
        <f t="shared" si="36"/>
        <v>7.0603679615625879E-3</v>
      </c>
      <c r="AD12">
        <f t="shared" si="5"/>
        <v>1614430137.7853832</v>
      </c>
      <c r="AE12">
        <f t="shared" si="19"/>
        <v>10285111111.111099</v>
      </c>
      <c r="AF12" s="4">
        <f t="shared" si="32"/>
        <v>2.4980622300966624E-2</v>
      </c>
      <c r="AG12" s="4">
        <f t="shared" si="6"/>
        <v>1.7920254339404036E-2</v>
      </c>
      <c r="AH12" s="10">
        <f t="shared" si="37"/>
        <v>-5.2515638240633516E-2</v>
      </c>
      <c r="AI12" s="10">
        <f t="shared" si="38"/>
        <v>-6.431310709438276E-2</v>
      </c>
      <c r="AJ12" s="10">
        <f t="shared" si="39"/>
        <v>0.10047298879006178</v>
      </c>
      <c r="AK12" t="str">
        <f t="shared" si="33"/>
        <v>inflation</v>
      </c>
      <c r="AL12">
        <f t="shared" si="20"/>
        <v>1</v>
      </c>
      <c r="AM12">
        <f t="shared" si="34"/>
        <v>380116447.51828307</v>
      </c>
      <c r="AN12">
        <f t="shared" si="35"/>
        <v>4.2471988474209112</v>
      </c>
    </row>
    <row r="13" spans="1:40" x14ac:dyDescent="0.35">
      <c r="A13">
        <v>1970</v>
      </c>
      <c r="B13">
        <f>INDEX(p, MATCH($B$1, 'p2'!$B$5:$B$271, 0), MATCH(A13, 'p2'!$A$5:$BQ$5, 0))</f>
        <v>1.2378916205713182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4.3582631784280325E-2</v>
      </c>
      <c r="G13">
        <f t="shared" si="11"/>
        <v>9339356466.2594242</v>
      </c>
      <c r="H13">
        <f t="shared" si="0"/>
        <v>668675492.93370819</v>
      </c>
      <c r="I13" s="4">
        <f t="shared" si="24"/>
        <v>7.711914381244174E-2</v>
      </c>
      <c r="J13">
        <f>INDEX(PQ, MATCH($B$1, PQ!$B$5:$B$271, 0), MATCH(A13, PQ!$A$5:$BQ$5, 0))</f>
        <v>11561111111.111099</v>
      </c>
      <c r="K13">
        <f t="shared" si="1"/>
        <v>1276000000</v>
      </c>
      <c r="L13" s="4">
        <f t="shared" si="25"/>
        <v>0.12406283084501883</v>
      </c>
      <c r="M13" s="20">
        <f t="shared" si="12"/>
        <v>4.6943687032577092E-2</v>
      </c>
      <c r="N13" t="str">
        <f t="shared" si="13"/>
        <v>inflation</v>
      </c>
      <c r="O13">
        <f t="shared" si="26"/>
        <v>1</v>
      </c>
      <c r="P13" s="22">
        <f t="shared" si="27"/>
        <v>3.3610552482967668E-3</v>
      </c>
      <c r="Q13">
        <f t="shared" si="14"/>
        <v>1276000000</v>
      </c>
      <c r="R13" s="4">
        <f t="shared" si="15"/>
        <v>0.12406283084501883</v>
      </c>
      <c r="S13">
        <f>INDEX(m, MATCH($B$1, 'M stock'!$B$5:$B$271, 0), MATCH(A13, 'M stock'!$A$5:$BQ$5, 0))</f>
        <v>2609288888.8888869</v>
      </c>
      <c r="T13" s="4">
        <f t="shared" si="16"/>
        <v>7.7496260541600137E-2</v>
      </c>
      <c r="U13" s="15">
        <f t="shared" si="17"/>
        <v>11561111111.111099</v>
      </c>
      <c r="V13" s="4">
        <f t="shared" si="28"/>
        <v>0.12406283084501883</v>
      </c>
      <c r="W13">
        <f t="shared" si="3"/>
        <v>2107849221.6343095</v>
      </c>
      <c r="X13" s="4">
        <f t="shared" si="29"/>
        <v>3.2497310442332228E-2</v>
      </c>
      <c r="Y13">
        <f t="shared" si="4"/>
        <v>4.4307516735083192</v>
      </c>
      <c r="Z13" s="10">
        <f t="shared" si="30"/>
        <v>4.3217384606060873E-2</v>
      </c>
      <c r="AA13">
        <f t="shared" si="18"/>
        <v>9339356466.2594242</v>
      </c>
      <c r="AB13">
        <f t="shared" si="31"/>
        <v>668675492.93370819</v>
      </c>
      <c r="AC13" s="4">
        <f t="shared" si="36"/>
        <v>7.711914381244174E-2</v>
      </c>
      <c r="AD13">
        <f t="shared" si="5"/>
        <v>2221754644.851675</v>
      </c>
      <c r="AE13">
        <f t="shared" si="19"/>
        <v>11561111111.111099</v>
      </c>
      <c r="AF13" s="4">
        <f t="shared" si="32"/>
        <v>0.12406283084501883</v>
      </c>
      <c r="AG13" s="4">
        <f t="shared" si="6"/>
        <v>4.6943687032577092E-2</v>
      </c>
      <c r="AH13" s="10">
        <f t="shared" si="37"/>
        <v>-6.9749020830192424E-2</v>
      </c>
      <c r="AI13" s="10">
        <f t="shared" si="38"/>
        <v>9.1565520402686604E-2</v>
      </c>
      <c r="AJ13" s="10">
        <f t="shared" si="39"/>
        <v>8.0845446238957952E-2</v>
      </c>
      <c r="AK13" t="str">
        <f t="shared" si="33"/>
        <v>inflation</v>
      </c>
      <c r="AL13">
        <f t="shared" si="20"/>
        <v>1</v>
      </c>
      <c r="AM13">
        <f t="shared" si="34"/>
        <v>501439667.25457776</v>
      </c>
      <c r="AN13">
        <f t="shared" si="35"/>
        <v>4.4307516735083192</v>
      </c>
    </row>
    <row r="14" spans="1:40" x14ac:dyDescent="0.35">
      <c r="A14">
        <v>1971</v>
      </c>
      <c r="B14">
        <f>INDEX(p, MATCH($B$1, 'p2'!$B$5:$B$271, 0), MATCH(A14, 'p2'!$A$5:$BQ$5, 0))</f>
        <v>1.339802999049831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8.2326575917428188E-2</v>
      </c>
      <c r="G14">
        <f t="shared" si="11"/>
        <v>9692910762.4783669</v>
      </c>
      <c r="H14">
        <f t="shared" si="0"/>
        <v>353554296.21894264</v>
      </c>
      <c r="I14" s="4">
        <f t="shared" si="24"/>
        <v>3.785638737489451E-2</v>
      </c>
      <c r="J14">
        <f>INDEX(PQ, MATCH($B$1, PQ!$B$5:$B$271, 0), MATCH(A14, PQ!$A$5:$BQ$5, 0))</f>
        <v>12986590909.0909</v>
      </c>
      <c r="K14">
        <f t="shared" si="1"/>
        <v>1425479797.9798012</v>
      </c>
      <c r="L14" s="4">
        <f t="shared" si="25"/>
        <v>0.12329955004150144</v>
      </c>
      <c r="M14" s="20">
        <f t="shared" si="12"/>
        <v>8.5443162666606925E-2</v>
      </c>
      <c r="N14" t="str">
        <f t="shared" si="13"/>
        <v>inflation</v>
      </c>
      <c r="O14">
        <f t="shared" si="26"/>
        <v>1</v>
      </c>
      <c r="P14" s="22">
        <f t="shared" si="27"/>
        <v>3.1165867491787375E-3</v>
      </c>
      <c r="Q14">
        <f t="shared" si="14"/>
        <v>1425479797.9798012</v>
      </c>
      <c r="R14" s="4">
        <f t="shared" si="15"/>
        <v>0.12329955004150144</v>
      </c>
      <c r="S14">
        <f>INDEX(m, MATCH($B$1, 'M stock'!$B$5:$B$271, 0), MATCH(A14, 'M stock'!$A$5:$BQ$5, 0))</f>
        <v>3114999999.9999967</v>
      </c>
      <c r="T14" s="4">
        <f t="shared" si="16"/>
        <v>0.19381185167521126</v>
      </c>
      <c r="U14" s="15">
        <f t="shared" si="17"/>
        <v>12986590909.090899</v>
      </c>
      <c r="V14" s="4">
        <f t="shared" si="28"/>
        <v>0.12329955004150127</v>
      </c>
      <c r="W14">
        <f t="shared" si="3"/>
        <v>2324968672.4161015</v>
      </c>
      <c r="X14" s="4">
        <f t="shared" si="29"/>
        <v>0.10300520955357971</v>
      </c>
      <c r="Y14">
        <f t="shared" si="4"/>
        <v>4.1690500510725244</v>
      </c>
      <c r="Z14" s="10">
        <f t="shared" si="30"/>
        <v>-5.9064836334773996E-2</v>
      </c>
      <c r="AA14">
        <f t="shared" si="18"/>
        <v>9692910762.4783669</v>
      </c>
      <c r="AB14">
        <f t="shared" si="31"/>
        <v>353554296.21894264</v>
      </c>
      <c r="AC14" s="4">
        <f t="shared" si="36"/>
        <v>3.785638737489451E-2</v>
      </c>
      <c r="AD14">
        <f t="shared" si="5"/>
        <v>3293680146.6125336</v>
      </c>
      <c r="AE14">
        <f t="shared" si="19"/>
        <v>12986590909.0909</v>
      </c>
      <c r="AF14" s="4">
        <f t="shared" si="32"/>
        <v>0.12329955004150144</v>
      </c>
      <c r="AG14" s="4">
        <f t="shared" si="6"/>
        <v>8.5443162666606925E-2</v>
      </c>
      <c r="AH14" s="10">
        <f t="shared" si="37"/>
        <v>-7.3621506430120734E-2</v>
      </c>
      <c r="AI14" s="10">
        <f t="shared" si="38"/>
        <v>2.0294340487921725E-2</v>
      </c>
      <c r="AJ14" s="10">
        <f t="shared" si="39"/>
        <v>0.18236438637627544</v>
      </c>
      <c r="AK14" t="str">
        <f t="shared" si="33"/>
        <v>inflation</v>
      </c>
      <c r="AL14">
        <f t="shared" si="20"/>
        <v>1</v>
      </c>
      <c r="AM14">
        <f t="shared" si="34"/>
        <v>790031327.58389544</v>
      </c>
      <c r="AN14">
        <f t="shared" si="35"/>
        <v>4.1690500510725244</v>
      </c>
    </row>
    <row r="15" spans="1:40" x14ac:dyDescent="0.35">
      <c r="A15">
        <v>1972</v>
      </c>
      <c r="B15">
        <f>INDEX(p, MATCH($B$1, 'p2'!$B$5:$B$271, 0), MATCH(A15, 'p2'!$A$5:$BQ$5, 0))</f>
        <v>1.4237922588745375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6.2687768190002921E-2</v>
      </c>
      <c r="G15">
        <f t="shared" si="11"/>
        <v>9817251909.8932667</v>
      </c>
      <c r="H15">
        <f t="shared" si="0"/>
        <v>124341147.41489983</v>
      </c>
      <c r="I15" s="4">
        <f t="shared" si="24"/>
        <v>1.2828050361943826E-2</v>
      </c>
      <c r="J15">
        <f>INDEX(PQ, MATCH($B$1, PQ!$B$5:$B$271, 0), MATCH(A15, PQ!$A$5:$BQ$5, 0))</f>
        <v>13977727272.727301</v>
      </c>
      <c r="K15">
        <f t="shared" si="1"/>
        <v>991136363.63640022</v>
      </c>
      <c r="L15" s="4">
        <f t="shared" si="25"/>
        <v>7.6319980399365842E-2</v>
      </c>
      <c r="M15" s="20">
        <f t="shared" si="12"/>
        <v>6.3491930037422012E-2</v>
      </c>
      <c r="N15" t="str">
        <f t="shared" si="13"/>
        <v>inflation</v>
      </c>
      <c r="O15">
        <f t="shared" si="26"/>
        <v>1</v>
      </c>
      <c r="P15" s="22">
        <f t="shared" si="27"/>
        <v>8.0416184741909091E-4</v>
      </c>
      <c r="Q15">
        <f t="shared" si="14"/>
        <v>991136363.63640022</v>
      </c>
      <c r="R15" s="4">
        <f t="shared" si="15"/>
        <v>7.6319980399365842E-2</v>
      </c>
      <c r="S15">
        <f>INDEX(m, MATCH($B$1, 'M stock'!$B$5:$B$271, 0), MATCH(A15, 'M stock'!$A$5:$BQ$5, 0))</f>
        <v>3728409090.9090991</v>
      </c>
      <c r="T15" s="4">
        <f t="shared" si="16"/>
        <v>0.19692105647162217</v>
      </c>
      <c r="U15" s="15">
        <f t="shared" si="17"/>
        <v>13977727272.727301</v>
      </c>
      <c r="V15" s="4">
        <f t="shared" si="28"/>
        <v>7.6319980399366008E-2</v>
      </c>
      <c r="W15">
        <f t="shared" si="3"/>
        <v>2618646833.953352</v>
      </c>
      <c r="X15" s="4">
        <f t="shared" si="29"/>
        <v>0.12631488975378793</v>
      </c>
      <c r="Y15">
        <f t="shared" si="4"/>
        <v>3.7489789698262719</v>
      </c>
      <c r="Z15" s="10">
        <f t="shared" si="30"/>
        <v>-0.10075942387359575</v>
      </c>
      <c r="AA15">
        <f t="shared" si="18"/>
        <v>9817251909.8932667</v>
      </c>
      <c r="AB15">
        <f t="shared" si="31"/>
        <v>124341147.41489983</v>
      </c>
      <c r="AC15" s="4">
        <f t="shared" si="36"/>
        <v>1.2828050361943826E-2</v>
      </c>
      <c r="AD15">
        <f t="shared" si="5"/>
        <v>4160475362.834034</v>
      </c>
      <c r="AE15">
        <f t="shared" si="19"/>
        <v>13977727272.727301</v>
      </c>
      <c r="AF15" s="4">
        <f t="shared" si="32"/>
        <v>7.6319980399365842E-2</v>
      </c>
      <c r="AG15" s="4">
        <f t="shared" si="6"/>
        <v>6.3491930037422012E-2</v>
      </c>
      <c r="AH15" s="10">
        <f t="shared" si="37"/>
        <v>-0.14828737838942663</v>
      </c>
      <c r="AI15" s="10">
        <f t="shared" si="38"/>
        <v>-4.9994909354422093E-2</v>
      </c>
      <c r="AJ15" s="10">
        <f t="shared" si="39"/>
        <v>0.17707940427296159</v>
      </c>
      <c r="AK15" t="str">
        <f t="shared" si="33"/>
        <v>inflation</v>
      </c>
      <c r="AL15">
        <f t="shared" si="20"/>
        <v>1</v>
      </c>
      <c r="AM15">
        <f t="shared" si="34"/>
        <v>1109762256.9557469</v>
      </c>
      <c r="AN15">
        <f t="shared" si="35"/>
        <v>3.7489789698262719</v>
      </c>
    </row>
    <row r="16" spans="1:40" x14ac:dyDescent="0.35">
      <c r="A16">
        <v>1973</v>
      </c>
      <c r="B16">
        <f>INDEX(p, MATCH($B$1, 'p2'!$B$5:$B$271, 0), MATCH(A16, 'p2'!$A$5:$BQ$5, 0))</f>
        <v>1.5832626085858872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0.11200394489952199</v>
      </c>
      <c r="G16">
        <f t="shared" si="11"/>
        <v>10759795186.829029</v>
      </c>
      <c r="H16">
        <f t="shared" si="0"/>
        <v>942543276.93576241</v>
      </c>
      <c r="I16" s="4">
        <f t="shared" si="24"/>
        <v>9.6008871483263161E-2</v>
      </c>
      <c r="J16">
        <f>INDEX(PQ, MATCH($B$1, PQ!$B$5:$B$271, 0), MATCH(A16, PQ!$A$5:$BQ$5, 0))</f>
        <v>17035581395.348801</v>
      </c>
      <c r="K16">
        <f t="shared" si="1"/>
        <v>3057854122.6215</v>
      </c>
      <c r="L16" s="4">
        <f t="shared" si="25"/>
        <v>0.21876618873426187</v>
      </c>
      <c r="M16" s="20">
        <f t="shared" si="12"/>
        <v>0.12275731725099871</v>
      </c>
      <c r="N16" t="str">
        <f t="shared" si="13"/>
        <v>inflation</v>
      </c>
      <c r="O16">
        <f t="shared" si="26"/>
        <v>1</v>
      </c>
      <c r="P16" s="22">
        <f t="shared" si="27"/>
        <v>1.075337235147672E-2</v>
      </c>
      <c r="Q16">
        <f t="shared" si="14"/>
        <v>3057854122.6215</v>
      </c>
      <c r="R16" s="4">
        <f t="shared" si="15"/>
        <v>0.21876618873426187</v>
      </c>
      <c r="S16">
        <f>INDEX(m, MATCH($B$1, 'M stock'!$B$5:$B$271, 0), MATCH(A16, 'M stock'!$A$5:$BQ$5, 0))</f>
        <v>4565837209.3023148</v>
      </c>
      <c r="T16" s="4">
        <f t="shared" si="16"/>
        <v>0.22460735878879248</v>
      </c>
      <c r="U16" s="15">
        <f t="shared" si="17"/>
        <v>17035581395.348801</v>
      </c>
      <c r="V16" s="4">
        <f t="shared" si="28"/>
        <v>0.21876618873426187</v>
      </c>
      <c r="W16">
        <f t="shared" si="3"/>
        <v>2883815473.5305443</v>
      </c>
      <c r="X16" s="4">
        <f t="shared" si="29"/>
        <v>0.10126170361692842</v>
      </c>
      <c r="Y16">
        <f t="shared" si="4"/>
        <v>3.7310969739878073</v>
      </c>
      <c r="Z16" s="10">
        <f t="shared" si="30"/>
        <v>-4.7698309279374986E-3</v>
      </c>
      <c r="AA16">
        <f t="shared" si="18"/>
        <v>10759795186.829029</v>
      </c>
      <c r="AB16">
        <f t="shared" si="31"/>
        <v>942543276.93576241</v>
      </c>
      <c r="AC16" s="4">
        <f t="shared" si="36"/>
        <v>9.6008871483263161E-2</v>
      </c>
      <c r="AD16">
        <f t="shared" si="5"/>
        <v>6275786208.5197716</v>
      </c>
      <c r="AE16">
        <f t="shared" si="19"/>
        <v>17035581395.348801</v>
      </c>
      <c r="AF16" s="4">
        <f t="shared" si="32"/>
        <v>0.21876618873426187</v>
      </c>
      <c r="AG16" s="4">
        <f t="shared" si="6"/>
        <v>0.12275731725099871</v>
      </c>
      <c r="AH16" s="10">
        <f t="shared" si="37"/>
        <v>-0.13745875791196213</v>
      </c>
      <c r="AI16" s="10">
        <f t="shared" si="38"/>
        <v>0.11750448511733345</v>
      </c>
      <c r="AJ16" s="10">
        <f t="shared" si="39"/>
        <v>0.22353601966219938</v>
      </c>
      <c r="AK16" t="str">
        <f t="shared" si="33"/>
        <v>inflation</v>
      </c>
      <c r="AL16">
        <f t="shared" si="20"/>
        <v>1</v>
      </c>
      <c r="AM16">
        <f t="shared" si="34"/>
        <v>1682021735.7717705</v>
      </c>
      <c r="AN16">
        <f t="shared" si="35"/>
        <v>3.7310969739878073</v>
      </c>
    </row>
    <row r="17" spans="1:40" x14ac:dyDescent="0.35">
      <c r="A17">
        <v>1974</v>
      </c>
      <c r="B17">
        <f>INDEX(p, MATCH($B$1, 'p2'!$B$5:$B$271, 0), MATCH(A17, 'p2'!$A$5:$BQ$5, 0))</f>
        <v>2.3766033424331372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0.50107968794629287</v>
      </c>
      <c r="G17">
        <f t="shared" si="11"/>
        <v>10982451201.064243</v>
      </c>
      <c r="H17">
        <f t="shared" si="0"/>
        <v>222656014.23521423</v>
      </c>
      <c r="I17" s="4">
        <f t="shared" si="24"/>
        <v>2.0693332016929609E-2</v>
      </c>
      <c r="J17">
        <f>INDEX(PQ, MATCH($B$1, PQ!$B$5:$B$271, 0), MATCH(A17, PQ!$A$5:$BQ$5, 0))</f>
        <v>26100930232.558102</v>
      </c>
      <c r="K17">
        <f t="shared" si="1"/>
        <v>9065348837.209301</v>
      </c>
      <c r="L17" s="4">
        <f t="shared" si="25"/>
        <v>0.53214202831283464</v>
      </c>
      <c r="M17" s="20">
        <f t="shared" si="12"/>
        <v>0.51144869629590506</v>
      </c>
      <c r="N17" t="str">
        <f t="shared" si="13"/>
        <v>inflation</v>
      </c>
      <c r="O17">
        <f t="shared" si="26"/>
        <v>1</v>
      </c>
      <c r="P17" s="22">
        <f t="shared" si="27"/>
        <v>1.0369008349612185E-2</v>
      </c>
      <c r="Q17">
        <f t="shared" si="14"/>
        <v>9065348837.209301</v>
      </c>
      <c r="R17" s="4">
        <f t="shared" si="15"/>
        <v>0.53214202831283464</v>
      </c>
      <c r="S17">
        <f>INDEX(m, MATCH($B$1, 'M stock'!$B$5:$B$271, 0), MATCH(A17, 'M stock'!$A$5:$BQ$5, 0))</f>
        <v>6192302325.5813761</v>
      </c>
      <c r="T17" s="4">
        <f t="shared" si="16"/>
        <v>0.35622494664622401</v>
      </c>
      <c r="U17" s="15">
        <f t="shared" si="17"/>
        <v>26100930232.558105</v>
      </c>
      <c r="V17" s="4">
        <f t="shared" si="28"/>
        <v>0.53214202831283486</v>
      </c>
      <c r="W17">
        <f t="shared" si="3"/>
        <v>2605526220.9813156</v>
      </c>
      <c r="X17" s="4">
        <f t="shared" si="29"/>
        <v>-9.6500367344422994E-2</v>
      </c>
      <c r="Y17">
        <f t="shared" si="4"/>
        <v>4.2150607092827252</v>
      </c>
      <c r="Z17" s="10">
        <f t="shared" si="30"/>
        <v>0.12971084339779465</v>
      </c>
      <c r="AA17">
        <f t="shared" si="18"/>
        <v>10982451201.064243</v>
      </c>
      <c r="AB17">
        <f t="shared" si="31"/>
        <v>222656014.23521423</v>
      </c>
      <c r="AC17" s="4">
        <f t="shared" si="36"/>
        <v>2.0693332016929609E-2</v>
      </c>
      <c r="AD17">
        <f t="shared" si="5"/>
        <v>15118479031.493858</v>
      </c>
      <c r="AE17">
        <f t="shared" si="19"/>
        <v>26100930232.558102</v>
      </c>
      <c r="AF17" s="4">
        <f t="shared" si="32"/>
        <v>0.53214202831283464</v>
      </c>
      <c r="AG17" s="4">
        <f t="shared" si="6"/>
        <v>0.51144869629590506</v>
      </c>
      <c r="AH17" s="10">
        <f t="shared" si="37"/>
        <v>-7.4764341012811819E-4</v>
      </c>
      <c r="AI17" s="10">
        <f t="shared" si="38"/>
        <v>0.62864239565725766</v>
      </c>
      <c r="AJ17" s="10">
        <f t="shared" si="39"/>
        <v>0.40243118491503999</v>
      </c>
      <c r="AK17" t="str">
        <f t="shared" si="33"/>
        <v>inflation</v>
      </c>
      <c r="AL17">
        <f t="shared" si="20"/>
        <v>1</v>
      </c>
      <c r="AM17">
        <f t="shared" si="34"/>
        <v>3586776104.60006</v>
      </c>
      <c r="AN17">
        <f t="shared" si="35"/>
        <v>4.2150607092827252</v>
      </c>
    </row>
    <row r="18" spans="1:40" x14ac:dyDescent="0.35">
      <c r="A18">
        <v>1975</v>
      </c>
      <c r="B18">
        <f>INDEX(p, MATCH($B$1, 'p2'!$B$5:$B$271, 0), MATCH(A18, 'p2'!$A$5:$BQ$5, 0))</f>
        <v>2.4303858320923757</v>
      </c>
      <c r="C18" t="str">
        <f t="shared" si="10"/>
        <v>inflation</v>
      </c>
      <c r="D18" t="str">
        <f t="shared" si="21"/>
        <v>expansive</v>
      </c>
      <c r="E18" t="str">
        <f t="shared" si="22"/>
        <v>inflationary expansion</v>
      </c>
      <c r="F18" s="4">
        <f t="shared" si="23"/>
        <v>2.2629981494588253E-2</v>
      </c>
      <c r="G18">
        <f t="shared" si="11"/>
        <v>11300531298.417643</v>
      </c>
      <c r="H18">
        <f t="shared" si="0"/>
        <v>318080097.35339928</v>
      </c>
      <c r="I18" s="4">
        <f t="shared" si="24"/>
        <v>2.8962577800716843E-2</v>
      </c>
      <c r="J18">
        <f>INDEX(PQ, MATCH($B$1, PQ!$B$5:$B$271, 0), MATCH(A18, PQ!$A$5:$BQ$5, 0))</f>
        <v>27464651162.790699</v>
      </c>
      <c r="K18">
        <f t="shared" si="1"/>
        <v>1363720930.2325974</v>
      </c>
      <c r="L18" s="4">
        <f t="shared" si="25"/>
        <v>5.224798189497102E-2</v>
      </c>
      <c r="M18" s="20">
        <f t="shared" si="12"/>
        <v>2.3285404094254177E-2</v>
      </c>
      <c r="N18" t="str">
        <f t="shared" si="13"/>
        <v>inflation</v>
      </c>
      <c r="O18">
        <f t="shared" si="26"/>
        <v>1</v>
      </c>
      <c r="P18" s="22">
        <f t="shared" si="27"/>
        <v>6.5542259966592381E-4</v>
      </c>
      <c r="Q18">
        <f t="shared" si="14"/>
        <v>1363720930.2325974</v>
      </c>
      <c r="R18" s="4">
        <f t="shared" si="15"/>
        <v>5.224798189497102E-2</v>
      </c>
      <c r="S18">
        <f>INDEX(m, MATCH($B$1, 'M stock'!$B$5:$B$271, 0), MATCH(A18, 'M stock'!$A$5:$BQ$5, 0))</f>
        <v>9492116279.0697746</v>
      </c>
      <c r="T18" s="4">
        <f t="shared" si="16"/>
        <v>0.53288967172296275</v>
      </c>
      <c r="U18" s="15">
        <f t="shared" si="17"/>
        <v>27464651162.790699</v>
      </c>
      <c r="V18" s="4">
        <f t="shared" si="28"/>
        <v>5.224798189497086E-2</v>
      </c>
      <c r="W18">
        <f t="shared" si="3"/>
        <v>3905600565.0336561</v>
      </c>
      <c r="X18" s="4">
        <f t="shared" si="29"/>
        <v>0.49896805243537151</v>
      </c>
      <c r="Y18">
        <f t="shared" si="4"/>
        <v>2.8934170584646726</v>
      </c>
      <c r="Z18" s="10">
        <f t="shared" si="30"/>
        <v>-0.31355269638404715</v>
      </c>
      <c r="AA18">
        <f t="shared" si="18"/>
        <v>11300531298.417645</v>
      </c>
      <c r="AB18">
        <f t="shared" si="31"/>
        <v>318080097.35340118</v>
      </c>
      <c r="AC18" s="4">
        <f t="shared" si="36"/>
        <v>2.8962577800717017E-2</v>
      </c>
      <c r="AD18">
        <f t="shared" si="5"/>
        <v>16164119864.373055</v>
      </c>
      <c r="AE18">
        <f t="shared" si="19"/>
        <v>27464651162.790699</v>
      </c>
      <c r="AF18" s="4">
        <f t="shared" si="32"/>
        <v>5.224798189497102E-2</v>
      </c>
      <c r="AG18" s="4">
        <f t="shared" si="6"/>
        <v>2.3285404094254177E-2</v>
      </c>
      <c r="AH18" s="10">
        <f t="shared" si="37"/>
        <v>-0.18103496282537127</v>
      </c>
      <c r="AI18" s="10">
        <f t="shared" si="38"/>
        <v>-0.44672007054040047</v>
      </c>
      <c r="AJ18" s="10">
        <f t="shared" si="39"/>
        <v>0.36580067827901819</v>
      </c>
      <c r="AK18" t="str">
        <f t="shared" si="33"/>
        <v>inflation</v>
      </c>
      <c r="AL18">
        <f t="shared" si="20"/>
        <v>1</v>
      </c>
      <c r="AM18">
        <f t="shared" si="34"/>
        <v>5586515714.0361176</v>
      </c>
      <c r="AN18">
        <f t="shared" si="35"/>
        <v>2.8934170584646726</v>
      </c>
    </row>
    <row r="19" spans="1:40" x14ac:dyDescent="0.35">
      <c r="A19">
        <v>1976</v>
      </c>
      <c r="B19">
        <f>INDEX(p, MATCH($B$1, 'p2'!$B$5:$B$271, 0), MATCH(A19, 'p2'!$A$5:$BQ$5, 0))</f>
        <v>2.5809128558484749</v>
      </c>
      <c r="C19" t="str">
        <f t="shared" si="10"/>
        <v>inflation</v>
      </c>
      <c r="D19" t="str">
        <f t="shared" si="21"/>
        <v>expansive</v>
      </c>
      <c r="E19" t="str">
        <f t="shared" si="22"/>
        <v>inflationary expansion</v>
      </c>
      <c r="F19" s="4">
        <f t="shared" si="23"/>
        <v>6.1935443240510889E-2</v>
      </c>
      <c r="G19">
        <f t="shared" si="11"/>
        <v>12173806958.465374</v>
      </c>
      <c r="H19">
        <f t="shared" si="0"/>
        <v>873275660.0477314</v>
      </c>
      <c r="I19" s="4">
        <f t="shared" si="24"/>
        <v>7.7277398467982816E-2</v>
      </c>
      <c r="J19">
        <f>INDEX(PQ, MATCH($B$1, PQ!$B$5:$B$271, 0), MATCH(A19, PQ!$A$5:$BQ$5, 0))</f>
        <v>31419534883.720901</v>
      </c>
      <c r="K19">
        <f t="shared" si="1"/>
        <v>3954883720.9302025</v>
      </c>
      <c r="L19" s="4">
        <f t="shared" si="25"/>
        <v>0.14399905163508162</v>
      </c>
      <c r="M19" s="20">
        <f t="shared" si="12"/>
        <v>6.6721653167098799E-2</v>
      </c>
      <c r="N19" t="str">
        <f t="shared" si="13"/>
        <v>inflation</v>
      </c>
      <c r="O19">
        <f t="shared" si="26"/>
        <v>1</v>
      </c>
      <c r="P19" s="22">
        <f t="shared" si="27"/>
        <v>4.7862099265879102E-3</v>
      </c>
      <c r="Q19">
        <f t="shared" si="14"/>
        <v>3954883720.9302025</v>
      </c>
      <c r="R19" s="4">
        <f t="shared" si="15"/>
        <v>0.14399905163508162</v>
      </c>
      <c r="S19">
        <f>INDEX(m, MATCH($B$1, 'M stock'!$B$5:$B$271, 0), MATCH(A19, 'M stock'!$A$5:$BQ$5, 0))</f>
        <v>11706465116.27907</v>
      </c>
      <c r="T19" s="4">
        <f t="shared" si="16"/>
        <v>0.23328294472034228</v>
      </c>
      <c r="U19" s="15">
        <f t="shared" si="17"/>
        <v>31419534883.720901</v>
      </c>
      <c r="V19" s="4">
        <f t="shared" si="28"/>
        <v>0.14399905163508162</v>
      </c>
      <c r="W19">
        <f t="shared" si="3"/>
        <v>4535784728.1637764</v>
      </c>
      <c r="X19" s="4">
        <f t="shared" si="29"/>
        <v>0.16135397172257673</v>
      </c>
      <c r="Y19">
        <f t="shared" si="4"/>
        <v>2.683947252363033</v>
      </c>
      <c r="Z19" s="10">
        <f t="shared" si="30"/>
        <v>-7.2395303500695493E-2</v>
      </c>
      <c r="AA19">
        <f t="shared" si="18"/>
        <v>12173806958.465374</v>
      </c>
      <c r="AB19">
        <f t="shared" si="31"/>
        <v>873275660.04772949</v>
      </c>
      <c r="AC19" s="4">
        <f t="shared" si="36"/>
        <v>7.7277398467982636E-2</v>
      </c>
      <c r="AD19">
        <f t="shared" si="5"/>
        <v>19245727925.255527</v>
      </c>
      <c r="AE19">
        <f t="shared" si="19"/>
        <v>31419534883.720901</v>
      </c>
      <c r="AF19" s="4">
        <f t="shared" si="32"/>
        <v>0.14399905163508162</v>
      </c>
      <c r="AG19" s="4">
        <f t="shared" si="6"/>
        <v>6.6721653167098799E-2</v>
      </c>
      <c r="AH19" s="10">
        <f t="shared" si="37"/>
        <v>-0.11234707394053009</v>
      </c>
      <c r="AI19" s="10">
        <f t="shared" si="38"/>
        <v>-1.7354920087495118E-2</v>
      </c>
      <c r="AJ19" s="10">
        <f t="shared" si="39"/>
        <v>0.21639435513577709</v>
      </c>
      <c r="AK19" t="str">
        <f t="shared" si="33"/>
        <v>inflation</v>
      </c>
      <c r="AL19">
        <f t="shared" si="20"/>
        <v>1</v>
      </c>
      <c r="AM19">
        <f t="shared" si="34"/>
        <v>7170680388.1152925</v>
      </c>
      <c r="AN19">
        <f t="shared" si="35"/>
        <v>2.683947252363033</v>
      </c>
    </row>
    <row r="20" spans="1:40" x14ac:dyDescent="0.35">
      <c r="A20">
        <v>1977</v>
      </c>
      <c r="B20">
        <f>INDEX(p, MATCH($B$1, 'p2'!$B$5:$B$271, 0), MATCH(A20, 'p2'!$A$5:$BQ$5, 0))</f>
        <v>2.7989594013946371</v>
      </c>
      <c r="C20" t="str">
        <f t="shared" si="10"/>
        <v>inflation</v>
      </c>
      <c r="D20" t="str">
        <f t="shared" si="21"/>
        <v>expansive</v>
      </c>
      <c r="E20" t="str">
        <f t="shared" si="22"/>
        <v>inflationary expansion</v>
      </c>
      <c r="F20" s="4">
        <f t="shared" si="23"/>
        <v>8.4484272706867286E-2</v>
      </c>
      <c r="G20">
        <f t="shared" si="11"/>
        <v>12937200038.119846</v>
      </c>
      <c r="H20">
        <f t="shared" si="0"/>
        <v>763393079.65447235</v>
      </c>
      <c r="I20" s="4">
        <f t="shared" si="24"/>
        <v>6.2707835129883274E-2</v>
      </c>
      <c r="J20">
        <f>INDEX(PQ, MATCH($B$1, PQ!$B$5:$B$271, 0), MATCH(A20, PQ!$A$5:$BQ$5, 0))</f>
        <v>36210697674.418602</v>
      </c>
      <c r="K20">
        <f t="shared" si="1"/>
        <v>4791162790.6977005</v>
      </c>
      <c r="L20" s="4">
        <f t="shared" si="25"/>
        <v>0.152489933680721</v>
      </c>
      <c r="M20" s="20">
        <f t="shared" si="12"/>
        <v>8.9782098550837727E-2</v>
      </c>
      <c r="N20" t="str">
        <f t="shared" si="13"/>
        <v>inflation</v>
      </c>
      <c r="O20">
        <f t="shared" si="26"/>
        <v>1</v>
      </c>
      <c r="P20" s="22">
        <f t="shared" si="27"/>
        <v>5.2978258439704412E-3</v>
      </c>
      <c r="Q20">
        <f t="shared" si="14"/>
        <v>4791162790.6977005</v>
      </c>
      <c r="R20" s="4">
        <f t="shared" si="15"/>
        <v>0.152489933680721</v>
      </c>
      <c r="S20">
        <f>INDEX(m, MATCH($B$1, 'M stock'!$B$5:$B$271, 0), MATCH(A20, 'M stock'!$A$5:$BQ$5, 0))</f>
        <v>14707372093.023262</v>
      </c>
      <c r="T20" s="4">
        <f t="shared" si="16"/>
        <v>0.25634612557561171</v>
      </c>
      <c r="U20" s="15">
        <f t="shared" si="17"/>
        <v>36210697674.418602</v>
      </c>
      <c r="V20" s="4">
        <f t="shared" si="28"/>
        <v>0.152489933680721</v>
      </c>
      <c r="W20">
        <f t="shared" si="3"/>
        <v>5254585716.9971895</v>
      </c>
      <c r="X20" s="4">
        <f t="shared" si="29"/>
        <v>0.1584733473725517</v>
      </c>
      <c r="Y20">
        <f t="shared" si="4"/>
        <v>2.4620780276305019</v>
      </c>
      <c r="Z20" s="10">
        <f t="shared" si="30"/>
        <v>-8.2665270167731633E-2</v>
      </c>
      <c r="AA20">
        <f t="shared" si="18"/>
        <v>12937200038.119846</v>
      </c>
      <c r="AB20">
        <f t="shared" si="31"/>
        <v>763393079.65447235</v>
      </c>
      <c r="AC20" s="4">
        <f t="shared" si="36"/>
        <v>6.2707835129883274E-2</v>
      </c>
      <c r="AD20">
        <f t="shared" si="5"/>
        <v>23273497636.298756</v>
      </c>
      <c r="AE20">
        <f t="shared" si="19"/>
        <v>36210697674.418602</v>
      </c>
      <c r="AF20" s="4">
        <f t="shared" si="32"/>
        <v>0.152489933680721</v>
      </c>
      <c r="AG20" s="4">
        <f t="shared" si="6"/>
        <v>8.9782098550837727E-2</v>
      </c>
      <c r="AH20" s="10">
        <f t="shared" si="37"/>
        <v>-8.9778360075398744E-4</v>
      </c>
      <c r="AI20" s="10">
        <f t="shared" si="38"/>
        <v>-5.9834136918306968E-3</v>
      </c>
      <c r="AJ20" s="10">
        <f t="shared" si="39"/>
        <v>0.23515520384845262</v>
      </c>
      <c r="AK20" t="str">
        <f t="shared" si="33"/>
        <v>inflation</v>
      </c>
      <c r="AL20">
        <f t="shared" si="20"/>
        <v>1</v>
      </c>
      <c r="AM20">
        <f t="shared" ref="AM20:AM67" si="40">AD20/AN20</f>
        <v>9452786376.0260735</v>
      </c>
      <c r="AN20">
        <f t="shared" ref="AN20:AN67" si="41">Y20</f>
        <v>2.4620780276305019</v>
      </c>
    </row>
    <row r="21" spans="1:40" x14ac:dyDescent="0.35">
      <c r="A21">
        <v>1978</v>
      </c>
      <c r="B21">
        <f>INDEX(p, MATCH($B$1, 'p2'!$B$5:$B$271, 0), MATCH(A21, 'p2'!$A$5:$BQ$5, 0))</f>
        <v>2.9693229727294201</v>
      </c>
      <c r="C21" t="str">
        <f t="shared" si="10"/>
        <v>inflation</v>
      </c>
      <c r="D21" t="str">
        <f t="shared" si="21"/>
        <v>expansive</v>
      </c>
      <c r="E21" t="str">
        <f t="shared" si="22"/>
        <v>inflationary expansion</v>
      </c>
      <c r="F21" s="4">
        <f t="shared" si="23"/>
        <v>6.0866753283343823E-2</v>
      </c>
      <c r="G21">
        <f t="shared" si="11"/>
        <v>13240822716.44153</v>
      </c>
      <c r="H21">
        <f t="shared" si="0"/>
        <v>303622678.32168388</v>
      </c>
      <c r="I21" s="4">
        <f t="shared" si="24"/>
        <v>2.3468963719123968E-2</v>
      </c>
      <c r="J21">
        <f>INDEX(PQ, MATCH($B$1, PQ!$B$5:$B$271, 0), MATCH(A21, PQ!$A$5:$BQ$5, 0))</f>
        <v>39316279069.767403</v>
      </c>
      <c r="K21">
        <f t="shared" si="1"/>
        <v>3105581395.3488007</v>
      </c>
      <c r="L21" s="4">
        <f t="shared" si="25"/>
        <v>8.5764196626975472E-2</v>
      </c>
      <c r="M21" s="20">
        <f t="shared" si="12"/>
        <v>6.2295232907851508E-2</v>
      </c>
      <c r="N21" t="str">
        <f t="shared" si="13"/>
        <v>inflation</v>
      </c>
      <c r="O21">
        <f t="shared" si="26"/>
        <v>1</v>
      </c>
      <c r="P21" s="22">
        <f t="shared" si="27"/>
        <v>1.428479624507685E-3</v>
      </c>
      <c r="Q21">
        <f t="shared" si="14"/>
        <v>3105581395.3488007</v>
      </c>
      <c r="R21" s="4">
        <f t="shared" si="15"/>
        <v>8.5764196626975472E-2</v>
      </c>
      <c r="S21">
        <f>INDEX(m, MATCH($B$1, 'M stock'!$B$5:$B$271, 0), MATCH(A21, 'M stock'!$A$5:$BQ$5, 0))</f>
        <v>16963302325.581369</v>
      </c>
      <c r="T21" s="4">
        <f t="shared" si="16"/>
        <v>0.15338771728147499</v>
      </c>
      <c r="U21" s="15">
        <f t="shared" si="17"/>
        <v>39316279069.767403</v>
      </c>
      <c r="V21" s="4">
        <f t="shared" si="28"/>
        <v>8.5764196626975472E-2</v>
      </c>
      <c r="W21">
        <f t="shared" si="3"/>
        <v>5712851879.4937944</v>
      </c>
      <c r="X21" s="4">
        <f t="shared" si="29"/>
        <v>8.7212615261796106E-2</v>
      </c>
      <c r="Y21">
        <f t="shared" si="4"/>
        <v>2.3177255415932079</v>
      </c>
      <c r="Z21" s="10">
        <f t="shared" si="30"/>
        <v>-5.8630345755621115E-2</v>
      </c>
      <c r="AA21">
        <f t="shared" si="18"/>
        <v>13240822716.44153</v>
      </c>
      <c r="AB21">
        <f t="shared" si="31"/>
        <v>303622678.32168388</v>
      </c>
      <c r="AC21" s="4">
        <f t="shared" si="36"/>
        <v>2.3468963719123968E-2</v>
      </c>
      <c r="AD21">
        <f t="shared" si="5"/>
        <v>26075456353.325874</v>
      </c>
      <c r="AE21">
        <f t="shared" si="19"/>
        <v>39316279069.767403</v>
      </c>
      <c r="AF21" s="4">
        <f t="shared" si="32"/>
        <v>8.5764196626975472E-2</v>
      </c>
      <c r="AG21" s="4">
        <f t="shared" si="6"/>
        <v>6.2295232907851508E-2</v>
      </c>
      <c r="AH21" s="10">
        <f t="shared" si="37"/>
        <v>1.0818554735174263E-2</v>
      </c>
      <c r="AI21" s="10">
        <f t="shared" si="38"/>
        <v>-1.4484186348206335E-3</v>
      </c>
      <c r="AJ21" s="10">
        <f t="shared" si="39"/>
        <v>0.14439454238259658</v>
      </c>
      <c r="AK21" t="str">
        <f t="shared" si="33"/>
        <v>inflation</v>
      </c>
      <c r="AL21">
        <f t="shared" si="20"/>
        <v>1</v>
      </c>
      <c r="AM21">
        <f t="shared" si="40"/>
        <v>11250450446.087576</v>
      </c>
      <c r="AN21">
        <f t="shared" si="41"/>
        <v>2.3177255415932079</v>
      </c>
    </row>
    <row r="22" spans="1:40" x14ac:dyDescent="0.35">
      <c r="A22">
        <v>1979</v>
      </c>
      <c r="B22">
        <f>INDEX(p, MATCH($B$1, 'p2'!$B$5:$B$271, 0), MATCH(A22, 'p2'!$A$5:$BQ$5, 0))</f>
        <v>3.6209580990431021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0.21945579254879602</v>
      </c>
      <c r="G22">
        <f t="shared" si="11"/>
        <v>13342029626.171333</v>
      </c>
      <c r="H22">
        <f t="shared" si="0"/>
        <v>101206909.72980309</v>
      </c>
      <c r="I22" s="4">
        <f t="shared" si="24"/>
        <v>7.6435514542560409E-3</v>
      </c>
      <c r="J22">
        <f>INDEX(PQ, MATCH($B$1, PQ!$B$5:$B$271, 0), MATCH(A22, PQ!$A$5:$BQ$5, 0))</f>
        <v>48310930232.558098</v>
      </c>
      <c r="K22">
        <f t="shared" si="1"/>
        <v>8994651162.7906952</v>
      </c>
      <c r="L22" s="4">
        <f t="shared" si="25"/>
        <v>0.2287767656453332</v>
      </c>
      <c r="M22" s="20">
        <f t="shared" si="12"/>
        <v>0.22113321419107715</v>
      </c>
      <c r="N22" t="str">
        <f t="shared" si="13"/>
        <v>inflation</v>
      </c>
      <c r="O22">
        <f t="shared" si="26"/>
        <v>1</v>
      </c>
      <c r="P22" s="22">
        <f t="shared" si="27"/>
        <v>1.6774216422811294E-3</v>
      </c>
      <c r="Q22">
        <f t="shared" si="14"/>
        <v>8994651162.7906952</v>
      </c>
      <c r="R22" s="4">
        <f t="shared" si="15"/>
        <v>0.2287767656453332</v>
      </c>
      <c r="S22">
        <f>INDEX(m, MATCH($B$1, 'M stock'!$B$5:$B$271, 0), MATCH(A22, 'M stock'!$A$5:$BQ$5, 0))</f>
        <v>18234627906.976749</v>
      </c>
      <c r="T22" s="4">
        <f t="shared" si="16"/>
        <v>7.494564189180121E-2</v>
      </c>
      <c r="U22" s="15">
        <f t="shared" si="17"/>
        <v>48310930232.558098</v>
      </c>
      <c r="V22" s="4">
        <f t="shared" si="28"/>
        <v>0.2287767656453332</v>
      </c>
      <c r="W22">
        <f t="shared" si="3"/>
        <v>5035857198.0701876</v>
      </c>
      <c r="X22" s="4">
        <f t="shared" si="29"/>
        <v>-0.11850380435272097</v>
      </c>
      <c r="Y22">
        <f t="shared" si="4"/>
        <v>2.6494058710171902</v>
      </c>
      <c r="Z22" s="10">
        <f t="shared" si="30"/>
        <v>0.1431059560209984</v>
      </c>
      <c r="AA22">
        <f t="shared" si="18"/>
        <v>13342029626.171331</v>
      </c>
      <c r="AB22">
        <f t="shared" si="31"/>
        <v>101206909.72980118</v>
      </c>
      <c r="AC22" s="4">
        <f t="shared" si="36"/>
        <v>7.643551454255897E-3</v>
      </c>
      <c r="AD22">
        <f t="shared" si="5"/>
        <v>34968900606.386765</v>
      </c>
      <c r="AE22">
        <f t="shared" si="19"/>
        <v>48310930232.558098</v>
      </c>
      <c r="AF22" s="4">
        <f t="shared" si="32"/>
        <v>0.2287767656453332</v>
      </c>
      <c r="AG22" s="4">
        <f t="shared" si="6"/>
        <v>0.22113321419107715</v>
      </c>
      <c r="AH22" s="10">
        <f t="shared" si="37"/>
        <v>5.5778547330831207E-2</v>
      </c>
      <c r="AI22" s="10">
        <f t="shared" si="38"/>
        <v>0.34728056999805418</v>
      </c>
      <c r="AJ22" s="10">
        <f t="shared" si="39"/>
        <v>8.5670809624334793E-2</v>
      </c>
      <c r="AK22" t="str">
        <f t="shared" si="33"/>
        <v>inflation</v>
      </c>
      <c r="AL22">
        <f t="shared" si="20"/>
        <v>1</v>
      </c>
      <c r="AM22">
        <f t="shared" si="40"/>
        <v>13198770708.906561</v>
      </c>
      <c r="AN22">
        <f t="shared" si="41"/>
        <v>2.6494058710171902</v>
      </c>
    </row>
    <row r="23" spans="1:40" x14ac:dyDescent="0.35">
      <c r="A23">
        <v>1980</v>
      </c>
      <c r="B23">
        <f>INDEX(p, MATCH($B$1, 'p2'!$B$5:$B$271, 0), MATCH(A23, 'p2'!$A$5:$BQ$5, 0))</f>
        <v>4.635812699038401</v>
      </c>
      <c r="C23" t="str">
        <f t="shared" si="10"/>
        <v>inflation</v>
      </c>
      <c r="D23" t="str">
        <f t="shared" si="21"/>
        <v>contractive</v>
      </c>
      <c r="E23" t="str">
        <f t="shared" si="22"/>
        <v>stagflation</v>
      </c>
      <c r="F23" s="4">
        <f t="shared" si="23"/>
        <v>0.28027239538162318</v>
      </c>
      <c r="G23">
        <f t="shared" si="11"/>
        <v>12752135486.442202</v>
      </c>
      <c r="H23">
        <f t="shared" si="0"/>
        <v>-589894139.7291317</v>
      </c>
      <c r="I23" s="4">
        <f t="shared" si="24"/>
        <v>-4.421322364417575E-2</v>
      </c>
      <c r="J23">
        <f>INDEX(PQ, MATCH($B$1, PQ!$B$5:$B$271, 0), MATCH(A23, PQ!$A$5:$BQ$5, 0))</f>
        <v>59116511627.906998</v>
      </c>
      <c r="K23">
        <f t="shared" si="1"/>
        <v>10805581395.3489</v>
      </c>
      <c r="L23" s="4">
        <f t="shared" si="25"/>
        <v>0.22366742563915099</v>
      </c>
      <c r="M23" s="20">
        <f t="shared" si="12"/>
        <v>0.26788064928332672</v>
      </c>
      <c r="N23" t="str">
        <f t="shared" si="13"/>
        <v>inflation</v>
      </c>
      <c r="O23">
        <f t="shared" si="26"/>
        <v>1</v>
      </c>
      <c r="P23" s="22">
        <f t="shared" si="27"/>
        <v>-1.2391746098296463E-2</v>
      </c>
      <c r="Q23">
        <f t="shared" si="14"/>
        <v>10805581395.3489</v>
      </c>
      <c r="R23" s="4">
        <f t="shared" si="15"/>
        <v>0.22366742563915099</v>
      </c>
      <c r="S23">
        <f>INDEX(m, MATCH($B$1, 'M stock'!$B$5:$B$271, 0), MATCH(A23, 'M stock'!$A$5:$BQ$5, 0))</f>
        <v>21389186046.511623</v>
      </c>
      <c r="T23" s="4">
        <f t="shared" si="16"/>
        <v>0.17299821831450199</v>
      </c>
      <c r="U23" s="15">
        <f t="shared" si="17"/>
        <v>59116511627.90699</v>
      </c>
      <c r="V23" s="4">
        <f t="shared" si="28"/>
        <v>0.22366742563915085</v>
      </c>
      <c r="W23">
        <f t="shared" si="3"/>
        <v>4613902121.4011402</v>
      </c>
      <c r="X23" s="4">
        <f t="shared" si="29"/>
        <v>-8.3790119551195086E-2</v>
      </c>
      <c r="Y23">
        <f t="shared" si="4"/>
        <v>2.7638504569250939</v>
      </c>
      <c r="Z23" s="10">
        <f t="shared" si="30"/>
        <v>4.3196320790202247E-2</v>
      </c>
      <c r="AA23">
        <f t="shared" si="18"/>
        <v>12752135486.442202</v>
      </c>
      <c r="AB23">
        <f t="shared" si="31"/>
        <v>-589894139.72912979</v>
      </c>
      <c r="AC23" s="4">
        <f t="shared" si="36"/>
        <v>-4.4213223644175612E-2</v>
      </c>
      <c r="AD23">
        <f t="shared" si="5"/>
        <v>46364376141.464798</v>
      </c>
      <c r="AE23">
        <f t="shared" si="19"/>
        <v>59116511627.906998</v>
      </c>
      <c r="AF23" s="4">
        <f t="shared" si="32"/>
        <v>0.22366742563915099</v>
      </c>
      <c r="AG23" s="4">
        <f t="shared" si="6"/>
        <v>0.26788064928332672</v>
      </c>
      <c r="AH23" s="10">
        <f t="shared" si="37"/>
        <v>8.9177599765394855E-2</v>
      </c>
      <c r="AI23" s="10">
        <f t="shared" si="38"/>
        <v>0.30745754519034607</v>
      </c>
      <c r="AJ23" s="10">
        <f t="shared" si="39"/>
        <v>0.18047110484894874</v>
      </c>
      <c r="AK23" t="str">
        <f t="shared" si="33"/>
        <v>inflation</v>
      </c>
      <c r="AL23">
        <f t="shared" si="20"/>
        <v>1</v>
      </c>
      <c r="AM23">
        <f t="shared" si="40"/>
        <v>16775283925.110485</v>
      </c>
      <c r="AN23">
        <f t="shared" si="41"/>
        <v>2.7638504569250939</v>
      </c>
    </row>
    <row r="24" spans="1:40" x14ac:dyDescent="0.35">
      <c r="A24">
        <v>1981</v>
      </c>
      <c r="B24">
        <f>INDEX(p, MATCH($B$1, 'p2'!$B$5:$B$271, 0), MATCH(A24, 'p2'!$A$5:$BQ$5, 0))</f>
        <v>5.220220674485101</v>
      </c>
      <c r="C24" t="str">
        <f t="shared" si="10"/>
        <v>inflation</v>
      </c>
      <c r="D24" t="str">
        <f t="shared" si="21"/>
        <v>contractive</v>
      </c>
      <c r="E24" t="str">
        <f t="shared" si="22"/>
        <v>stagflation</v>
      </c>
      <c r="F24" s="4">
        <f t="shared" si="23"/>
        <v>0.12606375912640361</v>
      </c>
      <c r="G24">
        <f t="shared" si="11"/>
        <v>12705869348.52277</v>
      </c>
      <c r="H24">
        <f t="shared" si="0"/>
        <v>-46266137.919431686</v>
      </c>
      <c r="I24" s="4">
        <f t="shared" si="24"/>
        <v>-3.6281090307282932E-3</v>
      </c>
      <c r="J24">
        <f>INDEX(PQ, MATCH($B$1, PQ!$B$5:$B$271, 0), MATCH(A24, PQ!$A$5:$BQ$5, 0))</f>
        <v>66327441860.465103</v>
      </c>
      <c r="K24">
        <f t="shared" si="1"/>
        <v>7210930232.5581055</v>
      </c>
      <c r="L24" s="4">
        <f t="shared" si="25"/>
        <v>0.12197827703274118</v>
      </c>
      <c r="M24" s="20">
        <f t="shared" si="12"/>
        <v>0.12560638606346947</v>
      </c>
      <c r="N24" t="str">
        <f t="shared" si="13"/>
        <v>inflation</v>
      </c>
      <c r="O24">
        <f t="shared" si="26"/>
        <v>1</v>
      </c>
      <c r="P24" s="22">
        <f t="shared" si="27"/>
        <v>-4.5737306293414104E-4</v>
      </c>
      <c r="Q24">
        <f t="shared" si="14"/>
        <v>7210930232.5581055</v>
      </c>
      <c r="R24" s="4">
        <f t="shared" si="15"/>
        <v>0.12197827703274118</v>
      </c>
      <c r="S24">
        <f>INDEX(m, MATCH($B$1, 'M stock'!$B$5:$B$271, 0), MATCH(A24, 'M stock'!$A$5:$BQ$5, 0))</f>
        <v>24265813953.488346</v>
      </c>
      <c r="T24" s="4">
        <f t="shared" si="16"/>
        <v>0.13448982587375613</v>
      </c>
      <c r="U24" s="15">
        <f t="shared" si="17"/>
        <v>66327441860.465096</v>
      </c>
      <c r="V24" s="4">
        <f t="shared" si="28"/>
        <v>0.12197827703274121</v>
      </c>
      <c r="W24">
        <f t="shared" si="3"/>
        <v>4648426851.3958588</v>
      </c>
      <c r="X24" s="4">
        <f t="shared" si="29"/>
        <v>7.4827616811763125E-3</v>
      </c>
      <c r="Y24">
        <f t="shared" si="4"/>
        <v>2.7333697516843509</v>
      </c>
      <c r="Z24" s="10">
        <f t="shared" si="30"/>
        <v>-1.1028348210508507E-2</v>
      </c>
      <c r="AA24">
        <f t="shared" si="18"/>
        <v>12705869348.522768</v>
      </c>
      <c r="AB24">
        <f t="shared" si="31"/>
        <v>-46266137.919433594</v>
      </c>
      <c r="AC24" s="4">
        <f t="shared" si="36"/>
        <v>-3.6281090307284428E-3</v>
      </c>
      <c r="AD24">
        <f t="shared" si="5"/>
        <v>53621572511.942337</v>
      </c>
      <c r="AE24">
        <f t="shared" si="19"/>
        <v>66327441860.465103</v>
      </c>
      <c r="AF24" s="4">
        <f t="shared" si="32"/>
        <v>0.12197827703274118</v>
      </c>
      <c r="AG24" s="4">
        <f t="shared" si="6"/>
        <v>0.12560638606346947</v>
      </c>
      <c r="AH24" s="10">
        <f t="shared" si="37"/>
        <v>3.65197412421263E-2</v>
      </c>
      <c r="AI24" s="10">
        <f t="shared" si="38"/>
        <v>0.11449551535156487</v>
      </c>
      <c r="AJ24" s="10">
        <f t="shared" si="39"/>
        <v>0.13300662524324969</v>
      </c>
      <c r="AK24" t="str">
        <f t="shared" si="33"/>
        <v>inflation</v>
      </c>
      <c r="AL24">
        <f t="shared" si="20"/>
        <v>1</v>
      </c>
      <c r="AM24">
        <f t="shared" si="40"/>
        <v>19617387102.092491</v>
      </c>
      <c r="AN24">
        <f t="shared" si="41"/>
        <v>2.7333697516843509</v>
      </c>
    </row>
    <row r="25" spans="1:40" x14ac:dyDescent="0.35">
      <c r="A25">
        <v>1982</v>
      </c>
      <c r="B25">
        <f>INDEX(p, MATCH($B$1, 'p2'!$B$5:$B$271, 0), MATCH(A25, 'p2'!$A$5:$BQ$5, 0))</f>
        <v>5.4438812110322505</v>
      </c>
      <c r="C25" t="str">
        <f t="shared" si="10"/>
        <v>inflation</v>
      </c>
      <c r="D25" t="str">
        <f t="shared" si="21"/>
        <v>contractive</v>
      </c>
      <c r="E25" t="str">
        <f t="shared" si="22"/>
        <v>stagflation</v>
      </c>
      <c r="F25" s="4">
        <f t="shared" si="23"/>
        <v>4.2845034816312709E-2</v>
      </c>
      <c r="G25">
        <f t="shared" si="11"/>
        <v>12442730022.979778</v>
      </c>
      <c r="H25">
        <f t="shared" si="0"/>
        <v>-263139325.54299164</v>
      </c>
      <c r="I25" s="4">
        <f t="shared" si="24"/>
        <v>-2.0710060706990125E-2</v>
      </c>
      <c r="J25">
        <f>INDEX(PQ, MATCH($B$1, PQ!$B$5:$B$271, 0), MATCH(A25, PQ!$A$5:$BQ$5, 0))</f>
        <v>67736744186.046501</v>
      </c>
      <c r="K25">
        <f t="shared" si="1"/>
        <v>1409302325.581398</v>
      </c>
      <c r="L25" s="4">
        <f t="shared" si="25"/>
        <v>2.1247650837283711E-2</v>
      </c>
      <c r="M25" s="20">
        <f t="shared" si="12"/>
        <v>4.1957711544273836E-2</v>
      </c>
      <c r="N25" t="str">
        <f t="shared" si="13"/>
        <v>inflation</v>
      </c>
      <c r="O25">
        <f t="shared" si="26"/>
        <v>1</v>
      </c>
      <c r="P25" s="22">
        <f t="shared" si="27"/>
        <v>-8.8732327203887296E-4</v>
      </c>
      <c r="Q25">
        <f t="shared" si="14"/>
        <v>1409302325.581398</v>
      </c>
      <c r="R25" s="4">
        <f t="shared" si="15"/>
        <v>2.1247650837283711E-2</v>
      </c>
      <c r="S25">
        <f>INDEX(m, MATCH($B$1, 'M stock'!$B$5:$B$271, 0), MATCH(A25, 'M stock'!$A$5:$BQ$5, 0))</f>
        <v>26339534883.720932</v>
      </c>
      <c r="T25" s="4">
        <f t="shared" si="16"/>
        <v>8.5458535790614881E-2</v>
      </c>
      <c r="U25" s="15">
        <f t="shared" si="17"/>
        <v>67736744186.046501</v>
      </c>
      <c r="V25" s="4">
        <f t="shared" si="28"/>
        <v>2.1247650837283829E-2</v>
      </c>
      <c r="W25">
        <f t="shared" si="3"/>
        <v>4838374288.9802179</v>
      </c>
      <c r="X25" s="4">
        <f t="shared" si="29"/>
        <v>4.0862735642988673E-2</v>
      </c>
      <c r="Y25">
        <f t="shared" si="4"/>
        <v>2.5716757902171987</v>
      </c>
      <c r="Z25" s="10">
        <f t="shared" si="30"/>
        <v>-5.9155539190229756E-2</v>
      </c>
      <c r="AA25">
        <f t="shared" si="18"/>
        <v>12442730022.979778</v>
      </c>
      <c r="AB25">
        <f t="shared" si="31"/>
        <v>-263139325.54298973</v>
      </c>
      <c r="AC25" s="4">
        <f t="shared" si="36"/>
        <v>-2.0710060706989979E-2</v>
      </c>
      <c r="AD25">
        <f t="shared" si="5"/>
        <v>55294014163.066727</v>
      </c>
      <c r="AE25">
        <f t="shared" si="19"/>
        <v>67736744186.046509</v>
      </c>
      <c r="AF25" s="4">
        <f t="shared" si="32"/>
        <v>2.1247650837283825E-2</v>
      </c>
      <c r="AG25" s="4">
        <f t="shared" si="6"/>
        <v>4.1957711544273954E-2</v>
      </c>
      <c r="AH25" s="10">
        <f t="shared" si="37"/>
        <v>-0.21475888280212868</v>
      </c>
      <c r="AI25" s="10">
        <f t="shared" si="38"/>
        <v>-1.9615084805704848E-2</v>
      </c>
      <c r="AJ25" s="10">
        <f t="shared" si="39"/>
        <v>8.0403190027513588E-2</v>
      </c>
      <c r="AK25" t="str">
        <f t="shared" si="33"/>
        <v>inflation</v>
      </c>
      <c r="AL25">
        <f t="shared" si="20"/>
        <v>1</v>
      </c>
      <c r="AM25">
        <f t="shared" si="40"/>
        <v>21501160594.740715</v>
      </c>
      <c r="AN25">
        <f t="shared" si="41"/>
        <v>2.5716757902171987</v>
      </c>
    </row>
    <row r="26" spans="1:40" x14ac:dyDescent="0.35">
      <c r="A26">
        <v>1983</v>
      </c>
      <c r="B26">
        <f>INDEX(p, MATCH($B$1, 'p2'!$B$5:$B$271, 0), MATCH(A26, 'p2'!$A$5:$BQ$5, 0))</f>
        <v>5.6417802611277752</v>
      </c>
      <c r="C26" t="str">
        <f t="shared" si="10"/>
        <v>inflation</v>
      </c>
      <c r="D26" t="str">
        <f t="shared" si="21"/>
        <v>contractive</v>
      </c>
      <c r="E26" t="str">
        <f t="shared" si="22"/>
        <v>stagflation</v>
      </c>
      <c r="F26" s="4">
        <f t="shared" si="23"/>
        <v>3.6352565830142299E-2</v>
      </c>
      <c r="G26">
        <f t="shared" si="11"/>
        <v>11974283992.454378</v>
      </c>
      <c r="H26">
        <f t="shared" si="0"/>
        <v>-468446030.52540016</v>
      </c>
      <c r="I26" s="4">
        <f t="shared" si="24"/>
        <v>-3.7648171234146648E-2</v>
      </c>
      <c r="J26">
        <f>INDEX(PQ, MATCH($B$1, PQ!$B$5:$B$271, 0), MATCH(A26, PQ!$A$5:$BQ$5, 0))</f>
        <v>67556279069.767403</v>
      </c>
      <c r="K26">
        <f t="shared" si="1"/>
        <v>-180465116.27909851</v>
      </c>
      <c r="L26" s="4">
        <f t="shared" si="25"/>
        <v>-2.6642130271781442E-3</v>
      </c>
      <c r="M26" s="20">
        <f t="shared" si="12"/>
        <v>3.49839582069685E-2</v>
      </c>
      <c r="N26" t="str">
        <f t="shared" si="13"/>
        <v>inflation</v>
      </c>
      <c r="O26">
        <f t="shared" si="26"/>
        <v>1</v>
      </c>
      <c r="P26" s="22">
        <f t="shared" si="27"/>
        <v>-1.3686076231737981E-3</v>
      </c>
      <c r="Q26">
        <f t="shared" si="14"/>
        <v>-180465116.27909851</v>
      </c>
      <c r="R26" s="4">
        <f t="shared" si="15"/>
        <v>-2.6642130271781442E-3</v>
      </c>
      <c r="S26">
        <f>INDEX(m, MATCH($B$1, 'M stock'!$B$5:$B$271, 0), MATCH(A26, 'M stock'!$A$5:$BQ$5, 0))</f>
        <v>32555837209.302296</v>
      </c>
      <c r="T26" s="4">
        <f t="shared" si="16"/>
        <v>0.23600653363941251</v>
      </c>
      <c r="U26" s="15">
        <f t="shared" si="17"/>
        <v>67556279069.767403</v>
      </c>
      <c r="V26" s="4">
        <f t="shared" si="28"/>
        <v>-2.6642130271781442E-3</v>
      </c>
      <c r="W26">
        <f t="shared" si="3"/>
        <v>5770490111.71422</v>
      </c>
      <c r="X26" s="4">
        <f t="shared" si="29"/>
        <v>0.1926506233420118</v>
      </c>
      <c r="Y26">
        <f t="shared" si="4"/>
        <v>2.0750895956214053</v>
      </c>
      <c r="Z26" s="10">
        <f t="shared" si="30"/>
        <v>-0.19309828886084149</v>
      </c>
      <c r="AA26">
        <f t="shared" si="18"/>
        <v>11974283992.454378</v>
      </c>
      <c r="AB26">
        <f t="shared" si="31"/>
        <v>-468446030.52540016</v>
      </c>
      <c r="AC26" s="4">
        <f t="shared" si="36"/>
        <v>-3.7648171234146648E-2</v>
      </c>
      <c r="AD26">
        <f t="shared" si="5"/>
        <v>55581995077.313026</v>
      </c>
      <c r="AE26">
        <f t="shared" si="19"/>
        <v>67556279069.767403</v>
      </c>
      <c r="AF26" s="4">
        <f t="shared" si="32"/>
        <v>-2.6642130271782565E-3</v>
      </c>
      <c r="AG26" s="4">
        <f t="shared" si="6"/>
        <v>3.4983958206968389E-2</v>
      </c>
      <c r="AH26" s="10">
        <f t="shared" si="37"/>
        <v>0.27263152679491154</v>
      </c>
      <c r="AI26" s="10">
        <f t="shared" si="38"/>
        <v>-0.19531483636919006</v>
      </c>
      <c r="AJ26" s="10">
        <f t="shared" si="39"/>
        <v>0.19043407583366323</v>
      </c>
      <c r="AK26" t="str">
        <f t="shared" si="33"/>
        <v>inflation</v>
      </c>
      <c r="AL26">
        <f t="shared" si="20"/>
        <v>1</v>
      </c>
      <c r="AM26">
        <f t="shared" si="40"/>
        <v>26785347097.588078</v>
      </c>
      <c r="AN26">
        <f t="shared" si="41"/>
        <v>2.0750895956214053</v>
      </c>
    </row>
    <row r="27" spans="1:40" x14ac:dyDescent="0.35">
      <c r="A27">
        <v>1984</v>
      </c>
      <c r="B27">
        <f>INDEX(p, MATCH($B$1, 'p2'!$B$5:$B$271, 0), MATCH(A27, 'p2'!$A$5:$BQ$5, 0))</f>
        <v>8.0424286565306922</v>
      </c>
      <c r="C27" t="str">
        <f t="shared" si="10"/>
        <v>inflation</v>
      </c>
      <c r="D27" t="str">
        <f t="shared" si="21"/>
        <v>contractive</v>
      </c>
      <c r="E27" t="str">
        <f t="shared" si="22"/>
        <v>stagflation</v>
      </c>
      <c r="F27" s="4">
        <f t="shared" si="23"/>
        <v>0.42551256594368575</v>
      </c>
      <c r="G27">
        <f t="shared" si="11"/>
        <v>7443988131.5352554</v>
      </c>
      <c r="H27">
        <f t="shared" si="0"/>
        <v>-4530295860.9191227</v>
      </c>
      <c r="I27" s="4">
        <f t="shared" si="24"/>
        <v>-0.37833542813698912</v>
      </c>
      <c r="J27">
        <f>INDEX(PQ, MATCH($B$1, PQ!$B$5:$B$271, 0), MATCH(A27, PQ!$A$5:$BQ$5, 0))</f>
        <v>59867743467.933502</v>
      </c>
      <c r="K27">
        <f t="shared" si="1"/>
        <v>-7688535601.8339005</v>
      </c>
      <c r="L27" s="4">
        <f t="shared" si="25"/>
        <v>-0.11380934100727659</v>
      </c>
      <c r="M27" s="20">
        <f t="shared" si="12"/>
        <v>0.26452608712971254</v>
      </c>
      <c r="N27" t="str">
        <f t="shared" si="13"/>
        <v>inflation</v>
      </c>
      <c r="O27">
        <f t="shared" si="26"/>
        <v>1</v>
      </c>
      <c r="P27" s="22">
        <f t="shared" si="27"/>
        <v>-0.16098647881397321</v>
      </c>
      <c r="Q27">
        <f t="shared" si="14"/>
        <v>-7688535601.8339005</v>
      </c>
      <c r="R27" s="4">
        <f t="shared" si="15"/>
        <v>-0.11380934100727659</v>
      </c>
      <c r="S27">
        <f>INDEX(m, MATCH($B$1, 'M stock'!$B$5:$B$271, 0), MATCH(A27, 'M stock'!$A$5:$BQ$5, 0))</f>
        <v>23593353919.239902</v>
      </c>
      <c r="T27" s="4">
        <f t="shared" si="16"/>
        <v>-0.27529573982208977</v>
      </c>
      <c r="U27" s="15">
        <f t="shared" si="17"/>
        <v>59867743467.933502</v>
      </c>
      <c r="V27" s="4">
        <f t="shared" si="28"/>
        <v>-0.11380934100727659</v>
      </c>
      <c r="W27">
        <f t="shared" si="3"/>
        <v>2933610595.3618121</v>
      </c>
      <c r="X27" s="4">
        <f t="shared" si="29"/>
        <v>-0.49161846939023102</v>
      </c>
      <c r="Y27">
        <f t="shared" si="4"/>
        <v>2.5374833808224513</v>
      </c>
      <c r="Z27" s="10">
        <f t="shared" si="30"/>
        <v>0.2228307568871877</v>
      </c>
      <c r="AA27">
        <f t="shared" si="18"/>
        <v>7443988131.5352554</v>
      </c>
      <c r="AB27">
        <f t="shared" si="31"/>
        <v>-4530295860.9191227</v>
      </c>
      <c r="AC27" s="4">
        <f t="shared" si="36"/>
        <v>-0.37833542813698912</v>
      </c>
      <c r="AD27">
        <f t="shared" si="5"/>
        <v>52423755336.398247</v>
      </c>
      <c r="AE27">
        <f t="shared" si="19"/>
        <v>59867743467.933502</v>
      </c>
      <c r="AF27" s="4">
        <f t="shared" si="32"/>
        <v>-0.11380934100727659</v>
      </c>
      <c r="AG27" s="4">
        <f t="shared" si="6"/>
        <v>0.26452608712971254</v>
      </c>
      <c r="AH27" s="10">
        <f t="shared" si="37"/>
        <v>-0.13973158798921279</v>
      </c>
      <c r="AI27" s="10">
        <f t="shared" si="38"/>
        <v>0.37780912838295444</v>
      </c>
      <c r="AJ27" s="10">
        <f t="shared" si="39"/>
        <v>-0.33664009789446431</v>
      </c>
      <c r="AK27" t="str">
        <f t="shared" si="33"/>
        <v>inflation</v>
      </c>
      <c r="AL27">
        <f t="shared" si="20"/>
        <v>1</v>
      </c>
      <c r="AM27">
        <f t="shared" si="40"/>
        <v>20659743323.87809</v>
      </c>
      <c r="AN27">
        <f t="shared" si="41"/>
        <v>2.5374833808224513</v>
      </c>
    </row>
    <row r="28" spans="1:40" x14ac:dyDescent="0.35">
      <c r="A28">
        <v>1985</v>
      </c>
      <c r="B28">
        <f>INDEX(p, MATCH($B$1, 'p2'!$B$5:$B$271, 0), MATCH(A28, 'p2'!$A$5:$BQ$5, 0))</f>
        <v>8.880466678615992</v>
      </c>
      <c r="C28" t="str">
        <f t="shared" si="10"/>
        <v>inflation</v>
      </c>
      <c r="D28" t="str">
        <f t="shared" si="21"/>
        <v>contractive</v>
      </c>
      <c r="E28" t="str">
        <f t="shared" si="22"/>
        <v>stagflation</v>
      </c>
      <c r="F28" s="4">
        <f t="shared" si="23"/>
        <v>0.10420210832766144</v>
      </c>
      <c r="G28">
        <f t="shared" si="11"/>
        <v>6977726386.3709393</v>
      </c>
      <c r="H28">
        <f t="shared" si="0"/>
        <v>-466261745.16431618</v>
      </c>
      <c r="I28" s="4">
        <f t="shared" si="24"/>
        <v>-6.2636014045894764E-2</v>
      </c>
      <c r="J28">
        <f>INDEX(PQ, MATCH($B$1, PQ!$B$5:$B$271, 0), MATCH(A28, PQ!$A$5:$BQ$5, 0))</f>
        <v>61965466666.666702</v>
      </c>
      <c r="K28">
        <f t="shared" si="1"/>
        <v>2097723198.7332001</v>
      </c>
      <c r="L28" s="4">
        <f t="shared" si="25"/>
        <v>3.5039289560943404E-2</v>
      </c>
      <c r="M28" s="20">
        <f t="shared" si="12"/>
        <v>9.7675303606838168E-2</v>
      </c>
      <c r="N28" t="str">
        <f t="shared" si="13"/>
        <v>inflation</v>
      </c>
      <c r="O28">
        <f t="shared" si="26"/>
        <v>1</v>
      </c>
      <c r="P28" s="22">
        <f t="shared" si="27"/>
        <v>-6.5268047208232732E-3</v>
      </c>
      <c r="Q28">
        <f t="shared" si="14"/>
        <v>2097723198.7332001</v>
      </c>
      <c r="R28" s="4">
        <f t="shared" si="15"/>
        <v>3.5039289560943404E-2</v>
      </c>
      <c r="S28">
        <f>INDEX(m, MATCH($B$1, 'M stock'!$B$5:$B$271, 0), MATCH(A28, 'M stock'!$A$5:$BQ$5, 0))</f>
        <v>24204946666.666672</v>
      </c>
      <c r="T28" s="4">
        <f t="shared" si="16"/>
        <v>2.5922246981936202E-2</v>
      </c>
      <c r="U28" s="15">
        <f t="shared" si="17"/>
        <v>61965466666.666702</v>
      </c>
      <c r="V28" s="4">
        <f t="shared" si="28"/>
        <v>3.5039289560943404E-2</v>
      </c>
      <c r="W28">
        <f t="shared" si="3"/>
        <v>2725639039.3256874</v>
      </c>
      <c r="X28" s="4">
        <f t="shared" si="29"/>
        <v>-7.0892693244610699E-2</v>
      </c>
      <c r="Y28">
        <f t="shared" si="4"/>
        <v>2.5600331832997232</v>
      </c>
      <c r="Z28" s="10">
        <f t="shared" si="30"/>
        <v>8.8866798686039212E-3</v>
      </c>
      <c r="AA28">
        <f t="shared" si="18"/>
        <v>6977726386.3709393</v>
      </c>
      <c r="AB28">
        <f t="shared" si="31"/>
        <v>-466261745.16431618</v>
      </c>
      <c r="AC28" s="4">
        <f t="shared" si="36"/>
        <v>-6.2636014045894764E-2</v>
      </c>
      <c r="AD28">
        <f t="shared" si="5"/>
        <v>54987740280.295761</v>
      </c>
      <c r="AE28">
        <f t="shared" si="19"/>
        <v>61965466666.666702</v>
      </c>
      <c r="AF28" s="4">
        <f t="shared" si="32"/>
        <v>3.5039289560943404E-2</v>
      </c>
      <c r="AG28" s="4">
        <f t="shared" si="6"/>
        <v>9.7675303606838168E-2</v>
      </c>
      <c r="AH28" s="10">
        <f t="shared" si="37"/>
        <v>-1.2717572634395227E-2</v>
      </c>
      <c r="AI28" s="10">
        <f t="shared" si="38"/>
        <v>0.1059319828055541</v>
      </c>
      <c r="AJ28" s="10">
        <f t="shared" si="39"/>
        <v>2.6152609692339485E-2</v>
      </c>
      <c r="AK28" t="str">
        <f t="shared" si="33"/>
        <v>inflation</v>
      </c>
      <c r="AL28">
        <f t="shared" si="20"/>
        <v>1</v>
      </c>
      <c r="AM28">
        <f t="shared" si="40"/>
        <v>21479307627.340984</v>
      </c>
      <c r="AN28">
        <f t="shared" si="41"/>
        <v>2.5600331832997232</v>
      </c>
    </row>
    <row r="29" spans="1:40" x14ac:dyDescent="0.35">
      <c r="A29">
        <v>1986</v>
      </c>
      <c r="B29">
        <f>INDEX(p, MATCH($B$1, 'p2'!$B$5:$B$271, 0), MATCH(A29, 'p2'!$A$5:$BQ$5, 0))</f>
        <v>8.7759592829264115</v>
      </c>
      <c r="C29" t="str">
        <f t="shared" si="10"/>
        <v>deflation</v>
      </c>
      <c r="D29" t="str">
        <f t="shared" si="21"/>
        <v>contractive</v>
      </c>
      <c r="E29" t="str">
        <f t="shared" si="22"/>
        <v>recession</v>
      </c>
      <c r="F29" s="4">
        <f t="shared" si="23"/>
        <v>-1.1768232399456274E-2</v>
      </c>
      <c r="G29">
        <f t="shared" si="11"/>
        <v>6895670519.9252739</v>
      </c>
      <c r="H29">
        <f t="shared" si="0"/>
        <v>-82055866.445665359</v>
      </c>
      <c r="I29" s="4">
        <f t="shared" si="24"/>
        <v>-1.1759685304648635E-2</v>
      </c>
      <c r="J29">
        <f>INDEX(PQ, MATCH($B$1, PQ!$B$5:$B$271, 0), MATCH(A29, PQ!$A$5:$BQ$5, 0))</f>
        <v>60516123711.340202</v>
      </c>
      <c r="K29">
        <f t="shared" si="1"/>
        <v>-1449342955.3264999</v>
      </c>
      <c r="L29" s="4">
        <f t="shared" si="25"/>
        <v>-2.3389526994495306E-2</v>
      </c>
      <c r="M29" s="20">
        <f t="shared" si="12"/>
        <v>-1.1629841689846671E-2</v>
      </c>
      <c r="N29" t="str">
        <f t="shared" si="13"/>
        <v>deflation</v>
      </c>
      <c r="O29">
        <f t="shared" si="26"/>
        <v>1</v>
      </c>
      <c r="P29" s="22">
        <f t="shared" si="27"/>
        <v>1.3839070960960237E-4</v>
      </c>
      <c r="Q29">
        <f t="shared" si="14"/>
        <v>-1449342955.3264999</v>
      </c>
      <c r="R29" s="4">
        <f t="shared" si="15"/>
        <v>-2.3389526994495306E-2</v>
      </c>
      <c r="S29">
        <f>INDEX(m, MATCH($B$1, 'M stock'!$B$5:$B$271, 0), MATCH(A29, 'M stock'!$A$5:$BQ$5, 0))</f>
        <v>25360898969.072193</v>
      </c>
      <c r="T29" s="4">
        <f t="shared" si="16"/>
        <v>4.7756862195338631E-2</v>
      </c>
      <c r="U29" s="15">
        <f t="shared" si="17"/>
        <v>60516123711.340202</v>
      </c>
      <c r="V29" s="4">
        <f t="shared" si="28"/>
        <v>-2.3389526994495306E-2</v>
      </c>
      <c r="W29">
        <f t="shared" si="3"/>
        <v>2889815022.092423</v>
      </c>
      <c r="X29" s="4">
        <f t="shared" si="29"/>
        <v>6.0233941618091903E-2</v>
      </c>
      <c r="Y29">
        <f t="shared" si="4"/>
        <v>2.3861978940549413</v>
      </c>
      <c r="Z29" s="10">
        <f t="shared" si="30"/>
        <v>-6.7903529680314142E-2</v>
      </c>
      <c r="AA29">
        <f t="shared" si="18"/>
        <v>6895670519.9252729</v>
      </c>
      <c r="AB29">
        <f t="shared" si="31"/>
        <v>-82055866.445666313</v>
      </c>
      <c r="AC29" s="4">
        <f t="shared" si="36"/>
        <v>-1.1759685304648772E-2</v>
      </c>
      <c r="AD29">
        <f t="shared" si="5"/>
        <v>53620453191.414932</v>
      </c>
      <c r="AE29">
        <f t="shared" si="19"/>
        <v>60516123711.340202</v>
      </c>
      <c r="AF29" s="4">
        <f t="shared" si="32"/>
        <v>-2.3389526994495306E-2</v>
      </c>
      <c r="AG29" s="4">
        <f t="shared" si="6"/>
        <v>-1.1629841689846671E-2</v>
      </c>
      <c r="AH29" s="10">
        <f t="shared" si="37"/>
        <v>0.31555999119082423</v>
      </c>
      <c r="AI29" s="10">
        <f t="shared" si="38"/>
        <v>-8.362346861258721E-2</v>
      </c>
      <c r="AJ29" s="10">
        <f t="shared" si="39"/>
        <v>4.4514002685818836E-2</v>
      </c>
      <c r="AK29" t="str">
        <f t="shared" si="33"/>
        <v>deflation</v>
      </c>
      <c r="AL29">
        <f t="shared" si="20"/>
        <v>1</v>
      </c>
      <c r="AM29">
        <f t="shared" si="40"/>
        <v>22471083946.979774</v>
      </c>
      <c r="AN29">
        <f t="shared" si="41"/>
        <v>2.3861978940549413</v>
      </c>
    </row>
    <row r="30" spans="1:40" x14ac:dyDescent="0.35">
      <c r="A30">
        <v>1987</v>
      </c>
      <c r="B30">
        <f>INDEX(p, MATCH($B$1, 'p2'!$B$5:$B$271, 0), MATCH(A30, 'p2'!$A$5:$BQ$5, 0))</f>
        <v>12.062075520281233</v>
      </c>
      <c r="C30" t="str">
        <f t="shared" si="10"/>
        <v>inflation</v>
      </c>
      <c r="D30" t="str">
        <f t="shared" si="21"/>
        <v>contractive</v>
      </c>
      <c r="E30" t="str">
        <f t="shared" si="22"/>
        <v>stagflation</v>
      </c>
      <c r="F30" s="4">
        <f t="shared" si="23"/>
        <v>0.37444524654392436</v>
      </c>
      <c r="G30">
        <f t="shared" si="11"/>
        <v>3981821735.5713239</v>
      </c>
      <c r="H30">
        <f t="shared" si="0"/>
        <v>-2913848784.35395</v>
      </c>
      <c r="I30" s="4">
        <f t="shared" si="24"/>
        <v>-0.42256206643491523</v>
      </c>
      <c r="J30">
        <f>INDEX(PQ, MATCH($B$1, PQ!$B$5:$B$271, 0), MATCH(A30, PQ!$A$5:$BQ$5, 0))</f>
        <v>48029034482.758598</v>
      </c>
      <c r="K30">
        <f t="shared" si="1"/>
        <v>-12487089228.581604</v>
      </c>
      <c r="L30" s="4">
        <f t="shared" si="25"/>
        <v>-0.20634317703732288</v>
      </c>
      <c r="M30" s="20">
        <f t="shared" si="12"/>
        <v>0.21621888939759235</v>
      </c>
      <c r="N30" t="str">
        <f t="shared" si="13"/>
        <v>inflation</v>
      </c>
      <c r="O30">
        <f t="shared" si="26"/>
        <v>1</v>
      </c>
      <c r="P30" s="22">
        <f t="shared" si="27"/>
        <v>-0.15822635714633201</v>
      </c>
      <c r="Q30">
        <f t="shared" si="14"/>
        <v>-12487089228.581604</v>
      </c>
      <c r="R30" s="4">
        <f t="shared" si="15"/>
        <v>-0.20634317703732288</v>
      </c>
      <c r="S30">
        <f>INDEX(m, MATCH($B$1, 'M stock'!$B$5:$B$271, 0), MATCH(A30, 'M stock'!$A$5:$BQ$5, 0))</f>
        <v>16764834482.758606</v>
      </c>
      <c r="T30" s="4">
        <f t="shared" si="16"/>
        <v>-0.33894951818531954</v>
      </c>
      <c r="U30" s="15">
        <f t="shared" si="17"/>
        <v>48029034482.758598</v>
      </c>
      <c r="V30" s="4">
        <f t="shared" si="28"/>
        <v>-0.20634317703732288</v>
      </c>
      <c r="W30">
        <f t="shared" si="3"/>
        <v>1389879747.856837</v>
      </c>
      <c r="X30" s="4">
        <f t="shared" si="29"/>
        <v>-0.51904196731233354</v>
      </c>
      <c r="Y30">
        <f t="shared" si="4"/>
        <v>2.8648678000461567</v>
      </c>
      <c r="Z30" s="10">
        <f t="shared" si="30"/>
        <v>0.20059941683118182</v>
      </c>
      <c r="AA30">
        <f t="shared" si="18"/>
        <v>3981821735.5713239</v>
      </c>
      <c r="AB30">
        <f t="shared" si="31"/>
        <v>-2913848784.3539491</v>
      </c>
      <c r="AC30" s="4">
        <f t="shared" si="36"/>
        <v>-0.42256206643491517</v>
      </c>
      <c r="AD30">
        <f t="shared" si="5"/>
        <v>44047212747.187271</v>
      </c>
      <c r="AE30">
        <f t="shared" si="19"/>
        <v>48029034482.758598</v>
      </c>
      <c r="AF30" s="4">
        <f t="shared" si="32"/>
        <v>-0.20634317703732288</v>
      </c>
      <c r="AG30" s="4">
        <f t="shared" si="6"/>
        <v>0.21621888939759235</v>
      </c>
      <c r="AH30" s="10">
        <f t="shared" si="37"/>
        <v>-0.41014333179475504</v>
      </c>
      <c r="AI30" s="10">
        <f t="shared" si="38"/>
        <v>0.31269879027501069</v>
      </c>
      <c r="AJ30" s="10">
        <f t="shared" si="39"/>
        <v>-0.40694259386850473</v>
      </c>
      <c r="AK30" t="str">
        <f t="shared" si="33"/>
        <v>inflation</v>
      </c>
      <c r="AL30">
        <f t="shared" si="20"/>
        <v>1</v>
      </c>
      <c r="AM30">
        <f t="shared" si="40"/>
        <v>15374954734.90177</v>
      </c>
      <c r="AN30">
        <f t="shared" si="41"/>
        <v>2.8648678000461567</v>
      </c>
    </row>
    <row r="31" spans="1:40" x14ac:dyDescent="0.35">
      <c r="A31">
        <v>1988</v>
      </c>
      <c r="B31">
        <f>INDEX(p, MATCH($B$1, 'p2'!$B$5:$B$271, 0), MATCH(A31, 'p2'!$A$5:$BQ$5, 0))</f>
        <v>14.29327723574834</v>
      </c>
      <c r="C31" t="str">
        <f t="shared" si="10"/>
        <v>inflation</v>
      </c>
      <c r="D31" t="str">
        <f t="shared" si="21"/>
        <v>expansive</v>
      </c>
      <c r="E31" t="str">
        <f t="shared" si="22"/>
        <v>inflationary expansion</v>
      </c>
      <c r="F31" s="4">
        <f t="shared" si="23"/>
        <v>0.18497659973323438</v>
      </c>
      <c r="G31">
        <f t="shared" si="11"/>
        <v>4213618248.617857</v>
      </c>
      <c r="H31">
        <f t="shared" si="0"/>
        <v>231796513.04653311</v>
      </c>
      <c r="I31" s="4">
        <f t="shared" si="24"/>
        <v>5.8213684197812095E-2</v>
      </c>
      <c r="J31">
        <f>INDEX(PQ, MATCH($B$1, PQ!$B$5:$B$271, 0), MATCH(A31, PQ!$A$5:$BQ$5, 0))</f>
        <v>60226413793.103401</v>
      </c>
      <c r="K31">
        <f t="shared" si="1"/>
        <v>12197379310.344803</v>
      </c>
      <c r="L31" s="4">
        <f t="shared" si="25"/>
        <v>0.25395845329190209</v>
      </c>
      <c r="M31" s="20">
        <f t="shared" si="12"/>
        <v>0.19574476909409</v>
      </c>
      <c r="N31" t="str">
        <f t="shared" si="13"/>
        <v>inflation</v>
      </c>
      <c r="O31">
        <f t="shared" si="26"/>
        <v>1</v>
      </c>
      <c r="P31" s="22">
        <f t="shared" si="27"/>
        <v>1.0768169360855617E-2</v>
      </c>
      <c r="Q31">
        <f t="shared" si="14"/>
        <v>12197379310.344803</v>
      </c>
      <c r="R31" s="4">
        <f t="shared" si="15"/>
        <v>0.25395845329190209</v>
      </c>
      <c r="S31">
        <f>INDEX(m, MATCH($B$1, 'M stock'!$B$5:$B$271, 0), MATCH(A31, 'M stock'!$A$5:$BQ$5, 0))</f>
        <v>20181510344.827545</v>
      </c>
      <c r="T31" s="4">
        <f t="shared" si="16"/>
        <v>0.20380015475743218</v>
      </c>
      <c r="U31" s="15">
        <f t="shared" si="17"/>
        <v>60226413793.103401</v>
      </c>
      <c r="V31" s="4">
        <f t="shared" si="28"/>
        <v>0.25395845329190209</v>
      </c>
      <c r="W31">
        <f t="shared" si="3"/>
        <v>1411958224.2729039</v>
      </c>
      <c r="X31" s="4">
        <f t="shared" si="29"/>
        <v>1.5885170245923355E-2</v>
      </c>
      <c r="Y31">
        <f t="shared" si="4"/>
        <v>2.984237193552723</v>
      </c>
      <c r="Z31" s="10">
        <f t="shared" si="30"/>
        <v>4.1666632402599199E-2</v>
      </c>
      <c r="AA31">
        <f t="shared" si="18"/>
        <v>4213618248.617857</v>
      </c>
      <c r="AB31">
        <f t="shared" si="31"/>
        <v>231796513.04653311</v>
      </c>
      <c r="AC31" s="4">
        <f t="shared" si="36"/>
        <v>5.8213684197812095E-2</v>
      </c>
      <c r="AD31">
        <f t="shared" si="5"/>
        <v>56012795544.485542</v>
      </c>
      <c r="AE31">
        <f t="shared" si="19"/>
        <v>60226413793.103401</v>
      </c>
      <c r="AF31" s="4">
        <f t="shared" si="32"/>
        <v>0.25395845329190209</v>
      </c>
      <c r="AG31" s="4">
        <f t="shared" si="6"/>
        <v>0.19574476909409</v>
      </c>
      <c r="AH31" s="10">
        <f t="shared" si="37"/>
        <v>0.6607331041015555</v>
      </c>
      <c r="AI31" s="10">
        <f t="shared" si="38"/>
        <v>0.23807328304597875</v>
      </c>
      <c r="AJ31" s="10">
        <f t="shared" si="39"/>
        <v>0.21229182088930287</v>
      </c>
      <c r="AK31" t="str">
        <f t="shared" si="33"/>
        <v>inflation</v>
      </c>
      <c r="AL31">
        <f t="shared" si="20"/>
        <v>1</v>
      </c>
      <c r="AM31">
        <f t="shared" si="40"/>
        <v>18769552120.554642</v>
      </c>
      <c r="AN31">
        <f t="shared" si="41"/>
        <v>2.984237193552723</v>
      </c>
    </row>
    <row r="32" spans="1:40" x14ac:dyDescent="0.35">
      <c r="A32">
        <v>1989</v>
      </c>
      <c r="B32">
        <f>INDEX(p, MATCH($B$1, 'p2'!$B$5:$B$271, 0), MATCH(A32, 'p2'!$A$5:$BQ$5, 0))</f>
        <v>27.03760968238209</v>
      </c>
      <c r="C32" t="str">
        <f t="shared" si="10"/>
        <v>inflation</v>
      </c>
      <c r="D32" t="str">
        <f t="shared" si="21"/>
        <v>contractive</v>
      </c>
      <c r="E32" t="str">
        <f t="shared" si="22"/>
        <v>stagflation</v>
      </c>
      <c r="F32" s="4">
        <f t="shared" si="23"/>
        <v>0.89163123589035365</v>
      </c>
      <c r="G32">
        <f t="shared" si="11"/>
        <v>1610227738.8958812</v>
      </c>
      <c r="H32">
        <f t="shared" si="0"/>
        <v>-2603390509.7219758</v>
      </c>
      <c r="I32" s="4">
        <f t="shared" si="24"/>
        <v>-0.61785153663978343</v>
      </c>
      <c r="J32">
        <f>INDEX(PQ, MATCH($B$1, PQ!$B$5:$B$271, 0), MATCH(A32, PQ!$A$5:$BQ$5, 0))</f>
        <v>43536709104.011497</v>
      </c>
      <c r="K32">
        <f t="shared" si="1"/>
        <v>-16689704689.091904</v>
      </c>
      <c r="L32" s="4">
        <f t="shared" si="25"/>
        <v>-0.27711602996031387</v>
      </c>
      <c r="M32" s="20">
        <f t="shared" si="12"/>
        <v>0.34073550667946956</v>
      </c>
      <c r="N32" t="str">
        <f t="shared" si="13"/>
        <v>inflation</v>
      </c>
      <c r="O32">
        <f t="shared" si="26"/>
        <v>1</v>
      </c>
      <c r="P32" s="22">
        <f t="shared" si="27"/>
        <v>-0.55089572921088403</v>
      </c>
      <c r="Q32">
        <f t="shared" si="14"/>
        <v>-16689704689.091904</v>
      </c>
      <c r="R32" s="4">
        <f t="shared" si="15"/>
        <v>-0.27711602996031387</v>
      </c>
      <c r="S32">
        <f>INDEX(m, MATCH($B$1, 'M stock'!$B$5:$B$271, 0), MATCH(A32, 'M stock'!$A$5:$BQ$5, 0))</f>
        <v>11972183521.498913</v>
      </c>
      <c r="T32" s="4">
        <f t="shared" si="16"/>
        <v>-0.40677465080965342</v>
      </c>
      <c r="U32" s="15">
        <f t="shared" si="17"/>
        <v>43536709104.011497</v>
      </c>
      <c r="V32" s="4">
        <f t="shared" si="28"/>
        <v>-0.27711602996031387</v>
      </c>
      <c r="W32">
        <f t="shared" si="3"/>
        <v>442797409.31758761</v>
      </c>
      <c r="X32" s="4">
        <f t="shared" si="29"/>
        <v>-0.68639482266154961</v>
      </c>
      <c r="Y32">
        <f t="shared" si="4"/>
        <v>3.6364886176219189</v>
      </c>
      <c r="Z32" s="10">
        <f t="shared" si="30"/>
        <v>0.21856554347568233</v>
      </c>
      <c r="AA32">
        <f t="shared" si="18"/>
        <v>1610227738.8958812</v>
      </c>
      <c r="AB32">
        <f t="shared" si="31"/>
        <v>-2603390509.7219758</v>
      </c>
      <c r="AC32" s="4">
        <f t="shared" si="36"/>
        <v>-0.61785153663978343</v>
      </c>
      <c r="AD32">
        <f t="shared" si="5"/>
        <v>41926481365.115616</v>
      </c>
      <c r="AE32">
        <f t="shared" si="19"/>
        <v>43536709104.011497</v>
      </c>
      <c r="AF32" s="4">
        <f t="shared" si="32"/>
        <v>-0.27711602996031387</v>
      </c>
      <c r="AG32" s="4">
        <f t="shared" si="6"/>
        <v>0.34073550667946956</v>
      </c>
      <c r="AH32" s="10">
        <f t="shared" si="37"/>
        <v>-0.49694381712629698</v>
      </c>
      <c r="AI32" s="10">
        <f t="shared" si="38"/>
        <v>0.40927879270123574</v>
      </c>
      <c r="AJ32" s="10">
        <f t="shared" si="39"/>
        <v>-0.49568157343599617</v>
      </c>
      <c r="AK32" t="str">
        <f t="shared" si="33"/>
        <v>inflation</v>
      </c>
      <c r="AL32">
        <f t="shared" si="20"/>
        <v>1</v>
      </c>
      <c r="AM32">
        <f t="shared" si="40"/>
        <v>11529386112.181324</v>
      </c>
      <c r="AN32">
        <f t="shared" si="41"/>
        <v>3.6364886176219189</v>
      </c>
    </row>
    <row r="33" spans="1:40" x14ac:dyDescent="0.35">
      <c r="A33">
        <v>1990</v>
      </c>
      <c r="B33">
        <f>INDEX(p, MATCH($B$1, 'p2'!$B$5:$B$271, 0), MATCH(A33, 'p2'!$A$5:$BQ$5, 0))</f>
        <v>38.323285635307421</v>
      </c>
      <c r="C33" t="str">
        <f t="shared" si="10"/>
        <v>inflation</v>
      </c>
      <c r="D33" t="str">
        <f t="shared" si="21"/>
        <v>contractive</v>
      </c>
      <c r="E33" t="str">
        <f t="shared" si="22"/>
        <v>stagflation</v>
      </c>
      <c r="F33" s="4">
        <f t="shared" si="23"/>
        <v>0.41740657127242881</v>
      </c>
      <c r="G33">
        <f t="shared" si="11"/>
        <v>1268339898.0277774</v>
      </c>
      <c r="H33">
        <f t="shared" si="0"/>
        <v>-341887840.86810374</v>
      </c>
      <c r="I33" s="4">
        <f t="shared" si="24"/>
        <v>-0.21232266257103061</v>
      </c>
      <c r="J33">
        <f>INDEX(PQ, MATCH($B$1, PQ!$B$5:$B$271, 0), MATCH(A33, PQ!$A$5:$BQ$5, 0))</f>
        <v>48606952194.7752</v>
      </c>
      <c r="K33">
        <f t="shared" si="1"/>
        <v>5070243090.7637024</v>
      </c>
      <c r="L33" s="4">
        <f t="shared" si="25"/>
        <v>0.11645903411419141</v>
      </c>
      <c r="M33" s="20">
        <f t="shared" si="12"/>
        <v>0.328781696685222</v>
      </c>
      <c r="N33" t="str">
        <f t="shared" si="13"/>
        <v>inflation</v>
      </c>
      <c r="O33">
        <f t="shared" si="26"/>
        <v>1</v>
      </c>
      <c r="P33" s="22">
        <f t="shared" si="27"/>
        <v>-8.8624874587206803E-2</v>
      </c>
      <c r="Q33">
        <f t="shared" si="14"/>
        <v>5070243090.7637024</v>
      </c>
      <c r="R33" s="4">
        <f t="shared" si="15"/>
        <v>0.11645903411419141</v>
      </c>
      <c r="S33">
        <f>INDEX(m, MATCH($B$1, 'M stock'!$B$5:$B$271, 0), MATCH(A33, 'M stock'!$A$5:$BQ$5, 0))</f>
        <v>14604002132.575066</v>
      </c>
      <c r="T33" s="4">
        <f t="shared" si="16"/>
        <v>0.21982778716598309</v>
      </c>
      <c r="U33" s="15">
        <f t="shared" si="17"/>
        <v>48606952194.7752</v>
      </c>
      <c r="V33" s="4">
        <f t="shared" si="28"/>
        <v>0.11645903411419141</v>
      </c>
      <c r="W33">
        <f t="shared" si="3"/>
        <v>381073853.41512394</v>
      </c>
      <c r="X33" s="4">
        <f t="shared" si="29"/>
        <v>-0.1393945732374276</v>
      </c>
      <c r="Y33">
        <f t="shared" si="4"/>
        <v>3.3283309433620665</v>
      </c>
      <c r="Z33" s="10">
        <f t="shared" si="30"/>
        <v>-8.4740447905312585E-2</v>
      </c>
      <c r="AA33">
        <f t="shared" si="18"/>
        <v>1268339898.0277772</v>
      </c>
      <c r="AB33">
        <f t="shared" si="31"/>
        <v>-341887840.86810398</v>
      </c>
      <c r="AC33" s="4">
        <f t="shared" si="36"/>
        <v>-0.21232266257103075</v>
      </c>
      <c r="AD33">
        <f t="shared" si="5"/>
        <v>47338612296.747421</v>
      </c>
      <c r="AE33">
        <f t="shared" si="19"/>
        <v>48606952194.7752</v>
      </c>
      <c r="AF33" s="4">
        <f t="shared" si="32"/>
        <v>0.11645903411419141</v>
      </c>
      <c r="AG33" s="4">
        <f t="shared" si="6"/>
        <v>0.328781696685222</v>
      </c>
      <c r="AH33" s="10">
        <f t="shared" si="37"/>
        <v>-0.10114499056091546</v>
      </c>
      <c r="AI33" s="10">
        <f t="shared" si="38"/>
        <v>0.25585360735161899</v>
      </c>
      <c r="AJ33" s="10">
        <f t="shared" si="39"/>
        <v>0.20119948201950399</v>
      </c>
      <c r="AK33" t="str">
        <f t="shared" si="33"/>
        <v>inflation</v>
      </c>
      <c r="AL33">
        <f t="shared" si="20"/>
        <v>1</v>
      </c>
      <c r="AM33">
        <f t="shared" si="40"/>
        <v>14222928279.159941</v>
      </c>
      <c r="AN33">
        <f t="shared" si="41"/>
        <v>3.3283309433620665</v>
      </c>
    </row>
    <row r="34" spans="1:40" x14ac:dyDescent="0.35">
      <c r="A34">
        <v>1991</v>
      </c>
      <c r="B34">
        <f>INDEX(p, MATCH($B$1, 'p2'!$B$5:$B$271, 0), MATCH(A34, 'p2'!$A$5:$BQ$5, 0))</f>
        <v>46.543483406467608</v>
      </c>
      <c r="C34" t="str">
        <f t="shared" si="10"/>
        <v>inflation</v>
      </c>
      <c r="D34" t="str">
        <f t="shared" si="21"/>
        <v>contractive</v>
      </c>
      <c r="E34" t="str">
        <f t="shared" si="22"/>
        <v>stagflation</v>
      </c>
      <c r="F34" s="4">
        <f t="shared" si="23"/>
        <v>0.21449616427425733</v>
      </c>
      <c r="G34">
        <f t="shared" si="11"/>
        <v>1148462488.7186205</v>
      </c>
      <c r="H34">
        <f t="shared" si="0"/>
        <v>-119877409.30915689</v>
      </c>
      <c r="I34" s="4">
        <f t="shared" si="24"/>
        <v>-9.4515208025515815E-2</v>
      </c>
      <c r="J34">
        <f>INDEX(PQ, MATCH($B$1, PQ!$B$5:$B$271, 0), MATCH(A34, PQ!$A$5:$BQ$5, 0))</f>
        <v>53453444786.625603</v>
      </c>
      <c r="K34">
        <f t="shared" si="1"/>
        <v>4846492591.8504028</v>
      </c>
      <c r="L34" s="4">
        <f t="shared" si="25"/>
        <v>9.9707806661684828E-2</v>
      </c>
      <c r="M34" s="20">
        <f t="shared" si="12"/>
        <v>0.19422301468720066</v>
      </c>
      <c r="N34" t="str">
        <f t="shared" si="13"/>
        <v>inflation</v>
      </c>
      <c r="O34">
        <f t="shared" si="26"/>
        <v>1</v>
      </c>
      <c r="P34" s="22">
        <f t="shared" si="27"/>
        <v>-2.0273149587056671E-2</v>
      </c>
      <c r="Q34">
        <f t="shared" si="14"/>
        <v>4846492591.8504028</v>
      </c>
      <c r="R34" s="4">
        <f t="shared" si="15"/>
        <v>9.9707806661684828E-2</v>
      </c>
      <c r="S34">
        <f>INDEX(m, MATCH($B$1, 'M stock'!$B$5:$B$271, 0), MATCH(A34, 'M stock'!$A$5:$BQ$5, 0))</f>
        <v>17781891772.987244</v>
      </c>
      <c r="T34" s="4">
        <f t="shared" si="16"/>
        <v>0.21760402467510687</v>
      </c>
      <c r="U34" s="15">
        <f t="shared" si="17"/>
        <v>53453444786.625603</v>
      </c>
      <c r="V34" s="4">
        <f t="shared" si="28"/>
        <v>9.9707806661684828E-2</v>
      </c>
      <c r="W34">
        <f t="shared" si="3"/>
        <v>382049010.33506012</v>
      </c>
      <c r="X34" s="4">
        <f t="shared" si="29"/>
        <v>2.5589709480117232E-3</v>
      </c>
      <c r="Y34">
        <f t="shared" si="4"/>
        <v>3.0060606300521742</v>
      </c>
      <c r="Z34" s="10">
        <f t="shared" si="30"/>
        <v>-9.6826403021195814E-2</v>
      </c>
      <c r="AA34">
        <f t="shared" si="18"/>
        <v>1148462488.7186205</v>
      </c>
      <c r="AB34">
        <f t="shared" si="31"/>
        <v>-119877409.30915666</v>
      </c>
      <c r="AC34" s="4">
        <f t="shared" si="36"/>
        <v>-9.4515208025515635E-2</v>
      </c>
      <c r="AD34">
        <f t="shared" si="5"/>
        <v>52304982297.906982</v>
      </c>
      <c r="AE34">
        <f t="shared" si="19"/>
        <v>53453444786.625603</v>
      </c>
      <c r="AF34" s="4">
        <f t="shared" si="32"/>
        <v>9.9707806661684828E-2</v>
      </c>
      <c r="AG34" s="4">
        <f t="shared" si="6"/>
        <v>0.19422301468720066</v>
      </c>
      <c r="AH34" s="10">
        <f t="shared" si="37"/>
        <v>0.12129609245795649</v>
      </c>
      <c r="AI34" s="10">
        <f t="shared" si="38"/>
        <v>9.714883571367311E-2</v>
      </c>
      <c r="AJ34" s="10">
        <f t="shared" si="39"/>
        <v>0.19653420968288066</v>
      </c>
      <c r="AK34" t="str">
        <f t="shared" si="33"/>
        <v>inflation</v>
      </c>
      <c r="AL34">
        <f t="shared" si="20"/>
        <v>1</v>
      </c>
      <c r="AM34">
        <f t="shared" si="40"/>
        <v>17399842762.652184</v>
      </c>
      <c r="AN34">
        <f t="shared" si="41"/>
        <v>3.0060606300521742</v>
      </c>
    </row>
    <row r="35" spans="1:40" x14ac:dyDescent="0.35">
      <c r="A35">
        <v>1992</v>
      </c>
      <c r="B35">
        <f>INDEX(p, MATCH($B$1, 'p2'!$B$5:$B$271, 0), MATCH(A35, 'p2'!$A$5:$BQ$5, 0))</f>
        <v>59.689253882829533</v>
      </c>
      <c r="C35" t="str">
        <f t="shared" si="10"/>
        <v>inflation</v>
      </c>
      <c r="D35" t="str">
        <f t="shared" si="21"/>
        <v>contractive</v>
      </c>
      <c r="E35" t="str">
        <f t="shared" si="22"/>
        <v>stagflation</v>
      </c>
      <c r="F35" s="4">
        <f t="shared" si="23"/>
        <v>0.28244062356826538</v>
      </c>
      <c r="G35">
        <f t="shared" si="11"/>
        <v>1012184198.8288713</v>
      </c>
      <c r="H35">
        <f t="shared" si="0"/>
        <v>-136278289.88974929</v>
      </c>
      <c r="I35" s="4">
        <f t="shared" si="24"/>
        <v>-0.11866150721370074</v>
      </c>
      <c r="J35">
        <f>INDEX(PQ, MATCH($B$1, PQ!$B$5:$B$271, 0), MATCH(A35, PQ!$A$5:$BQ$5, 0))</f>
        <v>60416519620.0849</v>
      </c>
      <c r="K35">
        <f t="shared" si="1"/>
        <v>6963074833.4592972</v>
      </c>
      <c r="L35" s="4">
        <f t="shared" si="25"/>
        <v>0.13026428626357686</v>
      </c>
      <c r="M35" s="20">
        <f t="shared" si="12"/>
        <v>0.24892579347727761</v>
      </c>
      <c r="N35" t="str">
        <f t="shared" si="13"/>
        <v>inflation</v>
      </c>
      <c r="O35">
        <f t="shared" si="26"/>
        <v>1</v>
      </c>
      <c r="P35" s="22">
        <f t="shared" si="27"/>
        <v>-3.3514830090987768E-2</v>
      </c>
      <c r="Q35">
        <f t="shared" si="14"/>
        <v>6963074833.4592972</v>
      </c>
      <c r="R35" s="4">
        <f t="shared" si="15"/>
        <v>0.13026428626357686</v>
      </c>
      <c r="S35">
        <f>INDEX(m, MATCH($B$1, 'M stock'!$B$5:$B$271, 0), MATCH(A35, 'M stock'!$A$5:$BQ$5, 0))</f>
        <v>17398011211.393623</v>
      </c>
      <c r="T35" s="4">
        <f t="shared" si="16"/>
        <v>-2.1588285796271655E-2</v>
      </c>
      <c r="U35" s="15">
        <f t="shared" si="17"/>
        <v>60416519620.0849</v>
      </c>
      <c r="V35" s="4">
        <f t="shared" si="28"/>
        <v>0.13026428626357686</v>
      </c>
      <c r="W35">
        <f t="shared" ref="W35:W67" si="42">S35/B35</f>
        <v>291476439.72139531</v>
      </c>
      <c r="X35" s="4">
        <f t="shared" si="29"/>
        <v>-0.23707055420515791</v>
      </c>
      <c r="Y35">
        <f t="shared" ref="Y35:Y67" si="43">J35/S35</f>
        <v>3.4726106844050819</v>
      </c>
      <c r="Z35" s="10">
        <f t="shared" si="30"/>
        <v>0.1552031418424219</v>
      </c>
      <c r="AA35">
        <f t="shared" si="18"/>
        <v>1012184198.8288711</v>
      </c>
      <c r="AB35">
        <f t="shared" si="31"/>
        <v>-136278289.88974941</v>
      </c>
      <c r="AC35" s="4">
        <f t="shared" si="36"/>
        <v>-0.11866150721370083</v>
      </c>
      <c r="AD35">
        <f t="shared" ref="AD35:AD67" si="44">J35-AA35</f>
        <v>59404335421.256027</v>
      </c>
      <c r="AE35">
        <f t="shared" si="19"/>
        <v>60416519620.0849</v>
      </c>
      <c r="AF35" s="4">
        <f t="shared" si="32"/>
        <v>0.13026428626357686</v>
      </c>
      <c r="AG35" s="4">
        <f t="shared" ref="AG35:AG66" si="45">AF35-I35</f>
        <v>0.24892579347727761</v>
      </c>
      <c r="AH35" s="10">
        <f t="shared" si="37"/>
        <v>0.18517367789295763</v>
      </c>
      <c r="AI35" s="10">
        <f t="shared" si="38"/>
        <v>0.36733484046873477</v>
      </c>
      <c r="AJ35" s="10">
        <f t="shared" si="39"/>
        <v>-2.4938855578845037E-2</v>
      </c>
      <c r="AK35" t="str">
        <f t="shared" si="33"/>
        <v>inflation</v>
      </c>
      <c r="AL35">
        <f t="shared" si="20"/>
        <v>1</v>
      </c>
      <c r="AM35">
        <f t="shared" si="40"/>
        <v>17106534771.672228</v>
      </c>
      <c r="AN35">
        <f t="shared" si="41"/>
        <v>3.4726106844050819</v>
      </c>
    </row>
    <row r="36" spans="1:40" x14ac:dyDescent="0.35">
      <c r="A36">
        <v>1993</v>
      </c>
      <c r="B36">
        <f>INDEX(p, MATCH($B$1, 'p2'!$B$5:$B$271, 0), MATCH(A36, 'p2'!$A$5:$BQ$5, 0))</f>
        <v>78.578410204638274</v>
      </c>
      <c r="C36" t="str">
        <f t="shared" ref="C36:C67" si="46">IF(B36&gt;B35,"inflation",IF(B36&lt;B35,"deflation","stable"))</f>
        <v>inflation</v>
      </c>
      <c r="D36" t="str">
        <f t="shared" si="21"/>
        <v>contractive</v>
      </c>
      <c r="E36" t="str">
        <f t="shared" si="22"/>
        <v>stagflation</v>
      </c>
      <c r="F36" s="4">
        <f t="shared" si="23"/>
        <v>0.31645824152682994</v>
      </c>
      <c r="G36">
        <f t="shared" si="11"/>
        <v>764045246.35763431</v>
      </c>
      <c r="H36">
        <f t="shared" si="0"/>
        <v>-248138952.47123694</v>
      </c>
      <c r="I36" s="4">
        <f t="shared" si="24"/>
        <v>-0.24515197209988207</v>
      </c>
      <c r="J36">
        <f>INDEX(PQ, MATCH($B$1, PQ!$B$5:$B$271, 0), MATCH(A36, PQ!$A$5:$BQ$5, 0))</f>
        <v>60037460783.194099</v>
      </c>
      <c r="K36">
        <f t="shared" si="1"/>
        <v>-379058836.89080048</v>
      </c>
      <c r="L36" s="4">
        <f t="shared" si="25"/>
        <v>-6.2740925706151725E-3</v>
      </c>
      <c r="M36" s="20">
        <f t="shared" si="12"/>
        <v>0.2388778795292669</v>
      </c>
      <c r="N36" t="str">
        <f t="shared" si="13"/>
        <v>inflation</v>
      </c>
      <c r="O36">
        <f t="shared" si="26"/>
        <v>1</v>
      </c>
      <c r="P36" s="22">
        <f t="shared" si="27"/>
        <v>-7.7580361997563047E-2</v>
      </c>
      <c r="Q36">
        <f t="shared" si="14"/>
        <v>-379058836.89080048</v>
      </c>
      <c r="R36" s="4">
        <f t="shared" si="15"/>
        <v>-6.2740925706151725E-3</v>
      </c>
      <c r="S36">
        <f>INDEX(m, MATCH($B$1, 'M stock'!$B$5:$B$271, 0), MATCH(A36, 'M stock'!$A$5:$BQ$5, 0))</f>
        <v>16442697000.214853</v>
      </c>
      <c r="T36" s="4">
        <f t="shared" ref="T36:T67" si="47">(S36-S35)/S35</f>
        <v>-5.4909391629380785E-2</v>
      </c>
      <c r="U36" s="15">
        <f t="shared" si="17"/>
        <v>60037460783.194099</v>
      </c>
      <c r="V36" s="4">
        <f t="shared" si="28"/>
        <v>-6.2740925706151725E-3</v>
      </c>
      <c r="W36">
        <f t="shared" si="42"/>
        <v>209252095.54881379</v>
      </c>
      <c r="X36" s="4">
        <f t="shared" si="29"/>
        <v>-0.28209602207017076</v>
      </c>
      <c r="Y36">
        <f t="shared" si="43"/>
        <v>3.6513146707264386</v>
      </c>
      <c r="Z36" s="10">
        <f t="shared" si="30"/>
        <v>5.1460990753696229E-2</v>
      </c>
      <c r="AA36">
        <f t="shared" si="18"/>
        <v>764045246.35763431</v>
      </c>
      <c r="AB36">
        <f t="shared" si="31"/>
        <v>-248138952.47123682</v>
      </c>
      <c r="AC36" s="4">
        <f t="shared" si="36"/>
        <v>-0.24515197209988199</v>
      </c>
      <c r="AD36">
        <f t="shared" si="44"/>
        <v>59273415536.836464</v>
      </c>
      <c r="AE36">
        <f t="shared" si="19"/>
        <v>60037460783.194099</v>
      </c>
      <c r="AF36" s="4">
        <f t="shared" si="32"/>
        <v>-6.2740925706151725E-3</v>
      </c>
      <c r="AG36" s="4">
        <f t="shared" si="45"/>
        <v>0.2388778795292669</v>
      </c>
      <c r="AH36" s="10">
        <f t="shared" si="37"/>
        <v>-3.9428514720650766E-2</v>
      </c>
      <c r="AI36" s="10">
        <f t="shared" si="38"/>
        <v>0.27582192949955558</v>
      </c>
      <c r="AJ36" s="10">
        <f t="shared" si="39"/>
        <v>-5.7735083324311404E-2</v>
      </c>
      <c r="AK36" t="str">
        <f t="shared" si="33"/>
        <v>inflation</v>
      </c>
      <c r="AL36">
        <f t="shared" si="20"/>
        <v>1</v>
      </c>
      <c r="AM36">
        <f t="shared" si="40"/>
        <v>16233444904.66604</v>
      </c>
      <c r="AN36">
        <f t="shared" si="41"/>
        <v>3.6513146707264386</v>
      </c>
    </row>
    <row r="37" spans="1:40" x14ac:dyDescent="0.35">
      <c r="A37">
        <v>1994</v>
      </c>
      <c r="B37">
        <f>INDEX(p, MATCH($B$1, 'p2'!$B$5:$B$271, 0), MATCH(A37, 'p2'!$A$5:$BQ$5, 0))</f>
        <v>127.99691031786519</v>
      </c>
      <c r="C37" t="str">
        <f t="shared" si="46"/>
        <v>inflation</v>
      </c>
      <c r="D37" t="str">
        <f t="shared" si="21"/>
        <v>contractive</v>
      </c>
      <c r="E37" t="str">
        <f t="shared" si="22"/>
        <v>stagflation</v>
      </c>
      <c r="F37" s="4">
        <f t="shared" si="23"/>
        <v>0.62890684584389656</v>
      </c>
      <c r="G37">
        <f t="shared" si="11"/>
        <v>456406850.14654535</v>
      </c>
      <c r="H37">
        <f t="shared" si="0"/>
        <v>-307638396.21108896</v>
      </c>
      <c r="I37" s="4">
        <f t="shared" si="24"/>
        <v>-0.40264421207731665</v>
      </c>
      <c r="J37">
        <f>INDEX(PQ, MATCH($B$1, PQ!$B$5:$B$271, 0), MATCH(A37, PQ!$A$5:$BQ$5, 0))</f>
        <v>58418666666.666702</v>
      </c>
      <c r="K37">
        <f t="shared" si="1"/>
        <v>-1618794116.5273972</v>
      </c>
      <c r="L37" s="4">
        <f t="shared" si="25"/>
        <v>-2.6963067648266295E-2</v>
      </c>
      <c r="M37" s="20">
        <f t="shared" si="12"/>
        <v>0.37568114442905037</v>
      </c>
      <c r="N37" t="str">
        <f t="shared" si="13"/>
        <v>inflation</v>
      </c>
      <c r="O37">
        <f t="shared" si="26"/>
        <v>1</v>
      </c>
      <c r="P37" s="22">
        <f t="shared" si="27"/>
        <v>-0.25322570141484618</v>
      </c>
      <c r="Q37">
        <f t="shared" si="14"/>
        <v>-1618794116.5273972</v>
      </c>
      <c r="R37" s="4">
        <f t="shared" si="15"/>
        <v>-2.6963067648266295E-2</v>
      </c>
      <c r="S37">
        <f>INDEX(m, MATCH($B$1, 'M stock'!$B$5:$B$271, 0), MATCH(A37, 'M stock'!$A$5:$BQ$5, 0))</f>
        <v>16987845117.8451</v>
      </c>
      <c r="T37" s="4">
        <f t="shared" si="47"/>
        <v>3.3154422150035591E-2</v>
      </c>
      <c r="U37" s="15">
        <f t="shared" si="17"/>
        <v>58418666666.666702</v>
      </c>
      <c r="V37" s="4">
        <f t="shared" si="28"/>
        <v>-2.6963067648266295E-2</v>
      </c>
      <c r="W37">
        <f t="shared" si="42"/>
        <v>132720743.61527787</v>
      </c>
      <c r="X37" s="4">
        <f t="shared" si="29"/>
        <v>-0.36573756517378764</v>
      </c>
      <c r="Y37">
        <f t="shared" si="43"/>
        <v>3.4388509114260799</v>
      </c>
      <c r="Z37" s="10">
        <f t="shared" si="30"/>
        <v>-5.8188290646034195E-2</v>
      </c>
      <c r="AA37">
        <f t="shared" si="18"/>
        <v>456406850.14654541</v>
      </c>
      <c r="AB37">
        <f t="shared" si="31"/>
        <v>-307638396.2110889</v>
      </c>
      <c r="AC37" s="4">
        <f t="shared" si="36"/>
        <v>-0.4026442120773166</v>
      </c>
      <c r="AD37">
        <f t="shared" si="44"/>
        <v>57962259816.520157</v>
      </c>
      <c r="AE37">
        <f t="shared" si="19"/>
        <v>58418666666.666702</v>
      </c>
      <c r="AF37" s="4">
        <f t="shared" si="32"/>
        <v>-2.6963067648266295E-2</v>
      </c>
      <c r="AG37" s="4">
        <f t="shared" si="45"/>
        <v>0.37568114442905037</v>
      </c>
      <c r="AH37" s="10">
        <f t="shared" si="37"/>
        <v>-0.17371667794503903</v>
      </c>
      <c r="AI37" s="10">
        <f t="shared" si="38"/>
        <v>0.33877449752552136</v>
      </c>
      <c r="AJ37" s="10">
        <f t="shared" si="39"/>
        <v>3.12252229977679E-2</v>
      </c>
      <c r="AK37" t="str">
        <f t="shared" si="33"/>
        <v>inflation</v>
      </c>
      <c r="AL37">
        <f t="shared" si="20"/>
        <v>1</v>
      </c>
      <c r="AM37">
        <f t="shared" si="40"/>
        <v>16855124374.229822</v>
      </c>
      <c r="AN37">
        <f t="shared" si="41"/>
        <v>3.4388509114260799</v>
      </c>
    </row>
    <row r="38" spans="1:40" x14ac:dyDescent="0.35">
      <c r="A38">
        <v>1995</v>
      </c>
      <c r="B38">
        <f>INDEX(p, MATCH($B$1, 'p2'!$B$5:$B$271, 0), MATCH(A38, 'p2'!$A$5:$BQ$5, 0))</f>
        <v>194.24798544731527</v>
      </c>
      <c r="C38" t="str">
        <f t="shared" si="46"/>
        <v>inflation</v>
      </c>
      <c r="D38" t="str">
        <f t="shared" si="21"/>
        <v>contractive</v>
      </c>
      <c r="E38" t="str">
        <f t="shared" si="22"/>
        <v>stagflation</v>
      </c>
      <c r="F38" s="4">
        <f t="shared" si="23"/>
        <v>0.51759901832726574</v>
      </c>
      <c r="G38">
        <f t="shared" si="11"/>
        <v>398405613.27766353</v>
      </c>
      <c r="H38">
        <f t="shared" si="0"/>
        <v>-58001236.868881822</v>
      </c>
      <c r="I38" s="4">
        <f t="shared" si="24"/>
        <v>-0.12708231011488652</v>
      </c>
      <c r="J38">
        <f>INDEX(PQ, MATCH($B$1, PQ!$B$5:$B$271, 0), MATCH(A38, PQ!$A$5:$BQ$5, 0))</f>
        <v>77389487770.088303</v>
      </c>
      <c r="K38">
        <f t="shared" si="1"/>
        <v>18970821103.4216</v>
      </c>
      <c r="L38" s="4">
        <f t="shared" si="25"/>
        <v>0.32473902925015274</v>
      </c>
      <c r="M38" s="20">
        <f t="shared" si="12"/>
        <v>0.45182133936503927</v>
      </c>
      <c r="N38" t="str">
        <f t="shared" si="13"/>
        <v>inflation</v>
      </c>
      <c r="O38">
        <f t="shared" si="26"/>
        <v>1</v>
      </c>
      <c r="P38" s="22">
        <f t="shared" si="27"/>
        <v>-6.5777678962226471E-2</v>
      </c>
      <c r="Q38">
        <f t="shared" si="14"/>
        <v>18970821103.4216</v>
      </c>
      <c r="R38" s="4">
        <f t="shared" si="15"/>
        <v>0.32473902925015274</v>
      </c>
      <c r="S38">
        <f>INDEX(m, MATCH($B$1, 'M stock'!$B$5:$B$271, 0), MATCH(A38, 'M stock'!$A$5:$BQ$5, 0))</f>
        <v>19480872720.051273</v>
      </c>
      <c r="T38" s="4">
        <f t="shared" si="47"/>
        <v>0.14675361029677272</v>
      </c>
      <c r="U38" s="15">
        <f t="shared" si="17"/>
        <v>77389487770.088303</v>
      </c>
      <c r="V38" s="4">
        <f t="shared" si="28"/>
        <v>0.32473902925015274</v>
      </c>
      <c r="W38">
        <f t="shared" si="42"/>
        <v>100288673.1370244</v>
      </c>
      <c r="X38" s="4">
        <f t="shared" si="29"/>
        <v>-0.24436323663364495</v>
      </c>
      <c r="Y38">
        <f t="shared" si="43"/>
        <v>3.9725883374019917</v>
      </c>
      <c r="Z38" s="10">
        <f t="shared" si="30"/>
        <v>0.15520807377909054</v>
      </c>
      <c r="AA38">
        <f t="shared" si="18"/>
        <v>398405613.27766353</v>
      </c>
      <c r="AB38">
        <f t="shared" si="31"/>
        <v>-58001236.868881881</v>
      </c>
      <c r="AC38" s="4">
        <f t="shared" si="36"/>
        <v>-0.12708231011488663</v>
      </c>
      <c r="AD38">
        <f t="shared" si="44"/>
        <v>76991082156.810638</v>
      </c>
      <c r="AE38">
        <f t="shared" si="19"/>
        <v>77389487770.088303</v>
      </c>
      <c r="AF38" s="4">
        <f t="shared" si="32"/>
        <v>0.32473902925015274</v>
      </c>
      <c r="AG38" s="4">
        <f t="shared" si="45"/>
        <v>0.45182133936503927</v>
      </c>
      <c r="AH38" s="10">
        <f t="shared" si="37"/>
        <v>0.60937380632094118</v>
      </c>
      <c r="AI38" s="10">
        <f t="shared" si="38"/>
        <v>0.56910226588379764</v>
      </c>
      <c r="AJ38" s="10">
        <f t="shared" si="39"/>
        <v>0.1695309554710622</v>
      </c>
      <c r="AK38" t="str">
        <f t="shared" si="33"/>
        <v>inflation</v>
      </c>
      <c r="AL38">
        <f t="shared" si="20"/>
        <v>1</v>
      </c>
      <c r="AM38">
        <f t="shared" si="40"/>
        <v>19380584046.914249</v>
      </c>
      <c r="AN38">
        <f t="shared" si="41"/>
        <v>3.9725883374019917</v>
      </c>
    </row>
    <row r="39" spans="1:40" x14ac:dyDescent="0.35">
      <c r="A39">
        <v>1996</v>
      </c>
      <c r="B39">
        <f>INDEX(p, MATCH($B$1, 'p2'!$B$5:$B$271, 0), MATCH(A39, 'p2'!$A$5:$BQ$5, 0))</f>
        <v>418.65242272650102</v>
      </c>
      <c r="C39" t="str">
        <f t="shared" si="46"/>
        <v>inflation</v>
      </c>
      <c r="D39" t="str">
        <f t="shared" si="21"/>
        <v>contractive</v>
      </c>
      <c r="E39" t="str">
        <f t="shared" si="22"/>
        <v>stagflation</v>
      </c>
      <c r="F39" s="4">
        <f t="shared" si="23"/>
        <v>1.1552471793332941</v>
      </c>
      <c r="G39">
        <f t="shared" si="11"/>
        <v>168500663.77182716</v>
      </c>
      <c r="H39">
        <f t="shared" si="0"/>
        <v>-229904949.50583637</v>
      </c>
      <c r="I39" s="4">
        <f t="shared" si="24"/>
        <v>-0.57706252583747397</v>
      </c>
      <c r="J39">
        <f>INDEX(PQ, MATCH($B$1, PQ!$B$5:$B$271, 0), MATCH(A39, PQ!$A$5:$BQ$5, 0))</f>
        <v>70543211119.098999</v>
      </c>
      <c r="K39">
        <f t="shared" si="1"/>
        <v>-6846276650.9893036</v>
      </c>
      <c r="L39" s="4">
        <f t="shared" si="25"/>
        <v>-8.8465201776867786E-2</v>
      </c>
      <c r="M39" s="20">
        <f t="shared" si="12"/>
        <v>0.48859732406060619</v>
      </c>
      <c r="N39" t="str">
        <f t="shared" si="13"/>
        <v>inflation</v>
      </c>
      <c r="O39">
        <f t="shared" si="26"/>
        <v>1</v>
      </c>
      <c r="P39" s="22">
        <f t="shared" si="27"/>
        <v>-0.66664985527268794</v>
      </c>
      <c r="Q39">
        <f t="shared" si="14"/>
        <v>-6846276650.9893036</v>
      </c>
      <c r="R39" s="4">
        <f t="shared" si="15"/>
        <v>-8.8465201776867786E-2</v>
      </c>
      <c r="S39">
        <f>INDEX(m, MATCH($B$1, 'M stock'!$B$5:$B$271, 0), MATCH(A39, 'M stock'!$A$5:$BQ$5, 0))</f>
        <v>13935938856.235075</v>
      </c>
      <c r="T39" s="4">
        <f t="shared" si="47"/>
        <v>-0.28463477707078844</v>
      </c>
      <c r="U39" s="15">
        <f t="shared" si="17"/>
        <v>70543211119.098999</v>
      </c>
      <c r="V39" s="4">
        <f t="shared" si="28"/>
        <v>-8.8465201776867786E-2</v>
      </c>
      <c r="W39">
        <f t="shared" si="42"/>
        <v>33287610.675883278</v>
      </c>
      <c r="X39" s="4">
        <f t="shared" si="29"/>
        <v>-0.6680820511963258</v>
      </c>
      <c r="Y39">
        <f t="shared" si="43"/>
        <v>5.0619633055821911</v>
      </c>
      <c r="Z39" s="10">
        <f t="shared" si="30"/>
        <v>0.27422296892021614</v>
      </c>
      <c r="AA39">
        <f t="shared" si="18"/>
        <v>168500663.77182716</v>
      </c>
      <c r="AB39">
        <f t="shared" si="31"/>
        <v>-229904949.50583637</v>
      </c>
      <c r="AC39" s="4">
        <f t="shared" si="36"/>
        <v>-0.57706252583747397</v>
      </c>
      <c r="AD39">
        <f t="shared" si="44"/>
        <v>70374710455.327179</v>
      </c>
      <c r="AE39">
        <f t="shared" si="19"/>
        <v>70543211119.098999</v>
      </c>
      <c r="AF39" s="4">
        <f t="shared" si="32"/>
        <v>-8.8465201776867786E-2</v>
      </c>
      <c r="AG39" s="4">
        <f t="shared" si="45"/>
        <v>0.48859732406060619</v>
      </c>
      <c r="AH39" s="10">
        <f t="shared" si="37"/>
        <v>-0.41687267990312177</v>
      </c>
      <c r="AI39" s="10">
        <f t="shared" si="38"/>
        <v>0.57961684941945801</v>
      </c>
      <c r="AJ39" s="10">
        <f t="shared" si="39"/>
        <v>-0.36268817069708392</v>
      </c>
      <c r="AK39" t="str">
        <f t="shared" si="33"/>
        <v>inflation</v>
      </c>
      <c r="AL39">
        <f t="shared" si="20"/>
        <v>1</v>
      </c>
      <c r="AM39">
        <f t="shared" si="40"/>
        <v>13902651245.559193</v>
      </c>
      <c r="AN39">
        <f t="shared" si="41"/>
        <v>5.0619633055821911</v>
      </c>
    </row>
    <row r="40" spans="1:40" x14ac:dyDescent="0.35">
      <c r="A40">
        <v>1997</v>
      </c>
      <c r="B40">
        <f>INDEX(p, MATCH($B$1, 'p2'!$B$5:$B$271, 0), MATCH(A40, 'p2'!$A$5:$BQ$5, 0))</f>
        <v>560.77428615948088</v>
      </c>
      <c r="C40" t="str">
        <f t="shared" si="46"/>
        <v>inflation</v>
      </c>
      <c r="D40" t="str">
        <f t="shared" si="21"/>
        <v>contractive</v>
      </c>
      <c r="E40" t="str">
        <f t="shared" si="22"/>
        <v>stagflation</v>
      </c>
      <c r="F40" s="4">
        <f t="shared" si="23"/>
        <v>0.33947459925682988</v>
      </c>
      <c r="G40">
        <f t="shared" si="11"/>
        <v>153069926.13320482</v>
      </c>
      <c r="H40">
        <f t="shared" si="0"/>
        <v>-15430737.638622344</v>
      </c>
      <c r="I40" s="4">
        <f t="shared" si="24"/>
        <v>-9.1576717225978779E-2</v>
      </c>
      <c r="J40">
        <f>INDEX(PQ, MATCH($B$1, PQ!$B$5:$B$271, 0), MATCH(A40, PQ!$A$5:$BQ$5, 0))</f>
        <v>85837678559.832397</v>
      </c>
      <c r="K40">
        <f t="shared" si="1"/>
        <v>15294467440.733398</v>
      </c>
      <c r="L40" s="4">
        <f t="shared" si="25"/>
        <v>0.21680991264930591</v>
      </c>
      <c r="M40" s="20">
        <f t="shared" si="12"/>
        <v>0.3083866298752847</v>
      </c>
      <c r="N40" t="str">
        <f t="shared" si="13"/>
        <v>inflation</v>
      </c>
      <c r="O40">
        <f t="shared" si="26"/>
        <v>1</v>
      </c>
      <c r="P40" s="22">
        <f t="shared" si="27"/>
        <v>-3.1087969381545177E-2</v>
      </c>
      <c r="Q40">
        <f t="shared" si="14"/>
        <v>15294467440.733398</v>
      </c>
      <c r="R40" s="4">
        <f t="shared" si="15"/>
        <v>0.21680991264930591</v>
      </c>
      <c r="S40">
        <f>INDEX(m, MATCH($B$1, 'M stock'!$B$5:$B$271, 0), MATCH(A40, 'M stock'!$A$5:$BQ$5, 0))</f>
        <v>18512605391.332909</v>
      </c>
      <c r="T40" s="4">
        <f t="shared" si="47"/>
        <v>0.32840747812625398</v>
      </c>
      <c r="U40" s="15">
        <f t="shared" si="17"/>
        <v>85837678559.832397</v>
      </c>
      <c r="V40" s="4">
        <f t="shared" si="28"/>
        <v>0.21680991264930591</v>
      </c>
      <c r="W40">
        <f t="shared" si="42"/>
        <v>33012578.9435146</v>
      </c>
      <c r="X40" s="4">
        <f t="shared" si="29"/>
        <v>-8.2622851801116837E-3</v>
      </c>
      <c r="Y40">
        <f t="shared" si="43"/>
        <v>4.6367151865084981</v>
      </c>
      <c r="Z40" s="10">
        <f t="shared" si="30"/>
        <v>-8.4008534515598185E-2</v>
      </c>
      <c r="AA40">
        <f t="shared" si="18"/>
        <v>153069926.13320482</v>
      </c>
      <c r="AB40">
        <f t="shared" si="31"/>
        <v>-15430737.638622344</v>
      </c>
      <c r="AC40" s="4">
        <f t="shared" si="36"/>
        <v>-9.1576717225978779E-2</v>
      </c>
      <c r="AD40">
        <f t="shared" si="44"/>
        <v>85684608633.699188</v>
      </c>
      <c r="AE40">
        <f t="shared" si="19"/>
        <v>85837678559.832397</v>
      </c>
      <c r="AF40" s="4">
        <f t="shared" si="32"/>
        <v>0.21680991264930591</v>
      </c>
      <c r="AG40" s="4">
        <f t="shared" si="45"/>
        <v>0.3083866298752847</v>
      </c>
      <c r="AH40" s="10">
        <f t="shared" si="37"/>
        <v>0.25860620944764889</v>
      </c>
      <c r="AI40" s="10">
        <f t="shared" si="38"/>
        <v>0.22507219782941759</v>
      </c>
      <c r="AJ40" s="10">
        <f t="shared" si="39"/>
        <v>0.30081844716490408</v>
      </c>
      <c r="AK40" t="str">
        <f t="shared" si="33"/>
        <v>inflation</v>
      </c>
      <c r="AL40">
        <f t="shared" si="20"/>
        <v>1</v>
      </c>
      <c r="AM40">
        <f t="shared" si="40"/>
        <v>18479592812.389393</v>
      </c>
      <c r="AN40">
        <f t="shared" si="41"/>
        <v>4.6367151865084981</v>
      </c>
    </row>
    <row r="41" spans="1:40" x14ac:dyDescent="0.35">
      <c r="A41">
        <v>1998</v>
      </c>
      <c r="B41">
        <f>INDEX(p, MATCH($B$1, 'p2'!$B$5:$B$271, 0), MATCH(A41, 'p2'!$A$5:$BQ$5, 0))</f>
        <v>666.7061565693084</v>
      </c>
      <c r="C41" t="str">
        <f t="shared" si="46"/>
        <v>inflation</v>
      </c>
      <c r="D41" t="str">
        <f t="shared" si="21"/>
        <v>contractive</v>
      </c>
      <c r="E41" t="str">
        <f t="shared" si="22"/>
        <v>stagflation</v>
      </c>
      <c r="F41" s="4">
        <f t="shared" si="23"/>
        <v>0.18890286702572009</v>
      </c>
      <c r="G41">
        <f t="shared" si="11"/>
        <v>136997029.88353106</v>
      </c>
      <c r="H41">
        <f t="shared" si="0"/>
        <v>-16072896.249673754</v>
      </c>
      <c r="I41" s="4">
        <f t="shared" si="24"/>
        <v>-0.10500361929806359</v>
      </c>
      <c r="J41">
        <f>INDEX(PQ, MATCH($B$1, PQ!$B$5:$B$271, 0), MATCH(A41, PQ!$A$5:$BQ$5, 0))</f>
        <v>91336763255.059692</v>
      </c>
      <c r="K41">
        <f t="shared" si="1"/>
        <v>5499084695.2272949</v>
      </c>
      <c r="L41" s="4">
        <f t="shared" si="25"/>
        <v>6.4063762994175183E-2</v>
      </c>
      <c r="M41" s="20">
        <f t="shared" si="12"/>
        <v>0.16906738229223878</v>
      </c>
      <c r="N41" t="str">
        <f t="shared" si="13"/>
        <v>inflation</v>
      </c>
      <c r="O41">
        <f t="shared" si="26"/>
        <v>1</v>
      </c>
      <c r="P41" s="22">
        <f t="shared" si="27"/>
        <v>-1.9835484733481318E-2</v>
      </c>
      <c r="Q41">
        <f t="shared" si="14"/>
        <v>5499084695.2272949</v>
      </c>
      <c r="R41" s="4">
        <f t="shared" si="15"/>
        <v>6.4063762994175183E-2</v>
      </c>
      <c r="S41">
        <f>INDEX(m, MATCH($B$1, 'M stock'!$B$5:$B$271, 0), MATCH(A41, 'M stock'!$A$5:$BQ$5, 0))</f>
        <v>17738847041.886154</v>
      </c>
      <c r="T41" s="4">
        <f t="shared" si="47"/>
        <v>-4.1796296798342972E-2</v>
      </c>
      <c r="U41" s="15">
        <f t="shared" si="17"/>
        <v>91336763255.059692</v>
      </c>
      <c r="V41" s="4">
        <f t="shared" si="28"/>
        <v>6.4063762994175183E-2</v>
      </c>
      <c r="W41">
        <f t="shared" si="42"/>
        <v>26606694.519164961</v>
      </c>
      <c r="X41" s="4">
        <f t="shared" si="29"/>
        <v>-0.19404374421369133</v>
      </c>
      <c r="Y41">
        <f t="shared" si="43"/>
        <v>5.1489684216448346</v>
      </c>
      <c r="Z41" s="10">
        <f t="shared" si="30"/>
        <v>0.11047761497769917</v>
      </c>
      <c r="AA41">
        <f t="shared" si="18"/>
        <v>136997029.88353109</v>
      </c>
      <c r="AB41">
        <f t="shared" si="31"/>
        <v>-16072896.249673724</v>
      </c>
      <c r="AC41" s="4">
        <f t="shared" si="36"/>
        <v>-0.1050036192980634</v>
      </c>
      <c r="AD41">
        <f t="shared" si="44"/>
        <v>91199766225.176163</v>
      </c>
      <c r="AE41">
        <f t="shared" si="19"/>
        <v>91336763255.059692</v>
      </c>
      <c r="AF41" s="4">
        <f t="shared" si="32"/>
        <v>6.4063762994175183E-2</v>
      </c>
      <c r="AG41" s="4">
        <f t="shared" si="45"/>
        <v>0.16906738229223878</v>
      </c>
      <c r="AH41" s="10">
        <f t="shared" si="37"/>
        <v>-3.5847652701760852E-2</v>
      </c>
      <c r="AI41" s="10">
        <f t="shared" si="38"/>
        <v>0.25810750720786652</v>
      </c>
      <c r="AJ41" s="10">
        <f t="shared" si="39"/>
        <v>-4.641385198352399E-2</v>
      </c>
      <c r="AK41" t="str">
        <f t="shared" si="33"/>
        <v>inflation</v>
      </c>
      <c r="AL41">
        <f t="shared" si="20"/>
        <v>1</v>
      </c>
      <c r="AM41">
        <f t="shared" si="40"/>
        <v>17712240347.366989</v>
      </c>
      <c r="AN41">
        <f t="shared" si="41"/>
        <v>5.1489684216448346</v>
      </c>
    </row>
    <row r="42" spans="1:40" x14ac:dyDescent="0.35">
      <c r="A42">
        <v>1999</v>
      </c>
      <c r="B42">
        <f>INDEX(p, MATCH($B$1, 'p2'!$B$5:$B$271, 0), MATCH(A42, 'p2'!$A$5:$BQ$5, 0))</f>
        <v>841.33456712204327</v>
      </c>
      <c r="C42" t="str">
        <f t="shared" si="46"/>
        <v>inflation</v>
      </c>
      <c r="D42" t="str">
        <f t="shared" si="21"/>
        <v>contractive</v>
      </c>
      <c r="E42" t="str">
        <f t="shared" si="22"/>
        <v>stagflation</v>
      </c>
      <c r="F42" s="4">
        <f t="shared" si="23"/>
        <v>0.26192710061554847</v>
      </c>
      <c r="G42">
        <f t="shared" si="11"/>
        <v>116449325.0249413</v>
      </c>
      <c r="H42">
        <f t="shared" si="0"/>
        <v>-20547704.858589768</v>
      </c>
      <c r="I42" s="4">
        <f t="shared" si="24"/>
        <v>-0.1499864988026276</v>
      </c>
      <c r="J42">
        <f>INDEX(PQ, MATCH($B$1, PQ!$B$5:$B$271, 0), MATCH(A42, PQ!$A$5:$BQ$5, 0))</f>
        <v>97972842461.513107</v>
      </c>
      <c r="K42">
        <f t="shared" si="1"/>
        <v>6636079206.4534149</v>
      </c>
      <c r="L42" s="4">
        <f t="shared" si="25"/>
        <v>7.2655073050071128E-2</v>
      </c>
      <c r="M42" s="20">
        <f t="shared" si="12"/>
        <v>0.22264157185269873</v>
      </c>
      <c r="N42" t="str">
        <f t="shared" si="13"/>
        <v>inflation</v>
      </c>
      <c r="O42">
        <f t="shared" si="26"/>
        <v>1</v>
      </c>
      <c r="P42" s="22">
        <f t="shared" si="27"/>
        <v>-3.9285528762849742E-2</v>
      </c>
      <c r="Q42">
        <f t="shared" si="14"/>
        <v>6636079206.4534149</v>
      </c>
      <c r="R42" s="4">
        <f t="shared" si="15"/>
        <v>7.2655073050071128E-2</v>
      </c>
      <c r="S42">
        <f>INDEX(m, MATCH($B$1, 'M stock'!$B$5:$B$271, 0), MATCH(A42, 'M stock'!$A$5:$BQ$5, 0))</f>
        <v>19511160362.654667</v>
      </c>
      <c r="T42" s="4">
        <f t="shared" si="47"/>
        <v>9.9911415695936034E-2</v>
      </c>
      <c r="U42" s="15">
        <f t="shared" si="17"/>
        <v>97972842461.513092</v>
      </c>
      <c r="V42" s="4">
        <f t="shared" si="28"/>
        <v>7.2655073050070962E-2</v>
      </c>
      <c r="W42">
        <f t="shared" si="42"/>
        <v>23190727.11988594</v>
      </c>
      <c r="X42" s="4">
        <f t="shared" si="29"/>
        <v>-0.12838751528561651</v>
      </c>
      <c r="Y42">
        <f t="shared" si="43"/>
        <v>5.0213744667404816</v>
      </c>
      <c r="Z42" s="10">
        <f t="shared" si="30"/>
        <v>-2.4780488916572765E-2</v>
      </c>
      <c r="AA42">
        <f t="shared" si="18"/>
        <v>116449325.02494128</v>
      </c>
      <c r="AB42">
        <f t="shared" si="31"/>
        <v>-20547704.858589813</v>
      </c>
      <c r="AC42" s="4">
        <f t="shared" si="36"/>
        <v>-0.14998649880262788</v>
      </c>
      <c r="AD42">
        <f t="shared" si="44"/>
        <v>97856393136.488159</v>
      </c>
      <c r="AE42">
        <f t="shared" si="19"/>
        <v>97972842461.513107</v>
      </c>
      <c r="AF42" s="4">
        <f t="shared" si="32"/>
        <v>7.2655073050071128E-2</v>
      </c>
      <c r="AG42" s="4">
        <f t="shared" si="45"/>
        <v>0.22264157185269873</v>
      </c>
      <c r="AH42" s="10">
        <f t="shared" si="37"/>
        <v>-0.11866919569159975</v>
      </c>
      <c r="AI42" s="10">
        <f t="shared" si="38"/>
        <v>0.20104258833568764</v>
      </c>
      <c r="AJ42" s="10">
        <f t="shared" si="39"/>
        <v>9.7435561966643894E-2</v>
      </c>
      <c r="AK42" t="str">
        <f t="shared" si="33"/>
        <v>inflation</v>
      </c>
      <c r="AL42">
        <f t="shared" si="20"/>
        <v>1</v>
      </c>
      <c r="AM42">
        <f t="shared" si="40"/>
        <v>19487969635.534782</v>
      </c>
      <c r="AN42">
        <f t="shared" si="41"/>
        <v>5.0213744667404816</v>
      </c>
    </row>
    <row r="43" spans="1:40" x14ac:dyDescent="0.35">
      <c r="A43">
        <v>2000</v>
      </c>
      <c r="B43">
        <f>INDEX(p, MATCH($B$1, 'p2'!$B$5:$B$271, 0), MATCH(A43, 'p2'!$A$5:$BQ$5, 0))</f>
        <v>1089.1313657705928</v>
      </c>
      <c r="C43" t="str">
        <f t="shared" si="46"/>
        <v>inflation</v>
      </c>
      <c r="D43" t="str">
        <f t="shared" si="21"/>
        <v>contractive</v>
      </c>
      <c r="E43" t="str">
        <f t="shared" si="22"/>
        <v>stagflation</v>
      </c>
      <c r="F43" s="4">
        <f t="shared" si="23"/>
        <v>0.29452825110489522</v>
      </c>
      <c r="G43">
        <f t="shared" si="11"/>
        <v>107559537.52169867</v>
      </c>
      <c r="H43">
        <f t="shared" si="0"/>
        <v>-8889787.5032426268</v>
      </c>
      <c r="I43" s="4">
        <f t="shared" si="24"/>
        <v>-7.634039528643552E-2</v>
      </c>
      <c r="J43">
        <f>INDEX(PQ, MATCH($B$1, PQ!$B$5:$B$271, 0), MATCH(A43, PQ!$A$5:$BQ$5, 0))</f>
        <v>117146466002.661</v>
      </c>
      <c r="K43">
        <f t="shared" si="1"/>
        <v>19173623541.147888</v>
      </c>
      <c r="L43" s="4">
        <f t="shared" si="25"/>
        <v>0.19570345270608949</v>
      </c>
      <c r="M43" s="20">
        <f t="shared" si="12"/>
        <v>0.27204384799252501</v>
      </c>
      <c r="N43" t="str">
        <f t="shared" si="13"/>
        <v>inflation</v>
      </c>
      <c r="O43">
        <f t="shared" si="26"/>
        <v>1</v>
      </c>
      <c r="P43" s="22">
        <f t="shared" si="27"/>
        <v>-2.248440311237021E-2</v>
      </c>
      <c r="Q43">
        <f t="shared" si="14"/>
        <v>19173623541.147888</v>
      </c>
      <c r="R43" s="4">
        <f t="shared" si="15"/>
        <v>0.19570345270608949</v>
      </c>
      <c r="S43">
        <f>INDEX(m, MATCH($B$1, 'M stock'!$B$5:$B$271, 0), MATCH(A43, 'M stock'!$A$5:$BQ$5, 0))</f>
        <v>23244118851.341045</v>
      </c>
      <c r="T43" s="4">
        <f t="shared" si="47"/>
        <v>0.19132426874167088</v>
      </c>
      <c r="U43" s="15">
        <f t="shared" si="17"/>
        <v>117146466002.661</v>
      </c>
      <c r="V43" s="4">
        <f t="shared" si="28"/>
        <v>0.19570345270608969</v>
      </c>
      <c r="W43">
        <f t="shared" si="42"/>
        <v>21341887.289138112</v>
      </c>
      <c r="X43" s="4">
        <f t="shared" si="29"/>
        <v>-7.9723236843335391E-2</v>
      </c>
      <c r="Y43">
        <f t="shared" si="43"/>
        <v>5.0398325164260784</v>
      </c>
      <c r="Z43" s="10">
        <f t="shared" si="30"/>
        <v>3.6758958742980352E-3</v>
      </c>
      <c r="AA43">
        <f t="shared" si="18"/>
        <v>107559537.52169867</v>
      </c>
      <c r="AB43">
        <f t="shared" si="31"/>
        <v>-8889787.5032426119</v>
      </c>
      <c r="AC43" s="4">
        <f t="shared" si="36"/>
        <v>-7.6340395286435409E-2</v>
      </c>
      <c r="AD43">
        <f t="shared" si="44"/>
        <v>117038906465.1393</v>
      </c>
      <c r="AE43">
        <f t="shared" si="19"/>
        <v>117146466002.661</v>
      </c>
      <c r="AF43" s="4">
        <f t="shared" si="32"/>
        <v>0.19570345270608949</v>
      </c>
      <c r="AG43" s="4">
        <f t="shared" si="45"/>
        <v>0.27204384799252501</v>
      </c>
      <c r="AH43" s="10">
        <f t="shared" si="37"/>
        <v>0.15521214360639429</v>
      </c>
      <c r="AI43" s="10">
        <f t="shared" si="38"/>
        <v>0.2754266895494249</v>
      </c>
      <c r="AJ43" s="10">
        <f t="shared" si="39"/>
        <v>0.19202755683179146</v>
      </c>
      <c r="AK43" t="str">
        <f t="shared" si="33"/>
        <v>inflation</v>
      </c>
      <c r="AL43">
        <f t="shared" si="20"/>
        <v>1</v>
      </c>
      <c r="AM43">
        <f t="shared" si="40"/>
        <v>23222776964.05191</v>
      </c>
      <c r="AN43">
        <f t="shared" si="41"/>
        <v>5.0398325164260784</v>
      </c>
    </row>
    <row r="44" spans="1:40" x14ac:dyDescent="0.35">
      <c r="A44">
        <v>2001</v>
      </c>
      <c r="B44">
        <f>INDEX(p, MATCH($B$1, 'p2'!$B$5:$B$271, 0), MATCH(A44, 'p2'!$A$5:$BQ$5, 0))</f>
        <v>1176.2281561372963</v>
      </c>
      <c r="C44" t="str">
        <f t="shared" si="46"/>
        <v>inflation</v>
      </c>
      <c r="D44" t="str">
        <f t="shared" si="21"/>
        <v>contractive</v>
      </c>
      <c r="E44" t="str">
        <f t="shared" si="22"/>
        <v>stagflation</v>
      </c>
      <c r="F44" s="4">
        <f t="shared" si="23"/>
        <v>7.9969040562044583E-2</v>
      </c>
      <c r="G44">
        <f t="shared" si="11"/>
        <v>104495914.42392075</v>
      </c>
      <c r="H44">
        <f t="shared" si="0"/>
        <v>-3063623.097777918</v>
      </c>
      <c r="I44" s="4">
        <f t="shared" si="24"/>
        <v>-2.8483044538564272E-2</v>
      </c>
      <c r="J44">
        <f>INDEX(PQ, MATCH($B$1, PQ!$B$5:$B$271, 0), MATCH(A44, PQ!$A$5:$BQ$5, 0))</f>
        <v>122911036746.729</v>
      </c>
      <c r="K44">
        <f t="shared" si="1"/>
        <v>5764570744.0680084</v>
      </c>
      <c r="L44" s="4">
        <f t="shared" si="25"/>
        <v>4.9208234279445234E-2</v>
      </c>
      <c r="M44" s="20">
        <f t="shared" si="12"/>
        <v>7.769127881800951E-2</v>
      </c>
      <c r="N44" t="str">
        <f t="shared" si="13"/>
        <v>inflation</v>
      </c>
      <c r="O44">
        <f t="shared" si="26"/>
        <v>1</v>
      </c>
      <c r="P44" s="22">
        <f t="shared" si="27"/>
        <v>-2.2777617440350728E-3</v>
      </c>
      <c r="Q44">
        <f t="shared" si="14"/>
        <v>5764570744.0680084</v>
      </c>
      <c r="R44" s="4">
        <f t="shared" si="15"/>
        <v>4.9208234279445234E-2</v>
      </c>
      <c r="S44">
        <f>INDEX(m, MATCH($B$1, 'M stock'!$B$5:$B$271, 0), MATCH(A44, 'M stock'!$A$5:$BQ$5, 0))</f>
        <v>24185303652.500748</v>
      </c>
      <c r="T44" s="4">
        <f t="shared" si="47"/>
        <v>4.0491309099695193E-2</v>
      </c>
      <c r="U44" s="15">
        <f t="shared" si="17"/>
        <v>122911036746.729</v>
      </c>
      <c r="V44" s="4">
        <f t="shared" si="28"/>
        <v>4.9208234279445234E-2</v>
      </c>
      <c r="W44">
        <f t="shared" si="42"/>
        <v>20561745.207600433</v>
      </c>
      <c r="X44" s="4">
        <f t="shared" si="29"/>
        <v>-3.6554502934458367E-2</v>
      </c>
      <c r="Y44">
        <f t="shared" si="43"/>
        <v>5.0820547268183693</v>
      </c>
      <c r="Z44" s="10">
        <f t="shared" si="30"/>
        <v>8.3777010951610262E-3</v>
      </c>
      <c r="AA44">
        <f t="shared" si="18"/>
        <v>104495914.42392074</v>
      </c>
      <c r="AB44">
        <f t="shared" si="31"/>
        <v>-3063623.0977779329</v>
      </c>
      <c r="AC44" s="4">
        <f t="shared" si="36"/>
        <v>-2.8483044538564407E-2</v>
      </c>
      <c r="AD44">
        <f t="shared" si="44"/>
        <v>122806540832.30508</v>
      </c>
      <c r="AE44">
        <f t="shared" si="19"/>
        <v>122911036746.729</v>
      </c>
      <c r="AF44" s="4">
        <f t="shared" si="32"/>
        <v>4.9208234279445234E-2</v>
      </c>
      <c r="AG44" s="4">
        <f t="shared" si="45"/>
        <v>7.769127881800951E-2</v>
      </c>
      <c r="AH44" s="10">
        <f t="shared" si="37"/>
        <v>0.33458973427080496</v>
      </c>
      <c r="AI44" s="10">
        <f t="shared" si="38"/>
        <v>8.5762737213903595E-2</v>
      </c>
      <c r="AJ44" s="10">
        <f t="shared" si="39"/>
        <v>4.0830533184284208E-2</v>
      </c>
      <c r="AK44" t="str">
        <f t="shared" si="33"/>
        <v>inflation</v>
      </c>
      <c r="AL44">
        <f t="shared" si="20"/>
        <v>1</v>
      </c>
      <c r="AM44">
        <f t="shared" si="40"/>
        <v>24164741907.293148</v>
      </c>
      <c r="AN44">
        <f t="shared" si="41"/>
        <v>5.0820547268183693</v>
      </c>
    </row>
    <row r="45" spans="1:40" x14ac:dyDescent="0.35">
      <c r="A45">
        <v>2002</v>
      </c>
      <c r="B45">
        <f>INDEX(p, MATCH($B$1, 'p2'!$B$5:$B$271, 0), MATCH(A45, 'p2'!$A$5:$BQ$5, 0))</f>
        <v>1564.6525225405528</v>
      </c>
      <c r="C45" t="str">
        <f t="shared" si="46"/>
        <v>inflation</v>
      </c>
      <c r="D45" t="str">
        <f t="shared" si="21"/>
        <v>contractive</v>
      </c>
      <c r="E45" t="str">
        <f t="shared" si="22"/>
        <v>stagflation</v>
      </c>
      <c r="F45" s="4">
        <f t="shared" si="23"/>
        <v>0.3302287607863702</v>
      </c>
      <c r="G45">
        <f t="shared" si="11"/>
        <v>59370107.033619203</v>
      </c>
      <c r="H45">
        <f t="shared" si="0"/>
        <v>-45125807.390301548</v>
      </c>
      <c r="I45" s="4">
        <f t="shared" si="24"/>
        <v>-0.4318427915490976</v>
      </c>
      <c r="J45">
        <f>INDEX(PQ, MATCH($B$1, PQ!$B$5:$B$271, 0), MATCH(A45, PQ!$A$5:$BQ$5, 0))</f>
        <v>92893587733.654907</v>
      </c>
      <c r="K45">
        <f t="shared" si="1"/>
        <v>-30017449013.074097</v>
      </c>
      <c r="L45" s="4">
        <f t="shared" si="25"/>
        <v>-0.24422094067051259</v>
      </c>
      <c r="M45" s="20">
        <f t="shared" si="12"/>
        <v>0.18762185087858502</v>
      </c>
      <c r="N45" t="str">
        <f t="shared" si="13"/>
        <v>inflation</v>
      </c>
      <c r="O45">
        <f t="shared" si="26"/>
        <v>1</v>
      </c>
      <c r="P45" s="22">
        <f t="shared" si="27"/>
        <v>-0.14260690990778518</v>
      </c>
      <c r="Q45">
        <f t="shared" si="14"/>
        <v>-30017449013.074097</v>
      </c>
      <c r="R45" s="4">
        <f t="shared" si="15"/>
        <v>-0.24422094067051259</v>
      </c>
      <c r="S45">
        <f>INDEX(m, MATCH($B$1, 'M stock'!$B$5:$B$271, 0), MATCH(A45, 'M stock'!$A$5:$BQ$5, 0))</f>
        <v>17283265418.403572</v>
      </c>
      <c r="T45" s="4">
        <f t="shared" si="47"/>
        <v>-0.28538149999135975</v>
      </c>
      <c r="U45" s="15">
        <f t="shared" si="17"/>
        <v>92893587733.654907</v>
      </c>
      <c r="V45" s="4">
        <f t="shared" si="28"/>
        <v>-0.24422094067051259</v>
      </c>
      <c r="W45">
        <f t="shared" si="42"/>
        <v>11046072.638760995</v>
      </c>
      <c r="X45" s="4">
        <f t="shared" si="29"/>
        <v>-0.46278525838954904</v>
      </c>
      <c r="Y45">
        <f t="shared" si="43"/>
        <v>5.3747706515424989</v>
      </c>
      <c r="Z45" s="10">
        <f t="shared" si="30"/>
        <v>5.7597948164439576E-2</v>
      </c>
      <c r="AA45">
        <f t="shared" si="18"/>
        <v>59370107.033619203</v>
      </c>
      <c r="AB45">
        <f t="shared" si="31"/>
        <v>-45125807.390301533</v>
      </c>
      <c r="AC45" s="4">
        <f t="shared" si="36"/>
        <v>-0.43184279154909749</v>
      </c>
      <c r="AD45">
        <f t="shared" si="44"/>
        <v>92834217626.621292</v>
      </c>
      <c r="AE45">
        <f t="shared" si="19"/>
        <v>92893587733.654907</v>
      </c>
      <c r="AF45" s="4">
        <f t="shared" si="32"/>
        <v>-0.24422094067051259</v>
      </c>
      <c r="AG45" s="4">
        <f t="shared" si="45"/>
        <v>0.18762185087858502</v>
      </c>
      <c r="AH45" s="10">
        <f t="shared" si="37"/>
        <v>-0.41875402246255655</v>
      </c>
      <c r="AI45" s="10">
        <f t="shared" si="38"/>
        <v>0.21856431771903645</v>
      </c>
      <c r="AJ45" s="10">
        <f t="shared" si="39"/>
        <v>-0.30181888883495217</v>
      </c>
      <c r="AK45" t="str">
        <f t="shared" si="33"/>
        <v>inflation</v>
      </c>
      <c r="AL45">
        <f t="shared" si="20"/>
        <v>1</v>
      </c>
      <c r="AM45">
        <f t="shared" si="40"/>
        <v>17272219345.764812</v>
      </c>
      <c r="AN45">
        <f t="shared" si="41"/>
        <v>5.3747706515424989</v>
      </c>
    </row>
    <row r="46" spans="1:40" x14ac:dyDescent="0.35">
      <c r="A46">
        <v>2003</v>
      </c>
      <c r="B46">
        <f>INDEX(p, MATCH($B$1, 'p2'!$B$5:$B$271, 0), MATCH(A46, 'p2'!$A$5:$BQ$5, 0))</f>
        <v>2111.2444129248597</v>
      </c>
      <c r="C46" t="str">
        <f t="shared" si="46"/>
        <v>inflation</v>
      </c>
      <c r="D46" t="str">
        <f t="shared" si="21"/>
        <v>contractive</v>
      </c>
      <c r="E46" t="str">
        <f t="shared" si="22"/>
        <v>stagflation</v>
      </c>
      <c r="F46" s="4">
        <f t="shared" si="23"/>
        <v>0.3493375573873721</v>
      </c>
      <c r="G46">
        <f t="shared" si="11"/>
        <v>39607270.513157919</v>
      </c>
      <c r="H46">
        <f t="shared" si="0"/>
        <v>-19762836.520461284</v>
      </c>
      <c r="I46" s="4">
        <f t="shared" si="24"/>
        <v>-0.33287520450772112</v>
      </c>
      <c r="J46">
        <f>INDEX(PQ, MATCH($B$1, PQ!$B$5:$B$271, 0), MATCH(A46, PQ!$A$5:$BQ$5, 0))</f>
        <v>83620628582.1082</v>
      </c>
      <c r="K46">
        <f t="shared" si="1"/>
        <v>-9272959151.5467072</v>
      </c>
      <c r="L46" s="4">
        <f t="shared" si="25"/>
        <v>-9.9823457977898267E-2</v>
      </c>
      <c r="M46" s="20">
        <f t="shared" si="12"/>
        <v>0.23305174652982286</v>
      </c>
      <c r="N46" t="str">
        <f t="shared" si="13"/>
        <v>inflation</v>
      </c>
      <c r="O46">
        <f t="shared" si="26"/>
        <v>1</v>
      </c>
      <c r="P46" s="22">
        <f t="shared" si="27"/>
        <v>-0.11628581085754924</v>
      </c>
      <c r="Q46">
        <f t="shared" si="14"/>
        <v>-9272959151.5467072</v>
      </c>
      <c r="R46" s="4">
        <f t="shared" si="15"/>
        <v>-9.9823457977898267E-2</v>
      </c>
      <c r="S46">
        <f>INDEX(m, MATCH($B$1, 'M stock'!$B$5:$B$271, 0), MATCH(A46, 'M stock'!$A$5:$BQ$5, 0))</f>
        <v>20299766995.307407</v>
      </c>
      <c r="T46" s="4">
        <f t="shared" si="47"/>
        <v>0.17453308179204394</v>
      </c>
      <c r="U46" s="15">
        <f t="shared" si="17"/>
        <v>83620628582.1082</v>
      </c>
      <c r="V46" s="4">
        <f t="shared" si="28"/>
        <v>-9.9823457977898267E-2</v>
      </c>
      <c r="W46">
        <f t="shared" si="42"/>
        <v>9615071.9788926151</v>
      </c>
      <c r="X46" s="4">
        <f t="shared" si="29"/>
        <v>-0.12954836589132651</v>
      </c>
      <c r="Y46">
        <f t="shared" si="43"/>
        <v>4.1192900687696739</v>
      </c>
      <c r="Z46" s="10">
        <f t="shared" si="30"/>
        <v>-0.23358774990938752</v>
      </c>
      <c r="AA46">
        <f t="shared" si="18"/>
        <v>39607270.513157926</v>
      </c>
      <c r="AB46">
        <f t="shared" si="31"/>
        <v>-19762836.520461276</v>
      </c>
      <c r="AC46" s="4">
        <f t="shared" si="36"/>
        <v>-0.33287520450772101</v>
      </c>
      <c r="AD46">
        <f t="shared" si="44"/>
        <v>83581021311.595047</v>
      </c>
      <c r="AE46">
        <f t="shared" si="19"/>
        <v>83620628582.1082</v>
      </c>
      <c r="AF46" s="4">
        <f t="shared" si="32"/>
        <v>-9.9823457977898267E-2</v>
      </c>
      <c r="AG46" s="4">
        <f t="shared" si="45"/>
        <v>0.23305174652982286</v>
      </c>
      <c r="AH46" s="10">
        <f t="shared" si="37"/>
        <v>-0.37248186830901414</v>
      </c>
      <c r="AI46" s="10">
        <f t="shared" si="38"/>
        <v>2.9724907913428245E-2</v>
      </c>
      <c r="AJ46" s="10">
        <f t="shared" si="39"/>
        <v>0.13376429193148925</v>
      </c>
      <c r="AK46" t="str">
        <f t="shared" si="33"/>
        <v>inflation</v>
      </c>
      <c r="AL46">
        <f t="shared" si="20"/>
        <v>1</v>
      </c>
      <c r="AM46">
        <f t="shared" si="40"/>
        <v>20290151923.328514</v>
      </c>
      <c r="AN46">
        <f t="shared" si="41"/>
        <v>4.1192900687696739</v>
      </c>
    </row>
    <row r="47" spans="1:40" x14ac:dyDescent="0.35">
      <c r="A47">
        <v>2004</v>
      </c>
      <c r="B47">
        <f>INDEX(p, MATCH($B$1, 'p2'!$B$5:$B$271, 0), MATCH(A47, 'p2'!$A$5:$BQ$5, 0))</f>
        <v>2828.0905210020751</v>
      </c>
      <c r="C47" t="str">
        <f t="shared" si="46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0.3395372433853438</v>
      </c>
      <c r="G47">
        <f t="shared" si="11"/>
        <v>39762305.905653678</v>
      </c>
      <c r="H47">
        <f t="shared" si="0"/>
        <v>155035.39249575883</v>
      </c>
      <c r="I47" s="4">
        <f t="shared" si="24"/>
        <v>3.9143165001550555E-3</v>
      </c>
      <c r="J47">
        <f>INDEX(PQ, MATCH($B$1, PQ!$B$5:$B$271, 0), MATCH(A47, PQ!$A$5:$BQ$5, 0))</f>
        <v>112451400424.964</v>
      </c>
      <c r="K47">
        <f t="shared" si="1"/>
        <v>28830771842.855804</v>
      </c>
      <c r="L47" s="4">
        <f t="shared" si="25"/>
        <v>0.34478061611969935</v>
      </c>
      <c r="M47" s="20">
        <f t="shared" si="12"/>
        <v>0.34086629961954429</v>
      </c>
      <c r="N47" t="str">
        <f t="shared" si="13"/>
        <v>inflation</v>
      </c>
      <c r="O47">
        <f t="shared" si="26"/>
        <v>1</v>
      </c>
      <c r="P47" s="22">
        <f t="shared" si="27"/>
        <v>1.3290562342004875E-3</v>
      </c>
      <c r="Q47">
        <f t="shared" si="14"/>
        <v>28830771842.855804</v>
      </c>
      <c r="R47" s="4">
        <f t="shared" si="15"/>
        <v>0.34478061611969935</v>
      </c>
      <c r="S47">
        <f>INDEX(m, MATCH($B$1, 'M stock'!$B$5:$B$271, 0), MATCH(A47, 'M stock'!$A$5:$BQ$5, 0))</f>
        <v>25834669194.339977</v>
      </c>
      <c r="T47" s="4">
        <f t="shared" si="47"/>
        <v>0.27265841033111587</v>
      </c>
      <c r="U47" s="15">
        <f t="shared" si="17"/>
        <v>112451400424.96402</v>
      </c>
      <c r="V47" s="4">
        <f t="shared" si="28"/>
        <v>0.34478061611969951</v>
      </c>
      <c r="W47">
        <f t="shared" si="42"/>
        <v>9135022.023688972</v>
      </c>
      <c r="X47" s="4">
        <f t="shared" si="29"/>
        <v>-4.9926818671505287E-2</v>
      </c>
      <c r="Y47">
        <f t="shared" si="43"/>
        <v>4.3527323527564494</v>
      </c>
      <c r="Z47" s="10">
        <f t="shared" si="30"/>
        <v>5.6670513629669877E-2</v>
      </c>
      <c r="AA47">
        <f t="shared" si="18"/>
        <v>39762305.905653678</v>
      </c>
      <c r="AB47">
        <f t="shared" si="31"/>
        <v>155035.39249575138</v>
      </c>
      <c r="AC47" s="4">
        <f t="shared" si="36"/>
        <v>3.9143165001548665E-3</v>
      </c>
      <c r="AD47">
        <f t="shared" si="44"/>
        <v>112411638119.05835</v>
      </c>
      <c r="AE47">
        <f t="shared" si="19"/>
        <v>112451400424.964</v>
      </c>
      <c r="AF47" s="4">
        <f t="shared" si="32"/>
        <v>0.34478061611969935</v>
      </c>
      <c r="AG47" s="4">
        <f t="shared" si="45"/>
        <v>0.34086629961954429</v>
      </c>
      <c r="AH47" s="10">
        <f t="shared" si="37"/>
        <v>1.0372646575949718E-2</v>
      </c>
      <c r="AI47" s="10">
        <f t="shared" si="38"/>
        <v>0.39470743479120463</v>
      </c>
      <c r="AJ47" s="10">
        <f t="shared" si="39"/>
        <v>0.28811010249002944</v>
      </c>
      <c r="AK47" t="str">
        <f t="shared" si="33"/>
        <v>inflation</v>
      </c>
      <c r="AL47">
        <f t="shared" si="20"/>
        <v>1</v>
      </c>
      <c r="AM47">
        <f t="shared" si="40"/>
        <v>25825534172.316284</v>
      </c>
      <c r="AN47">
        <f t="shared" si="41"/>
        <v>4.3527323527564494</v>
      </c>
    </row>
    <row r="48" spans="1:40" x14ac:dyDescent="0.35">
      <c r="A48">
        <v>2005</v>
      </c>
      <c r="B48">
        <f>INDEX(p, MATCH($B$1, 'p2'!$B$5:$B$271, 0), MATCH(A48, 'p2'!$A$5:$BQ$5, 0))</f>
        <v>3665.3201173479579</v>
      </c>
      <c r="C48" t="str">
        <f t="shared" si="46"/>
        <v>inflation</v>
      </c>
      <c r="D48" t="str">
        <f t="shared" si="21"/>
        <v>contractive</v>
      </c>
      <c r="E48" t="str">
        <f t="shared" si="22"/>
        <v>stagflation</v>
      </c>
      <c r="F48" s="4">
        <f t="shared" si="23"/>
        <v>0.29604059351297846</v>
      </c>
      <c r="G48">
        <f t="shared" si="11"/>
        <v>39700076.662651308</v>
      </c>
      <c r="H48">
        <f t="shared" si="0"/>
        <v>-62229.24300237</v>
      </c>
      <c r="I48" s="4">
        <f t="shared" si="24"/>
        <v>-1.5650310409568531E-3</v>
      </c>
      <c r="J48">
        <f>INDEX(PQ, MATCH($B$1, PQ!$B$5:$B$271, 0), MATCH(A48, PQ!$A$5:$BQ$5, 0))</f>
        <v>145513489651.87201</v>
      </c>
      <c r="K48">
        <f t="shared" si="1"/>
        <v>33062089226.908005</v>
      </c>
      <c r="L48" s="4">
        <f t="shared" si="25"/>
        <v>0.29401224975379037</v>
      </c>
      <c r="M48" s="20">
        <f t="shared" si="12"/>
        <v>0.29557728079474721</v>
      </c>
      <c r="N48" t="str">
        <f t="shared" si="13"/>
        <v>inflation</v>
      </c>
      <c r="O48">
        <f t="shared" si="26"/>
        <v>1</v>
      </c>
      <c r="P48" s="22">
        <f t="shared" si="27"/>
        <v>-4.6331271823124576E-4</v>
      </c>
      <c r="Q48">
        <f t="shared" si="14"/>
        <v>33062089226.908005</v>
      </c>
      <c r="R48" s="4">
        <f t="shared" si="15"/>
        <v>0.29401224975379037</v>
      </c>
      <c r="S48">
        <f>INDEX(m, MATCH($B$1, 'M stock'!$B$5:$B$271, 0), MATCH(A48, 'M stock'!$A$5:$BQ$5, 0))</f>
        <v>34473988463.453667</v>
      </c>
      <c r="T48" s="4">
        <f t="shared" si="47"/>
        <v>0.33440796954374963</v>
      </c>
      <c r="U48" s="15">
        <f t="shared" si="17"/>
        <v>145513489651.87201</v>
      </c>
      <c r="V48" s="4">
        <f t="shared" si="28"/>
        <v>0.2940122497537902</v>
      </c>
      <c r="W48">
        <f t="shared" si="42"/>
        <v>9405450.9182672203</v>
      </c>
      <c r="X48" s="4">
        <f t="shared" si="29"/>
        <v>2.9603529567522779E-2</v>
      </c>
      <c r="Y48">
        <f t="shared" si="43"/>
        <v>4.2209647371128174</v>
      </c>
      <c r="Z48" s="10">
        <f t="shared" si="30"/>
        <v>-3.0272390986821811E-2</v>
      </c>
      <c r="AA48">
        <f t="shared" si="18"/>
        <v>39700076.662651308</v>
      </c>
      <c r="AB48">
        <f t="shared" si="31"/>
        <v>-62229.24300237</v>
      </c>
      <c r="AC48" s="4">
        <f t="shared" si="36"/>
        <v>-1.5650310409568531E-3</v>
      </c>
      <c r="AD48">
        <f t="shared" si="44"/>
        <v>145473789575.20935</v>
      </c>
      <c r="AE48">
        <f t="shared" si="19"/>
        <v>145513489651.87201</v>
      </c>
      <c r="AF48" s="4">
        <f t="shared" si="32"/>
        <v>0.29401224975379037</v>
      </c>
      <c r="AG48" s="4">
        <f t="shared" si="45"/>
        <v>0.29557728079474721</v>
      </c>
      <c r="AH48" s="10">
        <f t="shared" si="37"/>
        <v>-0.38728900668415189</v>
      </c>
      <c r="AI48" s="10">
        <f t="shared" si="38"/>
        <v>0.2644087201862676</v>
      </c>
      <c r="AJ48" s="10">
        <f t="shared" si="39"/>
        <v>0.3242846407406122</v>
      </c>
      <c r="AK48" t="str">
        <f t="shared" si="33"/>
        <v>inflation</v>
      </c>
      <c r="AL48">
        <f t="shared" si="20"/>
        <v>1</v>
      </c>
      <c r="AM48">
        <f t="shared" si="40"/>
        <v>34464583012.5354</v>
      </c>
      <c r="AN48">
        <f t="shared" si="41"/>
        <v>4.2209647371128174</v>
      </c>
    </row>
    <row r="49" spans="1:40" x14ac:dyDescent="0.35">
      <c r="A49">
        <v>2006</v>
      </c>
      <c r="B49">
        <f>INDEX(p, MATCH($B$1, 'p2'!$B$5:$B$271, 0), MATCH(A49, 'p2'!$A$5:$BQ$5, 0))</f>
        <v>4321.5705970412419</v>
      </c>
      <c r="C49" t="str">
        <f t="shared" si="46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0.17904315549063529</v>
      </c>
      <c r="G49">
        <f t="shared" si="11"/>
        <v>42456213.083620958</v>
      </c>
      <c r="H49">
        <f t="shared" si="0"/>
        <v>2756136.4209696501</v>
      </c>
      <c r="I49" s="4">
        <f t="shared" si="24"/>
        <v>6.942395714723E-2</v>
      </c>
      <c r="J49">
        <f>INDEX(PQ, MATCH($B$1, PQ!$B$5:$B$271, 0), MATCH(A49, PQ!$A$5:$BQ$5, 0))</f>
        <v>183477522123.89401</v>
      </c>
      <c r="K49">
        <f t="shared" si="1"/>
        <v>37964032472.022003</v>
      </c>
      <c r="L49" s="4">
        <f t="shared" si="25"/>
        <v>0.26089699699215207</v>
      </c>
      <c r="M49" s="20">
        <f t="shared" si="12"/>
        <v>0.19147303984492209</v>
      </c>
      <c r="N49" t="str">
        <f t="shared" si="13"/>
        <v>inflation</v>
      </c>
      <c r="O49">
        <f t="shared" si="26"/>
        <v>1</v>
      </c>
      <c r="P49" s="22">
        <f t="shared" si="27"/>
        <v>1.2429884354286796E-2</v>
      </c>
      <c r="Q49">
        <f t="shared" si="14"/>
        <v>37964032472.022003</v>
      </c>
      <c r="R49" s="4">
        <f t="shared" si="15"/>
        <v>0.26089699699215207</v>
      </c>
      <c r="S49">
        <f>INDEX(m, MATCH($B$1, 'M stock'!$B$5:$B$271, 0), MATCH(A49, 'M stock'!$A$5:$BQ$5, 0))</f>
        <v>57961160118.031776</v>
      </c>
      <c r="T49" s="4">
        <f t="shared" si="47"/>
        <v>0.68130125643794226</v>
      </c>
      <c r="U49" s="15">
        <f t="shared" si="17"/>
        <v>183477522123.89401</v>
      </c>
      <c r="V49" s="4">
        <f t="shared" si="28"/>
        <v>0.26089699699215207</v>
      </c>
      <c r="W49">
        <f t="shared" si="42"/>
        <v>13412059.068921566</v>
      </c>
      <c r="X49" s="4">
        <f t="shared" si="29"/>
        <v>0.4259878856921927</v>
      </c>
      <c r="Y49">
        <f t="shared" si="43"/>
        <v>3.1655253578475904</v>
      </c>
      <c r="Z49" s="10">
        <f t="shared" si="30"/>
        <v>-0.25004695490234258</v>
      </c>
      <c r="AA49">
        <f t="shared" si="18"/>
        <v>42456213.083620958</v>
      </c>
      <c r="AB49">
        <f t="shared" si="31"/>
        <v>2756136.4209696501</v>
      </c>
      <c r="AC49" s="4">
        <f t="shared" si="36"/>
        <v>6.942395714723E-2</v>
      </c>
      <c r="AD49">
        <f t="shared" si="44"/>
        <v>183435065910.81039</v>
      </c>
      <c r="AE49">
        <f t="shared" si="19"/>
        <v>183477522123.89401</v>
      </c>
      <c r="AF49" s="4">
        <f t="shared" si="32"/>
        <v>0.26089699699215207</v>
      </c>
      <c r="AG49" s="4">
        <f t="shared" si="45"/>
        <v>0.19147303984492209</v>
      </c>
      <c r="AH49" s="10">
        <f t="shared" si="37"/>
        <v>-7.8038502681507749E-2</v>
      </c>
      <c r="AI49" s="10">
        <f t="shared" si="38"/>
        <v>-0.16509088870004063</v>
      </c>
      <c r="AJ49" s="10">
        <f t="shared" si="39"/>
        <v>0.51094395189449471</v>
      </c>
      <c r="AK49" t="str">
        <f t="shared" si="33"/>
        <v>inflation</v>
      </c>
      <c r="AL49">
        <f t="shared" si="20"/>
        <v>1</v>
      </c>
      <c r="AM49">
        <f t="shared" si="40"/>
        <v>57947748058.962852</v>
      </c>
      <c r="AN49">
        <f t="shared" si="41"/>
        <v>3.1655253578475904</v>
      </c>
    </row>
    <row r="50" spans="1:40" x14ac:dyDescent="0.35">
      <c r="A50">
        <v>2007</v>
      </c>
      <c r="B50">
        <f>INDEX(p, MATCH($B$1, 'p2'!$B$5:$B$271, 0), MATCH(A50, 'p2'!$A$5:$BQ$5, 0))</f>
        <v>4989.1874695199986</v>
      </c>
      <c r="C50" t="str">
        <f t="shared" si="46"/>
        <v>inflation</v>
      </c>
      <c r="D50" t="str">
        <f t="shared" si="21"/>
        <v>expansive</v>
      </c>
      <c r="E50" t="str">
        <f t="shared" si="22"/>
        <v>inflationary expansion</v>
      </c>
      <c r="F50" s="4">
        <f t="shared" si="23"/>
        <v>0.15448477757966972</v>
      </c>
      <c r="G50">
        <f t="shared" si="11"/>
        <v>46172651.154727995</v>
      </c>
      <c r="H50">
        <f t="shared" si="0"/>
        <v>3716438.0711070374</v>
      </c>
      <c r="I50" s="4">
        <f t="shared" si="24"/>
        <v>8.7535788078583712E-2</v>
      </c>
      <c r="J50">
        <f>INDEX(PQ, MATCH($B$1, PQ!$B$5:$B$271, 0), MATCH(A50, PQ!$A$5:$BQ$5, 0))</f>
        <v>230364012575.68701</v>
      </c>
      <c r="K50">
        <f t="shared" si="1"/>
        <v>46886490451.792999</v>
      </c>
      <c r="L50" s="4">
        <f t="shared" si="25"/>
        <v>0.25554351240983453</v>
      </c>
      <c r="M50" s="20">
        <f t="shared" si="12"/>
        <v>0.16800772433125083</v>
      </c>
      <c r="N50" t="str">
        <f t="shared" si="13"/>
        <v>inflation</v>
      </c>
      <c r="O50">
        <f t="shared" si="26"/>
        <v>1</v>
      </c>
      <c r="P50" s="22">
        <f t="shared" si="27"/>
        <v>1.3522946751581111E-2</v>
      </c>
      <c r="Q50">
        <f t="shared" si="14"/>
        <v>46886490451.792999</v>
      </c>
      <c r="R50" s="4">
        <f t="shared" si="15"/>
        <v>0.25554351240983453</v>
      </c>
      <c r="S50">
        <f>INDEX(m, MATCH($B$1, 'M stock'!$B$5:$B$271, 0), MATCH(A50, 'M stock'!$A$5:$BQ$5, 0))</f>
        <v>77606254884.30188</v>
      </c>
      <c r="T50" s="4">
        <f t="shared" si="47"/>
        <v>0.33893549967365982</v>
      </c>
      <c r="U50" s="15">
        <f t="shared" si="17"/>
        <v>230364012575.68701</v>
      </c>
      <c r="V50" s="4">
        <f t="shared" si="28"/>
        <v>0.25554351240983453</v>
      </c>
      <c r="W50">
        <f t="shared" si="42"/>
        <v>15554888.51810338</v>
      </c>
      <c r="X50" s="4">
        <f t="shared" si="29"/>
        <v>0.15976886458449768</v>
      </c>
      <c r="Y50">
        <f t="shared" si="43"/>
        <v>2.9683691465220394</v>
      </c>
      <c r="Z50" s="10">
        <f t="shared" si="30"/>
        <v>-6.2282303579336347E-2</v>
      </c>
      <c r="AA50">
        <f t="shared" si="18"/>
        <v>46172651.154728003</v>
      </c>
      <c r="AB50">
        <f t="shared" si="31"/>
        <v>3716438.0711070448</v>
      </c>
      <c r="AC50" s="4">
        <f t="shared" si="36"/>
        <v>8.7535788078583893E-2</v>
      </c>
      <c r="AD50">
        <f t="shared" si="44"/>
        <v>230317839924.53229</v>
      </c>
      <c r="AE50">
        <f t="shared" si="19"/>
        <v>230364012575.68701</v>
      </c>
      <c r="AF50" s="4">
        <f t="shared" si="32"/>
        <v>0.25554351240983453</v>
      </c>
      <c r="AG50" s="4">
        <f t="shared" si="45"/>
        <v>0.16800772433125083</v>
      </c>
      <c r="AH50" s="10">
        <f t="shared" si="37"/>
        <v>-3.3906933480989276E-2</v>
      </c>
      <c r="AI50" s="10">
        <f t="shared" si="38"/>
        <v>9.5774647825336845E-2</v>
      </c>
      <c r="AJ50" s="10">
        <f t="shared" si="39"/>
        <v>0.31782581598917087</v>
      </c>
      <c r="AK50" t="str">
        <f t="shared" si="33"/>
        <v>inflation</v>
      </c>
      <c r="AL50">
        <f t="shared" si="20"/>
        <v>1</v>
      </c>
      <c r="AM50">
        <f t="shared" si="40"/>
        <v>77590699995.783768</v>
      </c>
      <c r="AN50">
        <f t="shared" si="41"/>
        <v>2.9683691465220394</v>
      </c>
    </row>
    <row r="51" spans="1:40" x14ac:dyDescent="0.35">
      <c r="A51">
        <v>2008</v>
      </c>
      <c r="B51">
        <f>INDEX(p, MATCH($B$1, 'p2'!$B$5:$B$271, 0), MATCH(A51, 'p2'!$A$5:$BQ$5, 0))</f>
        <v>6492.5520315426238</v>
      </c>
      <c r="C51" t="str">
        <f t="shared" si="46"/>
        <v>inflation</v>
      </c>
      <c r="D51" t="str">
        <f t="shared" si="21"/>
        <v>expansive</v>
      </c>
      <c r="E51" t="str">
        <f t="shared" si="22"/>
        <v>inflationary expansion</v>
      </c>
      <c r="F51" s="4">
        <f t="shared" si="23"/>
        <v>0.30132452853435499</v>
      </c>
      <c r="G51">
        <f t="shared" si="11"/>
        <v>48663974.809241191</v>
      </c>
      <c r="H51">
        <f t="shared" si="0"/>
        <v>2491323.6545131952</v>
      </c>
      <c r="I51" s="4">
        <f t="shared" si="24"/>
        <v>5.395669497436012E-2</v>
      </c>
      <c r="J51">
        <f>INDEX(PQ, MATCH($B$1, PQ!$B$5:$B$271, 0), MATCH(A51, PQ!$A$5:$BQ$5, 0))</f>
        <v>315953388510.67798</v>
      </c>
      <c r="K51">
        <f t="shared" si="1"/>
        <v>85589375934.990967</v>
      </c>
      <c r="L51" s="4">
        <f t="shared" si="25"/>
        <v>0.37153969918313623</v>
      </c>
      <c r="M51" s="20">
        <f t="shared" si="12"/>
        <v>0.31758300420877611</v>
      </c>
      <c r="N51" t="str">
        <f t="shared" si="13"/>
        <v>inflation</v>
      </c>
      <c r="O51">
        <f t="shared" si="26"/>
        <v>1</v>
      </c>
      <c r="P51" s="22">
        <f t="shared" si="27"/>
        <v>1.6258475674421125E-2</v>
      </c>
      <c r="Q51">
        <f t="shared" si="14"/>
        <v>85589375934.990967</v>
      </c>
      <c r="R51" s="4">
        <f t="shared" si="15"/>
        <v>0.37153969918313623</v>
      </c>
      <c r="S51">
        <f>INDEX(m, MATCH($B$1, 'M stock'!$B$5:$B$271, 0), MATCH(A51, 'M stock'!$A$5:$BQ$5, 0))</f>
        <v>100069419964.47998</v>
      </c>
      <c r="T51" s="4">
        <f t="shared" si="47"/>
        <v>0.2894504458908238</v>
      </c>
      <c r="U51" s="15">
        <f t="shared" si="17"/>
        <v>315953388510.67798</v>
      </c>
      <c r="V51" s="4">
        <f t="shared" si="28"/>
        <v>0.37153969918313623</v>
      </c>
      <c r="W51">
        <f t="shared" si="42"/>
        <v>15412956.18091544</v>
      </c>
      <c r="X51" s="4">
        <f t="shared" si="29"/>
        <v>-9.124612948704449E-3</v>
      </c>
      <c r="Y51">
        <f t="shared" si="43"/>
        <v>3.1573420593706532</v>
      </c>
      <c r="Z51" s="10">
        <f t="shared" si="30"/>
        <v>6.3662200865424151E-2</v>
      </c>
      <c r="AA51">
        <f t="shared" si="18"/>
        <v>48663974.809241191</v>
      </c>
      <c r="AB51">
        <f t="shared" si="31"/>
        <v>2491323.6545131877</v>
      </c>
      <c r="AC51" s="4">
        <f t="shared" si="36"/>
        <v>5.3956694974359953E-2</v>
      </c>
      <c r="AD51">
        <f t="shared" si="44"/>
        <v>315904724535.86871</v>
      </c>
      <c r="AE51">
        <f t="shared" si="19"/>
        <v>315953388510.67798</v>
      </c>
      <c r="AF51" s="4">
        <f t="shared" si="32"/>
        <v>0.37153969918313623</v>
      </c>
      <c r="AG51" s="4">
        <f t="shared" si="45"/>
        <v>0.31758300420877611</v>
      </c>
      <c r="AH51" s="10">
        <f t="shared" si="37"/>
        <v>0.13822408764370564</v>
      </c>
      <c r="AI51" s="10">
        <f t="shared" si="38"/>
        <v>0.38066431213184065</v>
      </c>
      <c r="AJ51" s="10">
        <f t="shared" si="39"/>
        <v>0.30787749831771205</v>
      </c>
      <c r="AK51" t="str">
        <f t="shared" si="33"/>
        <v>inflation</v>
      </c>
      <c r="AL51">
        <f t="shared" si="20"/>
        <v>1</v>
      </c>
      <c r="AM51">
        <f t="shared" si="40"/>
        <v>100054007008.29906</v>
      </c>
      <c r="AN51">
        <f t="shared" si="41"/>
        <v>3.1573420593706532</v>
      </c>
    </row>
    <row r="52" spans="1:40" x14ac:dyDescent="0.35">
      <c r="A52">
        <v>2009</v>
      </c>
      <c r="B52">
        <f>INDEX(p, MATCH($B$1, 'p2'!$B$5:$B$271, 0), MATCH(A52, 'p2'!$A$5:$BQ$5, 0))</f>
        <v>7001.0270449041336</v>
      </c>
      <c r="C52" t="str">
        <f t="shared" si="46"/>
        <v>inflation</v>
      </c>
      <c r="D52" t="str">
        <f t="shared" si="21"/>
        <v>contractive</v>
      </c>
      <c r="E52" t="str">
        <f t="shared" si="22"/>
        <v>stagflation</v>
      </c>
      <c r="F52" s="4">
        <f t="shared" si="23"/>
        <v>7.8316663600260225E-2</v>
      </c>
      <c r="G52">
        <f t="shared" si="11"/>
        <v>47105607.05068478</v>
      </c>
      <c r="H52">
        <f t="shared" si="0"/>
        <v>-1558367.7585564107</v>
      </c>
      <c r="I52" s="4">
        <f t="shared" si="24"/>
        <v>-3.2023026574896217E-2</v>
      </c>
      <c r="J52">
        <f>INDEX(PQ, MATCH($B$1, PQ!$B$5:$B$271, 0), MATCH(A52, PQ!$A$5:$BQ$5, 0))</f>
        <v>329787628928.47101</v>
      </c>
      <c r="K52">
        <f t="shared" si="1"/>
        <v>13834240417.79303</v>
      </c>
      <c r="L52" s="4">
        <f t="shared" si="25"/>
        <v>4.3785700425635683E-2</v>
      </c>
      <c r="M52" s="20">
        <f t="shared" si="12"/>
        <v>7.58087270005319E-2</v>
      </c>
      <c r="N52" t="str">
        <f t="shared" si="13"/>
        <v>inflation</v>
      </c>
      <c r="O52">
        <f t="shared" si="26"/>
        <v>1</v>
      </c>
      <c r="P52" s="22">
        <f t="shared" si="27"/>
        <v>-2.5079365997283248E-3</v>
      </c>
      <c r="Q52">
        <f t="shared" si="14"/>
        <v>13834240417.79303</v>
      </c>
      <c r="R52" s="4">
        <f t="shared" si="15"/>
        <v>4.3785700425635683E-2</v>
      </c>
      <c r="S52">
        <f>INDEX(m, MATCH($B$1, 'M stock'!$B$5:$B$271, 0), MATCH(A52, 'M stock'!$A$5:$BQ$5, 0))</f>
        <v>123417177879.88873</v>
      </c>
      <c r="T52" s="4">
        <f t="shared" si="47"/>
        <v>0.23331561153943059</v>
      </c>
      <c r="U52" s="15">
        <f t="shared" si="17"/>
        <v>329787628928.47101</v>
      </c>
      <c r="V52" s="4">
        <f t="shared" si="28"/>
        <v>4.3785700425635683E-2</v>
      </c>
      <c r="W52">
        <f t="shared" si="42"/>
        <v>17628438.954498954</v>
      </c>
      <c r="X52" s="4">
        <f t="shared" si="29"/>
        <v>0.14374158646650534</v>
      </c>
      <c r="Y52">
        <f t="shared" si="43"/>
        <v>2.6721371740441575</v>
      </c>
      <c r="Z52" s="10">
        <f t="shared" si="30"/>
        <v>-0.1536751090641128</v>
      </c>
      <c r="AA52">
        <f t="shared" si="18"/>
        <v>47105607.05068478</v>
      </c>
      <c r="AB52">
        <f t="shared" si="31"/>
        <v>-1558367.7585564107</v>
      </c>
      <c r="AC52" s="4">
        <f t="shared" si="36"/>
        <v>-3.2023026574896217E-2</v>
      </c>
      <c r="AD52">
        <f t="shared" si="44"/>
        <v>329740523321.42035</v>
      </c>
      <c r="AE52">
        <f t="shared" si="19"/>
        <v>329787628928.47101</v>
      </c>
      <c r="AF52" s="4">
        <f t="shared" si="32"/>
        <v>4.3785700425635683E-2</v>
      </c>
      <c r="AG52" s="4">
        <f t="shared" si="45"/>
        <v>7.58087270005319E-2</v>
      </c>
      <c r="AH52" s="10">
        <f t="shared" si="37"/>
        <v>1.9242444263301177E-2</v>
      </c>
      <c r="AI52" s="10">
        <f t="shared" si="38"/>
        <v>-9.9955886040869663E-2</v>
      </c>
      <c r="AJ52" s="10">
        <f t="shared" si="39"/>
        <v>0.19746080948974848</v>
      </c>
      <c r="AK52" t="str">
        <f t="shared" si="33"/>
        <v>inflation</v>
      </c>
      <c r="AL52">
        <f t="shared" si="20"/>
        <v>1</v>
      </c>
      <c r="AM52">
        <f t="shared" si="40"/>
        <v>123399549440.93425</v>
      </c>
      <c r="AN52">
        <f t="shared" si="41"/>
        <v>2.6721371740441575</v>
      </c>
    </row>
    <row r="53" spans="1:40" x14ac:dyDescent="0.35">
      <c r="A53">
        <v>2010</v>
      </c>
      <c r="B53">
        <f>INDEX(p, MATCH($B$1, 'p2'!$B$5:$B$271, 0), MATCH(A53, 'p2'!$A$5:$BQ$5, 0))</f>
        <v>10217.527711805373</v>
      </c>
      <c r="C53" t="str">
        <f t="shared" si="46"/>
        <v>inflation</v>
      </c>
      <c r="D53" t="str">
        <f t="shared" si="21"/>
        <v>contractive</v>
      </c>
      <c r="E53" t="str">
        <f t="shared" si="22"/>
        <v>stagflation</v>
      </c>
      <c r="F53" s="4">
        <f t="shared" si="23"/>
        <v>0.45943268698589684</v>
      </c>
      <c r="G53">
        <f t="shared" si="11"/>
        <v>38482142.216884516</v>
      </c>
      <c r="H53">
        <f t="shared" si="0"/>
        <v>-8623464.8338002637</v>
      </c>
      <c r="I53" s="4">
        <f t="shared" si="24"/>
        <v>-0.18306663205765658</v>
      </c>
      <c r="J53">
        <f>INDEX(PQ, MATCH($B$1, PQ!$B$5:$B$271, 0), MATCH(A53, PQ!$A$5:$BQ$5, 0))</f>
        <v>393192354510.65302</v>
      </c>
      <c r="K53">
        <f t="shared" si="1"/>
        <v>63404725582.182007</v>
      </c>
      <c r="L53" s="4">
        <f t="shared" si="25"/>
        <v>0.19225926026453261</v>
      </c>
      <c r="M53" s="20">
        <f t="shared" si="12"/>
        <v>0.37532589232218916</v>
      </c>
      <c r="N53" t="str">
        <f t="shared" si="13"/>
        <v>inflation</v>
      </c>
      <c r="O53">
        <f t="shared" si="26"/>
        <v>1</v>
      </c>
      <c r="P53" s="22">
        <f t="shared" si="27"/>
        <v>-8.4106794663707685E-2</v>
      </c>
      <c r="Q53">
        <f t="shared" si="14"/>
        <v>63404725582.182007</v>
      </c>
      <c r="R53" s="4">
        <f t="shared" si="15"/>
        <v>0.19225926026453261</v>
      </c>
      <c r="S53">
        <f>INDEX(m, MATCH($B$1, 'M stock'!$B$5:$B$271, 0), MATCH(A53, 'M stock'!$A$5:$BQ$5, 0))</f>
        <v>126446237291.42725</v>
      </c>
      <c r="T53" s="4">
        <f t="shared" si="47"/>
        <v>2.4543256162334506E-2</v>
      </c>
      <c r="U53" s="15">
        <f t="shared" si="17"/>
        <v>393192354510.65302</v>
      </c>
      <c r="V53" s="4">
        <f t="shared" si="28"/>
        <v>0.19225926026453261</v>
      </c>
      <c r="W53">
        <f t="shared" si="42"/>
        <v>12375423.963404646</v>
      </c>
      <c r="X53" s="4">
        <f t="shared" si="29"/>
        <v>-0.29798526146602933</v>
      </c>
      <c r="Y53">
        <f t="shared" si="43"/>
        <v>3.1095615253812738</v>
      </c>
      <c r="Z53" s="10">
        <f t="shared" si="30"/>
        <v>0.16369831443761346</v>
      </c>
      <c r="AA53">
        <f t="shared" si="18"/>
        <v>38482142.216884524</v>
      </c>
      <c r="AB53">
        <f t="shared" si="31"/>
        <v>-8623464.8338002563</v>
      </c>
      <c r="AC53" s="4">
        <f t="shared" si="36"/>
        <v>-0.18306663205765641</v>
      </c>
      <c r="AD53">
        <f t="shared" si="44"/>
        <v>393153872368.43616</v>
      </c>
      <c r="AE53">
        <f t="shared" si="19"/>
        <v>393192354510.65302</v>
      </c>
      <c r="AF53" s="4">
        <f t="shared" si="32"/>
        <v>0.19225926026453261</v>
      </c>
      <c r="AG53" s="4">
        <f t="shared" si="45"/>
        <v>0.37532589232218916</v>
      </c>
      <c r="AH53" s="10">
        <f t="shared" si="37"/>
        <v>0.29267670351678943</v>
      </c>
      <c r="AI53" s="10">
        <f t="shared" si="38"/>
        <v>0.49024452173056193</v>
      </c>
      <c r="AJ53" s="10">
        <f t="shared" si="39"/>
        <v>2.8560945826919149E-2</v>
      </c>
      <c r="AK53" t="str">
        <f t="shared" si="33"/>
        <v>inflation</v>
      </c>
      <c r="AL53">
        <f t="shared" si="20"/>
        <v>1</v>
      </c>
      <c r="AM53">
        <f t="shared" si="40"/>
        <v>126433861867.46385</v>
      </c>
      <c r="AN53">
        <f t="shared" si="41"/>
        <v>3.1095615253812738</v>
      </c>
    </row>
    <row r="54" spans="1:40" x14ac:dyDescent="0.35">
      <c r="A54">
        <v>2011</v>
      </c>
      <c r="B54">
        <f>INDEX(p, MATCH($B$1, 'p2'!$B$5:$B$271, 0), MATCH(A54, 'p2'!$A$5:$BQ$5, 0))</f>
        <v>13093.679098065451</v>
      </c>
      <c r="C54" t="str">
        <f t="shared" si="46"/>
        <v>inflation</v>
      </c>
      <c r="D54" t="str">
        <f t="shared" si="21"/>
        <v>contractive</v>
      </c>
      <c r="E54" t="str">
        <f t="shared" si="22"/>
        <v>stagflation</v>
      </c>
      <c r="F54" s="4">
        <f t="shared" si="23"/>
        <v>0.28149190952885422</v>
      </c>
      <c r="G54">
        <f t="shared" si="11"/>
        <v>24170608.461537998</v>
      </c>
      <c r="H54">
        <f t="shared" si="0"/>
        <v>-14311533.755346518</v>
      </c>
      <c r="I54" s="4">
        <f t="shared" si="24"/>
        <v>-0.37190065133814604</v>
      </c>
      <c r="J54">
        <f>INDEX(PQ, MATCH($B$1, PQ!$B$5:$B$271, 0), MATCH(A54, PQ!$A$5:$BQ$5, 0))</f>
        <v>316482190800.36401</v>
      </c>
      <c r="K54">
        <f t="shared" si="1"/>
        <v>-76710163710.289001</v>
      </c>
      <c r="L54" s="4">
        <f t="shared" si="25"/>
        <v>-0.19509576630949127</v>
      </c>
      <c r="M54" s="20">
        <f t="shared" si="12"/>
        <v>0.17680488502865477</v>
      </c>
      <c r="N54" t="str">
        <f t="shared" si="13"/>
        <v>inflation</v>
      </c>
      <c r="O54">
        <f t="shared" si="26"/>
        <v>1</v>
      </c>
      <c r="P54" s="22">
        <f t="shared" si="27"/>
        <v>-0.10468702450019945</v>
      </c>
      <c r="Q54">
        <f t="shared" si="14"/>
        <v>-76710163710.289001</v>
      </c>
      <c r="R54" s="4">
        <f t="shared" si="15"/>
        <v>-0.19509576630949127</v>
      </c>
      <c r="S54">
        <f>INDEX(m, MATCH($B$1, 'M stock'!$B$5:$B$271, 0), MATCH(A54, 'M stock'!$A$5:$BQ$5, 0))</f>
        <v>113748829433.75395</v>
      </c>
      <c r="T54" s="4">
        <f t="shared" si="47"/>
        <v>-0.10041744325225681</v>
      </c>
      <c r="U54" s="15">
        <f t="shared" si="17"/>
        <v>316482190800.36401</v>
      </c>
      <c r="V54" s="4">
        <f t="shared" si="28"/>
        <v>-0.19509576630949127</v>
      </c>
      <c r="W54">
        <f t="shared" si="42"/>
        <v>8687308.4777646624</v>
      </c>
      <c r="X54" s="4">
        <f t="shared" si="29"/>
        <v>-0.29801932414971044</v>
      </c>
      <c r="Y54">
        <f t="shared" si="43"/>
        <v>2.7822896497117777</v>
      </c>
      <c r="Z54" s="10">
        <f t="shared" si="30"/>
        <v>-0.10524695298619897</v>
      </c>
      <c r="AA54">
        <f t="shared" si="18"/>
        <v>24170608.461537998</v>
      </c>
      <c r="AB54">
        <f t="shared" si="31"/>
        <v>-14311533.755346525</v>
      </c>
      <c r="AC54" s="4">
        <f t="shared" si="36"/>
        <v>-0.37190065133814615</v>
      </c>
      <c r="AD54">
        <f t="shared" si="44"/>
        <v>316458020191.90247</v>
      </c>
      <c r="AE54">
        <f t="shared" si="19"/>
        <v>316482190800.36401</v>
      </c>
      <c r="AF54" s="4">
        <f t="shared" si="32"/>
        <v>-0.19509576630949127</v>
      </c>
      <c r="AG54" s="4">
        <f t="shared" si="45"/>
        <v>0.17680488502865477</v>
      </c>
      <c r="AH54" s="10">
        <f t="shared" si="37"/>
        <v>-0.72799300438867376</v>
      </c>
      <c r="AI54" s="10">
        <f t="shared" si="38"/>
        <v>0.10292355784021917</v>
      </c>
      <c r="AJ54" s="10">
        <f t="shared" si="39"/>
        <v>-8.9848813323292295E-2</v>
      </c>
      <c r="AK54" t="str">
        <f t="shared" si="33"/>
        <v>inflation</v>
      </c>
      <c r="AL54">
        <f t="shared" si="20"/>
        <v>1</v>
      </c>
      <c r="AM54">
        <f t="shared" si="40"/>
        <v>113740142125.27617</v>
      </c>
      <c r="AN54">
        <f t="shared" si="41"/>
        <v>2.7822896497117777</v>
      </c>
    </row>
    <row r="55" spans="1:40" x14ac:dyDescent="0.35">
      <c r="A55">
        <v>2012</v>
      </c>
      <c r="B55">
        <f>INDEX(p, MATCH($B$1, 'p2'!$B$5:$B$271, 0), MATCH(A55, 'p2'!$A$5:$BQ$5, 0))</f>
        <v>14934.575753699983</v>
      </c>
      <c r="C55" t="str">
        <f t="shared" si="46"/>
        <v>inflation</v>
      </c>
      <c r="D55" t="str">
        <f t="shared" si="21"/>
        <v>expansive</v>
      </c>
      <c r="E55" t="str">
        <f t="shared" si="22"/>
        <v>inflationary expansion</v>
      </c>
      <c r="F55" s="4">
        <f t="shared" si="23"/>
        <v>0.14059430064285888</v>
      </c>
      <c r="G55">
        <f t="shared" si="11"/>
        <v>25530436.494200703</v>
      </c>
      <c r="H55">
        <f t="shared" si="0"/>
        <v>1359828.0326627046</v>
      </c>
      <c r="I55" s="4">
        <f t="shared" si="24"/>
        <v>5.6259569750863339E-2</v>
      </c>
      <c r="J55">
        <f>INDEX(PQ, MATCH($B$1, PQ!$B$5:$B$271, 0), MATCH(A55, PQ!$A$5:$BQ$5, 0))</f>
        <v>381286237847.66699</v>
      </c>
      <c r="K55">
        <f t="shared" si="1"/>
        <v>64804047047.302979</v>
      </c>
      <c r="L55" s="4">
        <f t="shared" si="25"/>
        <v>0.20476364525731297</v>
      </c>
      <c r="M55" s="20">
        <f t="shared" si="12"/>
        <v>0.14850407550644962</v>
      </c>
      <c r="N55" t="str">
        <f t="shared" si="13"/>
        <v>inflation</v>
      </c>
      <c r="O55">
        <f t="shared" si="26"/>
        <v>1</v>
      </c>
      <c r="P55" s="22">
        <f t="shared" si="27"/>
        <v>7.909774863590735E-3</v>
      </c>
      <c r="Q55">
        <f t="shared" si="14"/>
        <v>64804047047.302979</v>
      </c>
      <c r="R55" s="4">
        <f t="shared" si="15"/>
        <v>0.20476364525731297</v>
      </c>
      <c r="S55">
        <f>INDEX(m, MATCH($B$1, 'M stock'!$B$5:$B$271, 0), MATCH(A55, 'M stock'!$A$5:$BQ$5, 0))</f>
        <v>174365266473.74146</v>
      </c>
      <c r="T55" s="4">
        <f t="shared" si="47"/>
        <v>0.53289723807918254</v>
      </c>
      <c r="U55" s="15">
        <f t="shared" si="17"/>
        <v>381286237847.66699</v>
      </c>
      <c r="V55" s="4">
        <f t="shared" si="28"/>
        <v>0.20476364525731297</v>
      </c>
      <c r="W55">
        <f t="shared" si="42"/>
        <v>11675274.165758818</v>
      </c>
      <c r="X55" s="4">
        <f t="shared" si="29"/>
        <v>0.34394607900040769</v>
      </c>
      <c r="Y55">
        <f t="shared" si="43"/>
        <v>2.1867098049890963</v>
      </c>
      <c r="Z55" s="10">
        <f t="shared" si="30"/>
        <v>-0.21406105032392245</v>
      </c>
      <c r="AA55">
        <f t="shared" si="18"/>
        <v>25530436.494200699</v>
      </c>
      <c r="AB55">
        <f t="shared" si="31"/>
        <v>1359828.0326627009</v>
      </c>
      <c r="AC55" s="4">
        <f t="shared" si="36"/>
        <v>5.6259569750863186E-2</v>
      </c>
      <c r="AD55">
        <f t="shared" si="44"/>
        <v>381260707411.17279</v>
      </c>
      <c r="AE55">
        <f t="shared" si="19"/>
        <v>381286237847.66699</v>
      </c>
      <c r="AF55" s="4">
        <f t="shared" si="32"/>
        <v>0.20476364525731297</v>
      </c>
      <c r="AG55" s="4">
        <f t="shared" si="45"/>
        <v>0.14850407550644962</v>
      </c>
      <c r="AH55" s="10">
        <f t="shared" si="37"/>
        <v>7.9238183526655709E-2</v>
      </c>
      <c r="AI55" s="10">
        <f t="shared" si="38"/>
        <v>-0.13918243374309472</v>
      </c>
      <c r="AJ55" s="10">
        <f t="shared" si="39"/>
        <v>0.41882469558123542</v>
      </c>
      <c r="AK55" t="str">
        <f t="shared" si="33"/>
        <v>inflation</v>
      </c>
      <c r="AL55">
        <f t="shared" si="20"/>
        <v>1</v>
      </c>
      <c r="AM55">
        <f t="shared" si="40"/>
        <v>174353591199.57571</v>
      </c>
      <c r="AN55">
        <f t="shared" si="41"/>
        <v>2.1867098049890963</v>
      </c>
    </row>
    <row r="56" spans="1:40" x14ac:dyDescent="0.35">
      <c r="A56">
        <v>2013</v>
      </c>
      <c r="B56">
        <f>INDEX(p, MATCH($B$1, 'p2'!$B$5:$B$271, 0), MATCH(A56, 'p2'!$A$5:$BQ$5, 0))</f>
        <v>20236.749591628879</v>
      </c>
      <c r="C56" t="str">
        <f t="shared" si="46"/>
        <v>inflation</v>
      </c>
      <c r="D56" t="str">
        <f t="shared" si="21"/>
        <v>contractive</v>
      </c>
      <c r="E56" t="str">
        <f t="shared" si="22"/>
        <v>stagflation</v>
      </c>
      <c r="F56" s="4">
        <f t="shared" si="23"/>
        <v>0.35502674634833892</v>
      </c>
      <c r="G56">
        <f t="shared" si="11"/>
        <v>18333249.522444841</v>
      </c>
      <c r="H56">
        <f t="shared" si="0"/>
        <v>-7197186.9717558622</v>
      </c>
      <c r="I56" s="4">
        <f t="shared" si="24"/>
        <v>-0.28190614654750301</v>
      </c>
      <c r="J56">
        <f>INDEX(PQ, MATCH($B$1, PQ!$B$5:$B$271, 0), MATCH(A56, PQ!$A$5:$BQ$5, 0))</f>
        <v>371005379786.56598</v>
      </c>
      <c r="K56">
        <f t="shared" si="1"/>
        <v>-10280858061.101013</v>
      </c>
      <c r="L56" s="4">
        <f t="shared" si="25"/>
        <v>-2.6963622183522037E-2</v>
      </c>
      <c r="M56" s="20">
        <f t="shared" si="12"/>
        <v>0.25494252436398096</v>
      </c>
      <c r="N56" t="str">
        <f t="shared" si="13"/>
        <v>inflation</v>
      </c>
      <c r="O56">
        <f t="shared" si="26"/>
        <v>1</v>
      </c>
      <c r="P56" s="22">
        <f t="shared" si="27"/>
        <v>-0.10008422198435796</v>
      </c>
      <c r="Q56">
        <f t="shared" si="14"/>
        <v>-10280858061.101013</v>
      </c>
      <c r="R56" s="4">
        <f t="shared" si="15"/>
        <v>-2.6963622183522037E-2</v>
      </c>
      <c r="S56">
        <f>INDEX(m, MATCH($B$1, 'M stock'!$B$5:$B$271, 0), MATCH(A56, 'M stock'!$A$5:$BQ$5, 0))</f>
        <v>196252547057.64694</v>
      </c>
      <c r="T56" s="4">
        <f t="shared" si="47"/>
        <v>0.12552546173065726</v>
      </c>
      <c r="U56" s="15">
        <f t="shared" si="17"/>
        <v>371005379786.56598</v>
      </c>
      <c r="V56" s="4">
        <f t="shared" si="28"/>
        <v>-2.6963622183522037E-2</v>
      </c>
      <c r="W56">
        <f t="shared" si="42"/>
        <v>9697829.4942597225</v>
      </c>
      <c r="X56" s="4">
        <f t="shared" si="29"/>
        <v>-0.16937029858352579</v>
      </c>
      <c r="Y56">
        <f t="shared" si="43"/>
        <v>1.8904487373485521</v>
      </c>
      <c r="Z56" s="10">
        <f t="shared" si="30"/>
        <v>-0.13548257156235755</v>
      </c>
      <c r="AA56">
        <f t="shared" si="18"/>
        <v>18333249.522444841</v>
      </c>
      <c r="AB56">
        <f t="shared" si="31"/>
        <v>-7197186.9717558585</v>
      </c>
      <c r="AC56" s="4">
        <f t="shared" si="36"/>
        <v>-0.2819061465475029</v>
      </c>
      <c r="AD56">
        <f t="shared" si="44"/>
        <v>370987046537.04352</v>
      </c>
      <c r="AE56">
        <f t="shared" si="19"/>
        <v>371005379786.56598</v>
      </c>
      <c r="AF56" s="4">
        <f t="shared" si="32"/>
        <v>-2.6963622183522037E-2</v>
      </c>
      <c r="AG56" s="4">
        <f t="shared" si="45"/>
        <v>0.25494252436398096</v>
      </c>
      <c r="AH56" s="10">
        <f t="shared" si="37"/>
        <v>0.973036377816478</v>
      </c>
      <c r="AI56" s="10">
        <f t="shared" si="38"/>
        <v>0.14240667640000376</v>
      </c>
      <c r="AJ56" s="10">
        <f t="shared" si="39"/>
        <v>0.10851894937883551</v>
      </c>
      <c r="AK56" t="str">
        <f t="shared" si="33"/>
        <v>inflation</v>
      </c>
      <c r="AL56">
        <f t="shared" si="20"/>
        <v>1</v>
      </c>
      <c r="AM56">
        <f t="shared" si="40"/>
        <v>196242849228.15268</v>
      </c>
      <c r="AN56">
        <f t="shared" si="41"/>
        <v>1.8904487373485521</v>
      </c>
    </row>
    <row r="57" spans="1:40" x14ac:dyDescent="0.35">
      <c r="A57">
        <v>2014</v>
      </c>
      <c r="B57">
        <f>INDEX(p, MATCH($B$1, 'p2'!$B$5:$B$271, 0), MATCH(A57, 'p2'!$A$5:$BQ$5, 0))</f>
        <v>28420.590308119808</v>
      </c>
      <c r="C57" t="str">
        <f t="shared" si="46"/>
        <v>inflation</v>
      </c>
      <c r="D57" t="str">
        <f t="shared" si="21"/>
        <v>contractive</v>
      </c>
      <c r="E57" t="str">
        <f t="shared" si="22"/>
        <v>stagflation</v>
      </c>
      <c r="F57" s="4">
        <f t="shared" si="23"/>
        <v>0.40440490106554722</v>
      </c>
      <c r="G57">
        <f t="shared" si="11"/>
        <v>16972178.041984305</v>
      </c>
      <c r="H57">
        <f t="shared" si="0"/>
        <v>-1361071.4804605357</v>
      </c>
      <c r="I57" s="4">
        <f t="shared" si="24"/>
        <v>-7.4240601961709909E-2</v>
      </c>
      <c r="J57">
        <f>INDEX(PQ, MATCH($B$1, PQ!$B$5:$B$271, 0), MATCH(A57, PQ!$A$5:$BQ$5, 0))</f>
        <v>482359318767.703</v>
      </c>
      <c r="K57">
        <f t="shared" si="1"/>
        <v>111353938981.13702</v>
      </c>
      <c r="L57" s="4">
        <f t="shared" si="25"/>
        <v>0.30014103581246537</v>
      </c>
      <c r="M57" s="20">
        <f t="shared" si="12"/>
        <v>0.37438163777417527</v>
      </c>
      <c r="N57" t="str">
        <f t="shared" si="13"/>
        <v>inflation</v>
      </c>
      <c r="O57">
        <f t="shared" si="26"/>
        <v>1</v>
      </c>
      <c r="P57" s="22">
        <f t="shared" si="27"/>
        <v>-3.0023263291371949E-2</v>
      </c>
      <c r="Q57">
        <f t="shared" si="14"/>
        <v>111353938981.13702</v>
      </c>
      <c r="R57" s="4">
        <f t="shared" si="15"/>
        <v>0.30014103581246537</v>
      </c>
      <c r="S57">
        <f>INDEX(m, MATCH($B$1, 'M stock'!$B$5:$B$271, 0), MATCH(A57, 'M stock'!$A$5:$BQ$5, 0))</f>
        <v>0</v>
      </c>
      <c r="T57" s="4">
        <f t="shared" si="47"/>
        <v>-1</v>
      </c>
      <c r="U57" s="15" t="e">
        <f t="shared" si="17"/>
        <v>#DIV/0!</v>
      </c>
      <c r="V57" s="4" t="e">
        <f t="shared" si="28"/>
        <v>#DIV/0!</v>
      </c>
      <c r="W57">
        <f t="shared" si="42"/>
        <v>0</v>
      </c>
      <c r="X57" s="4">
        <f t="shared" si="29"/>
        <v>-1</v>
      </c>
      <c r="Y57" t="e">
        <f t="shared" si="43"/>
        <v>#DIV/0!</v>
      </c>
      <c r="Z57" s="10" t="e">
        <f t="shared" si="30"/>
        <v>#DIV/0!</v>
      </c>
      <c r="AA57" t="e">
        <f t="shared" si="18"/>
        <v>#DIV/0!</v>
      </c>
      <c r="AB57" t="e">
        <f t="shared" si="31"/>
        <v>#DIV/0!</v>
      </c>
      <c r="AC57" s="4" t="e">
        <f t="shared" si="36"/>
        <v>#DIV/0!</v>
      </c>
      <c r="AD57" t="e">
        <f t="shared" si="44"/>
        <v>#DIV/0!</v>
      </c>
      <c r="AE57" t="e">
        <f t="shared" si="19"/>
        <v>#DIV/0!</v>
      </c>
      <c r="AF57" s="4" t="e">
        <f t="shared" si="32"/>
        <v>#DIV/0!</v>
      </c>
      <c r="AG57" s="4" t="e">
        <f t="shared" si="45"/>
        <v>#DIV/0!</v>
      </c>
      <c r="AH57" s="10" t="e">
        <f t="shared" si="37"/>
        <v>#DIV/0!</v>
      </c>
      <c r="AI57" s="10" t="e">
        <f t="shared" si="38"/>
        <v>#DIV/0!</v>
      </c>
      <c r="AJ57" s="10" t="e">
        <f t="shared" si="39"/>
        <v>#DIV/0!</v>
      </c>
      <c r="AK57" t="e">
        <f t="shared" si="33"/>
        <v>#DIV/0!</v>
      </c>
      <c r="AL57" t="str">
        <f t="shared" si="20"/>
        <v/>
      </c>
      <c r="AM57" t="e">
        <f t="shared" si="40"/>
        <v>#DIV/0!</v>
      </c>
      <c r="AN57" t="e">
        <f t="shared" si="41"/>
        <v>#DIV/0!</v>
      </c>
    </row>
    <row r="58" spans="1:40" x14ac:dyDescent="0.35">
      <c r="A58">
        <v>2015</v>
      </c>
      <c r="B58">
        <f>INDEX(p, MATCH($B$1, 'p2'!$B$5:$B$271, 0), MATCH(A58, 'p2'!$A$5:$BQ$5, 0))</f>
        <v>0</v>
      </c>
      <c r="C58" t="str">
        <f t="shared" si="46"/>
        <v>deflation</v>
      </c>
      <c r="D58" t="e">
        <f t="shared" si="21"/>
        <v>#DIV/0!</v>
      </c>
      <c r="E58" t="e">
        <f t="shared" si="22"/>
        <v>#DIV/0!</v>
      </c>
      <c r="F58" s="4">
        <f t="shared" si="23"/>
        <v>-1</v>
      </c>
      <c r="G58" t="e">
        <f t="shared" si="11"/>
        <v>#DIV/0!</v>
      </c>
      <c r="H58" t="e">
        <f t="shared" si="0"/>
        <v>#DIV/0!</v>
      </c>
      <c r="I58" s="4" t="e">
        <f t="shared" si="24"/>
        <v>#DIV/0!</v>
      </c>
      <c r="J58">
        <f>INDEX(PQ, MATCH($B$1, PQ!$B$5:$B$271, 0), MATCH(A58, PQ!$A$5:$BQ$5, 0))</f>
        <v>0</v>
      </c>
      <c r="K58">
        <f t="shared" si="1"/>
        <v>-482359318767.703</v>
      </c>
      <c r="L58" s="4">
        <f t="shared" si="25"/>
        <v>-1</v>
      </c>
      <c r="M58" s="20" t="e">
        <f t="shared" si="12"/>
        <v>#DIV/0!</v>
      </c>
      <c r="N58" t="e">
        <f t="shared" si="13"/>
        <v>#DIV/0!</v>
      </c>
      <c r="O58" t="str">
        <f t="shared" si="26"/>
        <v/>
      </c>
      <c r="P58" s="22" t="e">
        <f t="shared" si="27"/>
        <v>#DIV/0!</v>
      </c>
      <c r="Q58">
        <f t="shared" si="14"/>
        <v>-482359318767.703</v>
      </c>
      <c r="R58" s="4">
        <f t="shared" si="15"/>
        <v>-1</v>
      </c>
      <c r="S58">
        <f>INDEX(m, MATCH($B$1, 'M stock'!$B$5:$B$271, 0), MATCH(A58, 'M stock'!$A$5:$BQ$5, 0))</f>
        <v>0</v>
      </c>
      <c r="T58" s="4" t="e">
        <f t="shared" si="47"/>
        <v>#DIV/0!</v>
      </c>
      <c r="U58" s="15" t="e">
        <f t="shared" si="17"/>
        <v>#DIV/0!</v>
      </c>
      <c r="V58" s="4" t="e">
        <f t="shared" si="28"/>
        <v>#DIV/0!</v>
      </c>
      <c r="W58" t="e">
        <f t="shared" si="42"/>
        <v>#DIV/0!</v>
      </c>
      <c r="X58" s="4" t="e">
        <f t="shared" si="29"/>
        <v>#DIV/0!</v>
      </c>
      <c r="Y58" t="e">
        <f t="shared" si="43"/>
        <v>#DIV/0!</v>
      </c>
      <c r="Z58" s="10" t="e">
        <f t="shared" si="30"/>
        <v>#DIV/0!</v>
      </c>
      <c r="AA58" t="e">
        <f t="shared" si="18"/>
        <v>#DIV/0!</v>
      </c>
      <c r="AB58" t="e">
        <f t="shared" si="31"/>
        <v>#DIV/0!</v>
      </c>
      <c r="AC58" s="4" t="e">
        <f t="shared" si="36"/>
        <v>#DIV/0!</v>
      </c>
      <c r="AD58" t="e">
        <f t="shared" si="44"/>
        <v>#DIV/0!</v>
      </c>
      <c r="AE58" t="e">
        <f t="shared" si="19"/>
        <v>#DIV/0!</v>
      </c>
      <c r="AF58" s="4" t="e">
        <f t="shared" si="32"/>
        <v>#DIV/0!</v>
      </c>
      <c r="AG58" s="4" t="e">
        <f t="shared" si="45"/>
        <v>#DIV/0!</v>
      </c>
      <c r="AH58" s="10" t="e">
        <f t="shared" si="37"/>
        <v>#DIV/0!</v>
      </c>
      <c r="AI58" s="10" t="e">
        <f t="shared" si="38"/>
        <v>#DIV/0!</v>
      </c>
      <c r="AJ58" s="10" t="e">
        <f t="shared" si="39"/>
        <v>#DIV/0!</v>
      </c>
      <c r="AK58" t="e">
        <f t="shared" si="33"/>
        <v>#DIV/0!</v>
      </c>
      <c r="AL58" t="str">
        <f t="shared" si="20"/>
        <v/>
      </c>
      <c r="AM58" t="e">
        <f t="shared" si="40"/>
        <v>#DIV/0!</v>
      </c>
      <c r="AN58" t="e">
        <f t="shared" si="41"/>
        <v>#DIV/0!</v>
      </c>
    </row>
    <row r="59" spans="1:40" x14ac:dyDescent="0.35">
      <c r="A59">
        <v>2016</v>
      </c>
      <c r="B59">
        <f>INDEX(p, MATCH($B$1, 'p2'!$B$5:$B$271, 0), MATCH(A59, 'p2'!$A$5:$BQ$5, 0))</f>
        <v>0</v>
      </c>
      <c r="C59" t="str">
        <f t="shared" si="46"/>
        <v>stable</v>
      </c>
      <c r="D59" t="e">
        <f t="shared" si="21"/>
        <v>#DIV/0!</v>
      </c>
      <c r="E59" t="e">
        <f t="shared" si="22"/>
        <v>#DIV/0!</v>
      </c>
      <c r="F59" s="4" t="e">
        <f t="shared" si="23"/>
        <v>#DIV/0!</v>
      </c>
      <c r="G59" t="e">
        <f t="shared" si="11"/>
        <v>#DIV/0!</v>
      </c>
      <c r="H59" t="e">
        <f t="shared" si="0"/>
        <v>#DIV/0!</v>
      </c>
      <c r="I59" s="4" t="e">
        <f t="shared" si="24"/>
        <v>#DIV/0!</v>
      </c>
      <c r="J59">
        <f>INDEX(PQ, MATCH($B$1, PQ!$B$5:$B$271, 0), MATCH(A59, PQ!$A$5:$BQ$5, 0))</f>
        <v>0</v>
      </c>
      <c r="K59">
        <f t="shared" si="1"/>
        <v>0</v>
      </c>
      <c r="L59" s="4" t="e">
        <f t="shared" si="25"/>
        <v>#DIV/0!</v>
      </c>
      <c r="M59" s="20" t="e">
        <f t="shared" si="12"/>
        <v>#DIV/0!</v>
      </c>
      <c r="N59" t="e">
        <f t="shared" si="13"/>
        <v>#DIV/0!</v>
      </c>
      <c r="O59" t="str">
        <f t="shared" si="26"/>
        <v/>
      </c>
      <c r="P59" s="22" t="e">
        <f t="shared" si="27"/>
        <v>#DIV/0!</v>
      </c>
      <c r="Q59">
        <f t="shared" si="14"/>
        <v>0</v>
      </c>
      <c r="R59" s="4" t="e">
        <f t="shared" si="15"/>
        <v>#DIV/0!</v>
      </c>
      <c r="S59">
        <f>INDEX(m, MATCH($B$1, 'M stock'!$B$5:$B$271, 0), MATCH(A59, 'M stock'!$A$5:$BQ$5, 0))</f>
        <v>0</v>
      </c>
      <c r="T59" s="4" t="e">
        <f t="shared" si="47"/>
        <v>#DIV/0!</v>
      </c>
      <c r="U59" s="15" t="e">
        <f t="shared" si="17"/>
        <v>#DIV/0!</v>
      </c>
      <c r="V59" s="4" t="e">
        <f t="shared" si="28"/>
        <v>#DIV/0!</v>
      </c>
      <c r="W59" t="e">
        <f t="shared" si="42"/>
        <v>#DIV/0!</v>
      </c>
      <c r="X59" s="4" t="e">
        <f t="shared" si="29"/>
        <v>#DIV/0!</v>
      </c>
      <c r="Y59" t="e">
        <f t="shared" si="43"/>
        <v>#DIV/0!</v>
      </c>
      <c r="Z59" s="10" t="e">
        <f t="shared" si="30"/>
        <v>#DIV/0!</v>
      </c>
      <c r="AA59" t="e">
        <f t="shared" si="18"/>
        <v>#DIV/0!</v>
      </c>
      <c r="AB59" t="e">
        <f t="shared" si="31"/>
        <v>#DIV/0!</v>
      </c>
      <c r="AC59" s="4" t="e">
        <f t="shared" si="36"/>
        <v>#DIV/0!</v>
      </c>
      <c r="AD59" t="e">
        <f t="shared" si="44"/>
        <v>#DIV/0!</v>
      </c>
      <c r="AE59" t="e">
        <f t="shared" si="19"/>
        <v>#DIV/0!</v>
      </c>
      <c r="AF59" s="4" t="e">
        <f t="shared" si="32"/>
        <v>#DIV/0!</v>
      </c>
      <c r="AG59" s="4" t="e">
        <f t="shared" si="45"/>
        <v>#DIV/0!</v>
      </c>
      <c r="AH59" s="10" t="e">
        <f t="shared" si="37"/>
        <v>#DIV/0!</v>
      </c>
      <c r="AI59" s="10" t="e">
        <f t="shared" si="38"/>
        <v>#DIV/0!</v>
      </c>
      <c r="AJ59" s="10" t="e">
        <f t="shared" si="39"/>
        <v>#DIV/0!</v>
      </c>
      <c r="AK59" t="e">
        <f t="shared" si="33"/>
        <v>#DIV/0!</v>
      </c>
      <c r="AL59" t="str">
        <f t="shared" si="20"/>
        <v/>
      </c>
      <c r="AM59" t="e">
        <f t="shared" si="40"/>
        <v>#DIV/0!</v>
      </c>
      <c r="AN59" t="e">
        <f t="shared" si="41"/>
        <v>#DIV/0!</v>
      </c>
    </row>
    <row r="60" spans="1:40" x14ac:dyDescent="0.35">
      <c r="A60">
        <v>2017</v>
      </c>
      <c r="B60">
        <f>INDEX(p, MATCH($B$1, 'p2'!$B$5:$B$271, 0), MATCH(A60, 'p2'!$A$5:$BQ$5, 0))</f>
        <v>0</v>
      </c>
      <c r="C60" t="str">
        <f t="shared" si="46"/>
        <v>stable</v>
      </c>
      <c r="D60" t="e">
        <f t="shared" si="21"/>
        <v>#DIV/0!</v>
      </c>
      <c r="E60" t="e">
        <f t="shared" si="22"/>
        <v>#DIV/0!</v>
      </c>
      <c r="F60" s="4" t="e">
        <f t="shared" si="23"/>
        <v>#DIV/0!</v>
      </c>
      <c r="G60" t="e">
        <f t="shared" si="11"/>
        <v>#DIV/0!</v>
      </c>
      <c r="H60" t="e">
        <f t="shared" si="0"/>
        <v>#DIV/0!</v>
      </c>
      <c r="I60" s="4" t="e">
        <f t="shared" si="24"/>
        <v>#DIV/0!</v>
      </c>
      <c r="J60">
        <f>INDEX(PQ, MATCH($B$1, PQ!$B$5:$B$271, 0), MATCH(A60, PQ!$A$5:$BQ$5, 0))</f>
        <v>0</v>
      </c>
      <c r="K60">
        <f t="shared" si="1"/>
        <v>0</v>
      </c>
      <c r="L60" s="4" t="e">
        <f t="shared" si="25"/>
        <v>#DIV/0!</v>
      </c>
      <c r="M60" s="20" t="e">
        <f t="shared" si="12"/>
        <v>#DIV/0!</v>
      </c>
      <c r="N60" t="e">
        <f t="shared" si="13"/>
        <v>#DIV/0!</v>
      </c>
      <c r="O60" t="str">
        <f t="shared" si="26"/>
        <v/>
      </c>
      <c r="P60" s="22" t="e">
        <f t="shared" si="27"/>
        <v>#DIV/0!</v>
      </c>
      <c r="Q60">
        <f t="shared" si="14"/>
        <v>0</v>
      </c>
      <c r="R60" s="4" t="e">
        <f t="shared" si="15"/>
        <v>#DIV/0!</v>
      </c>
      <c r="S60">
        <f>INDEX(m, MATCH($B$1, 'M stock'!$B$5:$B$271, 0), MATCH(A60, 'M stock'!$A$5:$BQ$5, 0))</f>
        <v>0</v>
      </c>
      <c r="T60" s="4" t="e">
        <f t="shared" si="47"/>
        <v>#DIV/0!</v>
      </c>
      <c r="U60" s="15" t="e">
        <f t="shared" si="17"/>
        <v>#DIV/0!</v>
      </c>
      <c r="V60" s="4" t="e">
        <f t="shared" si="28"/>
        <v>#DIV/0!</v>
      </c>
      <c r="W60" t="e">
        <f t="shared" si="42"/>
        <v>#DIV/0!</v>
      </c>
      <c r="X60" s="4" t="e">
        <f t="shared" si="29"/>
        <v>#DIV/0!</v>
      </c>
      <c r="Y60" t="e">
        <f t="shared" si="43"/>
        <v>#DIV/0!</v>
      </c>
      <c r="Z60" s="10" t="e">
        <f t="shared" si="30"/>
        <v>#DIV/0!</v>
      </c>
      <c r="AA60" t="e">
        <f t="shared" si="18"/>
        <v>#DIV/0!</v>
      </c>
      <c r="AB60" t="e">
        <f t="shared" si="31"/>
        <v>#DIV/0!</v>
      </c>
      <c r="AC60" s="4" t="e">
        <f t="shared" si="36"/>
        <v>#DIV/0!</v>
      </c>
      <c r="AD60" t="e">
        <f t="shared" si="44"/>
        <v>#DIV/0!</v>
      </c>
      <c r="AE60" t="e">
        <f t="shared" si="19"/>
        <v>#DIV/0!</v>
      </c>
      <c r="AF60" s="4" t="e">
        <f t="shared" si="32"/>
        <v>#DIV/0!</v>
      </c>
      <c r="AG60" s="4" t="e">
        <f t="shared" si="45"/>
        <v>#DIV/0!</v>
      </c>
      <c r="AH60" s="10" t="e">
        <f t="shared" si="37"/>
        <v>#DIV/0!</v>
      </c>
      <c r="AI60" s="10" t="e">
        <f t="shared" si="38"/>
        <v>#DIV/0!</v>
      </c>
      <c r="AJ60" s="10" t="e">
        <f t="shared" si="39"/>
        <v>#DIV/0!</v>
      </c>
      <c r="AK60" t="e">
        <f t="shared" si="33"/>
        <v>#DIV/0!</v>
      </c>
      <c r="AL60" t="str">
        <f t="shared" si="20"/>
        <v/>
      </c>
      <c r="AM60" t="e">
        <f t="shared" si="40"/>
        <v>#DIV/0!</v>
      </c>
      <c r="AN60" t="e">
        <f t="shared" si="41"/>
        <v>#DIV/0!</v>
      </c>
    </row>
    <row r="61" spans="1:40" x14ac:dyDescent="0.35">
      <c r="A61">
        <v>2018</v>
      </c>
      <c r="B61">
        <f>INDEX(p, MATCH($B$1, 'p2'!$B$5:$B$271, 0), MATCH(A61, 'p2'!$A$5:$BQ$5, 0))</f>
        <v>0</v>
      </c>
      <c r="C61" t="str">
        <f t="shared" si="46"/>
        <v>stable</v>
      </c>
      <c r="D61" t="e">
        <f t="shared" si="21"/>
        <v>#DIV/0!</v>
      </c>
      <c r="E61" t="e">
        <f t="shared" si="22"/>
        <v>#DIV/0!</v>
      </c>
      <c r="F61" s="4" t="e">
        <f t="shared" si="23"/>
        <v>#DIV/0!</v>
      </c>
      <c r="G61" t="e">
        <f t="shared" si="11"/>
        <v>#DIV/0!</v>
      </c>
      <c r="H61" t="e">
        <f t="shared" si="0"/>
        <v>#DIV/0!</v>
      </c>
      <c r="I61" s="4" t="e">
        <f t="shared" si="24"/>
        <v>#DIV/0!</v>
      </c>
      <c r="J61">
        <f>INDEX(PQ, MATCH($B$1, PQ!$B$5:$B$271, 0), MATCH(A61, PQ!$A$5:$BQ$5, 0))</f>
        <v>0</v>
      </c>
      <c r="K61">
        <f t="shared" si="1"/>
        <v>0</v>
      </c>
      <c r="L61" s="4" t="e">
        <f t="shared" si="25"/>
        <v>#DIV/0!</v>
      </c>
      <c r="M61" s="20" t="e">
        <f t="shared" si="12"/>
        <v>#DIV/0!</v>
      </c>
      <c r="N61" t="e">
        <f t="shared" si="13"/>
        <v>#DIV/0!</v>
      </c>
      <c r="O61" t="str">
        <f t="shared" si="26"/>
        <v/>
      </c>
      <c r="P61" s="22" t="e">
        <f t="shared" si="27"/>
        <v>#DIV/0!</v>
      </c>
      <c r="Q61">
        <f t="shared" si="14"/>
        <v>0</v>
      </c>
      <c r="R61" s="4" t="e">
        <f t="shared" si="15"/>
        <v>#DIV/0!</v>
      </c>
      <c r="S61">
        <f>INDEX(m, MATCH($B$1, 'M stock'!$B$5:$B$271, 0), MATCH(A61, 'M stock'!$A$5:$BQ$5, 0))</f>
        <v>0</v>
      </c>
      <c r="T61" s="4" t="e">
        <f t="shared" si="47"/>
        <v>#DIV/0!</v>
      </c>
      <c r="U61" s="15" t="e">
        <f t="shared" si="17"/>
        <v>#DIV/0!</v>
      </c>
      <c r="V61" s="4" t="e">
        <f t="shared" si="28"/>
        <v>#DIV/0!</v>
      </c>
      <c r="W61" t="e">
        <f t="shared" si="42"/>
        <v>#DIV/0!</v>
      </c>
      <c r="X61" s="4" t="e">
        <f t="shared" si="29"/>
        <v>#DIV/0!</v>
      </c>
      <c r="Y61" t="e">
        <f t="shared" si="43"/>
        <v>#DIV/0!</v>
      </c>
      <c r="Z61" s="10" t="e">
        <f t="shared" si="30"/>
        <v>#DIV/0!</v>
      </c>
      <c r="AA61" t="e">
        <f t="shared" si="18"/>
        <v>#DIV/0!</v>
      </c>
      <c r="AB61" t="e">
        <f t="shared" si="31"/>
        <v>#DIV/0!</v>
      </c>
      <c r="AC61" s="4" t="e">
        <f t="shared" si="36"/>
        <v>#DIV/0!</v>
      </c>
      <c r="AD61" t="e">
        <f t="shared" si="44"/>
        <v>#DIV/0!</v>
      </c>
      <c r="AE61" t="e">
        <f t="shared" si="19"/>
        <v>#DIV/0!</v>
      </c>
      <c r="AF61" s="4" t="e">
        <f t="shared" si="32"/>
        <v>#DIV/0!</v>
      </c>
      <c r="AG61" s="4" t="e">
        <f t="shared" si="45"/>
        <v>#DIV/0!</v>
      </c>
      <c r="AH61" s="10" t="e">
        <f t="shared" si="37"/>
        <v>#DIV/0!</v>
      </c>
      <c r="AI61" s="10" t="e">
        <f t="shared" si="38"/>
        <v>#DIV/0!</v>
      </c>
      <c r="AJ61" s="10" t="e">
        <f t="shared" si="39"/>
        <v>#DIV/0!</v>
      </c>
      <c r="AK61" t="e">
        <f t="shared" si="33"/>
        <v>#DIV/0!</v>
      </c>
      <c r="AL61" t="str">
        <f t="shared" si="20"/>
        <v/>
      </c>
      <c r="AM61" t="e">
        <f t="shared" si="40"/>
        <v>#DIV/0!</v>
      </c>
      <c r="AN61" t="e">
        <f t="shared" si="41"/>
        <v>#DIV/0!</v>
      </c>
    </row>
    <row r="62" spans="1:40" x14ac:dyDescent="0.35">
      <c r="A62">
        <v>2019</v>
      </c>
      <c r="B62">
        <f>INDEX(p, MATCH($B$1, 'p2'!$B$5:$B$271, 0), MATCH(A62, 'p2'!$A$5:$BQ$5, 0))</f>
        <v>0</v>
      </c>
      <c r="C62" t="str">
        <f t="shared" si="46"/>
        <v>stable</v>
      </c>
      <c r="D62" t="e">
        <f t="shared" si="21"/>
        <v>#DIV/0!</v>
      </c>
      <c r="E62" t="e">
        <f t="shared" si="22"/>
        <v>#DIV/0!</v>
      </c>
      <c r="F62" s="4" t="e">
        <f t="shared" si="23"/>
        <v>#DIV/0!</v>
      </c>
      <c r="G62" t="e">
        <f t="shared" si="11"/>
        <v>#DIV/0!</v>
      </c>
      <c r="H62" t="e">
        <f t="shared" si="0"/>
        <v>#DIV/0!</v>
      </c>
      <c r="I62" s="4" t="e">
        <f t="shared" si="24"/>
        <v>#DIV/0!</v>
      </c>
      <c r="J62">
        <f>INDEX(PQ, MATCH($B$1, PQ!$B$5:$B$271, 0), MATCH(A62, PQ!$A$5:$BQ$5, 0))</f>
        <v>0</v>
      </c>
      <c r="K62">
        <f t="shared" si="1"/>
        <v>0</v>
      </c>
      <c r="L62" s="4" t="e">
        <f t="shared" si="25"/>
        <v>#DIV/0!</v>
      </c>
      <c r="M62" s="20" t="e">
        <f t="shared" si="12"/>
        <v>#DIV/0!</v>
      </c>
      <c r="N62" t="e">
        <f t="shared" si="13"/>
        <v>#DIV/0!</v>
      </c>
      <c r="O62" t="str">
        <f t="shared" si="26"/>
        <v/>
      </c>
      <c r="P62" s="22" t="e">
        <f t="shared" si="27"/>
        <v>#DIV/0!</v>
      </c>
      <c r="Q62">
        <f t="shared" si="14"/>
        <v>0</v>
      </c>
      <c r="R62" s="4" t="e">
        <f t="shared" si="15"/>
        <v>#DIV/0!</v>
      </c>
      <c r="S62">
        <f>INDEX(m, MATCH($B$1, 'M stock'!$B$5:$B$271, 0), MATCH(A62, 'M stock'!$A$5:$BQ$5, 0))</f>
        <v>0</v>
      </c>
      <c r="T62" s="4" t="e">
        <f t="shared" si="47"/>
        <v>#DIV/0!</v>
      </c>
      <c r="U62" s="15" t="e">
        <f t="shared" si="17"/>
        <v>#DIV/0!</v>
      </c>
      <c r="V62" s="4" t="e">
        <f t="shared" si="28"/>
        <v>#DIV/0!</v>
      </c>
      <c r="W62" t="e">
        <f t="shared" si="42"/>
        <v>#DIV/0!</v>
      </c>
      <c r="X62" s="4" t="e">
        <f t="shared" si="29"/>
        <v>#DIV/0!</v>
      </c>
      <c r="Y62" t="e">
        <f t="shared" si="43"/>
        <v>#DIV/0!</v>
      </c>
      <c r="Z62" s="10" t="e">
        <f t="shared" si="30"/>
        <v>#DIV/0!</v>
      </c>
      <c r="AA62" t="e">
        <f t="shared" si="18"/>
        <v>#DIV/0!</v>
      </c>
      <c r="AB62" t="e">
        <f t="shared" si="31"/>
        <v>#DIV/0!</v>
      </c>
      <c r="AC62" s="4" t="e">
        <f t="shared" si="36"/>
        <v>#DIV/0!</v>
      </c>
      <c r="AD62" t="e">
        <f t="shared" si="44"/>
        <v>#DIV/0!</v>
      </c>
      <c r="AE62" t="e">
        <f t="shared" si="19"/>
        <v>#DIV/0!</v>
      </c>
      <c r="AF62" s="4" t="e">
        <f t="shared" si="32"/>
        <v>#DIV/0!</v>
      </c>
      <c r="AG62" s="4" t="e">
        <f t="shared" si="45"/>
        <v>#DIV/0!</v>
      </c>
      <c r="AH62" s="10" t="e">
        <f t="shared" si="37"/>
        <v>#DIV/0!</v>
      </c>
      <c r="AI62" s="10" t="e">
        <f t="shared" si="38"/>
        <v>#DIV/0!</v>
      </c>
      <c r="AJ62" s="10" t="e">
        <f t="shared" si="39"/>
        <v>#DIV/0!</v>
      </c>
      <c r="AK62" t="e">
        <f t="shared" si="33"/>
        <v>#DIV/0!</v>
      </c>
      <c r="AL62" t="str">
        <f t="shared" si="20"/>
        <v/>
      </c>
      <c r="AM62" t="e">
        <f t="shared" si="40"/>
        <v>#DIV/0!</v>
      </c>
      <c r="AN62" t="e">
        <f t="shared" si="41"/>
        <v>#DIV/0!</v>
      </c>
    </row>
    <row r="63" spans="1:40" x14ac:dyDescent="0.35">
      <c r="A63">
        <v>2020</v>
      </c>
      <c r="B63">
        <f>INDEX(p, MATCH($B$1, 'p2'!$B$5:$B$271, 0), MATCH(A63, 'p2'!$A$5:$BQ$5, 0))</f>
        <v>0</v>
      </c>
      <c r="C63" t="str">
        <f t="shared" si="46"/>
        <v>stable</v>
      </c>
      <c r="D63" t="e">
        <f t="shared" si="21"/>
        <v>#DIV/0!</v>
      </c>
      <c r="E63" t="e">
        <f t="shared" si="22"/>
        <v>#DIV/0!</v>
      </c>
      <c r="F63" s="4" t="e">
        <f t="shared" si="23"/>
        <v>#DIV/0!</v>
      </c>
      <c r="G63" t="e">
        <f t="shared" si="11"/>
        <v>#DIV/0!</v>
      </c>
      <c r="H63" t="e">
        <f t="shared" si="0"/>
        <v>#DIV/0!</v>
      </c>
      <c r="I63" s="4" t="e">
        <f t="shared" si="24"/>
        <v>#DIV/0!</v>
      </c>
      <c r="J63">
        <f>INDEX(PQ, MATCH($B$1, PQ!$B$5:$B$271, 0), MATCH(A63, PQ!$A$5:$BQ$5, 0))</f>
        <v>0</v>
      </c>
      <c r="K63">
        <f t="shared" si="1"/>
        <v>0</v>
      </c>
      <c r="L63" s="4" t="e">
        <f t="shared" si="25"/>
        <v>#DIV/0!</v>
      </c>
      <c r="M63" s="20" t="e">
        <f t="shared" si="12"/>
        <v>#DIV/0!</v>
      </c>
      <c r="N63" t="e">
        <f t="shared" si="13"/>
        <v>#DIV/0!</v>
      </c>
      <c r="O63" t="str">
        <f t="shared" si="26"/>
        <v/>
      </c>
      <c r="P63" s="22" t="e">
        <f t="shared" si="27"/>
        <v>#DIV/0!</v>
      </c>
      <c r="Q63">
        <f t="shared" si="14"/>
        <v>0</v>
      </c>
      <c r="R63" s="4" t="e">
        <f t="shared" si="15"/>
        <v>#DIV/0!</v>
      </c>
      <c r="S63">
        <f>INDEX(m, MATCH($B$1, 'M stock'!$B$5:$B$271, 0), MATCH(A63, 'M stock'!$A$5:$BQ$5, 0))</f>
        <v>0</v>
      </c>
      <c r="T63" s="4" t="e">
        <f t="shared" si="47"/>
        <v>#DIV/0!</v>
      </c>
      <c r="U63" s="15" t="e">
        <f t="shared" si="17"/>
        <v>#DIV/0!</v>
      </c>
      <c r="V63" s="4" t="e">
        <f t="shared" si="28"/>
        <v>#DIV/0!</v>
      </c>
      <c r="W63" t="e">
        <f t="shared" si="42"/>
        <v>#DIV/0!</v>
      </c>
      <c r="X63" s="4" t="e">
        <f t="shared" si="29"/>
        <v>#DIV/0!</v>
      </c>
      <c r="Y63" t="e">
        <f t="shared" si="43"/>
        <v>#DIV/0!</v>
      </c>
      <c r="Z63" s="10" t="e">
        <f t="shared" si="30"/>
        <v>#DIV/0!</v>
      </c>
      <c r="AA63" t="e">
        <f t="shared" si="18"/>
        <v>#DIV/0!</v>
      </c>
      <c r="AB63" t="e">
        <f t="shared" si="31"/>
        <v>#DIV/0!</v>
      </c>
      <c r="AC63" s="4" t="e">
        <f t="shared" si="36"/>
        <v>#DIV/0!</v>
      </c>
      <c r="AD63" t="e">
        <f t="shared" si="44"/>
        <v>#DIV/0!</v>
      </c>
      <c r="AE63" t="e">
        <f t="shared" si="19"/>
        <v>#DIV/0!</v>
      </c>
      <c r="AF63" s="4" t="e">
        <f t="shared" si="32"/>
        <v>#DIV/0!</v>
      </c>
      <c r="AG63" s="4" t="e">
        <f t="shared" si="45"/>
        <v>#DIV/0!</v>
      </c>
      <c r="AH63" s="10" t="e">
        <f t="shared" si="37"/>
        <v>#DIV/0!</v>
      </c>
      <c r="AI63" s="10" t="e">
        <f t="shared" si="38"/>
        <v>#DIV/0!</v>
      </c>
      <c r="AJ63" s="10" t="e">
        <f t="shared" si="39"/>
        <v>#DIV/0!</v>
      </c>
      <c r="AK63" t="e">
        <f t="shared" si="33"/>
        <v>#DIV/0!</v>
      </c>
      <c r="AL63" t="str">
        <f t="shared" si="20"/>
        <v/>
      </c>
      <c r="AM63" t="e">
        <f t="shared" si="40"/>
        <v>#DIV/0!</v>
      </c>
      <c r="AN63" t="e">
        <f t="shared" si="41"/>
        <v>#DIV/0!</v>
      </c>
    </row>
    <row r="64" spans="1:40" x14ac:dyDescent="0.35">
      <c r="A64">
        <v>2021</v>
      </c>
      <c r="B64">
        <f>INDEX(p, MATCH($B$1, 'p2'!$B$5:$B$271, 0), MATCH(A64, 'p2'!$A$5:$BQ$5, 0))</f>
        <v>0</v>
      </c>
      <c r="C64" t="str">
        <f t="shared" si="46"/>
        <v>stable</v>
      </c>
      <c r="D64" t="e">
        <f t="shared" si="21"/>
        <v>#DIV/0!</v>
      </c>
      <c r="E64" t="e">
        <f t="shared" si="22"/>
        <v>#DIV/0!</v>
      </c>
      <c r="F64" s="4" t="e">
        <f t="shared" si="23"/>
        <v>#DIV/0!</v>
      </c>
      <c r="G64" t="e">
        <f t="shared" si="11"/>
        <v>#DIV/0!</v>
      </c>
      <c r="H64" t="e">
        <f t="shared" si="0"/>
        <v>#DIV/0!</v>
      </c>
      <c r="I64" s="4" t="e">
        <f t="shared" si="24"/>
        <v>#DIV/0!</v>
      </c>
      <c r="J64">
        <f>INDEX(PQ, MATCH($B$1, PQ!$B$5:$B$271, 0), MATCH(A64, PQ!$A$5:$BQ$5, 0))</f>
        <v>0</v>
      </c>
      <c r="K64">
        <f t="shared" si="1"/>
        <v>0</v>
      </c>
      <c r="L64" s="4" t="e">
        <f t="shared" si="25"/>
        <v>#DIV/0!</v>
      </c>
      <c r="M64" s="20" t="e">
        <f t="shared" si="12"/>
        <v>#DIV/0!</v>
      </c>
      <c r="N64" t="e">
        <f t="shared" si="13"/>
        <v>#DIV/0!</v>
      </c>
      <c r="O64" t="str">
        <f t="shared" si="26"/>
        <v/>
      </c>
      <c r="P64" s="22" t="e">
        <f t="shared" si="27"/>
        <v>#DIV/0!</v>
      </c>
      <c r="Q64">
        <f t="shared" si="14"/>
        <v>0</v>
      </c>
      <c r="R64" s="4" t="e">
        <f t="shared" si="15"/>
        <v>#DIV/0!</v>
      </c>
      <c r="S64">
        <f>INDEX(m, MATCH($B$1, 'M stock'!$B$5:$B$271, 0), MATCH(A64, 'M stock'!$A$5:$BQ$5, 0))</f>
        <v>0</v>
      </c>
      <c r="T64" s="4" t="e">
        <f t="shared" si="47"/>
        <v>#DIV/0!</v>
      </c>
      <c r="U64" s="15" t="e">
        <f t="shared" si="17"/>
        <v>#DIV/0!</v>
      </c>
      <c r="V64" s="4" t="e">
        <f t="shared" si="28"/>
        <v>#DIV/0!</v>
      </c>
      <c r="W64" t="e">
        <f t="shared" si="42"/>
        <v>#DIV/0!</v>
      </c>
      <c r="X64" s="4" t="e">
        <f t="shared" si="29"/>
        <v>#DIV/0!</v>
      </c>
      <c r="Y64" t="e">
        <f t="shared" si="43"/>
        <v>#DIV/0!</v>
      </c>
      <c r="Z64" s="10" t="e">
        <f t="shared" si="30"/>
        <v>#DIV/0!</v>
      </c>
      <c r="AA64" t="e">
        <f t="shared" si="18"/>
        <v>#DIV/0!</v>
      </c>
      <c r="AB64" t="e">
        <f t="shared" si="31"/>
        <v>#DIV/0!</v>
      </c>
      <c r="AC64" s="4" t="e">
        <f t="shared" si="36"/>
        <v>#DIV/0!</v>
      </c>
      <c r="AD64" t="e">
        <f t="shared" si="44"/>
        <v>#DIV/0!</v>
      </c>
      <c r="AE64" t="e">
        <f t="shared" si="19"/>
        <v>#DIV/0!</v>
      </c>
      <c r="AF64" s="4" t="e">
        <f t="shared" si="32"/>
        <v>#DIV/0!</v>
      </c>
      <c r="AG64" s="4" t="e">
        <f t="shared" si="45"/>
        <v>#DIV/0!</v>
      </c>
      <c r="AH64" s="10" t="e">
        <f t="shared" si="37"/>
        <v>#DIV/0!</v>
      </c>
      <c r="AI64" s="10" t="e">
        <f t="shared" si="38"/>
        <v>#DIV/0!</v>
      </c>
      <c r="AJ64" s="10" t="e">
        <f t="shared" si="39"/>
        <v>#DIV/0!</v>
      </c>
      <c r="AK64" t="e">
        <f t="shared" si="33"/>
        <v>#DIV/0!</v>
      </c>
      <c r="AL64" t="str">
        <f t="shared" si="20"/>
        <v/>
      </c>
      <c r="AM64" t="e">
        <f t="shared" si="40"/>
        <v>#DIV/0!</v>
      </c>
      <c r="AN64" t="e">
        <f t="shared" si="41"/>
        <v>#DIV/0!</v>
      </c>
    </row>
    <row r="65" spans="1:40" x14ac:dyDescent="0.35">
      <c r="A65">
        <v>2022</v>
      </c>
      <c r="B65">
        <f>INDEX(p, MATCH($B$1, 'p2'!$B$5:$B$271, 0), MATCH(A65, 'p2'!$A$5:$BQ$5, 0))</f>
        <v>0</v>
      </c>
      <c r="C65" t="str">
        <f t="shared" si="46"/>
        <v>stable</v>
      </c>
      <c r="D65" t="e">
        <f t="shared" si="21"/>
        <v>#DIV/0!</v>
      </c>
      <c r="E65" t="e">
        <f t="shared" si="22"/>
        <v>#DIV/0!</v>
      </c>
      <c r="F65" s="4" t="e">
        <f t="shared" si="23"/>
        <v>#DIV/0!</v>
      </c>
      <c r="G65" t="e">
        <f t="shared" si="11"/>
        <v>#DIV/0!</v>
      </c>
      <c r="H65" t="e">
        <f t="shared" si="0"/>
        <v>#DIV/0!</v>
      </c>
      <c r="I65" s="4" t="e">
        <f t="shared" si="24"/>
        <v>#DIV/0!</v>
      </c>
      <c r="J65">
        <f>INDEX(PQ, MATCH($B$1, PQ!$B$5:$B$271, 0), MATCH(A65, PQ!$A$5:$BQ$5, 0))</f>
        <v>0</v>
      </c>
      <c r="K65">
        <f t="shared" si="1"/>
        <v>0</v>
      </c>
      <c r="L65" s="4" t="e">
        <f t="shared" si="25"/>
        <v>#DIV/0!</v>
      </c>
      <c r="M65" s="20" t="e">
        <f t="shared" si="12"/>
        <v>#DIV/0!</v>
      </c>
      <c r="N65" t="e">
        <f t="shared" si="13"/>
        <v>#DIV/0!</v>
      </c>
      <c r="O65" t="str">
        <f t="shared" si="26"/>
        <v/>
      </c>
      <c r="P65" s="22" t="e">
        <f t="shared" si="27"/>
        <v>#DIV/0!</v>
      </c>
      <c r="Q65">
        <f t="shared" si="14"/>
        <v>0</v>
      </c>
      <c r="R65" s="4" t="e">
        <f t="shared" si="15"/>
        <v>#DIV/0!</v>
      </c>
      <c r="S65">
        <f>INDEX(m, MATCH($B$1, 'M stock'!$B$5:$B$271, 0), MATCH(A65, 'M stock'!$A$5:$BQ$5, 0))</f>
        <v>0</v>
      </c>
      <c r="T65" s="4" t="e">
        <f t="shared" si="47"/>
        <v>#DIV/0!</v>
      </c>
      <c r="U65" s="15" t="e">
        <f t="shared" si="17"/>
        <v>#DIV/0!</v>
      </c>
      <c r="V65" s="4" t="e">
        <f t="shared" si="28"/>
        <v>#DIV/0!</v>
      </c>
      <c r="W65" t="e">
        <f t="shared" si="42"/>
        <v>#DIV/0!</v>
      </c>
      <c r="X65" s="4" t="e">
        <f t="shared" si="29"/>
        <v>#DIV/0!</v>
      </c>
      <c r="Y65" t="e">
        <f t="shared" si="43"/>
        <v>#DIV/0!</v>
      </c>
      <c r="Z65" s="10" t="e">
        <f t="shared" si="30"/>
        <v>#DIV/0!</v>
      </c>
      <c r="AA65" t="e">
        <f t="shared" si="18"/>
        <v>#DIV/0!</v>
      </c>
      <c r="AB65" t="e">
        <f t="shared" si="31"/>
        <v>#DIV/0!</v>
      </c>
      <c r="AC65" s="4" t="e">
        <f t="shared" si="36"/>
        <v>#DIV/0!</v>
      </c>
      <c r="AD65" t="e">
        <f t="shared" si="44"/>
        <v>#DIV/0!</v>
      </c>
      <c r="AE65" t="e">
        <f t="shared" si="19"/>
        <v>#DIV/0!</v>
      </c>
      <c r="AF65" s="4" t="e">
        <f t="shared" si="32"/>
        <v>#DIV/0!</v>
      </c>
      <c r="AG65" s="4" t="e">
        <f t="shared" si="45"/>
        <v>#DIV/0!</v>
      </c>
      <c r="AH65" s="10" t="e">
        <f t="shared" si="37"/>
        <v>#DIV/0!</v>
      </c>
      <c r="AI65" s="10" t="e">
        <f t="shared" si="38"/>
        <v>#DIV/0!</v>
      </c>
      <c r="AJ65" s="10" t="e">
        <f t="shared" si="39"/>
        <v>#DIV/0!</v>
      </c>
      <c r="AK65" t="e">
        <f t="shared" si="33"/>
        <v>#DIV/0!</v>
      </c>
      <c r="AL65" t="str">
        <f t="shared" si="20"/>
        <v/>
      </c>
      <c r="AM65" t="e">
        <f t="shared" si="40"/>
        <v>#DIV/0!</v>
      </c>
      <c r="AN65" t="e">
        <f t="shared" si="41"/>
        <v>#DIV/0!</v>
      </c>
    </row>
    <row r="66" spans="1:40" x14ac:dyDescent="0.35">
      <c r="A66">
        <v>2023</v>
      </c>
      <c r="B66">
        <f>INDEX(p, MATCH($B$1, 'p2'!$B$5:$B$271, 0), MATCH(A66, 'p2'!$A$5:$BQ$5, 0))</f>
        <v>0</v>
      </c>
      <c r="C66" t="str">
        <f t="shared" si="46"/>
        <v>stable</v>
      </c>
      <c r="D66" t="e">
        <f t="shared" si="21"/>
        <v>#DIV/0!</v>
      </c>
      <c r="E66" t="e">
        <f t="shared" si="22"/>
        <v>#DIV/0!</v>
      </c>
      <c r="F66" s="4" t="e">
        <f t="shared" si="23"/>
        <v>#DIV/0!</v>
      </c>
      <c r="G66" t="e">
        <f t="shared" si="11"/>
        <v>#DIV/0!</v>
      </c>
      <c r="H66" t="e">
        <f t="shared" si="0"/>
        <v>#DIV/0!</v>
      </c>
      <c r="I66" s="4" t="e">
        <f t="shared" si="24"/>
        <v>#DIV/0!</v>
      </c>
      <c r="J66">
        <f>INDEX(PQ, MATCH($B$1, PQ!$B$5:$B$271, 0), MATCH(A66, PQ!$A$5:$BQ$5, 0))</f>
        <v>0</v>
      </c>
      <c r="K66">
        <f t="shared" si="1"/>
        <v>0</v>
      </c>
      <c r="L66" s="4" t="e">
        <f t="shared" si="25"/>
        <v>#DIV/0!</v>
      </c>
      <c r="M66" s="20" t="e">
        <f t="shared" si="12"/>
        <v>#DIV/0!</v>
      </c>
      <c r="N66" t="e">
        <f t="shared" si="13"/>
        <v>#DIV/0!</v>
      </c>
      <c r="O66" t="str">
        <f t="shared" si="26"/>
        <v/>
      </c>
      <c r="P66" s="22" t="e">
        <f t="shared" si="27"/>
        <v>#DIV/0!</v>
      </c>
      <c r="Q66">
        <f t="shared" si="14"/>
        <v>0</v>
      </c>
      <c r="R66" s="4" t="e">
        <f t="shared" si="15"/>
        <v>#DIV/0!</v>
      </c>
      <c r="S66">
        <f>INDEX(m, MATCH($B$1, 'M stock'!$B$5:$B$271, 0), MATCH(A66, 'M stock'!$A$5:$BQ$5, 0))</f>
        <v>0</v>
      </c>
      <c r="T66" s="4" t="e">
        <f t="shared" si="47"/>
        <v>#DIV/0!</v>
      </c>
      <c r="U66" s="15" t="e">
        <f t="shared" si="17"/>
        <v>#DIV/0!</v>
      </c>
      <c r="V66" s="4" t="e">
        <f t="shared" si="28"/>
        <v>#DIV/0!</v>
      </c>
      <c r="W66" t="e">
        <f t="shared" si="42"/>
        <v>#DIV/0!</v>
      </c>
      <c r="X66" s="4" t="e">
        <f t="shared" si="29"/>
        <v>#DIV/0!</v>
      </c>
      <c r="Y66" t="e">
        <f t="shared" si="43"/>
        <v>#DIV/0!</v>
      </c>
      <c r="Z66" s="10" t="e">
        <f t="shared" si="30"/>
        <v>#DIV/0!</v>
      </c>
      <c r="AA66" t="e">
        <f t="shared" si="18"/>
        <v>#DIV/0!</v>
      </c>
      <c r="AB66" t="e">
        <f t="shared" si="31"/>
        <v>#DIV/0!</v>
      </c>
      <c r="AC66" s="4" t="e">
        <f t="shared" si="36"/>
        <v>#DIV/0!</v>
      </c>
      <c r="AD66" t="e">
        <f t="shared" si="44"/>
        <v>#DIV/0!</v>
      </c>
      <c r="AE66" t="e">
        <f t="shared" si="19"/>
        <v>#DIV/0!</v>
      </c>
      <c r="AF66" s="4" t="e">
        <f t="shared" si="32"/>
        <v>#DIV/0!</v>
      </c>
      <c r="AG66" s="4" t="e">
        <f t="shared" si="45"/>
        <v>#DIV/0!</v>
      </c>
      <c r="AH66" s="10" t="e">
        <f t="shared" si="37"/>
        <v>#DIV/0!</v>
      </c>
      <c r="AI66" s="10" t="e">
        <f t="shared" si="38"/>
        <v>#DIV/0!</v>
      </c>
      <c r="AJ66" s="10" t="e">
        <f t="shared" si="39"/>
        <v>#DIV/0!</v>
      </c>
      <c r="AK66" t="e">
        <f t="shared" si="33"/>
        <v>#DIV/0!</v>
      </c>
      <c r="AL66" t="str">
        <f t="shared" si="20"/>
        <v/>
      </c>
      <c r="AM66" t="e">
        <f t="shared" si="40"/>
        <v>#DIV/0!</v>
      </c>
      <c r="AN66" t="e">
        <f t="shared" si="41"/>
        <v>#DIV/0!</v>
      </c>
    </row>
    <row r="67" spans="1:40" x14ac:dyDescent="0.35">
      <c r="A67">
        <v>2024</v>
      </c>
      <c r="B67">
        <f>INDEX(p, MATCH($B$1, 'p2'!$B$5:$B$271, 0), MATCH(A67, 'p2'!$A$5:$BQ$5, 0))</f>
        <v>0</v>
      </c>
      <c r="C67" t="str">
        <f t="shared" si="46"/>
        <v>stable</v>
      </c>
      <c r="D67" t="e">
        <f t="shared" si="21"/>
        <v>#DIV/0!</v>
      </c>
      <c r="E67" t="e">
        <f t="shared" si="22"/>
        <v>#DIV/0!</v>
      </c>
      <c r="F67" s="4" t="e">
        <f t="shared" si="23"/>
        <v>#DIV/0!</v>
      </c>
      <c r="G67" t="e">
        <f t="shared" si="11"/>
        <v>#DIV/0!</v>
      </c>
      <c r="H67" t="e">
        <f t="shared" ref="H67" si="48">G67-G66</f>
        <v>#DIV/0!</v>
      </c>
      <c r="I67" s="4" t="e">
        <f t="shared" si="24"/>
        <v>#DIV/0!</v>
      </c>
      <c r="J67">
        <f>INDEX(PQ, MATCH($B$1, PQ!$B$5:$B$271, 0), MATCH(A67, PQ!$A$5:$BQ$5, 0))</f>
        <v>0</v>
      </c>
      <c r="K67">
        <f t="shared" ref="K67" si="49">J67-J66</f>
        <v>0</v>
      </c>
      <c r="L67" s="4" t="e">
        <f t="shared" si="25"/>
        <v>#DIV/0!</v>
      </c>
      <c r="M67" s="20" t="e">
        <f t="shared" si="12"/>
        <v>#DIV/0!</v>
      </c>
      <c r="N67" t="e">
        <f t="shared" si="13"/>
        <v>#DIV/0!</v>
      </c>
      <c r="O67" t="str">
        <f t="shared" si="26"/>
        <v/>
      </c>
      <c r="P67" s="22" t="e">
        <f t="shared" si="27"/>
        <v>#DIV/0!</v>
      </c>
      <c r="Q67">
        <f t="shared" si="14"/>
        <v>0</v>
      </c>
      <c r="R67" s="4" t="e">
        <f t="shared" si="15"/>
        <v>#DIV/0!</v>
      </c>
      <c r="S67">
        <f>INDEX(m, MATCH($B$1, 'M stock'!$B$5:$B$271, 0), MATCH(A67, 'M stock'!$A$5:$BQ$5, 0))</f>
        <v>0</v>
      </c>
      <c r="T67" s="4" t="e">
        <f t="shared" si="47"/>
        <v>#DIV/0!</v>
      </c>
      <c r="U67" s="15" t="e">
        <f t="shared" si="17"/>
        <v>#DIV/0!</v>
      </c>
      <c r="V67" s="4" t="e">
        <f t="shared" si="28"/>
        <v>#DIV/0!</v>
      </c>
      <c r="W67" t="e">
        <f t="shared" si="42"/>
        <v>#DIV/0!</v>
      </c>
      <c r="X67" s="4" t="e">
        <f t="shared" si="29"/>
        <v>#DIV/0!</v>
      </c>
      <c r="Y67" t="e">
        <f t="shared" si="43"/>
        <v>#DIV/0!</v>
      </c>
      <c r="Z67" s="10" t="e">
        <f t="shared" si="30"/>
        <v>#DIV/0!</v>
      </c>
      <c r="AA67" t="e">
        <f t="shared" si="18"/>
        <v>#DIV/0!</v>
      </c>
      <c r="AB67" t="e">
        <f t="shared" si="31"/>
        <v>#DIV/0!</v>
      </c>
      <c r="AC67" s="4" t="e">
        <f t="shared" si="36"/>
        <v>#DIV/0!</v>
      </c>
      <c r="AD67" t="e">
        <f t="shared" si="44"/>
        <v>#DIV/0!</v>
      </c>
      <c r="AE67" t="e">
        <f t="shared" si="19"/>
        <v>#DIV/0!</v>
      </c>
      <c r="AF67" s="4" t="e">
        <f t="shared" si="32"/>
        <v>#DIV/0!</v>
      </c>
      <c r="AG67" s="4" t="e">
        <f t="shared" ref="AG67:AG98" si="50">AF67-I67</f>
        <v>#DIV/0!</v>
      </c>
      <c r="AH67" s="10" t="e">
        <f t="shared" si="37"/>
        <v>#DIV/0!</v>
      </c>
      <c r="AI67" s="10" t="e">
        <f t="shared" si="38"/>
        <v>#DIV/0!</v>
      </c>
      <c r="AJ67" s="10" t="e">
        <f t="shared" si="39"/>
        <v>#DIV/0!</v>
      </c>
      <c r="AK67" t="e">
        <f t="shared" si="33"/>
        <v>#DIV/0!</v>
      </c>
      <c r="AL67" t="str">
        <f t="shared" si="20"/>
        <v/>
      </c>
      <c r="AM67" t="e">
        <f t="shared" si="40"/>
        <v>#DIV/0!</v>
      </c>
      <c r="AN67" t="e">
        <f t="shared" si="41"/>
        <v>#DIV/0!</v>
      </c>
    </row>
    <row r="69" spans="1:40" x14ac:dyDescent="0.35">
      <c r="N69" s="26" t="s">
        <v>838</v>
      </c>
      <c r="O69" s="12">
        <f>SUM(O4:O57)/COUNT(O4:O57)</f>
        <v>1</v>
      </c>
      <c r="P69" s="10"/>
      <c r="AK69" s="26" t="s">
        <v>837</v>
      </c>
      <c r="AL69" s="12">
        <f>SUM(AL4:AL57)/COUNT(AL4:AL57)</f>
        <v>1</v>
      </c>
    </row>
    <row r="71" spans="1:40" x14ac:dyDescent="0.35">
      <c r="N71" t="s">
        <v>845</v>
      </c>
      <c r="O71">
        <f>SUM(O3:O67)</f>
        <v>54</v>
      </c>
      <c r="AK71" t="s">
        <v>845</v>
      </c>
      <c r="AL71">
        <f>SUM(AL3:AL67)</f>
        <v>53</v>
      </c>
    </row>
    <row r="72" spans="1:40" x14ac:dyDescent="0.35">
      <c r="N72" t="s">
        <v>841</v>
      </c>
      <c r="O72">
        <f>COUNT(O3:O67)</f>
        <v>54</v>
      </c>
      <c r="AK72" t="s">
        <v>841</v>
      </c>
      <c r="AL72">
        <f>COUNT(AL3:AL67)</f>
        <v>53</v>
      </c>
    </row>
    <row r="74" spans="1:40" x14ac:dyDescent="0.35">
      <c r="A74" s="1" t="s">
        <v>846</v>
      </c>
    </row>
    <row r="75" spans="1:40" x14ac:dyDescent="0.35">
      <c r="A75" t="s">
        <v>878</v>
      </c>
    </row>
    <row r="76" spans="1:40" x14ac:dyDescent="0.35">
      <c r="A76" t="s">
        <v>870</v>
      </c>
    </row>
    <row r="78" spans="1:40" x14ac:dyDescent="0.35">
      <c r="A78" t="s">
        <v>898</v>
      </c>
    </row>
    <row r="79" spans="1:40" x14ac:dyDescent="0.35">
      <c r="A79" t="s">
        <v>871</v>
      </c>
    </row>
    <row r="80" spans="1:40" x14ac:dyDescent="0.35">
      <c r="A80" t="s">
        <v>872</v>
      </c>
    </row>
    <row r="82" spans="1:1" x14ac:dyDescent="0.35">
      <c r="A82" t="s">
        <v>880</v>
      </c>
    </row>
    <row r="83" spans="1:1" x14ac:dyDescent="0.35">
      <c r="A83" t="s">
        <v>873</v>
      </c>
    </row>
    <row r="84" spans="1:1" x14ac:dyDescent="0.35">
      <c r="A84" t="s">
        <v>879</v>
      </c>
    </row>
    <row r="86" spans="1:1" x14ac:dyDescent="0.35">
      <c r="A86" t="s">
        <v>818</v>
      </c>
    </row>
    <row r="87" spans="1:1" x14ac:dyDescent="0.35">
      <c r="A87" t="s">
        <v>874</v>
      </c>
    </row>
    <row r="88" spans="1:1" x14ac:dyDescent="0.35">
      <c r="A88" t="s">
        <v>875</v>
      </c>
    </row>
    <row r="90" spans="1:1" x14ac:dyDescent="0.35">
      <c r="A90" t="s">
        <v>876</v>
      </c>
    </row>
    <row r="91" spans="1:1" x14ac:dyDescent="0.35">
      <c r="A91" t="s">
        <v>877</v>
      </c>
    </row>
    <row r="92" spans="1:1" x14ac:dyDescent="0.35">
      <c r="A92" t="s">
        <v>881</v>
      </c>
    </row>
    <row r="93" spans="1:1" x14ac:dyDescent="0.35">
      <c r="A93" s="27" t="s">
        <v>897</v>
      </c>
    </row>
    <row r="94" spans="1:1" x14ac:dyDescent="0.35">
      <c r="A94" s="27" t="s">
        <v>882</v>
      </c>
    </row>
    <row r="95" spans="1:1" x14ac:dyDescent="0.35">
      <c r="A95" s="27" t="s">
        <v>883</v>
      </c>
    </row>
    <row r="96" spans="1:1" x14ac:dyDescent="0.35">
      <c r="A96" s="27" t="s">
        <v>884</v>
      </c>
    </row>
    <row r="97" spans="1:1" x14ac:dyDescent="0.35">
      <c r="A97" s="27" t="s">
        <v>885</v>
      </c>
    </row>
    <row r="98" spans="1:1" x14ac:dyDescent="0.35">
      <c r="A98" s="27" t="s">
        <v>886</v>
      </c>
    </row>
    <row r="99" spans="1:1" x14ac:dyDescent="0.35">
      <c r="A99" s="27" t="s">
        <v>887</v>
      </c>
    </row>
    <row r="100" spans="1:1" x14ac:dyDescent="0.35">
      <c r="A100" s="27" t="s">
        <v>888</v>
      </c>
    </row>
    <row r="101" spans="1:1" x14ac:dyDescent="0.35">
      <c r="A101" s="27" t="s">
        <v>889</v>
      </c>
    </row>
    <row r="102" spans="1:1" x14ac:dyDescent="0.35">
      <c r="A102" s="27" t="s">
        <v>890</v>
      </c>
    </row>
    <row r="103" spans="1:1" x14ac:dyDescent="0.35">
      <c r="A103" s="27" t="s">
        <v>891</v>
      </c>
    </row>
    <row r="104" spans="1:1" x14ac:dyDescent="0.35">
      <c r="A104" s="27" t="s">
        <v>892</v>
      </c>
    </row>
    <row r="105" spans="1:1" x14ac:dyDescent="0.35">
      <c r="A105" s="27" t="s">
        <v>893</v>
      </c>
    </row>
    <row r="106" spans="1:1" x14ac:dyDescent="0.35">
      <c r="A106" s="27" t="s">
        <v>894</v>
      </c>
    </row>
    <row r="107" spans="1:1" x14ac:dyDescent="0.35">
      <c r="A107" s="27" t="s">
        <v>895</v>
      </c>
    </row>
    <row r="108" spans="1:1" x14ac:dyDescent="0.35">
      <c r="A108" s="27" t="s">
        <v>896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A1D7FE-96ED-4A7E-AE2C-5101A1E997C5}">
          <x14:formula1>
            <xm:f>PQ!$A$6:$A$271</xm:f>
          </x14:formula1>
          <xm:sqref>C1:F1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1D5C-BC4A-4DBA-A47F-E954C1B6521D}">
  <dimension ref="A2:AO280"/>
  <sheetViews>
    <sheetView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P240" sqref="P240"/>
    </sheetView>
  </sheetViews>
  <sheetFormatPr defaultRowHeight="14.5" outlineLevelCol="1" x14ac:dyDescent="0.35"/>
  <cols>
    <col min="1" max="1" width="9.1796875" bestFit="1" customWidth="1"/>
    <col min="2" max="2" width="8.81640625" bestFit="1" customWidth="1"/>
    <col min="4" max="4" width="10" hidden="1" customWidth="1" outlineLevel="1"/>
    <col min="5" max="5" width="18.90625" hidden="1" customWidth="1" outlineLevel="1"/>
    <col min="6" max="6" width="8.81640625" style="4" bestFit="1" customWidth="1" collapsed="1"/>
    <col min="7" max="7" width="11.81640625" bestFit="1" customWidth="1"/>
    <col min="8" max="8" width="12.453125" hidden="1" customWidth="1" outlineLevel="1"/>
    <col min="9" max="9" width="8.90625" style="4" bestFit="1" customWidth="1" collapsed="1"/>
    <col min="10" max="10" width="12" bestFit="1" customWidth="1"/>
    <col min="11" max="11" width="12.54296875" hidden="1" customWidth="1" outlineLevel="1"/>
    <col min="12" max="12" width="8.90625" style="4" bestFit="1" customWidth="1" collapsed="1"/>
    <col min="13" max="13" width="8.81640625" style="20" bestFit="1" customWidth="1"/>
    <col min="15" max="15" width="8.81640625" bestFit="1" customWidth="1"/>
    <col min="16" max="16" width="20.1796875" customWidth="1"/>
    <col min="17" max="17" width="12.453125" bestFit="1" customWidth="1"/>
    <col min="18" max="18" width="8.81640625" bestFit="1" customWidth="1"/>
    <col min="19" max="19" width="11.81640625" bestFit="1" customWidth="1"/>
    <col min="20" max="20" width="11.81640625" style="4" customWidth="1"/>
    <col min="21" max="22" width="11.81640625" style="15" hidden="1" customWidth="1" outlineLevel="1"/>
    <col min="23" max="23" width="11.90625" bestFit="1" customWidth="1" collapsed="1"/>
    <col min="24" max="24" width="11.90625" customWidth="1"/>
    <col min="25" max="25" width="8.81640625" bestFit="1" customWidth="1"/>
    <col min="26" max="26" width="8.81640625" style="10" customWidth="1"/>
    <col min="27" max="27" width="11.81640625" bestFit="1" customWidth="1"/>
    <col min="28" max="28" width="11.81640625" hidden="1" customWidth="1" outlineLevel="1"/>
    <col min="29" max="29" width="8.81640625" bestFit="1" customWidth="1" collapsed="1"/>
    <col min="30" max="31" width="11.81640625" bestFit="1" customWidth="1"/>
    <col min="32" max="32" width="12.54296875" style="4" bestFit="1" customWidth="1"/>
    <col min="33" max="33" width="14.1796875" style="4" customWidth="1"/>
    <col min="34" max="36" width="14.1796875" style="10" hidden="1" customWidth="1" outlineLevel="1"/>
    <col min="37" max="37" width="13.90625" customWidth="1" collapsed="1"/>
    <col min="39" max="39" width="12.54296875" hidden="1" customWidth="1" outlineLevel="1"/>
    <col min="40" max="40" width="8.7265625" hidden="1" customWidth="1" outlineLevel="1"/>
    <col min="41" max="41" width="8.7265625" collapsed="1"/>
  </cols>
  <sheetData>
    <row r="2" spans="1:40" ht="43.5" x14ac:dyDescent="0.35">
      <c r="A2" s="6" t="s">
        <v>0</v>
      </c>
      <c r="B2" s="1" t="s">
        <v>1</v>
      </c>
      <c r="C2" s="1" t="s">
        <v>842</v>
      </c>
      <c r="D2" s="1" t="s">
        <v>843</v>
      </c>
      <c r="E2" s="1" t="s">
        <v>844</v>
      </c>
      <c r="F2" s="18" t="s">
        <v>822</v>
      </c>
      <c r="G2" s="1" t="s">
        <v>2</v>
      </c>
      <c r="H2" s="1" t="s">
        <v>31</v>
      </c>
      <c r="I2" s="18" t="s">
        <v>30</v>
      </c>
      <c r="J2" s="1" t="s">
        <v>4</v>
      </c>
      <c r="K2" s="1" t="s">
        <v>32</v>
      </c>
      <c r="L2" s="18" t="s">
        <v>33</v>
      </c>
      <c r="M2" s="21" t="s">
        <v>820</v>
      </c>
      <c r="N2" s="6" t="s">
        <v>34</v>
      </c>
      <c r="O2" s="6" t="s">
        <v>821</v>
      </c>
      <c r="P2" s="6" t="s">
        <v>899</v>
      </c>
      <c r="Q2" s="2" t="s">
        <v>7</v>
      </c>
      <c r="R2" s="1" t="s">
        <v>8</v>
      </c>
      <c r="S2" s="1" t="s">
        <v>3</v>
      </c>
      <c r="T2" s="16" t="s">
        <v>827</v>
      </c>
      <c r="U2" s="23" t="s">
        <v>6</v>
      </c>
      <c r="V2" s="16" t="s">
        <v>823</v>
      </c>
      <c r="W2" s="1" t="s">
        <v>828</v>
      </c>
      <c r="X2" s="16" t="s">
        <v>836</v>
      </c>
      <c r="Y2" s="1" t="s">
        <v>5</v>
      </c>
      <c r="Z2" s="11" t="s">
        <v>826</v>
      </c>
      <c r="AA2" s="1" t="s">
        <v>829</v>
      </c>
      <c r="AB2" s="2" t="s">
        <v>830</v>
      </c>
      <c r="AC2" s="1" t="s">
        <v>831</v>
      </c>
      <c r="AD2" s="6" t="s">
        <v>832</v>
      </c>
      <c r="AE2" s="7" t="s">
        <v>833</v>
      </c>
      <c r="AF2" s="24" t="s">
        <v>834</v>
      </c>
      <c r="AG2" s="19" t="s">
        <v>835</v>
      </c>
      <c r="AH2" s="14" t="s">
        <v>839</v>
      </c>
      <c r="AI2" s="14" t="s">
        <v>839</v>
      </c>
      <c r="AJ2" s="14" t="s">
        <v>840</v>
      </c>
      <c r="AK2" s="6" t="s">
        <v>34</v>
      </c>
      <c r="AL2" s="6" t="s">
        <v>821</v>
      </c>
      <c r="AM2" s="6" t="s">
        <v>824</v>
      </c>
      <c r="AN2" s="6" t="s">
        <v>825</v>
      </c>
    </row>
    <row r="3" spans="1:40" x14ac:dyDescent="0.35">
      <c r="A3">
        <v>1781</v>
      </c>
      <c r="G3" t="e">
        <f>J3/B3</f>
        <v>#DIV/0!</v>
      </c>
      <c r="H3" t="e">
        <f t="shared" ref="H3:H66" si="0">G3-G2</f>
        <v>#DIV/0!</v>
      </c>
      <c r="I3" s="4" t="e">
        <f>H3-H2</f>
        <v>#DIV/0!</v>
      </c>
      <c r="K3" t="e">
        <f t="shared" ref="K3:K66" si="1">J3-J2</f>
        <v>#VALUE!</v>
      </c>
      <c r="L3" s="4" t="e">
        <f t="shared" ref="L3" si="2">(K3-K2)/K2</f>
        <v>#VALUE!</v>
      </c>
      <c r="M3" s="20" t="e">
        <f>L3-I3</f>
        <v>#VALUE!</v>
      </c>
      <c r="U3" s="15" t="e">
        <f>S3*Y3</f>
        <v>#DIV/0!</v>
      </c>
      <c r="W3" t="e">
        <f t="shared" ref="W3:W34" si="3">S3/B3</f>
        <v>#DIV/0!</v>
      </c>
      <c r="Y3" t="e">
        <f t="shared" ref="Y3:Y34" si="4">J3/S3</f>
        <v>#DIV/0!</v>
      </c>
      <c r="AA3" t="e">
        <f>W3*Y3</f>
        <v>#DIV/0!</v>
      </c>
      <c r="AD3" t="e">
        <f t="shared" ref="AD3:AD34" si="5">J3-AA3</f>
        <v>#DIV/0!</v>
      </c>
      <c r="AE3" t="e">
        <f>AA3+AD3</f>
        <v>#DIV/0!</v>
      </c>
      <c r="AG3" s="4" t="e">
        <f t="shared" ref="AG3:AG34" si="6">AF3-I3</f>
        <v>#DIV/0!</v>
      </c>
      <c r="AH3" s="10" t="e">
        <f t="shared" ref="AH3:AH6" si="7">AF3-T4</f>
        <v>#DIV/0!</v>
      </c>
      <c r="AI3" s="10">
        <f t="shared" ref="AI3:AI6" si="8">AF3-X3</f>
        <v>0</v>
      </c>
      <c r="AJ3" s="10">
        <f t="shared" ref="AJ3:AJ6" si="9">AF3-Z3</f>
        <v>0</v>
      </c>
    </row>
    <row r="4" spans="1:40" x14ac:dyDescent="0.35">
      <c r="A4">
        <v>1782</v>
      </c>
      <c r="C4" t="str">
        <f t="shared" ref="C4:C35" si="10">IF(B4&gt;B3,"inflation",IF(B4&lt;B3,"deflation","stable"))</f>
        <v>stable</v>
      </c>
      <c r="D4" t="str">
        <f>IFERROR(IF(I4&gt;0,"expansive","contractive"),"")</f>
        <v/>
      </c>
      <c r="E4">
        <f>IF(AND(C4="inflation",D4="expansive"),"inflationary expansion",IF(AND(C4="inflation",D4="contractive"),"stagflation",IF(AND(C4="deflation",D4="expansive"),"deflationary growth",IF(AND(C4="deflation",D4="contractive"),"recession",0))))</f>
        <v>0</v>
      </c>
      <c r="F4" s="4" t="e">
        <f>(B4-B3)/B3</f>
        <v>#DIV/0!</v>
      </c>
      <c r="G4" t="e">
        <f t="shared" ref="G4:G67" si="11">J4/B4</f>
        <v>#DIV/0!</v>
      </c>
      <c r="H4" t="e">
        <f t="shared" si="0"/>
        <v>#DIV/0!</v>
      </c>
      <c r="I4" s="4" t="e">
        <f>H4/G3</f>
        <v>#DIV/0!</v>
      </c>
      <c r="K4">
        <f>J4-J3</f>
        <v>0</v>
      </c>
      <c r="L4" s="4" t="e">
        <f>K4/J3</f>
        <v>#DIV/0!</v>
      </c>
      <c r="M4" s="20" t="e">
        <f t="shared" ref="M4:M67" si="12">L4-I4</f>
        <v>#DIV/0!</v>
      </c>
      <c r="N4" t="e">
        <f t="shared" ref="N4:N67" si="13">IF(L4&gt;I4, "inflation",IF(L4&lt;I4, "deflation","stable"))</f>
        <v>#DIV/0!</v>
      </c>
      <c r="O4" t="str">
        <f>IFERROR(IF(N4=C4,1,0),"")</f>
        <v/>
      </c>
      <c r="P4" s="22" t="e">
        <f>M4-F4</f>
        <v>#DIV/0!</v>
      </c>
      <c r="Q4">
        <f t="shared" ref="Q4:Q67" si="14">J4-J3</f>
        <v>0</v>
      </c>
      <c r="R4" s="4" t="e">
        <f t="shared" ref="R4:R67" si="15">Q4/J3</f>
        <v>#DIV/0!</v>
      </c>
      <c r="T4" s="4" t="e">
        <f t="shared" ref="T4:T35" si="16">(S4-S3)/S3</f>
        <v>#DIV/0!</v>
      </c>
      <c r="U4" s="15" t="e">
        <f t="shared" ref="U4:U67" si="17">S4*Y4</f>
        <v>#DIV/0!</v>
      </c>
      <c r="V4" s="4" t="e">
        <f>(U4-U3)/U3</f>
        <v>#DIV/0!</v>
      </c>
      <c r="W4" t="e">
        <f t="shared" si="3"/>
        <v>#DIV/0!</v>
      </c>
      <c r="X4" s="4" t="e">
        <f>(W4-W3)/W3</f>
        <v>#DIV/0!</v>
      </c>
      <c r="Y4" t="e">
        <f t="shared" si="4"/>
        <v>#DIV/0!</v>
      </c>
      <c r="Z4" s="10" t="e">
        <f>(Y4-Y3)/Y3</f>
        <v>#DIV/0!</v>
      </c>
      <c r="AA4" t="e">
        <f t="shared" ref="AA4:AA67" si="18">W4*Y4</f>
        <v>#DIV/0!</v>
      </c>
      <c r="AB4" t="e">
        <f>AA4-AA3</f>
        <v>#DIV/0!</v>
      </c>
      <c r="AC4" s="4" t="e">
        <f>AB4/AA3</f>
        <v>#DIV/0!</v>
      </c>
      <c r="AD4" t="e">
        <f t="shared" si="5"/>
        <v>#DIV/0!</v>
      </c>
      <c r="AE4" t="e">
        <f t="shared" ref="AE4:AE67" si="19">AA4+AD4</f>
        <v>#DIV/0!</v>
      </c>
      <c r="AF4" s="4" t="e">
        <f>(AE4-AE3)/AE3</f>
        <v>#DIV/0!</v>
      </c>
      <c r="AG4" s="4" t="e">
        <f t="shared" si="6"/>
        <v>#DIV/0!</v>
      </c>
      <c r="AH4" s="10" t="e">
        <f t="shared" si="7"/>
        <v>#DIV/0!</v>
      </c>
      <c r="AI4" s="10" t="e">
        <f t="shared" si="8"/>
        <v>#DIV/0!</v>
      </c>
      <c r="AJ4" s="10" t="e">
        <f t="shared" si="9"/>
        <v>#DIV/0!</v>
      </c>
      <c r="AK4" t="e">
        <f>IF(AG4&gt;0, "inflation",IF(AG4&lt;0,"deflation","stable"))</f>
        <v>#DIV/0!</v>
      </c>
      <c r="AL4" t="str">
        <f t="shared" ref="AL4:AL67" si="20">IFERROR(IF(AK4=C4,1,0),"")</f>
        <v/>
      </c>
      <c r="AM4" t="e">
        <f>AD4/AN4</f>
        <v>#DIV/0!</v>
      </c>
      <c r="AN4" t="e">
        <f>Y4</f>
        <v>#DIV/0!</v>
      </c>
    </row>
    <row r="5" spans="1:40" x14ac:dyDescent="0.35">
      <c r="A5">
        <v>1783</v>
      </c>
      <c r="C5" t="str">
        <f t="shared" si="10"/>
        <v>stable</v>
      </c>
      <c r="D5" t="e">
        <f t="shared" ref="D5:D67" si="21">IF(I5&gt;0,"expansive","contractive")</f>
        <v>#DIV/0!</v>
      </c>
      <c r="E5" t="e">
        <f t="shared" ref="E5:E67" si="22">IF(AND(C5="inflation",D5="expansive"),"inflationary expansion",IF(AND(C5="inflation",D5="contractive"),"stagflation",IF(AND(C5="deflation",D5="expansive"),"deflationary growth",IF(AND(C5="deflation",D5="contractive"),"recession",0))))</f>
        <v>#DIV/0!</v>
      </c>
      <c r="F5" s="4" t="e">
        <f t="shared" ref="F5:F67" si="23">(B5-B4)/B4</f>
        <v>#DIV/0!</v>
      </c>
      <c r="G5" t="e">
        <f t="shared" si="11"/>
        <v>#DIV/0!</v>
      </c>
      <c r="H5" t="e">
        <f t="shared" si="0"/>
        <v>#DIV/0!</v>
      </c>
      <c r="I5" s="4" t="e">
        <f t="shared" ref="I5:I67" si="24">H5/G4</f>
        <v>#DIV/0!</v>
      </c>
      <c r="K5">
        <f t="shared" si="1"/>
        <v>0</v>
      </c>
      <c r="L5" s="4" t="e">
        <f t="shared" ref="L5:L67" si="25">K5/J4</f>
        <v>#DIV/0!</v>
      </c>
      <c r="M5" s="20" t="e">
        <f t="shared" si="12"/>
        <v>#DIV/0!</v>
      </c>
      <c r="N5" t="e">
        <f t="shared" si="13"/>
        <v>#DIV/0!</v>
      </c>
      <c r="O5" t="str">
        <f t="shared" ref="O5:O67" si="26">IFERROR(IF(N5=C5,1,0),"")</f>
        <v/>
      </c>
      <c r="P5" s="22" t="e">
        <f t="shared" ref="P5:P68" si="27">M5-F5</f>
        <v>#DIV/0!</v>
      </c>
      <c r="Q5">
        <f t="shared" si="14"/>
        <v>0</v>
      </c>
      <c r="R5" s="4" t="e">
        <f t="shared" si="15"/>
        <v>#DIV/0!</v>
      </c>
      <c r="T5" s="4" t="e">
        <f t="shared" si="16"/>
        <v>#DIV/0!</v>
      </c>
      <c r="U5" s="15" t="e">
        <f t="shared" si="17"/>
        <v>#DIV/0!</v>
      </c>
      <c r="V5" s="4" t="e">
        <f t="shared" ref="V5:V68" si="28">(U5-U4)/U4</f>
        <v>#DIV/0!</v>
      </c>
      <c r="W5" t="e">
        <f t="shared" si="3"/>
        <v>#DIV/0!</v>
      </c>
      <c r="X5" s="4" t="e">
        <f t="shared" ref="X5:X68" si="29">(W5-W4)/W4</f>
        <v>#DIV/0!</v>
      </c>
      <c r="Y5" t="e">
        <f t="shared" si="4"/>
        <v>#DIV/0!</v>
      </c>
      <c r="Z5" s="10" t="e">
        <f t="shared" ref="Z5:Z68" si="30">(Y5-Y4)/Y4</f>
        <v>#DIV/0!</v>
      </c>
      <c r="AA5" t="e">
        <f t="shared" si="18"/>
        <v>#DIV/0!</v>
      </c>
      <c r="AB5" t="e">
        <f t="shared" ref="AB5:AB67" si="31">AA5-AA4</f>
        <v>#DIV/0!</v>
      </c>
      <c r="AC5" s="4" t="e">
        <f>AB5/AA4</f>
        <v>#DIV/0!</v>
      </c>
      <c r="AD5" t="e">
        <f t="shared" si="5"/>
        <v>#DIV/0!</v>
      </c>
      <c r="AE5" t="e">
        <f t="shared" si="19"/>
        <v>#DIV/0!</v>
      </c>
      <c r="AF5" s="4" t="e">
        <f t="shared" ref="AF5:AF68" si="32">(AE5-AE4)/AE4</f>
        <v>#DIV/0!</v>
      </c>
      <c r="AG5" s="4" t="e">
        <f t="shared" si="6"/>
        <v>#DIV/0!</v>
      </c>
      <c r="AH5" s="10" t="e">
        <f t="shared" si="7"/>
        <v>#DIV/0!</v>
      </c>
      <c r="AI5" s="10" t="e">
        <f t="shared" si="8"/>
        <v>#DIV/0!</v>
      </c>
      <c r="AJ5" s="10" t="e">
        <f t="shared" si="9"/>
        <v>#DIV/0!</v>
      </c>
      <c r="AK5" t="e">
        <f t="shared" ref="AK5:AK68" si="33">IF(AG5&gt;0, "inflation",IF(AG5&lt;0,"deflation","stable"))</f>
        <v>#DIV/0!</v>
      </c>
      <c r="AL5" t="str">
        <f t="shared" si="20"/>
        <v/>
      </c>
      <c r="AM5" t="e">
        <f t="shared" ref="AM5:AM67" si="34">AD5/AN5</f>
        <v>#DIV/0!</v>
      </c>
      <c r="AN5" t="e">
        <f t="shared" ref="AN5:AN67" si="35">Y5</f>
        <v>#DIV/0!</v>
      </c>
    </row>
    <row r="6" spans="1:40" x14ac:dyDescent="0.35">
      <c r="A6">
        <v>1784</v>
      </c>
      <c r="C6" t="str">
        <f t="shared" si="10"/>
        <v>stable</v>
      </c>
      <c r="D6" t="e">
        <f t="shared" si="21"/>
        <v>#DIV/0!</v>
      </c>
      <c r="E6" t="e">
        <f t="shared" si="22"/>
        <v>#DIV/0!</v>
      </c>
      <c r="F6" s="4" t="e">
        <f t="shared" si="23"/>
        <v>#DIV/0!</v>
      </c>
      <c r="G6" t="e">
        <f t="shared" si="11"/>
        <v>#DIV/0!</v>
      </c>
      <c r="H6" t="e">
        <f t="shared" si="0"/>
        <v>#DIV/0!</v>
      </c>
      <c r="I6" s="4" t="e">
        <f t="shared" si="24"/>
        <v>#DIV/0!</v>
      </c>
      <c r="K6">
        <f t="shared" si="1"/>
        <v>0</v>
      </c>
      <c r="L6" s="4" t="e">
        <f t="shared" si="25"/>
        <v>#DIV/0!</v>
      </c>
      <c r="M6" s="20" t="e">
        <f t="shared" si="12"/>
        <v>#DIV/0!</v>
      </c>
      <c r="N6" t="e">
        <f t="shared" si="13"/>
        <v>#DIV/0!</v>
      </c>
      <c r="O6" t="str">
        <f t="shared" si="26"/>
        <v/>
      </c>
      <c r="P6" s="22" t="e">
        <f t="shared" si="27"/>
        <v>#DIV/0!</v>
      </c>
      <c r="Q6">
        <f t="shared" si="14"/>
        <v>0</v>
      </c>
      <c r="R6" s="4" t="e">
        <f t="shared" si="15"/>
        <v>#DIV/0!</v>
      </c>
      <c r="T6" s="4" t="e">
        <f t="shared" si="16"/>
        <v>#DIV/0!</v>
      </c>
      <c r="U6" s="15" t="e">
        <f t="shared" si="17"/>
        <v>#DIV/0!</v>
      </c>
      <c r="V6" s="4" t="e">
        <f t="shared" si="28"/>
        <v>#DIV/0!</v>
      </c>
      <c r="W6" t="e">
        <f t="shared" si="3"/>
        <v>#DIV/0!</v>
      </c>
      <c r="X6" s="4" t="e">
        <f t="shared" si="29"/>
        <v>#DIV/0!</v>
      </c>
      <c r="Y6" t="e">
        <f t="shared" si="4"/>
        <v>#DIV/0!</v>
      </c>
      <c r="Z6" s="10" t="e">
        <f t="shared" si="30"/>
        <v>#DIV/0!</v>
      </c>
      <c r="AA6" t="e">
        <f t="shared" si="18"/>
        <v>#DIV/0!</v>
      </c>
      <c r="AB6" t="e">
        <f t="shared" si="31"/>
        <v>#DIV/0!</v>
      </c>
      <c r="AC6" s="4" t="e">
        <f t="shared" ref="AC6:AC67" si="36">AB6/AA5</f>
        <v>#DIV/0!</v>
      </c>
      <c r="AD6" t="e">
        <f t="shared" si="5"/>
        <v>#DIV/0!</v>
      </c>
      <c r="AE6" t="e">
        <f t="shared" si="19"/>
        <v>#DIV/0!</v>
      </c>
      <c r="AF6" s="4" t="e">
        <f t="shared" si="32"/>
        <v>#DIV/0!</v>
      </c>
      <c r="AG6" s="4" t="e">
        <f t="shared" si="6"/>
        <v>#DIV/0!</v>
      </c>
      <c r="AH6" s="10" t="e">
        <f t="shared" si="7"/>
        <v>#DIV/0!</v>
      </c>
      <c r="AI6" s="10" t="e">
        <f t="shared" si="8"/>
        <v>#DIV/0!</v>
      </c>
      <c r="AJ6" s="10" t="e">
        <f t="shared" si="9"/>
        <v>#DIV/0!</v>
      </c>
      <c r="AK6" t="e">
        <f t="shared" si="33"/>
        <v>#DIV/0!</v>
      </c>
      <c r="AL6" t="str">
        <f t="shared" si="20"/>
        <v/>
      </c>
      <c r="AM6" t="e">
        <f t="shared" si="34"/>
        <v>#DIV/0!</v>
      </c>
      <c r="AN6" t="e">
        <f t="shared" si="35"/>
        <v>#DIV/0!</v>
      </c>
    </row>
    <row r="7" spans="1:40" x14ac:dyDescent="0.35">
      <c r="A7">
        <v>1785</v>
      </c>
      <c r="C7" t="str">
        <f t="shared" si="10"/>
        <v>stable</v>
      </c>
      <c r="D7" t="e">
        <f t="shared" si="21"/>
        <v>#DIV/0!</v>
      </c>
      <c r="E7" t="e">
        <f t="shared" si="22"/>
        <v>#DIV/0!</v>
      </c>
      <c r="F7" s="4" t="e">
        <f t="shared" si="23"/>
        <v>#DIV/0!</v>
      </c>
      <c r="G7" t="e">
        <f t="shared" si="11"/>
        <v>#DIV/0!</v>
      </c>
      <c r="H7" t="e">
        <f t="shared" si="0"/>
        <v>#DIV/0!</v>
      </c>
      <c r="I7" s="4" t="e">
        <f t="shared" si="24"/>
        <v>#DIV/0!</v>
      </c>
      <c r="K7">
        <f t="shared" si="1"/>
        <v>0</v>
      </c>
      <c r="L7" s="4" t="e">
        <f t="shared" si="25"/>
        <v>#DIV/0!</v>
      </c>
      <c r="M7" s="20" t="e">
        <f t="shared" si="12"/>
        <v>#DIV/0!</v>
      </c>
      <c r="N7" t="e">
        <f t="shared" si="13"/>
        <v>#DIV/0!</v>
      </c>
      <c r="O7" t="str">
        <f t="shared" si="26"/>
        <v/>
      </c>
      <c r="P7" s="22" t="e">
        <f t="shared" si="27"/>
        <v>#DIV/0!</v>
      </c>
      <c r="Q7">
        <f t="shared" si="14"/>
        <v>0</v>
      </c>
      <c r="R7" s="4" t="e">
        <f t="shared" si="15"/>
        <v>#DIV/0!</v>
      </c>
      <c r="T7" s="4" t="e">
        <f t="shared" si="16"/>
        <v>#DIV/0!</v>
      </c>
      <c r="U7" s="15" t="e">
        <f t="shared" si="17"/>
        <v>#DIV/0!</v>
      </c>
      <c r="V7" s="4" t="e">
        <f t="shared" si="28"/>
        <v>#DIV/0!</v>
      </c>
      <c r="W7" t="e">
        <f t="shared" si="3"/>
        <v>#DIV/0!</v>
      </c>
      <c r="X7" s="4" t="e">
        <f t="shared" si="29"/>
        <v>#DIV/0!</v>
      </c>
      <c r="Y7" t="e">
        <f t="shared" si="4"/>
        <v>#DIV/0!</v>
      </c>
      <c r="Z7" s="10" t="e">
        <f t="shared" si="30"/>
        <v>#DIV/0!</v>
      </c>
      <c r="AA7" t="e">
        <f t="shared" si="18"/>
        <v>#DIV/0!</v>
      </c>
      <c r="AB7" t="e">
        <f t="shared" si="31"/>
        <v>#DIV/0!</v>
      </c>
      <c r="AC7" s="4" t="e">
        <f t="shared" si="36"/>
        <v>#DIV/0!</v>
      </c>
      <c r="AD7" t="e">
        <f t="shared" si="5"/>
        <v>#DIV/0!</v>
      </c>
      <c r="AE7" t="e">
        <f t="shared" si="19"/>
        <v>#DIV/0!</v>
      </c>
      <c r="AF7" s="4" t="e">
        <f t="shared" si="32"/>
        <v>#DIV/0!</v>
      </c>
      <c r="AG7" s="4" t="e">
        <f t="shared" si="6"/>
        <v>#DIV/0!</v>
      </c>
      <c r="AH7" s="10" t="e">
        <f>AF7-T8</f>
        <v>#DIV/0!</v>
      </c>
      <c r="AI7" s="10" t="e">
        <f>AF7-X7</f>
        <v>#DIV/0!</v>
      </c>
      <c r="AJ7" s="10" t="e">
        <f>AF7-Z7</f>
        <v>#DIV/0!</v>
      </c>
      <c r="AK7" t="e">
        <f t="shared" si="33"/>
        <v>#DIV/0!</v>
      </c>
      <c r="AL7" t="str">
        <f>IFERROR(IF(AK7=C7,1,0),"")</f>
        <v/>
      </c>
      <c r="AM7" t="e">
        <f t="shared" si="34"/>
        <v>#DIV/0!</v>
      </c>
      <c r="AN7" t="e">
        <f t="shared" si="35"/>
        <v>#DIV/0!</v>
      </c>
    </row>
    <row r="8" spans="1:40" x14ac:dyDescent="0.35">
      <c r="A8">
        <v>1786</v>
      </c>
      <c r="C8" t="str">
        <f t="shared" si="10"/>
        <v>stable</v>
      </c>
      <c r="D8" t="e">
        <f t="shared" si="21"/>
        <v>#DIV/0!</v>
      </c>
      <c r="E8" t="e">
        <f t="shared" si="22"/>
        <v>#DIV/0!</v>
      </c>
      <c r="F8" s="4" t="e">
        <f t="shared" si="23"/>
        <v>#DIV/0!</v>
      </c>
      <c r="G8" t="e">
        <f t="shared" si="11"/>
        <v>#DIV/0!</v>
      </c>
      <c r="H8" t="e">
        <f t="shared" si="0"/>
        <v>#DIV/0!</v>
      </c>
      <c r="I8" s="4" t="e">
        <f t="shared" si="24"/>
        <v>#DIV/0!</v>
      </c>
      <c r="K8">
        <f t="shared" si="1"/>
        <v>0</v>
      </c>
      <c r="L8" s="4" t="e">
        <f t="shared" si="25"/>
        <v>#DIV/0!</v>
      </c>
      <c r="M8" s="20" t="e">
        <f t="shared" si="12"/>
        <v>#DIV/0!</v>
      </c>
      <c r="N8" t="e">
        <f t="shared" si="13"/>
        <v>#DIV/0!</v>
      </c>
      <c r="O8" t="str">
        <f t="shared" si="26"/>
        <v/>
      </c>
      <c r="P8" s="22" t="e">
        <f t="shared" si="27"/>
        <v>#DIV/0!</v>
      </c>
      <c r="Q8">
        <f t="shared" si="14"/>
        <v>0</v>
      </c>
      <c r="R8" s="4" t="e">
        <f t="shared" si="15"/>
        <v>#DIV/0!</v>
      </c>
      <c r="T8" s="4" t="e">
        <f t="shared" si="16"/>
        <v>#DIV/0!</v>
      </c>
      <c r="U8" s="15" t="e">
        <f t="shared" si="17"/>
        <v>#DIV/0!</v>
      </c>
      <c r="V8" s="4" t="e">
        <f t="shared" si="28"/>
        <v>#DIV/0!</v>
      </c>
      <c r="W8" t="e">
        <f t="shared" si="3"/>
        <v>#DIV/0!</v>
      </c>
      <c r="X8" s="4" t="e">
        <f t="shared" si="29"/>
        <v>#DIV/0!</v>
      </c>
      <c r="Y8" t="e">
        <f t="shared" si="4"/>
        <v>#DIV/0!</v>
      </c>
      <c r="Z8" s="10" t="e">
        <f t="shared" si="30"/>
        <v>#DIV/0!</v>
      </c>
      <c r="AA8" t="e">
        <f t="shared" si="18"/>
        <v>#DIV/0!</v>
      </c>
      <c r="AB8" t="e">
        <f t="shared" si="31"/>
        <v>#DIV/0!</v>
      </c>
      <c r="AC8" s="4" t="e">
        <f t="shared" si="36"/>
        <v>#DIV/0!</v>
      </c>
      <c r="AD8" t="e">
        <f t="shared" si="5"/>
        <v>#DIV/0!</v>
      </c>
      <c r="AE8" t="e">
        <f t="shared" si="19"/>
        <v>#DIV/0!</v>
      </c>
      <c r="AF8" s="4" t="e">
        <f t="shared" si="32"/>
        <v>#DIV/0!</v>
      </c>
      <c r="AG8" s="4" t="e">
        <f t="shared" si="6"/>
        <v>#DIV/0!</v>
      </c>
      <c r="AH8" s="10" t="e">
        <f t="shared" ref="AH8:AH67" si="37">AF8-T9</f>
        <v>#DIV/0!</v>
      </c>
      <c r="AI8" s="10" t="e">
        <f t="shared" ref="AI8:AI67" si="38">AF8-X8</f>
        <v>#DIV/0!</v>
      </c>
      <c r="AJ8" s="10" t="e">
        <f t="shared" ref="AJ8:AJ67" si="39">AF8-Z8</f>
        <v>#DIV/0!</v>
      </c>
      <c r="AK8" t="e">
        <f t="shared" si="33"/>
        <v>#DIV/0!</v>
      </c>
      <c r="AL8" t="str">
        <f t="shared" si="20"/>
        <v/>
      </c>
      <c r="AM8" t="e">
        <f t="shared" si="34"/>
        <v>#DIV/0!</v>
      </c>
      <c r="AN8" t="e">
        <f t="shared" si="35"/>
        <v>#DIV/0!</v>
      </c>
    </row>
    <row r="9" spans="1:40" x14ac:dyDescent="0.35">
      <c r="A9">
        <v>1787</v>
      </c>
      <c r="C9" t="str">
        <f t="shared" si="10"/>
        <v>stable</v>
      </c>
      <c r="D9" t="e">
        <f t="shared" si="21"/>
        <v>#DIV/0!</v>
      </c>
      <c r="E9" t="e">
        <f t="shared" si="22"/>
        <v>#DIV/0!</v>
      </c>
      <c r="F9" s="4" t="e">
        <f t="shared" si="23"/>
        <v>#DIV/0!</v>
      </c>
      <c r="G9" t="e">
        <f t="shared" si="11"/>
        <v>#DIV/0!</v>
      </c>
      <c r="H9" t="e">
        <f t="shared" si="0"/>
        <v>#DIV/0!</v>
      </c>
      <c r="I9" s="4" t="e">
        <f t="shared" si="24"/>
        <v>#DIV/0!</v>
      </c>
      <c r="K9">
        <f t="shared" si="1"/>
        <v>0</v>
      </c>
      <c r="L9" s="4" t="e">
        <f t="shared" si="25"/>
        <v>#DIV/0!</v>
      </c>
      <c r="M9" s="20" t="e">
        <f t="shared" si="12"/>
        <v>#DIV/0!</v>
      </c>
      <c r="N9" t="e">
        <f t="shared" si="13"/>
        <v>#DIV/0!</v>
      </c>
      <c r="O9" t="str">
        <f t="shared" si="26"/>
        <v/>
      </c>
      <c r="P9" s="22" t="e">
        <f t="shared" si="27"/>
        <v>#DIV/0!</v>
      </c>
      <c r="Q9">
        <f t="shared" si="14"/>
        <v>0</v>
      </c>
      <c r="R9" s="4" t="e">
        <f t="shared" si="15"/>
        <v>#DIV/0!</v>
      </c>
      <c r="T9" s="4" t="e">
        <f t="shared" si="16"/>
        <v>#DIV/0!</v>
      </c>
      <c r="U9" s="15" t="e">
        <f t="shared" si="17"/>
        <v>#DIV/0!</v>
      </c>
      <c r="V9" s="4" t="e">
        <f t="shared" si="28"/>
        <v>#DIV/0!</v>
      </c>
      <c r="W9" t="e">
        <f t="shared" si="3"/>
        <v>#DIV/0!</v>
      </c>
      <c r="X9" s="4" t="e">
        <f t="shared" si="29"/>
        <v>#DIV/0!</v>
      </c>
      <c r="Y9" t="e">
        <f t="shared" si="4"/>
        <v>#DIV/0!</v>
      </c>
      <c r="Z9" s="10" t="e">
        <f t="shared" si="30"/>
        <v>#DIV/0!</v>
      </c>
      <c r="AA9" t="e">
        <f t="shared" si="18"/>
        <v>#DIV/0!</v>
      </c>
      <c r="AB9" t="e">
        <f t="shared" si="31"/>
        <v>#DIV/0!</v>
      </c>
      <c r="AC9" s="4" t="e">
        <f t="shared" si="36"/>
        <v>#DIV/0!</v>
      </c>
      <c r="AD9" t="e">
        <f t="shared" si="5"/>
        <v>#DIV/0!</v>
      </c>
      <c r="AE9" t="e">
        <f t="shared" si="19"/>
        <v>#DIV/0!</v>
      </c>
      <c r="AF9" s="4" t="e">
        <f t="shared" si="32"/>
        <v>#DIV/0!</v>
      </c>
      <c r="AG9" s="4" t="e">
        <f t="shared" si="6"/>
        <v>#DIV/0!</v>
      </c>
      <c r="AH9" s="10" t="e">
        <f t="shared" si="37"/>
        <v>#DIV/0!</v>
      </c>
      <c r="AI9" s="10" t="e">
        <f t="shared" si="38"/>
        <v>#DIV/0!</v>
      </c>
      <c r="AJ9" s="10" t="e">
        <f t="shared" si="39"/>
        <v>#DIV/0!</v>
      </c>
      <c r="AK9" t="e">
        <f t="shared" si="33"/>
        <v>#DIV/0!</v>
      </c>
      <c r="AL9" t="str">
        <f t="shared" si="20"/>
        <v/>
      </c>
      <c r="AM9" t="e">
        <f t="shared" si="34"/>
        <v>#DIV/0!</v>
      </c>
      <c r="AN9" t="e">
        <f t="shared" si="35"/>
        <v>#DIV/0!</v>
      </c>
    </row>
    <row r="10" spans="1:40" x14ac:dyDescent="0.35">
      <c r="A10">
        <v>1788</v>
      </c>
      <c r="C10" t="str">
        <f t="shared" si="10"/>
        <v>stable</v>
      </c>
      <c r="D10" t="e">
        <f t="shared" si="21"/>
        <v>#DIV/0!</v>
      </c>
      <c r="E10" t="e">
        <f t="shared" si="22"/>
        <v>#DIV/0!</v>
      </c>
      <c r="F10" s="4" t="e">
        <f t="shared" si="23"/>
        <v>#DIV/0!</v>
      </c>
      <c r="G10" t="e">
        <f t="shared" si="11"/>
        <v>#DIV/0!</v>
      </c>
      <c r="H10" t="e">
        <f t="shared" si="0"/>
        <v>#DIV/0!</v>
      </c>
      <c r="I10" s="4" t="e">
        <f t="shared" si="24"/>
        <v>#DIV/0!</v>
      </c>
      <c r="K10">
        <f t="shared" si="1"/>
        <v>0</v>
      </c>
      <c r="L10" s="4" t="e">
        <f t="shared" si="25"/>
        <v>#DIV/0!</v>
      </c>
      <c r="M10" s="20" t="e">
        <f t="shared" si="12"/>
        <v>#DIV/0!</v>
      </c>
      <c r="N10" t="e">
        <f t="shared" si="13"/>
        <v>#DIV/0!</v>
      </c>
      <c r="O10" t="str">
        <f t="shared" si="26"/>
        <v/>
      </c>
      <c r="P10" s="22" t="e">
        <f t="shared" si="27"/>
        <v>#DIV/0!</v>
      </c>
      <c r="Q10">
        <f t="shared" si="14"/>
        <v>0</v>
      </c>
      <c r="R10" s="4" t="e">
        <f t="shared" si="15"/>
        <v>#DIV/0!</v>
      </c>
      <c r="T10" s="4" t="e">
        <f t="shared" si="16"/>
        <v>#DIV/0!</v>
      </c>
      <c r="U10" s="15" t="e">
        <f t="shared" si="17"/>
        <v>#DIV/0!</v>
      </c>
      <c r="V10" s="4" t="e">
        <f t="shared" si="28"/>
        <v>#DIV/0!</v>
      </c>
      <c r="W10" t="e">
        <f t="shared" si="3"/>
        <v>#DIV/0!</v>
      </c>
      <c r="X10" s="4" t="e">
        <f t="shared" si="29"/>
        <v>#DIV/0!</v>
      </c>
      <c r="Y10" t="e">
        <f t="shared" si="4"/>
        <v>#DIV/0!</v>
      </c>
      <c r="Z10" s="10" t="e">
        <f t="shared" si="30"/>
        <v>#DIV/0!</v>
      </c>
      <c r="AA10" t="e">
        <f t="shared" si="18"/>
        <v>#DIV/0!</v>
      </c>
      <c r="AB10" t="e">
        <f t="shared" si="31"/>
        <v>#DIV/0!</v>
      </c>
      <c r="AC10" s="4" t="e">
        <f t="shared" si="36"/>
        <v>#DIV/0!</v>
      </c>
      <c r="AD10" t="e">
        <f t="shared" si="5"/>
        <v>#DIV/0!</v>
      </c>
      <c r="AE10" t="e">
        <f t="shared" si="19"/>
        <v>#DIV/0!</v>
      </c>
      <c r="AF10" s="4" t="e">
        <f t="shared" si="32"/>
        <v>#DIV/0!</v>
      </c>
      <c r="AG10" s="4" t="e">
        <f t="shared" si="6"/>
        <v>#DIV/0!</v>
      </c>
      <c r="AH10" s="10" t="e">
        <f t="shared" si="37"/>
        <v>#DIV/0!</v>
      </c>
      <c r="AI10" s="10" t="e">
        <f t="shared" si="38"/>
        <v>#DIV/0!</v>
      </c>
      <c r="AJ10" s="10" t="e">
        <f t="shared" si="39"/>
        <v>#DIV/0!</v>
      </c>
      <c r="AK10" t="e">
        <f t="shared" si="33"/>
        <v>#DIV/0!</v>
      </c>
      <c r="AL10" t="str">
        <f t="shared" si="20"/>
        <v/>
      </c>
      <c r="AM10" t="e">
        <f t="shared" si="34"/>
        <v>#DIV/0!</v>
      </c>
      <c r="AN10" t="e">
        <f t="shared" si="35"/>
        <v>#DIV/0!</v>
      </c>
    </row>
    <row r="11" spans="1:40" x14ac:dyDescent="0.35">
      <c r="A11">
        <v>1789</v>
      </c>
      <c r="C11" t="str">
        <f t="shared" si="10"/>
        <v>stable</v>
      </c>
      <c r="D11" t="e">
        <f t="shared" si="21"/>
        <v>#DIV/0!</v>
      </c>
      <c r="E11" t="e">
        <f t="shared" si="22"/>
        <v>#DIV/0!</v>
      </c>
      <c r="F11" s="4" t="e">
        <f t="shared" si="23"/>
        <v>#DIV/0!</v>
      </c>
      <c r="G11" t="e">
        <f t="shared" si="11"/>
        <v>#DIV/0!</v>
      </c>
      <c r="H11" t="e">
        <f t="shared" si="0"/>
        <v>#DIV/0!</v>
      </c>
      <c r="I11" s="4" t="e">
        <f t="shared" si="24"/>
        <v>#DIV/0!</v>
      </c>
      <c r="K11">
        <f t="shared" si="1"/>
        <v>0</v>
      </c>
      <c r="L11" s="4" t="e">
        <f t="shared" si="25"/>
        <v>#DIV/0!</v>
      </c>
      <c r="M11" s="20" t="e">
        <f t="shared" si="12"/>
        <v>#DIV/0!</v>
      </c>
      <c r="N11" t="e">
        <f t="shared" si="13"/>
        <v>#DIV/0!</v>
      </c>
      <c r="O11" t="str">
        <f t="shared" si="26"/>
        <v/>
      </c>
      <c r="P11" s="22" t="e">
        <f t="shared" si="27"/>
        <v>#DIV/0!</v>
      </c>
      <c r="Q11">
        <f t="shared" si="14"/>
        <v>0</v>
      </c>
      <c r="R11" s="4" t="e">
        <f t="shared" si="15"/>
        <v>#DIV/0!</v>
      </c>
      <c r="T11" s="4" t="e">
        <f t="shared" si="16"/>
        <v>#DIV/0!</v>
      </c>
      <c r="U11" s="15" t="e">
        <f t="shared" si="17"/>
        <v>#DIV/0!</v>
      </c>
      <c r="V11" s="4" t="e">
        <f t="shared" si="28"/>
        <v>#DIV/0!</v>
      </c>
      <c r="W11" t="e">
        <f t="shared" si="3"/>
        <v>#DIV/0!</v>
      </c>
      <c r="X11" s="4" t="e">
        <f t="shared" si="29"/>
        <v>#DIV/0!</v>
      </c>
      <c r="Y11" t="e">
        <f t="shared" si="4"/>
        <v>#DIV/0!</v>
      </c>
      <c r="Z11" s="10" t="e">
        <f t="shared" si="30"/>
        <v>#DIV/0!</v>
      </c>
      <c r="AA11" t="e">
        <f t="shared" si="18"/>
        <v>#DIV/0!</v>
      </c>
      <c r="AB11" t="e">
        <f t="shared" si="31"/>
        <v>#DIV/0!</v>
      </c>
      <c r="AC11" s="4" t="e">
        <f t="shared" si="36"/>
        <v>#DIV/0!</v>
      </c>
      <c r="AD11" t="e">
        <f t="shared" si="5"/>
        <v>#DIV/0!</v>
      </c>
      <c r="AE11" t="e">
        <f t="shared" si="19"/>
        <v>#DIV/0!</v>
      </c>
      <c r="AF11" s="4" t="e">
        <f t="shared" si="32"/>
        <v>#DIV/0!</v>
      </c>
      <c r="AG11" s="4" t="e">
        <f t="shared" si="6"/>
        <v>#DIV/0!</v>
      </c>
      <c r="AH11" s="10" t="e">
        <f t="shared" si="37"/>
        <v>#DIV/0!</v>
      </c>
      <c r="AI11" s="10" t="e">
        <f t="shared" si="38"/>
        <v>#DIV/0!</v>
      </c>
      <c r="AJ11" s="10" t="e">
        <f t="shared" si="39"/>
        <v>#DIV/0!</v>
      </c>
      <c r="AK11" t="e">
        <f t="shared" si="33"/>
        <v>#DIV/0!</v>
      </c>
      <c r="AL11" t="str">
        <f t="shared" si="20"/>
        <v/>
      </c>
      <c r="AM11" t="e">
        <f t="shared" si="34"/>
        <v>#DIV/0!</v>
      </c>
      <c r="AN11" t="e">
        <f t="shared" si="35"/>
        <v>#DIV/0!</v>
      </c>
    </row>
    <row r="12" spans="1:40" x14ac:dyDescent="0.35">
      <c r="A12">
        <v>1790</v>
      </c>
      <c r="B12">
        <v>1</v>
      </c>
      <c r="C12" t="str">
        <f t="shared" si="10"/>
        <v>inflation</v>
      </c>
      <c r="D12" t="e">
        <f t="shared" si="21"/>
        <v>#DIV/0!</v>
      </c>
      <c r="E12" t="e">
        <f t="shared" si="22"/>
        <v>#DIV/0!</v>
      </c>
      <c r="F12" s="4" t="e">
        <f t="shared" si="23"/>
        <v>#DIV/0!</v>
      </c>
      <c r="G12">
        <f t="shared" si="11"/>
        <v>0.19289785391508413</v>
      </c>
      <c r="H12" t="e">
        <f t="shared" si="0"/>
        <v>#DIV/0!</v>
      </c>
      <c r="I12" s="4" t="e">
        <f t="shared" si="24"/>
        <v>#DIV/0!</v>
      </c>
      <c r="J12">
        <v>0.19289785391508413</v>
      </c>
      <c r="K12">
        <f t="shared" si="1"/>
        <v>0.19289785391508413</v>
      </c>
      <c r="L12" s="4" t="e">
        <f t="shared" si="25"/>
        <v>#DIV/0!</v>
      </c>
      <c r="M12" s="20" t="e">
        <f t="shared" si="12"/>
        <v>#DIV/0!</v>
      </c>
      <c r="N12" t="e">
        <f t="shared" si="13"/>
        <v>#DIV/0!</v>
      </c>
      <c r="O12" t="str">
        <f t="shared" si="26"/>
        <v/>
      </c>
      <c r="P12" s="22" t="e">
        <f t="shared" si="27"/>
        <v>#DIV/0!</v>
      </c>
      <c r="Q12">
        <f t="shared" si="14"/>
        <v>0.19289785391508413</v>
      </c>
      <c r="R12" s="4" t="e">
        <f t="shared" si="15"/>
        <v>#DIV/0!</v>
      </c>
      <c r="T12" s="4" t="e">
        <f t="shared" si="16"/>
        <v>#DIV/0!</v>
      </c>
      <c r="U12" s="15" t="e">
        <f t="shared" si="17"/>
        <v>#DIV/0!</v>
      </c>
      <c r="V12" s="4" t="e">
        <f t="shared" si="28"/>
        <v>#DIV/0!</v>
      </c>
      <c r="W12">
        <f t="shared" si="3"/>
        <v>0</v>
      </c>
      <c r="X12" s="4" t="e">
        <f t="shared" si="29"/>
        <v>#DIV/0!</v>
      </c>
      <c r="Y12" t="e">
        <f t="shared" si="4"/>
        <v>#DIV/0!</v>
      </c>
      <c r="Z12" s="10" t="e">
        <f t="shared" si="30"/>
        <v>#DIV/0!</v>
      </c>
      <c r="AA12" t="e">
        <f t="shared" si="18"/>
        <v>#DIV/0!</v>
      </c>
      <c r="AB12" t="e">
        <f t="shared" si="31"/>
        <v>#DIV/0!</v>
      </c>
      <c r="AC12" s="4" t="e">
        <f t="shared" si="36"/>
        <v>#DIV/0!</v>
      </c>
      <c r="AD12" t="e">
        <f t="shared" si="5"/>
        <v>#DIV/0!</v>
      </c>
      <c r="AE12" t="e">
        <f t="shared" si="19"/>
        <v>#DIV/0!</v>
      </c>
      <c r="AF12" s="4" t="e">
        <f t="shared" si="32"/>
        <v>#DIV/0!</v>
      </c>
      <c r="AG12" s="4" t="e">
        <f t="shared" si="6"/>
        <v>#DIV/0!</v>
      </c>
      <c r="AH12" s="10" t="e">
        <f t="shared" si="37"/>
        <v>#DIV/0!</v>
      </c>
      <c r="AI12" s="10" t="e">
        <f t="shared" si="38"/>
        <v>#DIV/0!</v>
      </c>
      <c r="AJ12" s="10" t="e">
        <f t="shared" si="39"/>
        <v>#DIV/0!</v>
      </c>
      <c r="AK12" t="e">
        <f t="shared" si="33"/>
        <v>#DIV/0!</v>
      </c>
      <c r="AL12" t="str">
        <f t="shared" si="20"/>
        <v/>
      </c>
      <c r="AM12" t="e">
        <f t="shared" si="34"/>
        <v>#DIV/0!</v>
      </c>
      <c r="AN12" t="e">
        <f t="shared" si="35"/>
        <v>#DIV/0!</v>
      </c>
    </row>
    <row r="13" spans="1:40" x14ac:dyDescent="0.35">
      <c r="A13">
        <v>1791</v>
      </c>
      <c r="B13">
        <v>1.0272727272727273</v>
      </c>
      <c r="C13" t="str">
        <f t="shared" si="10"/>
        <v>inflation</v>
      </c>
      <c r="D13" t="str">
        <f t="shared" si="21"/>
        <v>expansive</v>
      </c>
      <c r="E13" t="str">
        <f t="shared" si="22"/>
        <v>inflationary expansion</v>
      </c>
      <c r="F13" s="4">
        <f t="shared" si="23"/>
        <v>2.7272727272727337E-2</v>
      </c>
      <c r="G13">
        <f t="shared" si="11"/>
        <v>0.20448798163466564</v>
      </c>
      <c r="H13">
        <f t="shared" si="0"/>
        <v>1.1590127719581511E-2</v>
      </c>
      <c r="I13" s="4">
        <f t="shared" si="24"/>
        <v>6.0084275093509436E-2</v>
      </c>
      <c r="J13">
        <v>0.21006492658833836</v>
      </c>
      <c r="K13">
        <f t="shared" si="1"/>
        <v>1.7167072673254236E-2</v>
      </c>
      <c r="L13" s="4">
        <f t="shared" si="25"/>
        <v>8.8995664414241643E-2</v>
      </c>
      <c r="M13" s="20">
        <f t="shared" si="12"/>
        <v>2.8911389320732207E-2</v>
      </c>
      <c r="N13" t="str">
        <f t="shared" si="13"/>
        <v>inflation</v>
      </c>
      <c r="O13">
        <f t="shared" si="26"/>
        <v>1</v>
      </c>
      <c r="P13" s="22">
        <f t="shared" si="27"/>
        <v>1.63866204800487E-3</v>
      </c>
      <c r="Q13">
        <f t="shared" si="14"/>
        <v>1.7167072673254236E-2</v>
      </c>
      <c r="R13" s="4">
        <f t="shared" si="15"/>
        <v>8.8995664414241643E-2</v>
      </c>
      <c r="T13" s="4" t="e">
        <f t="shared" si="16"/>
        <v>#DIV/0!</v>
      </c>
      <c r="U13" s="15" t="e">
        <f t="shared" si="17"/>
        <v>#DIV/0!</v>
      </c>
      <c r="V13" s="4" t="e">
        <f t="shared" si="28"/>
        <v>#DIV/0!</v>
      </c>
      <c r="W13">
        <f t="shared" si="3"/>
        <v>0</v>
      </c>
      <c r="X13" s="4" t="e">
        <f t="shared" si="29"/>
        <v>#DIV/0!</v>
      </c>
      <c r="Y13" t="e">
        <f t="shared" si="4"/>
        <v>#DIV/0!</v>
      </c>
      <c r="Z13" s="10" t="e">
        <f t="shared" si="30"/>
        <v>#DIV/0!</v>
      </c>
      <c r="AA13" t="e">
        <f t="shared" si="18"/>
        <v>#DIV/0!</v>
      </c>
      <c r="AB13" t="e">
        <f t="shared" si="31"/>
        <v>#DIV/0!</v>
      </c>
      <c r="AC13" s="4" t="e">
        <f t="shared" si="36"/>
        <v>#DIV/0!</v>
      </c>
      <c r="AD13" t="e">
        <f t="shared" si="5"/>
        <v>#DIV/0!</v>
      </c>
      <c r="AE13" t="e">
        <f t="shared" si="19"/>
        <v>#DIV/0!</v>
      </c>
      <c r="AF13" s="4" t="e">
        <f t="shared" si="32"/>
        <v>#DIV/0!</v>
      </c>
      <c r="AG13" s="4" t="e">
        <f t="shared" si="6"/>
        <v>#DIV/0!</v>
      </c>
      <c r="AH13" s="10" t="e">
        <f t="shared" si="37"/>
        <v>#DIV/0!</v>
      </c>
      <c r="AI13" s="10" t="e">
        <f t="shared" si="38"/>
        <v>#DIV/0!</v>
      </c>
      <c r="AJ13" s="10" t="e">
        <f t="shared" si="39"/>
        <v>#DIV/0!</v>
      </c>
      <c r="AK13" t="e">
        <f t="shared" si="33"/>
        <v>#DIV/0!</v>
      </c>
      <c r="AL13" t="str">
        <f t="shared" si="20"/>
        <v/>
      </c>
      <c r="AM13" t="e">
        <f t="shared" si="34"/>
        <v>#DIV/0!</v>
      </c>
      <c r="AN13" t="e">
        <f t="shared" si="35"/>
        <v>#DIV/0!</v>
      </c>
    </row>
    <row r="14" spans="1:40" x14ac:dyDescent="0.35">
      <c r="A14">
        <v>1792</v>
      </c>
      <c r="B14">
        <v>1.0454545454545456</v>
      </c>
      <c r="C14" t="str">
        <f t="shared" si="10"/>
        <v>inflation</v>
      </c>
      <c r="D14" t="str">
        <f t="shared" si="21"/>
        <v>expansive</v>
      </c>
      <c r="E14" t="str">
        <f t="shared" si="22"/>
        <v>inflationary expansion</v>
      </c>
      <c r="F14" s="4">
        <f t="shared" si="23"/>
        <v>1.7699115044247902E-2</v>
      </c>
      <c r="G14">
        <f t="shared" si="11"/>
        <v>0.21955966236244365</v>
      </c>
      <c r="H14">
        <f t="shared" si="0"/>
        <v>1.5071680727778008E-2</v>
      </c>
      <c r="I14" s="4">
        <f t="shared" si="24"/>
        <v>7.3704481834559785E-2</v>
      </c>
      <c r="J14">
        <v>0.22953964701528204</v>
      </c>
      <c r="K14">
        <f t="shared" si="1"/>
        <v>1.9474720426943676E-2</v>
      </c>
      <c r="L14" s="4">
        <f t="shared" si="25"/>
        <v>9.2708100982074201E-2</v>
      </c>
      <c r="M14" s="20">
        <f t="shared" si="12"/>
        <v>1.9003619147514417E-2</v>
      </c>
      <c r="N14" t="str">
        <f t="shared" si="13"/>
        <v>inflation</v>
      </c>
      <c r="O14">
        <f t="shared" si="26"/>
        <v>1</v>
      </c>
      <c r="P14" s="22">
        <f t="shared" si="27"/>
        <v>1.3045041032665149E-3</v>
      </c>
      <c r="Q14">
        <f t="shared" si="14"/>
        <v>1.9474720426943676E-2</v>
      </c>
      <c r="R14" s="4">
        <f t="shared" si="15"/>
        <v>9.2708100982074201E-2</v>
      </c>
      <c r="T14" s="4" t="e">
        <f t="shared" si="16"/>
        <v>#DIV/0!</v>
      </c>
      <c r="U14" s="15" t="e">
        <f t="shared" si="17"/>
        <v>#DIV/0!</v>
      </c>
      <c r="V14" s="4" t="e">
        <f t="shared" si="28"/>
        <v>#DIV/0!</v>
      </c>
      <c r="W14">
        <f t="shared" si="3"/>
        <v>0</v>
      </c>
      <c r="X14" s="4" t="e">
        <f t="shared" si="29"/>
        <v>#DIV/0!</v>
      </c>
      <c r="Y14" t="e">
        <f t="shared" si="4"/>
        <v>#DIV/0!</v>
      </c>
      <c r="Z14" s="10" t="e">
        <f t="shared" si="30"/>
        <v>#DIV/0!</v>
      </c>
      <c r="AA14" t="e">
        <f t="shared" si="18"/>
        <v>#DIV/0!</v>
      </c>
      <c r="AB14" t="e">
        <f t="shared" si="31"/>
        <v>#DIV/0!</v>
      </c>
      <c r="AC14" s="4" t="e">
        <f t="shared" si="36"/>
        <v>#DIV/0!</v>
      </c>
      <c r="AD14" t="e">
        <f t="shared" si="5"/>
        <v>#DIV/0!</v>
      </c>
      <c r="AE14" t="e">
        <f t="shared" si="19"/>
        <v>#DIV/0!</v>
      </c>
      <c r="AF14" s="4" t="e">
        <f t="shared" si="32"/>
        <v>#DIV/0!</v>
      </c>
      <c r="AG14" s="4" t="e">
        <f t="shared" si="6"/>
        <v>#DIV/0!</v>
      </c>
      <c r="AH14" s="10" t="e">
        <f t="shared" si="37"/>
        <v>#DIV/0!</v>
      </c>
      <c r="AI14" s="10" t="e">
        <f t="shared" si="38"/>
        <v>#DIV/0!</v>
      </c>
      <c r="AJ14" s="10" t="e">
        <f t="shared" si="39"/>
        <v>#DIV/0!</v>
      </c>
      <c r="AK14" t="e">
        <f t="shared" si="33"/>
        <v>#DIV/0!</v>
      </c>
      <c r="AL14" t="str">
        <f t="shared" si="20"/>
        <v/>
      </c>
      <c r="AM14" t="e">
        <f t="shared" si="34"/>
        <v>#DIV/0!</v>
      </c>
      <c r="AN14" t="e">
        <f t="shared" si="35"/>
        <v>#DIV/0!</v>
      </c>
    </row>
    <row r="15" spans="1:40" x14ac:dyDescent="0.35">
      <c r="A15">
        <v>1793</v>
      </c>
      <c r="B15">
        <v>1.0818181818181818</v>
      </c>
      <c r="C15" t="str">
        <f t="shared" si="10"/>
        <v>inflation</v>
      </c>
      <c r="D15" t="str">
        <f t="shared" si="21"/>
        <v>expansive</v>
      </c>
      <c r="E15" t="str">
        <f t="shared" si="22"/>
        <v>inflationary expansion</v>
      </c>
      <c r="F15" s="4">
        <f t="shared" si="23"/>
        <v>3.4782608695651966E-2</v>
      </c>
      <c r="G15">
        <f t="shared" si="11"/>
        <v>0.2370040478227777</v>
      </c>
      <c r="H15">
        <f t="shared" si="0"/>
        <v>1.7444385460334055E-2</v>
      </c>
      <c r="I15" s="4">
        <f t="shared" si="24"/>
        <v>7.9451686492108445E-2</v>
      </c>
      <c r="J15">
        <v>0.25639528809918677</v>
      </c>
      <c r="K15">
        <f t="shared" si="1"/>
        <v>2.685564108390473E-2</v>
      </c>
      <c r="L15" s="4">
        <f t="shared" si="25"/>
        <v>0.11699783210922497</v>
      </c>
      <c r="M15" s="20">
        <f t="shared" si="12"/>
        <v>3.7546145617116528E-2</v>
      </c>
      <c r="N15" t="str">
        <f t="shared" si="13"/>
        <v>inflation</v>
      </c>
      <c r="O15">
        <f t="shared" si="26"/>
        <v>1</v>
      </c>
      <c r="P15" s="22">
        <f t="shared" si="27"/>
        <v>2.7635369214645614E-3</v>
      </c>
      <c r="Q15">
        <f t="shared" si="14"/>
        <v>2.685564108390473E-2</v>
      </c>
      <c r="R15" s="4">
        <f t="shared" si="15"/>
        <v>0.11699783210922497</v>
      </c>
      <c r="T15" s="4" t="e">
        <f t="shared" si="16"/>
        <v>#DIV/0!</v>
      </c>
      <c r="U15" s="15" t="e">
        <f t="shared" si="17"/>
        <v>#DIV/0!</v>
      </c>
      <c r="V15" s="4" t="e">
        <f t="shared" si="28"/>
        <v>#DIV/0!</v>
      </c>
      <c r="W15">
        <f t="shared" si="3"/>
        <v>0</v>
      </c>
      <c r="X15" s="4" t="e">
        <f t="shared" si="29"/>
        <v>#DIV/0!</v>
      </c>
      <c r="Y15" t="e">
        <f t="shared" si="4"/>
        <v>#DIV/0!</v>
      </c>
      <c r="Z15" s="10" t="e">
        <f t="shared" si="30"/>
        <v>#DIV/0!</v>
      </c>
      <c r="AA15" t="e">
        <f t="shared" si="18"/>
        <v>#DIV/0!</v>
      </c>
      <c r="AB15" t="e">
        <f t="shared" si="31"/>
        <v>#DIV/0!</v>
      </c>
      <c r="AC15" s="4" t="e">
        <f t="shared" si="36"/>
        <v>#DIV/0!</v>
      </c>
      <c r="AD15" t="e">
        <f t="shared" si="5"/>
        <v>#DIV/0!</v>
      </c>
      <c r="AE15" t="e">
        <f t="shared" si="19"/>
        <v>#DIV/0!</v>
      </c>
      <c r="AF15" s="4" t="e">
        <f t="shared" si="32"/>
        <v>#DIV/0!</v>
      </c>
      <c r="AG15" s="4" t="e">
        <f t="shared" si="6"/>
        <v>#DIV/0!</v>
      </c>
      <c r="AH15" s="10" t="e">
        <f t="shared" si="37"/>
        <v>#DIV/0!</v>
      </c>
      <c r="AI15" s="10" t="e">
        <f t="shared" si="38"/>
        <v>#DIV/0!</v>
      </c>
      <c r="AJ15" s="10" t="e">
        <f t="shared" si="39"/>
        <v>#DIV/0!</v>
      </c>
      <c r="AK15" t="e">
        <f t="shared" si="33"/>
        <v>#DIV/0!</v>
      </c>
      <c r="AL15" t="str">
        <f t="shared" si="20"/>
        <v/>
      </c>
      <c r="AM15" t="e">
        <f t="shared" si="34"/>
        <v>#DIV/0!</v>
      </c>
      <c r="AN15" t="e">
        <f t="shared" si="35"/>
        <v>#DIV/0!</v>
      </c>
    </row>
    <row r="16" spans="1:40" x14ac:dyDescent="0.35">
      <c r="A16">
        <v>1794</v>
      </c>
      <c r="B16">
        <v>1.2</v>
      </c>
      <c r="C16" t="str">
        <f t="shared" si="10"/>
        <v>inflation</v>
      </c>
      <c r="D16" t="str">
        <f t="shared" si="21"/>
        <v>expansive</v>
      </c>
      <c r="E16" t="str">
        <f t="shared" si="22"/>
        <v>inflationary expansion</v>
      </c>
      <c r="F16" s="4">
        <f t="shared" si="23"/>
        <v>0.10924369747899158</v>
      </c>
      <c r="G16">
        <f t="shared" si="11"/>
        <v>0.26773938906249634</v>
      </c>
      <c r="H16">
        <f t="shared" si="0"/>
        <v>3.0735341239718633E-2</v>
      </c>
      <c r="I16" s="4">
        <f t="shared" si="24"/>
        <v>0.12968276922722144</v>
      </c>
      <c r="J16">
        <v>0.32128726687499559</v>
      </c>
      <c r="K16">
        <f t="shared" si="1"/>
        <v>6.4891978775808823E-2</v>
      </c>
      <c r="L16" s="4">
        <f t="shared" si="25"/>
        <v>0.25309349191590952</v>
      </c>
      <c r="M16" s="20">
        <f t="shared" si="12"/>
        <v>0.12341072268868808</v>
      </c>
      <c r="N16" t="str">
        <f t="shared" si="13"/>
        <v>inflation</v>
      </c>
      <c r="O16">
        <f t="shared" si="26"/>
        <v>1</v>
      </c>
      <c r="P16" s="22">
        <f t="shared" si="27"/>
        <v>1.4167025209696496E-2</v>
      </c>
      <c r="Q16">
        <f t="shared" si="14"/>
        <v>6.4891978775808823E-2</v>
      </c>
      <c r="R16" s="4">
        <f t="shared" si="15"/>
        <v>0.25309349191590952</v>
      </c>
      <c r="T16" s="4" t="e">
        <f t="shared" si="16"/>
        <v>#DIV/0!</v>
      </c>
      <c r="U16" s="15" t="e">
        <f t="shared" si="17"/>
        <v>#DIV/0!</v>
      </c>
      <c r="V16" s="4" t="e">
        <f t="shared" si="28"/>
        <v>#DIV/0!</v>
      </c>
      <c r="W16">
        <f t="shared" si="3"/>
        <v>0</v>
      </c>
      <c r="X16" s="4" t="e">
        <f t="shared" si="29"/>
        <v>#DIV/0!</v>
      </c>
      <c r="Y16" t="e">
        <f t="shared" si="4"/>
        <v>#DIV/0!</v>
      </c>
      <c r="Z16" s="10" t="e">
        <f t="shared" si="30"/>
        <v>#DIV/0!</v>
      </c>
      <c r="AA16" t="e">
        <f t="shared" si="18"/>
        <v>#DIV/0!</v>
      </c>
      <c r="AB16" t="e">
        <f t="shared" si="31"/>
        <v>#DIV/0!</v>
      </c>
      <c r="AC16" s="4" t="e">
        <f t="shared" si="36"/>
        <v>#DIV/0!</v>
      </c>
      <c r="AD16" t="e">
        <f t="shared" si="5"/>
        <v>#DIV/0!</v>
      </c>
      <c r="AE16" t="e">
        <f t="shared" si="19"/>
        <v>#DIV/0!</v>
      </c>
      <c r="AF16" s="4" t="e">
        <f t="shared" si="32"/>
        <v>#DIV/0!</v>
      </c>
      <c r="AG16" s="4" t="e">
        <f t="shared" si="6"/>
        <v>#DIV/0!</v>
      </c>
      <c r="AH16" s="10" t="e">
        <f t="shared" si="37"/>
        <v>#DIV/0!</v>
      </c>
      <c r="AI16" s="10" t="e">
        <f t="shared" si="38"/>
        <v>#DIV/0!</v>
      </c>
      <c r="AJ16" s="10" t="e">
        <f t="shared" si="39"/>
        <v>#DIV/0!</v>
      </c>
      <c r="AK16" t="e">
        <f t="shared" si="33"/>
        <v>#DIV/0!</v>
      </c>
      <c r="AL16" t="str">
        <f t="shared" si="20"/>
        <v/>
      </c>
      <c r="AM16" t="e">
        <f t="shared" si="34"/>
        <v>#DIV/0!</v>
      </c>
      <c r="AN16" t="e">
        <f t="shared" si="35"/>
        <v>#DIV/0!</v>
      </c>
    </row>
    <row r="17" spans="1:40" x14ac:dyDescent="0.35">
      <c r="A17">
        <v>1795</v>
      </c>
      <c r="B17">
        <v>1.3727272727272728</v>
      </c>
      <c r="C17" t="str">
        <f t="shared" si="10"/>
        <v>inflation</v>
      </c>
      <c r="D17" t="str">
        <f>IF(I17&gt;0,"expansive","contractive")</f>
        <v>expansive</v>
      </c>
      <c r="E17" t="str">
        <f t="shared" si="22"/>
        <v>inflationary expansion</v>
      </c>
      <c r="F17" s="4">
        <f t="shared" si="23"/>
        <v>0.14393939393939403</v>
      </c>
      <c r="G17">
        <f t="shared" si="11"/>
        <v>0.2842570347724126</v>
      </c>
      <c r="H17">
        <f t="shared" si="0"/>
        <v>1.6517645709916262E-2</v>
      </c>
      <c r="I17" s="4">
        <f t="shared" si="24"/>
        <v>6.1692998433116895E-2</v>
      </c>
      <c r="J17">
        <v>0.39020738409667549</v>
      </c>
      <c r="K17">
        <f t="shared" si="1"/>
        <v>6.89201172216799E-2</v>
      </c>
      <c r="L17" s="4">
        <f t="shared" si="25"/>
        <v>0.21451244517727774</v>
      </c>
      <c r="M17" s="20">
        <f t="shared" si="12"/>
        <v>0.15281944674416084</v>
      </c>
      <c r="N17" t="str">
        <f t="shared" si="13"/>
        <v>inflation</v>
      </c>
      <c r="O17">
        <f t="shared" si="26"/>
        <v>1</v>
      </c>
      <c r="P17" s="22">
        <f t="shared" si="27"/>
        <v>8.8800528047668081E-3</v>
      </c>
      <c r="Q17">
        <f t="shared" si="14"/>
        <v>6.89201172216799E-2</v>
      </c>
      <c r="R17" s="4">
        <f t="shared" si="15"/>
        <v>0.21451244517727774</v>
      </c>
      <c r="T17" s="4" t="e">
        <f t="shared" si="16"/>
        <v>#DIV/0!</v>
      </c>
      <c r="U17" s="15" t="e">
        <f t="shared" si="17"/>
        <v>#DIV/0!</v>
      </c>
      <c r="V17" s="4" t="e">
        <f t="shared" si="28"/>
        <v>#DIV/0!</v>
      </c>
      <c r="W17">
        <f t="shared" si="3"/>
        <v>0</v>
      </c>
      <c r="X17" s="4" t="e">
        <f t="shared" si="29"/>
        <v>#DIV/0!</v>
      </c>
      <c r="Y17" t="e">
        <f t="shared" si="4"/>
        <v>#DIV/0!</v>
      </c>
      <c r="Z17" s="10" t="e">
        <f t="shared" si="30"/>
        <v>#DIV/0!</v>
      </c>
      <c r="AA17" t="e">
        <f t="shared" si="18"/>
        <v>#DIV/0!</v>
      </c>
      <c r="AB17" t="e">
        <f t="shared" si="31"/>
        <v>#DIV/0!</v>
      </c>
      <c r="AC17" s="4" t="e">
        <f t="shared" si="36"/>
        <v>#DIV/0!</v>
      </c>
      <c r="AD17" t="e">
        <f t="shared" si="5"/>
        <v>#DIV/0!</v>
      </c>
      <c r="AE17" t="e">
        <f t="shared" si="19"/>
        <v>#DIV/0!</v>
      </c>
      <c r="AF17" s="4" t="e">
        <f t="shared" si="32"/>
        <v>#DIV/0!</v>
      </c>
      <c r="AG17" s="4" t="e">
        <f t="shared" si="6"/>
        <v>#DIV/0!</v>
      </c>
      <c r="AH17" s="10" t="e">
        <f t="shared" si="37"/>
        <v>#DIV/0!</v>
      </c>
      <c r="AI17" s="10" t="e">
        <f t="shared" si="38"/>
        <v>#DIV/0!</v>
      </c>
      <c r="AJ17" s="10" t="e">
        <f t="shared" si="39"/>
        <v>#DIV/0!</v>
      </c>
      <c r="AK17" t="e">
        <f t="shared" si="33"/>
        <v>#DIV/0!</v>
      </c>
      <c r="AL17" t="str">
        <f t="shared" si="20"/>
        <v/>
      </c>
      <c r="AM17" t="e">
        <f t="shared" si="34"/>
        <v>#DIV/0!</v>
      </c>
      <c r="AN17" t="e">
        <f t="shared" si="35"/>
        <v>#DIV/0!</v>
      </c>
    </row>
    <row r="18" spans="1:40" x14ac:dyDescent="0.35">
      <c r="A18">
        <v>1796</v>
      </c>
      <c r="B18">
        <v>1.4454545454545453</v>
      </c>
      <c r="C18" t="str">
        <f t="shared" si="10"/>
        <v>inflation</v>
      </c>
      <c r="D18" t="str">
        <f t="shared" si="21"/>
        <v>expansive</v>
      </c>
      <c r="E18" t="str">
        <f t="shared" si="22"/>
        <v>inflationary expansion</v>
      </c>
      <c r="F18" s="4">
        <f t="shared" si="23"/>
        <v>5.298013245033098E-2</v>
      </c>
      <c r="G18">
        <f t="shared" si="11"/>
        <v>0.29283566887636858</v>
      </c>
      <c r="H18">
        <f t="shared" si="0"/>
        <v>8.5786341039559844E-3</v>
      </c>
      <c r="I18" s="4">
        <f t="shared" si="24"/>
        <v>3.0179144417039238E-2</v>
      </c>
      <c r="J18">
        <v>0.42328064864856907</v>
      </c>
      <c r="K18">
        <f t="shared" si="1"/>
        <v>3.3073264551893578E-2</v>
      </c>
      <c r="L18" s="4">
        <f t="shared" si="25"/>
        <v>8.4758171935822565E-2</v>
      </c>
      <c r="M18" s="20">
        <f t="shared" si="12"/>
        <v>5.4579027518783324E-2</v>
      </c>
      <c r="N18" t="str">
        <f t="shared" si="13"/>
        <v>inflation</v>
      </c>
      <c r="O18">
        <f t="shared" si="26"/>
        <v>1</v>
      </c>
      <c r="P18" s="22">
        <f t="shared" si="27"/>
        <v>1.598895068452344E-3</v>
      </c>
      <c r="Q18">
        <f t="shared" si="14"/>
        <v>3.3073264551893578E-2</v>
      </c>
      <c r="R18" s="4">
        <f t="shared" si="15"/>
        <v>8.4758171935822565E-2</v>
      </c>
      <c r="T18" s="4" t="e">
        <f t="shared" si="16"/>
        <v>#DIV/0!</v>
      </c>
      <c r="U18" s="15" t="e">
        <f t="shared" si="17"/>
        <v>#DIV/0!</v>
      </c>
      <c r="V18" s="4" t="e">
        <f t="shared" si="28"/>
        <v>#DIV/0!</v>
      </c>
      <c r="W18">
        <f t="shared" si="3"/>
        <v>0</v>
      </c>
      <c r="X18" s="4" t="e">
        <f t="shared" si="29"/>
        <v>#DIV/0!</v>
      </c>
      <c r="Y18" t="e">
        <f t="shared" si="4"/>
        <v>#DIV/0!</v>
      </c>
      <c r="Z18" s="10" t="e">
        <f t="shared" si="30"/>
        <v>#DIV/0!</v>
      </c>
      <c r="AA18" t="e">
        <f t="shared" si="18"/>
        <v>#DIV/0!</v>
      </c>
      <c r="AB18" t="e">
        <f t="shared" si="31"/>
        <v>#DIV/0!</v>
      </c>
      <c r="AC18" s="4" t="e">
        <f t="shared" si="36"/>
        <v>#DIV/0!</v>
      </c>
      <c r="AD18" t="e">
        <f t="shared" si="5"/>
        <v>#DIV/0!</v>
      </c>
      <c r="AE18" t="e">
        <f t="shared" si="19"/>
        <v>#DIV/0!</v>
      </c>
      <c r="AF18" s="4" t="e">
        <f t="shared" si="32"/>
        <v>#DIV/0!</v>
      </c>
      <c r="AG18" s="4" t="e">
        <f t="shared" si="6"/>
        <v>#DIV/0!</v>
      </c>
      <c r="AH18" s="10" t="e">
        <f t="shared" si="37"/>
        <v>#DIV/0!</v>
      </c>
      <c r="AI18" s="10" t="e">
        <f t="shared" si="38"/>
        <v>#DIV/0!</v>
      </c>
      <c r="AJ18" s="10" t="e">
        <f t="shared" si="39"/>
        <v>#DIV/0!</v>
      </c>
      <c r="AK18" t="e">
        <f t="shared" si="33"/>
        <v>#DIV/0!</v>
      </c>
      <c r="AL18" t="str">
        <f t="shared" si="20"/>
        <v/>
      </c>
      <c r="AM18" t="e">
        <f t="shared" si="34"/>
        <v>#DIV/0!</v>
      </c>
      <c r="AN18" t="e">
        <f t="shared" si="35"/>
        <v>#DIV/0!</v>
      </c>
    </row>
    <row r="19" spans="1:40" x14ac:dyDescent="0.35">
      <c r="A19">
        <v>1797</v>
      </c>
      <c r="B19">
        <v>1.3909090909090907</v>
      </c>
      <c r="C19" t="str">
        <f t="shared" si="10"/>
        <v>deflation</v>
      </c>
      <c r="D19" t="str">
        <f t="shared" si="21"/>
        <v>expansive</v>
      </c>
      <c r="E19" t="str">
        <f t="shared" si="22"/>
        <v>deflationary growth</v>
      </c>
      <c r="F19" s="4">
        <f t="shared" si="23"/>
        <v>-3.7735849056603869E-2</v>
      </c>
      <c r="G19">
        <f t="shared" si="11"/>
        <v>0.29824088197679588</v>
      </c>
      <c r="H19">
        <f t="shared" si="0"/>
        <v>5.4052131004272974E-3</v>
      </c>
      <c r="I19" s="4">
        <f t="shared" si="24"/>
        <v>1.8458178681468301E-2</v>
      </c>
      <c r="J19">
        <v>0.41482595402227057</v>
      </c>
      <c r="K19">
        <f t="shared" si="1"/>
        <v>-8.4546946262984979E-3</v>
      </c>
      <c r="L19" s="4">
        <f t="shared" si="25"/>
        <v>-1.9974205419719178E-2</v>
      </c>
      <c r="M19" s="20">
        <f t="shared" si="12"/>
        <v>-3.8432384101187475E-2</v>
      </c>
      <c r="N19" t="str">
        <f t="shared" si="13"/>
        <v>deflation</v>
      </c>
      <c r="O19">
        <f t="shared" si="26"/>
        <v>1</v>
      </c>
      <c r="P19" s="22">
        <f t="shared" si="27"/>
        <v>-6.9653504458360577E-4</v>
      </c>
      <c r="Q19">
        <f t="shared" si="14"/>
        <v>-8.4546946262984979E-3</v>
      </c>
      <c r="R19" s="4">
        <f t="shared" si="15"/>
        <v>-1.9974205419719178E-2</v>
      </c>
      <c r="T19" s="4" t="e">
        <f t="shared" si="16"/>
        <v>#DIV/0!</v>
      </c>
      <c r="U19" s="15" t="e">
        <f t="shared" si="17"/>
        <v>#DIV/0!</v>
      </c>
      <c r="V19" s="4" t="e">
        <f t="shared" si="28"/>
        <v>#DIV/0!</v>
      </c>
      <c r="W19">
        <f t="shared" si="3"/>
        <v>0</v>
      </c>
      <c r="X19" s="4" t="e">
        <f t="shared" si="29"/>
        <v>#DIV/0!</v>
      </c>
      <c r="Y19" t="e">
        <f t="shared" si="4"/>
        <v>#DIV/0!</v>
      </c>
      <c r="Z19" s="10" t="e">
        <f t="shared" si="30"/>
        <v>#DIV/0!</v>
      </c>
      <c r="AA19" t="e">
        <f t="shared" si="18"/>
        <v>#DIV/0!</v>
      </c>
      <c r="AB19" t="e">
        <f t="shared" si="31"/>
        <v>#DIV/0!</v>
      </c>
      <c r="AC19" s="4" t="e">
        <f t="shared" si="36"/>
        <v>#DIV/0!</v>
      </c>
      <c r="AD19" t="e">
        <f t="shared" si="5"/>
        <v>#DIV/0!</v>
      </c>
      <c r="AE19" t="e">
        <f t="shared" si="19"/>
        <v>#DIV/0!</v>
      </c>
      <c r="AF19" s="4" t="e">
        <f t="shared" si="32"/>
        <v>#DIV/0!</v>
      </c>
      <c r="AG19" s="4" t="e">
        <f t="shared" si="6"/>
        <v>#DIV/0!</v>
      </c>
      <c r="AH19" s="10" t="e">
        <f t="shared" si="37"/>
        <v>#DIV/0!</v>
      </c>
      <c r="AI19" s="10" t="e">
        <f t="shared" si="38"/>
        <v>#DIV/0!</v>
      </c>
      <c r="AJ19" s="10" t="e">
        <f t="shared" si="39"/>
        <v>#DIV/0!</v>
      </c>
      <c r="AK19" t="e">
        <f t="shared" si="33"/>
        <v>#DIV/0!</v>
      </c>
      <c r="AL19" t="str">
        <f t="shared" si="20"/>
        <v/>
      </c>
      <c r="AM19" t="e">
        <f t="shared" si="34"/>
        <v>#DIV/0!</v>
      </c>
      <c r="AN19" t="e">
        <f t="shared" si="35"/>
        <v>#DIV/0!</v>
      </c>
    </row>
    <row r="20" spans="1:40" x14ac:dyDescent="0.35">
      <c r="A20">
        <v>1798</v>
      </c>
      <c r="B20">
        <v>1.3454545454545457</v>
      </c>
      <c r="C20" t="str">
        <f t="shared" si="10"/>
        <v>deflation</v>
      </c>
      <c r="D20" t="str">
        <f t="shared" si="21"/>
        <v>expansive</v>
      </c>
      <c r="E20" t="str">
        <f t="shared" si="22"/>
        <v>deflationary growth</v>
      </c>
      <c r="F20" s="4">
        <f t="shared" si="23"/>
        <v>-3.2679738562091158E-2</v>
      </c>
      <c r="G20">
        <f t="shared" si="11"/>
        <v>0.31054936742364453</v>
      </c>
      <c r="H20">
        <f t="shared" si="0"/>
        <v>1.2308485446848649E-2</v>
      </c>
      <c r="I20" s="4">
        <f t="shared" si="24"/>
        <v>4.1270282481951248E-2</v>
      </c>
      <c r="J20">
        <v>0.41783005798817635</v>
      </c>
      <c r="K20">
        <f t="shared" si="1"/>
        <v>3.00410396590578E-3</v>
      </c>
      <c r="L20" s="4">
        <f t="shared" si="25"/>
        <v>7.2418418779662472E-3</v>
      </c>
      <c r="M20" s="20">
        <f t="shared" si="12"/>
        <v>-3.4028440603985001E-2</v>
      </c>
      <c r="N20" t="str">
        <f t="shared" si="13"/>
        <v>deflation</v>
      </c>
      <c r="O20">
        <f t="shared" si="26"/>
        <v>1</v>
      </c>
      <c r="P20" s="22">
        <f t="shared" si="27"/>
        <v>-1.3487020418938428E-3</v>
      </c>
      <c r="Q20">
        <f t="shared" si="14"/>
        <v>3.00410396590578E-3</v>
      </c>
      <c r="R20" s="4">
        <f t="shared" si="15"/>
        <v>7.2418418779662472E-3</v>
      </c>
      <c r="T20" s="4" t="e">
        <f t="shared" si="16"/>
        <v>#DIV/0!</v>
      </c>
      <c r="U20" s="15" t="e">
        <f t="shared" si="17"/>
        <v>#DIV/0!</v>
      </c>
      <c r="V20" s="4" t="e">
        <f t="shared" si="28"/>
        <v>#DIV/0!</v>
      </c>
      <c r="W20">
        <f t="shared" si="3"/>
        <v>0</v>
      </c>
      <c r="X20" s="4" t="e">
        <f t="shared" si="29"/>
        <v>#DIV/0!</v>
      </c>
      <c r="Y20" t="e">
        <f t="shared" si="4"/>
        <v>#DIV/0!</v>
      </c>
      <c r="Z20" s="10" t="e">
        <f t="shared" si="30"/>
        <v>#DIV/0!</v>
      </c>
      <c r="AA20" t="e">
        <f t="shared" si="18"/>
        <v>#DIV/0!</v>
      </c>
      <c r="AB20" t="e">
        <f t="shared" si="31"/>
        <v>#DIV/0!</v>
      </c>
      <c r="AC20" s="4" t="e">
        <f t="shared" si="36"/>
        <v>#DIV/0!</v>
      </c>
      <c r="AD20" t="e">
        <f t="shared" si="5"/>
        <v>#DIV/0!</v>
      </c>
      <c r="AE20" t="e">
        <f t="shared" si="19"/>
        <v>#DIV/0!</v>
      </c>
      <c r="AF20" s="4" t="e">
        <f t="shared" si="32"/>
        <v>#DIV/0!</v>
      </c>
      <c r="AG20" s="4" t="e">
        <f t="shared" si="6"/>
        <v>#DIV/0!</v>
      </c>
      <c r="AH20" s="10" t="e">
        <f t="shared" si="37"/>
        <v>#DIV/0!</v>
      </c>
      <c r="AI20" s="10" t="e">
        <f t="shared" si="38"/>
        <v>#DIV/0!</v>
      </c>
      <c r="AJ20" s="10" t="e">
        <f t="shared" si="39"/>
        <v>#DIV/0!</v>
      </c>
      <c r="AK20" t="e">
        <f t="shared" si="33"/>
        <v>#DIV/0!</v>
      </c>
      <c r="AL20" t="str">
        <f t="shared" si="20"/>
        <v/>
      </c>
      <c r="AM20" t="e">
        <f t="shared" si="34"/>
        <v>#DIV/0!</v>
      </c>
      <c r="AN20" t="e">
        <f t="shared" si="35"/>
        <v>#DIV/0!</v>
      </c>
    </row>
    <row r="21" spans="1:40" x14ac:dyDescent="0.35">
      <c r="A21">
        <v>1799</v>
      </c>
      <c r="B21">
        <v>1.3454545454545457</v>
      </c>
      <c r="C21" t="str">
        <f t="shared" si="10"/>
        <v>stable</v>
      </c>
      <c r="D21" t="str">
        <f t="shared" si="21"/>
        <v>expansive</v>
      </c>
      <c r="E21">
        <f t="shared" si="22"/>
        <v>0</v>
      </c>
      <c r="F21" s="4">
        <f t="shared" si="23"/>
        <v>0</v>
      </c>
      <c r="G21">
        <f t="shared" si="11"/>
        <v>0.33193739336697142</v>
      </c>
      <c r="H21">
        <f t="shared" si="0"/>
        <v>2.1388025943326894E-2</v>
      </c>
      <c r="I21" s="4">
        <f>H21/G20</f>
        <v>6.8871581097603149E-2</v>
      </c>
      <c r="J21">
        <v>0.44660667471192528</v>
      </c>
      <c r="K21">
        <f t="shared" si="1"/>
        <v>2.8776616723748927E-2</v>
      </c>
      <c r="L21" s="4">
        <f>K21/J20</f>
        <v>6.8871581097603177E-2</v>
      </c>
      <c r="M21" s="20">
        <f t="shared" si="12"/>
        <v>0</v>
      </c>
      <c r="N21" t="str">
        <f>IF(L21&gt;I21, "inflation",IF(L21&lt;I21, "deflation","stable"))</f>
        <v>inflation</v>
      </c>
      <c r="O21">
        <f t="shared" si="26"/>
        <v>0</v>
      </c>
      <c r="P21" s="22">
        <f t="shared" si="27"/>
        <v>0</v>
      </c>
      <c r="Q21">
        <f t="shared" si="14"/>
        <v>2.8776616723748927E-2</v>
      </c>
      <c r="R21" s="4">
        <f t="shared" si="15"/>
        <v>6.8871581097603177E-2</v>
      </c>
      <c r="T21" s="4" t="e">
        <f t="shared" si="16"/>
        <v>#DIV/0!</v>
      </c>
      <c r="U21" s="15" t="e">
        <f t="shared" si="17"/>
        <v>#DIV/0!</v>
      </c>
      <c r="V21" s="4" t="e">
        <f t="shared" si="28"/>
        <v>#DIV/0!</v>
      </c>
      <c r="W21">
        <f t="shared" si="3"/>
        <v>0</v>
      </c>
      <c r="X21" s="4" t="e">
        <f t="shared" si="29"/>
        <v>#DIV/0!</v>
      </c>
      <c r="Y21" t="e">
        <f t="shared" si="4"/>
        <v>#DIV/0!</v>
      </c>
      <c r="Z21" s="10" t="e">
        <f t="shared" si="30"/>
        <v>#DIV/0!</v>
      </c>
      <c r="AA21" t="e">
        <f t="shared" si="18"/>
        <v>#DIV/0!</v>
      </c>
      <c r="AB21" t="e">
        <f t="shared" si="31"/>
        <v>#DIV/0!</v>
      </c>
      <c r="AC21" s="4" t="e">
        <f t="shared" si="36"/>
        <v>#DIV/0!</v>
      </c>
      <c r="AD21" t="e">
        <f t="shared" si="5"/>
        <v>#DIV/0!</v>
      </c>
      <c r="AE21" t="e">
        <f t="shared" si="19"/>
        <v>#DIV/0!</v>
      </c>
      <c r="AF21" s="4" t="e">
        <f t="shared" si="32"/>
        <v>#DIV/0!</v>
      </c>
      <c r="AG21" s="4" t="e">
        <f t="shared" si="6"/>
        <v>#DIV/0!</v>
      </c>
      <c r="AH21" s="10" t="e">
        <f t="shared" si="37"/>
        <v>#DIV/0!</v>
      </c>
      <c r="AI21" s="10" t="e">
        <f t="shared" si="38"/>
        <v>#DIV/0!</v>
      </c>
      <c r="AJ21" s="10" t="e">
        <f t="shared" si="39"/>
        <v>#DIV/0!</v>
      </c>
      <c r="AK21" t="e">
        <f t="shared" si="33"/>
        <v>#DIV/0!</v>
      </c>
      <c r="AL21" t="str">
        <f t="shared" si="20"/>
        <v/>
      </c>
      <c r="AM21" t="e">
        <f t="shared" si="34"/>
        <v>#DIV/0!</v>
      </c>
      <c r="AN21" t="e">
        <f t="shared" si="35"/>
        <v>#DIV/0!</v>
      </c>
    </row>
    <row r="22" spans="1:40" x14ac:dyDescent="0.35">
      <c r="A22">
        <v>1800</v>
      </c>
      <c r="B22">
        <v>1.3837976539589445</v>
      </c>
      <c r="C22" t="str">
        <f t="shared" si="10"/>
        <v>inflation</v>
      </c>
      <c r="D22" t="str">
        <f t="shared" si="21"/>
        <v>expansive</v>
      </c>
      <c r="E22" t="str">
        <f t="shared" si="22"/>
        <v>inflationary expansion</v>
      </c>
      <c r="F22" s="4">
        <f t="shared" si="23"/>
        <v>2.8498256320836954E-2</v>
      </c>
      <c r="G22">
        <f t="shared" si="11"/>
        <v>0.3508487681149417</v>
      </c>
      <c r="H22">
        <f t="shared" si="0"/>
        <v>1.8911374747970278E-2</v>
      </c>
      <c r="I22" s="4">
        <f t="shared" si="24"/>
        <v>5.6972715716493316E-2</v>
      </c>
      <c r="J22">
        <v>0.48550370221184203</v>
      </c>
      <c r="K22">
        <f t="shared" si="1"/>
        <v>3.8897027499916748E-2</v>
      </c>
      <c r="L22" s="4">
        <f t="shared" si="25"/>
        <v>8.7094595093112973E-2</v>
      </c>
      <c r="M22" s="20">
        <f t="shared" si="12"/>
        <v>3.0121879376619656E-2</v>
      </c>
      <c r="N22" t="str">
        <f t="shared" si="13"/>
        <v>inflation</v>
      </c>
      <c r="O22">
        <f t="shared" si="26"/>
        <v>1</v>
      </c>
      <c r="P22" s="22">
        <f t="shared" si="27"/>
        <v>1.6236230557827025E-3</v>
      </c>
      <c r="Q22">
        <f t="shared" si="14"/>
        <v>3.8897027499916748E-2</v>
      </c>
      <c r="R22" s="4">
        <f t="shared" si="15"/>
        <v>8.7094595093112973E-2</v>
      </c>
      <c r="S22">
        <v>2.8000000000000001E-2</v>
      </c>
      <c r="T22" s="4" t="e">
        <f t="shared" si="16"/>
        <v>#DIV/0!</v>
      </c>
      <c r="U22" s="15">
        <f t="shared" si="17"/>
        <v>0.48550370221184197</v>
      </c>
      <c r="V22" s="4" t="e">
        <f t="shared" si="28"/>
        <v>#DIV/0!</v>
      </c>
      <c r="W22">
        <f t="shared" si="3"/>
        <v>2.0234172185430461E-2</v>
      </c>
      <c r="X22" s="4" t="e">
        <f t="shared" si="29"/>
        <v>#DIV/0!</v>
      </c>
      <c r="Y22">
        <f t="shared" si="4"/>
        <v>17.339417936137213</v>
      </c>
      <c r="Z22" s="10" t="e">
        <f t="shared" si="30"/>
        <v>#DIV/0!</v>
      </c>
      <c r="AA22">
        <f t="shared" si="18"/>
        <v>0.35084876811494164</v>
      </c>
      <c r="AB22" t="e">
        <f t="shared" si="31"/>
        <v>#DIV/0!</v>
      </c>
      <c r="AC22" s="4" t="e">
        <f t="shared" si="36"/>
        <v>#DIV/0!</v>
      </c>
      <c r="AD22">
        <f t="shared" si="5"/>
        <v>0.13465493409690038</v>
      </c>
      <c r="AE22">
        <f t="shared" si="19"/>
        <v>0.48550370221184203</v>
      </c>
      <c r="AF22" s="4" t="e">
        <f t="shared" si="32"/>
        <v>#DIV/0!</v>
      </c>
      <c r="AG22" s="4" t="e">
        <f t="shared" si="6"/>
        <v>#DIV/0!</v>
      </c>
      <c r="AH22" s="10" t="e">
        <f t="shared" si="37"/>
        <v>#DIV/0!</v>
      </c>
      <c r="AI22" s="10" t="e">
        <f t="shared" si="38"/>
        <v>#DIV/0!</v>
      </c>
      <c r="AJ22" s="10" t="e">
        <f t="shared" si="39"/>
        <v>#DIV/0!</v>
      </c>
      <c r="AK22" t="e">
        <f t="shared" si="33"/>
        <v>#DIV/0!</v>
      </c>
      <c r="AL22" t="str">
        <f t="shared" si="20"/>
        <v/>
      </c>
      <c r="AM22">
        <f t="shared" si="34"/>
        <v>7.7658278145695423E-3</v>
      </c>
      <c r="AN22">
        <f t="shared" si="35"/>
        <v>17.339417936137213</v>
      </c>
    </row>
    <row r="23" spans="1:40" x14ac:dyDescent="0.35">
      <c r="A23">
        <v>1801</v>
      </c>
      <c r="B23">
        <v>1.4133431085043988</v>
      </c>
      <c r="C23" t="str">
        <f t="shared" si="10"/>
        <v>inflation</v>
      </c>
      <c r="D23" t="str">
        <f t="shared" si="21"/>
        <v>expansive</v>
      </c>
      <c r="E23" t="str">
        <f t="shared" si="22"/>
        <v>inflationary expansion</v>
      </c>
      <c r="F23" s="4">
        <f t="shared" si="23"/>
        <v>2.1350993377483276E-2</v>
      </c>
      <c r="G23">
        <f t="shared" si="11"/>
        <v>0.36794687553412148</v>
      </c>
      <c r="H23">
        <f t="shared" si="0"/>
        <v>1.7098107419179776E-2</v>
      </c>
      <c r="I23" s="4">
        <f t="shared" si="24"/>
        <v>4.8733554092395326E-2</v>
      </c>
      <c r="J23">
        <v>0.52003518083187639</v>
      </c>
      <c r="K23">
        <f t="shared" si="1"/>
        <v>3.4531478620034362E-2</v>
      </c>
      <c r="L23" s="4">
        <f t="shared" si="25"/>
        <v>7.1125057260566643E-2</v>
      </c>
      <c r="M23" s="20">
        <f t="shared" si="12"/>
        <v>2.2391503168171317E-2</v>
      </c>
      <c r="N23" t="str">
        <f t="shared" si="13"/>
        <v>inflation</v>
      </c>
      <c r="O23">
        <f t="shared" si="26"/>
        <v>1</v>
      </c>
      <c r="P23" s="22">
        <f t="shared" si="27"/>
        <v>1.0405097906880413E-3</v>
      </c>
      <c r="Q23">
        <f t="shared" si="14"/>
        <v>3.4531478620034362E-2</v>
      </c>
      <c r="R23" s="4">
        <f t="shared" si="15"/>
        <v>7.1125057260566643E-2</v>
      </c>
      <c r="S23">
        <v>0</v>
      </c>
      <c r="T23" s="4">
        <f t="shared" si="16"/>
        <v>-1</v>
      </c>
      <c r="U23" s="15" t="e">
        <f t="shared" si="17"/>
        <v>#DIV/0!</v>
      </c>
      <c r="V23" s="4" t="e">
        <f t="shared" si="28"/>
        <v>#DIV/0!</v>
      </c>
      <c r="W23">
        <f t="shared" si="3"/>
        <v>0</v>
      </c>
      <c r="X23" s="4">
        <f t="shared" si="29"/>
        <v>-1</v>
      </c>
      <c r="Y23" t="e">
        <f t="shared" si="4"/>
        <v>#DIV/0!</v>
      </c>
      <c r="Z23" s="10" t="e">
        <f t="shared" si="30"/>
        <v>#DIV/0!</v>
      </c>
      <c r="AA23" t="e">
        <f t="shared" si="18"/>
        <v>#DIV/0!</v>
      </c>
      <c r="AB23" t="e">
        <f t="shared" si="31"/>
        <v>#DIV/0!</v>
      </c>
      <c r="AC23" s="4" t="e">
        <f t="shared" si="36"/>
        <v>#DIV/0!</v>
      </c>
      <c r="AD23" t="e">
        <f t="shared" si="5"/>
        <v>#DIV/0!</v>
      </c>
      <c r="AE23" t="e">
        <f t="shared" si="19"/>
        <v>#DIV/0!</v>
      </c>
      <c r="AF23" s="4" t="e">
        <f t="shared" si="32"/>
        <v>#DIV/0!</v>
      </c>
      <c r="AG23" s="4" t="e">
        <f t="shared" si="6"/>
        <v>#DIV/0!</v>
      </c>
      <c r="AH23" s="10" t="e">
        <f t="shared" si="37"/>
        <v>#DIV/0!</v>
      </c>
      <c r="AI23" s="10" t="e">
        <f t="shared" si="38"/>
        <v>#DIV/0!</v>
      </c>
      <c r="AJ23" s="10" t="e">
        <f t="shared" si="39"/>
        <v>#DIV/0!</v>
      </c>
      <c r="AK23" t="e">
        <f t="shared" si="33"/>
        <v>#DIV/0!</v>
      </c>
      <c r="AL23" t="str">
        <f t="shared" si="20"/>
        <v/>
      </c>
      <c r="AM23" t="e">
        <f t="shared" si="34"/>
        <v>#DIV/0!</v>
      </c>
      <c r="AN23" t="e">
        <f t="shared" si="35"/>
        <v>#DIV/0!</v>
      </c>
    </row>
    <row r="24" spans="1:40" x14ac:dyDescent="0.35">
      <c r="A24">
        <v>1802</v>
      </c>
      <c r="B24">
        <v>1.2010997067448683</v>
      </c>
      <c r="C24" t="str">
        <f t="shared" si="10"/>
        <v>deflation</v>
      </c>
      <c r="D24" t="str">
        <f t="shared" si="21"/>
        <v>expansive</v>
      </c>
      <c r="E24" t="str">
        <f t="shared" si="22"/>
        <v>deflationary growth</v>
      </c>
      <c r="F24" s="4">
        <f t="shared" si="23"/>
        <v>-0.15017117958294407</v>
      </c>
      <c r="G24">
        <f t="shared" si="11"/>
        <v>0.37951842927364104</v>
      </c>
      <c r="H24">
        <f t="shared" si="0"/>
        <v>1.1571553739519569E-2</v>
      </c>
      <c r="I24" s="4">
        <f t="shared" si="24"/>
        <v>3.1448979483035405E-2</v>
      </c>
      <c r="J24">
        <v>0.45583947410484332</v>
      </c>
      <c r="K24">
        <f t="shared" si="1"/>
        <v>-6.4195706727033064E-2</v>
      </c>
      <c r="L24" s="4">
        <f t="shared" si="25"/>
        <v>-0.12344493044555589</v>
      </c>
      <c r="M24" s="20">
        <f t="shared" si="12"/>
        <v>-0.15489390992859131</v>
      </c>
      <c r="N24" t="str">
        <f t="shared" si="13"/>
        <v>deflation</v>
      </c>
      <c r="O24">
        <f t="shared" si="26"/>
        <v>1</v>
      </c>
      <c r="P24" s="22">
        <f t="shared" si="27"/>
        <v>-4.7227303456472414E-3</v>
      </c>
      <c r="Q24">
        <f t="shared" si="14"/>
        <v>-6.4195706727033064E-2</v>
      </c>
      <c r="R24" s="4">
        <f t="shared" si="15"/>
        <v>-0.12344493044555589</v>
      </c>
      <c r="S24">
        <v>0</v>
      </c>
      <c r="T24" s="4" t="e">
        <f t="shared" si="16"/>
        <v>#DIV/0!</v>
      </c>
      <c r="U24" s="15" t="e">
        <f t="shared" si="17"/>
        <v>#DIV/0!</v>
      </c>
      <c r="V24" s="4" t="e">
        <f t="shared" si="28"/>
        <v>#DIV/0!</v>
      </c>
      <c r="W24">
        <f t="shared" si="3"/>
        <v>0</v>
      </c>
      <c r="X24" s="4" t="e">
        <f t="shared" si="29"/>
        <v>#DIV/0!</v>
      </c>
      <c r="Y24" t="e">
        <f t="shared" si="4"/>
        <v>#DIV/0!</v>
      </c>
      <c r="Z24" s="10" t="e">
        <f t="shared" si="30"/>
        <v>#DIV/0!</v>
      </c>
      <c r="AA24" t="e">
        <f t="shared" si="18"/>
        <v>#DIV/0!</v>
      </c>
      <c r="AB24" t="e">
        <f t="shared" si="31"/>
        <v>#DIV/0!</v>
      </c>
      <c r="AC24" s="4" t="e">
        <f t="shared" si="36"/>
        <v>#DIV/0!</v>
      </c>
      <c r="AD24" t="e">
        <f t="shared" si="5"/>
        <v>#DIV/0!</v>
      </c>
      <c r="AE24" t="e">
        <f t="shared" si="19"/>
        <v>#DIV/0!</v>
      </c>
      <c r="AF24" s="4" t="e">
        <f t="shared" si="32"/>
        <v>#DIV/0!</v>
      </c>
      <c r="AG24" s="4" t="e">
        <f t="shared" si="6"/>
        <v>#DIV/0!</v>
      </c>
      <c r="AH24" s="10" t="e">
        <f t="shared" si="37"/>
        <v>#DIV/0!</v>
      </c>
      <c r="AI24" s="10" t="e">
        <f t="shared" si="38"/>
        <v>#DIV/0!</v>
      </c>
      <c r="AJ24" s="10" t="e">
        <f t="shared" si="39"/>
        <v>#DIV/0!</v>
      </c>
      <c r="AK24" t="e">
        <f t="shared" si="33"/>
        <v>#DIV/0!</v>
      </c>
      <c r="AL24" t="str">
        <f t="shared" si="20"/>
        <v/>
      </c>
      <c r="AM24" t="e">
        <f t="shared" si="34"/>
        <v>#DIV/0!</v>
      </c>
      <c r="AN24" t="e">
        <f t="shared" si="35"/>
        <v>#DIV/0!</v>
      </c>
    </row>
    <row r="25" spans="1:40" x14ac:dyDescent="0.35">
      <c r="A25">
        <v>1803</v>
      </c>
      <c r="B25">
        <v>1.2762463343108505</v>
      </c>
      <c r="C25" t="str">
        <f t="shared" si="10"/>
        <v>inflation</v>
      </c>
      <c r="D25" t="str">
        <f t="shared" si="21"/>
        <v>expansive</v>
      </c>
      <c r="E25" t="str">
        <f t="shared" si="22"/>
        <v>inflationary expansion</v>
      </c>
      <c r="F25" s="4">
        <f t="shared" si="23"/>
        <v>6.2564853811877999E-2</v>
      </c>
      <c r="G25">
        <f t="shared" si="11"/>
        <v>0.38595235957662971</v>
      </c>
      <c r="H25">
        <f t="shared" si="0"/>
        <v>6.4339303029886663E-3</v>
      </c>
      <c r="I25" s="4">
        <f t="shared" si="24"/>
        <v>1.6952879772670175E-2</v>
      </c>
      <c r="J25">
        <v>0.49257028412829695</v>
      </c>
      <c r="K25">
        <f t="shared" si="1"/>
        <v>3.6730810023453631E-2</v>
      </c>
      <c r="L25" s="4">
        <f t="shared" si="25"/>
        <v>8.0578388029215575E-2</v>
      </c>
      <c r="M25" s="20">
        <f t="shared" si="12"/>
        <v>6.3625508256545393E-2</v>
      </c>
      <c r="N25" t="str">
        <f t="shared" si="13"/>
        <v>inflation</v>
      </c>
      <c r="O25">
        <f t="shared" si="26"/>
        <v>1</v>
      </c>
      <c r="P25" s="22">
        <f t="shared" si="27"/>
        <v>1.0606544446673943E-3</v>
      </c>
      <c r="Q25">
        <f t="shared" si="14"/>
        <v>3.6730810023453631E-2</v>
      </c>
      <c r="R25" s="4">
        <f t="shared" si="15"/>
        <v>8.0578388029215575E-2</v>
      </c>
      <c r="S25">
        <v>0</v>
      </c>
      <c r="T25" s="4" t="e">
        <f t="shared" si="16"/>
        <v>#DIV/0!</v>
      </c>
      <c r="U25" s="15" t="e">
        <f t="shared" si="17"/>
        <v>#DIV/0!</v>
      </c>
      <c r="V25" s="4" t="e">
        <f t="shared" si="28"/>
        <v>#DIV/0!</v>
      </c>
      <c r="W25">
        <f t="shared" si="3"/>
        <v>0</v>
      </c>
      <c r="X25" s="4" t="e">
        <f t="shared" si="29"/>
        <v>#DIV/0!</v>
      </c>
      <c r="Y25" t="e">
        <f t="shared" si="4"/>
        <v>#DIV/0!</v>
      </c>
      <c r="Z25" s="10" t="e">
        <f t="shared" si="30"/>
        <v>#DIV/0!</v>
      </c>
      <c r="AA25" t="e">
        <f t="shared" si="18"/>
        <v>#DIV/0!</v>
      </c>
      <c r="AB25" t="e">
        <f t="shared" si="31"/>
        <v>#DIV/0!</v>
      </c>
      <c r="AC25" s="4" t="e">
        <f t="shared" si="36"/>
        <v>#DIV/0!</v>
      </c>
      <c r="AD25" t="e">
        <f t="shared" si="5"/>
        <v>#DIV/0!</v>
      </c>
      <c r="AE25" t="e">
        <f t="shared" si="19"/>
        <v>#DIV/0!</v>
      </c>
      <c r="AF25" s="4" t="e">
        <f t="shared" si="32"/>
        <v>#DIV/0!</v>
      </c>
      <c r="AG25" s="4" t="e">
        <f t="shared" si="6"/>
        <v>#DIV/0!</v>
      </c>
      <c r="AH25" s="10" t="e">
        <f t="shared" si="37"/>
        <v>#DIV/0!</v>
      </c>
      <c r="AI25" s="10" t="e">
        <f t="shared" si="38"/>
        <v>#DIV/0!</v>
      </c>
      <c r="AJ25" s="10" t="e">
        <f t="shared" si="39"/>
        <v>#DIV/0!</v>
      </c>
      <c r="AK25" t="e">
        <f t="shared" si="33"/>
        <v>#DIV/0!</v>
      </c>
      <c r="AL25" t="str">
        <f t="shared" si="20"/>
        <v/>
      </c>
      <c r="AM25" t="e">
        <f t="shared" si="34"/>
        <v>#DIV/0!</v>
      </c>
      <c r="AN25" t="e">
        <f t="shared" si="35"/>
        <v>#DIV/0!</v>
      </c>
    </row>
    <row r="26" spans="1:40" x14ac:dyDescent="0.35">
      <c r="A26">
        <v>1804</v>
      </c>
      <c r="B26">
        <v>1.3429618768328448</v>
      </c>
      <c r="C26" t="str">
        <f t="shared" si="10"/>
        <v>inflation</v>
      </c>
      <c r="D26" t="str">
        <f t="shared" si="21"/>
        <v>expansive</v>
      </c>
      <c r="E26" t="str">
        <f t="shared" si="22"/>
        <v>inflationary expansion</v>
      </c>
      <c r="F26" s="4">
        <f t="shared" si="23"/>
        <v>5.2274816176470708E-2</v>
      </c>
      <c r="G26">
        <f t="shared" si="11"/>
        <v>0.40093906647266958</v>
      </c>
      <c r="H26">
        <f t="shared" si="0"/>
        <v>1.498670689603987E-2</v>
      </c>
      <c r="I26" s="4">
        <f t="shared" si="24"/>
        <v>3.8830458019428957E-2</v>
      </c>
      <c r="J26">
        <v>0.5384458812057451</v>
      </c>
      <c r="K26">
        <f t="shared" si="1"/>
        <v>4.5875597077448149E-2</v>
      </c>
      <c r="L26" s="4">
        <f t="shared" si="25"/>
        <v>9.3135129250913551E-2</v>
      </c>
      <c r="M26" s="20">
        <f t="shared" si="12"/>
        <v>5.4304671231484594E-2</v>
      </c>
      <c r="N26" t="str">
        <f t="shared" si="13"/>
        <v>inflation</v>
      </c>
      <c r="O26">
        <f t="shared" si="26"/>
        <v>1</v>
      </c>
      <c r="P26" s="22">
        <f t="shared" si="27"/>
        <v>2.0298550550138864E-3</v>
      </c>
      <c r="Q26">
        <f t="shared" si="14"/>
        <v>4.5875597077448149E-2</v>
      </c>
      <c r="R26" s="4">
        <f t="shared" si="15"/>
        <v>9.3135129250913551E-2</v>
      </c>
      <c r="S26">
        <v>0</v>
      </c>
      <c r="T26" s="4" t="e">
        <f t="shared" si="16"/>
        <v>#DIV/0!</v>
      </c>
      <c r="U26" s="15" t="e">
        <f t="shared" si="17"/>
        <v>#DIV/0!</v>
      </c>
      <c r="V26" s="4" t="e">
        <f t="shared" si="28"/>
        <v>#DIV/0!</v>
      </c>
      <c r="W26">
        <f t="shared" si="3"/>
        <v>0</v>
      </c>
      <c r="X26" s="4" t="e">
        <f t="shared" si="29"/>
        <v>#DIV/0!</v>
      </c>
      <c r="Y26" t="e">
        <f t="shared" si="4"/>
        <v>#DIV/0!</v>
      </c>
      <c r="Z26" s="10" t="e">
        <f t="shared" si="30"/>
        <v>#DIV/0!</v>
      </c>
      <c r="AA26" t="e">
        <f t="shared" si="18"/>
        <v>#DIV/0!</v>
      </c>
      <c r="AB26" t="e">
        <f t="shared" si="31"/>
        <v>#DIV/0!</v>
      </c>
      <c r="AC26" s="4" t="e">
        <f t="shared" si="36"/>
        <v>#DIV/0!</v>
      </c>
      <c r="AD26" t="e">
        <f t="shared" si="5"/>
        <v>#DIV/0!</v>
      </c>
      <c r="AE26" t="e">
        <f t="shared" si="19"/>
        <v>#DIV/0!</v>
      </c>
      <c r="AF26" s="4" t="e">
        <f t="shared" si="32"/>
        <v>#DIV/0!</v>
      </c>
      <c r="AG26" s="4" t="e">
        <f t="shared" si="6"/>
        <v>#DIV/0!</v>
      </c>
      <c r="AH26" s="10" t="e">
        <f t="shared" si="37"/>
        <v>#DIV/0!</v>
      </c>
      <c r="AI26" s="10" t="e">
        <f t="shared" si="38"/>
        <v>#DIV/0!</v>
      </c>
      <c r="AJ26" s="10" t="e">
        <f t="shared" si="39"/>
        <v>#DIV/0!</v>
      </c>
      <c r="AK26" t="e">
        <f t="shared" si="33"/>
        <v>#DIV/0!</v>
      </c>
      <c r="AL26" t="str">
        <f t="shared" si="20"/>
        <v/>
      </c>
      <c r="AM26" t="e">
        <f t="shared" si="34"/>
        <v>#DIV/0!</v>
      </c>
      <c r="AN26" t="e">
        <f t="shared" si="35"/>
        <v>#DIV/0!</v>
      </c>
    </row>
    <row r="27" spans="1:40" x14ac:dyDescent="0.35">
      <c r="A27">
        <v>1805</v>
      </c>
      <c r="B27">
        <v>1.3438416422287389</v>
      </c>
      <c r="C27" t="str">
        <f t="shared" si="10"/>
        <v>inflation</v>
      </c>
      <c r="D27" t="str">
        <f t="shared" si="21"/>
        <v>expansive</v>
      </c>
      <c r="E27" t="str">
        <f t="shared" si="22"/>
        <v>inflationary expansion</v>
      </c>
      <c r="F27" s="4">
        <f t="shared" si="23"/>
        <v>6.5509335080222411E-4</v>
      </c>
      <c r="G27">
        <f t="shared" si="11"/>
        <v>0.42218368749233925</v>
      </c>
      <c r="H27">
        <f t="shared" si="0"/>
        <v>2.1244621019669674E-2</v>
      </c>
      <c r="I27" s="4">
        <f t="shared" si="24"/>
        <v>5.2987156394044818E-2</v>
      </c>
      <c r="J27">
        <v>0.56734801992188988</v>
      </c>
      <c r="K27">
        <f t="shared" si="1"/>
        <v>2.8902138716144776E-2</v>
      </c>
      <c r="L27" s="4">
        <f t="shared" si="25"/>
        <v>5.3676961278678638E-2</v>
      </c>
      <c r="M27" s="20">
        <f t="shared" si="12"/>
        <v>6.8980488463381978E-4</v>
      </c>
      <c r="N27" t="str">
        <f t="shared" si="13"/>
        <v>inflation</v>
      </c>
      <c r="O27">
        <f t="shared" si="26"/>
        <v>1</v>
      </c>
      <c r="P27" s="22">
        <f t="shared" si="27"/>
        <v>3.4711533831595668E-5</v>
      </c>
      <c r="Q27">
        <f t="shared" si="14"/>
        <v>2.8902138716144776E-2</v>
      </c>
      <c r="R27" s="4">
        <f t="shared" si="15"/>
        <v>5.3676961278678638E-2</v>
      </c>
      <c r="S27">
        <v>0</v>
      </c>
      <c r="T27" s="4" t="e">
        <f t="shared" si="16"/>
        <v>#DIV/0!</v>
      </c>
      <c r="U27" s="15" t="e">
        <f t="shared" si="17"/>
        <v>#DIV/0!</v>
      </c>
      <c r="V27" s="4" t="e">
        <f t="shared" si="28"/>
        <v>#DIV/0!</v>
      </c>
      <c r="W27">
        <f t="shared" si="3"/>
        <v>0</v>
      </c>
      <c r="X27" s="4" t="e">
        <f t="shared" si="29"/>
        <v>#DIV/0!</v>
      </c>
      <c r="Y27" t="e">
        <f t="shared" si="4"/>
        <v>#DIV/0!</v>
      </c>
      <c r="Z27" s="10" t="e">
        <f t="shared" si="30"/>
        <v>#DIV/0!</v>
      </c>
      <c r="AA27" t="e">
        <f t="shared" si="18"/>
        <v>#DIV/0!</v>
      </c>
      <c r="AB27" t="e">
        <f t="shared" si="31"/>
        <v>#DIV/0!</v>
      </c>
      <c r="AC27" s="4" t="e">
        <f t="shared" si="36"/>
        <v>#DIV/0!</v>
      </c>
      <c r="AD27" t="e">
        <f t="shared" si="5"/>
        <v>#DIV/0!</v>
      </c>
      <c r="AE27" t="e">
        <f t="shared" si="19"/>
        <v>#DIV/0!</v>
      </c>
      <c r="AF27" s="4" t="e">
        <f t="shared" si="32"/>
        <v>#DIV/0!</v>
      </c>
      <c r="AG27" s="4" t="e">
        <f t="shared" si="6"/>
        <v>#DIV/0!</v>
      </c>
      <c r="AH27" s="10" t="e">
        <f t="shared" si="37"/>
        <v>#DIV/0!</v>
      </c>
      <c r="AI27" s="10" t="e">
        <f t="shared" si="38"/>
        <v>#DIV/0!</v>
      </c>
      <c r="AJ27" s="10" t="e">
        <f t="shared" si="39"/>
        <v>#DIV/0!</v>
      </c>
      <c r="AK27" t="e">
        <f t="shared" si="33"/>
        <v>#DIV/0!</v>
      </c>
      <c r="AL27" t="str">
        <f t="shared" si="20"/>
        <v/>
      </c>
      <c r="AM27" t="e">
        <f t="shared" si="34"/>
        <v>#DIV/0!</v>
      </c>
      <c r="AN27" t="e">
        <f t="shared" si="35"/>
        <v>#DIV/0!</v>
      </c>
    </row>
    <row r="28" spans="1:40" x14ac:dyDescent="0.35">
      <c r="A28">
        <v>1806</v>
      </c>
      <c r="B28">
        <v>1.4118035190615836</v>
      </c>
      <c r="C28" t="str">
        <f t="shared" si="10"/>
        <v>inflation</v>
      </c>
      <c r="D28" t="str">
        <f t="shared" si="21"/>
        <v>expansive</v>
      </c>
      <c r="E28" t="str">
        <f t="shared" si="22"/>
        <v>inflationary expansion</v>
      </c>
      <c r="F28" s="4">
        <f t="shared" si="23"/>
        <v>5.0572831423895362E-2</v>
      </c>
      <c r="G28">
        <f t="shared" si="11"/>
        <v>0.44214419512624598</v>
      </c>
      <c r="H28">
        <f t="shared" si="0"/>
        <v>1.9960507633906721E-2</v>
      </c>
      <c r="I28" s="4">
        <f t="shared" si="24"/>
        <v>4.7279201506971812E-2</v>
      </c>
      <c r="J28">
        <v>0.62422073061188554</v>
      </c>
      <c r="K28">
        <f t="shared" si="1"/>
        <v>5.6872710689995665E-2</v>
      </c>
      <c r="L28" s="4">
        <f t="shared" si="25"/>
        <v>0.10024307601853562</v>
      </c>
      <c r="M28" s="20">
        <f t="shared" si="12"/>
        <v>5.2963874511563806E-2</v>
      </c>
      <c r="N28" t="str">
        <f t="shared" si="13"/>
        <v>inflation</v>
      </c>
      <c r="O28">
        <f t="shared" si="26"/>
        <v>1</v>
      </c>
      <c r="P28" s="22">
        <f t="shared" si="27"/>
        <v>2.3910430876684444E-3</v>
      </c>
      <c r="Q28">
        <f t="shared" si="14"/>
        <v>5.6872710689995665E-2</v>
      </c>
      <c r="R28" s="4">
        <f t="shared" si="15"/>
        <v>0.10024307601853562</v>
      </c>
      <c r="S28">
        <v>0</v>
      </c>
      <c r="T28" s="4" t="e">
        <f t="shared" si="16"/>
        <v>#DIV/0!</v>
      </c>
      <c r="U28" s="15" t="e">
        <f t="shared" si="17"/>
        <v>#DIV/0!</v>
      </c>
      <c r="V28" s="4" t="e">
        <f t="shared" si="28"/>
        <v>#DIV/0!</v>
      </c>
      <c r="W28">
        <f t="shared" si="3"/>
        <v>0</v>
      </c>
      <c r="X28" s="4" t="e">
        <f t="shared" si="29"/>
        <v>#DIV/0!</v>
      </c>
      <c r="Y28" t="e">
        <f t="shared" si="4"/>
        <v>#DIV/0!</v>
      </c>
      <c r="Z28" s="10" t="e">
        <f t="shared" si="30"/>
        <v>#DIV/0!</v>
      </c>
      <c r="AA28" t="e">
        <f t="shared" si="18"/>
        <v>#DIV/0!</v>
      </c>
      <c r="AB28" t="e">
        <f t="shared" si="31"/>
        <v>#DIV/0!</v>
      </c>
      <c r="AC28" s="4" t="e">
        <f t="shared" si="36"/>
        <v>#DIV/0!</v>
      </c>
      <c r="AD28" t="e">
        <f t="shared" si="5"/>
        <v>#DIV/0!</v>
      </c>
      <c r="AE28" t="e">
        <f t="shared" si="19"/>
        <v>#DIV/0!</v>
      </c>
      <c r="AF28" s="4" t="e">
        <f t="shared" si="32"/>
        <v>#DIV/0!</v>
      </c>
      <c r="AG28" s="4" t="e">
        <f t="shared" si="6"/>
        <v>#DIV/0!</v>
      </c>
      <c r="AH28" s="10" t="e">
        <f t="shared" si="37"/>
        <v>#DIV/0!</v>
      </c>
      <c r="AI28" s="10" t="e">
        <f t="shared" si="38"/>
        <v>#DIV/0!</v>
      </c>
      <c r="AJ28" s="10" t="e">
        <f t="shared" si="39"/>
        <v>#DIV/0!</v>
      </c>
      <c r="AK28" t="e">
        <f t="shared" si="33"/>
        <v>#DIV/0!</v>
      </c>
      <c r="AL28" t="str">
        <f t="shared" si="20"/>
        <v/>
      </c>
      <c r="AM28" t="e">
        <f t="shared" si="34"/>
        <v>#DIV/0!</v>
      </c>
      <c r="AN28" t="e">
        <f t="shared" si="35"/>
        <v>#DIV/0!</v>
      </c>
    </row>
    <row r="29" spans="1:40" x14ac:dyDescent="0.35">
      <c r="A29">
        <v>1807</v>
      </c>
      <c r="B29">
        <v>1.3451612903225811</v>
      </c>
      <c r="C29" t="str">
        <f t="shared" si="10"/>
        <v>deflation</v>
      </c>
      <c r="D29" t="str">
        <f t="shared" si="21"/>
        <v>expansive</v>
      </c>
      <c r="E29" t="str">
        <f t="shared" si="22"/>
        <v>deflationary growth</v>
      </c>
      <c r="F29" s="4">
        <f t="shared" si="23"/>
        <v>-4.7203614270135225E-2</v>
      </c>
      <c r="G29">
        <f t="shared" si="11"/>
        <v>0.44255533704931793</v>
      </c>
      <c r="H29">
        <f t="shared" si="0"/>
        <v>4.1114192307195596E-4</v>
      </c>
      <c r="I29" s="4">
        <f t="shared" si="24"/>
        <v>9.2988198783105613E-4</v>
      </c>
      <c r="J29">
        <v>0.59530830822440528</v>
      </c>
      <c r="K29">
        <f t="shared" si="1"/>
        <v>-2.8912422387480263E-2</v>
      </c>
      <c r="L29" s="4">
        <f>K29/J28</f>
        <v>-4.6317626072974502E-2</v>
      </c>
      <c r="M29" s="20">
        <f t="shared" si="12"/>
        <v>-4.7247508060805556E-2</v>
      </c>
      <c r="N29" t="str">
        <f t="shared" si="13"/>
        <v>deflation</v>
      </c>
      <c r="O29">
        <f t="shared" si="26"/>
        <v>1</v>
      </c>
      <c r="P29" s="22">
        <f t="shared" si="27"/>
        <v>-4.3893790670331001E-5</v>
      </c>
      <c r="Q29">
        <f t="shared" si="14"/>
        <v>-2.8912422387480263E-2</v>
      </c>
      <c r="R29" s="4">
        <f t="shared" si="15"/>
        <v>-4.6317626072974502E-2</v>
      </c>
      <c r="S29">
        <v>0</v>
      </c>
      <c r="T29" s="4" t="e">
        <f t="shared" si="16"/>
        <v>#DIV/0!</v>
      </c>
      <c r="U29" s="15" t="e">
        <f t="shared" si="17"/>
        <v>#DIV/0!</v>
      </c>
      <c r="V29" s="4" t="e">
        <f t="shared" si="28"/>
        <v>#DIV/0!</v>
      </c>
      <c r="W29">
        <f t="shared" si="3"/>
        <v>0</v>
      </c>
      <c r="X29" s="4" t="e">
        <f t="shared" si="29"/>
        <v>#DIV/0!</v>
      </c>
      <c r="Y29" t="e">
        <f t="shared" si="4"/>
        <v>#DIV/0!</v>
      </c>
      <c r="Z29" s="10" t="e">
        <f t="shared" si="30"/>
        <v>#DIV/0!</v>
      </c>
      <c r="AA29" t="e">
        <f t="shared" si="18"/>
        <v>#DIV/0!</v>
      </c>
      <c r="AB29" t="e">
        <f t="shared" si="31"/>
        <v>#DIV/0!</v>
      </c>
      <c r="AC29" s="4" t="e">
        <f t="shared" si="36"/>
        <v>#DIV/0!</v>
      </c>
      <c r="AD29" t="e">
        <f t="shared" si="5"/>
        <v>#DIV/0!</v>
      </c>
      <c r="AE29" t="e">
        <f t="shared" si="19"/>
        <v>#DIV/0!</v>
      </c>
      <c r="AF29" s="4" t="e">
        <f t="shared" si="32"/>
        <v>#DIV/0!</v>
      </c>
      <c r="AG29" s="4" t="e">
        <f t="shared" si="6"/>
        <v>#DIV/0!</v>
      </c>
      <c r="AH29" s="10" t="e">
        <f t="shared" si="37"/>
        <v>#DIV/0!</v>
      </c>
      <c r="AI29" s="10" t="e">
        <f t="shared" si="38"/>
        <v>#DIV/0!</v>
      </c>
      <c r="AJ29" s="10" t="e">
        <f t="shared" si="39"/>
        <v>#DIV/0!</v>
      </c>
      <c r="AK29" t="e">
        <f t="shared" si="33"/>
        <v>#DIV/0!</v>
      </c>
      <c r="AL29" t="str">
        <f t="shared" si="20"/>
        <v/>
      </c>
      <c r="AM29" t="e">
        <f t="shared" si="34"/>
        <v>#DIV/0!</v>
      </c>
      <c r="AN29" t="e">
        <f t="shared" si="35"/>
        <v>#DIV/0!</v>
      </c>
    </row>
    <row r="30" spans="1:40" x14ac:dyDescent="0.35">
      <c r="A30">
        <v>1808</v>
      </c>
      <c r="B30">
        <v>1.4723607038123168</v>
      </c>
      <c r="C30" t="str">
        <f t="shared" si="10"/>
        <v>inflation</v>
      </c>
      <c r="D30" t="str">
        <f t="shared" si="21"/>
        <v>expansive</v>
      </c>
      <c r="E30" t="str">
        <f t="shared" si="22"/>
        <v>inflationary expansion</v>
      </c>
      <c r="F30" s="4">
        <f t="shared" si="23"/>
        <v>9.4560715064311823E-2</v>
      </c>
      <c r="G30">
        <f t="shared" si="11"/>
        <v>0.44354292255835692</v>
      </c>
      <c r="H30">
        <f t="shared" si="0"/>
        <v>9.8758550903899067E-4</v>
      </c>
      <c r="I30" s="4">
        <f t="shared" si="24"/>
        <v>2.2315525909677035E-3</v>
      </c>
      <c r="J30">
        <v>0.65305516962899435</v>
      </c>
      <c r="K30">
        <f t="shared" si="1"/>
        <v>5.7746861404589067E-2</v>
      </c>
      <c r="L30" s="4">
        <f t="shared" si="25"/>
        <v>9.700328486398517E-2</v>
      </c>
      <c r="M30" s="20">
        <f t="shared" si="12"/>
        <v>9.4771732273017467E-2</v>
      </c>
      <c r="N30" t="str">
        <f t="shared" si="13"/>
        <v>inflation</v>
      </c>
      <c r="O30">
        <f t="shared" si="26"/>
        <v>1</v>
      </c>
      <c r="P30" s="22">
        <f t="shared" si="27"/>
        <v>2.1101720870564389E-4</v>
      </c>
      <c r="Q30">
        <f t="shared" si="14"/>
        <v>5.7746861404589067E-2</v>
      </c>
      <c r="R30" s="4">
        <f t="shared" si="15"/>
        <v>9.700328486398517E-2</v>
      </c>
      <c r="S30">
        <v>0</v>
      </c>
      <c r="T30" s="4" t="e">
        <f t="shared" si="16"/>
        <v>#DIV/0!</v>
      </c>
      <c r="U30" s="15" t="e">
        <f t="shared" si="17"/>
        <v>#DIV/0!</v>
      </c>
      <c r="V30" s="4" t="e">
        <f t="shared" si="28"/>
        <v>#DIV/0!</v>
      </c>
      <c r="W30">
        <f t="shared" si="3"/>
        <v>0</v>
      </c>
      <c r="X30" s="4" t="e">
        <f t="shared" si="29"/>
        <v>#DIV/0!</v>
      </c>
      <c r="Y30" t="e">
        <f t="shared" si="4"/>
        <v>#DIV/0!</v>
      </c>
      <c r="Z30" s="10" t="e">
        <f t="shared" si="30"/>
        <v>#DIV/0!</v>
      </c>
      <c r="AA30" t="e">
        <f t="shared" si="18"/>
        <v>#DIV/0!</v>
      </c>
      <c r="AB30" t="e">
        <f t="shared" si="31"/>
        <v>#DIV/0!</v>
      </c>
      <c r="AC30" s="4" t="e">
        <f t="shared" si="36"/>
        <v>#DIV/0!</v>
      </c>
      <c r="AD30" t="e">
        <f t="shared" si="5"/>
        <v>#DIV/0!</v>
      </c>
      <c r="AE30" t="e">
        <f t="shared" si="19"/>
        <v>#DIV/0!</v>
      </c>
      <c r="AF30" s="4" t="e">
        <f t="shared" si="32"/>
        <v>#DIV/0!</v>
      </c>
      <c r="AG30" s="4" t="e">
        <f t="shared" si="6"/>
        <v>#DIV/0!</v>
      </c>
      <c r="AH30" s="10" t="e">
        <f t="shared" si="37"/>
        <v>#DIV/0!</v>
      </c>
      <c r="AI30" s="10" t="e">
        <f t="shared" si="38"/>
        <v>#DIV/0!</v>
      </c>
      <c r="AJ30" s="10" t="e">
        <f t="shared" si="39"/>
        <v>#DIV/0!</v>
      </c>
      <c r="AK30" t="e">
        <f t="shared" si="33"/>
        <v>#DIV/0!</v>
      </c>
      <c r="AL30" t="str">
        <f t="shared" si="20"/>
        <v/>
      </c>
      <c r="AM30" t="e">
        <f t="shared" si="34"/>
        <v>#DIV/0!</v>
      </c>
      <c r="AN30" t="e">
        <f t="shared" si="35"/>
        <v>#DIV/0!</v>
      </c>
    </row>
    <row r="31" spans="1:40" x14ac:dyDescent="0.35">
      <c r="A31">
        <v>1809</v>
      </c>
      <c r="B31">
        <v>1.4539589442815251</v>
      </c>
      <c r="C31" t="str">
        <f t="shared" si="10"/>
        <v>deflation</v>
      </c>
      <c r="D31" t="str">
        <f t="shared" si="21"/>
        <v>expansive</v>
      </c>
      <c r="E31" t="str">
        <f t="shared" si="22"/>
        <v>deflationary growth</v>
      </c>
      <c r="F31" s="4">
        <f t="shared" si="23"/>
        <v>-1.2498132749091215E-2</v>
      </c>
      <c r="G31">
        <f t="shared" si="11"/>
        <v>0.4774725003622311</v>
      </c>
      <c r="H31">
        <f t="shared" si="0"/>
        <v>3.3929577803874178E-2</v>
      </c>
      <c r="I31" s="4">
        <f t="shared" si="24"/>
        <v>7.6496717855778801E-2</v>
      </c>
      <c r="J31">
        <v>0.69422541255012959</v>
      </c>
      <c r="K31">
        <f t="shared" si="1"/>
        <v>4.1170242921135247E-2</v>
      </c>
      <c r="L31" s="4">
        <f t="shared" si="25"/>
        <v>6.3042518972056191E-2</v>
      </c>
      <c r="M31" s="20">
        <f t="shared" si="12"/>
        <v>-1.345419888372261E-2</v>
      </c>
      <c r="N31" t="str">
        <f t="shared" si="13"/>
        <v>deflation</v>
      </c>
      <c r="O31">
        <f t="shared" si="26"/>
        <v>1</v>
      </c>
      <c r="P31" s="22">
        <f t="shared" si="27"/>
        <v>-9.5606613463139478E-4</v>
      </c>
      <c r="Q31">
        <f t="shared" si="14"/>
        <v>4.1170242921135247E-2</v>
      </c>
      <c r="R31" s="4">
        <f t="shared" si="15"/>
        <v>6.3042518972056191E-2</v>
      </c>
      <c r="S31">
        <v>0</v>
      </c>
      <c r="T31" s="4" t="e">
        <f t="shared" si="16"/>
        <v>#DIV/0!</v>
      </c>
      <c r="U31" s="15" t="e">
        <f t="shared" si="17"/>
        <v>#DIV/0!</v>
      </c>
      <c r="V31" s="4" t="e">
        <f t="shared" si="28"/>
        <v>#DIV/0!</v>
      </c>
      <c r="W31">
        <f t="shared" si="3"/>
        <v>0</v>
      </c>
      <c r="X31" s="4" t="e">
        <f t="shared" si="29"/>
        <v>#DIV/0!</v>
      </c>
      <c r="Y31" t="e">
        <f t="shared" si="4"/>
        <v>#DIV/0!</v>
      </c>
      <c r="Z31" s="10" t="e">
        <f t="shared" si="30"/>
        <v>#DIV/0!</v>
      </c>
      <c r="AA31" t="e">
        <f t="shared" si="18"/>
        <v>#DIV/0!</v>
      </c>
      <c r="AB31" t="e">
        <f t="shared" si="31"/>
        <v>#DIV/0!</v>
      </c>
      <c r="AC31" s="4" t="e">
        <f t="shared" si="36"/>
        <v>#DIV/0!</v>
      </c>
      <c r="AD31" t="e">
        <f t="shared" si="5"/>
        <v>#DIV/0!</v>
      </c>
      <c r="AE31" t="e">
        <f t="shared" si="19"/>
        <v>#DIV/0!</v>
      </c>
      <c r="AF31" s="4" t="e">
        <f t="shared" si="32"/>
        <v>#DIV/0!</v>
      </c>
      <c r="AG31" s="4" t="e">
        <f t="shared" si="6"/>
        <v>#DIV/0!</v>
      </c>
      <c r="AH31" s="10" t="e">
        <f t="shared" si="37"/>
        <v>#DIV/0!</v>
      </c>
      <c r="AI31" s="10" t="e">
        <f t="shared" si="38"/>
        <v>#DIV/0!</v>
      </c>
      <c r="AJ31" s="10" t="e">
        <f t="shared" si="39"/>
        <v>#DIV/0!</v>
      </c>
      <c r="AK31" t="e">
        <f t="shared" si="33"/>
        <v>#DIV/0!</v>
      </c>
      <c r="AL31" t="str">
        <f t="shared" si="20"/>
        <v/>
      </c>
      <c r="AM31" t="e">
        <f t="shared" si="34"/>
        <v>#DIV/0!</v>
      </c>
      <c r="AN31" t="e">
        <f t="shared" si="35"/>
        <v>#DIV/0!</v>
      </c>
    </row>
    <row r="32" spans="1:40" x14ac:dyDescent="0.35">
      <c r="A32">
        <v>1810</v>
      </c>
      <c r="B32">
        <v>1.4166703083970638</v>
      </c>
      <c r="C32" t="str">
        <f t="shared" si="10"/>
        <v>deflation</v>
      </c>
      <c r="D32" t="str">
        <f t="shared" si="21"/>
        <v>expansive</v>
      </c>
      <c r="E32" t="str">
        <f t="shared" si="22"/>
        <v>deflationary growth</v>
      </c>
      <c r="F32" s="4">
        <f t="shared" si="23"/>
        <v>-2.5646278411862244E-2</v>
      </c>
      <c r="G32">
        <f t="shared" si="11"/>
        <v>0.50392748949025501</v>
      </c>
      <c r="H32">
        <f t="shared" si="0"/>
        <v>2.6454989128023909E-2</v>
      </c>
      <c r="I32" s="4">
        <f t="shared" si="24"/>
        <v>5.5406309489979044E-2</v>
      </c>
      <c r="J32">
        <v>0.7138991119459176</v>
      </c>
      <c r="K32">
        <f t="shared" si="1"/>
        <v>1.9673699395788002E-2</v>
      </c>
      <c r="L32" s="4">
        <f t="shared" si="25"/>
        <v>2.8339065439162928E-2</v>
      </c>
      <c r="M32" s="20">
        <f t="shared" si="12"/>
        <v>-2.7067244050816116E-2</v>
      </c>
      <c r="N32" t="str">
        <f t="shared" si="13"/>
        <v>deflation</v>
      </c>
      <c r="O32">
        <f t="shared" si="26"/>
        <v>1</v>
      </c>
      <c r="P32" s="22">
        <f t="shared" si="27"/>
        <v>-1.4209656389538722E-3</v>
      </c>
      <c r="Q32">
        <f t="shared" si="14"/>
        <v>1.9673699395788002E-2</v>
      </c>
      <c r="R32" s="4">
        <f t="shared" si="15"/>
        <v>2.8339065439162928E-2</v>
      </c>
      <c r="S32">
        <v>5.8000000000000003E-2</v>
      </c>
      <c r="T32" s="4" t="e">
        <f t="shared" si="16"/>
        <v>#DIV/0!</v>
      </c>
      <c r="U32" s="15">
        <f t="shared" si="17"/>
        <v>0.7138991119459176</v>
      </c>
      <c r="V32" s="4" t="e">
        <f t="shared" si="28"/>
        <v>#DIV/0!</v>
      </c>
      <c r="W32">
        <f t="shared" si="3"/>
        <v>4.0941071226110418E-2</v>
      </c>
      <c r="X32" s="4" t="e">
        <f t="shared" si="29"/>
        <v>#DIV/0!</v>
      </c>
      <c r="Y32">
        <f t="shared" si="4"/>
        <v>12.308605378377889</v>
      </c>
      <c r="Z32" s="10" t="e">
        <f t="shared" si="30"/>
        <v>#DIV/0!</v>
      </c>
      <c r="AA32">
        <f t="shared" si="18"/>
        <v>0.5039274894902549</v>
      </c>
      <c r="AB32" t="e">
        <f t="shared" si="31"/>
        <v>#DIV/0!</v>
      </c>
      <c r="AC32" s="4" t="e">
        <f t="shared" si="36"/>
        <v>#DIV/0!</v>
      </c>
      <c r="AD32">
        <f t="shared" si="5"/>
        <v>0.2099716224556627</v>
      </c>
      <c r="AE32">
        <f t="shared" si="19"/>
        <v>0.7138991119459176</v>
      </c>
      <c r="AF32" s="4" t="e">
        <f t="shared" si="32"/>
        <v>#DIV/0!</v>
      </c>
      <c r="AG32" s="4" t="e">
        <f t="shared" si="6"/>
        <v>#DIV/0!</v>
      </c>
      <c r="AH32" s="10" t="e">
        <f t="shared" si="37"/>
        <v>#DIV/0!</v>
      </c>
      <c r="AI32" s="10" t="e">
        <f t="shared" si="38"/>
        <v>#DIV/0!</v>
      </c>
      <c r="AJ32" s="10" t="e">
        <f t="shared" si="39"/>
        <v>#DIV/0!</v>
      </c>
      <c r="AK32" t="e">
        <f t="shared" si="33"/>
        <v>#DIV/0!</v>
      </c>
      <c r="AL32" t="str">
        <f t="shared" si="20"/>
        <v/>
      </c>
      <c r="AM32">
        <f t="shared" si="34"/>
        <v>1.7058928773889585E-2</v>
      </c>
      <c r="AN32">
        <f t="shared" si="35"/>
        <v>12.308605378377889</v>
      </c>
    </row>
    <row r="33" spans="1:40" x14ac:dyDescent="0.35">
      <c r="A33">
        <v>1811</v>
      </c>
      <c r="B33">
        <v>1.4725831368715625</v>
      </c>
      <c r="C33" t="str">
        <f t="shared" si="10"/>
        <v>inflation</v>
      </c>
      <c r="D33" t="str">
        <f t="shared" si="21"/>
        <v>expansive</v>
      </c>
      <c r="E33" t="str">
        <f t="shared" si="22"/>
        <v>inflationary expansion</v>
      </c>
      <c r="F33" s="4">
        <f t="shared" si="23"/>
        <v>3.9467777465995654E-2</v>
      </c>
      <c r="G33">
        <f t="shared" si="11"/>
        <v>0.52683857475518292</v>
      </c>
      <c r="H33">
        <f t="shared" si="0"/>
        <v>2.2911085264927911E-2</v>
      </c>
      <c r="I33" s="4">
        <f t="shared" si="24"/>
        <v>4.5465043568279018E-2</v>
      </c>
      <c r="J33">
        <v>0.7758136010379304</v>
      </c>
      <c r="K33">
        <f t="shared" si="1"/>
        <v>6.1914489092012803E-2</v>
      </c>
      <c r="L33" s="4">
        <f t="shared" si="25"/>
        <v>8.6727225256309354E-2</v>
      </c>
      <c r="M33" s="20">
        <f t="shared" si="12"/>
        <v>4.1262181688030336E-2</v>
      </c>
      <c r="N33" t="str">
        <f t="shared" si="13"/>
        <v>inflation</v>
      </c>
      <c r="O33">
        <f t="shared" si="26"/>
        <v>1</v>
      </c>
      <c r="P33" s="22">
        <f t="shared" si="27"/>
        <v>1.7944042220346818E-3</v>
      </c>
      <c r="Q33">
        <f t="shared" si="14"/>
        <v>6.1914489092012803E-2</v>
      </c>
      <c r="R33" s="4">
        <f t="shared" si="15"/>
        <v>8.6727225256309354E-2</v>
      </c>
      <c r="S33">
        <v>0</v>
      </c>
      <c r="T33" s="4">
        <f t="shared" si="16"/>
        <v>-1</v>
      </c>
      <c r="U33" s="15" t="e">
        <f t="shared" si="17"/>
        <v>#DIV/0!</v>
      </c>
      <c r="V33" s="4" t="e">
        <f t="shared" si="28"/>
        <v>#DIV/0!</v>
      </c>
      <c r="W33">
        <f t="shared" si="3"/>
        <v>0</v>
      </c>
      <c r="X33" s="4">
        <f t="shared" si="29"/>
        <v>-1</v>
      </c>
      <c r="Y33" t="e">
        <f t="shared" si="4"/>
        <v>#DIV/0!</v>
      </c>
      <c r="Z33" s="10" t="e">
        <f t="shared" si="30"/>
        <v>#DIV/0!</v>
      </c>
      <c r="AA33" t="e">
        <f t="shared" si="18"/>
        <v>#DIV/0!</v>
      </c>
      <c r="AB33" t="e">
        <f t="shared" si="31"/>
        <v>#DIV/0!</v>
      </c>
      <c r="AC33" s="4" t="e">
        <f t="shared" si="36"/>
        <v>#DIV/0!</v>
      </c>
      <c r="AD33" t="e">
        <f t="shared" si="5"/>
        <v>#DIV/0!</v>
      </c>
      <c r="AE33" t="e">
        <f t="shared" si="19"/>
        <v>#DIV/0!</v>
      </c>
      <c r="AF33" s="4" t="e">
        <f t="shared" si="32"/>
        <v>#DIV/0!</v>
      </c>
      <c r="AG33" s="4" t="e">
        <f t="shared" si="6"/>
        <v>#DIV/0!</v>
      </c>
      <c r="AH33" s="10" t="e">
        <f t="shared" si="37"/>
        <v>#DIV/0!</v>
      </c>
      <c r="AI33" s="10" t="e">
        <f t="shared" si="38"/>
        <v>#DIV/0!</v>
      </c>
      <c r="AJ33" s="10" t="e">
        <f t="shared" si="39"/>
        <v>#DIV/0!</v>
      </c>
      <c r="AK33" t="e">
        <f t="shared" si="33"/>
        <v>#DIV/0!</v>
      </c>
      <c r="AL33" t="str">
        <f t="shared" si="20"/>
        <v/>
      </c>
      <c r="AM33" t="e">
        <f t="shared" si="34"/>
        <v>#DIV/0!</v>
      </c>
      <c r="AN33" t="e">
        <f t="shared" si="35"/>
        <v>#DIV/0!</v>
      </c>
    </row>
    <row r="34" spans="1:40" x14ac:dyDescent="0.35">
      <c r="A34">
        <v>1812</v>
      </c>
      <c r="B34">
        <v>1.4509113909493416</v>
      </c>
      <c r="C34" t="str">
        <f t="shared" si="10"/>
        <v>deflation</v>
      </c>
      <c r="D34" t="str">
        <f t="shared" si="21"/>
        <v>expansive</v>
      </c>
      <c r="E34" t="str">
        <f t="shared" si="22"/>
        <v>deflationary growth</v>
      </c>
      <c r="F34" s="4">
        <f t="shared" si="23"/>
        <v>-1.4716823369484957E-2</v>
      </c>
      <c r="G34">
        <f t="shared" si="11"/>
        <v>0.54785553754810012</v>
      </c>
      <c r="H34">
        <f t="shared" si="0"/>
        <v>2.1016962792917204E-2</v>
      </c>
      <c r="I34" s="4">
        <f t="shared" si="24"/>
        <v>3.9892604300441732E-2</v>
      </c>
      <c r="J34">
        <v>0.79488984002321328</v>
      </c>
      <c r="K34">
        <f t="shared" si="1"/>
        <v>1.9076238985282878E-2</v>
      </c>
      <c r="L34" s="4">
        <f t="shared" si="25"/>
        <v>2.4588688519718564E-2</v>
      </c>
      <c r="M34" s="20">
        <f t="shared" si="12"/>
        <v>-1.5303915780723168E-2</v>
      </c>
      <c r="N34" t="str">
        <f t="shared" si="13"/>
        <v>deflation</v>
      </c>
      <c r="O34">
        <f t="shared" si="26"/>
        <v>1</v>
      </c>
      <c r="P34" s="22">
        <f t="shared" si="27"/>
        <v>-5.8709241123821101E-4</v>
      </c>
      <c r="Q34">
        <f t="shared" si="14"/>
        <v>1.9076238985282878E-2</v>
      </c>
      <c r="R34" s="4">
        <f t="shared" si="15"/>
        <v>2.4588688519718564E-2</v>
      </c>
      <c r="S34">
        <v>0</v>
      </c>
      <c r="T34" s="4" t="e">
        <f t="shared" si="16"/>
        <v>#DIV/0!</v>
      </c>
      <c r="U34" s="15" t="e">
        <f t="shared" si="17"/>
        <v>#DIV/0!</v>
      </c>
      <c r="V34" s="4" t="e">
        <f t="shared" si="28"/>
        <v>#DIV/0!</v>
      </c>
      <c r="W34">
        <f t="shared" si="3"/>
        <v>0</v>
      </c>
      <c r="X34" s="4" t="e">
        <f t="shared" si="29"/>
        <v>#DIV/0!</v>
      </c>
      <c r="Y34" t="e">
        <f t="shared" si="4"/>
        <v>#DIV/0!</v>
      </c>
      <c r="Z34" s="10" t="e">
        <f t="shared" si="30"/>
        <v>#DIV/0!</v>
      </c>
      <c r="AA34" t="e">
        <f t="shared" si="18"/>
        <v>#DIV/0!</v>
      </c>
      <c r="AB34" t="e">
        <f t="shared" si="31"/>
        <v>#DIV/0!</v>
      </c>
      <c r="AC34" s="4" t="e">
        <f t="shared" si="36"/>
        <v>#DIV/0!</v>
      </c>
      <c r="AD34" t="e">
        <f t="shared" si="5"/>
        <v>#DIV/0!</v>
      </c>
      <c r="AE34" t="e">
        <f t="shared" si="19"/>
        <v>#DIV/0!</v>
      </c>
      <c r="AF34" s="4" t="e">
        <f t="shared" si="32"/>
        <v>#DIV/0!</v>
      </c>
      <c r="AG34" s="4" t="e">
        <f t="shared" si="6"/>
        <v>#DIV/0!</v>
      </c>
      <c r="AH34" s="10" t="e">
        <f t="shared" si="37"/>
        <v>#DIV/0!</v>
      </c>
      <c r="AI34" s="10" t="e">
        <f t="shared" si="38"/>
        <v>#DIV/0!</v>
      </c>
      <c r="AJ34" s="10" t="e">
        <f t="shared" si="39"/>
        <v>#DIV/0!</v>
      </c>
      <c r="AK34" t="e">
        <f t="shared" si="33"/>
        <v>#DIV/0!</v>
      </c>
      <c r="AL34" t="str">
        <f t="shared" si="20"/>
        <v/>
      </c>
      <c r="AM34" t="e">
        <f t="shared" si="34"/>
        <v>#DIV/0!</v>
      </c>
      <c r="AN34" t="e">
        <f t="shared" si="35"/>
        <v>#DIV/0!</v>
      </c>
    </row>
    <row r="35" spans="1:40" x14ac:dyDescent="0.35">
      <c r="A35">
        <v>1813</v>
      </c>
      <c r="B35">
        <v>1.6927192225863952</v>
      </c>
      <c r="C35" t="str">
        <f t="shared" si="10"/>
        <v>inflation</v>
      </c>
      <c r="D35" t="str">
        <f t="shared" si="21"/>
        <v>expansive</v>
      </c>
      <c r="E35" t="str">
        <f t="shared" si="22"/>
        <v>inflationary expansion</v>
      </c>
      <c r="F35" s="4">
        <f t="shared" si="23"/>
        <v>0.1666592688881138</v>
      </c>
      <c r="G35">
        <f t="shared" si="11"/>
        <v>0.57903385958809683</v>
      </c>
      <c r="H35">
        <f t="shared" si="0"/>
        <v>3.1178322039996709E-2</v>
      </c>
      <c r="I35" s="4">
        <f t="shared" si="24"/>
        <v>5.6909750660792291E-2</v>
      </c>
      <c r="J35">
        <v>0.98014174465316317</v>
      </c>
      <c r="K35">
        <f t="shared" si="1"/>
        <v>0.18525190462994989</v>
      </c>
      <c r="L35" s="4">
        <f t="shared" si="25"/>
        <v>0.23305355698663849</v>
      </c>
      <c r="M35" s="20">
        <f t="shared" si="12"/>
        <v>0.1761438063258462</v>
      </c>
      <c r="N35" t="str">
        <f t="shared" si="13"/>
        <v>inflation</v>
      </c>
      <c r="O35">
        <f t="shared" si="26"/>
        <v>1</v>
      </c>
      <c r="P35" s="22">
        <f t="shared" si="27"/>
        <v>9.4845374377323932E-3</v>
      </c>
      <c r="Q35">
        <f t="shared" si="14"/>
        <v>0.18525190462994989</v>
      </c>
      <c r="R35" s="4">
        <f t="shared" si="15"/>
        <v>0.23305355698663849</v>
      </c>
      <c r="S35">
        <v>0</v>
      </c>
      <c r="T35" s="4" t="e">
        <f t="shared" si="16"/>
        <v>#DIV/0!</v>
      </c>
      <c r="U35" s="15" t="e">
        <f t="shared" si="17"/>
        <v>#DIV/0!</v>
      </c>
      <c r="V35" s="4" t="e">
        <f t="shared" si="28"/>
        <v>#DIV/0!</v>
      </c>
      <c r="W35">
        <f t="shared" ref="W35:W67" si="40">S35/B35</f>
        <v>0</v>
      </c>
      <c r="X35" s="4" t="e">
        <f t="shared" si="29"/>
        <v>#DIV/0!</v>
      </c>
      <c r="Y35" t="e">
        <f t="shared" ref="Y35:Y67" si="41">J35/S35</f>
        <v>#DIV/0!</v>
      </c>
      <c r="Z35" s="10" t="e">
        <f t="shared" si="30"/>
        <v>#DIV/0!</v>
      </c>
      <c r="AA35" t="e">
        <f t="shared" si="18"/>
        <v>#DIV/0!</v>
      </c>
      <c r="AB35" t="e">
        <f t="shared" si="31"/>
        <v>#DIV/0!</v>
      </c>
      <c r="AC35" s="4" t="e">
        <f t="shared" si="36"/>
        <v>#DIV/0!</v>
      </c>
      <c r="AD35" t="e">
        <f t="shared" ref="AD35:AD67" si="42">J35-AA35</f>
        <v>#DIV/0!</v>
      </c>
      <c r="AE35" t="e">
        <f t="shared" si="19"/>
        <v>#DIV/0!</v>
      </c>
      <c r="AF35" s="4" t="e">
        <f t="shared" si="32"/>
        <v>#DIV/0!</v>
      </c>
      <c r="AG35" s="4" t="e">
        <f t="shared" ref="AG35:AG66" si="43">AF35-I35</f>
        <v>#DIV/0!</v>
      </c>
      <c r="AH35" s="10" t="e">
        <f t="shared" si="37"/>
        <v>#DIV/0!</v>
      </c>
      <c r="AI35" s="10" t="e">
        <f t="shared" si="38"/>
        <v>#DIV/0!</v>
      </c>
      <c r="AJ35" s="10" t="e">
        <f t="shared" si="39"/>
        <v>#DIV/0!</v>
      </c>
      <c r="AK35" t="e">
        <f t="shared" si="33"/>
        <v>#DIV/0!</v>
      </c>
      <c r="AL35" t="str">
        <f t="shared" si="20"/>
        <v/>
      </c>
      <c r="AM35" t="e">
        <f t="shared" si="34"/>
        <v>#DIV/0!</v>
      </c>
      <c r="AN35" t="e">
        <f t="shared" si="35"/>
        <v>#DIV/0!</v>
      </c>
    </row>
    <row r="36" spans="1:40" x14ac:dyDescent="0.35">
      <c r="A36">
        <v>1814</v>
      </c>
      <c r="B36">
        <v>1.8070663944952372</v>
      </c>
      <c r="C36" t="str">
        <f t="shared" ref="C36:C67" si="44">IF(B36&gt;B35,"inflation",IF(B36&lt;B35,"deflation","stable"))</f>
        <v>inflation</v>
      </c>
      <c r="D36" t="str">
        <f t="shared" si="21"/>
        <v>expansive</v>
      </c>
      <c r="E36" t="str">
        <f t="shared" si="22"/>
        <v>inflationary expansion</v>
      </c>
      <c r="F36" s="4">
        <f t="shared" si="23"/>
        <v>6.7552356222507437E-2</v>
      </c>
      <c r="G36">
        <f t="shared" si="11"/>
        <v>0.60326053016042458</v>
      </c>
      <c r="H36">
        <f t="shared" si="0"/>
        <v>2.4226670572327746E-2</v>
      </c>
      <c r="I36" s="4">
        <f t="shared" si="24"/>
        <v>4.1839816741566199E-2</v>
      </c>
      <c r="J36">
        <v>1.0901318311782837</v>
      </c>
      <c r="K36">
        <f t="shared" si="1"/>
        <v>0.10999008652512055</v>
      </c>
      <c r="L36" s="4">
        <f t="shared" si="25"/>
        <v>0.11221855116888432</v>
      </c>
      <c r="M36" s="20">
        <f t="shared" si="12"/>
        <v>7.0378734427318124E-2</v>
      </c>
      <c r="N36" t="str">
        <f t="shared" si="13"/>
        <v>inflation</v>
      </c>
      <c r="O36">
        <f t="shared" si="26"/>
        <v>1</v>
      </c>
      <c r="P36" s="22">
        <f t="shared" si="27"/>
        <v>2.8263782048106867E-3</v>
      </c>
      <c r="Q36">
        <f t="shared" si="14"/>
        <v>0.10999008652512055</v>
      </c>
      <c r="R36" s="4">
        <f t="shared" si="15"/>
        <v>0.11221855116888432</v>
      </c>
      <c r="S36">
        <v>0</v>
      </c>
      <c r="T36" s="4" t="e">
        <f t="shared" ref="T36:T67" si="45">(S36-S35)/S35</f>
        <v>#DIV/0!</v>
      </c>
      <c r="U36" s="15" t="e">
        <f t="shared" si="17"/>
        <v>#DIV/0!</v>
      </c>
      <c r="V36" s="4" t="e">
        <f t="shared" si="28"/>
        <v>#DIV/0!</v>
      </c>
      <c r="W36">
        <f t="shared" si="40"/>
        <v>0</v>
      </c>
      <c r="X36" s="4" t="e">
        <f t="shared" si="29"/>
        <v>#DIV/0!</v>
      </c>
      <c r="Y36" t="e">
        <f t="shared" si="41"/>
        <v>#DIV/0!</v>
      </c>
      <c r="Z36" s="10" t="e">
        <f t="shared" si="30"/>
        <v>#DIV/0!</v>
      </c>
      <c r="AA36" t="e">
        <f t="shared" si="18"/>
        <v>#DIV/0!</v>
      </c>
      <c r="AB36" t="e">
        <f t="shared" si="31"/>
        <v>#DIV/0!</v>
      </c>
      <c r="AC36" s="4" t="e">
        <f t="shared" si="36"/>
        <v>#DIV/0!</v>
      </c>
      <c r="AD36" t="e">
        <f t="shared" si="42"/>
        <v>#DIV/0!</v>
      </c>
      <c r="AE36" t="e">
        <f t="shared" si="19"/>
        <v>#DIV/0!</v>
      </c>
      <c r="AF36" s="4" t="e">
        <f t="shared" si="32"/>
        <v>#DIV/0!</v>
      </c>
      <c r="AG36" s="4" t="e">
        <f t="shared" si="43"/>
        <v>#DIV/0!</v>
      </c>
      <c r="AH36" s="10" t="e">
        <f t="shared" si="37"/>
        <v>#DIV/0!</v>
      </c>
      <c r="AI36" s="10" t="e">
        <f t="shared" si="38"/>
        <v>#DIV/0!</v>
      </c>
      <c r="AJ36" s="10" t="e">
        <f t="shared" si="39"/>
        <v>#DIV/0!</v>
      </c>
      <c r="AK36" t="e">
        <f t="shared" si="33"/>
        <v>#DIV/0!</v>
      </c>
      <c r="AL36" t="str">
        <f t="shared" si="20"/>
        <v/>
      </c>
      <c r="AM36" t="e">
        <f t="shared" si="34"/>
        <v>#DIV/0!</v>
      </c>
      <c r="AN36" t="e">
        <f t="shared" si="35"/>
        <v>#DIV/0!</v>
      </c>
    </row>
    <row r="37" spans="1:40" x14ac:dyDescent="0.35">
      <c r="A37">
        <v>1815</v>
      </c>
      <c r="B37">
        <v>1.5377839112184464</v>
      </c>
      <c r="C37" t="str">
        <f t="shared" si="44"/>
        <v>deflation</v>
      </c>
      <c r="D37" t="str">
        <f t="shared" si="21"/>
        <v>expansive</v>
      </c>
      <c r="E37" t="str">
        <f t="shared" si="22"/>
        <v>deflationary growth</v>
      </c>
      <c r="F37" s="4">
        <f t="shared" si="23"/>
        <v>-0.14901637488090677</v>
      </c>
      <c r="G37">
        <f t="shared" si="11"/>
        <v>0.60811125068980876</v>
      </c>
      <c r="H37">
        <f t="shared" si="0"/>
        <v>4.8507205293841782E-3</v>
      </c>
      <c r="I37" s="4">
        <f t="shared" si="24"/>
        <v>8.0408385546029831E-3</v>
      </c>
      <c r="J37">
        <v>0.93514369754171522</v>
      </c>
      <c r="K37">
        <f t="shared" si="1"/>
        <v>-0.15498813363656849</v>
      </c>
      <c r="L37" s="4">
        <f t="shared" si="25"/>
        <v>-0.14217375293871337</v>
      </c>
      <c r="M37" s="20">
        <f t="shared" si="12"/>
        <v>-0.15021459149331634</v>
      </c>
      <c r="N37" t="str">
        <f t="shared" si="13"/>
        <v>deflation</v>
      </c>
      <c r="O37">
        <f t="shared" si="26"/>
        <v>1</v>
      </c>
      <c r="P37" s="22">
        <f t="shared" si="27"/>
        <v>-1.1982166124095694E-3</v>
      </c>
      <c r="Q37">
        <f t="shared" si="14"/>
        <v>-0.15498813363656849</v>
      </c>
      <c r="R37" s="4">
        <f t="shared" si="15"/>
        <v>-0.14217375293871337</v>
      </c>
      <c r="S37">
        <v>0</v>
      </c>
      <c r="T37" s="4" t="e">
        <f t="shared" si="45"/>
        <v>#DIV/0!</v>
      </c>
      <c r="U37" s="15" t="e">
        <f t="shared" si="17"/>
        <v>#DIV/0!</v>
      </c>
      <c r="V37" s="4" t="e">
        <f t="shared" si="28"/>
        <v>#DIV/0!</v>
      </c>
      <c r="W37">
        <f t="shared" si="40"/>
        <v>0</v>
      </c>
      <c r="X37" s="4" t="e">
        <f t="shared" si="29"/>
        <v>#DIV/0!</v>
      </c>
      <c r="Y37" t="e">
        <f t="shared" si="41"/>
        <v>#DIV/0!</v>
      </c>
      <c r="Z37" s="10" t="e">
        <f t="shared" si="30"/>
        <v>#DIV/0!</v>
      </c>
      <c r="AA37" t="e">
        <f t="shared" si="18"/>
        <v>#DIV/0!</v>
      </c>
      <c r="AB37" t="e">
        <f t="shared" si="31"/>
        <v>#DIV/0!</v>
      </c>
      <c r="AC37" s="4" t="e">
        <f t="shared" si="36"/>
        <v>#DIV/0!</v>
      </c>
      <c r="AD37" t="e">
        <f t="shared" si="42"/>
        <v>#DIV/0!</v>
      </c>
      <c r="AE37" t="e">
        <f t="shared" si="19"/>
        <v>#DIV/0!</v>
      </c>
      <c r="AF37" s="4" t="e">
        <f t="shared" si="32"/>
        <v>#DIV/0!</v>
      </c>
      <c r="AG37" s="4" t="e">
        <f t="shared" si="43"/>
        <v>#DIV/0!</v>
      </c>
      <c r="AH37" s="10" t="e">
        <f t="shared" si="37"/>
        <v>#DIV/0!</v>
      </c>
      <c r="AI37" s="10" t="e">
        <f t="shared" si="38"/>
        <v>#DIV/0!</v>
      </c>
      <c r="AJ37" s="10" t="e">
        <f t="shared" si="39"/>
        <v>#DIV/0!</v>
      </c>
      <c r="AK37" t="e">
        <f t="shared" si="33"/>
        <v>#DIV/0!</v>
      </c>
      <c r="AL37" t="str">
        <f t="shared" si="20"/>
        <v/>
      </c>
      <c r="AM37" t="e">
        <f t="shared" si="34"/>
        <v>#DIV/0!</v>
      </c>
      <c r="AN37" t="e">
        <f t="shared" si="35"/>
        <v>#DIV/0!</v>
      </c>
    </row>
    <row r="38" spans="1:40" x14ac:dyDescent="0.35">
      <c r="A38">
        <v>1816</v>
      </c>
      <c r="B38">
        <v>1.3622067927855404</v>
      </c>
      <c r="C38" t="str">
        <f t="shared" si="44"/>
        <v>deflation</v>
      </c>
      <c r="D38" t="str">
        <f t="shared" si="21"/>
        <v>contractive</v>
      </c>
      <c r="E38" t="str">
        <f t="shared" si="22"/>
        <v>recession</v>
      </c>
      <c r="F38" s="4">
        <f t="shared" si="23"/>
        <v>-0.11417541642361793</v>
      </c>
      <c r="G38">
        <f t="shared" si="11"/>
        <v>0.60807585395134078</v>
      </c>
      <c r="H38">
        <f t="shared" si="0"/>
        <v>-3.5396738467974309E-5</v>
      </c>
      <c r="I38" s="4">
        <f t="shared" si="24"/>
        <v>-5.8207669119461526E-5</v>
      </c>
      <c r="J38">
        <v>0.82832505878138463</v>
      </c>
      <c r="K38">
        <f t="shared" si="1"/>
        <v>-0.1068186387603306</v>
      </c>
      <c r="L38" s="4">
        <f t="shared" si="25"/>
        <v>-0.11422697820787654</v>
      </c>
      <c r="M38" s="20">
        <f t="shared" si="12"/>
        <v>-0.11416877053875708</v>
      </c>
      <c r="N38" t="str">
        <f t="shared" si="13"/>
        <v>deflation</v>
      </c>
      <c r="O38">
        <f t="shared" si="26"/>
        <v>1</v>
      </c>
      <c r="P38" s="22">
        <f t="shared" si="27"/>
        <v>6.6458848608508259E-6</v>
      </c>
      <c r="Q38">
        <f t="shared" si="14"/>
        <v>-0.1068186387603306</v>
      </c>
      <c r="R38" s="4">
        <f t="shared" si="15"/>
        <v>-0.11422697820787654</v>
      </c>
      <c r="S38">
        <v>0</v>
      </c>
      <c r="T38" s="4" t="e">
        <f t="shared" si="45"/>
        <v>#DIV/0!</v>
      </c>
      <c r="U38" s="15" t="e">
        <f t="shared" si="17"/>
        <v>#DIV/0!</v>
      </c>
      <c r="V38" s="4" t="e">
        <f t="shared" si="28"/>
        <v>#DIV/0!</v>
      </c>
      <c r="W38">
        <f t="shared" si="40"/>
        <v>0</v>
      </c>
      <c r="X38" s="4" t="e">
        <f t="shared" si="29"/>
        <v>#DIV/0!</v>
      </c>
      <c r="Y38" t="e">
        <f t="shared" si="41"/>
        <v>#DIV/0!</v>
      </c>
      <c r="Z38" s="10" t="e">
        <f t="shared" si="30"/>
        <v>#DIV/0!</v>
      </c>
      <c r="AA38" t="e">
        <f t="shared" si="18"/>
        <v>#DIV/0!</v>
      </c>
      <c r="AB38" t="e">
        <f t="shared" si="31"/>
        <v>#DIV/0!</v>
      </c>
      <c r="AC38" s="4" t="e">
        <f t="shared" si="36"/>
        <v>#DIV/0!</v>
      </c>
      <c r="AD38" t="e">
        <f t="shared" si="42"/>
        <v>#DIV/0!</v>
      </c>
      <c r="AE38" t="e">
        <f t="shared" si="19"/>
        <v>#DIV/0!</v>
      </c>
      <c r="AF38" s="4" t="e">
        <f t="shared" si="32"/>
        <v>#DIV/0!</v>
      </c>
      <c r="AG38" s="4" t="e">
        <f t="shared" si="43"/>
        <v>#DIV/0!</v>
      </c>
      <c r="AH38" s="10" t="e">
        <f t="shared" si="37"/>
        <v>#DIV/0!</v>
      </c>
      <c r="AI38" s="10" t="e">
        <f t="shared" si="38"/>
        <v>#DIV/0!</v>
      </c>
      <c r="AJ38" s="10" t="e">
        <f t="shared" si="39"/>
        <v>#DIV/0!</v>
      </c>
      <c r="AK38" t="e">
        <f t="shared" si="33"/>
        <v>#DIV/0!</v>
      </c>
      <c r="AL38" t="str">
        <f t="shared" si="20"/>
        <v/>
      </c>
      <c r="AM38" t="e">
        <f t="shared" si="34"/>
        <v>#DIV/0!</v>
      </c>
      <c r="AN38" t="e">
        <f t="shared" si="35"/>
        <v>#DIV/0!</v>
      </c>
    </row>
    <row r="39" spans="1:40" x14ac:dyDescent="0.35">
      <c r="A39">
        <v>1817</v>
      </c>
      <c r="B39">
        <v>1.2493511969792808</v>
      </c>
      <c r="C39" t="str">
        <f t="shared" si="44"/>
        <v>deflation</v>
      </c>
      <c r="D39" t="str">
        <f t="shared" si="21"/>
        <v>expansive</v>
      </c>
      <c r="E39" t="str">
        <f t="shared" si="22"/>
        <v>deflationary growth</v>
      </c>
      <c r="F39" s="4">
        <f t="shared" si="23"/>
        <v>-8.2847623726412481E-2</v>
      </c>
      <c r="G39">
        <f t="shared" si="11"/>
        <v>0.62220213576188188</v>
      </c>
      <c r="H39">
        <f t="shared" si="0"/>
        <v>1.4126281810541097E-2</v>
      </c>
      <c r="I39" s="4">
        <f t="shared" si="24"/>
        <v>2.3231117826414311E-2</v>
      </c>
      <c r="J39">
        <v>0.77734898307717204</v>
      </c>
      <c r="K39">
        <f t="shared" si="1"/>
        <v>-5.0976075704212587E-2</v>
      </c>
      <c r="L39" s="4">
        <f t="shared" si="25"/>
        <v>-6.1541148808425011E-2</v>
      </c>
      <c r="M39" s="20">
        <f t="shared" si="12"/>
        <v>-8.4772266634839319E-2</v>
      </c>
      <c r="N39" t="str">
        <f t="shared" si="13"/>
        <v>deflation</v>
      </c>
      <c r="O39">
        <f t="shared" si="26"/>
        <v>1</v>
      </c>
      <c r="P39" s="22">
        <f t="shared" si="27"/>
        <v>-1.9246429084268379E-3</v>
      </c>
      <c r="Q39">
        <f t="shared" si="14"/>
        <v>-5.0976075704212587E-2</v>
      </c>
      <c r="R39" s="4">
        <f t="shared" si="15"/>
        <v>-6.1541148808425011E-2</v>
      </c>
      <c r="S39">
        <v>0</v>
      </c>
      <c r="T39" s="4" t="e">
        <f t="shared" si="45"/>
        <v>#DIV/0!</v>
      </c>
      <c r="U39" s="15" t="e">
        <f t="shared" si="17"/>
        <v>#DIV/0!</v>
      </c>
      <c r="V39" s="4" t="e">
        <f t="shared" si="28"/>
        <v>#DIV/0!</v>
      </c>
      <c r="W39">
        <f t="shared" si="40"/>
        <v>0</v>
      </c>
      <c r="X39" s="4" t="e">
        <f t="shared" si="29"/>
        <v>#DIV/0!</v>
      </c>
      <c r="Y39" t="e">
        <f t="shared" si="41"/>
        <v>#DIV/0!</v>
      </c>
      <c r="Z39" s="10" t="e">
        <f t="shared" si="30"/>
        <v>#DIV/0!</v>
      </c>
      <c r="AA39" t="e">
        <f t="shared" si="18"/>
        <v>#DIV/0!</v>
      </c>
      <c r="AB39" t="e">
        <f t="shared" si="31"/>
        <v>#DIV/0!</v>
      </c>
      <c r="AC39" s="4" t="e">
        <f t="shared" si="36"/>
        <v>#DIV/0!</v>
      </c>
      <c r="AD39" t="e">
        <f t="shared" si="42"/>
        <v>#DIV/0!</v>
      </c>
      <c r="AE39" t="e">
        <f t="shared" si="19"/>
        <v>#DIV/0!</v>
      </c>
      <c r="AF39" s="4" t="e">
        <f t="shared" si="32"/>
        <v>#DIV/0!</v>
      </c>
      <c r="AG39" s="4" t="e">
        <f t="shared" si="43"/>
        <v>#DIV/0!</v>
      </c>
      <c r="AH39" s="10" t="e">
        <f t="shared" si="37"/>
        <v>#DIV/0!</v>
      </c>
      <c r="AI39" s="10" t="e">
        <f t="shared" si="38"/>
        <v>#DIV/0!</v>
      </c>
      <c r="AJ39" s="10" t="e">
        <f t="shared" si="39"/>
        <v>#DIV/0!</v>
      </c>
      <c r="AK39" t="e">
        <f t="shared" si="33"/>
        <v>#DIV/0!</v>
      </c>
      <c r="AL39" t="str">
        <f t="shared" si="20"/>
        <v/>
      </c>
      <c r="AM39" t="e">
        <f t="shared" si="34"/>
        <v>#DIV/0!</v>
      </c>
      <c r="AN39" t="e">
        <f t="shared" si="35"/>
        <v>#DIV/0!</v>
      </c>
    </row>
    <row r="40" spans="1:40" x14ac:dyDescent="0.35">
      <c r="A40">
        <v>1818</v>
      </c>
      <c r="B40">
        <v>1.1561436950146626</v>
      </c>
      <c r="C40" t="str">
        <f t="shared" si="44"/>
        <v>deflation</v>
      </c>
      <c r="D40" t="str">
        <f t="shared" si="21"/>
        <v>expansive</v>
      </c>
      <c r="E40" t="str">
        <f t="shared" si="22"/>
        <v>deflationary growth</v>
      </c>
      <c r="F40" s="4">
        <f t="shared" si="23"/>
        <v>-7.4604724588232724E-2</v>
      </c>
      <c r="G40">
        <f t="shared" si="11"/>
        <v>0.64479809671607391</v>
      </c>
      <c r="H40">
        <f t="shared" si="0"/>
        <v>2.2595960954192029E-2</v>
      </c>
      <c r="I40" s="4">
        <f t="shared" si="24"/>
        <v>3.6316109597604389E-2</v>
      </c>
      <c r="J40">
        <v>0.74547925407574345</v>
      </c>
      <c r="K40">
        <f t="shared" si="1"/>
        <v>-3.1869729001428593E-2</v>
      </c>
      <c r="L40" s="4">
        <f t="shared" si="25"/>
        <v>-4.0997968345273687E-2</v>
      </c>
      <c r="M40" s="20">
        <f t="shared" si="12"/>
        <v>-7.7314077942878076E-2</v>
      </c>
      <c r="N40" t="str">
        <f t="shared" si="13"/>
        <v>deflation</v>
      </c>
      <c r="O40">
        <f t="shared" si="26"/>
        <v>1</v>
      </c>
      <c r="P40" s="22">
        <f t="shared" si="27"/>
        <v>-2.7093533546453524E-3</v>
      </c>
      <c r="Q40">
        <f t="shared" si="14"/>
        <v>-3.1869729001428593E-2</v>
      </c>
      <c r="R40" s="4">
        <f t="shared" si="15"/>
        <v>-4.0997968345273687E-2</v>
      </c>
      <c r="S40">
        <v>0</v>
      </c>
      <c r="T40" s="4" t="e">
        <f t="shared" si="45"/>
        <v>#DIV/0!</v>
      </c>
      <c r="U40" s="15" t="e">
        <f t="shared" si="17"/>
        <v>#DIV/0!</v>
      </c>
      <c r="V40" s="4" t="e">
        <f t="shared" si="28"/>
        <v>#DIV/0!</v>
      </c>
      <c r="W40">
        <f t="shared" si="40"/>
        <v>0</v>
      </c>
      <c r="X40" s="4" t="e">
        <f t="shared" si="29"/>
        <v>#DIV/0!</v>
      </c>
      <c r="Y40" t="e">
        <f t="shared" si="41"/>
        <v>#DIV/0!</v>
      </c>
      <c r="Z40" s="10" t="e">
        <f t="shared" si="30"/>
        <v>#DIV/0!</v>
      </c>
      <c r="AA40" t="e">
        <f t="shared" si="18"/>
        <v>#DIV/0!</v>
      </c>
      <c r="AB40" t="e">
        <f t="shared" si="31"/>
        <v>#DIV/0!</v>
      </c>
      <c r="AC40" s="4" t="e">
        <f t="shared" si="36"/>
        <v>#DIV/0!</v>
      </c>
      <c r="AD40" t="e">
        <f t="shared" si="42"/>
        <v>#DIV/0!</v>
      </c>
      <c r="AE40" t="e">
        <f t="shared" si="19"/>
        <v>#DIV/0!</v>
      </c>
      <c r="AF40" s="4" t="e">
        <f t="shared" si="32"/>
        <v>#DIV/0!</v>
      </c>
      <c r="AG40" s="4" t="e">
        <f t="shared" si="43"/>
        <v>#DIV/0!</v>
      </c>
      <c r="AH40" s="10" t="e">
        <f t="shared" si="37"/>
        <v>#DIV/0!</v>
      </c>
      <c r="AI40" s="10" t="e">
        <f t="shared" si="38"/>
        <v>#DIV/0!</v>
      </c>
      <c r="AJ40" s="10" t="e">
        <f t="shared" si="39"/>
        <v>#DIV/0!</v>
      </c>
      <c r="AK40" t="e">
        <f t="shared" si="33"/>
        <v>#DIV/0!</v>
      </c>
      <c r="AL40" t="str">
        <f t="shared" si="20"/>
        <v/>
      </c>
      <c r="AM40" t="e">
        <f t="shared" si="34"/>
        <v>#DIV/0!</v>
      </c>
      <c r="AN40" t="e">
        <f t="shared" si="35"/>
        <v>#DIV/0!</v>
      </c>
    </row>
    <row r="41" spans="1:40" x14ac:dyDescent="0.35">
      <c r="A41">
        <v>1819</v>
      </c>
      <c r="B41">
        <v>1.1175953079178886</v>
      </c>
      <c r="C41" t="str">
        <f t="shared" si="44"/>
        <v>deflation</v>
      </c>
      <c r="D41" t="str">
        <f t="shared" si="21"/>
        <v>expansive</v>
      </c>
      <c r="E41" t="str">
        <f t="shared" si="22"/>
        <v>deflationary growth</v>
      </c>
      <c r="F41" s="4">
        <f t="shared" si="23"/>
        <v>-3.3342211061649314E-2</v>
      </c>
      <c r="G41">
        <f t="shared" si="11"/>
        <v>0.65727905695015765</v>
      </c>
      <c r="H41">
        <f t="shared" si="0"/>
        <v>1.2480960234083738E-2</v>
      </c>
      <c r="I41" s="4">
        <f t="shared" si="24"/>
        <v>1.9356385041532653E-2</v>
      </c>
      <c r="J41">
        <v>0.73457199004019091</v>
      </c>
      <c r="K41">
        <f t="shared" si="1"/>
        <v>-1.0907264035552533E-2</v>
      </c>
      <c r="L41" s="4">
        <f t="shared" si="25"/>
        <v>-1.4631210695561911E-2</v>
      </c>
      <c r="M41" s="20">
        <f t="shared" si="12"/>
        <v>-3.3987595737094561E-2</v>
      </c>
      <c r="N41" t="str">
        <f t="shared" si="13"/>
        <v>deflation</v>
      </c>
      <c r="O41">
        <f t="shared" si="26"/>
        <v>1</v>
      </c>
      <c r="P41" s="22">
        <f t="shared" si="27"/>
        <v>-6.4538467544524719E-4</v>
      </c>
      <c r="Q41">
        <f t="shared" si="14"/>
        <v>-1.0907264035552533E-2</v>
      </c>
      <c r="R41" s="4">
        <f t="shared" si="15"/>
        <v>-1.4631210695561911E-2</v>
      </c>
      <c r="S41">
        <v>0</v>
      </c>
      <c r="T41" s="4" t="e">
        <f t="shared" si="45"/>
        <v>#DIV/0!</v>
      </c>
      <c r="U41" s="15" t="e">
        <f t="shared" si="17"/>
        <v>#DIV/0!</v>
      </c>
      <c r="V41" s="4" t="e">
        <f t="shared" si="28"/>
        <v>#DIV/0!</v>
      </c>
      <c r="W41">
        <f t="shared" si="40"/>
        <v>0</v>
      </c>
      <c r="X41" s="4" t="e">
        <f t="shared" si="29"/>
        <v>#DIV/0!</v>
      </c>
      <c r="Y41" t="e">
        <f t="shared" si="41"/>
        <v>#DIV/0!</v>
      </c>
      <c r="Z41" s="10" t="e">
        <f t="shared" si="30"/>
        <v>#DIV/0!</v>
      </c>
      <c r="AA41" t="e">
        <f t="shared" si="18"/>
        <v>#DIV/0!</v>
      </c>
      <c r="AB41" t="e">
        <f t="shared" si="31"/>
        <v>#DIV/0!</v>
      </c>
      <c r="AC41" s="4" t="e">
        <f t="shared" si="36"/>
        <v>#DIV/0!</v>
      </c>
      <c r="AD41" t="e">
        <f t="shared" si="42"/>
        <v>#DIV/0!</v>
      </c>
      <c r="AE41" t="e">
        <f t="shared" si="19"/>
        <v>#DIV/0!</v>
      </c>
      <c r="AF41" s="4" t="e">
        <f t="shared" si="32"/>
        <v>#DIV/0!</v>
      </c>
      <c r="AG41" s="4" t="e">
        <f t="shared" si="43"/>
        <v>#DIV/0!</v>
      </c>
      <c r="AH41" s="10" t="e">
        <f t="shared" si="37"/>
        <v>#DIV/0!</v>
      </c>
      <c r="AI41" s="10" t="e">
        <f t="shared" si="38"/>
        <v>#DIV/0!</v>
      </c>
      <c r="AJ41" s="10" t="e">
        <f t="shared" si="39"/>
        <v>#DIV/0!</v>
      </c>
      <c r="AK41" t="e">
        <f t="shared" si="33"/>
        <v>#DIV/0!</v>
      </c>
      <c r="AL41" t="str">
        <f t="shared" si="20"/>
        <v/>
      </c>
      <c r="AM41" t="e">
        <f t="shared" si="34"/>
        <v>#DIV/0!</v>
      </c>
      <c r="AN41" t="e">
        <f t="shared" si="35"/>
        <v>#DIV/0!</v>
      </c>
    </row>
    <row r="42" spans="1:40" x14ac:dyDescent="0.35">
      <c r="A42">
        <v>1820</v>
      </c>
      <c r="B42">
        <v>1.0498860555952585</v>
      </c>
      <c r="C42" t="str">
        <f t="shared" si="44"/>
        <v>deflation</v>
      </c>
      <c r="D42" t="str">
        <f t="shared" si="21"/>
        <v>expansive</v>
      </c>
      <c r="E42" t="str">
        <f t="shared" si="22"/>
        <v>deflationary growth</v>
      </c>
      <c r="F42" s="4">
        <f t="shared" si="23"/>
        <v>-6.0584767887737805E-2</v>
      </c>
      <c r="G42">
        <f t="shared" si="11"/>
        <v>0.68355076170435347</v>
      </c>
      <c r="H42">
        <f t="shared" si="0"/>
        <v>2.6271704754195824E-2</v>
      </c>
      <c r="I42" s="4">
        <f t="shared" si="24"/>
        <v>3.9970396860200041E-2</v>
      </c>
      <c r="J42">
        <v>0.71765041300491816</v>
      </c>
      <c r="K42">
        <f t="shared" si="1"/>
        <v>-1.692157703527275E-2</v>
      </c>
      <c r="L42" s="4">
        <f t="shared" si="25"/>
        <v>-2.3035968243693736E-2</v>
      </c>
      <c r="M42" s="20">
        <f t="shared" si="12"/>
        <v>-6.3006365103893777E-2</v>
      </c>
      <c r="N42" t="str">
        <f t="shared" si="13"/>
        <v>deflation</v>
      </c>
      <c r="O42">
        <f t="shared" si="26"/>
        <v>1</v>
      </c>
      <c r="P42" s="22">
        <f t="shared" si="27"/>
        <v>-2.4215972161559726E-3</v>
      </c>
      <c r="Q42">
        <f t="shared" si="14"/>
        <v>-1.692157703527275E-2</v>
      </c>
      <c r="R42" s="4">
        <f t="shared" si="15"/>
        <v>-2.3035968243693736E-2</v>
      </c>
      <c r="S42">
        <v>0.1003</v>
      </c>
      <c r="T42" s="4" t="e">
        <f t="shared" si="45"/>
        <v>#DIV/0!</v>
      </c>
      <c r="U42" s="15">
        <f t="shared" si="17"/>
        <v>0.71765041300491816</v>
      </c>
      <c r="V42" s="4" t="e">
        <f t="shared" si="28"/>
        <v>#DIV/0!</v>
      </c>
      <c r="W42">
        <f t="shared" si="40"/>
        <v>9.5534176747525679E-2</v>
      </c>
      <c r="X42" s="4" t="e">
        <f t="shared" si="29"/>
        <v>#DIV/0!</v>
      </c>
      <c r="Y42">
        <f t="shared" si="41"/>
        <v>7.1550390130101515</v>
      </c>
      <c r="Z42" s="10" t="e">
        <f t="shared" si="30"/>
        <v>#DIV/0!</v>
      </c>
      <c r="AA42">
        <f t="shared" si="18"/>
        <v>0.68355076170435347</v>
      </c>
      <c r="AB42" t="e">
        <f t="shared" si="31"/>
        <v>#DIV/0!</v>
      </c>
      <c r="AC42" s="4" t="e">
        <f t="shared" si="36"/>
        <v>#DIV/0!</v>
      </c>
      <c r="AD42">
        <f t="shared" si="42"/>
        <v>3.4099651300564693E-2</v>
      </c>
      <c r="AE42">
        <f t="shared" si="19"/>
        <v>0.71765041300491816</v>
      </c>
      <c r="AF42" s="4" t="e">
        <f t="shared" si="32"/>
        <v>#DIV/0!</v>
      </c>
      <c r="AG42" s="4" t="e">
        <f t="shared" si="43"/>
        <v>#DIV/0!</v>
      </c>
      <c r="AH42" s="10" t="e">
        <f t="shared" si="37"/>
        <v>#DIV/0!</v>
      </c>
      <c r="AI42" s="10" t="e">
        <f t="shared" si="38"/>
        <v>#DIV/0!</v>
      </c>
      <c r="AJ42" s="10" t="e">
        <f t="shared" si="39"/>
        <v>#DIV/0!</v>
      </c>
      <c r="AK42" t="e">
        <f t="shared" si="33"/>
        <v>#DIV/0!</v>
      </c>
      <c r="AL42" t="str">
        <f t="shared" si="20"/>
        <v/>
      </c>
      <c r="AM42">
        <f t="shared" si="34"/>
        <v>4.7658232524743207E-3</v>
      </c>
      <c r="AN42">
        <f t="shared" si="35"/>
        <v>7.1550390130101515</v>
      </c>
    </row>
    <row r="43" spans="1:40" x14ac:dyDescent="0.35">
      <c r="A43">
        <v>1821</v>
      </c>
      <c r="B43">
        <v>1.0318940557650238</v>
      </c>
      <c r="C43" t="str">
        <f t="shared" si="44"/>
        <v>deflation</v>
      </c>
      <c r="D43" t="str">
        <f t="shared" si="21"/>
        <v>expansive</v>
      </c>
      <c r="E43" t="str">
        <f t="shared" si="22"/>
        <v>deflationary growth</v>
      </c>
      <c r="F43" s="4">
        <f t="shared" si="23"/>
        <v>-1.7137097625354869E-2</v>
      </c>
      <c r="G43">
        <f t="shared" si="11"/>
        <v>0.7191813763465027</v>
      </c>
      <c r="H43">
        <f t="shared" si="0"/>
        <v>3.5630614642149228E-2</v>
      </c>
      <c r="I43" s="4">
        <f t="shared" si="24"/>
        <v>5.2125777101481793E-2</v>
      </c>
      <c r="J43">
        <v>0.7421189872688646</v>
      </c>
      <c r="K43">
        <f t="shared" si="1"/>
        <v>2.4468574263946441E-2</v>
      </c>
      <c r="L43" s="4">
        <f t="shared" si="25"/>
        <v>3.4095394945141286E-2</v>
      </c>
      <c r="M43" s="20">
        <f t="shared" si="12"/>
        <v>-1.8030382156340508E-2</v>
      </c>
      <c r="N43" t="str">
        <f t="shared" si="13"/>
        <v>deflation</v>
      </c>
      <c r="O43">
        <f t="shared" si="26"/>
        <v>1</v>
      </c>
      <c r="P43" s="22">
        <f t="shared" si="27"/>
        <v>-8.9328453098563854E-4</v>
      </c>
      <c r="Q43">
        <f t="shared" si="14"/>
        <v>2.4468574263946441E-2</v>
      </c>
      <c r="R43" s="4">
        <f t="shared" si="15"/>
        <v>3.4095394945141286E-2</v>
      </c>
      <c r="S43">
        <v>0</v>
      </c>
      <c r="T43" s="4">
        <f t="shared" si="45"/>
        <v>-1</v>
      </c>
      <c r="U43" s="15" t="e">
        <f t="shared" si="17"/>
        <v>#DIV/0!</v>
      </c>
      <c r="V43" s="4" t="e">
        <f t="shared" si="28"/>
        <v>#DIV/0!</v>
      </c>
      <c r="W43">
        <f t="shared" si="40"/>
        <v>0</v>
      </c>
      <c r="X43" s="4">
        <f t="shared" si="29"/>
        <v>-1</v>
      </c>
      <c r="Y43" t="e">
        <f t="shared" si="41"/>
        <v>#DIV/0!</v>
      </c>
      <c r="Z43" s="10" t="e">
        <f t="shared" si="30"/>
        <v>#DIV/0!</v>
      </c>
      <c r="AA43" t="e">
        <f t="shared" si="18"/>
        <v>#DIV/0!</v>
      </c>
      <c r="AB43" t="e">
        <f t="shared" si="31"/>
        <v>#DIV/0!</v>
      </c>
      <c r="AC43" s="4" t="e">
        <f t="shared" si="36"/>
        <v>#DIV/0!</v>
      </c>
      <c r="AD43" t="e">
        <f t="shared" si="42"/>
        <v>#DIV/0!</v>
      </c>
      <c r="AE43" t="e">
        <f t="shared" si="19"/>
        <v>#DIV/0!</v>
      </c>
      <c r="AF43" s="4" t="e">
        <f t="shared" si="32"/>
        <v>#DIV/0!</v>
      </c>
      <c r="AG43" s="4" t="e">
        <f t="shared" si="43"/>
        <v>#DIV/0!</v>
      </c>
      <c r="AH43" s="10" t="e">
        <f t="shared" si="37"/>
        <v>#DIV/0!</v>
      </c>
      <c r="AI43" s="10" t="e">
        <f t="shared" si="38"/>
        <v>#DIV/0!</v>
      </c>
      <c r="AJ43" s="10" t="e">
        <f t="shared" si="39"/>
        <v>#DIV/0!</v>
      </c>
      <c r="AK43" t="e">
        <f t="shared" si="33"/>
        <v>#DIV/0!</v>
      </c>
      <c r="AL43" t="str">
        <f t="shared" si="20"/>
        <v/>
      </c>
      <c r="AM43" t="e">
        <f t="shared" si="34"/>
        <v>#DIV/0!</v>
      </c>
      <c r="AN43" t="e">
        <f t="shared" si="35"/>
        <v>#DIV/0!</v>
      </c>
    </row>
    <row r="44" spans="1:40" x14ac:dyDescent="0.35">
      <c r="A44">
        <v>1822</v>
      </c>
      <c r="B44">
        <v>1.089776618858687</v>
      </c>
      <c r="C44" t="str">
        <f t="shared" si="44"/>
        <v>inflation</v>
      </c>
      <c r="D44" t="str">
        <f t="shared" si="21"/>
        <v>expansive</v>
      </c>
      <c r="E44" t="str">
        <f t="shared" si="22"/>
        <v>inflationary expansion</v>
      </c>
      <c r="F44" s="4">
        <f t="shared" si="23"/>
        <v>5.6093513447705995E-2</v>
      </c>
      <c r="G44">
        <f t="shared" si="11"/>
        <v>0.74855455933354798</v>
      </c>
      <c r="H44">
        <f t="shared" si="0"/>
        <v>2.9373182987045277E-2</v>
      </c>
      <c r="I44" s="4">
        <f t="shared" si="24"/>
        <v>4.0842524505102354E-2</v>
      </c>
      <c r="J44">
        <v>0.81575725670176835</v>
      </c>
      <c r="K44">
        <f t="shared" si="1"/>
        <v>7.3638269432903747E-2</v>
      </c>
      <c r="L44" s="4">
        <f t="shared" si="25"/>
        <v>9.9227038650373606E-2</v>
      </c>
      <c r="M44" s="20">
        <f t="shared" si="12"/>
        <v>5.8384514145271252E-2</v>
      </c>
      <c r="N44" t="str">
        <f t="shared" si="13"/>
        <v>inflation</v>
      </c>
      <c r="O44">
        <f t="shared" si="26"/>
        <v>1</v>
      </c>
      <c r="P44" s="22">
        <f t="shared" si="27"/>
        <v>2.2910006975652569E-3</v>
      </c>
      <c r="Q44">
        <f t="shared" si="14"/>
        <v>7.3638269432903747E-2</v>
      </c>
      <c r="R44" s="4">
        <f t="shared" si="15"/>
        <v>9.9227038650373606E-2</v>
      </c>
      <c r="S44">
        <v>0</v>
      </c>
      <c r="T44" s="4" t="e">
        <f t="shared" si="45"/>
        <v>#DIV/0!</v>
      </c>
      <c r="U44" s="15" t="e">
        <f t="shared" si="17"/>
        <v>#DIV/0!</v>
      </c>
      <c r="V44" s="4" t="e">
        <f t="shared" si="28"/>
        <v>#DIV/0!</v>
      </c>
      <c r="W44">
        <f t="shared" si="40"/>
        <v>0</v>
      </c>
      <c r="X44" s="4" t="e">
        <f t="shared" si="29"/>
        <v>#DIV/0!</v>
      </c>
      <c r="Y44" t="e">
        <f t="shared" si="41"/>
        <v>#DIV/0!</v>
      </c>
      <c r="Z44" s="10" t="e">
        <f t="shared" si="30"/>
        <v>#DIV/0!</v>
      </c>
      <c r="AA44" t="e">
        <f t="shared" si="18"/>
        <v>#DIV/0!</v>
      </c>
      <c r="AB44" t="e">
        <f t="shared" si="31"/>
        <v>#DIV/0!</v>
      </c>
      <c r="AC44" s="4" t="e">
        <f t="shared" si="36"/>
        <v>#DIV/0!</v>
      </c>
      <c r="AD44" t="e">
        <f t="shared" si="42"/>
        <v>#DIV/0!</v>
      </c>
      <c r="AE44" t="e">
        <f t="shared" si="19"/>
        <v>#DIV/0!</v>
      </c>
      <c r="AF44" s="4" t="e">
        <f t="shared" si="32"/>
        <v>#DIV/0!</v>
      </c>
      <c r="AG44" s="4" t="e">
        <f t="shared" si="43"/>
        <v>#DIV/0!</v>
      </c>
      <c r="AH44" s="10" t="e">
        <f t="shared" si="37"/>
        <v>#DIV/0!</v>
      </c>
      <c r="AI44" s="10" t="e">
        <f t="shared" si="38"/>
        <v>#DIV/0!</v>
      </c>
      <c r="AJ44" s="10" t="e">
        <f t="shared" si="39"/>
        <v>#DIV/0!</v>
      </c>
      <c r="AK44" t="e">
        <f t="shared" si="33"/>
        <v>#DIV/0!</v>
      </c>
      <c r="AL44" t="str">
        <f t="shared" si="20"/>
        <v/>
      </c>
      <c r="AM44" t="e">
        <f t="shared" si="34"/>
        <v>#DIV/0!</v>
      </c>
      <c r="AN44" t="e">
        <f t="shared" si="35"/>
        <v>#DIV/0!</v>
      </c>
    </row>
    <row r="45" spans="1:40" x14ac:dyDescent="0.35">
      <c r="A45">
        <v>1823</v>
      </c>
      <c r="B45">
        <v>0.99166637916163536</v>
      </c>
      <c r="C45" t="str">
        <f t="shared" si="44"/>
        <v>deflation</v>
      </c>
      <c r="D45" t="str">
        <f t="shared" si="21"/>
        <v>expansive</v>
      </c>
      <c r="E45" t="str">
        <f t="shared" si="22"/>
        <v>deflationary growth</v>
      </c>
      <c r="F45" s="4">
        <f t="shared" si="23"/>
        <v>-9.0027844238208768E-2</v>
      </c>
      <c r="G45">
        <f t="shared" si="11"/>
        <v>0.77310460755728283</v>
      </c>
      <c r="H45">
        <f t="shared" si="0"/>
        <v>2.4550048223734855E-2</v>
      </c>
      <c r="I45" s="4">
        <f t="shared" si="24"/>
        <v>3.2796605027150219E-2</v>
      </c>
      <c r="J45">
        <v>0.76666184688950778</v>
      </c>
      <c r="K45">
        <f t="shared" si="1"/>
        <v>-4.9095409812260571E-2</v>
      </c>
      <c r="L45" s="4">
        <f t="shared" si="25"/>
        <v>-6.0183846859984846E-2</v>
      </c>
      <c r="M45" s="20">
        <f t="shared" si="12"/>
        <v>-9.2980451887135065E-2</v>
      </c>
      <c r="N45" t="str">
        <f t="shared" si="13"/>
        <v>deflation</v>
      </c>
      <c r="O45">
        <f t="shared" si="26"/>
        <v>1</v>
      </c>
      <c r="P45" s="22">
        <f t="shared" si="27"/>
        <v>-2.9526076489262976E-3</v>
      </c>
      <c r="Q45">
        <f t="shared" si="14"/>
        <v>-4.9095409812260571E-2</v>
      </c>
      <c r="R45" s="4">
        <f t="shared" si="15"/>
        <v>-6.0183846859984846E-2</v>
      </c>
      <c r="S45">
        <v>0</v>
      </c>
      <c r="T45" s="4" t="e">
        <f t="shared" si="45"/>
        <v>#DIV/0!</v>
      </c>
      <c r="U45" s="15" t="e">
        <f t="shared" si="17"/>
        <v>#DIV/0!</v>
      </c>
      <c r="V45" s="4" t="e">
        <f t="shared" si="28"/>
        <v>#DIV/0!</v>
      </c>
      <c r="W45">
        <f t="shared" si="40"/>
        <v>0</v>
      </c>
      <c r="X45" s="4" t="e">
        <f t="shared" si="29"/>
        <v>#DIV/0!</v>
      </c>
      <c r="Y45" t="e">
        <f t="shared" si="41"/>
        <v>#DIV/0!</v>
      </c>
      <c r="Z45" s="10" t="e">
        <f t="shared" si="30"/>
        <v>#DIV/0!</v>
      </c>
      <c r="AA45" t="e">
        <f t="shared" si="18"/>
        <v>#DIV/0!</v>
      </c>
      <c r="AB45" t="e">
        <f t="shared" si="31"/>
        <v>#DIV/0!</v>
      </c>
      <c r="AC45" s="4" t="e">
        <f t="shared" si="36"/>
        <v>#DIV/0!</v>
      </c>
      <c r="AD45" t="e">
        <f t="shared" si="42"/>
        <v>#DIV/0!</v>
      </c>
      <c r="AE45" t="e">
        <f t="shared" si="19"/>
        <v>#DIV/0!</v>
      </c>
      <c r="AF45" s="4" t="e">
        <f t="shared" si="32"/>
        <v>#DIV/0!</v>
      </c>
      <c r="AG45" s="4" t="e">
        <f t="shared" si="43"/>
        <v>#DIV/0!</v>
      </c>
      <c r="AH45" s="10" t="e">
        <f t="shared" si="37"/>
        <v>#DIV/0!</v>
      </c>
      <c r="AI45" s="10" t="e">
        <f t="shared" si="38"/>
        <v>#DIV/0!</v>
      </c>
      <c r="AJ45" s="10" t="e">
        <f t="shared" si="39"/>
        <v>#DIV/0!</v>
      </c>
      <c r="AK45" t="e">
        <f t="shared" si="33"/>
        <v>#DIV/0!</v>
      </c>
      <c r="AL45" t="str">
        <f t="shared" si="20"/>
        <v/>
      </c>
      <c r="AM45" t="e">
        <f t="shared" si="34"/>
        <v>#DIV/0!</v>
      </c>
      <c r="AN45" t="e">
        <f t="shared" si="35"/>
        <v>#DIV/0!</v>
      </c>
    </row>
    <row r="46" spans="1:40" x14ac:dyDescent="0.35">
      <c r="A46">
        <v>1824</v>
      </c>
      <c r="B46">
        <v>0.92937158245507412</v>
      </c>
      <c r="C46" t="str">
        <f t="shared" si="44"/>
        <v>deflation</v>
      </c>
      <c r="D46" t="str">
        <f t="shared" si="21"/>
        <v>expansive</v>
      </c>
      <c r="E46" t="str">
        <f t="shared" si="22"/>
        <v>deflationary growth</v>
      </c>
      <c r="F46" s="4">
        <f t="shared" si="23"/>
        <v>-6.2818300605518032E-2</v>
      </c>
      <c r="G46">
        <f t="shared" si="11"/>
        <v>0.81949041724859173</v>
      </c>
      <c r="H46">
        <f t="shared" si="0"/>
        <v>4.6385809691308899E-2</v>
      </c>
      <c r="I46" s="4">
        <f t="shared" si="24"/>
        <v>5.9999396249713809E-2</v>
      </c>
      <c r="J46">
        <v>0.76161110588509262</v>
      </c>
      <c r="K46">
        <f t="shared" si="1"/>
        <v>-5.0507410044151602E-3</v>
      </c>
      <c r="L46" s="4">
        <f t="shared" si="25"/>
        <v>-6.5879644655684544E-3</v>
      </c>
      <c r="M46" s="20">
        <f t="shared" si="12"/>
        <v>-6.6587360715282262E-2</v>
      </c>
      <c r="N46" t="str">
        <f t="shared" si="13"/>
        <v>deflation</v>
      </c>
      <c r="O46">
        <f t="shared" si="26"/>
        <v>1</v>
      </c>
      <c r="P46" s="22">
        <f t="shared" si="27"/>
        <v>-3.7690601097642301E-3</v>
      </c>
      <c r="Q46">
        <f t="shared" si="14"/>
        <v>-5.0507410044151602E-3</v>
      </c>
      <c r="R46" s="4">
        <f t="shared" si="15"/>
        <v>-6.5879644655684544E-3</v>
      </c>
      <c r="S46">
        <v>0</v>
      </c>
      <c r="T46" s="4" t="e">
        <f t="shared" si="45"/>
        <v>#DIV/0!</v>
      </c>
      <c r="U46" s="15" t="e">
        <f t="shared" si="17"/>
        <v>#DIV/0!</v>
      </c>
      <c r="V46" s="4" t="e">
        <f t="shared" si="28"/>
        <v>#DIV/0!</v>
      </c>
      <c r="W46">
        <f t="shared" si="40"/>
        <v>0</v>
      </c>
      <c r="X46" s="4" t="e">
        <f t="shared" si="29"/>
        <v>#DIV/0!</v>
      </c>
      <c r="Y46" t="e">
        <f t="shared" si="41"/>
        <v>#DIV/0!</v>
      </c>
      <c r="Z46" s="10" t="e">
        <f t="shared" si="30"/>
        <v>#DIV/0!</v>
      </c>
      <c r="AA46" t="e">
        <f t="shared" si="18"/>
        <v>#DIV/0!</v>
      </c>
      <c r="AB46" t="e">
        <f t="shared" si="31"/>
        <v>#DIV/0!</v>
      </c>
      <c r="AC46" s="4" t="e">
        <f t="shared" si="36"/>
        <v>#DIV/0!</v>
      </c>
      <c r="AD46" t="e">
        <f t="shared" si="42"/>
        <v>#DIV/0!</v>
      </c>
      <c r="AE46" t="e">
        <f t="shared" si="19"/>
        <v>#DIV/0!</v>
      </c>
      <c r="AF46" s="4" t="e">
        <f t="shared" si="32"/>
        <v>#DIV/0!</v>
      </c>
      <c r="AG46" s="4" t="e">
        <f t="shared" si="43"/>
        <v>#DIV/0!</v>
      </c>
      <c r="AH46" s="10" t="e">
        <f t="shared" si="37"/>
        <v>#DIV/0!</v>
      </c>
      <c r="AI46" s="10" t="e">
        <f t="shared" si="38"/>
        <v>#DIV/0!</v>
      </c>
      <c r="AJ46" s="10" t="e">
        <f t="shared" si="39"/>
        <v>#DIV/0!</v>
      </c>
      <c r="AK46" t="e">
        <f t="shared" si="33"/>
        <v>#DIV/0!</v>
      </c>
      <c r="AL46" t="str">
        <f t="shared" si="20"/>
        <v/>
      </c>
      <c r="AM46" t="e">
        <f t="shared" si="34"/>
        <v>#DIV/0!</v>
      </c>
      <c r="AN46" t="e">
        <f t="shared" si="35"/>
        <v>#DIV/0!</v>
      </c>
    </row>
    <row r="47" spans="1:40" x14ac:dyDescent="0.35">
      <c r="A47">
        <v>1825</v>
      </c>
      <c r="B47">
        <v>0.97024030628869351</v>
      </c>
      <c r="C47" t="str">
        <f t="shared" si="44"/>
        <v>inflation</v>
      </c>
      <c r="D47" t="str">
        <f t="shared" si="21"/>
        <v>expansive</v>
      </c>
      <c r="E47" t="str">
        <f t="shared" si="22"/>
        <v>inflationary expansion</v>
      </c>
      <c r="F47" s="4">
        <f t="shared" si="23"/>
        <v>4.3974578742399829E-2</v>
      </c>
      <c r="G47">
        <f t="shared" si="11"/>
        <v>0.85776138948483871</v>
      </c>
      <c r="H47">
        <f t="shared" si="0"/>
        <v>3.8270972236246981E-2</v>
      </c>
      <c r="I47" s="4">
        <f t="shared" si="24"/>
        <v>4.6700939304135283E-2</v>
      </c>
      <c r="J47">
        <v>0.83223467325638523</v>
      </c>
      <c r="K47">
        <f t="shared" si="1"/>
        <v>7.0623567371292606E-2</v>
      </c>
      <c r="L47" s="4">
        <f t="shared" si="25"/>
        <v>9.2729172179308886E-2</v>
      </c>
      <c r="M47" s="20">
        <f t="shared" si="12"/>
        <v>4.6028232875173603E-2</v>
      </c>
      <c r="N47" t="str">
        <f t="shared" si="13"/>
        <v>inflation</v>
      </c>
      <c r="O47">
        <f t="shared" si="26"/>
        <v>1</v>
      </c>
      <c r="P47" s="22">
        <f t="shared" si="27"/>
        <v>2.0536541327737731E-3</v>
      </c>
      <c r="Q47">
        <f t="shared" si="14"/>
        <v>7.0623567371292606E-2</v>
      </c>
      <c r="R47" s="4">
        <f t="shared" si="15"/>
        <v>9.2729172179308886E-2</v>
      </c>
      <c r="S47">
        <v>0</v>
      </c>
      <c r="T47" s="4" t="e">
        <f t="shared" si="45"/>
        <v>#DIV/0!</v>
      </c>
      <c r="U47" s="15" t="e">
        <f t="shared" si="17"/>
        <v>#DIV/0!</v>
      </c>
      <c r="V47" s="4" t="e">
        <f t="shared" si="28"/>
        <v>#DIV/0!</v>
      </c>
      <c r="W47">
        <f t="shared" si="40"/>
        <v>0</v>
      </c>
      <c r="X47" s="4" t="e">
        <f t="shared" si="29"/>
        <v>#DIV/0!</v>
      </c>
      <c r="Y47" t="e">
        <f t="shared" si="41"/>
        <v>#DIV/0!</v>
      </c>
      <c r="Z47" s="10" t="e">
        <f t="shared" si="30"/>
        <v>#DIV/0!</v>
      </c>
      <c r="AA47" t="e">
        <f t="shared" si="18"/>
        <v>#DIV/0!</v>
      </c>
      <c r="AB47" t="e">
        <f t="shared" si="31"/>
        <v>#DIV/0!</v>
      </c>
      <c r="AC47" s="4" t="e">
        <f t="shared" si="36"/>
        <v>#DIV/0!</v>
      </c>
      <c r="AD47" t="e">
        <f t="shared" si="42"/>
        <v>#DIV/0!</v>
      </c>
      <c r="AE47" t="e">
        <f t="shared" si="19"/>
        <v>#DIV/0!</v>
      </c>
      <c r="AF47" s="4" t="e">
        <f t="shared" si="32"/>
        <v>#DIV/0!</v>
      </c>
      <c r="AG47" s="4" t="e">
        <f t="shared" si="43"/>
        <v>#DIV/0!</v>
      </c>
      <c r="AH47" s="10" t="e">
        <f t="shared" si="37"/>
        <v>#DIV/0!</v>
      </c>
      <c r="AI47" s="10" t="e">
        <f t="shared" si="38"/>
        <v>#DIV/0!</v>
      </c>
      <c r="AJ47" s="10" t="e">
        <f t="shared" si="39"/>
        <v>#DIV/0!</v>
      </c>
      <c r="AK47" t="e">
        <f t="shared" si="33"/>
        <v>#DIV/0!</v>
      </c>
      <c r="AL47" t="str">
        <f t="shared" si="20"/>
        <v/>
      </c>
      <c r="AM47" t="e">
        <f t="shared" si="34"/>
        <v>#DIV/0!</v>
      </c>
      <c r="AN47" t="e">
        <f t="shared" si="35"/>
        <v>#DIV/0!</v>
      </c>
    </row>
    <row r="48" spans="1:40" x14ac:dyDescent="0.35">
      <c r="A48">
        <v>1826</v>
      </c>
      <c r="B48">
        <v>0.98707355816226783</v>
      </c>
      <c r="C48" t="str">
        <f t="shared" si="44"/>
        <v>inflation</v>
      </c>
      <c r="D48" t="str">
        <f t="shared" si="21"/>
        <v>expansive</v>
      </c>
      <c r="E48" t="str">
        <f t="shared" si="22"/>
        <v>inflationary expansion</v>
      </c>
      <c r="F48" s="4">
        <f t="shared" si="23"/>
        <v>1.7349569755521585E-2</v>
      </c>
      <c r="G48">
        <f t="shared" si="11"/>
        <v>0.88755305208100521</v>
      </c>
      <c r="H48">
        <f t="shared" si="0"/>
        <v>2.9791662596166502E-2</v>
      </c>
      <c r="I48" s="4">
        <f t="shared" si="24"/>
        <v>3.473187644183777E-2</v>
      </c>
      <c r="J48">
        <v>0.87608014917537846</v>
      </c>
      <c r="K48">
        <f t="shared" si="1"/>
        <v>4.3845475918993237E-2</v>
      </c>
      <c r="L48" s="4">
        <f t="shared" si="25"/>
        <v>5.268402931042724E-2</v>
      </c>
      <c r="M48" s="20">
        <f t="shared" si="12"/>
        <v>1.795215286858947E-2</v>
      </c>
      <c r="N48" t="str">
        <f t="shared" si="13"/>
        <v>inflation</v>
      </c>
      <c r="O48">
        <f t="shared" si="26"/>
        <v>1</v>
      </c>
      <c r="P48" s="22">
        <f t="shared" si="27"/>
        <v>6.025831130678852E-4</v>
      </c>
      <c r="Q48">
        <f t="shared" si="14"/>
        <v>4.3845475918993237E-2</v>
      </c>
      <c r="R48" s="4">
        <f t="shared" si="15"/>
        <v>5.268402931042724E-2</v>
      </c>
      <c r="S48">
        <v>0</v>
      </c>
      <c r="T48" s="4" t="e">
        <f t="shared" si="45"/>
        <v>#DIV/0!</v>
      </c>
      <c r="U48" s="15" t="e">
        <f t="shared" si="17"/>
        <v>#DIV/0!</v>
      </c>
      <c r="V48" s="4" t="e">
        <f t="shared" si="28"/>
        <v>#DIV/0!</v>
      </c>
      <c r="W48">
        <f t="shared" si="40"/>
        <v>0</v>
      </c>
      <c r="X48" s="4" t="e">
        <f t="shared" si="29"/>
        <v>#DIV/0!</v>
      </c>
      <c r="Y48" t="e">
        <f t="shared" si="41"/>
        <v>#DIV/0!</v>
      </c>
      <c r="Z48" s="10" t="e">
        <f t="shared" si="30"/>
        <v>#DIV/0!</v>
      </c>
      <c r="AA48" t="e">
        <f t="shared" si="18"/>
        <v>#DIV/0!</v>
      </c>
      <c r="AB48" t="e">
        <f t="shared" si="31"/>
        <v>#DIV/0!</v>
      </c>
      <c r="AC48" s="4" t="e">
        <f t="shared" si="36"/>
        <v>#DIV/0!</v>
      </c>
      <c r="AD48" t="e">
        <f t="shared" si="42"/>
        <v>#DIV/0!</v>
      </c>
      <c r="AE48" t="e">
        <f t="shared" si="19"/>
        <v>#DIV/0!</v>
      </c>
      <c r="AF48" s="4" t="e">
        <f t="shared" si="32"/>
        <v>#DIV/0!</v>
      </c>
      <c r="AG48" s="4" t="e">
        <f t="shared" si="43"/>
        <v>#DIV/0!</v>
      </c>
      <c r="AH48" s="10" t="e">
        <f t="shared" si="37"/>
        <v>#DIV/0!</v>
      </c>
      <c r="AI48" s="10" t="e">
        <f t="shared" si="38"/>
        <v>#DIV/0!</v>
      </c>
      <c r="AJ48" s="10" t="e">
        <f t="shared" si="39"/>
        <v>#DIV/0!</v>
      </c>
      <c r="AK48" t="e">
        <f t="shared" si="33"/>
        <v>#DIV/0!</v>
      </c>
      <c r="AL48" t="str">
        <f t="shared" si="20"/>
        <v/>
      </c>
      <c r="AM48" t="e">
        <f t="shared" si="34"/>
        <v>#DIV/0!</v>
      </c>
      <c r="AN48" t="e">
        <f t="shared" si="35"/>
        <v>#DIV/0!</v>
      </c>
    </row>
    <row r="49" spans="1:40" x14ac:dyDescent="0.35">
      <c r="A49">
        <v>1827</v>
      </c>
      <c r="B49">
        <v>1.012343001716816</v>
      </c>
      <c r="C49" t="str">
        <f t="shared" si="44"/>
        <v>inflation</v>
      </c>
      <c r="D49" t="str">
        <f t="shared" si="21"/>
        <v>expansive</v>
      </c>
      <c r="E49" t="str">
        <f t="shared" si="22"/>
        <v>inflationary expansion</v>
      </c>
      <c r="F49" s="4">
        <f t="shared" si="23"/>
        <v>2.5600365186151681E-2</v>
      </c>
      <c r="G49">
        <f t="shared" si="11"/>
        <v>0.91411446615502701</v>
      </c>
      <c r="H49">
        <f t="shared" si="0"/>
        <v>2.6561414074021794E-2</v>
      </c>
      <c r="I49" s="4">
        <f t="shared" si="24"/>
        <v>2.992656496616676E-2</v>
      </c>
      <c r="J49">
        <v>0.92539738258014481</v>
      </c>
      <c r="K49">
        <f t="shared" si="1"/>
        <v>4.9317233404766347E-2</v>
      </c>
      <c r="L49" s="4">
        <f t="shared" si="25"/>
        <v>5.6293061144219302E-2</v>
      </c>
      <c r="M49" s="20">
        <f t="shared" si="12"/>
        <v>2.6366496178052541E-2</v>
      </c>
      <c r="N49" t="str">
        <f t="shared" si="13"/>
        <v>inflation</v>
      </c>
      <c r="O49">
        <f t="shared" si="26"/>
        <v>1</v>
      </c>
      <c r="P49" s="22">
        <f t="shared" si="27"/>
        <v>7.6613099190086034E-4</v>
      </c>
      <c r="Q49">
        <f t="shared" si="14"/>
        <v>4.9317233404766347E-2</v>
      </c>
      <c r="R49" s="4">
        <f t="shared" si="15"/>
        <v>5.6293061144219302E-2</v>
      </c>
      <c r="S49">
        <v>0</v>
      </c>
      <c r="T49" s="4" t="e">
        <f t="shared" si="45"/>
        <v>#DIV/0!</v>
      </c>
      <c r="U49" s="15" t="e">
        <f t="shared" si="17"/>
        <v>#DIV/0!</v>
      </c>
      <c r="V49" s="4" t="e">
        <f t="shared" si="28"/>
        <v>#DIV/0!</v>
      </c>
      <c r="W49">
        <f t="shared" si="40"/>
        <v>0</v>
      </c>
      <c r="X49" s="4" t="e">
        <f t="shared" si="29"/>
        <v>#DIV/0!</v>
      </c>
      <c r="Y49" t="e">
        <f t="shared" si="41"/>
        <v>#DIV/0!</v>
      </c>
      <c r="Z49" s="10" t="e">
        <f t="shared" si="30"/>
        <v>#DIV/0!</v>
      </c>
      <c r="AA49" t="e">
        <f t="shared" si="18"/>
        <v>#DIV/0!</v>
      </c>
      <c r="AB49" t="e">
        <f t="shared" si="31"/>
        <v>#DIV/0!</v>
      </c>
      <c r="AC49" s="4" t="e">
        <f t="shared" si="36"/>
        <v>#DIV/0!</v>
      </c>
      <c r="AD49" t="e">
        <f t="shared" si="42"/>
        <v>#DIV/0!</v>
      </c>
      <c r="AE49" t="e">
        <f t="shared" si="19"/>
        <v>#DIV/0!</v>
      </c>
      <c r="AF49" s="4" t="e">
        <f t="shared" si="32"/>
        <v>#DIV/0!</v>
      </c>
      <c r="AG49" s="4" t="e">
        <f t="shared" si="43"/>
        <v>#DIV/0!</v>
      </c>
      <c r="AH49" s="10" t="e">
        <f t="shared" si="37"/>
        <v>#DIV/0!</v>
      </c>
      <c r="AI49" s="10" t="e">
        <f t="shared" si="38"/>
        <v>#DIV/0!</v>
      </c>
      <c r="AJ49" s="10" t="e">
        <f t="shared" si="39"/>
        <v>#DIV/0!</v>
      </c>
      <c r="AK49" t="e">
        <f t="shared" si="33"/>
        <v>#DIV/0!</v>
      </c>
      <c r="AL49" t="str">
        <f t="shared" si="20"/>
        <v/>
      </c>
      <c r="AM49" t="e">
        <f t="shared" si="34"/>
        <v>#DIV/0!</v>
      </c>
      <c r="AN49" t="e">
        <f t="shared" si="35"/>
        <v>#DIV/0!</v>
      </c>
    </row>
    <row r="50" spans="1:40" x14ac:dyDescent="0.35">
      <c r="A50">
        <v>1828</v>
      </c>
      <c r="B50">
        <v>0.97785182401406334</v>
      </c>
      <c r="C50" t="str">
        <f t="shared" si="44"/>
        <v>deflation</v>
      </c>
      <c r="D50" t="str">
        <f t="shared" si="21"/>
        <v>expansive</v>
      </c>
      <c r="E50" t="str">
        <f t="shared" si="22"/>
        <v>deflationary growth</v>
      </c>
      <c r="F50" s="4">
        <f t="shared" si="23"/>
        <v>-3.4070643689203803E-2</v>
      </c>
      <c r="G50">
        <f t="shared" si="11"/>
        <v>0.92737298973348714</v>
      </c>
      <c r="H50">
        <f t="shared" si="0"/>
        <v>1.3258523578460135E-2</v>
      </c>
      <c r="I50" s="4">
        <f t="shared" si="24"/>
        <v>1.4504226843962437E-2</v>
      </c>
      <c r="J50">
        <v>0.90683336955226568</v>
      </c>
      <c r="K50">
        <f t="shared" si="1"/>
        <v>-1.8564013027879134E-2</v>
      </c>
      <c r="L50" s="4">
        <f t="shared" si="25"/>
        <v>-2.0060585190029304E-2</v>
      </c>
      <c r="M50" s="20">
        <f t="shared" si="12"/>
        <v>-3.456481203399174E-2</v>
      </c>
      <c r="N50" t="str">
        <f t="shared" si="13"/>
        <v>deflation</v>
      </c>
      <c r="O50">
        <f t="shared" si="26"/>
        <v>1</v>
      </c>
      <c r="P50" s="22">
        <f t="shared" si="27"/>
        <v>-4.9416834478793747E-4</v>
      </c>
      <c r="Q50">
        <f t="shared" si="14"/>
        <v>-1.8564013027879134E-2</v>
      </c>
      <c r="R50" s="4">
        <f t="shared" si="15"/>
        <v>-2.0060585190029304E-2</v>
      </c>
      <c r="S50">
        <v>0</v>
      </c>
      <c r="T50" s="4" t="e">
        <f t="shared" si="45"/>
        <v>#DIV/0!</v>
      </c>
      <c r="U50" s="15" t="e">
        <f t="shared" si="17"/>
        <v>#DIV/0!</v>
      </c>
      <c r="V50" s="4" t="e">
        <f t="shared" si="28"/>
        <v>#DIV/0!</v>
      </c>
      <c r="W50">
        <f t="shared" si="40"/>
        <v>0</v>
      </c>
      <c r="X50" s="4" t="e">
        <f t="shared" si="29"/>
        <v>#DIV/0!</v>
      </c>
      <c r="Y50" t="e">
        <f t="shared" si="41"/>
        <v>#DIV/0!</v>
      </c>
      <c r="Z50" s="10" t="e">
        <f t="shared" si="30"/>
        <v>#DIV/0!</v>
      </c>
      <c r="AA50" t="e">
        <f t="shared" si="18"/>
        <v>#DIV/0!</v>
      </c>
      <c r="AB50" t="e">
        <f t="shared" si="31"/>
        <v>#DIV/0!</v>
      </c>
      <c r="AC50" s="4" t="e">
        <f t="shared" si="36"/>
        <v>#DIV/0!</v>
      </c>
      <c r="AD50" t="e">
        <f t="shared" si="42"/>
        <v>#DIV/0!</v>
      </c>
      <c r="AE50" t="e">
        <f t="shared" si="19"/>
        <v>#DIV/0!</v>
      </c>
      <c r="AF50" s="4" t="e">
        <f t="shared" si="32"/>
        <v>#DIV/0!</v>
      </c>
      <c r="AG50" s="4" t="e">
        <f t="shared" si="43"/>
        <v>#DIV/0!</v>
      </c>
      <c r="AH50" s="10" t="e">
        <f t="shared" si="37"/>
        <v>#DIV/0!</v>
      </c>
      <c r="AI50" s="10" t="e">
        <f t="shared" si="38"/>
        <v>#DIV/0!</v>
      </c>
      <c r="AJ50" s="10" t="e">
        <f t="shared" si="39"/>
        <v>#DIV/0!</v>
      </c>
      <c r="AK50" t="e">
        <f t="shared" si="33"/>
        <v>#DIV/0!</v>
      </c>
      <c r="AL50" t="str">
        <f t="shared" si="20"/>
        <v/>
      </c>
      <c r="AM50" t="e">
        <f t="shared" si="34"/>
        <v>#DIV/0!</v>
      </c>
      <c r="AN50" t="e">
        <f t="shared" si="35"/>
        <v>#DIV/0!</v>
      </c>
    </row>
    <row r="51" spans="1:40" x14ac:dyDescent="0.35">
      <c r="A51">
        <v>1829</v>
      </c>
      <c r="B51">
        <v>0.97653958944281538</v>
      </c>
      <c r="C51" t="str">
        <f t="shared" si="44"/>
        <v>deflation</v>
      </c>
      <c r="D51" t="str">
        <f t="shared" si="21"/>
        <v>expansive</v>
      </c>
      <c r="E51" t="str">
        <f t="shared" si="22"/>
        <v>deflationary growth</v>
      </c>
      <c r="F51" s="4">
        <f t="shared" si="23"/>
        <v>-1.341956459068883E-3</v>
      </c>
      <c r="G51">
        <f t="shared" si="11"/>
        <v>0.96248727889091346</v>
      </c>
      <c r="H51">
        <f t="shared" si="0"/>
        <v>3.5114289157426315E-2</v>
      </c>
      <c r="I51" s="4">
        <f t="shared" si="24"/>
        <v>3.7864256934545426E-2</v>
      </c>
      <c r="J51">
        <v>0.93990693217206522</v>
      </c>
      <c r="K51">
        <f t="shared" si="1"/>
        <v>3.3073562619799546E-2</v>
      </c>
      <c r="L51" s="4">
        <f t="shared" si="25"/>
        <v>3.6471488291315399E-2</v>
      </c>
      <c r="M51" s="20">
        <f t="shared" si="12"/>
        <v>-1.3927686432300274E-3</v>
      </c>
      <c r="N51" t="str">
        <f t="shared" si="13"/>
        <v>deflation</v>
      </c>
      <c r="O51">
        <f t="shared" si="26"/>
        <v>1</v>
      </c>
      <c r="P51" s="22">
        <f t="shared" si="27"/>
        <v>-5.0812184161144356E-5</v>
      </c>
      <c r="Q51">
        <f t="shared" si="14"/>
        <v>3.3073562619799546E-2</v>
      </c>
      <c r="R51" s="4">
        <f t="shared" si="15"/>
        <v>3.6471488291315399E-2</v>
      </c>
      <c r="S51">
        <v>0</v>
      </c>
      <c r="T51" s="4" t="e">
        <f t="shared" si="45"/>
        <v>#DIV/0!</v>
      </c>
      <c r="U51" s="15" t="e">
        <f t="shared" si="17"/>
        <v>#DIV/0!</v>
      </c>
      <c r="V51" s="4" t="e">
        <f t="shared" si="28"/>
        <v>#DIV/0!</v>
      </c>
      <c r="W51">
        <f t="shared" si="40"/>
        <v>0</v>
      </c>
      <c r="X51" s="4" t="e">
        <f t="shared" si="29"/>
        <v>#DIV/0!</v>
      </c>
      <c r="Y51" t="e">
        <f t="shared" si="41"/>
        <v>#DIV/0!</v>
      </c>
      <c r="Z51" s="10" t="e">
        <f t="shared" si="30"/>
        <v>#DIV/0!</v>
      </c>
      <c r="AA51" t="e">
        <f t="shared" si="18"/>
        <v>#DIV/0!</v>
      </c>
      <c r="AB51" t="e">
        <f t="shared" si="31"/>
        <v>#DIV/0!</v>
      </c>
      <c r="AC51" s="4" t="e">
        <f t="shared" si="36"/>
        <v>#DIV/0!</v>
      </c>
      <c r="AD51" t="e">
        <f t="shared" si="42"/>
        <v>#DIV/0!</v>
      </c>
      <c r="AE51" t="e">
        <f t="shared" si="19"/>
        <v>#DIV/0!</v>
      </c>
      <c r="AF51" s="4" t="e">
        <f t="shared" si="32"/>
        <v>#DIV/0!</v>
      </c>
      <c r="AG51" s="4" t="e">
        <f t="shared" si="43"/>
        <v>#DIV/0!</v>
      </c>
      <c r="AH51" s="10" t="e">
        <f t="shared" si="37"/>
        <v>#DIV/0!</v>
      </c>
      <c r="AI51" s="10" t="e">
        <f t="shared" si="38"/>
        <v>#DIV/0!</v>
      </c>
      <c r="AJ51" s="10" t="e">
        <f t="shared" si="39"/>
        <v>#DIV/0!</v>
      </c>
      <c r="AK51" t="e">
        <f t="shared" si="33"/>
        <v>#DIV/0!</v>
      </c>
      <c r="AL51" t="str">
        <f t="shared" si="20"/>
        <v/>
      </c>
      <c r="AM51" t="e">
        <f t="shared" si="34"/>
        <v>#DIV/0!</v>
      </c>
      <c r="AN51" t="e">
        <f t="shared" si="35"/>
        <v>#DIV/0!</v>
      </c>
    </row>
    <row r="52" spans="1:40" x14ac:dyDescent="0.35">
      <c r="A52">
        <v>1830</v>
      </c>
      <c r="B52">
        <v>0.98290394255382907</v>
      </c>
      <c r="C52" t="str">
        <f t="shared" si="44"/>
        <v>inflation</v>
      </c>
      <c r="D52" t="str">
        <f t="shared" si="21"/>
        <v>expansive</v>
      </c>
      <c r="E52" t="str">
        <f t="shared" si="22"/>
        <v>inflationary expansion</v>
      </c>
      <c r="F52" s="4">
        <f t="shared" si="23"/>
        <v>6.5172504830500518E-3</v>
      </c>
      <c r="G52">
        <f t="shared" si="11"/>
        <v>1.0503560995871815</v>
      </c>
      <c r="H52">
        <f t="shared" si="0"/>
        <v>8.7868820696268002E-2</v>
      </c>
      <c r="I52" s="4">
        <f t="shared" si="24"/>
        <v>9.1293487844868335E-2</v>
      </c>
      <c r="J52">
        <v>1.0323991513697031</v>
      </c>
      <c r="K52">
        <f t="shared" si="1"/>
        <v>9.2492219197637837E-2</v>
      </c>
      <c r="L52" s="4">
        <f t="shared" si="25"/>
        <v>9.8405720855674714E-2</v>
      </c>
      <c r="M52" s="20">
        <f t="shared" si="12"/>
        <v>7.1122330108063792E-3</v>
      </c>
      <c r="N52" t="str">
        <f t="shared" si="13"/>
        <v>inflation</v>
      </c>
      <c r="O52">
        <f t="shared" si="26"/>
        <v>1</v>
      </c>
      <c r="P52" s="22">
        <f t="shared" si="27"/>
        <v>5.9498252775632733E-4</v>
      </c>
      <c r="Q52">
        <f t="shared" si="14"/>
        <v>9.2492219197637837E-2</v>
      </c>
      <c r="R52" s="4">
        <f t="shared" si="15"/>
        <v>9.8405720855674714E-2</v>
      </c>
      <c r="S52">
        <v>0.28249999999999997</v>
      </c>
      <c r="T52" s="4" t="e">
        <f t="shared" si="45"/>
        <v>#DIV/0!</v>
      </c>
      <c r="U52" s="15">
        <f t="shared" si="17"/>
        <v>1.0323991513697031</v>
      </c>
      <c r="V52" s="4" t="e">
        <f t="shared" si="28"/>
        <v>#DIV/0!</v>
      </c>
      <c r="W52">
        <f t="shared" si="40"/>
        <v>0.28741364010199683</v>
      </c>
      <c r="X52" s="4" t="e">
        <f t="shared" si="29"/>
        <v>#DIV/0!</v>
      </c>
      <c r="Y52">
        <f t="shared" si="41"/>
        <v>3.6545102703352326</v>
      </c>
      <c r="Z52" s="10" t="e">
        <f t="shared" si="30"/>
        <v>#DIV/0!</v>
      </c>
      <c r="AA52">
        <f t="shared" si="18"/>
        <v>1.0503560995871817</v>
      </c>
      <c r="AB52" t="e">
        <f t="shared" si="31"/>
        <v>#DIV/0!</v>
      </c>
      <c r="AC52" s="4" t="e">
        <f t="shared" si="36"/>
        <v>#DIV/0!</v>
      </c>
      <c r="AD52">
        <f t="shared" si="42"/>
        <v>-1.7956948217478619E-2</v>
      </c>
      <c r="AE52">
        <f t="shared" si="19"/>
        <v>1.0323991513697031</v>
      </c>
      <c r="AF52" s="4" t="e">
        <f t="shared" si="32"/>
        <v>#DIV/0!</v>
      </c>
      <c r="AG52" s="4" t="e">
        <f t="shared" si="43"/>
        <v>#DIV/0!</v>
      </c>
      <c r="AH52" s="10" t="e">
        <f t="shared" si="37"/>
        <v>#DIV/0!</v>
      </c>
      <c r="AI52" s="10" t="e">
        <f t="shared" si="38"/>
        <v>#DIV/0!</v>
      </c>
      <c r="AJ52" s="10" t="e">
        <f t="shared" si="39"/>
        <v>#DIV/0!</v>
      </c>
      <c r="AK52" t="e">
        <f t="shared" si="33"/>
        <v>#DIV/0!</v>
      </c>
      <c r="AL52" t="str">
        <f t="shared" si="20"/>
        <v/>
      </c>
      <c r="AM52">
        <f t="shared" si="34"/>
        <v>-4.9136401019968697E-3</v>
      </c>
      <c r="AN52">
        <f t="shared" si="35"/>
        <v>3.6545102703352326</v>
      </c>
    </row>
    <row r="53" spans="1:40" x14ac:dyDescent="0.35">
      <c r="A53">
        <v>1831</v>
      </c>
      <c r="B53">
        <v>0.93505125685377566</v>
      </c>
      <c r="C53" t="str">
        <f t="shared" si="44"/>
        <v>deflation</v>
      </c>
      <c r="D53" t="str">
        <f t="shared" si="21"/>
        <v>expansive</v>
      </c>
      <c r="E53" t="str">
        <f t="shared" si="22"/>
        <v>deflationary growth</v>
      </c>
      <c r="F53" s="4">
        <f t="shared" si="23"/>
        <v>-4.8685007383041136E-2</v>
      </c>
      <c r="G53">
        <f t="shared" si="11"/>
        <v>1.1384660594740565</v>
      </c>
      <c r="H53">
        <f t="shared" si="0"/>
        <v>8.8109959886875089E-2</v>
      </c>
      <c r="I53" s="4">
        <f t="shared" si="24"/>
        <v>8.3885798274989501E-2</v>
      </c>
      <c r="J53">
        <v>1.0645241197965818</v>
      </c>
      <c r="K53">
        <f t="shared" si="1"/>
        <v>3.2124968426878731E-2</v>
      </c>
      <c r="L53" s="4">
        <f t="shared" si="25"/>
        <v>3.111681018359802E-2</v>
      </c>
      <c r="M53" s="20">
        <f t="shared" si="12"/>
        <v>-5.276898809139148E-2</v>
      </c>
      <c r="N53" t="str">
        <f t="shared" si="13"/>
        <v>deflation</v>
      </c>
      <c r="O53">
        <f t="shared" si="26"/>
        <v>1</v>
      </c>
      <c r="P53" s="22">
        <f t="shared" si="27"/>
        <v>-4.0839807083503446E-3</v>
      </c>
      <c r="Q53">
        <f t="shared" si="14"/>
        <v>3.2124968426878731E-2</v>
      </c>
      <c r="R53" s="4">
        <f t="shared" si="15"/>
        <v>3.111681018359802E-2</v>
      </c>
      <c r="S53">
        <v>0.109</v>
      </c>
      <c r="T53" s="4">
        <f t="shared" si="45"/>
        <v>-0.61415929203539821</v>
      </c>
      <c r="U53" s="15">
        <f t="shared" si="17"/>
        <v>1.0645241197965818</v>
      </c>
      <c r="V53" s="4">
        <f t="shared" si="28"/>
        <v>3.111681018359802E-2</v>
      </c>
      <c r="W53">
        <f t="shared" si="40"/>
        <v>0.11657114965735567</v>
      </c>
      <c r="X53" s="4">
        <f t="shared" si="29"/>
        <v>-0.59441330057965547</v>
      </c>
      <c r="Y53">
        <f t="shared" si="41"/>
        <v>9.7662763284090079</v>
      </c>
      <c r="Z53" s="10">
        <f t="shared" si="30"/>
        <v>1.672389897952903</v>
      </c>
      <c r="AA53">
        <f t="shared" si="18"/>
        <v>1.1384660594740565</v>
      </c>
      <c r="AB53">
        <f t="shared" si="31"/>
        <v>8.8109959886874867E-2</v>
      </c>
      <c r="AC53" s="4">
        <f t="shared" si="36"/>
        <v>8.3885798274989279E-2</v>
      </c>
      <c r="AD53">
        <f t="shared" si="42"/>
        <v>-7.3941939677474755E-2</v>
      </c>
      <c r="AE53">
        <f t="shared" si="19"/>
        <v>1.0645241197965818</v>
      </c>
      <c r="AF53" s="4">
        <f t="shared" si="32"/>
        <v>3.111681018359802E-2</v>
      </c>
      <c r="AG53" s="4">
        <f t="shared" si="43"/>
        <v>-5.276898809139148E-2</v>
      </c>
      <c r="AH53" s="10">
        <f t="shared" si="37"/>
        <v>-8.8149244862273518E-2</v>
      </c>
      <c r="AI53" s="10">
        <f t="shared" si="38"/>
        <v>0.62553011076325349</v>
      </c>
      <c r="AJ53" s="10">
        <f t="shared" si="39"/>
        <v>-1.6412730877693051</v>
      </c>
      <c r="AK53" t="str">
        <f t="shared" si="33"/>
        <v>deflation</v>
      </c>
      <c r="AL53">
        <f t="shared" si="20"/>
        <v>1</v>
      </c>
      <c r="AM53">
        <f t="shared" si="34"/>
        <v>-7.5711496573556804E-3</v>
      </c>
      <c r="AN53">
        <f t="shared" si="35"/>
        <v>9.7662763284090079</v>
      </c>
    </row>
    <row r="54" spans="1:40" x14ac:dyDescent="0.35">
      <c r="A54">
        <v>1832</v>
      </c>
      <c r="B54">
        <v>0.94005674000188988</v>
      </c>
      <c r="C54" t="str">
        <f t="shared" si="44"/>
        <v>inflation</v>
      </c>
      <c r="D54" t="str">
        <f t="shared" si="21"/>
        <v>expansive</v>
      </c>
      <c r="E54" t="str">
        <f t="shared" si="22"/>
        <v>inflationary expansion</v>
      </c>
      <c r="F54" s="4">
        <f t="shared" si="23"/>
        <v>5.3531644510660054E-3</v>
      </c>
      <c r="G54">
        <f t="shared" si="11"/>
        <v>1.2153363568684654</v>
      </c>
      <c r="H54">
        <f t="shared" si="0"/>
        <v>7.6870297394408871E-2</v>
      </c>
      <c r="I54" s="4">
        <f t="shared" si="24"/>
        <v>6.7520939034336314E-2</v>
      </c>
      <c r="J54">
        <v>1.1424851336435431</v>
      </c>
      <c r="K54">
        <f t="shared" si="1"/>
        <v>7.7961013846961302E-2</v>
      </c>
      <c r="L54" s="4">
        <f t="shared" si="25"/>
        <v>7.3235554175943657E-2</v>
      </c>
      <c r="M54" s="20">
        <f t="shared" si="12"/>
        <v>5.7146151416073432E-3</v>
      </c>
      <c r="N54" t="str">
        <f t="shared" si="13"/>
        <v>inflation</v>
      </c>
      <c r="O54">
        <f t="shared" si="26"/>
        <v>1</v>
      </c>
      <c r="P54" s="22">
        <f t="shared" si="27"/>
        <v>3.6145069054133779E-4</v>
      </c>
      <c r="Q54">
        <f t="shared" si="14"/>
        <v>7.7961013846961302E-2</v>
      </c>
      <c r="R54" s="4">
        <f t="shared" si="15"/>
        <v>7.3235554175943657E-2</v>
      </c>
      <c r="S54">
        <v>0.122</v>
      </c>
      <c r="T54" s="4">
        <f t="shared" si="45"/>
        <v>0.11926605504587154</v>
      </c>
      <c r="U54" s="15">
        <f t="shared" si="17"/>
        <v>1.1424851336435431</v>
      </c>
      <c r="V54" s="4">
        <f t="shared" si="28"/>
        <v>7.3235554175943657E-2</v>
      </c>
      <c r="W54">
        <f t="shared" si="40"/>
        <v>0.12977940033678684</v>
      </c>
      <c r="X54" s="4">
        <f t="shared" si="29"/>
        <v>0.11330634310680597</v>
      </c>
      <c r="Y54">
        <f t="shared" si="41"/>
        <v>9.3646322429798623</v>
      </c>
      <c r="Z54" s="10">
        <f t="shared" si="30"/>
        <v>-4.1125611432968348E-2</v>
      </c>
      <c r="AA54">
        <f t="shared" si="18"/>
        <v>1.2153363568684656</v>
      </c>
      <c r="AB54">
        <f t="shared" si="31"/>
        <v>7.6870297394409093E-2</v>
      </c>
      <c r="AC54" s="4">
        <f t="shared" si="36"/>
        <v>6.7520939034336508E-2</v>
      </c>
      <c r="AD54">
        <f t="shared" si="42"/>
        <v>-7.2851223224922546E-2</v>
      </c>
      <c r="AE54">
        <f t="shared" si="19"/>
        <v>1.1424851336435431</v>
      </c>
      <c r="AF54" s="4">
        <f t="shared" si="32"/>
        <v>7.3235554175943657E-2</v>
      </c>
      <c r="AG54" s="4">
        <f t="shared" si="43"/>
        <v>5.7146151416073432E-3</v>
      </c>
      <c r="AH54" s="10">
        <f t="shared" si="37"/>
        <v>7.3235554175943657E-2</v>
      </c>
      <c r="AI54" s="10">
        <f t="shared" si="38"/>
        <v>-4.0070788930862314E-2</v>
      </c>
      <c r="AJ54" s="10">
        <f t="shared" si="39"/>
        <v>0.114361165608912</v>
      </c>
      <c r="AK54" t="str">
        <f t="shared" si="33"/>
        <v>inflation</v>
      </c>
      <c r="AL54">
        <f t="shared" si="20"/>
        <v>1</v>
      </c>
      <c r="AM54">
        <f t="shared" si="34"/>
        <v>-7.7794003367868507E-3</v>
      </c>
      <c r="AN54">
        <f t="shared" si="35"/>
        <v>9.3646322429798623</v>
      </c>
    </row>
    <row r="55" spans="1:40" x14ac:dyDescent="0.35">
      <c r="A55">
        <v>1833</v>
      </c>
      <c r="B55">
        <v>0.93552779769509686</v>
      </c>
      <c r="C55" t="str">
        <f t="shared" si="44"/>
        <v>deflation</v>
      </c>
      <c r="D55" t="str">
        <f t="shared" si="21"/>
        <v>expansive</v>
      </c>
      <c r="E55" t="str">
        <f t="shared" si="22"/>
        <v>deflationary growth</v>
      </c>
      <c r="F55" s="4">
        <f t="shared" si="23"/>
        <v>-4.8177329240614887E-3</v>
      </c>
      <c r="G55">
        <f t="shared" si="11"/>
        <v>1.2529646299833976</v>
      </c>
      <c r="H55">
        <f t="shared" si="0"/>
        <v>3.762827311493222E-2</v>
      </c>
      <c r="I55" s="4">
        <f t="shared" si="24"/>
        <v>3.096120090728487E-2</v>
      </c>
      <c r="J55">
        <v>1.17218324087822</v>
      </c>
      <c r="K55">
        <f t="shared" si="1"/>
        <v>2.9698107234676918E-2</v>
      </c>
      <c r="L55" s="4">
        <f t="shared" si="25"/>
        <v>2.5994305186243908E-2</v>
      </c>
      <c r="M55" s="20">
        <f t="shared" si="12"/>
        <v>-4.966895721040962E-3</v>
      </c>
      <c r="N55" t="str">
        <f t="shared" si="13"/>
        <v>deflation</v>
      </c>
      <c r="O55">
        <f t="shared" si="26"/>
        <v>1</v>
      </c>
      <c r="P55" s="22">
        <f t="shared" si="27"/>
        <v>-1.4916279697947329E-4</v>
      </c>
      <c r="Q55">
        <f t="shared" si="14"/>
        <v>2.9698107234676918E-2</v>
      </c>
      <c r="R55" s="4">
        <f t="shared" si="15"/>
        <v>2.5994305186243908E-2</v>
      </c>
      <c r="S55">
        <v>0.122</v>
      </c>
      <c r="T55" s="4">
        <f t="shared" si="45"/>
        <v>0</v>
      </c>
      <c r="U55" s="15">
        <f t="shared" si="17"/>
        <v>1.17218324087822</v>
      </c>
      <c r="V55" s="4">
        <f t="shared" si="28"/>
        <v>2.5994305186243908E-2</v>
      </c>
      <c r="W55">
        <f t="shared" si="40"/>
        <v>0.13040766966046016</v>
      </c>
      <c r="X55" s="4">
        <f t="shared" si="29"/>
        <v>4.8410558381601484E-3</v>
      </c>
      <c r="Y55">
        <f t="shared" si="41"/>
        <v>9.6080593514608204</v>
      </c>
      <c r="Z55" s="10">
        <f t="shared" si="30"/>
        <v>2.5994305186243877E-2</v>
      </c>
      <c r="AA55">
        <f t="shared" si="18"/>
        <v>1.2529646299833979</v>
      </c>
      <c r="AB55">
        <f t="shared" si="31"/>
        <v>3.762827311493222E-2</v>
      </c>
      <c r="AC55" s="4">
        <f t="shared" si="36"/>
        <v>3.0961200907284863E-2</v>
      </c>
      <c r="AD55">
        <f t="shared" si="42"/>
        <v>-8.0781389105177848E-2</v>
      </c>
      <c r="AE55">
        <f t="shared" si="19"/>
        <v>1.17218324087822</v>
      </c>
      <c r="AF55" s="4">
        <f t="shared" si="32"/>
        <v>2.5994305186243908E-2</v>
      </c>
      <c r="AG55" s="4">
        <f t="shared" si="43"/>
        <v>-4.966895721040962E-3</v>
      </c>
      <c r="AH55" s="10">
        <f t="shared" si="37"/>
        <v>-0.91662864563342816</v>
      </c>
      <c r="AI55" s="10">
        <f t="shared" si="38"/>
        <v>2.1153249348083759E-2</v>
      </c>
      <c r="AJ55" s="10">
        <f t="shared" si="39"/>
        <v>3.1225022567582528E-17</v>
      </c>
      <c r="AK55" t="str">
        <f t="shared" si="33"/>
        <v>deflation</v>
      </c>
      <c r="AL55">
        <f t="shared" si="20"/>
        <v>1</v>
      </c>
      <c r="AM55">
        <f t="shared" si="34"/>
        <v>-8.4076696604601792E-3</v>
      </c>
      <c r="AN55">
        <f t="shared" si="35"/>
        <v>9.6080593514608204</v>
      </c>
    </row>
    <row r="56" spans="1:40" x14ac:dyDescent="0.35">
      <c r="A56">
        <v>1834</v>
      </c>
      <c r="B56">
        <v>0.96804946123761448</v>
      </c>
      <c r="C56" t="str">
        <f t="shared" si="44"/>
        <v>inflation</v>
      </c>
      <c r="D56" t="str">
        <f t="shared" si="21"/>
        <v>expansive</v>
      </c>
      <c r="E56" t="str">
        <f t="shared" si="22"/>
        <v>inflationary expansion</v>
      </c>
      <c r="F56" s="4">
        <f t="shared" si="23"/>
        <v>3.4762904557879254E-2</v>
      </c>
      <c r="G56">
        <f t="shared" si="11"/>
        <v>1.2737513874739328</v>
      </c>
      <c r="H56">
        <f t="shared" si="0"/>
        <v>2.0786757490535157E-2</v>
      </c>
      <c r="I56" s="4">
        <f t="shared" si="24"/>
        <v>1.6590059282687485E-2</v>
      </c>
      <c r="J56">
        <v>1.2330543443948045</v>
      </c>
      <c r="K56">
        <f t="shared" si="1"/>
        <v>6.0871103516584535E-2</v>
      </c>
      <c r="L56" s="4">
        <f t="shared" si="25"/>
        <v>5.1929682488020261E-2</v>
      </c>
      <c r="M56" s="20">
        <f t="shared" si="12"/>
        <v>3.5339623205332779E-2</v>
      </c>
      <c r="N56" t="str">
        <f t="shared" si="13"/>
        <v>inflation</v>
      </c>
      <c r="O56">
        <f t="shared" si="26"/>
        <v>1</v>
      </c>
      <c r="P56" s="22">
        <f t="shared" si="27"/>
        <v>5.7671864745352519E-4</v>
      </c>
      <c r="Q56">
        <f t="shared" si="14"/>
        <v>6.0871103516584535E-2</v>
      </c>
      <c r="R56" s="4">
        <f t="shared" si="15"/>
        <v>5.1929682488020261E-2</v>
      </c>
      <c r="S56">
        <v>0.23699999999999999</v>
      </c>
      <c r="T56" s="4">
        <f t="shared" si="45"/>
        <v>0.94262295081967207</v>
      </c>
      <c r="U56" s="15">
        <f t="shared" si="17"/>
        <v>1.2330543443948045</v>
      </c>
      <c r="V56" s="4">
        <f t="shared" si="28"/>
        <v>5.1929682488020261E-2</v>
      </c>
      <c r="W56">
        <f t="shared" si="40"/>
        <v>0.24482220123030127</v>
      </c>
      <c r="X56" s="4">
        <f t="shared" si="29"/>
        <v>0.87736044872007857</v>
      </c>
      <c r="Y56">
        <f t="shared" si="41"/>
        <v>5.2027609468135214</v>
      </c>
      <c r="Z56" s="10">
        <f t="shared" si="30"/>
        <v>-0.45850033222135667</v>
      </c>
      <c r="AA56">
        <f t="shared" si="18"/>
        <v>1.2737513874739328</v>
      </c>
      <c r="AB56">
        <f t="shared" si="31"/>
        <v>2.0786757490534935E-2</v>
      </c>
      <c r="AC56" s="4">
        <f t="shared" si="36"/>
        <v>1.6590059282687305E-2</v>
      </c>
      <c r="AD56">
        <f t="shared" si="42"/>
        <v>-4.0697043079128248E-2</v>
      </c>
      <c r="AE56">
        <f t="shared" si="19"/>
        <v>1.2330543443948045</v>
      </c>
      <c r="AF56" s="4">
        <f t="shared" si="32"/>
        <v>5.1929682488020261E-2</v>
      </c>
      <c r="AG56" s="4">
        <f t="shared" si="43"/>
        <v>3.5339623205332779E-2</v>
      </c>
      <c r="AH56" s="10">
        <f t="shared" si="37"/>
        <v>-0.11684668881999677</v>
      </c>
      <c r="AI56" s="10">
        <f t="shared" si="38"/>
        <v>-0.82543076623205835</v>
      </c>
      <c r="AJ56" s="10">
        <f t="shared" si="39"/>
        <v>0.51043001470937688</v>
      </c>
      <c r="AK56" t="str">
        <f t="shared" si="33"/>
        <v>inflation</v>
      </c>
      <c r="AL56">
        <f t="shared" si="20"/>
        <v>1</v>
      </c>
      <c r="AM56">
        <f t="shared" si="34"/>
        <v>-7.8222012303012928E-3</v>
      </c>
      <c r="AN56">
        <f t="shared" si="35"/>
        <v>5.2027609468135214</v>
      </c>
    </row>
    <row r="57" spans="1:40" x14ac:dyDescent="0.35">
      <c r="A57">
        <v>1835</v>
      </c>
      <c r="B57">
        <v>1.010649098220199</v>
      </c>
      <c r="C57" t="str">
        <f t="shared" si="44"/>
        <v>inflation</v>
      </c>
      <c r="D57" t="str">
        <f t="shared" si="21"/>
        <v>expansive</v>
      </c>
      <c r="E57" t="str">
        <f t="shared" si="22"/>
        <v>inflationary expansion</v>
      </c>
      <c r="F57" s="4">
        <f t="shared" si="23"/>
        <v>4.4005640918515145E-2</v>
      </c>
      <c r="G57">
        <f t="shared" si="11"/>
        <v>1.3433051220939942</v>
      </c>
      <c r="H57">
        <f t="shared" si="0"/>
        <v>6.9553734620061425E-2</v>
      </c>
      <c r="I57" s="4">
        <f t="shared" si="24"/>
        <v>5.4605424028623353E-2</v>
      </c>
      <c r="J57">
        <v>1.3576101102788696</v>
      </c>
      <c r="K57">
        <f t="shared" si="1"/>
        <v>0.12455576588406503</v>
      </c>
      <c r="L57" s="4">
        <f t="shared" si="25"/>
        <v>0.10101401162914539</v>
      </c>
      <c r="M57" s="20">
        <f t="shared" si="12"/>
        <v>4.6408587600522036E-2</v>
      </c>
      <c r="N57" t="str">
        <f t="shared" si="13"/>
        <v>inflation</v>
      </c>
      <c r="O57">
        <f t="shared" si="26"/>
        <v>1</v>
      </c>
      <c r="P57" s="22">
        <f t="shared" si="27"/>
        <v>2.4029466820068915E-3</v>
      </c>
      <c r="Q57">
        <f t="shared" si="14"/>
        <v>0.12455576588406503</v>
      </c>
      <c r="R57" s="4">
        <f t="shared" si="15"/>
        <v>0.10101401162914539</v>
      </c>
      <c r="S57">
        <v>0.27700000000000002</v>
      </c>
      <c r="T57" s="4">
        <f t="shared" si="45"/>
        <v>0.16877637130801704</v>
      </c>
      <c r="U57" s="15">
        <f t="shared" si="17"/>
        <v>1.3576101102788696</v>
      </c>
      <c r="V57" s="4">
        <f t="shared" si="28"/>
        <v>0.10101401162914539</v>
      </c>
      <c r="W57">
        <f t="shared" si="40"/>
        <v>0.27408128151285166</v>
      </c>
      <c r="X57" s="4">
        <f t="shared" si="29"/>
        <v>0.11951154811743046</v>
      </c>
      <c r="Y57">
        <f t="shared" si="41"/>
        <v>4.9011195316926699</v>
      </c>
      <c r="Z57" s="10">
        <f t="shared" si="30"/>
        <v>-5.7977181385893688E-2</v>
      </c>
      <c r="AA57">
        <f t="shared" si="18"/>
        <v>1.3433051220939944</v>
      </c>
      <c r="AB57">
        <f t="shared" si="31"/>
        <v>6.9553734620061647E-2</v>
      </c>
      <c r="AC57" s="4">
        <f t="shared" si="36"/>
        <v>5.4605424028623527E-2</v>
      </c>
      <c r="AD57">
        <f t="shared" si="42"/>
        <v>1.4304988184875134E-2</v>
      </c>
      <c r="AE57">
        <f t="shared" si="19"/>
        <v>1.3576101102788696</v>
      </c>
      <c r="AF57" s="4">
        <f t="shared" si="32"/>
        <v>0.10101401162914539</v>
      </c>
      <c r="AG57" s="4">
        <f t="shared" si="43"/>
        <v>4.6408587600522036E-2</v>
      </c>
      <c r="AH57" s="10">
        <f t="shared" si="37"/>
        <v>-0.23833616887626966</v>
      </c>
      <c r="AI57" s="10">
        <f t="shared" si="38"/>
        <v>-1.8497536488285074E-2</v>
      </c>
      <c r="AJ57" s="10">
        <f t="shared" si="39"/>
        <v>0.15899119301503908</v>
      </c>
      <c r="AK57" t="str">
        <f t="shared" si="33"/>
        <v>inflation</v>
      </c>
      <c r="AL57">
        <f t="shared" si="20"/>
        <v>1</v>
      </c>
      <c r="AM57">
        <f t="shared" si="34"/>
        <v>2.9187184871483246E-3</v>
      </c>
      <c r="AN57">
        <f t="shared" si="35"/>
        <v>4.9011195316926699</v>
      </c>
    </row>
    <row r="58" spans="1:40" x14ac:dyDescent="0.35">
      <c r="A58">
        <v>1836</v>
      </c>
      <c r="B58">
        <v>1.0830749945341158</v>
      </c>
      <c r="C58" t="str">
        <f t="shared" si="44"/>
        <v>inflation</v>
      </c>
      <c r="D58" t="str">
        <f t="shared" si="21"/>
        <v>expansive</v>
      </c>
      <c r="E58" t="str">
        <f t="shared" si="22"/>
        <v>inflationary expansion</v>
      </c>
      <c r="F58" s="4">
        <f t="shared" si="23"/>
        <v>7.1662752622509901E-2</v>
      </c>
      <c r="G58">
        <f t="shared" si="11"/>
        <v>1.3819249807760559</v>
      </c>
      <c r="H58">
        <f t="shared" si="0"/>
        <v>3.8619858682061636E-2</v>
      </c>
      <c r="I58" s="4">
        <f t="shared" si="24"/>
        <v>2.8749878227114594E-2</v>
      </c>
      <c r="J58">
        <v>1.4967283910005849</v>
      </c>
      <c r="K58">
        <f t="shared" si="1"/>
        <v>0.13911828072171528</v>
      </c>
      <c r="L58" s="4">
        <f t="shared" si="25"/>
        <v>0.10247292626094151</v>
      </c>
      <c r="M58" s="20">
        <f t="shared" si="12"/>
        <v>7.3723048033826913E-2</v>
      </c>
      <c r="N58" t="str">
        <f t="shared" si="13"/>
        <v>inflation</v>
      </c>
      <c r="O58">
        <f t="shared" si="26"/>
        <v>1</v>
      </c>
      <c r="P58" s="22">
        <f t="shared" si="27"/>
        <v>2.0602954113170119E-3</v>
      </c>
      <c r="Q58">
        <f t="shared" si="14"/>
        <v>0.13911828072171528</v>
      </c>
      <c r="R58" s="4">
        <f t="shared" si="15"/>
        <v>0.10247292626094151</v>
      </c>
      <c r="S58">
        <v>0.371</v>
      </c>
      <c r="T58" s="4">
        <f t="shared" si="45"/>
        <v>0.33935018050541504</v>
      </c>
      <c r="U58" s="15">
        <f t="shared" si="17"/>
        <v>1.4967283910005849</v>
      </c>
      <c r="V58" s="4">
        <f t="shared" si="28"/>
        <v>0.10247292626094151</v>
      </c>
      <c r="W58">
        <f t="shared" si="40"/>
        <v>0.34254322357389988</v>
      </c>
      <c r="X58" s="4">
        <f t="shared" si="29"/>
        <v>0.24978700363321982</v>
      </c>
      <c r="Y58">
        <f t="shared" si="41"/>
        <v>4.0343083315379644</v>
      </c>
      <c r="Z58" s="10">
        <f t="shared" si="30"/>
        <v>-0.17685983672700595</v>
      </c>
      <c r="AA58">
        <f t="shared" si="18"/>
        <v>1.3819249807760559</v>
      </c>
      <c r="AB58">
        <f t="shared" si="31"/>
        <v>3.8619858682061414E-2</v>
      </c>
      <c r="AC58" s="4">
        <f t="shared" si="36"/>
        <v>2.8749878227114424E-2</v>
      </c>
      <c r="AD58">
        <f t="shared" si="42"/>
        <v>0.114803410224529</v>
      </c>
      <c r="AE58">
        <f t="shared" si="19"/>
        <v>1.4967283910005849</v>
      </c>
      <c r="AF58" s="4">
        <f t="shared" si="32"/>
        <v>0.10247292626094151</v>
      </c>
      <c r="AG58" s="4">
        <f t="shared" si="43"/>
        <v>7.3723048033826913E-2</v>
      </c>
      <c r="AH58" s="10">
        <f t="shared" si="37"/>
        <v>-8.0392031191123536E-3</v>
      </c>
      <c r="AI58" s="10">
        <f t="shared" si="38"/>
        <v>-0.14731407737227831</v>
      </c>
      <c r="AJ58" s="10">
        <f t="shared" si="39"/>
        <v>0.27933276298794746</v>
      </c>
      <c r="AK58" t="str">
        <f t="shared" si="33"/>
        <v>inflation</v>
      </c>
      <c r="AL58">
        <f t="shared" si="20"/>
        <v>1</v>
      </c>
      <c r="AM58">
        <f t="shared" si="34"/>
        <v>2.8456776426100158E-2</v>
      </c>
      <c r="AN58">
        <f t="shared" si="35"/>
        <v>4.0343083315379644</v>
      </c>
    </row>
    <row r="59" spans="1:40" x14ac:dyDescent="0.35">
      <c r="A59">
        <v>1837</v>
      </c>
      <c r="B59">
        <v>1.1277129364610496</v>
      </c>
      <c r="C59" t="str">
        <f t="shared" si="44"/>
        <v>inflation</v>
      </c>
      <c r="D59" t="str">
        <f t="shared" si="21"/>
        <v>expansive</v>
      </c>
      <c r="E59" t="str">
        <f t="shared" si="22"/>
        <v>inflationary expansion</v>
      </c>
      <c r="F59" s="4">
        <f t="shared" si="23"/>
        <v>4.1214082267807144E-2</v>
      </c>
      <c r="G59">
        <f t="shared" si="11"/>
        <v>1.3958559361495879</v>
      </c>
      <c r="H59">
        <f t="shared" si="0"/>
        <v>1.3930955373532061E-2</v>
      </c>
      <c r="I59" s="4">
        <f t="shared" si="24"/>
        <v>1.0080833306673979E-2</v>
      </c>
      <c r="J59">
        <v>1.5741247966318392</v>
      </c>
      <c r="K59">
        <f t="shared" si="1"/>
        <v>7.7396405631254384E-2</v>
      </c>
      <c r="L59" s="4">
        <f t="shared" si="25"/>
        <v>5.1710387867710421E-2</v>
      </c>
      <c r="M59" s="20">
        <f t="shared" si="12"/>
        <v>4.1629554561036439E-2</v>
      </c>
      <c r="N59" t="str">
        <f t="shared" si="13"/>
        <v>inflation</v>
      </c>
      <c r="O59">
        <f t="shared" si="26"/>
        <v>1</v>
      </c>
      <c r="P59" s="22">
        <f t="shared" si="27"/>
        <v>4.1547229322929508E-4</v>
      </c>
      <c r="Q59">
        <f t="shared" si="14"/>
        <v>7.7396405631254384E-2</v>
      </c>
      <c r="R59" s="4">
        <f t="shared" si="15"/>
        <v>5.1710387867710421E-2</v>
      </c>
      <c r="S59">
        <v>0.41199999999999998</v>
      </c>
      <c r="T59" s="4">
        <f t="shared" si="45"/>
        <v>0.11051212938005386</v>
      </c>
      <c r="U59" s="15">
        <f t="shared" si="17"/>
        <v>1.5741247966318392</v>
      </c>
      <c r="V59" s="4">
        <f t="shared" si="28"/>
        <v>5.1710387867710421E-2</v>
      </c>
      <c r="W59">
        <f t="shared" si="40"/>
        <v>0.36534120225039218</v>
      </c>
      <c r="X59" s="4">
        <f t="shared" si="29"/>
        <v>6.6555042130541212E-2</v>
      </c>
      <c r="Y59">
        <f t="shared" si="41"/>
        <v>3.8206912539607751</v>
      </c>
      <c r="Z59" s="10">
        <f t="shared" si="30"/>
        <v>-5.2950111895823763E-2</v>
      </c>
      <c r="AA59">
        <f t="shared" si="18"/>
        <v>1.3958559361495881</v>
      </c>
      <c r="AB59">
        <f t="shared" si="31"/>
        <v>1.3930955373532283E-2</v>
      </c>
      <c r="AC59" s="4">
        <f t="shared" si="36"/>
        <v>1.0080833306674138E-2</v>
      </c>
      <c r="AD59">
        <f t="shared" si="42"/>
        <v>0.1782688604822511</v>
      </c>
      <c r="AE59">
        <f t="shared" si="19"/>
        <v>1.5741247966318392</v>
      </c>
      <c r="AF59" s="4">
        <f t="shared" si="32"/>
        <v>5.1710387867710421E-2</v>
      </c>
      <c r="AG59" s="4">
        <f t="shared" si="43"/>
        <v>4.1629554561036439E-2</v>
      </c>
      <c r="AH59" s="10">
        <f t="shared" si="37"/>
        <v>0.20219582476091433</v>
      </c>
      <c r="AI59" s="10">
        <f t="shared" si="38"/>
        <v>-1.4844654262830791E-2</v>
      </c>
      <c r="AJ59" s="10">
        <f t="shared" si="39"/>
        <v>0.10466049976353418</v>
      </c>
      <c r="AK59" t="str">
        <f t="shared" si="33"/>
        <v>inflation</v>
      </c>
      <c r="AL59">
        <f t="shared" si="20"/>
        <v>1</v>
      </c>
      <c r="AM59">
        <f t="shared" si="34"/>
        <v>4.6658797749607767E-2</v>
      </c>
      <c r="AN59">
        <f t="shared" si="35"/>
        <v>3.8206912539607751</v>
      </c>
    </row>
    <row r="60" spans="1:40" x14ac:dyDescent="0.35">
      <c r="A60">
        <v>1838</v>
      </c>
      <c r="B60">
        <v>1.1135136817030591</v>
      </c>
      <c r="C60" t="str">
        <f t="shared" si="44"/>
        <v>deflation</v>
      </c>
      <c r="D60" t="str">
        <f t="shared" si="21"/>
        <v>expansive</v>
      </c>
      <c r="E60" t="str">
        <f t="shared" si="22"/>
        <v>deflationary growth</v>
      </c>
      <c r="F60" s="4">
        <f t="shared" si="23"/>
        <v>-1.2591196127048229E-2</v>
      </c>
      <c r="G60">
        <f t="shared" si="11"/>
        <v>1.4534511019095615</v>
      </c>
      <c r="H60">
        <f t="shared" si="0"/>
        <v>5.7595165759973588E-2</v>
      </c>
      <c r="I60" s="4">
        <f t="shared" si="24"/>
        <v>4.1261540154958629E-2</v>
      </c>
      <c r="J60">
        <v>1.618437687662684</v>
      </c>
      <c r="K60">
        <f t="shared" si="1"/>
        <v>4.4312891030844792E-2</v>
      </c>
      <c r="L60" s="4">
        <f t="shared" si="25"/>
        <v>2.8150811883315256E-2</v>
      </c>
      <c r="M60" s="20">
        <f t="shared" si="12"/>
        <v>-1.3110728271643373E-2</v>
      </c>
      <c r="N60" t="str">
        <f t="shared" si="13"/>
        <v>deflation</v>
      </c>
      <c r="O60">
        <f t="shared" si="26"/>
        <v>1</v>
      </c>
      <c r="P60" s="22">
        <f t="shared" si="27"/>
        <v>-5.1953214459514452E-4</v>
      </c>
      <c r="Q60">
        <f t="shared" si="14"/>
        <v>4.4312891030844792E-2</v>
      </c>
      <c r="R60" s="4">
        <f t="shared" si="15"/>
        <v>2.8150811883315256E-2</v>
      </c>
      <c r="S60">
        <v>0.35</v>
      </c>
      <c r="T60" s="4">
        <f t="shared" si="45"/>
        <v>-0.1504854368932039</v>
      </c>
      <c r="U60" s="15">
        <f t="shared" si="17"/>
        <v>1.618437687662684</v>
      </c>
      <c r="V60" s="4">
        <f t="shared" si="28"/>
        <v>2.8150811883315256E-2</v>
      </c>
      <c r="W60">
        <f t="shared" si="40"/>
        <v>0.31432034087331001</v>
      </c>
      <c r="X60" s="4">
        <f t="shared" si="29"/>
        <v>-0.13965263447650847</v>
      </c>
      <c r="Y60">
        <f t="shared" si="41"/>
        <v>4.6241076790362401</v>
      </c>
      <c r="Z60" s="10">
        <f t="shared" si="30"/>
        <v>0.21028038427407386</v>
      </c>
      <c r="AA60">
        <f t="shared" si="18"/>
        <v>1.4534511019095613</v>
      </c>
      <c r="AB60">
        <f t="shared" si="31"/>
        <v>5.7595165759973144E-2</v>
      </c>
      <c r="AC60" s="4">
        <f t="shared" si="36"/>
        <v>4.1261540154958302E-2</v>
      </c>
      <c r="AD60">
        <f t="shared" si="42"/>
        <v>0.16498658575312275</v>
      </c>
      <c r="AE60">
        <f t="shared" si="19"/>
        <v>1.618437687662684</v>
      </c>
      <c r="AF60" s="4">
        <f t="shared" si="32"/>
        <v>2.8150811883315256E-2</v>
      </c>
      <c r="AG60" s="4">
        <f t="shared" si="43"/>
        <v>-1.3110728271643373E-2</v>
      </c>
      <c r="AH60" s="10">
        <f t="shared" si="37"/>
        <v>-1.4706330973827644E-2</v>
      </c>
      <c r="AI60" s="10">
        <f t="shared" si="38"/>
        <v>0.16780344635982372</v>
      </c>
      <c r="AJ60" s="10">
        <f t="shared" si="39"/>
        <v>-0.18212957239075861</v>
      </c>
      <c r="AK60" t="str">
        <f t="shared" si="33"/>
        <v>deflation</v>
      </c>
      <c r="AL60">
        <f t="shared" si="20"/>
        <v>1</v>
      </c>
      <c r="AM60">
        <f t="shared" si="34"/>
        <v>3.5679659126690008E-2</v>
      </c>
      <c r="AN60">
        <f t="shared" si="35"/>
        <v>4.6241076790362401</v>
      </c>
    </row>
    <row r="61" spans="1:40" x14ac:dyDescent="0.35">
      <c r="A61">
        <v>1839</v>
      </c>
      <c r="B61">
        <v>1.1287330252875303</v>
      </c>
      <c r="C61" t="str">
        <f t="shared" si="44"/>
        <v>inflation</v>
      </c>
      <c r="D61" t="str">
        <f t="shared" si="21"/>
        <v>expansive</v>
      </c>
      <c r="E61" t="str">
        <f t="shared" si="22"/>
        <v>inflationary expansion</v>
      </c>
      <c r="F61" s="4">
        <f t="shared" si="23"/>
        <v>1.3667855038111455E-2</v>
      </c>
      <c r="G61">
        <f t="shared" si="11"/>
        <v>1.4930970955295504</v>
      </c>
      <c r="H61">
        <f t="shared" si="0"/>
        <v>3.9645993619988884E-2</v>
      </c>
      <c r="I61" s="4">
        <f t="shared" si="24"/>
        <v>2.7277143047950841E-2</v>
      </c>
      <c r="J61">
        <v>1.6853080016850941</v>
      </c>
      <c r="K61">
        <f t="shared" si="1"/>
        <v>6.687031402241006E-2</v>
      </c>
      <c r="L61" s="4">
        <f t="shared" si="25"/>
        <v>4.1317818123095526E-2</v>
      </c>
      <c r="M61" s="20">
        <f t="shared" si="12"/>
        <v>1.4040675075144685E-2</v>
      </c>
      <c r="N61" t="str">
        <f t="shared" si="13"/>
        <v>inflation</v>
      </c>
      <c r="O61">
        <f t="shared" si="26"/>
        <v>1</v>
      </c>
      <c r="P61" s="22">
        <f t="shared" si="27"/>
        <v>3.7282003703323005E-4</v>
      </c>
      <c r="Q61">
        <f t="shared" si="14"/>
        <v>6.687031402241006E-2</v>
      </c>
      <c r="R61" s="4">
        <f t="shared" si="15"/>
        <v>4.1317818123095526E-2</v>
      </c>
      <c r="S61">
        <v>0.36499999999999999</v>
      </c>
      <c r="T61" s="4">
        <f t="shared" si="45"/>
        <v>4.2857142857142899E-2</v>
      </c>
      <c r="U61" s="15">
        <f t="shared" si="17"/>
        <v>1.6853080016850941</v>
      </c>
      <c r="V61" s="4">
        <f t="shared" si="28"/>
        <v>4.1317818123095526E-2</v>
      </c>
      <c r="W61">
        <f t="shared" si="40"/>
        <v>0.32337141894738208</v>
      </c>
      <c r="X61" s="4">
        <f t="shared" si="29"/>
        <v>2.8795712198976649E-2</v>
      </c>
      <c r="Y61">
        <f t="shared" si="41"/>
        <v>4.6172821963975181</v>
      </c>
      <c r="Z61" s="10">
        <f t="shared" si="30"/>
        <v>-1.4760648134700294E-3</v>
      </c>
      <c r="AA61">
        <f t="shared" si="18"/>
        <v>1.4930970955295504</v>
      </c>
      <c r="AB61">
        <f t="shared" si="31"/>
        <v>3.9645993619989106E-2</v>
      </c>
      <c r="AC61" s="4">
        <f t="shared" si="36"/>
        <v>2.7277143047950998E-2</v>
      </c>
      <c r="AD61">
        <f t="shared" si="42"/>
        <v>0.1922109061555437</v>
      </c>
      <c r="AE61">
        <f t="shared" si="19"/>
        <v>1.6853080016850941</v>
      </c>
      <c r="AF61" s="4">
        <f t="shared" si="32"/>
        <v>4.1317818123095526E-2</v>
      </c>
      <c r="AG61" s="4">
        <f t="shared" si="43"/>
        <v>1.4040675075144685E-2</v>
      </c>
      <c r="AH61" s="10">
        <f t="shared" si="37"/>
        <v>0.19200274962994485</v>
      </c>
      <c r="AI61" s="10">
        <f t="shared" si="38"/>
        <v>1.2522105924118877E-2</v>
      </c>
      <c r="AJ61" s="10">
        <f t="shared" si="39"/>
        <v>4.2793882936565553E-2</v>
      </c>
      <c r="AK61" t="str">
        <f t="shared" si="33"/>
        <v>inflation</v>
      </c>
      <c r="AL61">
        <f t="shared" si="20"/>
        <v>1</v>
      </c>
      <c r="AM61">
        <f t="shared" si="34"/>
        <v>4.1628581052617901E-2</v>
      </c>
      <c r="AN61">
        <f t="shared" si="35"/>
        <v>4.6172821963975181</v>
      </c>
    </row>
    <row r="62" spans="1:40" x14ac:dyDescent="0.35">
      <c r="A62">
        <v>1840</v>
      </c>
      <c r="B62">
        <v>1.0663202290110545</v>
      </c>
      <c r="C62" t="str">
        <f t="shared" si="44"/>
        <v>deflation</v>
      </c>
      <c r="D62" t="str">
        <f t="shared" si="21"/>
        <v>contractive</v>
      </c>
      <c r="E62" t="str">
        <f t="shared" si="22"/>
        <v>recession</v>
      </c>
      <c r="F62" s="4">
        <f t="shared" si="23"/>
        <v>-5.5294560253144817E-2</v>
      </c>
      <c r="G62">
        <f t="shared" si="11"/>
        <v>1.4909719394374858</v>
      </c>
      <c r="H62">
        <f t="shared" si="0"/>
        <v>-2.1251560920645396E-3</v>
      </c>
      <c r="I62" s="4">
        <f t="shared" si="24"/>
        <v>-1.4233207595322657E-3</v>
      </c>
      <c r="J62">
        <v>1.589853539910036</v>
      </c>
      <c r="K62">
        <f t="shared" si="1"/>
        <v>-9.5454461775058119E-2</v>
      </c>
      <c r="L62" s="4">
        <f t="shared" si="25"/>
        <v>-5.6639179117179632E-2</v>
      </c>
      <c r="M62" s="20">
        <f t="shared" si="12"/>
        <v>-5.5215858357647363E-2</v>
      </c>
      <c r="N62" t="str">
        <f t="shared" si="13"/>
        <v>deflation</v>
      </c>
      <c r="O62">
        <f t="shared" si="26"/>
        <v>1</v>
      </c>
      <c r="P62" s="22">
        <f t="shared" si="27"/>
        <v>7.8701895497454433E-5</v>
      </c>
      <c r="Q62">
        <f t="shared" si="14"/>
        <v>-9.5454461775058119E-2</v>
      </c>
      <c r="R62" s="4">
        <f t="shared" si="15"/>
        <v>-5.6639179117179632E-2</v>
      </c>
      <c r="S62">
        <v>0.31</v>
      </c>
      <c r="T62" s="4">
        <f t="shared" si="45"/>
        <v>-0.15068493150684931</v>
      </c>
      <c r="U62" s="15">
        <f t="shared" si="17"/>
        <v>1.589853539910036</v>
      </c>
      <c r="V62" s="4">
        <f t="shared" si="28"/>
        <v>-5.6639179117179632E-2</v>
      </c>
      <c r="W62">
        <f t="shared" si="40"/>
        <v>0.29071942139511475</v>
      </c>
      <c r="X62" s="4">
        <f t="shared" si="29"/>
        <v>-0.10097366569548423</v>
      </c>
      <c r="Y62">
        <f t="shared" si="41"/>
        <v>5.1285598061614062</v>
      </c>
      <c r="Z62" s="10">
        <f t="shared" si="30"/>
        <v>0.11073128910396586</v>
      </c>
      <c r="AA62">
        <f t="shared" si="18"/>
        <v>1.4909719394374858</v>
      </c>
      <c r="AB62">
        <f t="shared" si="31"/>
        <v>-2.1251560920645396E-3</v>
      </c>
      <c r="AC62" s="4">
        <f t="shared" si="36"/>
        <v>-1.4233207595322657E-3</v>
      </c>
      <c r="AD62">
        <f t="shared" si="42"/>
        <v>9.8881600472550124E-2</v>
      </c>
      <c r="AE62">
        <f t="shared" si="19"/>
        <v>1.589853539910036</v>
      </c>
      <c r="AF62" s="4">
        <f t="shared" si="32"/>
        <v>-5.6639179117179632E-2</v>
      </c>
      <c r="AG62" s="4">
        <f t="shared" si="43"/>
        <v>-5.5215858357647363E-2</v>
      </c>
      <c r="AH62" s="10">
        <f t="shared" si="37"/>
        <v>-8.2520823429860432E-3</v>
      </c>
      <c r="AI62" s="10">
        <f t="shared" si="38"/>
        <v>4.4334486578304598E-2</v>
      </c>
      <c r="AJ62" s="10">
        <f t="shared" si="39"/>
        <v>-0.16737046822114549</v>
      </c>
      <c r="AK62" t="str">
        <f t="shared" si="33"/>
        <v>deflation</v>
      </c>
      <c r="AL62">
        <f t="shared" si="20"/>
        <v>1</v>
      </c>
      <c r="AM62">
        <f t="shared" si="34"/>
        <v>1.9280578604885263E-2</v>
      </c>
      <c r="AN62">
        <f t="shared" si="35"/>
        <v>5.1285598061614062</v>
      </c>
    </row>
    <row r="63" spans="1:40" x14ac:dyDescent="0.35">
      <c r="A63">
        <v>1841</v>
      </c>
      <c r="B63">
        <v>1.0949594050652625</v>
      </c>
      <c r="C63" t="str">
        <f t="shared" si="44"/>
        <v>inflation</v>
      </c>
      <c r="D63" t="str">
        <f t="shared" si="21"/>
        <v>expansive</v>
      </c>
      <c r="E63" t="str">
        <f t="shared" si="22"/>
        <v>inflationary expansion</v>
      </c>
      <c r="F63" s="4">
        <f t="shared" si="23"/>
        <v>2.6857950618426333E-2</v>
      </c>
      <c r="G63">
        <f t="shared" si="11"/>
        <v>1.5327195423471927</v>
      </c>
      <c r="H63">
        <f t="shared" si="0"/>
        <v>4.1747602909706805E-2</v>
      </c>
      <c r="I63" s="4">
        <f t="shared" si="24"/>
        <v>2.8000260639014674E-2</v>
      </c>
      <c r="J63">
        <v>1.6782656782203835</v>
      </c>
      <c r="K63">
        <f t="shared" si="1"/>
        <v>8.8412138310347554E-2</v>
      </c>
      <c r="L63" s="4">
        <f t="shared" si="25"/>
        <v>5.561024087498681E-2</v>
      </c>
      <c r="M63" s="20">
        <f t="shared" si="12"/>
        <v>2.7609980235972137E-2</v>
      </c>
      <c r="N63" t="str">
        <f t="shared" si="13"/>
        <v>inflation</v>
      </c>
      <c r="O63">
        <f t="shared" si="26"/>
        <v>1</v>
      </c>
      <c r="P63" s="22">
        <f t="shared" si="27"/>
        <v>7.5202961754580397E-4</v>
      </c>
      <c r="Q63">
        <f t="shared" si="14"/>
        <v>8.8412138310347554E-2</v>
      </c>
      <c r="R63" s="4">
        <f t="shared" si="15"/>
        <v>5.561024087498681E-2</v>
      </c>
      <c r="S63">
        <v>0.29499999999999998</v>
      </c>
      <c r="T63" s="4">
        <f t="shared" si="45"/>
        <v>-4.8387096774193589E-2</v>
      </c>
      <c r="U63" s="15">
        <f t="shared" si="17"/>
        <v>1.6782656782203835</v>
      </c>
      <c r="V63" s="4">
        <f t="shared" si="28"/>
        <v>5.561024087498681E-2</v>
      </c>
      <c r="W63">
        <f t="shared" si="40"/>
        <v>0.26941638076748353</v>
      </c>
      <c r="X63" s="4">
        <f t="shared" si="29"/>
        <v>-7.3276977937701673E-2</v>
      </c>
      <c r="Y63">
        <f t="shared" si="41"/>
        <v>5.6890361973572325</v>
      </c>
      <c r="Z63" s="10">
        <f t="shared" si="30"/>
        <v>0.1092853378686303</v>
      </c>
      <c r="AA63">
        <f t="shared" si="18"/>
        <v>1.5327195423471927</v>
      </c>
      <c r="AB63">
        <f t="shared" si="31"/>
        <v>4.1747602909706805E-2</v>
      </c>
      <c r="AC63" s="4">
        <f t="shared" si="36"/>
        <v>2.8000260639014674E-2</v>
      </c>
      <c r="AD63">
        <f t="shared" si="42"/>
        <v>0.14554613587319087</v>
      </c>
      <c r="AE63">
        <f t="shared" si="19"/>
        <v>1.6782656782203835</v>
      </c>
      <c r="AF63" s="4">
        <f t="shared" si="32"/>
        <v>5.561024087498681E-2</v>
      </c>
      <c r="AG63" s="4">
        <f t="shared" si="43"/>
        <v>2.7609980235972137E-2</v>
      </c>
      <c r="AH63" s="10">
        <f t="shared" si="37"/>
        <v>0.20137295273939354</v>
      </c>
      <c r="AI63" s="10">
        <f t="shared" si="38"/>
        <v>0.1288872188126885</v>
      </c>
      <c r="AJ63" s="10">
        <f t="shared" si="39"/>
        <v>-5.3675096993643492E-2</v>
      </c>
      <c r="AK63" t="str">
        <f t="shared" si="33"/>
        <v>inflation</v>
      </c>
      <c r="AL63">
        <f t="shared" si="20"/>
        <v>1</v>
      </c>
      <c r="AM63">
        <f t="shared" si="34"/>
        <v>2.5583619232516473E-2</v>
      </c>
      <c r="AN63">
        <f t="shared" si="35"/>
        <v>5.6890361973572325</v>
      </c>
    </row>
    <row r="64" spans="1:40" x14ac:dyDescent="0.35">
      <c r="A64">
        <v>1842</v>
      </c>
      <c r="B64">
        <v>1.0391224685280724</v>
      </c>
      <c r="C64" t="str">
        <f t="shared" si="44"/>
        <v>deflation</v>
      </c>
      <c r="D64" t="str">
        <f t="shared" si="21"/>
        <v>expansive</v>
      </c>
      <c r="E64" t="str">
        <f t="shared" si="22"/>
        <v>deflationary growth</v>
      </c>
      <c r="F64" s="4">
        <f t="shared" si="23"/>
        <v>-5.0994526627096269E-2</v>
      </c>
      <c r="G64">
        <f t="shared" si="11"/>
        <v>1.5844686483905157</v>
      </c>
      <c r="H64">
        <f t="shared" si="0"/>
        <v>5.1749106043323057E-2</v>
      </c>
      <c r="I64" s="4">
        <f t="shared" si="24"/>
        <v>3.3762932234865976E-2</v>
      </c>
      <c r="J64">
        <v>1.6464569732208911</v>
      </c>
      <c r="K64">
        <f t="shared" si="1"/>
        <v>-3.1808704999492399E-2</v>
      </c>
      <c r="L64" s="4">
        <f t="shared" si="25"/>
        <v>-1.8953319139090086E-2</v>
      </c>
      <c r="M64" s="20">
        <f t="shared" si="12"/>
        <v>-5.2716251373956066E-2</v>
      </c>
      <c r="N64" t="str">
        <f t="shared" si="13"/>
        <v>deflation</v>
      </c>
      <c r="O64">
        <f t="shared" si="26"/>
        <v>1</v>
      </c>
      <c r="P64" s="22">
        <f t="shared" si="27"/>
        <v>-1.7217247468597971E-3</v>
      </c>
      <c r="Q64">
        <f t="shared" si="14"/>
        <v>-3.1808704999492399E-2</v>
      </c>
      <c r="R64" s="4">
        <f t="shared" si="15"/>
        <v>-1.8953319139090086E-2</v>
      </c>
      <c r="S64">
        <v>0.252</v>
      </c>
      <c r="T64" s="4">
        <f t="shared" si="45"/>
        <v>-0.14576271186440673</v>
      </c>
      <c r="U64" s="15">
        <f t="shared" si="17"/>
        <v>1.6464569732208911</v>
      </c>
      <c r="V64" s="4">
        <f t="shared" si="28"/>
        <v>-1.8953319139090086E-2</v>
      </c>
      <c r="W64">
        <f t="shared" si="40"/>
        <v>0.24251231941597853</v>
      </c>
      <c r="X64" s="4">
        <f t="shared" si="29"/>
        <v>-9.9860525461977073E-2</v>
      </c>
      <c r="Y64">
        <f t="shared" si="41"/>
        <v>6.533559417543219</v>
      </c>
      <c r="Z64" s="10">
        <f t="shared" si="30"/>
        <v>0.14844750338876359</v>
      </c>
      <c r="AA64">
        <f t="shared" si="18"/>
        <v>1.5844686483905157</v>
      </c>
      <c r="AB64">
        <f t="shared" si="31"/>
        <v>5.1749106043323057E-2</v>
      </c>
      <c r="AC64" s="4">
        <f t="shared" si="36"/>
        <v>3.3762932234865976E-2</v>
      </c>
      <c r="AD64">
        <f t="shared" si="42"/>
        <v>6.1988324830375419E-2</v>
      </c>
      <c r="AE64">
        <f t="shared" si="19"/>
        <v>1.6464569732208911</v>
      </c>
      <c r="AF64" s="4">
        <f t="shared" si="32"/>
        <v>-1.8953319139090086E-2</v>
      </c>
      <c r="AG64" s="4">
        <f t="shared" si="43"/>
        <v>-5.2716251373956066E-2</v>
      </c>
      <c r="AH64" s="10">
        <f t="shared" si="37"/>
        <v>8.0253030067259104E-2</v>
      </c>
      <c r="AI64" s="10">
        <f t="shared" si="38"/>
        <v>8.090720632288699E-2</v>
      </c>
      <c r="AJ64" s="10">
        <f t="shared" si="39"/>
        <v>-0.16740082252785368</v>
      </c>
      <c r="AK64" t="str">
        <f t="shared" si="33"/>
        <v>deflation</v>
      </c>
      <c r="AL64">
        <f t="shared" si="20"/>
        <v>1</v>
      </c>
      <c r="AM64">
        <f t="shared" si="34"/>
        <v>9.4876805840214684E-3</v>
      </c>
      <c r="AN64">
        <f t="shared" si="35"/>
        <v>6.533559417543219</v>
      </c>
    </row>
    <row r="65" spans="1:40" x14ac:dyDescent="0.35">
      <c r="A65">
        <v>1843</v>
      </c>
      <c r="B65">
        <v>0.95927726003988889</v>
      </c>
      <c r="C65" t="str">
        <f t="shared" si="44"/>
        <v>deflation</v>
      </c>
      <c r="D65" t="str">
        <f t="shared" si="21"/>
        <v>expansive</v>
      </c>
      <c r="E65" t="str">
        <f t="shared" si="22"/>
        <v>deflationary growth</v>
      </c>
      <c r="F65" s="4">
        <f t="shared" si="23"/>
        <v>-7.6839074225086387E-2</v>
      </c>
      <c r="G65">
        <f t="shared" si="11"/>
        <v>1.6628551556527593</v>
      </c>
      <c r="H65">
        <f t="shared" si="0"/>
        <v>7.838650726224361E-2</v>
      </c>
      <c r="I65" s="4">
        <f t="shared" si="24"/>
        <v>4.9471794435230816E-2</v>
      </c>
      <c r="J65">
        <v>1.5951391375577819</v>
      </c>
      <c r="K65">
        <f t="shared" si="1"/>
        <v>-5.1317835663109213E-2</v>
      </c>
      <c r="L65" s="4">
        <f t="shared" si="25"/>
        <v>-3.1168646674512482E-2</v>
      </c>
      <c r="M65" s="20">
        <f t="shared" si="12"/>
        <v>-8.0640441109743305E-2</v>
      </c>
      <c r="N65" t="str">
        <f t="shared" si="13"/>
        <v>deflation</v>
      </c>
      <c r="O65">
        <f t="shared" si="26"/>
        <v>1</v>
      </c>
      <c r="P65" s="22">
        <f t="shared" si="27"/>
        <v>-3.8013668846569176E-3</v>
      </c>
      <c r="Q65">
        <f t="shared" si="14"/>
        <v>-5.1317835663109213E-2</v>
      </c>
      <c r="R65" s="4">
        <f t="shared" si="15"/>
        <v>-3.1168646674512482E-2</v>
      </c>
      <c r="S65">
        <v>0.22700000000000001</v>
      </c>
      <c r="T65" s="4">
        <f t="shared" si="45"/>
        <v>-9.9206349206349187E-2</v>
      </c>
      <c r="U65" s="15">
        <f t="shared" si="17"/>
        <v>1.5951391375577819</v>
      </c>
      <c r="V65" s="4">
        <f t="shared" si="28"/>
        <v>-3.1168646674512482E-2</v>
      </c>
      <c r="W65">
        <f t="shared" si="40"/>
        <v>0.23663648608803761</v>
      </c>
      <c r="X65" s="4">
        <f t="shared" si="29"/>
        <v>-2.4229009652339241E-2</v>
      </c>
      <c r="Y65">
        <f t="shared" si="41"/>
        <v>7.0270446588448543</v>
      </c>
      <c r="Z65" s="10">
        <f t="shared" si="30"/>
        <v>7.5530841577193156E-2</v>
      </c>
      <c r="AA65">
        <f t="shared" si="18"/>
        <v>1.6628551556527593</v>
      </c>
      <c r="AB65">
        <f t="shared" si="31"/>
        <v>7.838650726224361E-2</v>
      </c>
      <c r="AC65" s="4">
        <f t="shared" si="36"/>
        <v>4.9471794435230816E-2</v>
      </c>
      <c r="AD65">
        <f t="shared" si="42"/>
        <v>-6.7716018094977404E-2</v>
      </c>
      <c r="AE65">
        <f t="shared" si="19"/>
        <v>1.5951391375577819</v>
      </c>
      <c r="AF65" s="4">
        <f t="shared" si="32"/>
        <v>-3.1168646674512482E-2</v>
      </c>
      <c r="AG65" s="4">
        <f t="shared" si="43"/>
        <v>-8.0640441109743305E-2</v>
      </c>
      <c r="AH65" s="10">
        <f t="shared" si="37"/>
        <v>-0.31751225900931412</v>
      </c>
      <c r="AI65" s="10">
        <f t="shared" si="38"/>
        <v>-6.9396370221732409E-3</v>
      </c>
      <c r="AJ65" s="10">
        <f t="shared" si="39"/>
        <v>-0.10669948825170564</v>
      </c>
      <c r="AK65" t="str">
        <f t="shared" si="33"/>
        <v>deflation</v>
      </c>
      <c r="AL65">
        <f t="shared" si="20"/>
        <v>1</v>
      </c>
      <c r="AM65">
        <f t="shared" si="34"/>
        <v>-9.6364860880376064E-3</v>
      </c>
      <c r="AN65">
        <f t="shared" si="35"/>
        <v>7.0270446588448543</v>
      </c>
    </row>
    <row r="66" spans="1:40" x14ac:dyDescent="0.35">
      <c r="A66">
        <v>1844</v>
      </c>
      <c r="B66">
        <v>0.98581516787362777</v>
      </c>
      <c r="C66" t="str">
        <f t="shared" si="44"/>
        <v>inflation</v>
      </c>
      <c r="D66" t="str">
        <f t="shared" si="21"/>
        <v>expansive</v>
      </c>
      <c r="E66" t="str">
        <f t="shared" si="22"/>
        <v>inflationary expansion</v>
      </c>
      <c r="F66" s="4">
        <f t="shared" si="23"/>
        <v>2.7664481312353197E-2</v>
      </c>
      <c r="G66">
        <f t="shared" si="11"/>
        <v>1.7661535063554217</v>
      </c>
      <c r="H66">
        <f t="shared" si="0"/>
        <v>0.10329835070266236</v>
      </c>
      <c r="I66" s="4">
        <f t="shared" si="24"/>
        <v>6.2121075519720924E-2</v>
      </c>
      <c r="J66">
        <v>1.7411009153583663</v>
      </c>
      <c r="K66">
        <f t="shared" si="1"/>
        <v>0.14596177780058439</v>
      </c>
      <c r="L66" s="4">
        <f t="shared" si="25"/>
        <v>9.1504104164892699E-2</v>
      </c>
      <c r="M66" s="20">
        <f t="shared" si="12"/>
        <v>2.9383028645171776E-2</v>
      </c>
      <c r="N66" t="str">
        <f t="shared" si="13"/>
        <v>inflation</v>
      </c>
      <c r="O66">
        <f t="shared" si="26"/>
        <v>1</v>
      </c>
      <c r="P66" s="22">
        <f t="shared" si="27"/>
        <v>1.7185473328185791E-3</v>
      </c>
      <c r="Q66">
        <f t="shared" si="14"/>
        <v>0.14596177780058439</v>
      </c>
      <c r="R66" s="4">
        <f t="shared" si="15"/>
        <v>9.1504104164892699E-2</v>
      </c>
      <c r="S66">
        <v>0.29199999999999998</v>
      </c>
      <c r="T66" s="4">
        <f t="shared" si="45"/>
        <v>0.28634361233480166</v>
      </c>
      <c r="U66" s="15">
        <f t="shared" si="17"/>
        <v>1.7411009153583663</v>
      </c>
      <c r="V66" s="4">
        <f t="shared" si="28"/>
        <v>9.1504104164892699E-2</v>
      </c>
      <c r="W66">
        <f t="shared" si="40"/>
        <v>0.29620156953948557</v>
      </c>
      <c r="X66" s="4">
        <f t="shared" si="29"/>
        <v>0.25171555086939346</v>
      </c>
      <c r="Y66">
        <f t="shared" si="41"/>
        <v>5.9626743676656382</v>
      </c>
      <c r="Z66" s="10">
        <f t="shared" si="30"/>
        <v>-0.15146769984441558</v>
      </c>
      <c r="AA66">
        <f t="shared" si="18"/>
        <v>1.7661535063554217</v>
      </c>
      <c r="AB66">
        <f t="shared" si="31"/>
        <v>0.10329835070266236</v>
      </c>
      <c r="AC66" s="4">
        <f t="shared" si="36"/>
        <v>6.2121075519720924E-2</v>
      </c>
      <c r="AD66">
        <f t="shared" si="42"/>
        <v>-2.5052590997055368E-2</v>
      </c>
      <c r="AE66">
        <f t="shared" si="19"/>
        <v>1.7411009153583663</v>
      </c>
      <c r="AF66" s="4">
        <f t="shared" si="32"/>
        <v>9.1504104164892699E-2</v>
      </c>
      <c r="AG66" s="4">
        <f t="shared" si="43"/>
        <v>2.9383028645171776E-2</v>
      </c>
      <c r="AH66" s="10">
        <f t="shared" si="37"/>
        <v>6.4106843890920071E-2</v>
      </c>
      <c r="AI66" s="10">
        <f t="shared" si="38"/>
        <v>-0.16021144670450077</v>
      </c>
      <c r="AJ66" s="10">
        <f t="shared" si="39"/>
        <v>0.24297180400930829</v>
      </c>
      <c r="AK66" t="str">
        <f t="shared" si="33"/>
        <v>inflation</v>
      </c>
      <c r="AL66">
        <f t="shared" si="20"/>
        <v>1</v>
      </c>
      <c r="AM66">
        <f t="shared" si="34"/>
        <v>-4.2015695394855765E-3</v>
      </c>
      <c r="AN66">
        <f t="shared" si="35"/>
        <v>5.9626743676656382</v>
      </c>
    </row>
    <row r="67" spans="1:40" x14ac:dyDescent="0.35">
      <c r="A67">
        <v>1845</v>
      </c>
      <c r="B67">
        <v>1.0127032870774448</v>
      </c>
      <c r="C67" t="str">
        <f t="shared" si="44"/>
        <v>inflation</v>
      </c>
      <c r="D67" t="str">
        <f t="shared" si="21"/>
        <v>expansive</v>
      </c>
      <c r="E67" t="str">
        <f t="shared" si="22"/>
        <v>inflationary expansion</v>
      </c>
      <c r="F67" s="4">
        <f t="shared" si="23"/>
        <v>2.727501065114862E-2</v>
      </c>
      <c r="G67">
        <f t="shared" si="11"/>
        <v>1.8754797784072974</v>
      </c>
      <c r="H67">
        <f t="shared" ref="H67" si="46">G67-G66</f>
        <v>0.10932627205187573</v>
      </c>
      <c r="I67" s="4">
        <f t="shared" si="24"/>
        <v>6.1900775701811989E-2</v>
      </c>
      <c r="J67">
        <v>1.899304536440348</v>
      </c>
      <c r="K67">
        <f t="shared" ref="K67" si="47">J67-J66</f>
        <v>0.15820362108198172</v>
      </c>
      <c r="L67" s="4">
        <f t="shared" si="25"/>
        <v>9.0864130669541965E-2</v>
      </c>
      <c r="M67" s="20">
        <f t="shared" si="12"/>
        <v>2.8963354967729976E-2</v>
      </c>
      <c r="N67" t="str">
        <f t="shared" si="13"/>
        <v>inflation</v>
      </c>
      <c r="O67">
        <f t="shared" si="26"/>
        <v>1</v>
      </c>
      <c r="P67" s="22">
        <f t="shared" si="27"/>
        <v>1.6883443165813562E-3</v>
      </c>
      <c r="Q67">
        <f t="shared" si="14"/>
        <v>0.15820362108198172</v>
      </c>
      <c r="R67" s="4">
        <f t="shared" si="15"/>
        <v>9.0864130669541965E-2</v>
      </c>
      <c r="S67">
        <v>0.3</v>
      </c>
      <c r="T67" s="4">
        <f t="shared" si="45"/>
        <v>2.7397260273972629E-2</v>
      </c>
      <c r="U67" s="15">
        <f t="shared" si="17"/>
        <v>1.899304536440348</v>
      </c>
      <c r="V67" s="4">
        <f t="shared" si="28"/>
        <v>9.0864130669541965E-2</v>
      </c>
      <c r="W67">
        <f t="shared" si="40"/>
        <v>0.29623681864978285</v>
      </c>
      <c r="X67" s="4">
        <f t="shared" si="29"/>
        <v>1.1900379309970991E-4</v>
      </c>
      <c r="Y67">
        <f t="shared" si="41"/>
        <v>6.3310151214678267</v>
      </c>
      <c r="Z67" s="10">
        <f t="shared" si="30"/>
        <v>6.1774420518354148E-2</v>
      </c>
      <c r="AA67">
        <f t="shared" si="18"/>
        <v>1.8754797784072976</v>
      </c>
      <c r="AB67">
        <f t="shared" si="31"/>
        <v>0.10932627205187595</v>
      </c>
      <c r="AC67" s="4">
        <f t="shared" si="36"/>
        <v>6.1900775701812114E-2</v>
      </c>
      <c r="AD67">
        <f t="shared" si="42"/>
        <v>2.3824758033050397E-2</v>
      </c>
      <c r="AE67">
        <f t="shared" si="19"/>
        <v>1.899304536440348</v>
      </c>
      <c r="AF67" s="4">
        <f t="shared" si="32"/>
        <v>9.0864130669541965E-2</v>
      </c>
      <c r="AG67" s="4">
        <f t="shared" ref="AG67:AG98" si="48">AF67-I67</f>
        <v>2.8963354967729976E-2</v>
      </c>
      <c r="AH67" s="10">
        <f t="shared" si="37"/>
        <v>-2.469202663791456E-3</v>
      </c>
      <c r="AI67" s="10">
        <f t="shared" si="38"/>
        <v>9.0745126876442261E-2</v>
      </c>
      <c r="AJ67" s="10">
        <f t="shared" si="39"/>
        <v>2.9089710151187817E-2</v>
      </c>
      <c r="AK67" t="str">
        <f t="shared" si="33"/>
        <v>inflation</v>
      </c>
      <c r="AL67">
        <f t="shared" si="20"/>
        <v>1</v>
      </c>
      <c r="AM67">
        <f t="shared" si="34"/>
        <v>3.7631813502171352E-3</v>
      </c>
      <c r="AN67">
        <f t="shared" si="35"/>
        <v>6.3310151214678267</v>
      </c>
    </row>
    <row r="68" spans="1:40" x14ac:dyDescent="0.35">
      <c r="A68">
        <v>1846</v>
      </c>
      <c r="B68">
        <v>1.0399416176513396</v>
      </c>
      <c r="C68" t="str">
        <f t="shared" ref="C68:C131" si="49">IF(B68&gt;B67,"inflation",IF(B68&lt;B67,"deflation","stable"))</f>
        <v>inflation</v>
      </c>
      <c r="D68" t="str">
        <f t="shared" ref="D68:D131" si="50">IF(I68&gt;0,"expansive","contractive")</f>
        <v>expansive</v>
      </c>
      <c r="E68" t="str">
        <f t="shared" ref="E68:E131" si="51">IF(AND(C68="inflation",D68="expansive"),"inflationary expansion",IF(AND(C68="inflation",D68="contractive"),"stagflation",IF(AND(C68="deflation",D68="expansive"),"deflationary growth",IF(AND(C68="deflation",D68="contractive"),"recession",0))))</f>
        <v>inflationary expansion</v>
      </c>
      <c r="F68" s="4">
        <f t="shared" ref="F68:F131" si="52">(B68-B67)/B67</f>
        <v>2.6896654648472362E-2</v>
      </c>
      <c r="G68">
        <f t="shared" ref="G68:G131" si="53">J68/B68</f>
        <v>2.0319765067767377</v>
      </c>
      <c r="H68">
        <f t="shared" ref="H68:H131" si="54">G68-G67</f>
        <v>0.15649672836944029</v>
      </c>
      <c r="I68" s="4">
        <f t="shared" ref="I68:I131" si="55">H68/G67</f>
        <v>8.3443570104680662E-2</v>
      </c>
      <c r="J68">
        <v>2.1131369354869189</v>
      </c>
      <c r="K68">
        <f t="shared" ref="K68:K131" si="56">J68-J67</f>
        <v>0.21383239904657092</v>
      </c>
      <c r="L68" s="4">
        <f t="shared" ref="L68:L131" si="57">K68/J67</f>
        <v>0.11258457764089419</v>
      </c>
      <c r="M68" s="20">
        <f t="shared" ref="M68:M131" si="58">L68-I68</f>
        <v>2.9141007536213528E-2</v>
      </c>
      <c r="N68" t="str">
        <f t="shared" ref="N68:N131" si="59">IF(L68&gt;I68, "inflation",IF(L68&lt;I68, "deflation","stable"))</f>
        <v>inflation</v>
      </c>
      <c r="O68">
        <f t="shared" ref="O68:O131" si="60">IFERROR(IF(N68=C68,1,0),"")</f>
        <v>1</v>
      </c>
      <c r="P68" s="22">
        <f t="shared" si="27"/>
        <v>2.2443528877411668E-3</v>
      </c>
      <c r="Q68">
        <f t="shared" ref="Q68:Q131" si="61">J68-J67</f>
        <v>0.21383239904657092</v>
      </c>
      <c r="R68" s="4">
        <f t="shared" ref="R68:R131" si="62">Q68/J67</f>
        <v>0.11258457764089419</v>
      </c>
      <c r="S68">
        <v>0.32800000000000001</v>
      </c>
      <c r="T68" s="4">
        <f t="shared" ref="T68:T131" si="63">(S68-S67)/S67</f>
        <v>9.3333333333333421E-2</v>
      </c>
      <c r="U68" s="15">
        <f t="shared" ref="U68:U131" si="64">S68*Y68</f>
        <v>2.1131369354869189</v>
      </c>
      <c r="V68" s="4">
        <f t="shared" si="28"/>
        <v>0.11258457764089419</v>
      </c>
      <c r="W68">
        <f t="shared" ref="W68:W131" si="65">S68/B68</f>
        <v>0.31540232108488259</v>
      </c>
      <c r="X68" s="4">
        <f t="shared" si="29"/>
        <v>6.4696557715054254E-2</v>
      </c>
      <c r="Y68">
        <f t="shared" ref="Y68:Y131" si="66">J68/S68</f>
        <v>6.4424906569723133</v>
      </c>
      <c r="Z68" s="10">
        <f t="shared" si="30"/>
        <v>1.7607845403256793E-2</v>
      </c>
      <c r="AA68">
        <f t="shared" ref="AA68:AA131" si="67">W68*Y68</f>
        <v>2.0319765067767377</v>
      </c>
      <c r="AB68">
        <f t="shared" ref="AB68:AB131" si="68">AA68-AA67</f>
        <v>0.15649672836944006</v>
      </c>
      <c r="AC68" s="4">
        <f t="shared" ref="AC68:AC131" si="69">AB68/AA67</f>
        <v>8.3443570104680537E-2</v>
      </c>
      <c r="AD68">
        <f t="shared" ref="AD68:AD131" si="70">J68-AA68</f>
        <v>8.1160428710181254E-2</v>
      </c>
      <c r="AE68">
        <f t="shared" ref="AE68:AE131" si="71">AA68+AD68</f>
        <v>2.1131369354869189</v>
      </c>
      <c r="AF68" s="4">
        <f t="shared" si="32"/>
        <v>0.11258457764089419</v>
      </c>
      <c r="AG68" s="4">
        <f t="shared" ref="AG68:AG131" si="72">AF68-I68</f>
        <v>2.9141007536213528E-2</v>
      </c>
      <c r="AH68" s="10">
        <f t="shared" ref="AH68:AH131" si="73">AF68-T69</f>
        <v>5.770652886040651E-2</v>
      </c>
      <c r="AI68" s="10">
        <f t="shared" ref="AI68:AI131" si="74">AF68-X68</f>
        <v>4.7888019925839936E-2</v>
      </c>
      <c r="AJ68" s="10">
        <f t="shared" ref="AJ68:AJ131" si="75">AF68-Z68</f>
        <v>9.497673223763739E-2</v>
      </c>
      <c r="AK68" t="str">
        <f t="shared" si="33"/>
        <v>inflation</v>
      </c>
      <c r="AL68">
        <f t="shared" ref="AL68:AL131" si="76">IFERROR(IF(AK68=C68,1,0),"")</f>
        <v>1</v>
      </c>
      <c r="AM68">
        <f t="shared" ref="AM68:AM131" si="77">AD68/AN68</f>
        <v>1.2597678915117446E-2</v>
      </c>
      <c r="AN68">
        <f t="shared" ref="AN68:AN131" si="78">Y68</f>
        <v>6.4424906569723133</v>
      </c>
    </row>
    <row r="69" spans="1:40" x14ac:dyDescent="0.35">
      <c r="A69">
        <v>1847</v>
      </c>
      <c r="B69">
        <v>1.1364030731175914</v>
      </c>
      <c r="C69" t="str">
        <f t="shared" si="49"/>
        <v>inflation</v>
      </c>
      <c r="D69" t="str">
        <f t="shared" si="50"/>
        <v>expansive</v>
      </c>
      <c r="E69" t="str">
        <f t="shared" si="51"/>
        <v>inflationary expansion</v>
      </c>
      <c r="F69" s="4">
        <f t="shared" si="52"/>
        <v>9.2756606552688511E-2</v>
      </c>
      <c r="G69">
        <f t="shared" si="53"/>
        <v>2.1792151173103838</v>
      </c>
      <c r="H69">
        <f t="shared" si="54"/>
        <v>0.14723861053364606</v>
      </c>
      <c r="I69" s="4">
        <f t="shared" si="55"/>
        <v>7.2460783893218417E-2</v>
      </c>
      <c r="J69">
        <v>2.4764667562958325</v>
      </c>
      <c r="K69">
        <f t="shared" si="56"/>
        <v>0.36332982080891352</v>
      </c>
      <c r="L69" s="4">
        <f t="shared" si="57"/>
        <v>0.17193860686798954</v>
      </c>
      <c r="M69" s="20">
        <f t="shared" si="58"/>
        <v>9.9477822974771118E-2</v>
      </c>
      <c r="N69" t="str">
        <f t="shared" si="59"/>
        <v>inflation</v>
      </c>
      <c r="O69">
        <f t="shared" si="60"/>
        <v>1</v>
      </c>
      <c r="P69" s="22">
        <f t="shared" ref="P69:P132" si="79">M69-F69</f>
        <v>6.7212164220826071E-3</v>
      </c>
      <c r="Q69">
        <f t="shared" si="61"/>
        <v>0.36332982080891352</v>
      </c>
      <c r="R69" s="4">
        <f t="shared" si="62"/>
        <v>0.17193860686798954</v>
      </c>
      <c r="S69">
        <v>0.34599999999999997</v>
      </c>
      <c r="T69" s="4">
        <f t="shared" si="63"/>
        <v>5.487804878048768E-2</v>
      </c>
      <c r="U69" s="15">
        <f t="shared" si="64"/>
        <v>2.4764667562958325</v>
      </c>
      <c r="V69" s="4">
        <f t="shared" ref="V69:V132" si="80">(U69-U68)/U68</f>
        <v>0.17193860686798954</v>
      </c>
      <c r="W69">
        <f t="shared" si="65"/>
        <v>0.30446943358819745</v>
      </c>
      <c r="X69" s="4">
        <f t="shared" ref="X69:X132" si="81">(W69-W68)/W68</f>
        <v>-3.4663307039337954E-2</v>
      </c>
      <c r="Y69">
        <f t="shared" si="66"/>
        <v>7.1574183707972043</v>
      </c>
      <c r="Z69" s="10">
        <f t="shared" ref="Z69:Z132" si="82">(Y69-Y68)/Y68</f>
        <v>0.11097070246445272</v>
      </c>
      <c r="AA69">
        <f t="shared" si="67"/>
        <v>2.1792151173103838</v>
      </c>
      <c r="AB69">
        <f t="shared" si="68"/>
        <v>0.14723861053364606</v>
      </c>
      <c r="AC69" s="4">
        <f t="shared" si="69"/>
        <v>7.2460783893218417E-2</v>
      </c>
      <c r="AD69">
        <f t="shared" si="70"/>
        <v>0.29725163898544871</v>
      </c>
      <c r="AE69">
        <f t="shared" si="71"/>
        <v>2.4764667562958325</v>
      </c>
      <c r="AF69" s="4">
        <f t="shared" ref="AF69:AF132" si="83">(AE69-AE68)/AE68</f>
        <v>0.17193860686798954</v>
      </c>
      <c r="AG69" s="4">
        <f t="shared" si="72"/>
        <v>9.9477822974771118E-2</v>
      </c>
      <c r="AH69" s="10">
        <f t="shared" si="73"/>
        <v>6.2112017272613701E-2</v>
      </c>
      <c r="AI69" s="10">
        <f t="shared" si="74"/>
        <v>0.20660191390732749</v>
      </c>
      <c r="AJ69" s="10">
        <f t="shared" si="75"/>
        <v>6.0967904403536818E-2</v>
      </c>
      <c r="AK69" t="str">
        <f t="shared" ref="AK69:AK132" si="84">IF(AG69&gt;0, "inflation",IF(AG69&lt;0,"deflation","stable"))</f>
        <v>inflation</v>
      </c>
      <c r="AL69">
        <f t="shared" si="76"/>
        <v>1</v>
      </c>
      <c r="AM69">
        <f t="shared" si="77"/>
        <v>4.1530566411802521E-2</v>
      </c>
      <c r="AN69">
        <f t="shared" si="78"/>
        <v>7.1574183707972043</v>
      </c>
    </row>
    <row r="70" spans="1:40" x14ac:dyDescent="0.35">
      <c r="A70">
        <v>1848</v>
      </c>
      <c r="B70">
        <v>1.1071228375147828</v>
      </c>
      <c r="C70" t="str">
        <f t="shared" si="49"/>
        <v>deflation</v>
      </c>
      <c r="D70" t="str">
        <f t="shared" si="50"/>
        <v>expansive</v>
      </c>
      <c r="E70" t="str">
        <f t="shared" si="51"/>
        <v>deflationary growth</v>
      </c>
      <c r="F70" s="4">
        <f t="shared" si="52"/>
        <v>-2.5765713148312424E-2</v>
      </c>
      <c r="G70">
        <f t="shared" si="53"/>
        <v>2.25459349991957</v>
      </c>
      <c r="H70">
        <f t="shared" si="54"/>
        <v>7.5378382609186279E-2</v>
      </c>
      <c r="I70" s="4">
        <f t="shared" si="55"/>
        <v>3.4589693330605784E-2</v>
      </c>
      <c r="J70">
        <v>2.4961119530733398</v>
      </c>
      <c r="K70">
        <f t="shared" si="56"/>
        <v>1.9645196777507312E-2</v>
      </c>
      <c r="L70" s="4">
        <f t="shared" si="57"/>
        <v>7.9327520660489523E-3</v>
      </c>
      <c r="M70" s="20">
        <f t="shared" si="58"/>
        <v>-2.6656941264556831E-2</v>
      </c>
      <c r="N70" t="str">
        <f t="shared" si="59"/>
        <v>deflation</v>
      </c>
      <c r="O70">
        <f t="shared" si="60"/>
        <v>1</v>
      </c>
      <c r="P70" s="22">
        <f t="shared" si="79"/>
        <v>-8.9122811624440731E-4</v>
      </c>
      <c r="Q70">
        <f t="shared" si="61"/>
        <v>1.9645196777507312E-2</v>
      </c>
      <c r="R70" s="4">
        <f t="shared" si="62"/>
        <v>7.9327520660489523E-3</v>
      </c>
      <c r="S70">
        <v>0.38400000000000001</v>
      </c>
      <c r="T70" s="4">
        <f t="shared" si="63"/>
        <v>0.10982658959537583</v>
      </c>
      <c r="U70" s="15">
        <f t="shared" si="64"/>
        <v>2.4961119530733398</v>
      </c>
      <c r="V70" s="4">
        <f t="shared" si="80"/>
        <v>7.9327520660489523E-3</v>
      </c>
      <c r="W70">
        <f t="shared" si="65"/>
        <v>0.34684498141325049</v>
      </c>
      <c r="X70" s="4">
        <f t="shared" si="81"/>
        <v>0.13917833171512065</v>
      </c>
      <c r="Y70">
        <f t="shared" si="66"/>
        <v>6.5002915444618221</v>
      </c>
      <c r="Z70" s="10">
        <f t="shared" si="82"/>
        <v>-9.1810593190487261E-2</v>
      </c>
      <c r="AA70">
        <f t="shared" si="67"/>
        <v>2.25459349991957</v>
      </c>
      <c r="AB70">
        <f t="shared" si="68"/>
        <v>7.5378382609186279E-2</v>
      </c>
      <c r="AC70" s="4">
        <f t="shared" si="69"/>
        <v>3.4589693330605784E-2</v>
      </c>
      <c r="AD70">
        <f t="shared" si="70"/>
        <v>0.24151845315376974</v>
      </c>
      <c r="AE70">
        <f t="shared" si="71"/>
        <v>2.4961119530733398</v>
      </c>
      <c r="AF70" s="4">
        <f t="shared" si="83"/>
        <v>7.9327520660489523E-3</v>
      </c>
      <c r="AG70" s="4">
        <f t="shared" si="72"/>
        <v>-2.6656941264556831E-2</v>
      </c>
      <c r="AH70" s="10">
        <f t="shared" si="73"/>
        <v>8.0849418732715672E-2</v>
      </c>
      <c r="AI70" s="10">
        <f t="shared" si="74"/>
        <v>-0.13124557964907169</v>
      </c>
      <c r="AJ70" s="10">
        <f t="shared" si="75"/>
        <v>9.974334525653622E-2</v>
      </c>
      <c r="AK70" t="str">
        <f t="shared" si="84"/>
        <v>deflation</v>
      </c>
      <c r="AL70">
        <f t="shared" si="76"/>
        <v>1</v>
      </c>
      <c r="AM70">
        <f t="shared" si="77"/>
        <v>3.7155018586749522E-2</v>
      </c>
      <c r="AN70">
        <f t="shared" si="78"/>
        <v>6.5002915444618221</v>
      </c>
    </row>
    <row r="71" spans="1:40" x14ac:dyDescent="0.35">
      <c r="A71">
        <v>1849</v>
      </c>
      <c r="B71">
        <v>1.08827078672212</v>
      </c>
      <c r="C71" t="str">
        <f t="shared" si="49"/>
        <v>deflation</v>
      </c>
      <c r="D71" t="str">
        <f t="shared" si="50"/>
        <v>expansive</v>
      </c>
      <c r="E71" t="str">
        <f t="shared" si="51"/>
        <v>deflationary growth</v>
      </c>
      <c r="F71" s="4">
        <f t="shared" si="52"/>
        <v>-1.7027966684330195E-2</v>
      </c>
      <c r="G71">
        <f t="shared" si="53"/>
        <v>2.2860830173461695</v>
      </c>
      <c r="H71">
        <f t="shared" si="54"/>
        <v>3.1489517426599445E-2</v>
      </c>
      <c r="I71" s="4">
        <f t="shared" si="55"/>
        <v>1.3966827025680148E-2</v>
      </c>
      <c r="J71">
        <v>2.4878773637993938</v>
      </c>
      <c r="K71">
        <f t="shared" si="56"/>
        <v>-8.2345892739459359E-3</v>
      </c>
      <c r="L71" s="4">
        <f t="shared" si="57"/>
        <v>-3.2989663239291378E-3</v>
      </c>
      <c r="M71" s="20">
        <f t="shared" si="58"/>
        <v>-1.7265793349609287E-2</v>
      </c>
      <c r="N71" t="str">
        <f t="shared" si="59"/>
        <v>deflation</v>
      </c>
      <c r="O71">
        <f t="shared" si="60"/>
        <v>1</v>
      </c>
      <c r="P71" s="22">
        <f t="shared" si="79"/>
        <v>-2.3782666527909224E-4</v>
      </c>
      <c r="Q71">
        <f t="shared" si="61"/>
        <v>-8.2345892739459359E-3</v>
      </c>
      <c r="R71" s="4">
        <f t="shared" si="62"/>
        <v>-3.2989663239291378E-3</v>
      </c>
      <c r="S71">
        <v>0.35599999999999998</v>
      </c>
      <c r="T71" s="4">
        <f t="shared" si="63"/>
        <v>-7.2916666666666727E-2</v>
      </c>
      <c r="U71" s="15">
        <f t="shared" si="64"/>
        <v>2.4878773637993938</v>
      </c>
      <c r="V71" s="4">
        <f t="shared" si="80"/>
        <v>-3.2989663239291378E-3</v>
      </c>
      <c r="W71">
        <f t="shared" si="65"/>
        <v>0.32712446602768303</v>
      </c>
      <c r="X71" s="4">
        <f t="shared" si="81"/>
        <v>-5.6856856643029634E-2</v>
      </c>
      <c r="Y71">
        <f t="shared" si="66"/>
        <v>6.9884195612342523</v>
      </c>
      <c r="Z71" s="10">
        <f t="shared" si="82"/>
        <v>7.5093249807896695E-2</v>
      </c>
      <c r="AA71">
        <f t="shared" si="67"/>
        <v>2.2860830173461695</v>
      </c>
      <c r="AB71">
        <f t="shared" si="68"/>
        <v>3.1489517426599445E-2</v>
      </c>
      <c r="AC71" s="4">
        <f t="shared" si="69"/>
        <v>1.3966827025680148E-2</v>
      </c>
      <c r="AD71">
        <f t="shared" si="70"/>
        <v>0.20179434645322436</v>
      </c>
      <c r="AE71">
        <f t="shared" si="71"/>
        <v>2.4878773637993938</v>
      </c>
      <c r="AF71" s="4">
        <f t="shared" si="83"/>
        <v>-3.2989663239291378E-3</v>
      </c>
      <c r="AG71" s="4">
        <f t="shared" si="72"/>
        <v>-1.7265793349609287E-2</v>
      </c>
      <c r="AH71" s="10">
        <f t="shared" si="73"/>
        <v>-0.21397312362729998</v>
      </c>
      <c r="AI71" s="10">
        <f t="shared" si="74"/>
        <v>5.3557890319100493E-2</v>
      </c>
      <c r="AJ71" s="10">
        <f t="shared" si="75"/>
        <v>-7.8392216131825829E-2</v>
      </c>
      <c r="AK71" t="str">
        <f t="shared" si="84"/>
        <v>deflation</v>
      </c>
      <c r="AL71">
        <f t="shared" si="76"/>
        <v>1</v>
      </c>
      <c r="AM71">
        <f t="shared" si="77"/>
        <v>2.8875533972317007E-2</v>
      </c>
      <c r="AN71">
        <f t="shared" si="78"/>
        <v>6.9884195612342523</v>
      </c>
    </row>
    <row r="72" spans="1:40" x14ac:dyDescent="0.35">
      <c r="A72">
        <v>1850</v>
      </c>
      <c r="B72">
        <v>1.1098582619581288</v>
      </c>
      <c r="C72" t="str">
        <f t="shared" si="49"/>
        <v>inflation</v>
      </c>
      <c r="D72" t="str">
        <f t="shared" si="50"/>
        <v>expansive</v>
      </c>
      <c r="E72" t="str">
        <f t="shared" si="51"/>
        <v>inflationary expansion</v>
      </c>
      <c r="F72" s="4">
        <f t="shared" si="52"/>
        <v>1.9836492442317995E-2</v>
      </c>
      <c r="G72">
        <f t="shared" si="53"/>
        <v>2.3927155464635832</v>
      </c>
      <c r="H72">
        <f t="shared" si="54"/>
        <v>0.10663252911741372</v>
      </c>
      <c r="I72" s="4">
        <f t="shared" si="55"/>
        <v>4.6644206841271907E-2</v>
      </c>
      <c r="J72">
        <v>2.6555751177582669</v>
      </c>
      <c r="K72">
        <f t="shared" si="56"/>
        <v>0.1676977539588731</v>
      </c>
      <c r="L72" s="4">
        <f t="shared" si="57"/>
        <v>6.7405956740074727E-2</v>
      </c>
      <c r="M72" s="20">
        <f t="shared" si="58"/>
        <v>2.076174989880282E-2</v>
      </c>
      <c r="N72" t="str">
        <f t="shared" si="59"/>
        <v>inflation</v>
      </c>
      <c r="O72">
        <f t="shared" si="60"/>
        <v>1</v>
      </c>
      <c r="P72" s="22">
        <f t="shared" si="79"/>
        <v>9.2525745648482441E-4</v>
      </c>
      <c r="Q72">
        <f t="shared" si="61"/>
        <v>0.1676977539588731</v>
      </c>
      <c r="R72" s="4">
        <f t="shared" si="62"/>
        <v>6.7405956740074727E-2</v>
      </c>
      <c r="S72">
        <v>0.43099999999999999</v>
      </c>
      <c r="T72" s="4">
        <f t="shared" si="63"/>
        <v>0.21067415730337083</v>
      </c>
      <c r="U72" s="15">
        <f t="shared" si="64"/>
        <v>2.6555751177582669</v>
      </c>
      <c r="V72" s="4">
        <f t="shared" si="80"/>
        <v>6.7405956740074727E-2</v>
      </c>
      <c r="W72">
        <f t="shared" si="65"/>
        <v>0.38833787590100416</v>
      </c>
      <c r="X72" s="4">
        <f t="shared" si="81"/>
        <v>0.18712574640669319</v>
      </c>
      <c r="Y72">
        <f t="shared" si="66"/>
        <v>6.1614271873741693</v>
      </c>
      <c r="Z72" s="10">
        <f t="shared" si="82"/>
        <v>-0.11833753921237446</v>
      </c>
      <c r="AA72">
        <f t="shared" si="67"/>
        <v>2.3927155464635832</v>
      </c>
      <c r="AB72">
        <f t="shared" si="68"/>
        <v>0.10663252911741372</v>
      </c>
      <c r="AC72" s="4">
        <f t="shared" si="69"/>
        <v>4.6644206841271907E-2</v>
      </c>
      <c r="AD72">
        <f t="shared" si="70"/>
        <v>0.26285957129468374</v>
      </c>
      <c r="AE72">
        <f t="shared" si="71"/>
        <v>2.6555751177582669</v>
      </c>
      <c r="AF72" s="4">
        <f t="shared" si="83"/>
        <v>6.7405956740074727E-2</v>
      </c>
      <c r="AG72" s="4">
        <f t="shared" si="72"/>
        <v>2.076174989880282E-2</v>
      </c>
      <c r="AH72" s="10">
        <f t="shared" si="73"/>
        <v>-0.12980982052210632</v>
      </c>
      <c r="AI72" s="10">
        <f t="shared" si="74"/>
        <v>-0.11971978966661846</v>
      </c>
      <c r="AJ72" s="10">
        <f t="shared" si="75"/>
        <v>0.18574349595244918</v>
      </c>
      <c r="AK72" t="str">
        <f t="shared" si="84"/>
        <v>inflation</v>
      </c>
      <c r="AL72">
        <f t="shared" si="76"/>
        <v>1</v>
      </c>
      <c r="AM72">
        <f t="shared" si="77"/>
        <v>4.2662124098995842E-2</v>
      </c>
      <c r="AN72">
        <f t="shared" si="78"/>
        <v>6.1614271873741693</v>
      </c>
    </row>
    <row r="73" spans="1:40" x14ac:dyDescent="0.35">
      <c r="A73">
        <v>1851</v>
      </c>
      <c r="B73">
        <v>1.084217726046983</v>
      </c>
      <c r="C73" t="str">
        <f t="shared" si="49"/>
        <v>deflation</v>
      </c>
      <c r="D73" t="str">
        <f t="shared" si="50"/>
        <v>expansive</v>
      </c>
      <c r="E73" t="str">
        <f t="shared" si="51"/>
        <v>deflationary growth</v>
      </c>
      <c r="F73" s="4">
        <f t="shared" si="52"/>
        <v>-2.3102531908811542E-2</v>
      </c>
      <c r="G73">
        <f t="shared" si="53"/>
        <v>2.5820176533806323</v>
      </c>
      <c r="H73">
        <f t="shared" si="54"/>
        <v>0.18930210691704907</v>
      </c>
      <c r="I73" s="4">
        <f t="shared" si="55"/>
        <v>7.9116009923050096E-2</v>
      </c>
      <c r="J73">
        <v>2.7994693087615161</v>
      </c>
      <c r="K73">
        <f t="shared" si="56"/>
        <v>0.14389419100324918</v>
      </c>
      <c r="L73" s="4">
        <f t="shared" si="57"/>
        <v>5.4185697870493321E-2</v>
      </c>
      <c r="M73" s="20">
        <f t="shared" si="58"/>
        <v>-2.4930312052556775E-2</v>
      </c>
      <c r="N73" t="str">
        <f t="shared" si="59"/>
        <v>deflation</v>
      </c>
      <c r="O73">
        <f t="shared" si="60"/>
        <v>1</v>
      </c>
      <c r="P73" s="22">
        <f t="shared" si="79"/>
        <v>-1.8277801437452321E-3</v>
      </c>
      <c r="Q73">
        <f t="shared" si="61"/>
        <v>0.14389419100324918</v>
      </c>
      <c r="R73" s="4">
        <f t="shared" si="62"/>
        <v>5.4185697870493321E-2</v>
      </c>
      <c r="S73">
        <v>0.51600000000000001</v>
      </c>
      <c r="T73" s="4">
        <f t="shared" si="63"/>
        <v>0.19721577726218104</v>
      </c>
      <c r="U73" s="15">
        <f t="shared" si="64"/>
        <v>2.7994693087615161</v>
      </c>
      <c r="V73" s="4">
        <f t="shared" si="80"/>
        <v>5.4185697870493321E-2</v>
      </c>
      <c r="W73">
        <f t="shared" si="65"/>
        <v>0.47591916974214821</v>
      </c>
      <c r="X73" s="4">
        <f t="shared" si="81"/>
        <v>0.22552859063242761</v>
      </c>
      <c r="Y73">
        <f t="shared" si="66"/>
        <v>5.4253281177548764</v>
      </c>
      <c r="Z73" s="10">
        <f t="shared" si="82"/>
        <v>-0.11946892290274683</v>
      </c>
      <c r="AA73">
        <f t="shared" si="67"/>
        <v>2.5820176533806323</v>
      </c>
      <c r="AB73">
        <f t="shared" si="68"/>
        <v>0.18930210691704907</v>
      </c>
      <c r="AC73" s="4">
        <f t="shared" si="69"/>
        <v>7.9116009923050096E-2</v>
      </c>
      <c r="AD73">
        <f t="shared" si="70"/>
        <v>0.21745165538088385</v>
      </c>
      <c r="AE73">
        <f t="shared" si="71"/>
        <v>2.7994693087615161</v>
      </c>
      <c r="AF73" s="4">
        <f t="shared" si="83"/>
        <v>5.4185697870493321E-2</v>
      </c>
      <c r="AG73" s="4">
        <f t="shared" si="72"/>
        <v>-2.4930312052556775E-2</v>
      </c>
      <c r="AH73" s="10">
        <f t="shared" si="73"/>
        <v>-2.7209650966716056E-2</v>
      </c>
      <c r="AI73" s="10">
        <f t="shared" si="74"/>
        <v>-0.17134289276193429</v>
      </c>
      <c r="AJ73" s="10">
        <f t="shared" si="75"/>
        <v>0.17365462077324015</v>
      </c>
      <c r="AK73" t="str">
        <f t="shared" si="84"/>
        <v>deflation</v>
      </c>
      <c r="AL73">
        <f t="shared" si="76"/>
        <v>1</v>
      </c>
      <c r="AM73">
        <f t="shared" si="77"/>
        <v>4.0080830257851807E-2</v>
      </c>
      <c r="AN73">
        <f t="shared" si="78"/>
        <v>5.4253281177548764</v>
      </c>
    </row>
    <row r="74" spans="1:40" x14ac:dyDescent="0.35">
      <c r="A74">
        <v>1852</v>
      </c>
      <c r="B74">
        <v>1.0939541434888644</v>
      </c>
      <c r="C74" t="str">
        <f t="shared" si="49"/>
        <v>inflation</v>
      </c>
      <c r="D74" t="str">
        <f t="shared" si="50"/>
        <v>expansive</v>
      </c>
      <c r="E74" t="str">
        <f t="shared" si="51"/>
        <v>inflationary expansion</v>
      </c>
      <c r="F74" s="4">
        <f t="shared" si="52"/>
        <v>8.9801312116341101E-3</v>
      </c>
      <c r="G74">
        <f t="shared" si="53"/>
        <v>2.8734548301996181</v>
      </c>
      <c r="H74">
        <f t="shared" si="54"/>
        <v>0.29143717681898584</v>
      </c>
      <c r="I74" s="4">
        <f t="shared" si="55"/>
        <v>0.11287187616142265</v>
      </c>
      <c r="J74">
        <v>3.1434278176249637</v>
      </c>
      <c r="K74">
        <f t="shared" si="56"/>
        <v>0.34395850886344759</v>
      </c>
      <c r="L74" s="4">
        <f t="shared" si="57"/>
        <v>0.12286561163108971</v>
      </c>
      <c r="M74" s="20">
        <f t="shared" si="58"/>
        <v>9.9937354696670588E-3</v>
      </c>
      <c r="N74" t="str">
        <f t="shared" si="59"/>
        <v>inflation</v>
      </c>
      <c r="O74">
        <f t="shared" si="60"/>
        <v>1</v>
      </c>
      <c r="P74" s="22">
        <f t="shared" si="79"/>
        <v>1.0136042580329487E-3</v>
      </c>
      <c r="Q74">
        <f t="shared" si="61"/>
        <v>0.34395850886344759</v>
      </c>
      <c r="R74" s="4">
        <f t="shared" si="62"/>
        <v>0.12286561163108971</v>
      </c>
      <c r="S74">
        <v>0.55800000000000005</v>
      </c>
      <c r="T74" s="4">
        <f t="shared" si="63"/>
        <v>8.1395348837209378E-2</v>
      </c>
      <c r="U74" s="15">
        <f t="shared" si="64"/>
        <v>3.1434278176249637</v>
      </c>
      <c r="V74" s="4">
        <f t="shared" si="80"/>
        <v>0.12286561163108971</v>
      </c>
      <c r="W74">
        <f t="shared" si="65"/>
        <v>0.51007622515182693</v>
      </c>
      <c r="X74" s="4">
        <f t="shared" si="81"/>
        <v>7.1770707257253222E-2</v>
      </c>
      <c r="Y74">
        <f t="shared" si="66"/>
        <v>5.63338318570782</v>
      </c>
      <c r="Z74" s="10">
        <f t="shared" si="82"/>
        <v>3.8348845164233404E-2</v>
      </c>
      <c r="AA74">
        <f t="shared" si="67"/>
        <v>2.8734548301996181</v>
      </c>
      <c r="AB74">
        <f t="shared" si="68"/>
        <v>0.29143717681898584</v>
      </c>
      <c r="AC74" s="4">
        <f t="shared" si="69"/>
        <v>0.11287187616142265</v>
      </c>
      <c r="AD74">
        <f t="shared" si="70"/>
        <v>0.26997298742534559</v>
      </c>
      <c r="AE74">
        <f t="shared" si="71"/>
        <v>3.1434278176249637</v>
      </c>
      <c r="AF74" s="4">
        <f t="shared" si="83"/>
        <v>0.12286561163108971</v>
      </c>
      <c r="AG74" s="4">
        <f t="shared" si="72"/>
        <v>9.9937354696670588E-3</v>
      </c>
      <c r="AH74" s="10">
        <f t="shared" si="73"/>
        <v>1.3546615215319205E-2</v>
      </c>
      <c r="AI74" s="10">
        <f t="shared" si="74"/>
        <v>5.1094904373836486E-2</v>
      </c>
      <c r="AJ74" s="10">
        <f t="shared" si="75"/>
        <v>8.4516766466856297E-2</v>
      </c>
      <c r="AK74" t="str">
        <f t="shared" si="84"/>
        <v>inflation</v>
      </c>
      <c r="AL74">
        <f t="shared" si="76"/>
        <v>1</v>
      </c>
      <c r="AM74">
        <f t="shared" si="77"/>
        <v>4.7923774848173083E-2</v>
      </c>
      <c r="AN74">
        <f t="shared" si="78"/>
        <v>5.63338318570782</v>
      </c>
    </row>
    <row r="75" spans="1:40" x14ac:dyDescent="0.35">
      <c r="A75">
        <v>1853</v>
      </c>
      <c r="B75">
        <v>1.0919055856476265</v>
      </c>
      <c r="C75" t="str">
        <f t="shared" si="49"/>
        <v>deflation</v>
      </c>
      <c r="D75" t="str">
        <f t="shared" si="50"/>
        <v>expansive</v>
      </c>
      <c r="E75" t="str">
        <f t="shared" si="51"/>
        <v>deflationary growth</v>
      </c>
      <c r="F75" s="4">
        <f t="shared" si="52"/>
        <v>-1.8726176535193786E-3</v>
      </c>
      <c r="G75">
        <f t="shared" si="53"/>
        <v>3.0985071394110468</v>
      </c>
      <c r="H75">
        <f t="shared" si="54"/>
        <v>0.22505230921142871</v>
      </c>
      <c r="I75" s="4">
        <f t="shared" si="55"/>
        <v>7.8321157808419209E-2</v>
      </c>
      <c r="J75">
        <v>3.383277252691971</v>
      </c>
      <c r="K75">
        <f t="shared" si="56"/>
        <v>0.23984943506700729</v>
      </c>
      <c r="L75" s="4">
        <f t="shared" si="57"/>
        <v>7.6301874572143671E-2</v>
      </c>
      <c r="M75" s="20">
        <f t="shared" si="58"/>
        <v>-2.0192832362755375E-3</v>
      </c>
      <c r="N75" t="str">
        <f t="shared" si="59"/>
        <v>deflation</v>
      </c>
      <c r="O75">
        <f t="shared" si="60"/>
        <v>1</v>
      </c>
      <c r="P75" s="22">
        <f t="shared" si="79"/>
        <v>-1.466655827561589E-4</v>
      </c>
      <c r="Q75">
        <f t="shared" si="61"/>
        <v>0.23984943506700729</v>
      </c>
      <c r="R75" s="4">
        <f t="shared" si="62"/>
        <v>7.6301874572143671E-2</v>
      </c>
      <c r="S75">
        <v>0.61899999999999999</v>
      </c>
      <c r="T75" s="4">
        <f t="shared" si="63"/>
        <v>0.1093189964157705</v>
      </c>
      <c r="U75" s="15">
        <f t="shared" si="64"/>
        <v>3.3832772526919714</v>
      </c>
      <c r="V75" s="4">
        <f t="shared" si="80"/>
        <v>7.630187457214381E-2</v>
      </c>
      <c r="W75">
        <f t="shared" si="65"/>
        <v>0.56689883093954618</v>
      </c>
      <c r="X75" s="4">
        <f t="shared" si="81"/>
        <v>0.11140022409553728</v>
      </c>
      <c r="Y75">
        <f t="shared" si="66"/>
        <v>5.4657144631534269</v>
      </c>
      <c r="Z75" s="10">
        <f t="shared" si="82"/>
        <v>-2.9763415167598971E-2</v>
      </c>
      <c r="AA75">
        <f t="shared" si="67"/>
        <v>3.0985071394110468</v>
      </c>
      <c r="AB75">
        <f t="shared" si="68"/>
        <v>0.22505230921142871</v>
      </c>
      <c r="AC75" s="4">
        <f t="shared" si="69"/>
        <v>7.8321157808419209E-2</v>
      </c>
      <c r="AD75">
        <f t="shared" si="70"/>
        <v>0.28477011328092416</v>
      </c>
      <c r="AE75">
        <f t="shared" si="71"/>
        <v>3.383277252691971</v>
      </c>
      <c r="AF75" s="4">
        <f t="shared" si="83"/>
        <v>7.6301874572143671E-2</v>
      </c>
      <c r="AG75" s="4">
        <f t="shared" si="72"/>
        <v>-2.0192832362755375E-3</v>
      </c>
      <c r="AH75" s="10">
        <f t="shared" si="73"/>
        <v>-3.0321711857581785E-2</v>
      </c>
      <c r="AI75" s="10">
        <f t="shared" si="74"/>
        <v>-3.5098349523393607E-2</v>
      </c>
      <c r="AJ75" s="10">
        <f t="shared" si="75"/>
        <v>0.10606528973974264</v>
      </c>
      <c r="AK75" t="str">
        <f t="shared" si="84"/>
        <v>deflation</v>
      </c>
      <c r="AL75">
        <f t="shared" si="76"/>
        <v>1</v>
      </c>
      <c r="AM75">
        <f t="shared" si="77"/>
        <v>5.2101169060453797E-2</v>
      </c>
      <c r="AN75">
        <f t="shared" si="78"/>
        <v>5.4657144631534269</v>
      </c>
    </row>
    <row r="76" spans="1:40" x14ac:dyDescent="0.35">
      <c r="A76">
        <v>1854</v>
      </c>
      <c r="B76">
        <v>1.1836081699832828</v>
      </c>
      <c r="C76" t="str">
        <f t="shared" si="49"/>
        <v>inflation</v>
      </c>
      <c r="D76" t="str">
        <f t="shared" si="50"/>
        <v>expansive</v>
      </c>
      <c r="E76" t="str">
        <f t="shared" si="51"/>
        <v>inflationary expansion</v>
      </c>
      <c r="F76" s="4">
        <f t="shared" si="52"/>
        <v>8.3983986840094782E-2</v>
      </c>
      <c r="G76">
        <f t="shared" si="53"/>
        <v>3.201642219959687</v>
      </c>
      <c r="H76">
        <f t="shared" si="54"/>
        <v>0.10313508054864018</v>
      </c>
      <c r="I76" s="4">
        <f t="shared" si="55"/>
        <v>3.3285410008202766E-2</v>
      </c>
      <c r="J76">
        <v>3.7894898889077</v>
      </c>
      <c r="K76">
        <f t="shared" si="56"/>
        <v>0.40621263621572901</v>
      </c>
      <c r="L76" s="4">
        <f t="shared" si="57"/>
        <v>0.12006483828439361</v>
      </c>
      <c r="M76" s="20">
        <f t="shared" si="58"/>
        <v>8.677942827619084E-2</v>
      </c>
      <c r="N76" t="str">
        <f t="shared" si="59"/>
        <v>inflation</v>
      </c>
      <c r="O76">
        <f t="shared" si="60"/>
        <v>1</v>
      </c>
      <c r="P76" s="22">
        <f t="shared" si="79"/>
        <v>2.7954414360960578E-3</v>
      </c>
      <c r="Q76">
        <f t="shared" si="61"/>
        <v>0.40621263621572901</v>
      </c>
      <c r="R76" s="4">
        <f t="shared" si="62"/>
        <v>0.12006483828439361</v>
      </c>
      <c r="S76">
        <v>0.68500000000000005</v>
      </c>
      <c r="T76" s="4">
        <f t="shared" si="63"/>
        <v>0.10662358642972546</v>
      </c>
      <c r="U76" s="15">
        <f t="shared" si="64"/>
        <v>3.7894898889077</v>
      </c>
      <c r="V76" s="4">
        <f t="shared" si="80"/>
        <v>0.12006483828439346</v>
      </c>
      <c r="W76">
        <f t="shared" si="65"/>
        <v>0.5787388236849319</v>
      </c>
      <c r="X76" s="4">
        <f t="shared" si="81"/>
        <v>2.0885548001153543E-2</v>
      </c>
      <c r="Y76">
        <f t="shared" si="66"/>
        <v>5.5321020276024813</v>
      </c>
      <c r="Z76" s="10">
        <f t="shared" si="82"/>
        <v>1.2146182332904426E-2</v>
      </c>
      <c r="AA76">
        <f t="shared" si="67"/>
        <v>3.2016422199596866</v>
      </c>
      <c r="AB76">
        <f t="shared" si="68"/>
        <v>0.10313508054863973</v>
      </c>
      <c r="AC76" s="4">
        <f t="shared" si="69"/>
        <v>3.3285410008202621E-2</v>
      </c>
      <c r="AD76">
        <f t="shared" si="70"/>
        <v>0.58784766894801344</v>
      </c>
      <c r="AE76">
        <f t="shared" si="71"/>
        <v>3.7894898889077</v>
      </c>
      <c r="AF76" s="4">
        <f t="shared" si="83"/>
        <v>0.12006483828439361</v>
      </c>
      <c r="AG76" s="4">
        <f t="shared" si="72"/>
        <v>8.677942827619084E-2</v>
      </c>
      <c r="AH76" s="10">
        <f t="shared" si="73"/>
        <v>0.13758308645957612</v>
      </c>
      <c r="AI76" s="10">
        <f t="shared" si="74"/>
        <v>9.9179290283240074E-2</v>
      </c>
      <c r="AJ76" s="10">
        <f t="shared" si="75"/>
        <v>0.10791865595148918</v>
      </c>
      <c r="AK76" t="str">
        <f t="shared" si="84"/>
        <v>inflation</v>
      </c>
      <c r="AL76">
        <f t="shared" si="76"/>
        <v>1</v>
      </c>
      <c r="AM76">
        <f t="shared" si="77"/>
        <v>0.10626117631506818</v>
      </c>
      <c r="AN76">
        <f t="shared" si="78"/>
        <v>5.5321020276024813</v>
      </c>
    </row>
    <row r="77" spans="1:40" x14ac:dyDescent="0.35">
      <c r="A77">
        <v>1855</v>
      </c>
      <c r="B77">
        <v>1.2164739879180184</v>
      </c>
      <c r="C77" t="str">
        <f t="shared" si="49"/>
        <v>inflation</v>
      </c>
      <c r="D77" t="str">
        <f t="shared" si="50"/>
        <v>expansive</v>
      </c>
      <c r="E77" t="str">
        <f t="shared" si="51"/>
        <v>inflationary expansion</v>
      </c>
      <c r="F77" s="4">
        <f t="shared" si="52"/>
        <v>2.7767481475900795E-2</v>
      </c>
      <c r="G77">
        <f t="shared" si="53"/>
        <v>3.327466769049825</v>
      </c>
      <c r="H77">
        <f t="shared" si="54"/>
        <v>0.12582454909013796</v>
      </c>
      <c r="I77" s="4">
        <f t="shared" si="55"/>
        <v>3.9300003075210026E-2</v>
      </c>
      <c r="J77">
        <v>4.0477767702107244</v>
      </c>
      <c r="K77">
        <f t="shared" si="56"/>
        <v>0.25828688130302435</v>
      </c>
      <c r="L77" s="4">
        <f t="shared" si="57"/>
        <v>6.8158746658504521E-2</v>
      </c>
      <c r="M77" s="20">
        <f t="shared" si="58"/>
        <v>2.8858743583294495E-2</v>
      </c>
      <c r="N77" t="str">
        <f t="shared" si="59"/>
        <v>inflation</v>
      </c>
      <c r="O77">
        <f t="shared" si="60"/>
        <v>1</v>
      </c>
      <c r="P77" s="22">
        <f t="shared" si="79"/>
        <v>1.0912621073937007E-3</v>
      </c>
      <c r="Q77">
        <f t="shared" si="61"/>
        <v>0.25828688130302435</v>
      </c>
      <c r="R77" s="4">
        <f t="shared" si="62"/>
        <v>6.8158746658504521E-2</v>
      </c>
      <c r="S77">
        <v>0.67300000000000004</v>
      </c>
      <c r="T77" s="4">
        <f t="shared" si="63"/>
        <v>-1.7518248175182497E-2</v>
      </c>
      <c r="U77" s="15">
        <f t="shared" si="64"/>
        <v>4.0477767702107244</v>
      </c>
      <c r="V77" s="4">
        <f t="shared" si="80"/>
        <v>6.8158746658504521E-2</v>
      </c>
      <c r="W77">
        <f t="shared" si="65"/>
        <v>0.553238299120421</v>
      </c>
      <c r="X77" s="4">
        <f t="shared" si="81"/>
        <v>-4.4062232428342341E-2</v>
      </c>
      <c r="Y77">
        <f t="shared" si="66"/>
        <v>6.0145271474156372</v>
      </c>
      <c r="Z77" s="10">
        <f t="shared" si="82"/>
        <v>8.7204667847066222E-2</v>
      </c>
      <c r="AA77">
        <f t="shared" si="67"/>
        <v>3.3274667690498245</v>
      </c>
      <c r="AB77">
        <f t="shared" si="68"/>
        <v>0.12582454909013796</v>
      </c>
      <c r="AC77" s="4">
        <f t="shared" si="69"/>
        <v>3.9300003075210033E-2</v>
      </c>
      <c r="AD77">
        <f t="shared" si="70"/>
        <v>0.72031000116089983</v>
      </c>
      <c r="AE77">
        <f t="shared" si="71"/>
        <v>4.0477767702107244</v>
      </c>
      <c r="AF77" s="4">
        <f t="shared" si="83"/>
        <v>6.8158746658504521E-2</v>
      </c>
      <c r="AG77" s="4">
        <f t="shared" si="72"/>
        <v>2.8858743583294495E-2</v>
      </c>
      <c r="AH77" s="10">
        <f t="shared" si="73"/>
        <v>1.1695150818980121E-2</v>
      </c>
      <c r="AI77" s="10">
        <f t="shared" si="74"/>
        <v>0.11222097908684686</v>
      </c>
      <c r="AJ77" s="10">
        <f t="shared" si="75"/>
        <v>-1.9045921188561701E-2</v>
      </c>
      <c r="AK77" t="str">
        <f t="shared" si="84"/>
        <v>inflation</v>
      </c>
      <c r="AL77">
        <f t="shared" si="76"/>
        <v>1</v>
      </c>
      <c r="AM77">
        <f t="shared" si="77"/>
        <v>0.11976170087957912</v>
      </c>
      <c r="AN77">
        <f t="shared" si="78"/>
        <v>6.0145271474156372</v>
      </c>
    </row>
    <row r="78" spans="1:40" x14ac:dyDescent="0.35">
      <c r="A78">
        <v>1856</v>
      </c>
      <c r="B78">
        <v>1.1908334520068729</v>
      </c>
      <c r="C78" t="str">
        <f t="shared" si="49"/>
        <v>deflation</v>
      </c>
      <c r="D78" t="str">
        <f t="shared" si="50"/>
        <v>expansive</v>
      </c>
      <c r="E78" t="str">
        <f t="shared" si="51"/>
        <v>deflationary growth</v>
      </c>
      <c r="F78" s="4">
        <f t="shared" si="52"/>
        <v>-2.1077751078778968E-2</v>
      </c>
      <c r="G78">
        <f t="shared" si="53"/>
        <v>3.4454635561172515</v>
      </c>
      <c r="H78">
        <f t="shared" si="54"/>
        <v>0.11799678706742656</v>
      </c>
      <c r="I78" s="4">
        <f t="shared" si="55"/>
        <v>3.5461447178064875E-2</v>
      </c>
      <c r="J78">
        <v>4.1029732602949824</v>
      </c>
      <c r="K78">
        <f t="shared" si="56"/>
        <v>5.5196490084258087E-2</v>
      </c>
      <c r="L78" s="4">
        <f t="shared" si="57"/>
        <v>1.363624854277342E-2</v>
      </c>
      <c r="M78" s="20">
        <f t="shared" si="58"/>
        <v>-2.1825198635291455E-2</v>
      </c>
      <c r="N78" t="str">
        <f t="shared" si="59"/>
        <v>deflation</v>
      </c>
      <c r="O78">
        <f t="shared" si="60"/>
        <v>1</v>
      </c>
      <c r="P78" s="22">
        <f t="shared" si="79"/>
        <v>-7.4744755651248718E-4</v>
      </c>
      <c r="Q78">
        <f t="shared" si="61"/>
        <v>5.5196490084258087E-2</v>
      </c>
      <c r="R78" s="4">
        <f t="shared" si="62"/>
        <v>1.363624854277342E-2</v>
      </c>
      <c r="S78">
        <v>0.71099999999999997</v>
      </c>
      <c r="T78" s="4">
        <f t="shared" si="63"/>
        <v>5.64635958395244E-2</v>
      </c>
      <c r="U78" s="15">
        <f t="shared" si="64"/>
        <v>4.1029732602949824</v>
      </c>
      <c r="V78" s="4">
        <f t="shared" si="80"/>
        <v>1.363624854277342E-2</v>
      </c>
      <c r="W78">
        <f t="shared" si="65"/>
        <v>0.59706082223485979</v>
      </c>
      <c r="X78" s="4">
        <f t="shared" si="81"/>
        <v>7.9210935295172202E-2</v>
      </c>
      <c r="Y78">
        <f t="shared" si="66"/>
        <v>5.7707078203867548</v>
      </c>
      <c r="Z78" s="10">
        <f t="shared" si="82"/>
        <v>-4.0538403278077874E-2</v>
      </c>
      <c r="AA78">
        <f t="shared" si="67"/>
        <v>3.4454635561172515</v>
      </c>
      <c r="AB78">
        <f t="shared" si="68"/>
        <v>0.117996787067427</v>
      </c>
      <c r="AC78" s="4">
        <f t="shared" si="69"/>
        <v>3.5461447178065014E-2</v>
      </c>
      <c r="AD78">
        <f t="shared" si="70"/>
        <v>0.65750970417773091</v>
      </c>
      <c r="AE78">
        <f t="shared" si="71"/>
        <v>4.1029732602949824</v>
      </c>
      <c r="AF78" s="4">
        <f t="shared" si="83"/>
        <v>1.363624854277342E-2</v>
      </c>
      <c r="AG78" s="4">
        <f t="shared" si="72"/>
        <v>-2.1825198635291455E-2</v>
      </c>
      <c r="AH78" s="10">
        <f t="shared" si="73"/>
        <v>-5.9500179024033963E-2</v>
      </c>
      <c r="AI78" s="10">
        <f t="shared" si="74"/>
        <v>-6.5574686752398775E-2</v>
      </c>
      <c r="AJ78" s="10">
        <f t="shared" si="75"/>
        <v>5.4174651820851294E-2</v>
      </c>
      <c r="AK78" t="str">
        <f t="shared" si="84"/>
        <v>deflation</v>
      </c>
      <c r="AL78">
        <f t="shared" si="76"/>
        <v>1</v>
      </c>
      <c r="AM78">
        <f t="shared" si="77"/>
        <v>0.11393917776514015</v>
      </c>
      <c r="AN78">
        <f t="shared" si="78"/>
        <v>5.7707078203867548</v>
      </c>
    </row>
    <row r="79" spans="1:40" x14ac:dyDescent="0.35">
      <c r="A79">
        <v>1857</v>
      </c>
      <c r="B79">
        <v>1.223545077415924</v>
      </c>
      <c r="C79" t="str">
        <f t="shared" si="49"/>
        <v>inflation</v>
      </c>
      <c r="D79" t="str">
        <f t="shared" si="50"/>
        <v>expansive</v>
      </c>
      <c r="E79" t="str">
        <f t="shared" si="51"/>
        <v>inflationary expansion</v>
      </c>
      <c r="F79" s="4">
        <f t="shared" si="52"/>
        <v>2.7469521748757823E-2</v>
      </c>
      <c r="G79">
        <f t="shared" si="53"/>
        <v>3.4657762007665043</v>
      </c>
      <c r="H79">
        <f t="shared" si="54"/>
        <v>2.0312644649252753E-2</v>
      </c>
      <c r="I79" s="4">
        <f t="shared" si="55"/>
        <v>5.8954751134106904E-3</v>
      </c>
      <c r="J79">
        <v>4.2405334098731196</v>
      </c>
      <c r="K79">
        <f t="shared" si="56"/>
        <v>0.13756014957813711</v>
      </c>
      <c r="L79" s="4">
        <f t="shared" si="57"/>
        <v>3.3526942744015652E-2</v>
      </c>
      <c r="M79" s="20">
        <f t="shared" si="58"/>
        <v>2.763146763060496E-2</v>
      </c>
      <c r="N79" t="str">
        <f t="shared" si="59"/>
        <v>inflation</v>
      </c>
      <c r="O79">
        <f t="shared" si="60"/>
        <v>1</v>
      </c>
      <c r="P79" s="22">
        <f t="shared" si="79"/>
        <v>1.6194588184713712E-4</v>
      </c>
      <c r="Q79">
        <f t="shared" si="61"/>
        <v>0.13756014957813711</v>
      </c>
      <c r="R79" s="4">
        <f t="shared" si="62"/>
        <v>3.3526942744015652E-2</v>
      </c>
      <c r="S79">
        <v>0.76300000000000001</v>
      </c>
      <c r="T79" s="4">
        <f t="shared" si="63"/>
        <v>7.3136427566807383E-2</v>
      </c>
      <c r="U79" s="15">
        <f t="shared" si="64"/>
        <v>4.2405334098731196</v>
      </c>
      <c r="V79" s="4">
        <f t="shared" si="80"/>
        <v>3.3526942744015652E-2</v>
      </c>
      <c r="W79">
        <f t="shared" si="65"/>
        <v>0.62359778489847228</v>
      </c>
      <c r="X79" s="4">
        <f t="shared" si="81"/>
        <v>4.4445995575931319E-2</v>
      </c>
      <c r="Y79">
        <f t="shared" si="66"/>
        <v>5.5577108910525812</v>
      </c>
      <c r="Z79" s="10">
        <f t="shared" si="82"/>
        <v>-3.6910017967241054E-2</v>
      </c>
      <c r="AA79">
        <f t="shared" si="67"/>
        <v>3.4657762007665043</v>
      </c>
      <c r="AB79">
        <f t="shared" si="68"/>
        <v>2.0312644649252753E-2</v>
      </c>
      <c r="AC79" s="4">
        <f t="shared" si="69"/>
        <v>5.8954751134106904E-3</v>
      </c>
      <c r="AD79">
        <f t="shared" si="70"/>
        <v>0.77475720910661527</v>
      </c>
      <c r="AE79">
        <f t="shared" si="71"/>
        <v>4.2405334098731196</v>
      </c>
      <c r="AF79" s="4">
        <f t="shared" si="83"/>
        <v>3.3526942744015652E-2</v>
      </c>
      <c r="AG79" s="4">
        <f t="shared" si="72"/>
        <v>2.763146763060496E-2</v>
      </c>
      <c r="AH79" s="10">
        <f t="shared" si="73"/>
        <v>0.17900531758018864</v>
      </c>
      <c r="AI79" s="10">
        <f t="shared" si="74"/>
        <v>-1.0919052831915667E-2</v>
      </c>
      <c r="AJ79" s="10">
        <f t="shared" si="75"/>
        <v>7.0436960711256713E-2</v>
      </c>
      <c r="AK79" t="str">
        <f t="shared" si="84"/>
        <v>inflation</v>
      </c>
      <c r="AL79">
        <f t="shared" si="76"/>
        <v>1</v>
      </c>
      <c r="AM79">
        <f t="shared" si="77"/>
        <v>0.13940221510152773</v>
      </c>
      <c r="AN79">
        <f t="shared" si="78"/>
        <v>5.5577108910525812</v>
      </c>
    </row>
    <row r="80" spans="1:40" x14ac:dyDescent="0.35">
      <c r="A80">
        <v>1858</v>
      </c>
      <c r="B80">
        <v>1.1514474929860468</v>
      </c>
      <c r="C80" t="str">
        <f t="shared" si="49"/>
        <v>deflation</v>
      </c>
      <c r="D80" t="str">
        <f t="shared" si="50"/>
        <v>expansive</v>
      </c>
      <c r="E80" t="str">
        <f t="shared" si="51"/>
        <v>deflationary growth</v>
      </c>
      <c r="F80" s="4">
        <f t="shared" si="52"/>
        <v>-5.8925155893842764E-2</v>
      </c>
      <c r="G80">
        <f t="shared" si="53"/>
        <v>3.6049281749247921</v>
      </c>
      <c r="H80">
        <f t="shared" si="54"/>
        <v>0.13915197415828784</v>
      </c>
      <c r="I80" s="4">
        <f t="shared" si="55"/>
        <v>4.0150305760514038E-2</v>
      </c>
      <c r="J80">
        <v>4.1508855094119168</v>
      </c>
      <c r="K80">
        <f t="shared" si="56"/>
        <v>-8.9647900461202745E-2</v>
      </c>
      <c r="L80" s="4">
        <f t="shared" si="57"/>
        <v>-2.1140713159452526E-2</v>
      </c>
      <c r="M80" s="20">
        <f t="shared" si="58"/>
        <v>-6.1291018919966564E-2</v>
      </c>
      <c r="N80" t="str">
        <f t="shared" si="59"/>
        <v>deflation</v>
      </c>
      <c r="O80">
        <f t="shared" si="60"/>
        <v>1</v>
      </c>
      <c r="P80" s="22">
        <f t="shared" si="79"/>
        <v>-2.3658630261238003E-3</v>
      </c>
      <c r="Q80">
        <f t="shared" si="61"/>
        <v>-8.9647900461202745E-2</v>
      </c>
      <c r="R80" s="4">
        <f t="shared" si="62"/>
        <v>-2.1140713159452526E-2</v>
      </c>
      <c r="S80">
        <v>0.65200000000000002</v>
      </c>
      <c r="T80" s="4">
        <f t="shared" si="63"/>
        <v>-0.14547837483617299</v>
      </c>
      <c r="U80" s="15">
        <f t="shared" si="64"/>
        <v>4.1508855094119168</v>
      </c>
      <c r="V80" s="4">
        <f t="shared" si="80"/>
        <v>-2.1140713159452526E-2</v>
      </c>
      <c r="W80">
        <f t="shared" si="65"/>
        <v>0.56624379658786661</v>
      </c>
      <c r="X80" s="4">
        <f t="shared" si="81"/>
        <v>-9.1972726169871594E-2</v>
      </c>
      <c r="Y80">
        <f t="shared" si="66"/>
        <v>6.3663888181164365</v>
      </c>
      <c r="Z80" s="10">
        <f t="shared" si="82"/>
        <v>0.14550557647137685</v>
      </c>
      <c r="AA80">
        <f t="shared" si="67"/>
        <v>3.6049281749247921</v>
      </c>
      <c r="AB80">
        <f t="shared" si="68"/>
        <v>0.13915197415828784</v>
      </c>
      <c r="AC80" s="4">
        <f t="shared" si="69"/>
        <v>4.0150305760514038E-2</v>
      </c>
      <c r="AD80">
        <f t="shared" si="70"/>
        <v>0.54595733448712469</v>
      </c>
      <c r="AE80">
        <f t="shared" si="71"/>
        <v>4.1508855094119168</v>
      </c>
      <c r="AF80" s="4">
        <f t="shared" si="83"/>
        <v>-2.1140713159452526E-2</v>
      </c>
      <c r="AG80" s="4">
        <f t="shared" si="72"/>
        <v>-6.1291018919966564E-2</v>
      </c>
      <c r="AH80" s="10">
        <f t="shared" si="73"/>
        <v>-0.20365605058276537</v>
      </c>
      <c r="AI80" s="10">
        <f t="shared" si="74"/>
        <v>7.0832013010419068E-2</v>
      </c>
      <c r="AJ80" s="10">
        <f t="shared" si="75"/>
        <v>-0.16664628963082939</v>
      </c>
      <c r="AK80" t="str">
        <f t="shared" si="84"/>
        <v>deflation</v>
      </c>
      <c r="AL80">
        <f t="shared" si="76"/>
        <v>1</v>
      </c>
      <c r="AM80">
        <f t="shared" si="77"/>
        <v>8.57562034121334E-2</v>
      </c>
      <c r="AN80">
        <f t="shared" si="78"/>
        <v>6.3663888181164365</v>
      </c>
    </row>
    <row r="81" spans="1:40" x14ac:dyDescent="0.35">
      <c r="A81">
        <v>1859</v>
      </c>
      <c r="B81">
        <v>1.1608755253765595</v>
      </c>
      <c r="C81" t="str">
        <f t="shared" si="49"/>
        <v>inflation</v>
      </c>
      <c r="D81" t="str">
        <f t="shared" si="50"/>
        <v>expansive</v>
      </c>
      <c r="E81" t="str">
        <f t="shared" si="51"/>
        <v>inflationary expansion</v>
      </c>
      <c r="F81" s="4">
        <f t="shared" si="52"/>
        <v>8.1879829066829682E-3</v>
      </c>
      <c r="G81">
        <f t="shared" si="53"/>
        <v>3.8547118093182289</v>
      </c>
      <c r="H81">
        <f t="shared" si="54"/>
        <v>0.24978363439343676</v>
      </c>
      <c r="I81" s="4">
        <f t="shared" si="55"/>
        <v>6.928948990742316E-2</v>
      </c>
      <c r="J81">
        <v>4.4748405968175273</v>
      </c>
      <c r="K81">
        <f t="shared" si="56"/>
        <v>0.32395508740561052</v>
      </c>
      <c r="L81" s="4">
        <f t="shared" si="57"/>
        <v>7.8044813973080981E-2</v>
      </c>
      <c r="M81" s="20">
        <f t="shared" si="58"/>
        <v>8.7553240656578213E-3</v>
      </c>
      <c r="N81" t="str">
        <f t="shared" si="59"/>
        <v>inflation</v>
      </c>
      <c r="O81">
        <f t="shared" si="60"/>
        <v>1</v>
      </c>
      <c r="P81" s="22">
        <f t="shared" si="79"/>
        <v>5.673411589748531E-4</v>
      </c>
      <c r="Q81">
        <f t="shared" si="61"/>
        <v>0.32395508740561052</v>
      </c>
      <c r="R81" s="4">
        <f t="shared" si="62"/>
        <v>7.8044813973080981E-2</v>
      </c>
      <c r="S81">
        <v>0.77100000000000002</v>
      </c>
      <c r="T81" s="4">
        <f t="shared" si="63"/>
        <v>0.18251533742331286</v>
      </c>
      <c r="U81" s="15">
        <f t="shared" si="64"/>
        <v>4.4748405968175273</v>
      </c>
      <c r="V81" s="4">
        <f t="shared" si="80"/>
        <v>7.8044813973080981E-2</v>
      </c>
      <c r="W81">
        <f t="shared" si="65"/>
        <v>0.66415389345891029</v>
      </c>
      <c r="X81" s="4">
        <f t="shared" si="81"/>
        <v>0.17291155763831936</v>
      </c>
      <c r="Y81">
        <f t="shared" si="66"/>
        <v>5.8039437053405019</v>
      </c>
      <c r="Z81" s="10">
        <f t="shared" si="82"/>
        <v>-8.8346019830805755E-2</v>
      </c>
      <c r="AA81">
        <f t="shared" si="67"/>
        <v>3.8547118093182289</v>
      </c>
      <c r="AB81">
        <f t="shared" si="68"/>
        <v>0.24978363439343676</v>
      </c>
      <c r="AC81" s="4">
        <f t="shared" si="69"/>
        <v>6.928948990742316E-2</v>
      </c>
      <c r="AD81">
        <f t="shared" si="70"/>
        <v>0.62012878749929845</v>
      </c>
      <c r="AE81">
        <f t="shared" si="71"/>
        <v>4.4748405968175273</v>
      </c>
      <c r="AF81" s="4">
        <f t="shared" si="83"/>
        <v>7.8044813973080981E-2</v>
      </c>
      <c r="AG81" s="4">
        <f t="shared" si="72"/>
        <v>8.7553240656578213E-3</v>
      </c>
      <c r="AH81" s="10">
        <f t="shared" si="73"/>
        <v>0.10268813433624573</v>
      </c>
      <c r="AI81" s="10">
        <f t="shared" si="74"/>
        <v>-9.4866743665238382E-2</v>
      </c>
      <c r="AJ81" s="10">
        <f t="shared" si="75"/>
        <v>0.16639083380388675</v>
      </c>
      <c r="AK81" t="str">
        <f t="shared" si="84"/>
        <v>inflation</v>
      </c>
      <c r="AL81">
        <f t="shared" si="76"/>
        <v>1</v>
      </c>
      <c r="AM81">
        <f t="shared" si="77"/>
        <v>0.10684610654108974</v>
      </c>
      <c r="AN81">
        <f t="shared" si="78"/>
        <v>5.8039437053405019</v>
      </c>
    </row>
    <row r="82" spans="1:40" x14ac:dyDescent="0.35">
      <c r="A82">
        <v>1860</v>
      </c>
      <c r="B82">
        <v>1.1392492633996676</v>
      </c>
      <c r="C82" t="str">
        <f t="shared" si="49"/>
        <v>deflation</v>
      </c>
      <c r="D82" t="str">
        <f t="shared" si="50"/>
        <v>expansive</v>
      </c>
      <c r="E82" t="str">
        <f t="shared" si="51"/>
        <v>deflationary growth</v>
      </c>
      <c r="F82" s="4">
        <f t="shared" si="52"/>
        <v>-1.8629268603002767E-2</v>
      </c>
      <c r="G82">
        <f t="shared" si="53"/>
        <v>3.8707651069457452</v>
      </c>
      <c r="H82">
        <f t="shared" si="54"/>
        <v>1.6053297627516283E-2</v>
      </c>
      <c r="I82" s="4">
        <f t="shared" si="55"/>
        <v>4.1645908751750706E-3</v>
      </c>
      <c r="J82">
        <v>4.4097662968810756</v>
      </c>
      <c r="K82">
        <f t="shared" si="56"/>
        <v>-6.5074299936451752E-2</v>
      </c>
      <c r="L82" s="4">
        <f t="shared" si="57"/>
        <v>-1.4542261009863033E-2</v>
      </c>
      <c r="M82" s="20">
        <f t="shared" si="58"/>
        <v>-1.8706851885038102E-2</v>
      </c>
      <c r="N82" t="str">
        <f t="shared" si="59"/>
        <v>deflation</v>
      </c>
      <c r="O82">
        <f t="shared" si="60"/>
        <v>1</v>
      </c>
      <c r="P82" s="22">
        <f t="shared" si="79"/>
        <v>-7.7583282035335183E-5</v>
      </c>
      <c r="Q82">
        <f t="shared" si="61"/>
        <v>-6.5074299936451752E-2</v>
      </c>
      <c r="R82" s="4">
        <f t="shared" si="62"/>
        <v>-1.4542261009863033E-2</v>
      </c>
      <c r="S82">
        <v>0.752</v>
      </c>
      <c r="T82" s="4">
        <f t="shared" si="63"/>
        <v>-2.4643320363164741E-2</v>
      </c>
      <c r="U82" s="15">
        <f t="shared" si="64"/>
        <v>4.4097662968810756</v>
      </c>
      <c r="V82" s="4">
        <f t="shared" si="80"/>
        <v>-1.4542261009863033E-2</v>
      </c>
      <c r="W82">
        <f t="shared" si="65"/>
        <v>0.66008381498174895</v>
      </c>
      <c r="X82" s="4">
        <f t="shared" si="81"/>
        <v>-6.1282159409837885E-3</v>
      </c>
      <c r="Y82">
        <f t="shared" si="66"/>
        <v>5.8640509267035581</v>
      </c>
      <c r="Z82" s="10">
        <f t="shared" si="82"/>
        <v>1.035627228909001E-2</v>
      </c>
      <c r="AA82">
        <f t="shared" si="67"/>
        <v>3.8707651069457447</v>
      </c>
      <c r="AB82">
        <f t="shared" si="68"/>
        <v>1.6053297627515839E-2</v>
      </c>
      <c r="AC82" s="4">
        <f t="shared" si="69"/>
        <v>4.1645908751749552E-3</v>
      </c>
      <c r="AD82">
        <f t="shared" si="70"/>
        <v>0.53900118993533086</v>
      </c>
      <c r="AE82">
        <f t="shared" si="71"/>
        <v>4.4097662968810756</v>
      </c>
      <c r="AF82" s="4">
        <f t="shared" si="83"/>
        <v>-1.4542261009863033E-2</v>
      </c>
      <c r="AG82" s="4">
        <f t="shared" si="72"/>
        <v>-1.8706851885038102E-2</v>
      </c>
      <c r="AH82" s="10">
        <f t="shared" si="73"/>
        <v>-8.7680558882203524E-2</v>
      </c>
      <c r="AI82" s="10">
        <f t="shared" si="74"/>
        <v>-8.4140450688792445E-3</v>
      </c>
      <c r="AJ82" s="10">
        <f t="shared" si="75"/>
        <v>-2.4898533298953043E-2</v>
      </c>
      <c r="AK82" t="str">
        <f t="shared" si="84"/>
        <v>deflation</v>
      </c>
      <c r="AL82">
        <f t="shared" si="76"/>
        <v>1</v>
      </c>
      <c r="AM82">
        <f t="shared" si="77"/>
        <v>9.1916185018251065E-2</v>
      </c>
      <c r="AN82">
        <f t="shared" si="78"/>
        <v>5.8640509267035581</v>
      </c>
    </row>
    <row r="83" spans="1:40" x14ac:dyDescent="0.35">
      <c r="A83">
        <v>1861</v>
      </c>
      <c r="B83">
        <v>1.1846803815081421</v>
      </c>
      <c r="C83" t="str">
        <f t="shared" si="49"/>
        <v>inflation</v>
      </c>
      <c r="D83" t="str">
        <f t="shared" si="50"/>
        <v>expansive</v>
      </c>
      <c r="E83" t="str">
        <f t="shared" si="51"/>
        <v>inflationary expansion</v>
      </c>
      <c r="F83" s="4">
        <f t="shared" si="52"/>
        <v>3.987811936160679E-2</v>
      </c>
      <c r="G83">
        <f t="shared" si="53"/>
        <v>3.9444834410256608</v>
      </c>
      <c r="H83">
        <f t="shared" si="54"/>
        <v>7.3718334079915682E-2</v>
      </c>
      <c r="I83" s="4">
        <f t="shared" si="55"/>
        <v>1.9044899921112409E-2</v>
      </c>
      <c r="J83">
        <v>4.6729521477668294</v>
      </c>
      <c r="K83">
        <f t="shared" si="56"/>
        <v>0.26318585088575386</v>
      </c>
      <c r="L83" s="4">
        <f t="shared" si="57"/>
        <v>5.9682494075003256E-2</v>
      </c>
      <c r="M83" s="20">
        <f t="shared" si="58"/>
        <v>4.0637594153890844E-2</v>
      </c>
      <c r="N83" t="str">
        <f t="shared" si="59"/>
        <v>inflation</v>
      </c>
      <c r="O83">
        <f t="shared" si="60"/>
        <v>1</v>
      </c>
      <c r="P83" s="22">
        <f t="shared" si="79"/>
        <v>7.594747922840539E-4</v>
      </c>
      <c r="Q83">
        <f t="shared" si="61"/>
        <v>0.26318585088575386</v>
      </c>
      <c r="R83" s="4">
        <f t="shared" si="62"/>
        <v>5.9682494075003256E-2</v>
      </c>
      <c r="S83">
        <v>0.80700000000000005</v>
      </c>
      <c r="T83" s="4">
        <f t="shared" si="63"/>
        <v>7.3138297872340496E-2</v>
      </c>
      <c r="U83" s="15">
        <f t="shared" si="64"/>
        <v>4.6729521477668294</v>
      </c>
      <c r="V83" s="4">
        <f t="shared" si="80"/>
        <v>5.9682494075003256E-2</v>
      </c>
      <c r="W83">
        <f t="shared" si="65"/>
        <v>0.68119639068611826</v>
      </c>
      <c r="X83" s="4">
        <f t="shared" si="81"/>
        <v>3.1984689254883583E-2</v>
      </c>
      <c r="Y83">
        <f t="shared" si="66"/>
        <v>5.7905231075177559</v>
      </c>
      <c r="Z83" s="10">
        <f t="shared" si="82"/>
        <v>-1.2538741580666223E-2</v>
      </c>
      <c r="AA83">
        <f t="shared" si="67"/>
        <v>3.9444834410256608</v>
      </c>
      <c r="AB83">
        <f t="shared" si="68"/>
        <v>7.3718334079916126E-2</v>
      </c>
      <c r="AC83" s="4">
        <f t="shared" si="69"/>
        <v>1.9044899921112524E-2</v>
      </c>
      <c r="AD83">
        <f t="shared" si="70"/>
        <v>0.72846870674116859</v>
      </c>
      <c r="AE83">
        <f t="shared" si="71"/>
        <v>4.6729521477668294</v>
      </c>
      <c r="AF83" s="4">
        <f t="shared" si="83"/>
        <v>5.9682494075003256E-2</v>
      </c>
      <c r="AG83" s="4">
        <f t="shared" si="72"/>
        <v>4.0637594153890844E-2</v>
      </c>
      <c r="AH83" s="10">
        <f t="shared" si="73"/>
        <v>-0.16212667568955674</v>
      </c>
      <c r="AI83" s="10">
        <f t="shared" si="74"/>
        <v>2.7697804820119673E-2</v>
      </c>
      <c r="AJ83" s="10">
        <f t="shared" si="75"/>
        <v>7.2221235655669486E-2</v>
      </c>
      <c r="AK83" t="str">
        <f t="shared" si="84"/>
        <v>inflation</v>
      </c>
      <c r="AL83">
        <f t="shared" si="76"/>
        <v>1</v>
      </c>
      <c r="AM83">
        <f t="shared" si="77"/>
        <v>0.12580360931388182</v>
      </c>
      <c r="AN83">
        <f t="shared" si="78"/>
        <v>5.7905231075177559</v>
      </c>
    </row>
    <row r="84" spans="1:40" x14ac:dyDescent="0.35">
      <c r="A84">
        <v>1862</v>
      </c>
      <c r="B84">
        <v>1.3261560547295195</v>
      </c>
      <c r="C84" t="str">
        <f t="shared" si="49"/>
        <v>inflation</v>
      </c>
      <c r="D84" t="str">
        <f t="shared" si="50"/>
        <v>expansive</v>
      </c>
      <c r="E84" t="str">
        <f t="shared" si="51"/>
        <v>inflationary expansion</v>
      </c>
      <c r="F84" s="4">
        <f t="shared" si="52"/>
        <v>0.11942096402514368</v>
      </c>
      <c r="G84">
        <f t="shared" si="53"/>
        <v>4.4349597925592263</v>
      </c>
      <c r="H84">
        <f t="shared" si="54"/>
        <v>0.4904763515335655</v>
      </c>
      <c r="I84" s="4">
        <f t="shared" si="55"/>
        <v>0.12434488795978564</v>
      </c>
      <c r="J84">
        <v>5.8814487813843916</v>
      </c>
      <c r="K84">
        <f t="shared" si="56"/>
        <v>1.2084966336175622</v>
      </c>
      <c r="L84" s="4">
        <f t="shared" si="57"/>
        <v>0.25861523837668532</v>
      </c>
      <c r="M84" s="20">
        <f t="shared" si="58"/>
        <v>0.13427035041689966</v>
      </c>
      <c r="N84" t="str">
        <f t="shared" si="59"/>
        <v>inflation</v>
      </c>
      <c r="O84">
        <f t="shared" si="60"/>
        <v>1</v>
      </c>
      <c r="P84" s="22">
        <f t="shared" si="79"/>
        <v>1.4849386391755981E-2</v>
      </c>
      <c r="Q84">
        <f t="shared" si="61"/>
        <v>1.2084966336175622</v>
      </c>
      <c r="R84" s="4">
        <f t="shared" si="62"/>
        <v>0.25861523837668532</v>
      </c>
      <c r="S84">
        <v>0.98599999999999999</v>
      </c>
      <c r="T84" s="4">
        <f t="shared" si="63"/>
        <v>0.22180916976456</v>
      </c>
      <c r="U84" s="15">
        <f t="shared" si="64"/>
        <v>5.8814487813843916</v>
      </c>
      <c r="V84" s="4">
        <f t="shared" si="80"/>
        <v>0.25861523837668532</v>
      </c>
      <c r="W84">
        <f t="shared" si="65"/>
        <v>0.74350224205031656</v>
      </c>
      <c r="X84" s="4">
        <f t="shared" si="81"/>
        <v>9.1465328084669201E-2</v>
      </c>
      <c r="Y84">
        <f t="shared" si="66"/>
        <v>5.9649581961302145</v>
      </c>
      <c r="Z84" s="10">
        <f t="shared" si="82"/>
        <v>3.0124236683554885E-2</v>
      </c>
      <c r="AA84">
        <f t="shared" si="67"/>
        <v>4.4349597925592263</v>
      </c>
      <c r="AB84">
        <f t="shared" si="68"/>
        <v>0.4904763515335655</v>
      </c>
      <c r="AC84" s="4">
        <f t="shared" si="69"/>
        <v>0.12434488795978564</v>
      </c>
      <c r="AD84">
        <f t="shared" si="70"/>
        <v>1.4464889888251653</v>
      </c>
      <c r="AE84">
        <f t="shared" si="71"/>
        <v>5.8814487813843916</v>
      </c>
      <c r="AF84" s="4">
        <f t="shared" si="83"/>
        <v>0.25861523837668532</v>
      </c>
      <c r="AG84" s="4">
        <f t="shared" si="72"/>
        <v>0.13427035041689966</v>
      </c>
      <c r="AH84" s="10">
        <f t="shared" si="73"/>
        <v>-0.27789591780992717</v>
      </c>
      <c r="AI84" s="10">
        <f t="shared" si="74"/>
        <v>0.16714991029201612</v>
      </c>
      <c r="AJ84" s="10">
        <f t="shared" si="75"/>
        <v>0.22849100169313044</v>
      </c>
      <c r="AK84" t="str">
        <f t="shared" si="84"/>
        <v>inflation</v>
      </c>
      <c r="AL84">
        <f t="shared" si="76"/>
        <v>1</v>
      </c>
      <c r="AM84">
        <f t="shared" si="77"/>
        <v>0.24249775794968348</v>
      </c>
      <c r="AN84">
        <f t="shared" si="78"/>
        <v>5.9649581961302145</v>
      </c>
    </row>
    <row r="85" spans="1:40" x14ac:dyDescent="0.35">
      <c r="A85">
        <v>1863</v>
      </c>
      <c r="B85">
        <v>1.6222994209781778</v>
      </c>
      <c r="C85" t="str">
        <f t="shared" si="49"/>
        <v>inflation</v>
      </c>
      <c r="D85" t="str">
        <f t="shared" si="50"/>
        <v>expansive</v>
      </c>
      <c r="E85" t="str">
        <f t="shared" si="51"/>
        <v>inflationary expansion</v>
      </c>
      <c r="F85" s="4">
        <f t="shared" si="52"/>
        <v>0.22330959104888998</v>
      </c>
      <c r="G85">
        <f t="shared" si="53"/>
        <v>4.7745583828466795</v>
      </c>
      <c r="H85">
        <f t="shared" si="54"/>
        <v>0.33959859028745321</v>
      </c>
      <c r="I85" s="4">
        <f t="shared" si="55"/>
        <v>7.6573093369914261E-2</v>
      </c>
      <c r="J85">
        <v>7.7457632999186732</v>
      </c>
      <c r="K85">
        <f t="shared" si="56"/>
        <v>1.8643145185342815</v>
      </c>
      <c r="L85" s="4">
        <f t="shared" si="57"/>
        <v>0.31698219058458826</v>
      </c>
      <c r="M85" s="20">
        <f t="shared" si="58"/>
        <v>0.24040909721467402</v>
      </c>
      <c r="N85" t="str">
        <f t="shared" si="59"/>
        <v>inflation</v>
      </c>
      <c r="O85">
        <f t="shared" si="60"/>
        <v>1</v>
      </c>
      <c r="P85" s="22">
        <f t="shared" si="79"/>
        <v>1.709950616578404E-2</v>
      </c>
      <c r="Q85">
        <f t="shared" si="61"/>
        <v>1.8643145185342815</v>
      </c>
      <c r="R85" s="4">
        <f t="shared" si="62"/>
        <v>0.31698219058458826</v>
      </c>
      <c r="S85">
        <v>1.5149999999999999</v>
      </c>
      <c r="T85" s="4">
        <f t="shared" si="63"/>
        <v>0.53651115618661249</v>
      </c>
      <c r="U85" s="15">
        <f t="shared" si="64"/>
        <v>7.7457632999186723</v>
      </c>
      <c r="V85" s="4">
        <f t="shared" si="80"/>
        <v>0.3169821905845881</v>
      </c>
      <c r="W85">
        <f t="shared" si="65"/>
        <v>0.93385966881903903</v>
      </c>
      <c r="X85" s="4">
        <f t="shared" si="81"/>
        <v>0.25602804672623974</v>
      </c>
      <c r="Y85">
        <f t="shared" si="66"/>
        <v>5.1127150494512694</v>
      </c>
      <c r="Z85" s="10">
        <f t="shared" si="82"/>
        <v>-0.14287495715088841</v>
      </c>
      <c r="AA85">
        <f t="shared" si="67"/>
        <v>4.7745583828466795</v>
      </c>
      <c r="AB85">
        <f t="shared" si="68"/>
        <v>0.33959859028745321</v>
      </c>
      <c r="AC85" s="4">
        <f t="shared" si="69"/>
        <v>7.6573093369914261E-2</v>
      </c>
      <c r="AD85">
        <f t="shared" si="70"/>
        <v>2.9712049170719936</v>
      </c>
      <c r="AE85">
        <f t="shared" si="71"/>
        <v>7.7457632999186732</v>
      </c>
      <c r="AF85" s="4">
        <f t="shared" si="83"/>
        <v>0.31698219058458826</v>
      </c>
      <c r="AG85" s="4">
        <f t="shared" si="72"/>
        <v>0.24040909721467402</v>
      </c>
      <c r="AH85" s="10">
        <f t="shared" si="73"/>
        <v>0.36450694305983566</v>
      </c>
      <c r="AI85" s="10">
        <f t="shared" si="74"/>
        <v>6.095414385834852E-2</v>
      </c>
      <c r="AJ85" s="10">
        <f t="shared" si="75"/>
        <v>0.4598571477354767</v>
      </c>
      <c r="AK85" t="str">
        <f t="shared" si="84"/>
        <v>inflation</v>
      </c>
      <c r="AL85">
        <f t="shared" si="76"/>
        <v>1</v>
      </c>
      <c r="AM85">
        <f t="shared" si="77"/>
        <v>0.58114033118096087</v>
      </c>
      <c r="AN85">
        <f t="shared" si="78"/>
        <v>5.1127150494512694</v>
      </c>
    </row>
    <row r="86" spans="1:40" x14ac:dyDescent="0.35">
      <c r="A86">
        <v>1864</v>
      </c>
      <c r="B86">
        <v>1.9896865672800694</v>
      </c>
      <c r="C86" t="str">
        <f t="shared" si="49"/>
        <v>inflation</v>
      </c>
      <c r="D86" t="str">
        <f t="shared" si="50"/>
        <v>expansive</v>
      </c>
      <c r="E86" t="str">
        <f t="shared" si="51"/>
        <v>inflationary expansion</v>
      </c>
      <c r="F86" s="4">
        <f t="shared" si="52"/>
        <v>0.22646075166591179</v>
      </c>
      <c r="G86">
        <f t="shared" si="53"/>
        <v>4.8247086462349777</v>
      </c>
      <c r="H86">
        <f t="shared" si="54"/>
        <v>5.01502633882982E-2</v>
      </c>
      <c r="I86" s="4">
        <f t="shared" si="55"/>
        <v>1.0503644393263799E-2</v>
      </c>
      <c r="J86">
        <v>9.599657984453744</v>
      </c>
      <c r="K86">
        <f t="shared" si="56"/>
        <v>1.8538946845350708</v>
      </c>
      <c r="L86" s="4">
        <f t="shared" si="57"/>
        <v>0.23934305926370558</v>
      </c>
      <c r="M86" s="20">
        <f t="shared" si="58"/>
        <v>0.22883941487044179</v>
      </c>
      <c r="N86" t="str">
        <f t="shared" si="59"/>
        <v>inflation</v>
      </c>
      <c r="O86">
        <f t="shared" si="60"/>
        <v>1</v>
      </c>
      <c r="P86" s="22">
        <f t="shared" si="79"/>
        <v>2.3786632045300071E-3</v>
      </c>
      <c r="Q86">
        <f t="shared" si="61"/>
        <v>1.8538946845350708</v>
      </c>
      <c r="R86" s="4">
        <f t="shared" si="62"/>
        <v>0.23934305926370558</v>
      </c>
      <c r="S86">
        <v>1.4430000000000001</v>
      </c>
      <c r="T86" s="4">
        <f t="shared" si="63"/>
        <v>-4.7524752475247421E-2</v>
      </c>
      <c r="U86" s="15">
        <f t="shared" si="64"/>
        <v>9.599657984453744</v>
      </c>
      <c r="V86" s="4">
        <f t="shared" si="80"/>
        <v>0.23934305926370572</v>
      </c>
      <c r="W86">
        <f t="shared" si="65"/>
        <v>0.72523985623152798</v>
      </c>
      <c r="X86" s="4">
        <f t="shared" si="81"/>
        <v>-0.22339524829392421</v>
      </c>
      <c r="Y86">
        <f t="shared" si="66"/>
        <v>6.6525696357960804</v>
      </c>
      <c r="Z86" s="10">
        <f t="shared" si="82"/>
        <v>0.30118138238705056</v>
      </c>
      <c r="AA86">
        <f t="shared" si="67"/>
        <v>4.8247086462349777</v>
      </c>
      <c r="AB86">
        <f t="shared" si="68"/>
        <v>5.01502633882982E-2</v>
      </c>
      <c r="AC86" s="4">
        <f t="shared" si="69"/>
        <v>1.0503644393263799E-2</v>
      </c>
      <c r="AD86">
        <f t="shared" si="70"/>
        <v>4.7749493382187662</v>
      </c>
      <c r="AE86">
        <f t="shared" si="71"/>
        <v>9.599657984453744</v>
      </c>
      <c r="AF86" s="4">
        <f t="shared" si="83"/>
        <v>0.23934305926370558</v>
      </c>
      <c r="AG86" s="4">
        <f t="shared" si="72"/>
        <v>0.22883941487044179</v>
      </c>
      <c r="AH86" s="10">
        <f t="shared" si="73"/>
        <v>-5.5875235954589597E-2</v>
      </c>
      <c r="AI86" s="10">
        <f t="shared" si="74"/>
        <v>0.46273830755762979</v>
      </c>
      <c r="AJ86" s="10">
        <f t="shared" si="75"/>
        <v>-6.1838323123344974E-2</v>
      </c>
      <c r="AK86" t="str">
        <f t="shared" si="84"/>
        <v>inflation</v>
      </c>
      <c r="AL86">
        <f t="shared" si="76"/>
        <v>1</v>
      </c>
      <c r="AM86">
        <f t="shared" si="77"/>
        <v>0.71776014376847197</v>
      </c>
      <c r="AN86">
        <f t="shared" si="78"/>
        <v>6.6525696357960804</v>
      </c>
    </row>
    <row r="87" spans="1:40" x14ac:dyDescent="0.35">
      <c r="A87">
        <v>1865</v>
      </c>
      <c r="B87">
        <v>2.0209911888898078</v>
      </c>
      <c r="C87" t="str">
        <f t="shared" si="49"/>
        <v>inflation</v>
      </c>
      <c r="D87" t="str">
        <f t="shared" si="50"/>
        <v>expansive</v>
      </c>
      <c r="E87" t="str">
        <f t="shared" si="51"/>
        <v>inflationary expansion</v>
      </c>
      <c r="F87" s="4">
        <f t="shared" si="52"/>
        <v>1.5733443711454624E-2</v>
      </c>
      <c r="G87">
        <f t="shared" si="53"/>
        <v>4.9541806568894433</v>
      </c>
      <c r="H87">
        <f t="shared" si="54"/>
        <v>0.12947201065446556</v>
      </c>
      <c r="I87" s="4">
        <f t="shared" si="55"/>
        <v>2.6835197759661752E-2</v>
      </c>
      <c r="J87">
        <v>10.012355455741885</v>
      </c>
      <c r="K87">
        <f t="shared" si="56"/>
        <v>0.4126974712881406</v>
      </c>
      <c r="L87" s="4">
        <f t="shared" si="57"/>
        <v>4.2990851544553711E-2</v>
      </c>
      <c r="M87" s="20">
        <f t="shared" si="58"/>
        <v>1.6155653784891959E-2</v>
      </c>
      <c r="N87" t="str">
        <f t="shared" si="59"/>
        <v>inflation</v>
      </c>
      <c r="O87">
        <f t="shared" si="60"/>
        <v>1</v>
      </c>
      <c r="P87" s="22">
        <f t="shared" si="79"/>
        <v>4.2221007343733533E-4</v>
      </c>
      <c r="Q87">
        <f t="shared" si="61"/>
        <v>0.4126974712881406</v>
      </c>
      <c r="R87" s="4">
        <f t="shared" si="62"/>
        <v>4.2990851544553711E-2</v>
      </c>
      <c r="S87">
        <v>1.869</v>
      </c>
      <c r="T87" s="4">
        <f t="shared" si="63"/>
        <v>0.29521829521829518</v>
      </c>
      <c r="U87" s="15">
        <f t="shared" si="64"/>
        <v>10.012355455741885</v>
      </c>
      <c r="V87" s="4">
        <f t="shared" si="80"/>
        <v>4.2990851544553711E-2</v>
      </c>
      <c r="W87">
        <f t="shared" si="65"/>
        <v>0.92479373996019187</v>
      </c>
      <c r="X87" s="4">
        <f t="shared" si="81"/>
        <v>0.27515570471482426</v>
      </c>
      <c r="Y87">
        <f t="shared" si="66"/>
        <v>5.3570655193910568</v>
      </c>
      <c r="Z87" s="10">
        <f t="shared" si="82"/>
        <v>-0.19473740033237502</v>
      </c>
      <c r="AA87">
        <f t="shared" si="67"/>
        <v>4.9541806568894433</v>
      </c>
      <c r="AB87">
        <f t="shared" si="68"/>
        <v>0.12947201065446556</v>
      </c>
      <c r="AC87" s="4">
        <f t="shared" si="69"/>
        <v>2.6835197759661752E-2</v>
      </c>
      <c r="AD87">
        <f t="shared" si="70"/>
        <v>5.0581747988524413</v>
      </c>
      <c r="AE87">
        <f t="shared" si="71"/>
        <v>10.012355455741885</v>
      </c>
      <c r="AF87" s="4">
        <f t="shared" si="83"/>
        <v>4.2990851544553711E-2</v>
      </c>
      <c r="AG87" s="4">
        <f t="shared" si="72"/>
        <v>1.6155653784891959E-2</v>
      </c>
      <c r="AH87" s="10">
        <f t="shared" si="73"/>
        <v>6.5462761656913282E-2</v>
      </c>
      <c r="AI87" s="10">
        <f t="shared" si="74"/>
        <v>-0.23216485317027055</v>
      </c>
      <c r="AJ87" s="10">
        <f t="shared" si="75"/>
        <v>0.23772825187692873</v>
      </c>
      <c r="AK87" t="str">
        <f t="shared" si="84"/>
        <v>inflation</v>
      </c>
      <c r="AL87">
        <f t="shared" si="76"/>
        <v>1</v>
      </c>
      <c r="AM87">
        <f t="shared" si="77"/>
        <v>0.94420626003980801</v>
      </c>
      <c r="AN87">
        <f t="shared" si="78"/>
        <v>5.3570655193910568</v>
      </c>
    </row>
    <row r="88" spans="1:40" x14ac:dyDescent="0.35">
      <c r="A88">
        <v>1866</v>
      </c>
      <c r="B88">
        <v>1.928129130838184</v>
      </c>
      <c r="C88" t="str">
        <f t="shared" si="49"/>
        <v>deflation</v>
      </c>
      <c r="D88" t="str">
        <f t="shared" si="50"/>
        <v>contractive</v>
      </c>
      <c r="E88" t="str">
        <f t="shared" si="51"/>
        <v>recession</v>
      </c>
      <c r="F88" s="4">
        <f t="shared" si="52"/>
        <v>-4.5948769377186498E-2</v>
      </c>
      <c r="G88">
        <f t="shared" si="53"/>
        <v>4.7184921589029241</v>
      </c>
      <c r="H88">
        <f t="shared" si="54"/>
        <v>-0.23568849798651925</v>
      </c>
      <c r="I88" s="4">
        <f t="shared" si="55"/>
        <v>-4.7573658352317701E-2</v>
      </c>
      <c r="J88">
        <v>9.0978621852122821</v>
      </c>
      <c r="K88">
        <f t="shared" si="56"/>
        <v>-0.9144932705296025</v>
      </c>
      <c r="L88" s="4">
        <f t="shared" si="57"/>
        <v>-9.1336476673444411E-2</v>
      </c>
      <c r="M88" s="20">
        <f t="shared" si="58"/>
        <v>-4.376281832112671E-2</v>
      </c>
      <c r="N88" t="str">
        <f t="shared" si="59"/>
        <v>deflation</v>
      </c>
      <c r="O88">
        <f t="shared" si="60"/>
        <v>1</v>
      </c>
      <c r="P88" s="22">
        <f t="shared" si="79"/>
        <v>2.1859510560597872E-3</v>
      </c>
      <c r="Q88">
        <f t="shared" si="61"/>
        <v>-0.9144932705296025</v>
      </c>
      <c r="R88" s="4">
        <f t="shared" si="62"/>
        <v>-9.1336476673444411E-2</v>
      </c>
      <c r="S88">
        <v>1.827</v>
      </c>
      <c r="T88" s="4">
        <f t="shared" si="63"/>
        <v>-2.2471910112359571E-2</v>
      </c>
      <c r="U88" s="15">
        <f t="shared" si="64"/>
        <v>9.0978621852122821</v>
      </c>
      <c r="V88" s="4">
        <f t="shared" si="80"/>
        <v>-9.1336476673444411E-2</v>
      </c>
      <c r="W88">
        <f t="shared" si="65"/>
        <v>0.94755064418625223</v>
      </c>
      <c r="X88" s="4">
        <f t="shared" si="81"/>
        <v>2.4607545707478449E-2</v>
      </c>
      <c r="Y88">
        <f t="shared" si="66"/>
        <v>4.9796727888408769</v>
      </c>
      <c r="Z88" s="10">
        <f t="shared" si="82"/>
        <v>-7.0447660045247773E-2</v>
      </c>
      <c r="AA88">
        <f t="shared" si="67"/>
        <v>4.7184921589029241</v>
      </c>
      <c r="AB88">
        <f t="shared" si="68"/>
        <v>-0.23568849798651925</v>
      </c>
      <c r="AC88" s="4">
        <f t="shared" si="69"/>
        <v>-4.7573658352317701E-2</v>
      </c>
      <c r="AD88">
        <f t="shared" si="70"/>
        <v>4.379370026309358</v>
      </c>
      <c r="AE88">
        <f t="shared" si="71"/>
        <v>9.0978621852122821</v>
      </c>
      <c r="AF88" s="4">
        <f t="shared" si="83"/>
        <v>-9.1336476673444411E-2</v>
      </c>
      <c r="AG88" s="4">
        <f t="shared" si="72"/>
        <v>-4.376281832112671E-2</v>
      </c>
      <c r="AH88" s="10">
        <f t="shared" si="73"/>
        <v>-5.7401063427686305E-2</v>
      </c>
      <c r="AI88" s="10">
        <f t="shared" si="74"/>
        <v>-0.11594402238092286</v>
      </c>
      <c r="AJ88" s="10">
        <f t="shared" si="75"/>
        <v>-2.0888816628196638E-2</v>
      </c>
      <c r="AK88" t="str">
        <f t="shared" si="84"/>
        <v>deflation</v>
      </c>
      <c r="AL88">
        <f t="shared" si="76"/>
        <v>1</v>
      </c>
      <c r="AM88">
        <f t="shared" si="77"/>
        <v>0.87944935581374772</v>
      </c>
      <c r="AN88">
        <f t="shared" si="78"/>
        <v>4.9796727888408769</v>
      </c>
    </row>
    <row r="89" spans="1:40" x14ac:dyDescent="0.35">
      <c r="A89">
        <v>1867</v>
      </c>
      <c r="B89">
        <v>1.7584004646193354</v>
      </c>
      <c r="C89" t="str">
        <f t="shared" si="49"/>
        <v>deflation</v>
      </c>
      <c r="D89" t="str">
        <f t="shared" si="50"/>
        <v>expansive</v>
      </c>
      <c r="E89" t="str">
        <f t="shared" si="51"/>
        <v>deflationary growth</v>
      </c>
      <c r="F89" s="4">
        <f t="shared" si="52"/>
        <v>-8.8027644779717251E-2</v>
      </c>
      <c r="G89">
        <f t="shared" si="53"/>
        <v>4.8142380534781477</v>
      </c>
      <c r="H89">
        <f t="shared" si="54"/>
        <v>9.5745894575223645E-2</v>
      </c>
      <c r="I89" s="4">
        <f t="shared" si="55"/>
        <v>2.0291629476286998E-2</v>
      </c>
      <c r="J89">
        <v>8.4653584300240592</v>
      </c>
      <c r="K89">
        <f t="shared" si="56"/>
        <v>-0.63250375518822288</v>
      </c>
      <c r="L89" s="4">
        <f t="shared" si="57"/>
        <v>-6.9522239654970605E-2</v>
      </c>
      <c r="M89" s="20">
        <f t="shared" si="58"/>
        <v>-8.9813869131257607E-2</v>
      </c>
      <c r="N89" t="str">
        <f t="shared" si="59"/>
        <v>deflation</v>
      </c>
      <c r="O89">
        <f t="shared" si="60"/>
        <v>1</v>
      </c>
      <c r="P89" s="22">
        <f t="shared" si="79"/>
        <v>-1.7862243515403553E-3</v>
      </c>
      <c r="Q89">
        <f t="shared" si="61"/>
        <v>-0.63250375518822288</v>
      </c>
      <c r="R89" s="4">
        <f t="shared" si="62"/>
        <v>-6.9522239654970605E-2</v>
      </c>
      <c r="S89">
        <v>1.7649999999999999</v>
      </c>
      <c r="T89" s="4">
        <f t="shared" si="63"/>
        <v>-3.3935413245758106E-2</v>
      </c>
      <c r="U89" s="15">
        <f t="shared" si="64"/>
        <v>8.4653584300240592</v>
      </c>
      <c r="V89" s="4">
        <f t="shared" si="80"/>
        <v>-6.9522239654970605E-2</v>
      </c>
      <c r="W89">
        <f t="shared" si="65"/>
        <v>1.0037531469727479</v>
      </c>
      <c r="X89" s="4">
        <f t="shared" si="81"/>
        <v>5.931345530851475E-2</v>
      </c>
      <c r="Y89">
        <f t="shared" si="66"/>
        <v>4.7962370708351614</v>
      </c>
      <c r="Z89" s="10">
        <f t="shared" si="82"/>
        <v>-3.6836901897808041E-2</v>
      </c>
      <c r="AA89">
        <f t="shared" si="67"/>
        <v>4.8142380534781477</v>
      </c>
      <c r="AB89">
        <f t="shared" si="68"/>
        <v>9.5745894575223645E-2</v>
      </c>
      <c r="AC89" s="4">
        <f t="shared" si="69"/>
        <v>2.0291629476286998E-2</v>
      </c>
      <c r="AD89">
        <f t="shared" si="70"/>
        <v>3.6511203765459115</v>
      </c>
      <c r="AE89">
        <f t="shared" si="71"/>
        <v>8.4653584300240592</v>
      </c>
      <c r="AF89" s="4">
        <f t="shared" si="83"/>
        <v>-6.9522239654970605E-2</v>
      </c>
      <c r="AG89" s="4">
        <f t="shared" si="72"/>
        <v>-8.9813869131257607E-2</v>
      </c>
      <c r="AH89" s="10">
        <f t="shared" si="73"/>
        <v>-2.4763032856103769E-2</v>
      </c>
      <c r="AI89" s="10">
        <f t="shared" si="74"/>
        <v>-0.12883569496348535</v>
      </c>
      <c r="AJ89" s="10">
        <f t="shared" si="75"/>
        <v>-3.2685337757162564E-2</v>
      </c>
      <c r="AK89" t="str">
        <f t="shared" si="84"/>
        <v>deflation</v>
      </c>
      <c r="AL89">
        <f t="shared" si="76"/>
        <v>1</v>
      </c>
      <c r="AM89">
        <f t="shared" si="77"/>
        <v>0.76124685302725192</v>
      </c>
      <c r="AN89">
        <f t="shared" si="78"/>
        <v>4.7962370708351614</v>
      </c>
    </row>
    <row r="90" spans="1:40" x14ac:dyDescent="0.35">
      <c r="A90">
        <v>1868</v>
      </c>
      <c r="B90">
        <v>1.6522689765695511</v>
      </c>
      <c r="C90" t="str">
        <f t="shared" si="49"/>
        <v>deflation</v>
      </c>
      <c r="D90" t="str">
        <f t="shared" si="50"/>
        <v>expansive</v>
      </c>
      <c r="E90" t="str">
        <f t="shared" si="51"/>
        <v>deflationary growth</v>
      </c>
      <c r="F90" s="4">
        <f t="shared" si="52"/>
        <v>-6.0356835763666641E-2</v>
      </c>
      <c r="G90">
        <f t="shared" si="53"/>
        <v>4.9997294893730349</v>
      </c>
      <c r="H90">
        <f t="shared" si="54"/>
        <v>0.18549143589488715</v>
      </c>
      <c r="I90" s="4">
        <f t="shared" si="55"/>
        <v>3.8529759815444722E-2</v>
      </c>
      <c r="J90">
        <v>8.2608979265309888</v>
      </c>
      <c r="K90">
        <f t="shared" si="56"/>
        <v>-0.20446050349307043</v>
      </c>
      <c r="L90" s="4">
        <f t="shared" si="57"/>
        <v>-2.4152610333416129E-2</v>
      </c>
      <c r="M90" s="20">
        <f t="shared" si="58"/>
        <v>-6.2682370148860855E-2</v>
      </c>
      <c r="N90" t="str">
        <f t="shared" si="59"/>
        <v>deflation</v>
      </c>
      <c r="O90">
        <f t="shared" si="60"/>
        <v>1</v>
      </c>
      <c r="P90" s="22">
        <f t="shared" si="79"/>
        <v>-2.325534385194214E-3</v>
      </c>
      <c r="Q90">
        <f t="shared" si="61"/>
        <v>-0.20446050349307043</v>
      </c>
      <c r="R90" s="4">
        <f t="shared" si="62"/>
        <v>-2.4152610333416129E-2</v>
      </c>
      <c r="S90">
        <v>1.6859999999999999</v>
      </c>
      <c r="T90" s="4">
        <f t="shared" si="63"/>
        <v>-4.4759206798866837E-2</v>
      </c>
      <c r="U90" s="15">
        <f t="shared" si="64"/>
        <v>8.2608979265309888</v>
      </c>
      <c r="V90" s="4">
        <f t="shared" si="80"/>
        <v>-2.4152610333416129E-2</v>
      </c>
      <c r="W90">
        <f t="shared" si="65"/>
        <v>1.0204149711147403</v>
      </c>
      <c r="X90" s="4">
        <f t="shared" si="81"/>
        <v>1.6599523689906637E-2</v>
      </c>
      <c r="Y90">
        <f t="shared" si="66"/>
        <v>4.8997022102793526</v>
      </c>
      <c r="Z90" s="10">
        <f t="shared" si="82"/>
        <v>2.1572148731625353E-2</v>
      </c>
      <c r="AA90">
        <f t="shared" si="67"/>
        <v>4.9997294893730349</v>
      </c>
      <c r="AB90">
        <f t="shared" si="68"/>
        <v>0.18549143589488715</v>
      </c>
      <c r="AC90" s="4">
        <f t="shared" si="69"/>
        <v>3.8529759815444722E-2</v>
      </c>
      <c r="AD90">
        <f t="shared" si="70"/>
        <v>3.2611684371579539</v>
      </c>
      <c r="AE90">
        <f t="shared" si="71"/>
        <v>8.2608979265309888</v>
      </c>
      <c r="AF90" s="4">
        <f t="shared" si="83"/>
        <v>-2.4152610333416129E-2</v>
      </c>
      <c r="AG90" s="4">
        <f t="shared" si="72"/>
        <v>-6.2682370148860855E-2</v>
      </c>
      <c r="AH90" s="10">
        <f t="shared" si="73"/>
        <v>-4.278179253496793E-4</v>
      </c>
      <c r="AI90" s="10">
        <f t="shared" si="74"/>
        <v>-4.075213402332277E-2</v>
      </c>
      <c r="AJ90" s="10">
        <f t="shared" si="75"/>
        <v>-4.5724759065041483E-2</v>
      </c>
      <c r="AK90" t="str">
        <f t="shared" si="84"/>
        <v>deflation</v>
      </c>
      <c r="AL90">
        <f t="shared" si="76"/>
        <v>1</v>
      </c>
      <c r="AM90">
        <f t="shared" si="77"/>
        <v>0.66558502888525972</v>
      </c>
      <c r="AN90">
        <f t="shared" si="78"/>
        <v>4.8997022102793526</v>
      </c>
    </row>
    <row r="91" spans="1:40" x14ac:dyDescent="0.35">
      <c r="A91">
        <v>1869</v>
      </c>
      <c r="B91">
        <v>1.5491651651965308</v>
      </c>
      <c r="C91" t="str">
        <f t="shared" si="49"/>
        <v>deflation</v>
      </c>
      <c r="D91" t="str">
        <f t="shared" si="50"/>
        <v>expansive</v>
      </c>
      <c r="E91" t="str">
        <f t="shared" si="51"/>
        <v>deflationary growth</v>
      </c>
      <c r="F91" s="4">
        <f t="shared" si="52"/>
        <v>-6.2401347985777053E-2</v>
      </c>
      <c r="G91">
        <f t="shared" si="53"/>
        <v>5.1701221728531808</v>
      </c>
      <c r="H91">
        <f t="shared" si="54"/>
        <v>0.17039268348014591</v>
      </c>
      <c r="I91" s="4">
        <f t="shared" si="55"/>
        <v>3.4080380517049355E-2</v>
      </c>
      <c r="J91">
        <v>8.009373169994344</v>
      </c>
      <c r="K91">
        <f t="shared" si="56"/>
        <v>-0.25152475653664474</v>
      </c>
      <c r="L91" s="4">
        <f t="shared" si="57"/>
        <v>-3.0447629152859888E-2</v>
      </c>
      <c r="M91" s="20">
        <f t="shared" si="58"/>
        <v>-6.4528009669909236E-2</v>
      </c>
      <c r="N91" t="str">
        <f t="shared" si="59"/>
        <v>deflation</v>
      </c>
      <c r="O91">
        <f t="shared" si="60"/>
        <v>1</v>
      </c>
      <c r="P91" s="22">
        <f t="shared" si="79"/>
        <v>-2.1266616841321834E-3</v>
      </c>
      <c r="Q91">
        <f t="shared" si="61"/>
        <v>-0.25152475653664474</v>
      </c>
      <c r="R91" s="4">
        <f t="shared" si="62"/>
        <v>-3.0447629152859888E-2</v>
      </c>
      <c r="S91">
        <v>1.6459999999999999</v>
      </c>
      <c r="T91" s="4">
        <f t="shared" si="63"/>
        <v>-2.372479240806645E-2</v>
      </c>
      <c r="U91" s="15">
        <f t="shared" si="64"/>
        <v>8.009373169994344</v>
      </c>
      <c r="V91" s="4">
        <f t="shared" si="80"/>
        <v>-3.0447629152859888E-2</v>
      </c>
      <c r="W91">
        <f t="shared" si="65"/>
        <v>1.0625077538399106</v>
      </c>
      <c r="X91" s="4">
        <f t="shared" si="81"/>
        <v>4.1250651859004464E-2</v>
      </c>
      <c r="Y91">
        <f t="shared" si="66"/>
        <v>4.8659618286721411</v>
      </c>
      <c r="Z91" s="10">
        <f t="shared" si="82"/>
        <v>-6.886210663257392E-3</v>
      </c>
      <c r="AA91">
        <f t="shared" si="67"/>
        <v>5.1701221728531808</v>
      </c>
      <c r="AB91">
        <f t="shared" si="68"/>
        <v>0.17039268348014591</v>
      </c>
      <c r="AC91" s="4">
        <f t="shared" si="69"/>
        <v>3.4080380517049355E-2</v>
      </c>
      <c r="AD91">
        <f t="shared" si="70"/>
        <v>2.8392509971411632</v>
      </c>
      <c r="AE91">
        <f t="shared" si="71"/>
        <v>8.009373169994344</v>
      </c>
      <c r="AF91" s="4">
        <f t="shared" si="83"/>
        <v>-3.0447629152859888E-2</v>
      </c>
      <c r="AG91" s="4">
        <f t="shared" si="72"/>
        <v>-6.4528009669909236E-2</v>
      </c>
      <c r="AH91" s="10">
        <f t="shared" si="73"/>
        <v>-4.8066098168655841E-2</v>
      </c>
      <c r="AI91" s="10">
        <f t="shared" si="74"/>
        <v>-7.1698281011864345E-2</v>
      </c>
      <c r="AJ91" s="10">
        <f t="shared" si="75"/>
        <v>-2.3561418489602498E-2</v>
      </c>
      <c r="AK91" t="str">
        <f t="shared" si="84"/>
        <v>deflation</v>
      </c>
      <c r="AL91">
        <f t="shared" si="76"/>
        <v>1</v>
      </c>
      <c r="AM91">
        <f t="shared" si="77"/>
        <v>0.58349224616008932</v>
      </c>
      <c r="AN91">
        <f t="shared" si="78"/>
        <v>4.8659618286721411</v>
      </c>
    </row>
    <row r="92" spans="1:40" x14ac:dyDescent="0.35">
      <c r="A92">
        <v>1870</v>
      </c>
      <c r="B92">
        <v>1.4835565455823141</v>
      </c>
      <c r="C92" t="str">
        <f t="shared" si="49"/>
        <v>deflation</v>
      </c>
      <c r="D92" t="str">
        <f t="shared" si="50"/>
        <v>expansive</v>
      </c>
      <c r="E92" t="str">
        <f t="shared" si="51"/>
        <v>deflationary growth</v>
      </c>
      <c r="F92" s="4">
        <f t="shared" si="52"/>
        <v>-4.2350952040606619E-2</v>
      </c>
      <c r="G92">
        <f t="shared" si="53"/>
        <v>5.3244637786885187</v>
      </c>
      <c r="H92">
        <f t="shared" si="54"/>
        <v>0.15434160583533796</v>
      </c>
      <c r="I92" s="4">
        <f t="shared" si="55"/>
        <v>2.9852603221978233E-2</v>
      </c>
      <c r="J92">
        <v>7.8991430905892939</v>
      </c>
      <c r="K92">
        <f t="shared" si="56"/>
        <v>-0.11023007940505014</v>
      </c>
      <c r="L92" s="4">
        <f t="shared" si="57"/>
        <v>-1.3762634985969567E-2</v>
      </c>
      <c r="M92" s="20">
        <f t="shared" si="58"/>
        <v>-4.3615238207947798E-2</v>
      </c>
      <c r="N92" t="str">
        <f t="shared" si="59"/>
        <v>deflation</v>
      </c>
      <c r="O92">
        <f t="shared" si="60"/>
        <v>1</v>
      </c>
      <c r="P92" s="22">
        <f t="shared" si="79"/>
        <v>-1.264286167341179E-3</v>
      </c>
      <c r="Q92">
        <f t="shared" si="61"/>
        <v>-0.11023007940505014</v>
      </c>
      <c r="R92" s="4">
        <f t="shared" si="62"/>
        <v>-1.3762634985969567E-2</v>
      </c>
      <c r="S92">
        <v>1.675</v>
      </c>
      <c r="T92" s="4">
        <f t="shared" si="63"/>
        <v>1.7618469015795953E-2</v>
      </c>
      <c r="U92" s="15">
        <f t="shared" si="64"/>
        <v>7.8991430905892939</v>
      </c>
      <c r="V92" s="4">
        <f t="shared" si="80"/>
        <v>-1.3762634985969567E-2</v>
      </c>
      <c r="W92">
        <f t="shared" si="65"/>
        <v>1.1290435844779627</v>
      </c>
      <c r="X92" s="4">
        <f t="shared" si="81"/>
        <v>6.2621501252664899E-2</v>
      </c>
      <c r="Y92">
        <f t="shared" si="66"/>
        <v>4.715906322739877</v>
      </c>
      <c r="Z92" s="10">
        <f t="shared" si="82"/>
        <v>-3.0837789365316982E-2</v>
      </c>
      <c r="AA92">
        <f t="shared" si="67"/>
        <v>5.3244637786885187</v>
      </c>
      <c r="AB92">
        <f t="shared" si="68"/>
        <v>0.15434160583533796</v>
      </c>
      <c r="AC92" s="4">
        <f t="shared" si="69"/>
        <v>2.9852603221978233E-2</v>
      </c>
      <c r="AD92">
        <f t="shared" si="70"/>
        <v>2.5746793119007751</v>
      </c>
      <c r="AE92">
        <f t="shared" si="71"/>
        <v>7.8991430905892939</v>
      </c>
      <c r="AF92" s="4">
        <f t="shared" si="83"/>
        <v>-1.3762634985969567E-2</v>
      </c>
      <c r="AG92" s="4">
        <f t="shared" si="72"/>
        <v>-4.3615238207947798E-2</v>
      </c>
      <c r="AH92" s="10">
        <f t="shared" si="73"/>
        <v>-7.7643232000894929E-2</v>
      </c>
      <c r="AI92" s="10">
        <f t="shared" si="74"/>
        <v>-7.6384136238634465E-2</v>
      </c>
      <c r="AJ92" s="10">
        <f t="shared" si="75"/>
        <v>1.7075154379347417E-2</v>
      </c>
      <c r="AK92" t="str">
        <f t="shared" si="84"/>
        <v>deflation</v>
      </c>
      <c r="AL92">
        <f t="shared" si="76"/>
        <v>1</v>
      </c>
      <c r="AM92">
        <f t="shared" si="77"/>
        <v>0.54595641552203733</v>
      </c>
      <c r="AN92">
        <f t="shared" si="78"/>
        <v>4.715906322739877</v>
      </c>
    </row>
    <row r="93" spans="1:40" x14ac:dyDescent="0.35">
      <c r="A93">
        <v>1871</v>
      </c>
      <c r="B93">
        <v>1.3895440249427573</v>
      </c>
      <c r="C93" t="str">
        <f t="shared" si="49"/>
        <v>deflation</v>
      </c>
      <c r="D93" t="str">
        <f t="shared" si="50"/>
        <v>expansive</v>
      </c>
      <c r="E93" t="str">
        <f t="shared" si="51"/>
        <v>deflationary growth</v>
      </c>
      <c r="F93" s="4">
        <f t="shared" si="52"/>
        <v>-6.3369691515637996E-2</v>
      </c>
      <c r="G93">
        <f t="shared" si="53"/>
        <v>5.5777560020013581</v>
      </c>
      <c r="H93">
        <f t="shared" si="54"/>
        <v>0.2532922233128394</v>
      </c>
      <c r="I93" s="4">
        <f t="shared" si="55"/>
        <v>4.7571405091843523E-2</v>
      </c>
      <c r="J93">
        <v>7.75053752516959</v>
      </c>
      <c r="K93">
        <f t="shared" si="56"/>
        <v>-0.14860556541970382</v>
      </c>
      <c r="L93" s="4">
        <f t="shared" si="57"/>
        <v>-1.8812871689429987E-2</v>
      </c>
      <c r="M93" s="20">
        <f t="shared" si="58"/>
        <v>-6.638427678127351E-2</v>
      </c>
      <c r="N93" t="str">
        <f t="shared" si="59"/>
        <v>deflation</v>
      </c>
      <c r="O93">
        <f t="shared" si="60"/>
        <v>1</v>
      </c>
      <c r="P93" s="22">
        <f t="shared" si="79"/>
        <v>-3.0145852656355138E-3</v>
      </c>
      <c r="Q93">
        <f t="shared" si="61"/>
        <v>-0.14860556541970382</v>
      </c>
      <c r="R93" s="4">
        <f t="shared" si="62"/>
        <v>-1.8812871689429987E-2</v>
      </c>
      <c r="S93">
        <v>1.782</v>
      </c>
      <c r="T93" s="4">
        <f t="shared" si="63"/>
        <v>6.3880597014925364E-2</v>
      </c>
      <c r="U93" s="15">
        <f t="shared" si="64"/>
        <v>7.75053752516959</v>
      </c>
      <c r="V93" s="4">
        <f t="shared" si="80"/>
        <v>-1.8812871689429987E-2</v>
      </c>
      <c r="W93">
        <f t="shared" si="65"/>
        <v>1.2824350779914369</v>
      </c>
      <c r="X93" s="4">
        <f t="shared" si="81"/>
        <v>0.1358596741722756</v>
      </c>
      <c r="Y93">
        <f t="shared" si="66"/>
        <v>4.3493476572219922</v>
      </c>
      <c r="Z93" s="10">
        <f t="shared" si="82"/>
        <v>-7.7728148192926616E-2</v>
      </c>
      <c r="AA93">
        <f t="shared" si="67"/>
        <v>5.577756002001359</v>
      </c>
      <c r="AB93">
        <f t="shared" si="68"/>
        <v>0.25329222331284029</v>
      </c>
      <c r="AC93" s="4">
        <f t="shared" si="69"/>
        <v>4.757140509184369E-2</v>
      </c>
      <c r="AD93">
        <f t="shared" si="70"/>
        <v>2.172781523168231</v>
      </c>
      <c r="AE93">
        <f t="shared" si="71"/>
        <v>7.75053752516959</v>
      </c>
      <c r="AF93" s="4">
        <f t="shared" si="83"/>
        <v>-1.8812871689429987E-2</v>
      </c>
      <c r="AG93" s="4">
        <f t="shared" si="72"/>
        <v>-6.638427678127351E-2</v>
      </c>
      <c r="AH93" s="10">
        <f t="shared" si="73"/>
        <v>-4.4065396941955201E-2</v>
      </c>
      <c r="AI93" s="10">
        <f t="shared" si="74"/>
        <v>-0.15467254586170559</v>
      </c>
      <c r="AJ93" s="10">
        <f t="shared" si="75"/>
        <v>5.8915276503496629E-2</v>
      </c>
      <c r="AK93" t="str">
        <f t="shared" si="84"/>
        <v>deflation</v>
      </c>
      <c r="AL93">
        <f t="shared" si="76"/>
        <v>1</v>
      </c>
      <c r="AM93">
        <f t="shared" si="77"/>
        <v>0.49956492200856306</v>
      </c>
      <c r="AN93">
        <f t="shared" si="78"/>
        <v>4.3493476572219922</v>
      </c>
    </row>
    <row r="94" spans="1:40" x14ac:dyDescent="0.35">
      <c r="A94">
        <v>1872</v>
      </c>
      <c r="B94">
        <v>1.3900255517925195</v>
      </c>
      <c r="C94" t="str">
        <f t="shared" si="49"/>
        <v>inflation</v>
      </c>
      <c r="D94" t="str">
        <f t="shared" si="50"/>
        <v>expansive</v>
      </c>
      <c r="E94" t="str">
        <f t="shared" si="51"/>
        <v>inflationary expansion</v>
      </c>
      <c r="F94" s="4">
        <f t="shared" si="52"/>
        <v>3.4653587156553142E-4</v>
      </c>
      <c r="G94">
        <f t="shared" si="53"/>
        <v>6.0445050293941991</v>
      </c>
      <c r="H94">
        <f t="shared" si="54"/>
        <v>0.46674902739284096</v>
      </c>
      <c r="I94" s="4">
        <f t="shared" si="55"/>
        <v>8.3680431203044095E-2</v>
      </c>
      <c r="J94">
        <v>8.4020164387963305</v>
      </c>
      <c r="K94">
        <f t="shared" si="56"/>
        <v>0.65147891362674049</v>
      </c>
      <c r="L94" s="4">
        <f t="shared" si="57"/>
        <v>8.4055965345769409E-2</v>
      </c>
      <c r="M94" s="20">
        <f t="shared" si="58"/>
        <v>3.7553414272531449E-4</v>
      </c>
      <c r="N94" t="str">
        <f t="shared" si="59"/>
        <v>inflation</v>
      </c>
      <c r="O94">
        <f t="shared" si="60"/>
        <v>1</v>
      </c>
      <c r="P94" s="22">
        <f t="shared" si="79"/>
        <v>2.8998271159783073E-5</v>
      </c>
      <c r="Q94">
        <f t="shared" si="61"/>
        <v>0.65147891362674049</v>
      </c>
      <c r="R94" s="4">
        <f t="shared" si="62"/>
        <v>8.4055965345769409E-2</v>
      </c>
      <c r="S94">
        <v>1.827</v>
      </c>
      <c r="T94" s="4">
        <f t="shared" si="63"/>
        <v>2.5252525252525214E-2</v>
      </c>
      <c r="U94" s="15">
        <f t="shared" si="64"/>
        <v>8.4020164387963305</v>
      </c>
      <c r="V94" s="4">
        <f t="shared" si="80"/>
        <v>8.4055965345769409E-2</v>
      </c>
      <c r="W94">
        <f t="shared" si="65"/>
        <v>1.3143643277952526</v>
      </c>
      <c r="X94" s="4">
        <f t="shared" si="81"/>
        <v>2.4897361552074553E-2</v>
      </c>
      <c r="Y94">
        <f t="shared" si="66"/>
        <v>4.5988048378742912</v>
      </c>
      <c r="Z94" s="10">
        <f t="shared" si="82"/>
        <v>5.7355079499814415E-2</v>
      </c>
      <c r="AA94">
        <f t="shared" si="67"/>
        <v>6.0445050293941982</v>
      </c>
      <c r="AB94">
        <f t="shared" si="68"/>
        <v>0.46674902739283919</v>
      </c>
      <c r="AC94" s="4">
        <f t="shared" si="69"/>
        <v>8.3680431203043776E-2</v>
      </c>
      <c r="AD94">
        <f t="shared" si="70"/>
        <v>2.3575114094021323</v>
      </c>
      <c r="AE94">
        <f t="shared" si="71"/>
        <v>8.4020164387963305</v>
      </c>
      <c r="AF94" s="4">
        <f t="shared" si="83"/>
        <v>8.4055965345769409E-2</v>
      </c>
      <c r="AG94" s="4">
        <f t="shared" si="72"/>
        <v>3.7553414272531449E-4</v>
      </c>
      <c r="AH94" s="10">
        <f t="shared" si="73"/>
        <v>-0.29963314248126949</v>
      </c>
      <c r="AI94" s="10">
        <f t="shared" si="74"/>
        <v>5.9158603793694857E-2</v>
      </c>
      <c r="AJ94" s="10">
        <f t="shared" si="75"/>
        <v>2.6700885845954994E-2</v>
      </c>
      <c r="AK94" t="str">
        <f t="shared" si="84"/>
        <v>inflation</v>
      </c>
      <c r="AL94">
        <f t="shared" si="76"/>
        <v>1</v>
      </c>
      <c r="AM94">
        <f t="shared" si="77"/>
        <v>0.51263567220474759</v>
      </c>
      <c r="AN94">
        <f t="shared" si="78"/>
        <v>4.5988048378742912</v>
      </c>
    </row>
    <row r="95" spans="1:40" x14ac:dyDescent="0.35">
      <c r="A95">
        <v>1873</v>
      </c>
      <c r="B95">
        <v>1.3621293831597872</v>
      </c>
      <c r="C95" t="str">
        <f t="shared" si="49"/>
        <v>deflation</v>
      </c>
      <c r="D95" t="str">
        <f t="shared" si="50"/>
        <v>expansive</v>
      </c>
      <c r="E95" t="str">
        <f t="shared" si="51"/>
        <v>deflationary growth</v>
      </c>
      <c r="F95" s="4">
        <f t="shared" si="52"/>
        <v>-2.0068817149985926E-2</v>
      </c>
      <c r="G95">
        <f t="shared" si="53"/>
        <v>6.5601236559863834</v>
      </c>
      <c r="H95">
        <f t="shared" si="54"/>
        <v>0.51561862659218427</v>
      </c>
      <c r="I95" s="4">
        <f t="shared" si="55"/>
        <v>8.5303697173672685E-2</v>
      </c>
      <c r="J95">
        <v>8.9357371889806601</v>
      </c>
      <c r="K95">
        <f t="shared" si="56"/>
        <v>0.53372075018432952</v>
      </c>
      <c r="L95" s="4">
        <f t="shared" si="57"/>
        <v>6.3522935722890597E-2</v>
      </c>
      <c r="M95" s="20">
        <f t="shared" si="58"/>
        <v>-2.1780761450782088E-2</v>
      </c>
      <c r="N95" t="str">
        <f t="shared" si="59"/>
        <v>deflation</v>
      </c>
      <c r="O95">
        <f t="shared" si="60"/>
        <v>1</v>
      </c>
      <c r="P95" s="22">
        <f t="shared" si="79"/>
        <v>-1.7119443007961622E-3</v>
      </c>
      <c r="Q95">
        <f t="shared" si="61"/>
        <v>0.53372075018432952</v>
      </c>
      <c r="R95" s="4">
        <f t="shared" si="62"/>
        <v>6.3522935722890597E-2</v>
      </c>
      <c r="S95">
        <v>2.528</v>
      </c>
      <c r="T95" s="4">
        <f t="shared" si="63"/>
        <v>0.38368910782703891</v>
      </c>
      <c r="U95" s="15">
        <f t="shared" si="64"/>
        <v>8.9357371889806601</v>
      </c>
      <c r="V95" s="4">
        <f t="shared" si="80"/>
        <v>6.3522935722890597E-2</v>
      </c>
      <c r="W95">
        <f t="shared" si="65"/>
        <v>1.8559176765834793</v>
      </c>
      <c r="X95" s="4">
        <f t="shared" si="81"/>
        <v>0.41202681580429207</v>
      </c>
      <c r="Y95">
        <f t="shared" si="66"/>
        <v>3.53470616652716</v>
      </c>
      <c r="Z95" s="10">
        <f t="shared" si="82"/>
        <v>-0.23138591631102795</v>
      </c>
      <c r="AA95">
        <f t="shared" si="67"/>
        <v>6.5601236559863834</v>
      </c>
      <c r="AB95">
        <f t="shared" si="68"/>
        <v>0.51561862659218516</v>
      </c>
      <c r="AC95" s="4">
        <f t="shared" si="69"/>
        <v>8.5303697173672838E-2</v>
      </c>
      <c r="AD95">
        <f t="shared" si="70"/>
        <v>2.3756135329942767</v>
      </c>
      <c r="AE95">
        <f t="shared" si="71"/>
        <v>8.9357371889806601</v>
      </c>
      <c r="AF95" s="4">
        <f t="shared" si="83"/>
        <v>6.3522935722890597E-2</v>
      </c>
      <c r="AG95" s="4">
        <f t="shared" si="72"/>
        <v>-2.1780761450782088E-2</v>
      </c>
      <c r="AH95" s="10">
        <f t="shared" si="73"/>
        <v>-5.5934275812202783E-4</v>
      </c>
      <c r="AI95" s="10">
        <f t="shared" si="74"/>
        <v>-0.34850388008140148</v>
      </c>
      <c r="AJ95" s="10">
        <f t="shared" si="75"/>
        <v>0.29490885203391853</v>
      </c>
      <c r="AK95" t="str">
        <f t="shared" si="84"/>
        <v>deflation</v>
      </c>
      <c r="AL95">
        <f t="shared" si="76"/>
        <v>1</v>
      </c>
      <c r="AM95">
        <f t="shared" si="77"/>
        <v>0.67208232341652063</v>
      </c>
      <c r="AN95">
        <f t="shared" si="78"/>
        <v>3.53470616652716</v>
      </c>
    </row>
    <row r="96" spans="1:40" x14ac:dyDescent="0.35">
      <c r="A96">
        <v>1874</v>
      </c>
      <c r="B96">
        <v>1.2963635302885046</v>
      </c>
      <c r="C96" t="str">
        <f t="shared" si="49"/>
        <v>deflation</v>
      </c>
      <c r="D96" t="str">
        <f t="shared" si="50"/>
        <v>expansive</v>
      </c>
      <c r="E96" t="str">
        <f t="shared" si="51"/>
        <v>deflationary growth</v>
      </c>
      <c r="F96" s="4">
        <f t="shared" si="52"/>
        <v>-4.8281649074130406E-2</v>
      </c>
      <c r="G96">
        <f t="shared" si="53"/>
        <v>6.6794487220266081</v>
      </c>
      <c r="H96">
        <f t="shared" si="54"/>
        <v>0.11932506604022475</v>
      </c>
      <c r="I96" s="4">
        <f t="shared" si="55"/>
        <v>1.8189453781307263E-2</v>
      </c>
      <c r="J96">
        <v>8.6589937256674538</v>
      </c>
      <c r="K96">
        <f t="shared" si="56"/>
        <v>-0.27674346331320621</v>
      </c>
      <c r="L96" s="4">
        <f t="shared" si="57"/>
        <v>-3.0970412117142354E-2</v>
      </c>
      <c r="M96" s="20">
        <f t="shared" si="58"/>
        <v>-4.9159865898449617E-2</v>
      </c>
      <c r="N96" t="str">
        <f t="shared" si="59"/>
        <v>deflation</v>
      </c>
      <c r="O96">
        <f t="shared" si="60"/>
        <v>1</v>
      </c>
      <c r="P96" s="22">
        <f t="shared" si="79"/>
        <v>-8.7821682431921122E-4</v>
      </c>
      <c r="Q96">
        <f t="shared" si="61"/>
        <v>-0.27674346331320621</v>
      </c>
      <c r="R96" s="4">
        <f t="shared" si="62"/>
        <v>-3.0970412117142354E-2</v>
      </c>
      <c r="S96">
        <v>2.69</v>
      </c>
      <c r="T96" s="4">
        <f t="shared" si="63"/>
        <v>6.4082278481012625E-2</v>
      </c>
      <c r="U96" s="15">
        <f t="shared" si="64"/>
        <v>8.6589937256674538</v>
      </c>
      <c r="V96" s="4">
        <f t="shared" si="80"/>
        <v>-3.0970412117142354E-2</v>
      </c>
      <c r="W96">
        <f t="shared" si="65"/>
        <v>2.0750352329036459</v>
      </c>
      <c r="X96" s="4">
        <f t="shared" si="81"/>
        <v>0.1180642649643467</v>
      </c>
      <c r="Y96">
        <f t="shared" si="66"/>
        <v>3.2189567753410611</v>
      </c>
      <c r="Z96" s="10">
        <f t="shared" si="82"/>
        <v>-8.9328327818637865E-2</v>
      </c>
      <c r="AA96">
        <f t="shared" si="67"/>
        <v>6.6794487220266072</v>
      </c>
      <c r="AB96">
        <f t="shared" si="68"/>
        <v>0.11932506604022386</v>
      </c>
      <c r="AC96" s="4">
        <f t="shared" si="69"/>
        <v>1.8189453781307128E-2</v>
      </c>
      <c r="AD96">
        <f t="shared" si="70"/>
        <v>1.9795450036408466</v>
      </c>
      <c r="AE96">
        <f t="shared" si="71"/>
        <v>8.6589937256674538</v>
      </c>
      <c r="AF96" s="4">
        <f t="shared" si="83"/>
        <v>-3.0970412117142354E-2</v>
      </c>
      <c r="AG96" s="4">
        <f t="shared" si="72"/>
        <v>-4.9159865898449617E-2</v>
      </c>
      <c r="AH96" s="10">
        <f t="shared" si="73"/>
        <v>-0.12204847903164054</v>
      </c>
      <c r="AI96" s="10">
        <f t="shared" si="74"/>
        <v>-0.14903467708148904</v>
      </c>
      <c r="AJ96" s="10">
        <f t="shared" si="75"/>
        <v>5.8357915701495511E-2</v>
      </c>
      <c r="AK96" t="str">
        <f t="shared" si="84"/>
        <v>deflation</v>
      </c>
      <c r="AL96">
        <f t="shared" si="76"/>
        <v>1</v>
      </c>
      <c r="AM96">
        <f t="shared" si="77"/>
        <v>0.61496476709635406</v>
      </c>
      <c r="AN96">
        <f t="shared" si="78"/>
        <v>3.2189567753410611</v>
      </c>
    </row>
    <row r="97" spans="1:40" x14ac:dyDescent="0.35">
      <c r="A97">
        <v>1875</v>
      </c>
      <c r="B97">
        <v>1.2494833841436641</v>
      </c>
      <c r="C97" t="str">
        <f t="shared" si="49"/>
        <v>deflation</v>
      </c>
      <c r="D97" t="str">
        <f t="shared" si="50"/>
        <v>contractive</v>
      </c>
      <c r="E97" t="str">
        <f t="shared" si="51"/>
        <v>recession</v>
      </c>
      <c r="F97" s="4">
        <f t="shared" si="52"/>
        <v>-3.6162808540600756E-2</v>
      </c>
      <c r="G97">
        <f t="shared" si="53"/>
        <v>6.6675415064740164</v>
      </c>
      <c r="H97">
        <f t="shared" si="54"/>
        <v>-1.1907215552591666E-2</v>
      </c>
      <c r="I97" s="4">
        <f t="shared" si="55"/>
        <v>-1.7826644156014875E-3</v>
      </c>
      <c r="J97">
        <v>8.3309823254274988</v>
      </c>
      <c r="K97">
        <f t="shared" si="56"/>
        <v>-0.32801140023995501</v>
      </c>
      <c r="L97" s="4">
        <f t="shared" si="57"/>
        <v>-3.7881006804248628E-2</v>
      </c>
      <c r="M97" s="20">
        <f t="shared" si="58"/>
        <v>-3.6098342388647141E-2</v>
      </c>
      <c r="N97" t="str">
        <f t="shared" si="59"/>
        <v>deflation</v>
      </c>
      <c r="O97">
        <f t="shared" si="60"/>
        <v>1</v>
      </c>
      <c r="P97" s="22">
        <f t="shared" si="79"/>
        <v>6.4466151953615491E-5</v>
      </c>
      <c r="Q97">
        <f t="shared" si="61"/>
        <v>-0.32801140023995501</v>
      </c>
      <c r="R97" s="4">
        <f t="shared" si="62"/>
        <v>-3.7881006804248628E-2</v>
      </c>
      <c r="S97">
        <v>2.9350000000000001</v>
      </c>
      <c r="T97" s="4">
        <f t="shared" si="63"/>
        <v>9.1078066914498185E-2</v>
      </c>
      <c r="U97" s="15">
        <f t="shared" si="64"/>
        <v>8.3309823254274988</v>
      </c>
      <c r="V97" s="4">
        <f t="shared" si="80"/>
        <v>-3.7881006804248628E-2</v>
      </c>
      <c r="W97">
        <f t="shared" si="65"/>
        <v>2.3489708124542275</v>
      </c>
      <c r="X97" s="4">
        <f t="shared" si="81"/>
        <v>0.13201490519621539</v>
      </c>
      <c r="Y97">
        <f t="shared" si="66"/>
        <v>2.838494829787904</v>
      </c>
      <c r="Z97" s="10">
        <f t="shared" si="82"/>
        <v>-0.11819417659401332</v>
      </c>
      <c r="AA97">
        <f t="shared" si="67"/>
        <v>6.6675415064740173</v>
      </c>
      <c r="AB97">
        <f t="shared" si="68"/>
        <v>-1.1907215552589889E-2</v>
      </c>
      <c r="AC97" s="4">
        <f t="shared" si="69"/>
        <v>-1.7826644156012218E-3</v>
      </c>
      <c r="AD97">
        <f t="shared" si="70"/>
        <v>1.6634408189534815</v>
      </c>
      <c r="AE97">
        <f t="shared" si="71"/>
        <v>8.3309823254274988</v>
      </c>
      <c r="AF97" s="4">
        <f t="shared" si="83"/>
        <v>-3.7881006804248628E-2</v>
      </c>
      <c r="AG97" s="4">
        <f t="shared" si="72"/>
        <v>-3.6098342388647141E-2</v>
      </c>
      <c r="AH97" s="10">
        <f t="shared" si="73"/>
        <v>-2.5274533209700103E-2</v>
      </c>
      <c r="AI97" s="10">
        <f t="shared" si="74"/>
        <v>-0.16989591200046403</v>
      </c>
      <c r="AJ97" s="10">
        <f t="shared" si="75"/>
        <v>8.0313169789764688E-2</v>
      </c>
      <c r="AK97" t="str">
        <f t="shared" si="84"/>
        <v>deflation</v>
      </c>
      <c r="AL97">
        <f t="shared" si="76"/>
        <v>1</v>
      </c>
      <c r="AM97">
        <f t="shared" si="77"/>
        <v>0.5860291875457726</v>
      </c>
      <c r="AN97">
        <f t="shared" si="78"/>
        <v>2.838494829787904</v>
      </c>
    </row>
    <row r="98" spans="1:40" x14ac:dyDescent="0.35">
      <c r="A98">
        <v>1876</v>
      </c>
      <c r="B98">
        <v>1.2215085988823986</v>
      </c>
      <c r="C98" t="str">
        <f t="shared" si="49"/>
        <v>deflation</v>
      </c>
      <c r="D98" t="str">
        <f t="shared" si="50"/>
        <v>expansive</v>
      </c>
      <c r="E98" t="str">
        <f t="shared" si="51"/>
        <v>deflationary growth</v>
      </c>
      <c r="F98" s="4">
        <f t="shared" si="52"/>
        <v>-2.2389081452602176E-2</v>
      </c>
      <c r="G98">
        <f t="shared" si="53"/>
        <v>6.9435563556771811</v>
      </c>
      <c r="H98">
        <f t="shared" si="54"/>
        <v>0.27601484920316466</v>
      </c>
      <c r="I98" s="4">
        <f t="shared" si="55"/>
        <v>4.139679504584428E-2</v>
      </c>
      <c r="J98">
        <v>8.4816137952842077</v>
      </c>
      <c r="K98">
        <f t="shared" si="56"/>
        <v>0.15063146985670883</v>
      </c>
      <c r="L98" s="4">
        <f t="shared" si="57"/>
        <v>1.8080877377084015E-2</v>
      </c>
      <c r="M98" s="20">
        <f t="shared" si="58"/>
        <v>-2.3315917668760264E-2</v>
      </c>
      <c r="N98" t="str">
        <f t="shared" si="59"/>
        <v>deflation</v>
      </c>
      <c r="O98">
        <f t="shared" si="60"/>
        <v>1</v>
      </c>
      <c r="P98" s="22">
        <f t="shared" si="79"/>
        <v>-9.2683621615808828E-4</v>
      </c>
      <c r="Q98">
        <f t="shared" si="61"/>
        <v>0.15063146985670883</v>
      </c>
      <c r="R98" s="4">
        <f t="shared" si="62"/>
        <v>1.8080877377084015E-2</v>
      </c>
      <c r="S98">
        <v>2.8980000000000001</v>
      </c>
      <c r="T98" s="4">
        <f t="shared" si="63"/>
        <v>-1.2606473594548525E-2</v>
      </c>
      <c r="U98" s="15">
        <f t="shared" si="64"/>
        <v>8.4816137952842077</v>
      </c>
      <c r="V98" s="4">
        <f t="shared" si="80"/>
        <v>1.8080877377084015E-2</v>
      </c>
      <c r="W98">
        <f t="shared" si="65"/>
        <v>2.3724761353718531</v>
      </c>
      <c r="X98" s="4">
        <f t="shared" si="81"/>
        <v>1.0006647504090121E-2</v>
      </c>
      <c r="Y98">
        <f t="shared" si="66"/>
        <v>2.9267128348116658</v>
      </c>
      <c r="Z98" s="10">
        <f t="shared" si="82"/>
        <v>3.1079149448496098E-2</v>
      </c>
      <c r="AA98">
        <f t="shared" si="67"/>
        <v>6.9435563556771811</v>
      </c>
      <c r="AB98">
        <f t="shared" si="68"/>
        <v>0.27601484920316377</v>
      </c>
      <c r="AC98" s="4">
        <f t="shared" si="69"/>
        <v>4.1396795045844141E-2</v>
      </c>
      <c r="AD98">
        <f t="shared" si="70"/>
        <v>1.5380574396070266</v>
      </c>
      <c r="AE98">
        <f t="shared" si="71"/>
        <v>8.4816137952842077</v>
      </c>
      <c r="AF98" s="4">
        <f t="shared" si="83"/>
        <v>1.8080877377084015E-2</v>
      </c>
      <c r="AG98" s="4">
        <f t="shared" si="72"/>
        <v>-2.3315917668760264E-2</v>
      </c>
      <c r="AH98" s="10">
        <f t="shared" si="73"/>
        <v>9.4542383156623767E-3</v>
      </c>
      <c r="AI98" s="10">
        <f t="shared" si="74"/>
        <v>8.0742298729938947E-3</v>
      </c>
      <c r="AJ98" s="10">
        <f t="shared" si="75"/>
        <v>-1.2998272071412083E-2</v>
      </c>
      <c r="AK98" t="str">
        <f t="shared" si="84"/>
        <v>deflation</v>
      </c>
      <c r="AL98">
        <f t="shared" si="76"/>
        <v>1</v>
      </c>
      <c r="AM98">
        <f t="shared" si="77"/>
        <v>0.52552386462814715</v>
      </c>
      <c r="AN98">
        <f t="shared" si="78"/>
        <v>2.9267128348116658</v>
      </c>
    </row>
    <row r="99" spans="1:40" x14ac:dyDescent="0.35">
      <c r="A99">
        <v>1877</v>
      </c>
      <c r="B99">
        <v>1.193514159464</v>
      </c>
      <c r="C99" t="str">
        <f t="shared" si="49"/>
        <v>deflation</v>
      </c>
      <c r="D99" t="str">
        <f t="shared" si="50"/>
        <v>expansive</v>
      </c>
      <c r="E99" t="str">
        <f t="shared" si="51"/>
        <v>deflationary growth</v>
      </c>
      <c r="F99" s="4">
        <f t="shared" si="52"/>
        <v>-2.2917922513203536E-2</v>
      </c>
      <c r="G99">
        <f t="shared" si="53"/>
        <v>7.2890478765076079</v>
      </c>
      <c r="H99">
        <f t="shared" si="54"/>
        <v>0.34549152083042678</v>
      </c>
      <c r="I99" s="4">
        <f t="shared" si="55"/>
        <v>4.975714218088638E-2</v>
      </c>
      <c r="J99">
        <v>8.699581849622831</v>
      </c>
      <c r="K99">
        <f t="shared" si="56"/>
        <v>0.21796805433862332</v>
      </c>
      <c r="L99" s="4">
        <f t="shared" si="57"/>
        <v>2.5698889338702728E-2</v>
      </c>
      <c r="M99" s="20">
        <f t="shared" si="58"/>
        <v>-2.4058252842183651E-2</v>
      </c>
      <c r="N99" t="str">
        <f t="shared" si="59"/>
        <v>deflation</v>
      </c>
      <c r="O99">
        <f t="shared" si="60"/>
        <v>1</v>
      </c>
      <c r="P99" s="22">
        <f t="shared" si="79"/>
        <v>-1.1403303289801159E-3</v>
      </c>
      <c r="Q99">
        <f t="shared" si="61"/>
        <v>0.21796805433862332</v>
      </c>
      <c r="R99" s="4">
        <f t="shared" si="62"/>
        <v>2.5698889338702728E-2</v>
      </c>
      <c r="S99">
        <v>2.923</v>
      </c>
      <c r="T99" s="4">
        <f t="shared" si="63"/>
        <v>8.6266390614216388E-3</v>
      </c>
      <c r="U99" s="15">
        <f t="shared" si="64"/>
        <v>8.699581849622831</v>
      </c>
      <c r="V99" s="4">
        <f t="shared" si="80"/>
        <v>2.5698889338702728E-2</v>
      </c>
      <c r="W99">
        <f t="shared" si="65"/>
        <v>2.4490702324911684</v>
      </c>
      <c r="X99" s="4">
        <f t="shared" si="81"/>
        <v>3.2284454194229539E-2</v>
      </c>
      <c r="Y99">
        <f t="shared" si="66"/>
        <v>2.9762510604251902</v>
      </c>
      <c r="Z99" s="10">
        <f t="shared" si="82"/>
        <v>1.6926233767896186E-2</v>
      </c>
      <c r="AA99">
        <f t="shared" si="67"/>
        <v>7.289047876507607</v>
      </c>
      <c r="AB99">
        <f t="shared" si="68"/>
        <v>0.34549152083042589</v>
      </c>
      <c r="AC99" s="4">
        <f t="shared" si="69"/>
        <v>4.9757142180886255E-2</v>
      </c>
      <c r="AD99">
        <f t="shared" si="70"/>
        <v>1.410533973115224</v>
      </c>
      <c r="AE99">
        <f t="shared" si="71"/>
        <v>8.699581849622831</v>
      </c>
      <c r="AF99" s="4">
        <f t="shared" si="83"/>
        <v>2.5698889338702728E-2</v>
      </c>
      <c r="AG99" s="4">
        <f t="shared" si="72"/>
        <v>-2.4058252842183651E-2</v>
      </c>
      <c r="AH99" s="10">
        <f t="shared" si="73"/>
        <v>3.1856946129670993E-2</v>
      </c>
      <c r="AI99" s="10">
        <f t="shared" si="74"/>
        <v>-6.5855648555268112E-3</v>
      </c>
      <c r="AJ99" s="10">
        <f t="shared" si="75"/>
        <v>8.7726555708065417E-3</v>
      </c>
      <c r="AK99" t="str">
        <f t="shared" si="84"/>
        <v>deflation</v>
      </c>
      <c r="AL99">
        <f t="shared" si="76"/>
        <v>1</v>
      </c>
      <c r="AM99">
        <f t="shared" si="77"/>
        <v>0.47392976750883165</v>
      </c>
      <c r="AN99">
        <f t="shared" si="78"/>
        <v>2.9762510604251902</v>
      </c>
    </row>
    <row r="100" spans="1:40" x14ac:dyDescent="0.35">
      <c r="A100">
        <v>1878</v>
      </c>
      <c r="B100">
        <v>1.1370732350131394</v>
      </c>
      <c r="C100" t="str">
        <f t="shared" si="49"/>
        <v>deflation</v>
      </c>
      <c r="D100" t="str">
        <f t="shared" si="50"/>
        <v>expansive</v>
      </c>
      <c r="E100" t="str">
        <f t="shared" si="51"/>
        <v>deflationary growth</v>
      </c>
      <c r="F100" s="4">
        <f t="shared" si="52"/>
        <v>-4.7289698243888331E-2</v>
      </c>
      <c r="G100">
        <f t="shared" si="53"/>
        <v>7.5232709423668931</v>
      </c>
      <c r="H100">
        <f t="shared" si="54"/>
        <v>0.23422306585928521</v>
      </c>
      <c r="I100" s="4">
        <f t="shared" si="55"/>
        <v>3.2133561176649617E-2</v>
      </c>
      <c r="J100">
        <v>8.5545100283174733</v>
      </c>
      <c r="K100">
        <f t="shared" si="56"/>
        <v>-0.14507182130535767</v>
      </c>
      <c r="L100" s="4">
        <f t="shared" si="57"/>
        <v>-1.6675723478783894E-2</v>
      </c>
      <c r="M100" s="20">
        <f t="shared" si="58"/>
        <v>-4.8809284655433507E-2</v>
      </c>
      <c r="N100" t="str">
        <f t="shared" si="59"/>
        <v>deflation</v>
      </c>
      <c r="O100">
        <f t="shared" si="60"/>
        <v>1</v>
      </c>
      <c r="P100" s="22">
        <f t="shared" si="79"/>
        <v>-1.5195864115451763E-3</v>
      </c>
      <c r="Q100">
        <f t="shared" si="61"/>
        <v>-0.14507182130535767</v>
      </c>
      <c r="R100" s="4">
        <f t="shared" si="62"/>
        <v>-1.6675723478783894E-2</v>
      </c>
      <c r="S100">
        <v>2.9049999999999998</v>
      </c>
      <c r="T100" s="4">
        <f t="shared" si="63"/>
        <v>-6.1580567909682651E-3</v>
      </c>
      <c r="U100" s="15">
        <f t="shared" si="64"/>
        <v>8.5545100283174733</v>
      </c>
      <c r="V100" s="4">
        <f t="shared" si="80"/>
        <v>-1.6675723478783894E-2</v>
      </c>
      <c r="W100">
        <f t="shared" si="65"/>
        <v>2.5548046603756629</v>
      </c>
      <c r="X100" s="4">
        <f t="shared" si="81"/>
        <v>4.317329347347567E-2</v>
      </c>
      <c r="Y100">
        <f t="shared" si="66"/>
        <v>2.9447538823812303</v>
      </c>
      <c r="Z100" s="10">
        <f t="shared" si="82"/>
        <v>-1.0582836395347706E-2</v>
      </c>
      <c r="AA100">
        <f t="shared" si="67"/>
        <v>7.523270942366894</v>
      </c>
      <c r="AB100">
        <f t="shared" si="68"/>
        <v>0.23422306585928698</v>
      </c>
      <c r="AC100" s="4">
        <f t="shared" si="69"/>
        <v>3.2133561176649866E-2</v>
      </c>
      <c r="AD100">
        <f t="shared" si="70"/>
        <v>1.0312390859505793</v>
      </c>
      <c r="AE100">
        <f t="shared" si="71"/>
        <v>8.5545100283174733</v>
      </c>
      <c r="AF100" s="4">
        <f t="shared" si="83"/>
        <v>-1.6675723478783894E-2</v>
      </c>
      <c r="AG100" s="4">
        <f t="shared" si="72"/>
        <v>-4.8809284655433507E-2</v>
      </c>
      <c r="AH100" s="10">
        <f t="shared" si="73"/>
        <v>-0.11237279748911093</v>
      </c>
      <c r="AI100" s="10">
        <f t="shared" si="74"/>
        <v>-5.9849016952259568E-2</v>
      </c>
      <c r="AJ100" s="10">
        <f t="shared" si="75"/>
        <v>-6.0928870834361885E-3</v>
      </c>
      <c r="AK100" t="str">
        <f t="shared" si="84"/>
        <v>deflation</v>
      </c>
      <c r="AL100">
        <f t="shared" si="76"/>
        <v>1</v>
      </c>
      <c r="AM100">
        <f t="shared" si="77"/>
        <v>0.3501953396243368</v>
      </c>
      <c r="AN100">
        <f t="shared" si="78"/>
        <v>2.9447538823812303</v>
      </c>
    </row>
    <row r="101" spans="1:40" x14ac:dyDescent="0.35">
      <c r="A101">
        <v>1879</v>
      </c>
      <c r="B101">
        <v>1.1374663181558029</v>
      </c>
      <c r="C101" t="str">
        <f t="shared" si="49"/>
        <v>inflation</v>
      </c>
      <c r="D101" t="str">
        <f t="shared" si="50"/>
        <v>expansive</v>
      </c>
      <c r="E101" t="str">
        <f t="shared" si="51"/>
        <v>inflationary expansion</v>
      </c>
      <c r="F101" s="4">
        <f t="shared" si="52"/>
        <v>3.4569729596965331E-4</v>
      </c>
      <c r="G101">
        <f t="shared" si="53"/>
        <v>8.4001407722920192</v>
      </c>
      <c r="H101">
        <f t="shared" si="54"/>
        <v>0.87686982992512608</v>
      </c>
      <c r="I101" s="4">
        <f t="shared" si="55"/>
        <v>0.11655433343322531</v>
      </c>
      <c r="J101">
        <v>9.5548771962494463</v>
      </c>
      <c r="K101">
        <f t="shared" si="56"/>
        <v>1.000367167931973</v>
      </c>
      <c r="L101" s="4">
        <f t="shared" si="57"/>
        <v>0.11694032324709638</v>
      </c>
      <c r="M101" s="20">
        <f t="shared" si="58"/>
        <v>3.8598981387107101E-4</v>
      </c>
      <c r="N101" t="str">
        <f t="shared" si="59"/>
        <v>inflation</v>
      </c>
      <c r="O101">
        <f t="shared" si="60"/>
        <v>1</v>
      </c>
      <c r="P101" s="22">
        <f t="shared" si="79"/>
        <v>4.0292517901417701E-5</v>
      </c>
      <c r="Q101">
        <f t="shared" si="61"/>
        <v>1.000367167931973</v>
      </c>
      <c r="R101" s="4">
        <f t="shared" si="62"/>
        <v>0.11694032324709638</v>
      </c>
      <c r="S101">
        <v>3.1829999999999998</v>
      </c>
      <c r="T101" s="4">
        <f t="shared" si="63"/>
        <v>9.5697074010327038E-2</v>
      </c>
      <c r="U101" s="15">
        <f t="shared" si="64"/>
        <v>9.5548771962494463</v>
      </c>
      <c r="V101" s="4">
        <f t="shared" si="80"/>
        <v>0.11694032324709638</v>
      </c>
      <c r="W101">
        <f t="shared" si="65"/>
        <v>2.7983246177879466</v>
      </c>
      <c r="X101" s="4">
        <f t="shared" si="81"/>
        <v>9.531842539244316E-2</v>
      </c>
      <c r="Y101">
        <f t="shared" si="66"/>
        <v>3.0018464330032821</v>
      </c>
      <c r="Z101" s="10">
        <f t="shared" si="82"/>
        <v>1.9387885338616094E-2</v>
      </c>
      <c r="AA101">
        <f t="shared" si="67"/>
        <v>8.4001407722920209</v>
      </c>
      <c r="AB101">
        <f t="shared" si="68"/>
        <v>0.87686982992512696</v>
      </c>
      <c r="AC101" s="4">
        <f t="shared" si="69"/>
        <v>0.11655433343322542</v>
      </c>
      <c r="AD101">
        <f t="shared" si="70"/>
        <v>1.1547364239574254</v>
      </c>
      <c r="AE101">
        <f t="shared" si="71"/>
        <v>9.5548771962494463</v>
      </c>
      <c r="AF101" s="4">
        <f t="shared" si="83"/>
        <v>0.11694032324709638</v>
      </c>
      <c r="AG101" s="4">
        <f t="shared" si="72"/>
        <v>3.8598981387107101E-4</v>
      </c>
      <c r="AH101" s="10">
        <f t="shared" si="73"/>
        <v>4.625229308687015E-2</v>
      </c>
      <c r="AI101" s="10">
        <f t="shared" si="74"/>
        <v>2.1621897854653224E-2</v>
      </c>
      <c r="AJ101" s="10">
        <f t="shared" si="75"/>
        <v>9.7552437908480283E-2</v>
      </c>
      <c r="AK101" t="str">
        <f t="shared" si="84"/>
        <v>inflation</v>
      </c>
      <c r="AL101">
        <f t="shared" si="76"/>
        <v>1</v>
      </c>
      <c r="AM101">
        <f t="shared" si="77"/>
        <v>0.38467538221205294</v>
      </c>
      <c r="AN101">
        <f t="shared" si="78"/>
        <v>3.0018464330032821</v>
      </c>
    </row>
    <row r="102" spans="1:40" x14ac:dyDescent="0.35">
      <c r="A102">
        <v>1880</v>
      </c>
      <c r="B102">
        <v>1.1630327603649582</v>
      </c>
      <c r="C102" t="str">
        <f t="shared" si="49"/>
        <v>inflation</v>
      </c>
      <c r="D102" t="str">
        <f t="shared" si="50"/>
        <v>expansive</v>
      </c>
      <c r="E102" t="str">
        <f t="shared" si="51"/>
        <v>inflationary expansion</v>
      </c>
      <c r="F102" s="4">
        <f t="shared" si="52"/>
        <v>2.2476658694040856E-2</v>
      </c>
      <c r="G102">
        <f t="shared" si="53"/>
        <v>9.1069669428234672</v>
      </c>
      <c r="H102">
        <f t="shared" si="54"/>
        <v>0.70682617053144803</v>
      </c>
      <c r="I102" s="4">
        <f t="shared" si="55"/>
        <v>8.4144562536728432E-2</v>
      </c>
      <c r="J102">
        <v>10.591700902064401</v>
      </c>
      <c r="K102">
        <f t="shared" si="56"/>
        <v>1.036823705814955</v>
      </c>
      <c r="L102" s="4">
        <f t="shared" si="57"/>
        <v>0.10851250984386665</v>
      </c>
      <c r="M102" s="20">
        <f t="shared" si="58"/>
        <v>2.4367947307138219E-2</v>
      </c>
      <c r="N102" t="str">
        <f t="shared" si="59"/>
        <v>inflation</v>
      </c>
      <c r="O102">
        <f t="shared" si="60"/>
        <v>1</v>
      </c>
      <c r="P102" s="22">
        <f t="shared" si="79"/>
        <v>1.8912886130973625E-3</v>
      </c>
      <c r="Q102">
        <f t="shared" si="61"/>
        <v>1.036823705814955</v>
      </c>
      <c r="R102" s="4">
        <f t="shared" si="62"/>
        <v>0.10851250984386665</v>
      </c>
      <c r="S102">
        <v>3.4079999999999999</v>
      </c>
      <c r="T102" s="4">
        <f t="shared" si="63"/>
        <v>7.0688030160226234E-2</v>
      </c>
      <c r="U102" s="15">
        <f t="shared" si="64"/>
        <v>10.591700902064401</v>
      </c>
      <c r="V102" s="4">
        <f t="shared" si="80"/>
        <v>0.10851250984386665</v>
      </c>
      <c r="W102">
        <f t="shared" si="65"/>
        <v>2.9302699942266233</v>
      </c>
      <c r="X102" s="4">
        <f t="shared" si="81"/>
        <v>4.7151561902413749E-2</v>
      </c>
      <c r="Y102">
        <f t="shared" si="66"/>
        <v>3.1078934571785215</v>
      </c>
      <c r="Z102" s="10">
        <f t="shared" si="82"/>
        <v>3.5327264915794382E-2</v>
      </c>
      <c r="AA102">
        <f t="shared" si="67"/>
        <v>9.1069669428234672</v>
      </c>
      <c r="AB102">
        <f t="shared" si="68"/>
        <v>0.70682617053144625</v>
      </c>
      <c r="AC102" s="4">
        <f t="shared" si="69"/>
        <v>8.4144562536728196E-2</v>
      </c>
      <c r="AD102">
        <f t="shared" si="70"/>
        <v>1.4847339592409341</v>
      </c>
      <c r="AE102">
        <f t="shared" si="71"/>
        <v>10.591700902064401</v>
      </c>
      <c r="AF102" s="4">
        <f t="shared" si="83"/>
        <v>0.10851250984386665</v>
      </c>
      <c r="AG102" s="4">
        <f t="shared" si="72"/>
        <v>2.4367947307138219E-2</v>
      </c>
      <c r="AH102" s="10">
        <f t="shared" si="73"/>
        <v>-6.4902983113879903E-2</v>
      </c>
      <c r="AI102" s="10">
        <f t="shared" si="74"/>
        <v>6.1360947941452901E-2</v>
      </c>
      <c r="AJ102" s="10">
        <f t="shared" si="75"/>
        <v>7.3185244928072268E-2</v>
      </c>
      <c r="AK102" t="str">
        <f t="shared" si="84"/>
        <v>inflation</v>
      </c>
      <c r="AL102">
        <f t="shared" si="76"/>
        <v>1</v>
      </c>
      <c r="AM102">
        <f t="shared" si="77"/>
        <v>0.47773000577337649</v>
      </c>
      <c r="AN102">
        <f t="shared" si="78"/>
        <v>3.1078934571785215</v>
      </c>
    </row>
    <row r="103" spans="1:40" x14ac:dyDescent="0.35">
      <c r="A103">
        <v>1881</v>
      </c>
      <c r="B103">
        <v>1.1601625446202188</v>
      </c>
      <c r="C103" t="str">
        <f t="shared" si="49"/>
        <v>deflation</v>
      </c>
      <c r="D103" t="str">
        <f t="shared" si="50"/>
        <v>expansive</v>
      </c>
      <c r="E103" t="str">
        <f t="shared" si="51"/>
        <v>deflationary growth</v>
      </c>
      <c r="F103" s="4">
        <f t="shared" si="52"/>
        <v>-2.4678717939455677E-3</v>
      </c>
      <c r="G103">
        <f t="shared" si="53"/>
        <v>10.259129348734014</v>
      </c>
      <c r="H103">
        <f t="shared" si="54"/>
        <v>1.1521624059105466</v>
      </c>
      <c r="I103" s="4">
        <f t="shared" si="55"/>
        <v>0.12651439421535193</v>
      </c>
      <c r="J103">
        <v>11.902257610815223</v>
      </c>
      <c r="K103">
        <f t="shared" si="56"/>
        <v>1.3105567087508216</v>
      </c>
      <c r="L103" s="4">
        <f t="shared" si="57"/>
        <v>0.12373430111639429</v>
      </c>
      <c r="M103" s="20">
        <f t="shared" si="58"/>
        <v>-2.780093098957645E-3</v>
      </c>
      <c r="N103" t="str">
        <f t="shared" si="59"/>
        <v>deflation</v>
      </c>
      <c r="O103">
        <f t="shared" si="60"/>
        <v>1</v>
      </c>
      <c r="P103" s="22">
        <f t="shared" si="79"/>
        <v>-3.1222130501207734E-4</v>
      </c>
      <c r="Q103">
        <f t="shared" si="61"/>
        <v>1.3105567087508216</v>
      </c>
      <c r="R103" s="4">
        <f t="shared" si="62"/>
        <v>0.12373430111639429</v>
      </c>
      <c r="S103">
        <v>3.9990000000000001</v>
      </c>
      <c r="T103" s="4">
        <f t="shared" si="63"/>
        <v>0.17341549295774655</v>
      </c>
      <c r="U103" s="15">
        <f t="shared" si="64"/>
        <v>11.902257610815223</v>
      </c>
      <c r="V103" s="4">
        <f t="shared" si="80"/>
        <v>0.12373430111639429</v>
      </c>
      <c r="W103">
        <f t="shared" si="65"/>
        <v>3.4469307930545883</v>
      </c>
      <c r="X103" s="4">
        <f t="shared" si="81"/>
        <v>0.17631849619520321</v>
      </c>
      <c r="Y103">
        <f t="shared" si="66"/>
        <v>2.9763084798237616</v>
      </c>
      <c r="Z103" s="10">
        <f t="shared" si="82"/>
        <v>-4.2338960188879317E-2</v>
      </c>
      <c r="AA103">
        <f t="shared" si="67"/>
        <v>10.259129348734014</v>
      </c>
      <c r="AB103">
        <f t="shared" si="68"/>
        <v>1.1521624059105466</v>
      </c>
      <c r="AC103" s="4">
        <f t="shared" si="69"/>
        <v>0.12651439421535193</v>
      </c>
      <c r="AD103">
        <f t="shared" si="70"/>
        <v>1.6431282620812091</v>
      </c>
      <c r="AE103">
        <f t="shared" si="71"/>
        <v>11.902257610815223</v>
      </c>
      <c r="AF103" s="4">
        <f t="shared" si="83"/>
        <v>0.12373430111639429</v>
      </c>
      <c r="AG103" s="4">
        <f t="shared" si="72"/>
        <v>-2.780093098957645E-3</v>
      </c>
      <c r="AH103" s="10">
        <f t="shared" si="73"/>
        <v>7.6972610693788676E-2</v>
      </c>
      <c r="AI103" s="10">
        <f t="shared" si="74"/>
        <v>-5.2584195078808918E-2</v>
      </c>
      <c r="AJ103" s="10">
        <f t="shared" si="75"/>
        <v>0.16607326130527361</v>
      </c>
      <c r="AK103" t="str">
        <f t="shared" si="84"/>
        <v>deflation</v>
      </c>
      <c r="AL103">
        <f t="shared" si="76"/>
        <v>1</v>
      </c>
      <c r="AM103">
        <f t="shared" si="77"/>
        <v>0.55206920694541206</v>
      </c>
      <c r="AN103">
        <f t="shared" si="78"/>
        <v>2.9763084798237616</v>
      </c>
    </row>
    <row r="104" spans="1:40" x14ac:dyDescent="0.35">
      <c r="A104">
        <v>1882</v>
      </c>
      <c r="B104">
        <v>1.1572923288754791</v>
      </c>
      <c r="C104" t="str">
        <f t="shared" si="49"/>
        <v>deflation</v>
      </c>
      <c r="D104" t="str">
        <f t="shared" si="50"/>
        <v>expansive</v>
      </c>
      <c r="E104" t="str">
        <f t="shared" si="51"/>
        <v>deflationary growth</v>
      </c>
      <c r="F104" s="4">
        <f t="shared" si="52"/>
        <v>-2.4739772526265699E-3</v>
      </c>
      <c r="G104">
        <f t="shared" si="53"/>
        <v>10.81738781152522</v>
      </c>
      <c r="H104">
        <f t="shared" si="54"/>
        <v>0.55825846279120661</v>
      </c>
      <c r="I104" s="4">
        <f t="shared" si="55"/>
        <v>5.4415773874621848E-2</v>
      </c>
      <c r="J104">
        <v>12.518879932749243</v>
      </c>
      <c r="K104">
        <f t="shared" si="56"/>
        <v>0.61662232193402033</v>
      </c>
      <c r="L104" s="4">
        <f t="shared" si="57"/>
        <v>5.1807173235245238E-2</v>
      </c>
      <c r="M104" s="20">
        <f t="shared" si="58"/>
        <v>-2.6086006393766098E-3</v>
      </c>
      <c r="N104" t="str">
        <f t="shared" si="59"/>
        <v>deflation</v>
      </c>
      <c r="O104">
        <f t="shared" si="60"/>
        <v>1</v>
      </c>
      <c r="P104" s="22">
        <f t="shared" si="79"/>
        <v>-1.3462338675003993E-4</v>
      </c>
      <c r="Q104">
        <f t="shared" si="61"/>
        <v>0.61662232193402033</v>
      </c>
      <c r="R104" s="4">
        <f t="shared" si="62"/>
        <v>5.1807173235245238E-2</v>
      </c>
      <c r="S104">
        <v>4.1859999999999999</v>
      </c>
      <c r="T104" s="4">
        <f t="shared" si="63"/>
        <v>4.6761690422605612E-2</v>
      </c>
      <c r="U104" s="15">
        <f t="shared" si="64"/>
        <v>12.518879932749243</v>
      </c>
      <c r="V104" s="4">
        <f t="shared" si="80"/>
        <v>5.1807173235245238E-2</v>
      </c>
      <c r="W104">
        <f t="shared" si="65"/>
        <v>3.6170636368664639</v>
      </c>
      <c r="X104" s="4">
        <f t="shared" si="81"/>
        <v>4.9357777694488597E-2</v>
      </c>
      <c r="Y104">
        <f t="shared" si="66"/>
        <v>2.9906545467628387</v>
      </c>
      <c r="Z104" s="10">
        <f t="shared" si="82"/>
        <v>4.8200873788212389E-3</v>
      </c>
      <c r="AA104">
        <f t="shared" si="67"/>
        <v>10.81738781152522</v>
      </c>
      <c r="AB104">
        <f t="shared" si="68"/>
        <v>0.55825846279120661</v>
      </c>
      <c r="AC104" s="4">
        <f t="shared" si="69"/>
        <v>5.4415773874621848E-2</v>
      </c>
      <c r="AD104">
        <f t="shared" si="70"/>
        <v>1.7014921212240228</v>
      </c>
      <c r="AE104">
        <f t="shared" si="71"/>
        <v>12.518879932749243</v>
      </c>
      <c r="AF104" s="4">
        <f t="shared" si="83"/>
        <v>5.1807173235245238E-2</v>
      </c>
      <c r="AG104" s="4">
        <f t="shared" si="72"/>
        <v>-2.6086006393766098E-3</v>
      </c>
      <c r="AH104" s="10">
        <f t="shared" si="73"/>
        <v>1.1195610884552468E-2</v>
      </c>
      <c r="AI104" s="10">
        <f t="shared" si="74"/>
        <v>2.4493955407566409E-3</v>
      </c>
      <c r="AJ104" s="10">
        <f t="shared" si="75"/>
        <v>4.6987085856423999E-2</v>
      </c>
      <c r="AK104" t="str">
        <f t="shared" si="84"/>
        <v>deflation</v>
      </c>
      <c r="AL104">
        <f t="shared" si="76"/>
        <v>1</v>
      </c>
      <c r="AM104">
        <f t="shared" si="77"/>
        <v>0.56893636313353602</v>
      </c>
      <c r="AN104">
        <f t="shared" si="78"/>
        <v>2.9906545467628387</v>
      </c>
    </row>
    <row r="105" spans="1:40" x14ac:dyDescent="0.35">
      <c r="A105">
        <v>1883</v>
      </c>
      <c r="B105">
        <v>1.1356510218603209</v>
      </c>
      <c r="C105" t="str">
        <f t="shared" si="49"/>
        <v>deflation</v>
      </c>
      <c r="D105" t="str">
        <f t="shared" si="50"/>
        <v>expansive</v>
      </c>
      <c r="E105" t="str">
        <f t="shared" si="51"/>
        <v>deflationary growth</v>
      </c>
      <c r="F105" s="4">
        <f t="shared" si="52"/>
        <v>-1.8699948556806463E-2</v>
      </c>
      <c r="G105">
        <f t="shared" si="53"/>
        <v>11.130470639272708</v>
      </c>
      <c r="H105">
        <f t="shared" si="54"/>
        <v>0.31308282774748797</v>
      </c>
      <c r="I105" s="4">
        <f t="shared" si="55"/>
        <v>2.8942553710972502E-2</v>
      </c>
      <c r="J105">
        <v>12.640330355276349</v>
      </c>
      <c r="K105">
        <f t="shared" si="56"/>
        <v>0.12145042252710603</v>
      </c>
      <c r="L105" s="4">
        <f t="shared" si="57"/>
        <v>9.7013808886682543E-3</v>
      </c>
      <c r="M105" s="20">
        <f t="shared" si="58"/>
        <v>-1.9241172822304246E-2</v>
      </c>
      <c r="N105" t="str">
        <f t="shared" si="59"/>
        <v>deflation</v>
      </c>
      <c r="O105">
        <f t="shared" si="60"/>
        <v>1</v>
      </c>
      <c r="P105" s="22">
        <f t="shared" si="79"/>
        <v>-5.4122426549778335E-4</v>
      </c>
      <c r="Q105">
        <f t="shared" si="61"/>
        <v>0.12145042252710603</v>
      </c>
      <c r="R105" s="4">
        <f t="shared" si="62"/>
        <v>9.7013808886682543E-3</v>
      </c>
      <c r="S105">
        <v>4.3559999999999999</v>
      </c>
      <c r="T105" s="4">
        <f t="shared" si="63"/>
        <v>4.061156235069277E-2</v>
      </c>
      <c r="U105" s="15">
        <f t="shared" si="64"/>
        <v>12.640330355276349</v>
      </c>
      <c r="V105" s="4">
        <f t="shared" si="80"/>
        <v>9.7013808886682543E-3</v>
      </c>
      <c r="W105">
        <f t="shared" si="65"/>
        <v>3.8356853612163309</v>
      </c>
      <c r="X105" s="4">
        <f t="shared" si="81"/>
        <v>6.0441768876165917E-2</v>
      </c>
      <c r="Y105">
        <f t="shared" si="66"/>
        <v>2.9018205590625228</v>
      </c>
      <c r="Z105" s="10">
        <f t="shared" si="82"/>
        <v>-2.970386124886009E-2</v>
      </c>
      <c r="AA105">
        <f t="shared" si="67"/>
        <v>11.130470639272708</v>
      </c>
      <c r="AB105">
        <f t="shared" si="68"/>
        <v>0.31308282774748797</v>
      </c>
      <c r="AC105" s="4">
        <f t="shared" si="69"/>
        <v>2.8942553710972502E-2</v>
      </c>
      <c r="AD105">
        <f t="shared" si="70"/>
        <v>1.5098597160036409</v>
      </c>
      <c r="AE105">
        <f t="shared" si="71"/>
        <v>12.640330355276349</v>
      </c>
      <c r="AF105" s="4">
        <f t="shared" si="83"/>
        <v>9.7013808886682543E-3</v>
      </c>
      <c r="AG105" s="4">
        <f t="shared" si="72"/>
        <v>-1.9241172822304246E-2</v>
      </c>
      <c r="AH105" s="10">
        <f t="shared" si="73"/>
        <v>1.4292749116400022E-2</v>
      </c>
      <c r="AI105" s="10">
        <f t="shared" si="74"/>
        <v>-5.0740387987497665E-2</v>
      </c>
      <c r="AJ105" s="10">
        <f t="shared" si="75"/>
        <v>3.9405242137528343E-2</v>
      </c>
      <c r="AK105" t="str">
        <f t="shared" si="84"/>
        <v>deflation</v>
      </c>
      <c r="AL105">
        <f t="shared" si="76"/>
        <v>1</v>
      </c>
      <c r="AM105">
        <f t="shared" si="77"/>
        <v>0.52031463878366901</v>
      </c>
      <c r="AN105">
        <f t="shared" si="78"/>
        <v>2.9018205590625228</v>
      </c>
    </row>
    <row r="106" spans="1:40" x14ac:dyDescent="0.35">
      <c r="A106">
        <v>1884</v>
      </c>
      <c r="B106">
        <v>1.1047408446467315</v>
      </c>
      <c r="C106" t="str">
        <f t="shared" si="49"/>
        <v>deflation</v>
      </c>
      <c r="D106" t="str">
        <f t="shared" si="50"/>
        <v>contractive</v>
      </c>
      <c r="E106" t="str">
        <f t="shared" si="51"/>
        <v>recession</v>
      </c>
      <c r="F106" s="4">
        <f t="shared" si="52"/>
        <v>-2.7218024391819851E-2</v>
      </c>
      <c r="G106">
        <f t="shared" si="53"/>
        <v>10.959314283590272</v>
      </c>
      <c r="H106">
        <f t="shared" si="54"/>
        <v>-0.17115635568243626</v>
      </c>
      <c r="I106" s="4">
        <f t="shared" si="55"/>
        <v>-1.5377279292982351E-2</v>
      </c>
      <c r="J106">
        <v>12.107202118402506</v>
      </c>
      <c r="K106">
        <f t="shared" si="56"/>
        <v>-0.53312823687384281</v>
      </c>
      <c r="L106" s="4">
        <f t="shared" si="57"/>
        <v>-4.2176764521925925E-2</v>
      </c>
      <c r="M106" s="20">
        <f t="shared" si="58"/>
        <v>-2.6799485228943574E-2</v>
      </c>
      <c r="N106" t="str">
        <f t="shared" si="59"/>
        <v>deflation</v>
      </c>
      <c r="O106">
        <f t="shared" si="60"/>
        <v>1</v>
      </c>
      <c r="P106" s="22">
        <f t="shared" si="79"/>
        <v>4.1853916287627746E-4</v>
      </c>
      <c r="Q106">
        <f t="shared" si="61"/>
        <v>-0.53312823687384281</v>
      </c>
      <c r="R106" s="4">
        <f t="shared" si="62"/>
        <v>-4.2176764521925925E-2</v>
      </c>
      <c r="S106">
        <v>4.3360000000000003</v>
      </c>
      <c r="T106" s="4">
        <f t="shared" si="63"/>
        <v>-4.5913682277317668E-3</v>
      </c>
      <c r="U106" s="15">
        <f t="shared" si="64"/>
        <v>12.107202118402506</v>
      </c>
      <c r="V106" s="4">
        <f t="shared" si="80"/>
        <v>-4.2176764521925925E-2</v>
      </c>
      <c r="W106">
        <f t="shared" si="65"/>
        <v>3.9249024067599714</v>
      </c>
      <c r="X106" s="4">
        <f t="shared" si="81"/>
        <v>2.3259740344121701E-2</v>
      </c>
      <c r="Y106">
        <f t="shared" si="66"/>
        <v>2.7922514110706884</v>
      </c>
      <c r="Z106" s="10">
        <f t="shared" si="82"/>
        <v>-3.7758760668244885E-2</v>
      </c>
      <c r="AA106">
        <f t="shared" si="67"/>
        <v>10.95931428359027</v>
      </c>
      <c r="AB106">
        <f t="shared" si="68"/>
        <v>-0.17115635568243803</v>
      </c>
      <c r="AC106" s="4">
        <f t="shared" si="69"/>
        <v>-1.537727929298251E-2</v>
      </c>
      <c r="AD106">
        <f t="shared" si="70"/>
        <v>1.1478878348122361</v>
      </c>
      <c r="AE106">
        <f t="shared" si="71"/>
        <v>12.107202118402506</v>
      </c>
      <c r="AF106" s="4">
        <f t="shared" si="83"/>
        <v>-4.2176764521925925E-2</v>
      </c>
      <c r="AG106" s="4">
        <f t="shared" si="72"/>
        <v>-2.6799485228943574E-2</v>
      </c>
      <c r="AH106" s="10">
        <f t="shared" si="73"/>
        <v>-0.1065217829721104</v>
      </c>
      <c r="AI106" s="10">
        <f t="shared" si="74"/>
        <v>-6.5436504866047629E-2</v>
      </c>
      <c r="AJ106" s="10">
        <f t="shared" si="75"/>
        <v>-4.4180038536810393E-3</v>
      </c>
      <c r="AK106" t="str">
        <f t="shared" si="84"/>
        <v>deflation</v>
      </c>
      <c r="AL106">
        <f t="shared" si="76"/>
        <v>1</v>
      </c>
      <c r="AM106">
        <f t="shared" si="77"/>
        <v>0.41109759324002942</v>
      </c>
      <c r="AN106">
        <f t="shared" si="78"/>
        <v>2.7922514110706884</v>
      </c>
    </row>
    <row r="107" spans="1:40" x14ac:dyDescent="0.35">
      <c r="A107">
        <v>1885</v>
      </c>
      <c r="B107">
        <v>1.0833095534177739</v>
      </c>
      <c r="C107" t="str">
        <f t="shared" si="49"/>
        <v>deflation</v>
      </c>
      <c r="D107" t="str">
        <f t="shared" si="50"/>
        <v>expansive</v>
      </c>
      <c r="E107" t="str">
        <f t="shared" si="51"/>
        <v>deflationary growth</v>
      </c>
      <c r="F107" s="4">
        <f t="shared" si="52"/>
        <v>-1.9399383423549243E-2</v>
      </c>
      <c r="G107">
        <f t="shared" si="53"/>
        <v>11.008113860472545</v>
      </c>
      <c r="H107">
        <f t="shared" si="54"/>
        <v>4.8799576882272433E-2</v>
      </c>
      <c r="I107" s="4">
        <f t="shared" si="55"/>
        <v>4.4527947296247889E-3</v>
      </c>
      <c r="J107">
        <v>11.925194910160519</v>
      </c>
      <c r="K107">
        <f t="shared" si="56"/>
        <v>-0.18200720824198768</v>
      </c>
      <c r="L107" s="4">
        <f t="shared" si="57"/>
        <v>-1.5032970166190861E-2</v>
      </c>
      <c r="M107" s="20">
        <f t="shared" si="58"/>
        <v>-1.948576489581565E-2</v>
      </c>
      <c r="N107" t="str">
        <f t="shared" si="59"/>
        <v>deflation</v>
      </c>
      <c r="O107">
        <f t="shared" si="60"/>
        <v>1</v>
      </c>
      <c r="P107" s="22">
        <f t="shared" si="79"/>
        <v>-8.6381472266406495E-5</v>
      </c>
      <c r="Q107">
        <f t="shared" si="61"/>
        <v>-0.18200720824198768</v>
      </c>
      <c r="R107" s="4">
        <f t="shared" si="62"/>
        <v>-1.5032970166190861E-2</v>
      </c>
      <c r="S107">
        <v>4.6150000000000002</v>
      </c>
      <c r="T107" s="4">
        <f t="shared" si="63"/>
        <v>6.4345018450184477E-2</v>
      </c>
      <c r="U107" s="15">
        <f t="shared" si="64"/>
        <v>11.925194910160519</v>
      </c>
      <c r="V107" s="4">
        <f t="shared" si="80"/>
        <v>-1.5032970166190861E-2</v>
      </c>
      <c r="W107">
        <f t="shared" si="65"/>
        <v>4.2600935119975301</v>
      </c>
      <c r="X107" s="4">
        <f t="shared" si="81"/>
        <v>8.5401131161949265E-2</v>
      </c>
      <c r="Y107">
        <f t="shared" si="66"/>
        <v>2.5840075644984872</v>
      </c>
      <c r="Z107" s="10">
        <f t="shared" si="82"/>
        <v>-7.4579189304572718E-2</v>
      </c>
      <c r="AA107">
        <f t="shared" si="67"/>
        <v>11.008113860472545</v>
      </c>
      <c r="AB107">
        <f t="shared" si="68"/>
        <v>4.8799576882274209E-2</v>
      </c>
      <c r="AC107" s="4">
        <f t="shared" si="69"/>
        <v>4.452794729624952E-3</v>
      </c>
      <c r="AD107">
        <f t="shared" si="70"/>
        <v>0.91708104968797421</v>
      </c>
      <c r="AE107">
        <f t="shared" si="71"/>
        <v>11.925194910160519</v>
      </c>
      <c r="AF107" s="4">
        <f t="shared" si="83"/>
        <v>-1.5032970166190861E-2</v>
      </c>
      <c r="AG107" s="4">
        <f t="shared" si="72"/>
        <v>-1.948576489581565E-2</v>
      </c>
      <c r="AH107" s="10">
        <f t="shared" si="73"/>
        <v>-4.3635353698151788E-2</v>
      </c>
      <c r="AI107" s="10">
        <f t="shared" si="74"/>
        <v>-0.10043410132814012</v>
      </c>
      <c r="AJ107" s="10">
        <f t="shared" si="75"/>
        <v>5.9546219138381859E-2</v>
      </c>
      <c r="AK107" t="str">
        <f t="shared" si="84"/>
        <v>deflation</v>
      </c>
      <c r="AL107">
        <f t="shared" si="76"/>
        <v>1</v>
      </c>
      <c r="AM107">
        <f t="shared" si="77"/>
        <v>0.35490648800247004</v>
      </c>
      <c r="AN107">
        <f t="shared" si="78"/>
        <v>2.5840075644984872</v>
      </c>
    </row>
    <row r="108" spans="1:40" x14ac:dyDescent="0.35">
      <c r="A108">
        <v>1886</v>
      </c>
      <c r="B108">
        <v>1.0526560621650962</v>
      </c>
      <c r="C108" t="str">
        <f t="shared" si="49"/>
        <v>deflation</v>
      </c>
      <c r="D108" t="str">
        <f t="shared" si="50"/>
        <v>expansive</v>
      </c>
      <c r="E108" t="str">
        <f t="shared" si="51"/>
        <v>deflationary growth</v>
      </c>
      <c r="F108" s="4">
        <f t="shared" si="52"/>
        <v>-2.8296151507173403E-2</v>
      </c>
      <c r="G108">
        <f t="shared" si="53"/>
        <v>11.92119888899477</v>
      </c>
      <c r="H108">
        <f t="shared" si="54"/>
        <v>0.91308502852222517</v>
      </c>
      <c r="I108" s="4">
        <f t="shared" si="55"/>
        <v>8.2946546528819179E-2</v>
      </c>
      <c r="J108">
        <v>12.548922278776153</v>
      </c>
      <c r="K108">
        <f t="shared" si="56"/>
        <v>0.6237273686156346</v>
      </c>
      <c r="L108" s="4">
        <f t="shared" si="57"/>
        <v>5.2303326974069468E-2</v>
      </c>
      <c r="M108" s="20">
        <f t="shared" si="58"/>
        <v>-3.0643219554749711E-2</v>
      </c>
      <c r="N108" t="str">
        <f t="shared" si="59"/>
        <v>deflation</v>
      </c>
      <c r="O108">
        <f t="shared" si="60"/>
        <v>1</v>
      </c>
      <c r="P108" s="22">
        <f t="shared" si="79"/>
        <v>-2.3470680475763082E-3</v>
      </c>
      <c r="Q108">
        <f t="shared" si="61"/>
        <v>0.6237273686156346</v>
      </c>
      <c r="R108" s="4">
        <f t="shared" si="62"/>
        <v>5.2303326974069468E-2</v>
      </c>
      <c r="S108">
        <v>4.7469999999999999</v>
      </c>
      <c r="T108" s="4">
        <f t="shared" si="63"/>
        <v>2.8602383531960925E-2</v>
      </c>
      <c r="U108" s="15">
        <f t="shared" si="64"/>
        <v>12.548922278776152</v>
      </c>
      <c r="V108" s="4">
        <f t="shared" si="80"/>
        <v>5.2303326974069322E-2</v>
      </c>
      <c r="W108">
        <f t="shared" si="65"/>
        <v>4.5095451122339059</v>
      </c>
      <c r="X108" s="4">
        <f t="shared" si="81"/>
        <v>5.8555428310166267E-2</v>
      </c>
      <c r="Y108">
        <f t="shared" si="66"/>
        <v>2.6435479837320734</v>
      </c>
      <c r="Z108" s="10">
        <f t="shared" si="82"/>
        <v>2.3041890454040533E-2</v>
      </c>
      <c r="AA108">
        <f t="shared" si="67"/>
        <v>11.921198888994768</v>
      </c>
      <c r="AB108">
        <f t="shared" si="68"/>
        <v>0.9130850285222234</v>
      </c>
      <c r="AC108" s="4">
        <f t="shared" si="69"/>
        <v>8.2946546528819012E-2</v>
      </c>
      <c r="AD108">
        <f t="shared" si="70"/>
        <v>0.62772338978138542</v>
      </c>
      <c r="AE108">
        <f t="shared" si="71"/>
        <v>12.548922278776153</v>
      </c>
      <c r="AF108" s="4">
        <f t="shared" si="83"/>
        <v>5.2303326974069468E-2</v>
      </c>
      <c r="AG108" s="4">
        <f t="shared" si="72"/>
        <v>-3.0643219554749711E-2</v>
      </c>
      <c r="AH108" s="10">
        <f t="shared" si="73"/>
        <v>-7.5145588130206997E-2</v>
      </c>
      <c r="AI108" s="10">
        <f t="shared" si="74"/>
        <v>-6.2521013360967992E-3</v>
      </c>
      <c r="AJ108" s="10">
        <f t="shared" si="75"/>
        <v>2.9261436520028935E-2</v>
      </c>
      <c r="AK108" t="str">
        <f t="shared" si="84"/>
        <v>deflation</v>
      </c>
      <c r="AL108">
        <f t="shared" si="76"/>
        <v>1</v>
      </c>
      <c r="AM108">
        <f t="shared" si="77"/>
        <v>0.23745488776609469</v>
      </c>
      <c r="AN108">
        <f t="shared" si="78"/>
        <v>2.6435479837320734</v>
      </c>
    </row>
    <row r="109" spans="1:40" x14ac:dyDescent="0.35">
      <c r="A109">
        <v>1887</v>
      </c>
      <c r="B109">
        <v>1.0593114025796997</v>
      </c>
      <c r="C109" t="str">
        <f t="shared" si="49"/>
        <v>inflation</v>
      </c>
      <c r="D109" t="str">
        <f t="shared" si="50"/>
        <v>expansive</v>
      </c>
      <c r="E109" t="str">
        <f t="shared" si="51"/>
        <v>inflationary expansion</v>
      </c>
      <c r="F109" s="4">
        <f t="shared" si="52"/>
        <v>6.3224263401996765E-3</v>
      </c>
      <c r="G109">
        <f t="shared" si="53"/>
        <v>12.805907893992241</v>
      </c>
      <c r="H109">
        <f t="shared" si="54"/>
        <v>0.88470900499747174</v>
      </c>
      <c r="I109" s="4">
        <f t="shared" si="55"/>
        <v>7.4213089911133345E-2</v>
      </c>
      <c r="J109">
        <v>13.565444252491369</v>
      </c>
      <c r="K109">
        <f t="shared" si="56"/>
        <v>1.016521973715216</v>
      </c>
      <c r="L109" s="4">
        <f t="shared" si="57"/>
        <v>8.1004723045774843E-2</v>
      </c>
      <c r="M109" s="20">
        <f t="shared" si="58"/>
        <v>6.7916331346414976E-3</v>
      </c>
      <c r="N109" t="str">
        <f t="shared" si="59"/>
        <v>inflation</v>
      </c>
      <c r="O109">
        <f t="shared" si="60"/>
        <v>1</v>
      </c>
      <c r="P109" s="22">
        <f t="shared" si="79"/>
        <v>4.6920679444182115E-4</v>
      </c>
      <c r="Q109">
        <f t="shared" si="61"/>
        <v>1.016521973715216</v>
      </c>
      <c r="R109" s="4">
        <f t="shared" si="62"/>
        <v>8.1004723045774843E-2</v>
      </c>
      <c r="S109">
        <v>5.3520000000000003</v>
      </c>
      <c r="T109" s="4">
        <f t="shared" si="63"/>
        <v>0.12744891510427647</v>
      </c>
      <c r="U109" s="15">
        <f t="shared" si="64"/>
        <v>13.565444252491368</v>
      </c>
      <c r="V109" s="4">
        <f t="shared" si="80"/>
        <v>8.1004723045774857E-2</v>
      </c>
      <c r="W109">
        <f t="shared" si="65"/>
        <v>5.0523387050932183</v>
      </c>
      <c r="X109" s="4">
        <f t="shared" si="81"/>
        <v>0.12036548683963097</v>
      </c>
      <c r="Y109">
        <f t="shared" si="66"/>
        <v>2.5346495240081031</v>
      </c>
      <c r="Z109" s="10">
        <f t="shared" si="82"/>
        <v>-4.1194054503308521E-2</v>
      </c>
      <c r="AA109">
        <f t="shared" si="67"/>
        <v>12.805907893992241</v>
      </c>
      <c r="AB109">
        <f t="shared" si="68"/>
        <v>0.88470900499747351</v>
      </c>
      <c r="AC109" s="4">
        <f t="shared" si="69"/>
        <v>7.4213089911133498E-2</v>
      </c>
      <c r="AD109">
        <f t="shared" si="70"/>
        <v>0.75953635849912793</v>
      </c>
      <c r="AE109">
        <f t="shared" si="71"/>
        <v>13.565444252491369</v>
      </c>
      <c r="AF109" s="4">
        <f t="shared" si="83"/>
        <v>8.1004723045774843E-2</v>
      </c>
      <c r="AG109" s="4">
        <f t="shared" si="72"/>
        <v>6.7916331346414976E-3</v>
      </c>
      <c r="AH109" s="10">
        <f t="shared" si="73"/>
        <v>3.803013410706043E-2</v>
      </c>
      <c r="AI109" s="10">
        <f t="shared" si="74"/>
        <v>-3.9360763793856127E-2</v>
      </c>
      <c r="AJ109" s="10">
        <f t="shared" si="75"/>
        <v>0.12219877754908337</v>
      </c>
      <c r="AK109" t="str">
        <f t="shared" si="84"/>
        <v>inflation</v>
      </c>
      <c r="AL109">
        <f t="shared" si="76"/>
        <v>1</v>
      </c>
      <c r="AM109">
        <f t="shared" si="77"/>
        <v>0.29966129490678245</v>
      </c>
      <c r="AN109">
        <f t="shared" si="78"/>
        <v>2.5346495240081031</v>
      </c>
    </row>
    <row r="110" spans="1:40" x14ac:dyDescent="0.35">
      <c r="A110">
        <v>1888</v>
      </c>
      <c r="B110">
        <v>1.0566512026211605</v>
      </c>
      <c r="C110" t="str">
        <f t="shared" si="49"/>
        <v>deflation</v>
      </c>
      <c r="D110" t="str">
        <f t="shared" si="50"/>
        <v>expansive</v>
      </c>
      <c r="E110" t="str">
        <f t="shared" si="51"/>
        <v>deflationary growth</v>
      </c>
      <c r="F110" s="4">
        <f t="shared" si="52"/>
        <v>-2.5112539637172655E-3</v>
      </c>
      <c r="G110">
        <f t="shared" si="53"/>
        <v>13.563280179196513</v>
      </c>
      <c r="H110">
        <f t="shared" si="54"/>
        <v>0.75737228520427102</v>
      </c>
      <c r="I110" s="4">
        <f t="shared" si="55"/>
        <v>5.9142412351691549E-2</v>
      </c>
      <c r="J110">
        <v>14.331656312835745</v>
      </c>
      <c r="K110">
        <f t="shared" si="56"/>
        <v>0.76621206034437606</v>
      </c>
      <c r="L110" s="4">
        <f t="shared" si="57"/>
        <v>5.648263677053237E-2</v>
      </c>
      <c r="M110" s="20">
        <f t="shared" si="58"/>
        <v>-2.6597755811591794E-3</v>
      </c>
      <c r="N110" t="str">
        <f t="shared" si="59"/>
        <v>deflation</v>
      </c>
      <c r="O110">
        <f t="shared" si="60"/>
        <v>1</v>
      </c>
      <c r="P110" s="22">
        <f t="shared" si="79"/>
        <v>-1.4852161744191399E-4</v>
      </c>
      <c r="Q110">
        <f t="shared" si="61"/>
        <v>0.76621206034437606</v>
      </c>
      <c r="R110" s="4">
        <f t="shared" si="62"/>
        <v>5.648263677053237E-2</v>
      </c>
      <c r="S110">
        <v>5.5819999999999999</v>
      </c>
      <c r="T110" s="4">
        <f t="shared" si="63"/>
        <v>4.2974588938714413E-2</v>
      </c>
      <c r="U110" s="15">
        <f t="shared" si="64"/>
        <v>14.331656312835747</v>
      </c>
      <c r="V110" s="4">
        <f t="shared" si="80"/>
        <v>5.648263677053264E-2</v>
      </c>
      <c r="W110">
        <f t="shared" si="65"/>
        <v>5.2827271536275395</v>
      </c>
      <c r="X110" s="4">
        <f t="shared" si="81"/>
        <v>4.5600356979643646E-2</v>
      </c>
      <c r="Y110">
        <f t="shared" si="66"/>
        <v>2.5674769460472495</v>
      </c>
      <c r="Z110" s="10">
        <f t="shared" si="82"/>
        <v>1.2951463990664736E-2</v>
      </c>
      <c r="AA110">
        <f t="shared" si="67"/>
        <v>13.563280179196514</v>
      </c>
      <c r="AB110">
        <f t="shared" si="68"/>
        <v>0.7573722852042728</v>
      </c>
      <c r="AC110" s="4">
        <f t="shared" si="69"/>
        <v>5.9142412351691688E-2</v>
      </c>
      <c r="AD110">
        <f t="shared" si="70"/>
        <v>0.76837613363923118</v>
      </c>
      <c r="AE110">
        <f t="shared" si="71"/>
        <v>14.331656312835745</v>
      </c>
      <c r="AF110" s="4">
        <f t="shared" si="83"/>
        <v>5.648263677053237E-2</v>
      </c>
      <c r="AG110" s="4">
        <f t="shared" si="72"/>
        <v>-2.6597755811591794E-3</v>
      </c>
      <c r="AH110" s="10">
        <f t="shared" si="73"/>
        <v>-1.3026499739679002E-2</v>
      </c>
      <c r="AI110" s="10">
        <f t="shared" si="74"/>
        <v>1.0882279790888724E-2</v>
      </c>
      <c r="AJ110" s="10">
        <f t="shared" si="75"/>
        <v>4.3531172779867636E-2</v>
      </c>
      <c r="AK110" t="str">
        <f t="shared" si="84"/>
        <v>deflation</v>
      </c>
      <c r="AL110">
        <f t="shared" si="76"/>
        <v>1</v>
      </c>
      <c r="AM110">
        <f t="shared" si="77"/>
        <v>0.29927284637245999</v>
      </c>
      <c r="AN110">
        <f t="shared" si="78"/>
        <v>2.5674769460472495</v>
      </c>
    </row>
    <row r="111" spans="1:40" x14ac:dyDescent="0.35">
      <c r="A111">
        <v>1889</v>
      </c>
      <c r="B111">
        <v>1.0262543973293945</v>
      </c>
      <c r="C111" t="str">
        <f t="shared" si="49"/>
        <v>deflation</v>
      </c>
      <c r="D111" t="str">
        <f t="shared" si="50"/>
        <v>expansive</v>
      </c>
      <c r="E111" t="str">
        <f t="shared" si="51"/>
        <v>deflationary growth</v>
      </c>
      <c r="F111" s="4">
        <f t="shared" si="52"/>
        <v>-2.8767113704468234E-2</v>
      </c>
      <c r="G111">
        <f t="shared" si="53"/>
        <v>13.970876144537288</v>
      </c>
      <c r="H111">
        <f t="shared" si="54"/>
        <v>0.40759596534077502</v>
      </c>
      <c r="I111" s="4">
        <f t="shared" si="55"/>
        <v>3.0051430034303175E-2</v>
      </c>
      <c r="J111">
        <v>14.337673077875728</v>
      </c>
      <c r="K111">
        <f t="shared" si="56"/>
        <v>6.0167650399822747E-3</v>
      </c>
      <c r="L111" s="4">
        <f t="shared" si="57"/>
        <v>4.1982342505614848E-4</v>
      </c>
      <c r="M111" s="20">
        <f t="shared" si="58"/>
        <v>-2.9631606609247026E-2</v>
      </c>
      <c r="N111" t="str">
        <f t="shared" si="59"/>
        <v>deflation</v>
      </c>
      <c r="O111">
        <f t="shared" si="60"/>
        <v>1</v>
      </c>
      <c r="P111" s="22">
        <f t="shared" si="79"/>
        <v>-8.6449290477879151E-4</v>
      </c>
      <c r="Q111">
        <f t="shared" si="61"/>
        <v>6.0167650399822747E-3</v>
      </c>
      <c r="R111" s="4">
        <f t="shared" si="62"/>
        <v>4.1982342505614848E-4</v>
      </c>
      <c r="S111">
        <v>5.97</v>
      </c>
      <c r="T111" s="4">
        <f t="shared" si="63"/>
        <v>6.9509136510211372E-2</v>
      </c>
      <c r="U111" s="15">
        <f t="shared" si="64"/>
        <v>14.337673077875726</v>
      </c>
      <c r="V111" s="4">
        <f t="shared" si="80"/>
        <v>4.1982342505590052E-4</v>
      </c>
      <c r="W111">
        <f t="shared" si="65"/>
        <v>5.8172710543658921</v>
      </c>
      <c r="X111" s="4">
        <f t="shared" si="81"/>
        <v>0.10118711135238025</v>
      </c>
      <c r="Y111">
        <f t="shared" si="66"/>
        <v>2.4016202810512106</v>
      </c>
      <c r="Z111" s="10">
        <f t="shared" si="82"/>
        <v>-6.4599086372083295E-2</v>
      </c>
      <c r="AA111">
        <f t="shared" si="67"/>
        <v>13.970876144537286</v>
      </c>
      <c r="AB111">
        <f t="shared" si="68"/>
        <v>0.40759596534077147</v>
      </c>
      <c r="AC111" s="4">
        <f t="shared" si="69"/>
        <v>3.0051430034302908E-2</v>
      </c>
      <c r="AD111">
        <f t="shared" si="70"/>
        <v>0.36679693333844199</v>
      </c>
      <c r="AE111">
        <f t="shared" si="71"/>
        <v>14.337673077875728</v>
      </c>
      <c r="AF111" s="4">
        <f t="shared" si="83"/>
        <v>4.1982342505614848E-4</v>
      </c>
      <c r="AG111" s="4">
        <f t="shared" si="72"/>
        <v>-2.9631606609247026E-2</v>
      </c>
      <c r="AH111" s="10">
        <f t="shared" si="73"/>
        <v>-4.8323895167908741E-2</v>
      </c>
      <c r="AI111" s="10">
        <f t="shared" si="74"/>
        <v>-0.1007672879273241</v>
      </c>
      <c r="AJ111" s="10">
        <f t="shared" si="75"/>
        <v>6.5018909797139438E-2</v>
      </c>
      <c r="AK111" t="str">
        <f t="shared" si="84"/>
        <v>deflation</v>
      </c>
      <c r="AL111">
        <f t="shared" si="76"/>
        <v>1</v>
      </c>
      <c r="AM111">
        <f t="shared" si="77"/>
        <v>0.15272894563410819</v>
      </c>
      <c r="AN111">
        <f t="shared" si="78"/>
        <v>2.4016202810512106</v>
      </c>
    </row>
    <row r="112" spans="1:40" x14ac:dyDescent="0.35">
      <c r="A112">
        <v>1890</v>
      </c>
      <c r="B112">
        <v>1.01802381664886</v>
      </c>
      <c r="C112" t="str">
        <f t="shared" si="49"/>
        <v>deflation</v>
      </c>
      <c r="D112" t="str">
        <f t="shared" si="50"/>
        <v>expansive</v>
      </c>
      <c r="E112" t="str">
        <f t="shared" si="51"/>
        <v>deflationary growth</v>
      </c>
      <c r="F112" s="4">
        <f t="shared" si="52"/>
        <v>-8.0200198917079572E-3</v>
      </c>
      <c r="G112">
        <f t="shared" si="53"/>
        <v>15.331111279128512</v>
      </c>
      <c r="H112">
        <f t="shared" si="54"/>
        <v>1.3602351345912247</v>
      </c>
      <c r="I112" s="4">
        <f t="shared" si="55"/>
        <v>9.736219264409457E-2</v>
      </c>
      <c r="J112">
        <v>15.607436417846793</v>
      </c>
      <c r="K112">
        <f t="shared" si="56"/>
        <v>1.2697633399710657</v>
      </c>
      <c r="L112" s="4">
        <f t="shared" si="57"/>
        <v>8.8561326030680718E-2</v>
      </c>
      <c r="M112" s="20">
        <f t="shared" si="58"/>
        <v>-8.8008666134138519E-3</v>
      </c>
      <c r="N112" t="str">
        <f t="shared" si="59"/>
        <v>deflation</v>
      </c>
      <c r="O112">
        <f t="shared" si="60"/>
        <v>1</v>
      </c>
      <c r="P112" s="22">
        <f t="shared" si="79"/>
        <v>-7.8084672170589467E-4</v>
      </c>
      <c r="Q112">
        <f t="shared" si="61"/>
        <v>1.2697633399710657</v>
      </c>
      <c r="R112" s="4">
        <f t="shared" si="62"/>
        <v>8.8561326030680718E-2</v>
      </c>
      <c r="S112">
        <v>6.2610000000000001</v>
      </c>
      <c r="T112" s="4">
        <f t="shared" si="63"/>
        <v>4.8743718592964891E-2</v>
      </c>
      <c r="U112" s="15">
        <f t="shared" si="64"/>
        <v>15.607436417846793</v>
      </c>
      <c r="V112" s="4">
        <f t="shared" si="80"/>
        <v>8.8561326030680843E-2</v>
      </c>
      <c r="W112">
        <f t="shared" si="65"/>
        <v>6.1501508094476769</v>
      </c>
      <c r="X112" s="4">
        <f t="shared" si="81"/>
        <v>5.722266539943275E-2</v>
      </c>
      <c r="Y112">
        <f t="shared" si="66"/>
        <v>2.4928024944652281</v>
      </c>
      <c r="Z112" s="10">
        <f t="shared" si="82"/>
        <v>3.7966956780572395E-2</v>
      </c>
      <c r="AA112">
        <f t="shared" si="67"/>
        <v>15.33111127912851</v>
      </c>
      <c r="AB112">
        <f t="shared" si="68"/>
        <v>1.3602351345912247</v>
      </c>
      <c r="AC112" s="4">
        <f t="shared" si="69"/>
        <v>9.7362192644094583E-2</v>
      </c>
      <c r="AD112">
        <f t="shared" si="70"/>
        <v>0.27632513871828301</v>
      </c>
      <c r="AE112">
        <f t="shared" si="71"/>
        <v>15.607436417846793</v>
      </c>
      <c r="AF112" s="4">
        <f t="shared" si="83"/>
        <v>8.8561326030680718E-2</v>
      </c>
      <c r="AG112" s="4">
        <f t="shared" si="72"/>
        <v>-8.8008666134138519E-3</v>
      </c>
      <c r="AH112" s="10">
        <f t="shared" si="73"/>
        <v>7.2589436556155934E-2</v>
      </c>
      <c r="AI112" s="10">
        <f t="shared" si="74"/>
        <v>3.1338660631247968E-2</v>
      </c>
      <c r="AJ112" s="10">
        <f t="shared" si="75"/>
        <v>5.0594369250108323E-2</v>
      </c>
      <c r="AK112" t="str">
        <f t="shared" si="84"/>
        <v>deflation</v>
      </c>
      <c r="AL112">
        <f t="shared" si="76"/>
        <v>1</v>
      </c>
      <c r="AM112">
        <f t="shared" si="77"/>
        <v>0.11084919055232334</v>
      </c>
      <c r="AN112">
        <f t="shared" si="78"/>
        <v>2.4928024944652281</v>
      </c>
    </row>
    <row r="113" spans="1:40" x14ac:dyDescent="0.35">
      <c r="A113">
        <v>1891</v>
      </c>
      <c r="B113">
        <v>1.0282843061904767</v>
      </c>
      <c r="C113" t="str">
        <f t="shared" si="49"/>
        <v>inflation</v>
      </c>
      <c r="D113" t="str">
        <f t="shared" si="50"/>
        <v>expansive</v>
      </c>
      <c r="E113" t="str">
        <f t="shared" si="51"/>
        <v>inflationary expansion</v>
      </c>
      <c r="F113" s="4">
        <f t="shared" si="52"/>
        <v>1.0078830547788466E-2</v>
      </c>
      <c r="G113">
        <f t="shared" si="53"/>
        <v>15.505393379609419</v>
      </c>
      <c r="H113">
        <f t="shared" si="54"/>
        <v>0.17428210048090698</v>
      </c>
      <c r="I113" s="4">
        <f t="shared" si="55"/>
        <v>1.1367871337426881E-2</v>
      </c>
      <c r="J113">
        <v>15.943952673562082</v>
      </c>
      <c r="K113">
        <f t="shared" si="56"/>
        <v>0.33651625571528854</v>
      </c>
      <c r="L113" s="4">
        <f t="shared" si="57"/>
        <v>2.1561276734114315E-2</v>
      </c>
      <c r="M113" s="20">
        <f t="shared" si="58"/>
        <v>1.0193405396687434E-2</v>
      </c>
      <c r="N113" t="str">
        <f t="shared" si="59"/>
        <v>inflation</v>
      </c>
      <c r="O113">
        <f t="shared" si="60"/>
        <v>1</v>
      </c>
      <c r="P113" s="22">
        <f t="shared" si="79"/>
        <v>1.1457484889896771E-4</v>
      </c>
      <c r="Q113">
        <f t="shared" si="61"/>
        <v>0.33651625571528854</v>
      </c>
      <c r="R113" s="4">
        <f t="shared" si="62"/>
        <v>2.1561276734114315E-2</v>
      </c>
      <c r="S113">
        <v>6.3609999999999998</v>
      </c>
      <c r="T113" s="4">
        <f t="shared" si="63"/>
        <v>1.597188947452478E-2</v>
      </c>
      <c r="U113" s="15">
        <f t="shared" si="64"/>
        <v>15.943952673562084</v>
      </c>
      <c r="V113" s="4">
        <f t="shared" si="80"/>
        <v>2.156127673411443E-2</v>
      </c>
      <c r="W113">
        <f t="shared" si="65"/>
        <v>6.1860323664433174</v>
      </c>
      <c r="X113" s="4">
        <f t="shared" si="81"/>
        <v>5.8342564446582966E-3</v>
      </c>
      <c r="Y113">
        <f t="shared" si="66"/>
        <v>2.5065166913318793</v>
      </c>
      <c r="Z113" s="10">
        <f t="shared" si="82"/>
        <v>5.501517628091617E-3</v>
      </c>
      <c r="AA113">
        <f t="shared" si="67"/>
        <v>15.505393379609419</v>
      </c>
      <c r="AB113">
        <f t="shared" si="68"/>
        <v>0.17428210048090875</v>
      </c>
      <c r="AC113" s="4">
        <f t="shared" si="69"/>
        <v>1.1367871337426998E-2</v>
      </c>
      <c r="AD113">
        <f t="shared" si="70"/>
        <v>0.4385592939526628</v>
      </c>
      <c r="AE113">
        <f t="shared" si="71"/>
        <v>15.943952673562082</v>
      </c>
      <c r="AF113" s="4">
        <f t="shared" si="83"/>
        <v>2.1561276734114315E-2</v>
      </c>
      <c r="AG113" s="4">
        <f t="shared" si="72"/>
        <v>1.0193405396687434E-2</v>
      </c>
      <c r="AH113" s="10">
        <f t="shared" si="73"/>
        <v>-8.6755025734051083E-2</v>
      </c>
      <c r="AI113" s="10">
        <f t="shared" si="74"/>
        <v>1.5727020289456019E-2</v>
      </c>
      <c r="AJ113" s="10">
        <f t="shared" si="75"/>
        <v>1.6059759106022697E-2</v>
      </c>
      <c r="AK113" t="str">
        <f t="shared" si="84"/>
        <v>inflation</v>
      </c>
      <c r="AL113">
        <f t="shared" si="76"/>
        <v>1</v>
      </c>
      <c r="AM113">
        <f t="shared" si="77"/>
        <v>0.17496763355668182</v>
      </c>
      <c r="AN113">
        <f t="shared" si="78"/>
        <v>2.5065166913318793</v>
      </c>
    </row>
    <row r="114" spans="1:40" x14ac:dyDescent="0.35">
      <c r="A114">
        <v>1892</v>
      </c>
      <c r="B114">
        <v>1.0385447957320932</v>
      </c>
      <c r="C114" t="str">
        <f t="shared" si="49"/>
        <v>inflation</v>
      </c>
      <c r="D114" t="str">
        <f t="shared" si="50"/>
        <v>expansive</v>
      </c>
      <c r="E114" t="str">
        <f t="shared" si="51"/>
        <v>inflationary expansion</v>
      </c>
      <c r="F114" s="4">
        <f t="shared" si="52"/>
        <v>9.9782613425550871E-3</v>
      </c>
      <c r="G114">
        <f t="shared" si="53"/>
        <v>16.291737911237817</v>
      </c>
      <c r="H114">
        <f t="shared" si="54"/>
        <v>0.7863445316283979</v>
      </c>
      <c r="I114" s="4">
        <f t="shared" si="55"/>
        <v>5.0714258734157053E-2</v>
      </c>
      <c r="J114">
        <v>16.919699621147277</v>
      </c>
      <c r="K114">
        <f t="shared" si="56"/>
        <v>0.9757469475851952</v>
      </c>
      <c r="L114" s="4">
        <f t="shared" si="57"/>
        <v>6.1198560204155504E-2</v>
      </c>
      <c r="M114" s="20">
        <f t="shared" si="58"/>
        <v>1.0484301469998451E-2</v>
      </c>
      <c r="N114" t="str">
        <f t="shared" si="59"/>
        <v>inflation</v>
      </c>
      <c r="O114">
        <f t="shared" si="60"/>
        <v>1</v>
      </c>
      <c r="P114" s="22">
        <f t="shared" si="79"/>
        <v>5.0604012744336416E-4</v>
      </c>
      <c r="Q114">
        <f t="shared" si="61"/>
        <v>0.9757469475851952</v>
      </c>
      <c r="R114" s="4">
        <f t="shared" si="62"/>
        <v>6.1198560204155504E-2</v>
      </c>
      <c r="S114">
        <v>7.05</v>
      </c>
      <c r="T114" s="4">
        <f t="shared" si="63"/>
        <v>0.1083163024681654</v>
      </c>
      <c r="U114" s="15">
        <f t="shared" si="64"/>
        <v>16.919699621147277</v>
      </c>
      <c r="V114" s="4">
        <f t="shared" si="80"/>
        <v>6.1198560204155386E-2</v>
      </c>
      <c r="W114">
        <f t="shared" si="65"/>
        <v>6.7883446423996556</v>
      </c>
      <c r="X114" s="4">
        <f t="shared" si="81"/>
        <v>9.7366492814301236E-2</v>
      </c>
      <c r="Y114">
        <f t="shared" si="66"/>
        <v>2.3999573930705358</v>
      </c>
      <c r="Z114" s="10">
        <f t="shared" si="82"/>
        <v>-4.2512901920761362E-2</v>
      </c>
      <c r="AA114">
        <f t="shared" si="67"/>
        <v>16.291737911237817</v>
      </c>
      <c r="AB114">
        <f t="shared" si="68"/>
        <v>0.7863445316283979</v>
      </c>
      <c r="AC114" s="4">
        <f t="shared" si="69"/>
        <v>5.0714258734157053E-2</v>
      </c>
      <c r="AD114">
        <f t="shared" si="70"/>
        <v>0.6279617099094601</v>
      </c>
      <c r="AE114">
        <f t="shared" si="71"/>
        <v>16.919699621147277</v>
      </c>
      <c r="AF114" s="4">
        <f t="shared" si="83"/>
        <v>6.1198560204155504E-2</v>
      </c>
      <c r="AG114" s="4">
        <f t="shared" si="72"/>
        <v>1.0484301469998451E-2</v>
      </c>
      <c r="AH114" s="10">
        <f t="shared" si="73"/>
        <v>9.6092177225432035E-2</v>
      </c>
      <c r="AI114" s="10">
        <f t="shared" si="74"/>
        <v>-3.6167932610145732E-2</v>
      </c>
      <c r="AJ114" s="10">
        <f t="shared" si="75"/>
        <v>0.10371146212491686</v>
      </c>
      <c r="AK114" t="str">
        <f t="shared" si="84"/>
        <v>inflation</v>
      </c>
      <c r="AL114">
        <f t="shared" si="76"/>
        <v>1</v>
      </c>
      <c r="AM114">
        <f t="shared" si="77"/>
        <v>0.26165535760034386</v>
      </c>
      <c r="AN114">
        <f t="shared" si="78"/>
        <v>2.3999573930705358</v>
      </c>
    </row>
    <row r="115" spans="1:40" x14ac:dyDescent="0.35">
      <c r="A115">
        <v>1893</v>
      </c>
      <c r="B115">
        <v>1.0391832184363368</v>
      </c>
      <c r="C115" t="str">
        <f t="shared" si="49"/>
        <v>inflation</v>
      </c>
      <c r="D115" t="str">
        <f t="shared" si="50"/>
        <v>contractive</v>
      </c>
      <c r="E115" t="str">
        <f t="shared" si="51"/>
        <v>stagflation</v>
      </c>
      <c r="F115" s="4">
        <f t="shared" si="52"/>
        <v>6.1472813389189045E-4</v>
      </c>
      <c r="G115">
        <f t="shared" si="53"/>
        <v>15.332737604234314</v>
      </c>
      <c r="H115">
        <f t="shared" si="54"/>
        <v>-0.95900030700350314</v>
      </c>
      <c r="I115" s="4">
        <f t="shared" si="55"/>
        <v>-5.8864211554864133E-2</v>
      </c>
      <c r="J115">
        <v>15.933523611008061</v>
      </c>
      <c r="K115">
        <f t="shared" si="56"/>
        <v>-0.98617601013921607</v>
      </c>
      <c r="L115" s="4">
        <f t="shared" si="57"/>
        <v>-5.8285668907894377E-2</v>
      </c>
      <c r="M115" s="20">
        <f t="shared" si="58"/>
        <v>5.7854264696975688E-4</v>
      </c>
      <c r="N115" t="str">
        <f t="shared" si="59"/>
        <v>inflation</v>
      </c>
      <c r="O115">
        <f t="shared" si="60"/>
        <v>1</v>
      </c>
      <c r="P115" s="22">
        <f t="shared" si="79"/>
        <v>-3.6185486922133575E-5</v>
      </c>
      <c r="Q115">
        <f t="shared" si="61"/>
        <v>-0.98617601013921607</v>
      </c>
      <c r="R115" s="4">
        <f t="shared" si="62"/>
        <v>-5.8285668907894377E-2</v>
      </c>
      <c r="S115">
        <v>6.8040000000000003</v>
      </c>
      <c r="T115" s="4">
        <f t="shared" si="63"/>
        <v>-3.4893617021276531E-2</v>
      </c>
      <c r="U115" s="15">
        <f t="shared" si="64"/>
        <v>15.933523611008061</v>
      </c>
      <c r="V115" s="4">
        <f t="shared" si="80"/>
        <v>-5.8285668907894377E-2</v>
      </c>
      <c r="W115">
        <f t="shared" si="65"/>
        <v>6.5474498426158254</v>
      </c>
      <c r="X115" s="4">
        <f t="shared" si="81"/>
        <v>-3.5486530586442758E-2</v>
      </c>
      <c r="Y115">
        <f t="shared" si="66"/>
        <v>2.3417877147278161</v>
      </c>
      <c r="Z115" s="10">
        <f t="shared" si="82"/>
        <v>-2.4237796266998169E-2</v>
      </c>
      <c r="AA115">
        <f t="shared" si="67"/>
        <v>15.332737604234312</v>
      </c>
      <c r="AB115">
        <f t="shared" si="68"/>
        <v>-0.95900030700350491</v>
      </c>
      <c r="AC115" s="4">
        <f t="shared" si="69"/>
        <v>-5.8864211554864238E-2</v>
      </c>
      <c r="AD115">
        <f t="shared" si="70"/>
        <v>0.60078600677374894</v>
      </c>
      <c r="AE115">
        <f t="shared" si="71"/>
        <v>15.933523611008061</v>
      </c>
      <c r="AF115" s="4">
        <f t="shared" si="83"/>
        <v>-5.8285668907894377E-2</v>
      </c>
      <c r="AG115" s="4">
        <f t="shared" si="72"/>
        <v>5.7854264696975688E-4</v>
      </c>
      <c r="AH115" s="10">
        <f t="shared" si="73"/>
        <v>-9.7821236221239477E-2</v>
      </c>
      <c r="AI115" s="10">
        <f t="shared" si="74"/>
        <v>-2.2799138321451619E-2</v>
      </c>
      <c r="AJ115" s="10">
        <f t="shared" si="75"/>
        <v>-3.4047872640896204E-2</v>
      </c>
      <c r="AK115" t="str">
        <f t="shared" si="84"/>
        <v>inflation</v>
      </c>
      <c r="AL115">
        <f t="shared" si="76"/>
        <v>1</v>
      </c>
      <c r="AM115">
        <f t="shared" si="77"/>
        <v>0.25655015738417508</v>
      </c>
      <c r="AN115">
        <f t="shared" si="78"/>
        <v>2.3417877147278161</v>
      </c>
    </row>
    <row r="116" spans="1:40" x14ac:dyDescent="0.35">
      <c r="A116">
        <v>1894</v>
      </c>
      <c r="B116">
        <v>1.0007685762016394</v>
      </c>
      <c r="C116" t="str">
        <f t="shared" si="49"/>
        <v>deflation</v>
      </c>
      <c r="D116" t="str">
        <f t="shared" si="50"/>
        <v>contractive</v>
      </c>
      <c r="E116" t="str">
        <f t="shared" si="51"/>
        <v>recession</v>
      </c>
      <c r="F116" s="4">
        <f t="shared" si="52"/>
        <v>-3.6966188014948935E-2</v>
      </c>
      <c r="G116">
        <f t="shared" si="53"/>
        <v>14.594620874381576</v>
      </c>
      <c r="H116">
        <f t="shared" si="54"/>
        <v>-0.73811672985273802</v>
      </c>
      <c r="I116" s="4">
        <f t="shared" si="55"/>
        <v>-4.8139917926261155E-2</v>
      </c>
      <c r="J116">
        <v>14.605837952657575</v>
      </c>
      <c r="K116">
        <f t="shared" si="56"/>
        <v>-1.3276856583504859</v>
      </c>
      <c r="L116" s="4">
        <f t="shared" si="57"/>
        <v>-8.3326556684123657E-2</v>
      </c>
      <c r="M116" s="20">
        <f t="shared" si="58"/>
        <v>-3.5186638757862501E-2</v>
      </c>
      <c r="N116" t="str">
        <f t="shared" si="59"/>
        <v>deflation</v>
      </c>
      <c r="O116">
        <f t="shared" si="60"/>
        <v>1</v>
      </c>
      <c r="P116" s="22">
        <f t="shared" si="79"/>
        <v>1.7795492570864338E-3</v>
      </c>
      <c r="Q116">
        <f t="shared" si="61"/>
        <v>-1.3276856583504859</v>
      </c>
      <c r="R116" s="4">
        <f t="shared" si="62"/>
        <v>-8.3326556684123657E-2</v>
      </c>
      <c r="S116">
        <v>7.0730000000000004</v>
      </c>
      <c r="T116" s="4">
        <f t="shared" si="63"/>
        <v>3.9535567313345107E-2</v>
      </c>
      <c r="U116" s="15">
        <f t="shared" si="64"/>
        <v>14.605837952657575</v>
      </c>
      <c r="V116" s="4">
        <f t="shared" si="80"/>
        <v>-8.3326556684123657E-2</v>
      </c>
      <c r="W116">
        <f t="shared" si="65"/>
        <v>7.0675680354045216</v>
      </c>
      <c r="X116" s="4">
        <f t="shared" si="81"/>
        <v>7.9438285942011813E-2</v>
      </c>
      <c r="Y116">
        <f t="shared" si="66"/>
        <v>2.0650131418998408</v>
      </c>
      <c r="Z116" s="10">
        <f t="shared" si="82"/>
        <v>-0.11818943753411253</v>
      </c>
      <c r="AA116">
        <f t="shared" si="67"/>
        <v>14.594620874381576</v>
      </c>
      <c r="AB116">
        <f t="shared" si="68"/>
        <v>-0.73811672985273624</v>
      </c>
      <c r="AC116" s="4">
        <f t="shared" si="69"/>
        <v>-4.8139917926261051E-2</v>
      </c>
      <c r="AD116">
        <f t="shared" si="70"/>
        <v>1.121707827599927E-2</v>
      </c>
      <c r="AE116">
        <f t="shared" si="71"/>
        <v>14.605837952657575</v>
      </c>
      <c r="AF116" s="4">
        <f t="shared" si="83"/>
        <v>-8.3326556684123657E-2</v>
      </c>
      <c r="AG116" s="4">
        <f t="shared" si="72"/>
        <v>-3.5186638757862501E-2</v>
      </c>
      <c r="AH116" s="10">
        <f t="shared" si="73"/>
        <v>-0.12362063274802854</v>
      </c>
      <c r="AI116" s="10">
        <f t="shared" si="74"/>
        <v>-0.16276484262613547</v>
      </c>
      <c r="AJ116" s="10">
        <f t="shared" si="75"/>
        <v>3.486288084998887E-2</v>
      </c>
      <c r="AK116" t="str">
        <f t="shared" si="84"/>
        <v>deflation</v>
      </c>
      <c r="AL116">
        <f t="shared" si="76"/>
        <v>1</v>
      </c>
      <c r="AM116">
        <f t="shared" si="77"/>
        <v>5.4319645954792337E-3</v>
      </c>
      <c r="AN116">
        <f t="shared" si="78"/>
        <v>2.0650131418998408</v>
      </c>
    </row>
    <row r="117" spans="1:40" x14ac:dyDescent="0.35">
      <c r="A117">
        <v>1895</v>
      </c>
      <c r="B117">
        <v>0.99084360275276451</v>
      </c>
      <c r="C117" t="str">
        <f t="shared" si="49"/>
        <v>deflation</v>
      </c>
      <c r="D117" t="str">
        <f t="shared" si="50"/>
        <v>expansive</v>
      </c>
      <c r="E117" t="str">
        <f t="shared" si="51"/>
        <v>deflationary growth</v>
      </c>
      <c r="F117" s="4">
        <f t="shared" si="52"/>
        <v>-9.9173512087525392E-3</v>
      </c>
      <c r="G117">
        <f t="shared" si="53"/>
        <v>16.263178250707867</v>
      </c>
      <c r="H117">
        <f t="shared" si="54"/>
        <v>1.6685573763262909</v>
      </c>
      <c r="I117" s="4">
        <f t="shared" si="55"/>
        <v>0.11432687362610187</v>
      </c>
      <c r="J117">
        <v>16.114266130141786</v>
      </c>
      <c r="K117">
        <f t="shared" si="56"/>
        <v>1.5084281774842108</v>
      </c>
      <c r="L117" s="4">
        <f t="shared" si="57"/>
        <v>0.10327570265900067</v>
      </c>
      <c r="M117" s="20">
        <f t="shared" si="58"/>
        <v>-1.1051170967101204E-2</v>
      </c>
      <c r="N117" t="str">
        <f t="shared" si="59"/>
        <v>deflation</v>
      </c>
      <c r="O117">
        <f t="shared" si="60"/>
        <v>1</v>
      </c>
      <c r="P117" s="22">
        <f t="shared" si="79"/>
        <v>-1.1338197583486646E-3</v>
      </c>
      <c r="Q117">
        <f t="shared" si="61"/>
        <v>1.5084281774842108</v>
      </c>
      <c r="R117" s="4">
        <f t="shared" si="62"/>
        <v>0.10327570265900067</v>
      </c>
      <c r="S117">
        <v>7.3579999999999997</v>
      </c>
      <c r="T117" s="4">
        <f t="shared" si="63"/>
        <v>4.0294076063904886E-2</v>
      </c>
      <c r="U117" s="15">
        <f t="shared" si="64"/>
        <v>16.114266130141786</v>
      </c>
      <c r="V117" s="4">
        <f t="shared" si="80"/>
        <v>0.10327570265900067</v>
      </c>
      <c r="W117">
        <f t="shared" si="65"/>
        <v>7.4259953635043745</v>
      </c>
      <c r="X117" s="4">
        <f t="shared" si="81"/>
        <v>5.0714379586349161E-2</v>
      </c>
      <c r="Y117">
        <f t="shared" si="66"/>
        <v>2.1900334506852115</v>
      </c>
      <c r="Z117" s="10">
        <f t="shared" si="82"/>
        <v>6.0542137117030798E-2</v>
      </c>
      <c r="AA117">
        <f t="shared" si="67"/>
        <v>16.263178250707867</v>
      </c>
      <c r="AB117">
        <f t="shared" si="68"/>
        <v>1.6685573763262909</v>
      </c>
      <c r="AC117" s="4">
        <f t="shared" si="69"/>
        <v>0.11432687362610187</v>
      </c>
      <c r="AD117">
        <f t="shared" si="70"/>
        <v>-0.14891212056608083</v>
      </c>
      <c r="AE117">
        <f t="shared" si="71"/>
        <v>16.114266130141786</v>
      </c>
      <c r="AF117" s="4">
        <f t="shared" si="83"/>
        <v>0.10327570265900067</v>
      </c>
      <c r="AG117" s="4">
        <f t="shared" si="72"/>
        <v>-1.1051170967101204E-2</v>
      </c>
      <c r="AH117" s="10">
        <f t="shared" si="73"/>
        <v>6.2367847263512743E-2</v>
      </c>
      <c r="AI117" s="10">
        <f t="shared" si="74"/>
        <v>5.256132307265151E-2</v>
      </c>
      <c r="AJ117" s="10">
        <f t="shared" si="75"/>
        <v>4.2733565541969873E-2</v>
      </c>
      <c r="AK117" t="str">
        <f t="shared" si="84"/>
        <v>deflation</v>
      </c>
      <c r="AL117">
        <f t="shared" si="76"/>
        <v>1</v>
      </c>
      <c r="AM117">
        <f t="shared" si="77"/>
        <v>-6.7995363504374615E-2</v>
      </c>
      <c r="AN117">
        <f t="shared" si="78"/>
        <v>2.1900334506852115</v>
      </c>
    </row>
    <row r="118" spans="1:40" x14ac:dyDescent="0.35">
      <c r="A118">
        <v>1896</v>
      </c>
      <c r="B118">
        <v>1.0003510288417854</v>
      </c>
      <c r="C118" t="str">
        <f t="shared" si="49"/>
        <v>inflation</v>
      </c>
      <c r="D118" t="str">
        <f t="shared" si="50"/>
        <v>contractive</v>
      </c>
      <c r="E118" t="str">
        <f t="shared" si="51"/>
        <v>stagflation</v>
      </c>
      <c r="F118" s="4">
        <f t="shared" si="52"/>
        <v>9.5952843239915254E-3</v>
      </c>
      <c r="G118">
        <f t="shared" si="53"/>
        <v>15.98402351720514</v>
      </c>
      <c r="H118">
        <f t="shared" si="54"/>
        <v>-0.27915473350272713</v>
      </c>
      <c r="I118" s="4">
        <f t="shared" si="55"/>
        <v>-1.7164832679035336E-2</v>
      </c>
      <c r="J118">
        <v>15.989634370467455</v>
      </c>
      <c r="K118">
        <f t="shared" si="56"/>
        <v>-0.12463175967433138</v>
      </c>
      <c r="L118" s="4">
        <f t="shared" si="57"/>
        <v>-7.7342498049729532E-3</v>
      </c>
      <c r="M118" s="20">
        <f t="shared" si="58"/>
        <v>9.4305828740623831E-3</v>
      </c>
      <c r="N118" t="str">
        <f t="shared" si="59"/>
        <v>inflation</v>
      </c>
      <c r="O118">
        <f t="shared" si="60"/>
        <v>1</v>
      </c>
      <c r="P118" s="22">
        <f t="shared" si="79"/>
        <v>-1.6470144992914229E-4</v>
      </c>
      <c r="Q118">
        <f t="shared" si="61"/>
        <v>-0.12463175967433138</v>
      </c>
      <c r="R118" s="4">
        <f t="shared" si="62"/>
        <v>-7.7342498049729532E-3</v>
      </c>
      <c r="S118">
        <v>7.6589999999999998</v>
      </c>
      <c r="T118" s="4">
        <f t="shared" si="63"/>
        <v>4.0907855395487927E-2</v>
      </c>
      <c r="U118" s="15">
        <f t="shared" si="64"/>
        <v>15.989634370467455</v>
      </c>
      <c r="V118" s="4">
        <f t="shared" si="80"/>
        <v>-7.7342498049729532E-3</v>
      </c>
      <c r="W118">
        <f t="shared" si="65"/>
        <v>7.6563124135211345</v>
      </c>
      <c r="X118" s="4">
        <f t="shared" si="81"/>
        <v>3.101497358167914E-2</v>
      </c>
      <c r="Y118">
        <f t="shared" si="66"/>
        <v>2.0876921752797304</v>
      </c>
      <c r="Z118" s="10">
        <f t="shared" si="82"/>
        <v>-4.6730462209817324E-2</v>
      </c>
      <c r="AA118">
        <f t="shared" si="67"/>
        <v>15.98402351720514</v>
      </c>
      <c r="AB118">
        <f t="shared" si="68"/>
        <v>-0.27915473350272713</v>
      </c>
      <c r="AC118" s="4">
        <f t="shared" si="69"/>
        <v>-1.7164832679035336E-2</v>
      </c>
      <c r="AD118">
        <f t="shared" si="70"/>
        <v>5.6108532623149188E-3</v>
      </c>
      <c r="AE118">
        <f t="shared" si="71"/>
        <v>15.989634370467455</v>
      </c>
      <c r="AF118" s="4">
        <f t="shared" si="83"/>
        <v>-7.7342498049729532E-3</v>
      </c>
      <c r="AG118" s="4">
        <f t="shared" si="72"/>
        <v>9.4305828740623831E-3</v>
      </c>
      <c r="AH118" s="10">
        <f t="shared" si="73"/>
        <v>-7.5367100046518823E-2</v>
      </c>
      <c r="AI118" s="10">
        <f t="shared" si="74"/>
        <v>-3.8749223386652092E-2</v>
      </c>
      <c r="AJ118" s="10">
        <f t="shared" si="75"/>
        <v>3.8996212404844369E-2</v>
      </c>
      <c r="AK118" t="str">
        <f t="shared" si="84"/>
        <v>inflation</v>
      </c>
      <c r="AL118">
        <f t="shared" si="76"/>
        <v>1</v>
      </c>
      <c r="AM118">
        <f t="shared" si="77"/>
        <v>2.6875864788654101E-3</v>
      </c>
      <c r="AN118">
        <f t="shared" si="78"/>
        <v>2.0876921752797304</v>
      </c>
    </row>
    <row r="119" spans="1:40" x14ac:dyDescent="0.35">
      <c r="A119">
        <v>1897</v>
      </c>
      <c r="B119">
        <v>0.99985985636713526</v>
      </c>
      <c r="C119" t="str">
        <f t="shared" si="49"/>
        <v>deflation</v>
      </c>
      <c r="D119" t="str">
        <f t="shared" si="50"/>
        <v>expansive</v>
      </c>
      <c r="E119" t="str">
        <f t="shared" si="51"/>
        <v>deflationary growth</v>
      </c>
      <c r="F119" s="4">
        <f t="shared" si="52"/>
        <v>-4.9100011944689075E-4</v>
      </c>
      <c r="G119">
        <f t="shared" si="53"/>
        <v>16.668053032359584</v>
      </c>
      <c r="H119">
        <f t="shared" si="54"/>
        <v>0.68402951515444421</v>
      </c>
      <c r="I119" s="4">
        <f t="shared" si="55"/>
        <v>4.2794576372973771E-2</v>
      </c>
      <c r="J119">
        <v>16.665717110854846</v>
      </c>
      <c r="K119">
        <f t="shared" si="56"/>
        <v>0.67608274038739147</v>
      </c>
      <c r="L119" s="4">
        <f t="shared" si="57"/>
        <v>4.2282564111416031E-2</v>
      </c>
      <c r="M119" s="20">
        <f t="shared" si="58"/>
        <v>-5.1201226155773993E-4</v>
      </c>
      <c r="N119" t="str">
        <f t="shared" si="59"/>
        <v>deflation</v>
      </c>
      <c r="O119">
        <f t="shared" si="60"/>
        <v>1</v>
      </c>
      <c r="P119" s="22">
        <f t="shared" si="79"/>
        <v>-2.1012142110849179E-5</v>
      </c>
      <c r="Q119">
        <f t="shared" si="61"/>
        <v>0.67608274038739147</v>
      </c>
      <c r="R119" s="4">
        <f t="shared" si="62"/>
        <v>4.2282564111416031E-2</v>
      </c>
      <c r="S119">
        <v>8.1769999999999996</v>
      </c>
      <c r="T119" s="4">
        <f t="shared" si="63"/>
        <v>6.7632850241545875E-2</v>
      </c>
      <c r="U119" s="15">
        <f t="shared" si="64"/>
        <v>16.665717110854846</v>
      </c>
      <c r="V119" s="4">
        <f t="shared" si="80"/>
        <v>4.2282564111416031E-2</v>
      </c>
      <c r="W119">
        <f t="shared" si="65"/>
        <v>8.178146115106669</v>
      </c>
      <c r="X119" s="4">
        <f t="shared" si="81"/>
        <v>6.8157315611098931E-2</v>
      </c>
      <c r="Y119">
        <f t="shared" si="66"/>
        <v>2.0381212071486909</v>
      </c>
      <c r="Z119" s="10">
        <f t="shared" si="82"/>
        <v>-2.3744385651298147E-2</v>
      </c>
      <c r="AA119">
        <f t="shared" si="67"/>
        <v>16.66805303235958</v>
      </c>
      <c r="AB119">
        <f t="shared" si="68"/>
        <v>0.68402951515444066</v>
      </c>
      <c r="AC119" s="4">
        <f t="shared" si="69"/>
        <v>4.2794576372973549E-2</v>
      </c>
      <c r="AD119">
        <f t="shared" si="70"/>
        <v>-2.335921504734273E-3</v>
      </c>
      <c r="AE119">
        <f t="shared" si="71"/>
        <v>16.665717110854846</v>
      </c>
      <c r="AF119" s="4">
        <f t="shared" si="83"/>
        <v>4.2282564111416031E-2</v>
      </c>
      <c r="AG119" s="4">
        <f t="shared" si="72"/>
        <v>-5.1201226155773993E-4</v>
      </c>
      <c r="AH119" s="10">
        <f t="shared" si="73"/>
        <v>-7.2796315673346212E-2</v>
      </c>
      <c r="AI119" s="10">
        <f t="shared" si="74"/>
        <v>-2.5874751499682901E-2</v>
      </c>
      <c r="AJ119" s="10">
        <f t="shared" si="75"/>
        <v>6.6026949762714171E-2</v>
      </c>
      <c r="AK119" t="str">
        <f t="shared" si="84"/>
        <v>deflation</v>
      </c>
      <c r="AL119">
        <f t="shared" si="76"/>
        <v>1</v>
      </c>
      <c r="AM119">
        <f t="shared" si="77"/>
        <v>-1.1461151066683621E-3</v>
      </c>
      <c r="AN119">
        <f t="shared" si="78"/>
        <v>2.0381212071486909</v>
      </c>
    </row>
    <row r="120" spans="1:40" x14ac:dyDescent="0.35">
      <c r="A120">
        <v>1898</v>
      </c>
      <c r="B120">
        <v>1.0092731495245817</v>
      </c>
      <c r="C120" t="str">
        <f t="shared" si="49"/>
        <v>inflation</v>
      </c>
      <c r="D120" t="str">
        <f t="shared" si="50"/>
        <v>expansive</v>
      </c>
      <c r="E120" t="str">
        <f t="shared" si="51"/>
        <v>inflationary expansion</v>
      </c>
      <c r="F120" s="4">
        <f t="shared" si="52"/>
        <v>9.4146125554519684E-3</v>
      </c>
      <c r="G120">
        <f t="shared" si="53"/>
        <v>18.491685345137817</v>
      </c>
      <c r="H120">
        <f t="shared" si="54"/>
        <v>1.8236323127782335</v>
      </c>
      <c r="I120" s="4">
        <f t="shared" si="55"/>
        <v>0.10940883792712976</v>
      </c>
      <c r="J120">
        <v>18.663161508304796</v>
      </c>
      <c r="K120">
        <f t="shared" si="56"/>
        <v>1.9974443974499501</v>
      </c>
      <c r="L120" s="4">
        <f t="shared" si="57"/>
        <v>0.11985349230180793</v>
      </c>
      <c r="M120" s="20">
        <f t="shared" si="58"/>
        <v>1.0444654374678175E-2</v>
      </c>
      <c r="N120" t="str">
        <f t="shared" si="59"/>
        <v>inflation</v>
      </c>
      <c r="O120">
        <f t="shared" si="60"/>
        <v>1</v>
      </c>
      <c r="P120" s="22">
        <f t="shared" si="79"/>
        <v>1.0300418192262066E-3</v>
      </c>
      <c r="Q120">
        <f t="shared" si="61"/>
        <v>1.9974443974499501</v>
      </c>
      <c r="R120" s="4">
        <f t="shared" si="62"/>
        <v>0.11985349230180793</v>
      </c>
      <c r="S120">
        <v>9.1180000000000003</v>
      </c>
      <c r="T120" s="4">
        <f t="shared" si="63"/>
        <v>0.11507887978476224</v>
      </c>
      <c r="U120" s="15">
        <f t="shared" si="64"/>
        <v>18.6631615083048</v>
      </c>
      <c r="V120" s="4">
        <f t="shared" si="80"/>
        <v>0.11985349230180815</v>
      </c>
      <c r="W120">
        <f t="shared" si="65"/>
        <v>9.0342242873448448</v>
      </c>
      <c r="X120" s="4">
        <f t="shared" si="81"/>
        <v>0.1046787572866702</v>
      </c>
      <c r="Y120">
        <f t="shared" si="66"/>
        <v>2.0468481584014913</v>
      </c>
      <c r="Z120" s="10">
        <f t="shared" si="82"/>
        <v>4.2818607755959852E-3</v>
      </c>
      <c r="AA120">
        <f t="shared" si="67"/>
        <v>18.491685345137821</v>
      </c>
      <c r="AB120">
        <f t="shared" si="68"/>
        <v>1.8236323127782406</v>
      </c>
      <c r="AC120" s="4">
        <f t="shared" si="69"/>
        <v>0.10940883792713021</v>
      </c>
      <c r="AD120">
        <f t="shared" si="70"/>
        <v>0.17147616316697523</v>
      </c>
      <c r="AE120">
        <f t="shared" si="71"/>
        <v>18.663161508304796</v>
      </c>
      <c r="AF120" s="4">
        <f t="shared" si="83"/>
        <v>0.11985349230180793</v>
      </c>
      <c r="AG120" s="4">
        <f t="shared" si="72"/>
        <v>1.0444654374678175E-2</v>
      </c>
      <c r="AH120" s="10">
        <f t="shared" si="73"/>
        <v>-4.9481888264105697E-2</v>
      </c>
      <c r="AI120" s="10">
        <f t="shared" si="74"/>
        <v>1.5174735015137733E-2</v>
      </c>
      <c r="AJ120" s="10">
        <f t="shared" si="75"/>
        <v>0.11557163152621194</v>
      </c>
      <c r="AK120" t="str">
        <f t="shared" si="84"/>
        <v>inflation</v>
      </c>
      <c r="AL120">
        <f t="shared" si="76"/>
        <v>1</v>
      </c>
      <c r="AM120">
        <f t="shared" si="77"/>
        <v>8.3775712655154363E-2</v>
      </c>
      <c r="AN120">
        <f t="shared" si="78"/>
        <v>2.0468481584014913</v>
      </c>
    </row>
    <row r="121" spans="1:40" x14ac:dyDescent="0.35">
      <c r="A121">
        <v>1899</v>
      </c>
      <c r="B121">
        <v>1.0186864426820283</v>
      </c>
      <c r="C121" t="str">
        <f t="shared" si="49"/>
        <v>inflation</v>
      </c>
      <c r="D121" t="str">
        <f t="shared" si="50"/>
        <v>expansive</v>
      </c>
      <c r="E121" t="str">
        <f t="shared" si="51"/>
        <v>inflationary expansion</v>
      </c>
      <c r="F121" s="4">
        <f t="shared" si="52"/>
        <v>9.3268043065257312E-3</v>
      </c>
      <c r="G121">
        <f t="shared" si="53"/>
        <v>19.750350937544553</v>
      </c>
      <c r="H121">
        <f t="shared" si="54"/>
        <v>1.2586655924067358</v>
      </c>
      <c r="I121" s="4">
        <f t="shared" si="55"/>
        <v>6.8066569861772383E-2</v>
      </c>
      <c r="J121">
        <v>20.119414738288924</v>
      </c>
      <c r="K121">
        <f t="shared" si="56"/>
        <v>1.456253229984128</v>
      </c>
      <c r="L121" s="4">
        <f t="shared" si="57"/>
        <v>7.8028217745215331E-2</v>
      </c>
      <c r="M121" s="20">
        <f t="shared" si="58"/>
        <v>9.9616478834429478E-3</v>
      </c>
      <c r="N121" t="str">
        <f t="shared" si="59"/>
        <v>inflation</v>
      </c>
      <c r="O121">
        <f t="shared" si="60"/>
        <v>1</v>
      </c>
      <c r="P121" s="22">
        <f t="shared" si="79"/>
        <v>6.3484357691721664E-4</v>
      </c>
      <c r="Q121">
        <f t="shared" si="61"/>
        <v>1.456253229984128</v>
      </c>
      <c r="R121" s="4">
        <f t="shared" si="62"/>
        <v>7.8028217745215331E-2</v>
      </c>
      <c r="S121">
        <v>10.662000000000001</v>
      </c>
      <c r="T121" s="4">
        <f t="shared" si="63"/>
        <v>0.16933538056591363</v>
      </c>
      <c r="U121" s="15">
        <f t="shared" si="64"/>
        <v>20.119414738288924</v>
      </c>
      <c r="V121" s="4">
        <f t="shared" si="80"/>
        <v>7.8028217745215123E-2</v>
      </c>
      <c r="W121">
        <f t="shared" si="65"/>
        <v>10.466419845471552</v>
      </c>
      <c r="X121" s="4">
        <f t="shared" si="81"/>
        <v>0.15852999799140799</v>
      </c>
      <c r="Y121">
        <f t="shared" si="66"/>
        <v>1.8870207032722681</v>
      </c>
      <c r="Z121" s="10">
        <f t="shared" si="82"/>
        <v>-7.8084666160113295E-2</v>
      </c>
      <c r="AA121">
        <f t="shared" si="67"/>
        <v>19.750350937544553</v>
      </c>
      <c r="AB121">
        <f t="shared" si="68"/>
        <v>1.2586655924067323</v>
      </c>
      <c r="AC121" s="4">
        <f t="shared" si="69"/>
        <v>6.8066569861772175E-2</v>
      </c>
      <c r="AD121">
        <f t="shared" si="70"/>
        <v>0.36906380074437095</v>
      </c>
      <c r="AE121">
        <f t="shared" si="71"/>
        <v>20.119414738288924</v>
      </c>
      <c r="AF121" s="4">
        <f t="shared" si="83"/>
        <v>7.8028217745215331E-2</v>
      </c>
      <c r="AG121" s="4">
        <f t="shared" si="72"/>
        <v>9.9616478834429478E-3</v>
      </c>
      <c r="AH121" s="10">
        <f t="shared" si="73"/>
        <v>1.9315030725894432E-2</v>
      </c>
      <c r="AI121" s="10">
        <f t="shared" si="74"/>
        <v>-8.0501780246192658E-2</v>
      </c>
      <c r="AJ121" s="10">
        <f t="shared" si="75"/>
        <v>0.15611288390532863</v>
      </c>
      <c r="AK121" t="str">
        <f t="shared" si="84"/>
        <v>inflation</v>
      </c>
      <c r="AL121">
        <f t="shared" si="76"/>
        <v>1</v>
      </c>
      <c r="AM121">
        <f t="shared" si="77"/>
        <v>0.19558015452844807</v>
      </c>
      <c r="AN121">
        <f t="shared" si="78"/>
        <v>1.8870207032722681</v>
      </c>
    </row>
    <row r="122" spans="1:40" x14ac:dyDescent="0.35">
      <c r="A122">
        <v>1900</v>
      </c>
      <c r="B122">
        <v>1.0477307474829476</v>
      </c>
      <c r="C122" t="str">
        <f t="shared" si="49"/>
        <v>inflation</v>
      </c>
      <c r="D122" t="str">
        <f t="shared" si="50"/>
        <v>expansive</v>
      </c>
      <c r="E122" t="str">
        <f t="shared" si="51"/>
        <v>inflationary expansion</v>
      </c>
      <c r="F122" s="4">
        <f t="shared" si="52"/>
        <v>2.8511525808128477E-2</v>
      </c>
      <c r="G122">
        <f t="shared" si="53"/>
        <v>20.230988121242046</v>
      </c>
      <c r="H122">
        <f t="shared" si="54"/>
        <v>0.48063718369749253</v>
      </c>
      <c r="I122" s="4">
        <f t="shared" si="55"/>
        <v>2.4335627514538098E-2</v>
      </c>
      <c r="J122">
        <v>21.196628306587563</v>
      </c>
      <c r="K122">
        <f t="shared" si="56"/>
        <v>1.0772135682986388</v>
      </c>
      <c r="L122" s="4">
        <f t="shared" si="57"/>
        <v>5.354099919460438E-2</v>
      </c>
      <c r="M122" s="20">
        <f t="shared" si="58"/>
        <v>2.9205371680066282E-2</v>
      </c>
      <c r="N122" t="str">
        <f t="shared" si="59"/>
        <v>inflation</v>
      </c>
      <c r="O122">
        <f t="shared" si="60"/>
        <v>1</v>
      </c>
      <c r="P122" s="22">
        <f t="shared" si="79"/>
        <v>6.9384587193780517E-4</v>
      </c>
      <c r="Q122">
        <f t="shared" si="61"/>
        <v>1.0772135682986388</v>
      </c>
      <c r="R122" s="4">
        <f t="shared" si="62"/>
        <v>5.354099919460438E-2</v>
      </c>
      <c r="S122">
        <v>11.288</v>
      </c>
      <c r="T122" s="4">
        <f t="shared" si="63"/>
        <v>5.8713187019320899E-2</v>
      </c>
      <c r="U122" s="15">
        <f t="shared" si="64"/>
        <v>21.196628306587563</v>
      </c>
      <c r="V122" s="4">
        <f t="shared" si="80"/>
        <v>5.354099919460438E-2</v>
      </c>
      <c r="W122">
        <f t="shared" si="65"/>
        <v>10.773760364595693</v>
      </c>
      <c r="X122" s="4">
        <f t="shared" si="81"/>
        <v>2.9364436327013604E-2</v>
      </c>
      <c r="Y122">
        <f t="shared" si="66"/>
        <v>1.8778019406969846</v>
      </c>
      <c r="Z122" s="10">
        <f t="shared" si="82"/>
        <v>-4.8853531703692225E-3</v>
      </c>
      <c r="AA122">
        <f t="shared" si="67"/>
        <v>20.230988121242046</v>
      </c>
      <c r="AB122">
        <f t="shared" si="68"/>
        <v>0.48063718369749253</v>
      </c>
      <c r="AC122" s="4">
        <f t="shared" si="69"/>
        <v>2.4335627514538098E-2</v>
      </c>
      <c r="AD122">
        <f t="shared" si="70"/>
        <v>0.96564018534551721</v>
      </c>
      <c r="AE122">
        <f t="shared" si="71"/>
        <v>21.196628306587563</v>
      </c>
      <c r="AF122" s="4">
        <f t="shared" si="83"/>
        <v>5.354099919460438E-2</v>
      </c>
      <c r="AG122" s="4">
        <f t="shared" si="72"/>
        <v>2.9205371680066282E-2</v>
      </c>
      <c r="AH122" s="10">
        <f t="shared" si="73"/>
        <v>-8.7936676212907974E-2</v>
      </c>
      <c r="AI122" s="10">
        <f t="shared" si="74"/>
        <v>2.4176562867590776E-2</v>
      </c>
      <c r="AJ122" s="10">
        <f t="shared" si="75"/>
        <v>5.8426352364973601E-2</v>
      </c>
      <c r="AK122" t="str">
        <f t="shared" si="84"/>
        <v>inflation</v>
      </c>
      <c r="AL122">
        <f t="shared" si="76"/>
        <v>1</v>
      </c>
      <c r="AM122">
        <f t="shared" si="77"/>
        <v>0.51423963540430684</v>
      </c>
      <c r="AN122">
        <f t="shared" si="78"/>
        <v>1.8778019406969846</v>
      </c>
    </row>
    <row r="123" spans="1:40" x14ac:dyDescent="0.35">
      <c r="A123">
        <v>1901</v>
      </c>
      <c r="B123">
        <v>1.0771484669447395</v>
      </c>
      <c r="C123" t="str">
        <f t="shared" si="49"/>
        <v>inflation</v>
      </c>
      <c r="D123" t="str">
        <f t="shared" si="50"/>
        <v>expansive</v>
      </c>
      <c r="E123" t="str">
        <f t="shared" si="51"/>
        <v>inflationary expansion</v>
      </c>
      <c r="F123" s="4">
        <f t="shared" si="52"/>
        <v>2.8077556693324721E-2</v>
      </c>
      <c r="G123">
        <f t="shared" si="53"/>
        <v>21.288250335768595</v>
      </c>
      <c r="H123">
        <f t="shared" si="54"/>
        <v>1.0572622145265491</v>
      </c>
      <c r="I123" s="4">
        <f t="shared" si="55"/>
        <v>5.2259544031685208E-2</v>
      </c>
      <c r="J123">
        <v>22.930606213108977</v>
      </c>
      <c r="K123">
        <f t="shared" si="56"/>
        <v>1.7339779065214138</v>
      </c>
      <c r="L123" s="4">
        <f t="shared" si="57"/>
        <v>8.1804421035326744E-2</v>
      </c>
      <c r="M123" s="20">
        <f t="shared" si="58"/>
        <v>2.9544877003641536E-2</v>
      </c>
      <c r="N123" t="str">
        <f t="shared" si="59"/>
        <v>inflation</v>
      </c>
      <c r="O123">
        <f t="shared" si="60"/>
        <v>1</v>
      </c>
      <c r="P123" s="22">
        <f t="shared" si="79"/>
        <v>1.467320310316815E-3</v>
      </c>
      <c r="Q123">
        <f t="shared" si="61"/>
        <v>1.7339779065214138</v>
      </c>
      <c r="R123" s="4">
        <f t="shared" si="62"/>
        <v>8.1804421035326744E-2</v>
      </c>
      <c r="S123">
        <v>12.885</v>
      </c>
      <c r="T123" s="4">
        <f t="shared" si="63"/>
        <v>0.14147767540751235</v>
      </c>
      <c r="U123" s="15">
        <f t="shared" si="64"/>
        <v>22.930606213108977</v>
      </c>
      <c r="V123" s="4">
        <f t="shared" si="80"/>
        <v>8.1804421035326744E-2</v>
      </c>
      <c r="W123">
        <f t="shared" si="65"/>
        <v>11.96213929222538</v>
      </c>
      <c r="X123" s="4">
        <f t="shared" si="81"/>
        <v>0.11030307779397906</v>
      </c>
      <c r="Y123">
        <f t="shared" si="66"/>
        <v>1.7796357169661605</v>
      </c>
      <c r="Z123" s="10">
        <f t="shared" si="82"/>
        <v>-5.227719793195424E-2</v>
      </c>
      <c r="AA123">
        <f t="shared" si="67"/>
        <v>21.288250335768595</v>
      </c>
      <c r="AB123">
        <f t="shared" si="68"/>
        <v>1.0572622145265491</v>
      </c>
      <c r="AC123" s="4">
        <f t="shared" si="69"/>
        <v>5.2259544031685208E-2</v>
      </c>
      <c r="AD123">
        <f t="shared" si="70"/>
        <v>1.6423558773403819</v>
      </c>
      <c r="AE123">
        <f t="shared" si="71"/>
        <v>22.930606213108977</v>
      </c>
      <c r="AF123" s="4">
        <f t="shared" si="83"/>
        <v>8.1804421035326744E-2</v>
      </c>
      <c r="AG123" s="4">
        <f t="shared" si="72"/>
        <v>2.9544877003641536E-2</v>
      </c>
      <c r="AH123" s="10">
        <f t="shared" si="73"/>
        <v>1.8785406677546426E-2</v>
      </c>
      <c r="AI123" s="10">
        <f t="shared" si="74"/>
        <v>-2.8498656758652319E-2</v>
      </c>
      <c r="AJ123" s="10">
        <f t="shared" si="75"/>
        <v>0.13408161896728099</v>
      </c>
      <c r="AK123" t="str">
        <f t="shared" si="84"/>
        <v>inflation</v>
      </c>
      <c r="AL123">
        <f t="shared" si="76"/>
        <v>1</v>
      </c>
      <c r="AM123">
        <f t="shared" si="77"/>
        <v>0.9228607077746187</v>
      </c>
      <c r="AN123">
        <f t="shared" si="78"/>
        <v>1.7796357169661605</v>
      </c>
    </row>
    <row r="124" spans="1:40" x14ac:dyDescent="0.35">
      <c r="A124">
        <v>1902</v>
      </c>
      <c r="B124">
        <v>1.1069396010674053</v>
      </c>
      <c r="C124" t="str">
        <f t="shared" si="49"/>
        <v>inflation</v>
      </c>
      <c r="D124" t="str">
        <f t="shared" si="50"/>
        <v>expansive</v>
      </c>
      <c r="E124" t="str">
        <f t="shared" si="51"/>
        <v>inflationary expansion</v>
      </c>
      <c r="F124" s="4">
        <f t="shared" si="52"/>
        <v>2.7657407531912797E-2</v>
      </c>
      <c r="G124">
        <f t="shared" si="53"/>
        <v>22.362317901488744</v>
      </c>
      <c r="H124">
        <f t="shared" si="54"/>
        <v>1.0740675657201493</v>
      </c>
      <c r="I124" s="4">
        <f t="shared" si="55"/>
        <v>5.0453538866719216E-2</v>
      </c>
      <c r="J124">
        <v>24.753735256816448</v>
      </c>
      <c r="K124">
        <f t="shared" si="56"/>
        <v>1.8231290437074712</v>
      </c>
      <c r="L124" s="4">
        <f t="shared" si="57"/>
        <v>7.9506360484496233E-2</v>
      </c>
      <c r="M124" s="20">
        <f t="shared" si="58"/>
        <v>2.9052821617777017E-2</v>
      </c>
      <c r="N124" t="str">
        <f t="shared" si="59"/>
        <v>inflation</v>
      </c>
      <c r="O124">
        <f t="shared" si="60"/>
        <v>1</v>
      </c>
      <c r="P124" s="22">
        <f t="shared" si="79"/>
        <v>1.3954140858642196E-3</v>
      </c>
      <c r="Q124">
        <f t="shared" si="61"/>
        <v>1.8231290437074712</v>
      </c>
      <c r="R124" s="4">
        <f t="shared" si="62"/>
        <v>7.9506360484496233E-2</v>
      </c>
      <c r="S124">
        <v>13.696999999999999</v>
      </c>
      <c r="T124" s="4">
        <f t="shared" si="63"/>
        <v>6.3019014357780317E-2</v>
      </c>
      <c r="U124" s="15">
        <f t="shared" si="64"/>
        <v>24.753735256816448</v>
      </c>
      <c r="V124" s="4">
        <f t="shared" si="80"/>
        <v>7.9506360484496233E-2</v>
      </c>
      <c r="W124">
        <f t="shared" si="65"/>
        <v>12.373755520890379</v>
      </c>
      <c r="X124" s="4">
        <f t="shared" si="81"/>
        <v>3.440991770865956E-2</v>
      </c>
      <c r="Y124">
        <f t="shared" si="66"/>
        <v>1.8072377350380704</v>
      </c>
      <c r="Z124" s="10">
        <f t="shared" si="82"/>
        <v>1.5509925884699875E-2</v>
      </c>
      <c r="AA124">
        <f t="shared" si="67"/>
        <v>22.362317901488748</v>
      </c>
      <c r="AB124">
        <f t="shared" si="68"/>
        <v>1.0740675657201528</v>
      </c>
      <c r="AC124" s="4">
        <f t="shared" si="69"/>
        <v>5.045353886671939E-2</v>
      </c>
      <c r="AD124">
        <f t="shared" si="70"/>
        <v>2.3914173553277003</v>
      </c>
      <c r="AE124">
        <f t="shared" si="71"/>
        <v>24.753735256816448</v>
      </c>
      <c r="AF124" s="4">
        <f t="shared" si="83"/>
        <v>7.9506360484496233E-2</v>
      </c>
      <c r="AG124" s="4">
        <f t="shared" si="72"/>
        <v>2.9052821617777017E-2</v>
      </c>
      <c r="AH124" s="10">
        <f t="shared" si="73"/>
        <v>3.3291860959052635E-2</v>
      </c>
      <c r="AI124" s="10">
        <f t="shared" si="74"/>
        <v>4.5096442775836673E-2</v>
      </c>
      <c r="AJ124" s="10">
        <f t="shared" si="75"/>
        <v>6.3996434599796356E-2</v>
      </c>
      <c r="AK124" t="str">
        <f t="shared" si="84"/>
        <v>inflation</v>
      </c>
      <c r="AL124">
        <f t="shared" si="76"/>
        <v>1</v>
      </c>
      <c r="AM124">
        <f t="shared" si="77"/>
        <v>1.3232444791096196</v>
      </c>
      <c r="AN124">
        <f t="shared" si="78"/>
        <v>1.8072377350380704</v>
      </c>
    </row>
    <row r="125" spans="1:40" x14ac:dyDescent="0.35">
      <c r="A125">
        <v>1903</v>
      </c>
      <c r="B125">
        <v>1.1589715373480776</v>
      </c>
      <c r="C125" t="str">
        <f t="shared" si="49"/>
        <v>inflation</v>
      </c>
      <c r="D125" t="str">
        <f t="shared" si="50"/>
        <v>expansive</v>
      </c>
      <c r="E125" t="str">
        <f t="shared" si="51"/>
        <v>inflationary expansion</v>
      </c>
      <c r="F125" s="4">
        <f t="shared" si="52"/>
        <v>4.7005217114374304E-2</v>
      </c>
      <c r="G125">
        <f t="shared" si="53"/>
        <v>22.992365938662886</v>
      </c>
      <c r="H125">
        <f t="shared" si="54"/>
        <v>0.63004803717414148</v>
      </c>
      <c r="I125" s="4">
        <f t="shared" si="55"/>
        <v>2.8174540758683912E-2</v>
      </c>
      <c r="J125">
        <v>26.647497699201701</v>
      </c>
      <c r="K125">
        <f t="shared" si="56"/>
        <v>1.8937624423852526</v>
      </c>
      <c r="L125" s="4">
        <f t="shared" si="57"/>
        <v>7.6504108278517946E-2</v>
      </c>
      <c r="M125" s="20">
        <f t="shared" si="58"/>
        <v>4.8329567519834034E-2</v>
      </c>
      <c r="N125" t="str">
        <f t="shared" si="59"/>
        <v>inflation</v>
      </c>
      <c r="O125">
        <f t="shared" si="60"/>
        <v>1</v>
      </c>
      <c r="P125" s="22">
        <f t="shared" si="79"/>
        <v>1.3243504054597302E-3</v>
      </c>
      <c r="Q125">
        <f t="shared" si="61"/>
        <v>1.8937624423852526</v>
      </c>
      <c r="R125" s="4">
        <f t="shared" si="62"/>
        <v>7.6504108278517946E-2</v>
      </c>
      <c r="S125">
        <v>14.33</v>
      </c>
      <c r="T125" s="4">
        <f t="shared" si="63"/>
        <v>4.6214499525443598E-2</v>
      </c>
      <c r="U125" s="15">
        <f t="shared" si="64"/>
        <v>26.647497699201701</v>
      </c>
      <c r="V125" s="4">
        <f t="shared" si="80"/>
        <v>7.6504108278517946E-2</v>
      </c>
      <c r="W125">
        <f t="shared" si="65"/>
        <v>12.364410633232165</v>
      </c>
      <c r="X125" s="4">
        <f t="shared" si="81"/>
        <v>-7.5521838478522256E-4</v>
      </c>
      <c r="Y125">
        <f t="shared" si="66"/>
        <v>1.8595602023169364</v>
      </c>
      <c r="Z125" s="10">
        <f t="shared" si="82"/>
        <v>2.8951623942139425E-2</v>
      </c>
      <c r="AA125">
        <f t="shared" si="67"/>
        <v>22.992365938662886</v>
      </c>
      <c r="AB125">
        <f t="shared" si="68"/>
        <v>0.63004803717413793</v>
      </c>
      <c r="AC125" s="4">
        <f t="shared" si="69"/>
        <v>2.8174540758683749E-2</v>
      </c>
      <c r="AD125">
        <f t="shared" si="70"/>
        <v>3.6551317605388149</v>
      </c>
      <c r="AE125">
        <f t="shared" si="71"/>
        <v>26.647497699201701</v>
      </c>
      <c r="AF125" s="4">
        <f t="shared" si="83"/>
        <v>7.6504108278517946E-2</v>
      </c>
      <c r="AG125" s="4">
        <f t="shared" si="72"/>
        <v>4.8329567519834034E-2</v>
      </c>
      <c r="AH125" s="10">
        <f t="shared" si="73"/>
        <v>1.7257771921225538E-2</v>
      </c>
      <c r="AI125" s="10">
        <f t="shared" si="74"/>
        <v>7.7259326663303166E-2</v>
      </c>
      <c r="AJ125" s="10">
        <f t="shared" si="75"/>
        <v>4.7552484336378521E-2</v>
      </c>
      <c r="AK125" t="str">
        <f t="shared" si="84"/>
        <v>inflation</v>
      </c>
      <c r="AL125">
        <f t="shared" si="76"/>
        <v>1</v>
      </c>
      <c r="AM125">
        <f t="shared" si="77"/>
        <v>1.9655893667678355</v>
      </c>
      <c r="AN125">
        <f t="shared" si="78"/>
        <v>1.8595602023169364</v>
      </c>
    </row>
    <row r="126" spans="1:40" x14ac:dyDescent="0.35">
      <c r="A126">
        <v>1904</v>
      </c>
      <c r="B126">
        <v>1.1898829154533628</v>
      </c>
      <c r="C126" t="str">
        <f t="shared" si="49"/>
        <v>inflation</v>
      </c>
      <c r="D126" t="str">
        <f t="shared" si="50"/>
        <v>contractive</v>
      </c>
      <c r="E126" t="str">
        <f t="shared" si="51"/>
        <v>stagflation</v>
      </c>
      <c r="F126" s="4">
        <f t="shared" si="52"/>
        <v>2.6671386750373234E-2</v>
      </c>
      <c r="G126">
        <f t="shared" si="53"/>
        <v>22.153850133087499</v>
      </c>
      <c r="H126">
        <f t="shared" si="54"/>
        <v>-0.83851580557538696</v>
      </c>
      <c r="I126" s="4">
        <f t="shared" si="55"/>
        <v>-3.6469313676213637E-2</v>
      </c>
      <c r="J126">
        <v>26.360487784875023</v>
      </c>
      <c r="K126">
        <f t="shared" si="56"/>
        <v>-0.28700991432667777</v>
      </c>
      <c r="L126" s="4">
        <f t="shared" si="57"/>
        <v>-1.0770614095419396E-2</v>
      </c>
      <c r="M126" s="20">
        <f t="shared" si="58"/>
        <v>2.5698699580794241E-2</v>
      </c>
      <c r="N126" t="str">
        <f t="shared" si="59"/>
        <v>inflation</v>
      </c>
      <c r="O126">
        <f t="shared" si="60"/>
        <v>1</v>
      </c>
      <c r="P126" s="22">
        <f t="shared" si="79"/>
        <v>-9.7268716957899307E-4</v>
      </c>
      <c r="Q126">
        <f t="shared" si="61"/>
        <v>-0.28700991432667777</v>
      </c>
      <c r="R126" s="4">
        <f t="shared" si="62"/>
        <v>-1.0770614095419396E-2</v>
      </c>
      <c r="S126">
        <v>15.179</v>
      </c>
      <c r="T126" s="4">
        <f t="shared" si="63"/>
        <v>5.9246336357292408E-2</v>
      </c>
      <c r="U126" s="15">
        <f t="shared" si="64"/>
        <v>26.360487784875023</v>
      </c>
      <c r="V126" s="4">
        <f t="shared" si="80"/>
        <v>-1.0770614095419396E-2</v>
      </c>
      <c r="W126">
        <f t="shared" si="65"/>
        <v>12.756717323079288</v>
      </c>
      <c r="X126" s="4">
        <f t="shared" si="81"/>
        <v>3.1728701147526565E-2</v>
      </c>
      <c r="Y126">
        <f t="shared" si="66"/>
        <v>1.7366419253491681</v>
      </c>
      <c r="Z126" s="10">
        <f t="shared" si="82"/>
        <v>-6.6100724684587886E-2</v>
      </c>
      <c r="AA126">
        <f t="shared" si="67"/>
        <v>22.153850133087499</v>
      </c>
      <c r="AB126">
        <f t="shared" si="68"/>
        <v>-0.83851580557538696</v>
      </c>
      <c r="AC126" s="4">
        <f t="shared" si="69"/>
        <v>-3.6469313676213637E-2</v>
      </c>
      <c r="AD126">
        <f t="shared" si="70"/>
        <v>4.2066376517875241</v>
      </c>
      <c r="AE126">
        <f t="shared" si="71"/>
        <v>26.360487784875023</v>
      </c>
      <c r="AF126" s="4">
        <f t="shared" si="83"/>
        <v>-1.0770614095419396E-2</v>
      </c>
      <c r="AG126" s="4">
        <f t="shared" si="72"/>
        <v>2.5698699580794241E-2</v>
      </c>
      <c r="AH126" s="10">
        <f t="shared" si="73"/>
        <v>-0.11038191918798139</v>
      </c>
      <c r="AI126" s="10">
        <f t="shared" si="74"/>
        <v>-4.2499315242945965E-2</v>
      </c>
      <c r="AJ126" s="10">
        <f t="shared" si="75"/>
        <v>5.5330110589168494E-2</v>
      </c>
      <c r="AK126" t="str">
        <f t="shared" si="84"/>
        <v>inflation</v>
      </c>
      <c r="AL126">
        <f t="shared" si="76"/>
        <v>1</v>
      </c>
      <c r="AM126">
        <f t="shared" si="77"/>
        <v>2.4222826769207133</v>
      </c>
      <c r="AN126">
        <f t="shared" si="78"/>
        <v>1.7366419253491681</v>
      </c>
    </row>
    <row r="127" spans="1:40" x14ac:dyDescent="0.35">
      <c r="A127">
        <v>1905</v>
      </c>
      <c r="B127">
        <v>1.198553491400641</v>
      </c>
      <c r="C127" t="str">
        <f t="shared" si="49"/>
        <v>inflation</v>
      </c>
      <c r="D127" t="str">
        <f t="shared" si="50"/>
        <v>expansive</v>
      </c>
      <c r="E127" t="str">
        <f t="shared" si="51"/>
        <v>inflationary expansion</v>
      </c>
      <c r="F127" s="4">
        <f t="shared" si="52"/>
        <v>7.2869152373489232E-3</v>
      </c>
      <c r="G127">
        <f t="shared" si="53"/>
        <v>24.632223313573544</v>
      </c>
      <c r="H127">
        <f t="shared" si="54"/>
        <v>2.4783731804860452</v>
      </c>
      <c r="I127" s="4">
        <f t="shared" si="55"/>
        <v>0.11187099152505839</v>
      </c>
      <c r="J127">
        <v>29.523037253443839</v>
      </c>
      <c r="K127">
        <f t="shared" si="56"/>
        <v>3.162549468568816</v>
      </c>
      <c r="L127" s="4">
        <f t="shared" si="57"/>
        <v>0.11997310119516857</v>
      </c>
      <c r="M127" s="20">
        <f t="shared" si="58"/>
        <v>8.1021096701101858E-3</v>
      </c>
      <c r="N127" t="str">
        <f t="shared" si="59"/>
        <v>inflation</v>
      </c>
      <c r="O127">
        <f t="shared" si="60"/>
        <v>1</v>
      </c>
      <c r="P127" s="22">
        <f t="shared" si="79"/>
        <v>8.1519443276126258E-4</v>
      </c>
      <c r="Q127">
        <f t="shared" si="61"/>
        <v>3.162549468568816</v>
      </c>
      <c r="R127" s="4">
        <f t="shared" si="62"/>
        <v>0.11997310119516857</v>
      </c>
      <c r="S127">
        <v>16.690999999999999</v>
      </c>
      <c r="T127" s="4">
        <f t="shared" si="63"/>
        <v>9.9611305092561997E-2</v>
      </c>
      <c r="U127" s="15">
        <f t="shared" si="64"/>
        <v>29.523037253443839</v>
      </c>
      <c r="V127" s="4">
        <f t="shared" si="80"/>
        <v>0.11997310119516857</v>
      </c>
      <c r="W127">
        <f t="shared" si="65"/>
        <v>13.92595334272043</v>
      </c>
      <c r="X127" s="4">
        <f t="shared" si="81"/>
        <v>9.1656496732570467E-2</v>
      </c>
      <c r="Y127">
        <f t="shared" si="66"/>
        <v>1.7687997875168557</v>
      </c>
      <c r="Z127" s="10">
        <f t="shared" si="82"/>
        <v>1.851726697270771E-2</v>
      </c>
      <c r="AA127">
        <f t="shared" si="67"/>
        <v>24.632223313573544</v>
      </c>
      <c r="AB127">
        <f t="shared" si="68"/>
        <v>2.4783731804860452</v>
      </c>
      <c r="AC127" s="4">
        <f t="shared" si="69"/>
        <v>0.11187099152505839</v>
      </c>
      <c r="AD127">
        <f t="shared" si="70"/>
        <v>4.890813939870295</v>
      </c>
      <c r="AE127">
        <f t="shared" si="71"/>
        <v>29.523037253443839</v>
      </c>
      <c r="AF127" s="4">
        <f t="shared" si="83"/>
        <v>0.11997310119516857</v>
      </c>
      <c r="AG127" s="4">
        <f t="shared" si="72"/>
        <v>8.1021096701101858E-3</v>
      </c>
      <c r="AH127" s="10">
        <f t="shared" si="73"/>
        <v>5.2811157632769543E-2</v>
      </c>
      <c r="AI127" s="10">
        <f t="shared" si="74"/>
        <v>2.8316604462598108E-2</v>
      </c>
      <c r="AJ127" s="10">
        <f t="shared" si="75"/>
        <v>0.10145583422246086</v>
      </c>
      <c r="AK127" t="str">
        <f t="shared" si="84"/>
        <v>inflation</v>
      </c>
      <c r="AL127">
        <f t="shared" si="76"/>
        <v>1</v>
      </c>
      <c r="AM127">
        <f t="shared" si="77"/>
        <v>2.7650466572795698</v>
      </c>
      <c r="AN127">
        <f t="shared" si="78"/>
        <v>1.7687997875168557</v>
      </c>
    </row>
    <row r="128" spans="1:40" x14ac:dyDescent="0.35">
      <c r="A128">
        <v>1906</v>
      </c>
      <c r="B128">
        <v>1.2413320999066764</v>
      </c>
      <c r="C128" t="str">
        <f t="shared" si="49"/>
        <v>inflation</v>
      </c>
      <c r="D128" t="str">
        <f t="shared" si="50"/>
        <v>expansive</v>
      </c>
      <c r="E128" t="str">
        <f t="shared" si="51"/>
        <v>inflationary expansion</v>
      </c>
      <c r="F128" s="4">
        <f t="shared" si="52"/>
        <v>3.5691864245494649E-2</v>
      </c>
      <c r="G128">
        <f t="shared" si="53"/>
        <v>25.612901092721817</v>
      </c>
      <c r="H128">
        <f t="shared" si="54"/>
        <v>0.98067777914827303</v>
      </c>
      <c r="I128" s="4">
        <f t="shared" si="55"/>
        <v>3.9812799951674367E-2</v>
      </c>
      <c r="J128">
        <v>31.79411629813038</v>
      </c>
      <c r="K128">
        <f t="shared" si="56"/>
        <v>2.271079044686541</v>
      </c>
      <c r="L128" s="4">
        <f t="shared" si="57"/>
        <v>7.692565724827724E-2</v>
      </c>
      <c r="M128" s="20">
        <f t="shared" si="58"/>
        <v>3.7112857296602873E-2</v>
      </c>
      <c r="N128" t="str">
        <f t="shared" si="59"/>
        <v>inflation</v>
      </c>
      <c r="O128">
        <f t="shared" si="60"/>
        <v>1</v>
      </c>
      <c r="P128" s="22">
        <f t="shared" si="79"/>
        <v>1.4209930511082242E-3</v>
      </c>
      <c r="Q128">
        <f t="shared" si="61"/>
        <v>2.271079044686541</v>
      </c>
      <c r="R128" s="4">
        <f t="shared" si="62"/>
        <v>7.692565724827724E-2</v>
      </c>
      <c r="S128">
        <v>17.812000000000001</v>
      </c>
      <c r="T128" s="4">
        <f t="shared" si="63"/>
        <v>6.7161943562399032E-2</v>
      </c>
      <c r="U128" s="15">
        <f t="shared" si="64"/>
        <v>31.79411629813038</v>
      </c>
      <c r="V128" s="4">
        <f t="shared" si="80"/>
        <v>7.692565724827724E-2</v>
      </c>
      <c r="W128">
        <f t="shared" si="65"/>
        <v>14.349101260926961</v>
      </c>
      <c r="X128" s="4">
        <f t="shared" si="81"/>
        <v>3.0385561964253259E-2</v>
      </c>
      <c r="Y128">
        <f t="shared" si="66"/>
        <v>1.7849829495918694</v>
      </c>
      <c r="Z128" s="10">
        <f t="shared" si="82"/>
        <v>9.1492333893439439E-3</v>
      </c>
      <c r="AA128">
        <f t="shared" si="67"/>
        <v>25.61290109272182</v>
      </c>
      <c r="AB128">
        <f t="shared" si="68"/>
        <v>0.98067777914827658</v>
      </c>
      <c r="AC128" s="4">
        <f t="shared" si="69"/>
        <v>3.9812799951674513E-2</v>
      </c>
      <c r="AD128">
        <f t="shared" si="70"/>
        <v>6.1812152054085594</v>
      </c>
      <c r="AE128">
        <f t="shared" si="71"/>
        <v>31.79411629813038</v>
      </c>
      <c r="AF128" s="4">
        <f t="shared" si="83"/>
        <v>7.692565724827724E-2</v>
      </c>
      <c r="AG128" s="4">
        <f t="shared" si="72"/>
        <v>3.7112857296602873E-2</v>
      </c>
      <c r="AH128" s="10">
        <f t="shared" si="73"/>
        <v>1.4888828144302375E-2</v>
      </c>
      <c r="AI128" s="10">
        <f t="shared" si="74"/>
        <v>4.6540095284023981E-2</v>
      </c>
      <c r="AJ128" s="10">
        <f t="shared" si="75"/>
        <v>6.7776423858933302E-2</v>
      </c>
      <c r="AK128" t="str">
        <f t="shared" si="84"/>
        <v>inflation</v>
      </c>
      <c r="AL128">
        <f t="shared" si="76"/>
        <v>1</v>
      </c>
      <c r="AM128">
        <f t="shared" si="77"/>
        <v>3.4628987390730392</v>
      </c>
      <c r="AN128">
        <f t="shared" si="78"/>
        <v>1.7849829495918694</v>
      </c>
    </row>
    <row r="129" spans="1:40" x14ac:dyDescent="0.35">
      <c r="A129">
        <v>1907</v>
      </c>
      <c r="B129">
        <v>1.3198991069453976</v>
      </c>
      <c r="C129" t="str">
        <f t="shared" si="49"/>
        <v>inflation</v>
      </c>
      <c r="D129" t="str">
        <f t="shared" si="50"/>
        <v>expansive</v>
      </c>
      <c r="E129" t="str">
        <f t="shared" si="51"/>
        <v>inflationary expansion</v>
      </c>
      <c r="F129" s="4">
        <f t="shared" si="52"/>
        <v>6.3292496056960024E-2</v>
      </c>
      <c r="G129">
        <f t="shared" si="53"/>
        <v>26.243620626893804</v>
      </c>
      <c r="H129">
        <f t="shared" si="54"/>
        <v>0.63071953417198756</v>
      </c>
      <c r="I129" s="4">
        <f t="shared" si="55"/>
        <v>2.4625072024785716E-2</v>
      </c>
      <c r="J129">
        <v>34.638931428450945</v>
      </c>
      <c r="K129">
        <f t="shared" si="56"/>
        <v>2.8448151303205655</v>
      </c>
      <c r="L129" s="4">
        <f t="shared" si="57"/>
        <v>8.9476150355776732E-2</v>
      </c>
      <c r="M129" s="20">
        <f t="shared" si="58"/>
        <v>6.4851078330991019E-2</v>
      </c>
      <c r="N129" t="str">
        <f t="shared" si="59"/>
        <v>inflation</v>
      </c>
      <c r="O129">
        <f t="shared" si="60"/>
        <v>1</v>
      </c>
      <c r="P129" s="22">
        <f t="shared" si="79"/>
        <v>1.5585822740309951E-3</v>
      </c>
      <c r="Q129">
        <f t="shared" si="61"/>
        <v>2.8448151303205655</v>
      </c>
      <c r="R129" s="4">
        <f t="shared" si="62"/>
        <v>8.9476150355776732E-2</v>
      </c>
      <c r="S129">
        <v>18.917000000000002</v>
      </c>
      <c r="T129" s="4">
        <f t="shared" si="63"/>
        <v>6.2036829103974865E-2</v>
      </c>
      <c r="U129" s="15">
        <f t="shared" si="64"/>
        <v>34.638931428450945</v>
      </c>
      <c r="V129" s="4">
        <f t="shared" si="80"/>
        <v>8.9476150355776732E-2</v>
      </c>
      <c r="W129">
        <f t="shared" si="65"/>
        <v>14.332156071973593</v>
      </c>
      <c r="X129" s="4">
        <f t="shared" si="81"/>
        <v>-1.1809233655288597E-3</v>
      </c>
      <c r="Y129">
        <f t="shared" si="66"/>
        <v>1.8311006728577968</v>
      </c>
      <c r="Z129" s="10">
        <f t="shared" si="82"/>
        <v>2.5836506324316433E-2</v>
      </c>
      <c r="AA129">
        <f t="shared" si="67"/>
        <v>26.243620626893804</v>
      </c>
      <c r="AB129">
        <f t="shared" si="68"/>
        <v>0.63071953417198401</v>
      </c>
      <c r="AC129" s="4">
        <f t="shared" si="69"/>
        <v>2.4625072024785578E-2</v>
      </c>
      <c r="AD129">
        <f t="shared" si="70"/>
        <v>8.3953108015571409</v>
      </c>
      <c r="AE129">
        <f t="shared" si="71"/>
        <v>34.638931428450945</v>
      </c>
      <c r="AF129" s="4">
        <f t="shared" si="83"/>
        <v>8.9476150355776732E-2</v>
      </c>
      <c r="AG129" s="4">
        <f t="shared" si="72"/>
        <v>6.4851078330991019E-2</v>
      </c>
      <c r="AH129" s="10">
        <f t="shared" si="73"/>
        <v>9.233072560555218E-2</v>
      </c>
      <c r="AI129" s="10">
        <f t="shared" si="74"/>
        <v>9.0657073721305589E-2</v>
      </c>
      <c r="AJ129" s="10">
        <f t="shared" si="75"/>
        <v>6.3639644031460302E-2</v>
      </c>
      <c r="AK129" t="str">
        <f t="shared" si="84"/>
        <v>inflation</v>
      </c>
      <c r="AL129">
        <f t="shared" si="76"/>
        <v>1</v>
      </c>
      <c r="AM129">
        <f t="shared" si="77"/>
        <v>4.5848439280264088</v>
      </c>
      <c r="AN129">
        <f t="shared" si="78"/>
        <v>1.8311006728577968</v>
      </c>
    </row>
    <row r="130" spans="1:40" x14ac:dyDescent="0.35">
      <c r="A130">
        <v>1908</v>
      </c>
      <c r="B130">
        <v>1.317262574483236</v>
      </c>
      <c r="C130" t="str">
        <f t="shared" si="49"/>
        <v>deflation</v>
      </c>
      <c r="D130" t="str">
        <f t="shared" si="50"/>
        <v>contractive</v>
      </c>
      <c r="E130" t="str">
        <f t="shared" si="51"/>
        <v>recession</v>
      </c>
      <c r="F130" s="4">
        <f t="shared" si="52"/>
        <v>-1.9975257565430157E-3</v>
      </c>
      <c r="G130">
        <f t="shared" si="53"/>
        <v>23.379257536555809</v>
      </c>
      <c r="H130">
        <f t="shared" si="54"/>
        <v>-2.8643630903379957</v>
      </c>
      <c r="I130" s="4">
        <f t="shared" si="55"/>
        <v>-0.10914511877231864</v>
      </c>
      <c r="J130">
        <v>30.796620972110105</v>
      </c>
      <c r="K130">
        <f t="shared" si="56"/>
        <v>-3.8423104563408401</v>
      </c>
      <c r="L130" s="4">
        <f t="shared" si="57"/>
        <v>-0.11092462434291289</v>
      </c>
      <c r="M130" s="20">
        <f t="shared" si="58"/>
        <v>-1.7795055705942531E-3</v>
      </c>
      <c r="N130" t="str">
        <f t="shared" si="59"/>
        <v>deflation</v>
      </c>
      <c r="O130">
        <f t="shared" si="60"/>
        <v>1</v>
      </c>
      <c r="P130" s="22">
        <f t="shared" si="79"/>
        <v>2.1802018594876266E-4</v>
      </c>
      <c r="Q130">
        <f t="shared" si="61"/>
        <v>-3.8423104563408401</v>
      </c>
      <c r="R130" s="4">
        <f t="shared" si="62"/>
        <v>-0.11092462434291289</v>
      </c>
      <c r="S130">
        <v>18.863</v>
      </c>
      <c r="T130" s="4">
        <f t="shared" si="63"/>
        <v>-2.8545752497754423E-3</v>
      </c>
      <c r="U130" s="15">
        <f t="shared" si="64"/>
        <v>30.796620972110105</v>
      </c>
      <c r="V130" s="4">
        <f t="shared" si="80"/>
        <v>-0.11092462434291289</v>
      </c>
      <c r="W130">
        <f t="shared" si="65"/>
        <v>14.319848119422948</v>
      </c>
      <c r="X130" s="4">
        <f t="shared" si="81"/>
        <v>-8.5876489823555053E-4</v>
      </c>
      <c r="Y130">
        <f t="shared" si="66"/>
        <v>1.6326470323972913</v>
      </c>
      <c r="Z130" s="10">
        <f t="shared" si="82"/>
        <v>-0.10837942632109852</v>
      </c>
      <c r="AA130">
        <f t="shared" si="67"/>
        <v>23.379257536555809</v>
      </c>
      <c r="AB130">
        <f t="shared" si="68"/>
        <v>-2.8643630903379957</v>
      </c>
      <c r="AC130" s="4">
        <f t="shared" si="69"/>
        <v>-0.10914511877231864</v>
      </c>
      <c r="AD130">
        <f t="shared" si="70"/>
        <v>7.4173634355542966</v>
      </c>
      <c r="AE130">
        <f t="shared" si="71"/>
        <v>30.796620972110105</v>
      </c>
      <c r="AF130" s="4">
        <f t="shared" si="83"/>
        <v>-0.11092462434291289</v>
      </c>
      <c r="AG130" s="4">
        <f t="shared" si="72"/>
        <v>-1.7795055705942531E-3</v>
      </c>
      <c r="AH130" s="10">
        <f t="shared" si="73"/>
        <v>-0.18896099183482834</v>
      </c>
      <c r="AI130" s="10">
        <f t="shared" si="74"/>
        <v>-0.11006585944467734</v>
      </c>
      <c r="AJ130" s="10">
        <f t="shared" si="75"/>
        <v>-2.5451980218143683E-3</v>
      </c>
      <c r="AK130" t="str">
        <f t="shared" si="84"/>
        <v>deflation</v>
      </c>
      <c r="AL130">
        <f t="shared" si="76"/>
        <v>1</v>
      </c>
      <c r="AM130">
        <f t="shared" si="77"/>
        <v>4.5431518805770521</v>
      </c>
      <c r="AN130">
        <f t="shared" si="78"/>
        <v>1.6326470323972913</v>
      </c>
    </row>
    <row r="131" spans="1:40" x14ac:dyDescent="0.35">
      <c r="A131">
        <v>1909</v>
      </c>
      <c r="B131">
        <v>1.2990194519725713</v>
      </c>
      <c r="C131" t="str">
        <f t="shared" si="49"/>
        <v>deflation</v>
      </c>
      <c r="D131" t="str">
        <f t="shared" si="50"/>
        <v>expansive</v>
      </c>
      <c r="E131" t="str">
        <f t="shared" si="51"/>
        <v>deflationary growth</v>
      </c>
      <c r="F131" s="4">
        <f t="shared" si="52"/>
        <v>-1.3849268068533364E-2</v>
      </c>
      <c r="G131">
        <f t="shared" si="53"/>
        <v>25.049969644915514</v>
      </c>
      <c r="H131">
        <f t="shared" si="54"/>
        <v>1.6707121083597052</v>
      </c>
      <c r="I131" s="4">
        <f t="shared" si="55"/>
        <v>7.1461298792204142E-2</v>
      </c>
      <c r="J131">
        <v>32.540397840067698</v>
      </c>
      <c r="K131">
        <f t="shared" si="56"/>
        <v>1.7437768679575925</v>
      </c>
      <c r="L131" s="4">
        <f t="shared" si="57"/>
        <v>5.6622344040171926E-2</v>
      </c>
      <c r="M131" s="20">
        <f t="shared" si="58"/>
        <v>-1.4838954752032216E-2</v>
      </c>
      <c r="N131" t="str">
        <f t="shared" si="59"/>
        <v>deflation</v>
      </c>
      <c r="O131">
        <f t="shared" si="60"/>
        <v>1</v>
      </c>
      <c r="P131" s="22">
        <f t="shared" si="79"/>
        <v>-9.8968668349885131E-4</v>
      </c>
      <c r="Q131">
        <f t="shared" si="61"/>
        <v>1.7437768679575925</v>
      </c>
      <c r="R131" s="4">
        <f t="shared" si="62"/>
        <v>5.6622344040171926E-2</v>
      </c>
      <c r="S131">
        <v>20.335000000000001</v>
      </c>
      <c r="T131" s="4">
        <f t="shared" si="63"/>
        <v>7.8036367491915462E-2</v>
      </c>
      <c r="U131" s="15">
        <f t="shared" si="64"/>
        <v>32.540397840067698</v>
      </c>
      <c r="V131" s="4">
        <f t="shared" si="80"/>
        <v>5.6622344040171926E-2</v>
      </c>
      <c r="W131">
        <f t="shared" si="65"/>
        <v>15.654115085898939</v>
      </c>
      <c r="X131" s="4">
        <f t="shared" si="81"/>
        <v>9.317605573387587E-2</v>
      </c>
      <c r="Y131">
        <f t="shared" si="66"/>
        <v>1.6002162694894368</v>
      </c>
      <c r="Z131" s="10">
        <f t="shared" si="82"/>
        <v>-1.9863915631681155E-2</v>
      </c>
      <c r="AA131">
        <f t="shared" si="67"/>
        <v>25.049969644915514</v>
      </c>
      <c r="AB131">
        <f t="shared" si="68"/>
        <v>1.6707121083597052</v>
      </c>
      <c r="AC131" s="4">
        <f t="shared" si="69"/>
        <v>7.1461298792204142E-2</v>
      </c>
      <c r="AD131">
        <f t="shared" si="70"/>
        <v>7.4904281951521838</v>
      </c>
      <c r="AE131">
        <f t="shared" si="71"/>
        <v>32.540397840067698</v>
      </c>
      <c r="AF131" s="4">
        <f t="shared" si="83"/>
        <v>5.6622344040171926E-2</v>
      </c>
      <c r="AG131" s="4">
        <f t="shared" si="72"/>
        <v>-1.4838954752032216E-2</v>
      </c>
      <c r="AH131" s="10">
        <f t="shared" si="73"/>
        <v>3.4135906593014687E-3</v>
      </c>
      <c r="AI131" s="10">
        <f t="shared" si="74"/>
        <v>-3.6553711693703944E-2</v>
      </c>
      <c r="AJ131" s="10">
        <f t="shared" si="75"/>
        <v>7.6486259671853074E-2</v>
      </c>
      <c r="AK131" t="str">
        <f t="shared" si="84"/>
        <v>deflation</v>
      </c>
      <c r="AL131">
        <f t="shared" si="76"/>
        <v>1</v>
      </c>
      <c r="AM131">
        <f t="shared" si="77"/>
        <v>4.6808849141010613</v>
      </c>
      <c r="AN131">
        <f t="shared" si="78"/>
        <v>1.6002162694894368</v>
      </c>
    </row>
    <row r="132" spans="1:40" x14ac:dyDescent="0.35">
      <c r="A132">
        <v>1910</v>
      </c>
      <c r="B132">
        <v>1.3327886885255245</v>
      </c>
      <c r="C132" t="str">
        <f t="shared" ref="C132:C195" si="85">IF(B132&gt;B131,"inflation",IF(B132&lt;B131,"deflation","stable"))</f>
        <v>inflation</v>
      </c>
      <c r="D132" t="str">
        <f t="shared" ref="D132:D195" si="86">IF(I132&gt;0,"expansive","contractive")</f>
        <v>expansive</v>
      </c>
      <c r="E132" t="str">
        <f t="shared" ref="E132:E195" si="87">IF(AND(C132="inflation",D132="expansive"),"inflationary expansion",IF(AND(C132="inflation",D132="contractive"),"stagflation",IF(AND(C132="deflation",D132="expansive"),"deflationary growth",IF(AND(C132="deflation",D132="contractive"),"recession",0))))</f>
        <v>inflationary expansion</v>
      </c>
      <c r="F132" s="4">
        <f t="shared" ref="F132:F195" si="88">(B132-B131)/B131</f>
        <v>2.5995943710984706E-2</v>
      </c>
      <c r="G132">
        <f t="shared" ref="G132:G195" si="89">J132/B132</f>
        <v>25.319689690196729</v>
      </c>
      <c r="H132">
        <f t="shared" ref="H132:H195" si="90">G132-G131</f>
        <v>0.26972004528121474</v>
      </c>
      <c r="I132" s="4">
        <f t="shared" ref="I132:I195" si="91">H132/G131</f>
        <v>1.076728032426821E-2</v>
      </c>
      <c r="J132">
        <v>33.745796016070543</v>
      </c>
      <c r="K132">
        <f t="shared" ref="K132:K195" si="92">J132-J131</f>
        <v>1.2053981760028449</v>
      </c>
      <c r="L132" s="4">
        <f t="shared" ref="L132:L195" si="93">K132/J131</f>
        <v>3.7043129648483032E-2</v>
      </c>
      <c r="M132" s="20">
        <f t="shared" ref="M132:M195" si="94">L132-I132</f>
        <v>2.6275849324214822E-2</v>
      </c>
      <c r="N132" t="str">
        <f t="shared" ref="N132:N195" si="95">IF(L132&gt;I132, "inflation",IF(L132&lt;I132, "deflation","stable"))</f>
        <v>inflation</v>
      </c>
      <c r="O132">
        <f t="shared" ref="O132:O195" si="96">IFERROR(IF(N132=C132,1,0),"")</f>
        <v>1</v>
      </c>
      <c r="P132" s="22">
        <f t="shared" si="79"/>
        <v>2.7990561323011642E-4</v>
      </c>
      <c r="Q132">
        <f t="shared" ref="Q132:Q195" si="97">J132-J131</f>
        <v>1.2053981760028449</v>
      </c>
      <c r="R132" s="4">
        <f t="shared" ref="R132:R195" si="98">Q132/J131</f>
        <v>3.7043129648483032E-2</v>
      </c>
      <c r="S132">
        <v>21.417000000000002</v>
      </c>
      <c r="T132" s="4">
        <f t="shared" ref="T132:T195" si="99">(S132-S131)/S131</f>
        <v>5.3208753380870458E-2</v>
      </c>
      <c r="U132" s="15">
        <f t="shared" ref="U132:U195" si="100">S132*Y132</f>
        <v>33.745796016070543</v>
      </c>
      <c r="V132" s="4">
        <f t="shared" si="80"/>
        <v>3.7043129648483032E-2</v>
      </c>
      <c r="W132">
        <f t="shared" ref="W132:W195" si="101">S132/B132</f>
        <v>16.069314051347337</v>
      </c>
      <c r="X132" s="4">
        <f t="shared" si="81"/>
        <v>2.6523311165790878E-2</v>
      </c>
      <c r="Y132">
        <f t="shared" ref="Y132:Y195" si="102">J132/S132</f>
        <v>1.5756546676037979</v>
      </c>
      <c r="Z132" s="10">
        <f t="shared" si="82"/>
        <v>-1.5348926488214955E-2</v>
      </c>
      <c r="AA132">
        <f t="shared" ref="AA132:AA195" si="103">W132*Y132</f>
        <v>25.319689690196729</v>
      </c>
      <c r="AB132">
        <f t="shared" ref="AB132:AB195" si="104">AA132-AA131</f>
        <v>0.26972004528121474</v>
      </c>
      <c r="AC132" s="4">
        <f t="shared" ref="AC132:AC195" si="105">AB132/AA131</f>
        <v>1.076728032426821E-2</v>
      </c>
      <c r="AD132">
        <f t="shared" ref="AD132:AD195" si="106">J132-AA132</f>
        <v>8.426106325873814</v>
      </c>
      <c r="AE132">
        <f t="shared" ref="AE132:AE195" si="107">AA132+AD132</f>
        <v>33.745796016070543</v>
      </c>
      <c r="AF132" s="4">
        <f t="shared" si="83"/>
        <v>3.7043129648483032E-2</v>
      </c>
      <c r="AG132" s="4">
        <f t="shared" ref="AG132:AG195" si="108">AF132-I132</f>
        <v>2.6275849324214822E-2</v>
      </c>
      <c r="AH132" s="10">
        <f t="shared" ref="AH132:AH195" si="109">AF132-T133</f>
        <v>-1.1983344647636736E-2</v>
      </c>
      <c r="AI132" s="10">
        <f t="shared" ref="AI132:AI195" si="110">AF132-X132</f>
        <v>1.0519818482692154E-2</v>
      </c>
      <c r="AJ132" s="10">
        <f t="shared" ref="AJ132:AJ195" si="111">AF132-Z132</f>
        <v>5.2392056136697986E-2</v>
      </c>
      <c r="AK132" t="str">
        <f t="shared" si="84"/>
        <v>inflation</v>
      </c>
      <c r="AL132">
        <f t="shared" ref="AL132:AL195" si="112">IFERROR(IF(AK132=C132,1,0),"")</f>
        <v>1</v>
      </c>
      <c r="AM132">
        <f t="shared" ref="AM132:AM195" si="113">AD132/AN132</f>
        <v>5.3476859486526642</v>
      </c>
      <c r="AN132">
        <f t="shared" ref="AN132:AN195" si="114">Y132</f>
        <v>1.5756546676037979</v>
      </c>
    </row>
    <row r="133" spans="1:40" x14ac:dyDescent="0.35">
      <c r="A133">
        <v>1911</v>
      </c>
      <c r="B133">
        <v>1.3264987294924007</v>
      </c>
      <c r="C133" t="str">
        <f t="shared" si="85"/>
        <v>deflation</v>
      </c>
      <c r="D133" t="str">
        <f t="shared" si="86"/>
        <v>expansive</v>
      </c>
      <c r="E133" t="str">
        <f t="shared" si="87"/>
        <v>deflationary growth</v>
      </c>
      <c r="F133" s="4">
        <f t="shared" si="88"/>
        <v>-4.7193970711759481E-3</v>
      </c>
      <c r="G133">
        <f t="shared" si="89"/>
        <v>26.14003224914492</v>
      </c>
      <c r="H133">
        <f t="shared" si="90"/>
        <v>0.82034255894819097</v>
      </c>
      <c r="I133" s="4">
        <f t="shared" si="91"/>
        <v>3.2399392290570254E-2</v>
      </c>
      <c r="J133">
        <v>34.674719567381118</v>
      </c>
      <c r="K133">
        <f t="shared" si="92"/>
        <v>0.92892355131057514</v>
      </c>
      <c r="L133" s="4">
        <f t="shared" si="93"/>
        <v>2.7527089622310284E-2</v>
      </c>
      <c r="M133" s="20">
        <f t="shared" si="94"/>
        <v>-4.8723026682599702E-3</v>
      </c>
      <c r="N133" t="str">
        <f t="shared" si="95"/>
        <v>deflation</v>
      </c>
      <c r="O133">
        <f t="shared" si="96"/>
        <v>1</v>
      </c>
      <c r="P133" s="22">
        <f t="shared" ref="P133:P196" si="115">M133-F133</f>
        <v>-1.5290559708402204E-4</v>
      </c>
      <c r="Q133">
        <f t="shared" si="97"/>
        <v>0.92892355131057514</v>
      </c>
      <c r="R133" s="4">
        <f t="shared" si="98"/>
        <v>2.7527089622310284E-2</v>
      </c>
      <c r="S133">
        <v>22.466999999999999</v>
      </c>
      <c r="T133" s="4">
        <f t="shared" si="99"/>
        <v>4.9026474296119768E-2</v>
      </c>
      <c r="U133" s="15">
        <f t="shared" si="100"/>
        <v>34.674719567381118</v>
      </c>
      <c r="V133" s="4">
        <f t="shared" ref="V133:V196" si="116">(U133-U132)/U132</f>
        <v>2.7527089622310284E-2</v>
      </c>
      <c r="W133">
        <f t="shared" si="101"/>
        <v>16.937068615661051</v>
      </c>
      <c r="X133" s="4">
        <f t="shared" ref="X133:X196" si="117">(W133-W132)/W132</f>
        <v>5.4000722217570726E-2</v>
      </c>
      <c r="Y133">
        <f t="shared" si="102"/>
        <v>1.5433622453990796</v>
      </c>
      <c r="Z133" s="10">
        <f t="shared" ref="Z133:Z196" si="118">(Y133-Y132)/Y132</f>
        <v>-2.0494606380868662E-2</v>
      </c>
      <c r="AA133">
        <f t="shared" si="103"/>
        <v>26.14003224914492</v>
      </c>
      <c r="AB133">
        <f t="shared" si="104"/>
        <v>0.82034255894819097</v>
      </c>
      <c r="AC133" s="4">
        <f t="shared" si="105"/>
        <v>3.2399392290570254E-2</v>
      </c>
      <c r="AD133">
        <f t="shared" si="106"/>
        <v>8.5346873182361982</v>
      </c>
      <c r="AE133">
        <f t="shared" si="107"/>
        <v>34.674719567381118</v>
      </c>
      <c r="AF133" s="4">
        <f t="shared" ref="AF133:AF196" si="119">(AE133-AE132)/AE132</f>
        <v>2.7527089622310284E-2</v>
      </c>
      <c r="AG133" s="4">
        <f t="shared" si="108"/>
        <v>-4.8723026682599702E-3</v>
      </c>
      <c r="AH133" s="10">
        <f t="shared" si="109"/>
        <v>-2.8021047645682827E-2</v>
      </c>
      <c r="AI133" s="10">
        <f t="shared" si="110"/>
        <v>-2.6473632595260442E-2</v>
      </c>
      <c r="AJ133" s="10">
        <f t="shared" si="111"/>
        <v>4.8021696003178946E-2</v>
      </c>
      <c r="AK133" t="str">
        <f t="shared" ref="AK133:AK196" si="120">IF(AG133&gt;0, "inflation",IF(AG133&lt;0,"deflation","stable"))</f>
        <v>deflation</v>
      </c>
      <c r="AL133">
        <f t="shared" si="112"/>
        <v>1</v>
      </c>
      <c r="AM133">
        <f t="shared" si="113"/>
        <v>5.5299313843389468</v>
      </c>
      <c r="AN133">
        <f t="shared" si="114"/>
        <v>1.5433622453990796</v>
      </c>
    </row>
    <row r="134" spans="1:40" x14ac:dyDescent="0.35">
      <c r="A134">
        <v>1912</v>
      </c>
      <c r="B134">
        <v>1.3793368276934728</v>
      </c>
      <c r="C134" t="str">
        <f t="shared" si="85"/>
        <v>inflation</v>
      </c>
      <c r="D134" t="str">
        <f t="shared" si="86"/>
        <v>expansive</v>
      </c>
      <c r="E134" t="str">
        <f t="shared" si="87"/>
        <v>inflationary expansion</v>
      </c>
      <c r="F134" s="4">
        <f t="shared" si="88"/>
        <v>3.9832754473342905E-2</v>
      </c>
      <c r="G134">
        <f t="shared" si="89"/>
        <v>27.364731227552834</v>
      </c>
      <c r="H134">
        <f t="shared" si="90"/>
        <v>1.2246989784079148</v>
      </c>
      <c r="I134" s="4">
        <f t="shared" si="91"/>
        <v>4.6851471594797918E-2</v>
      </c>
      <c r="J134">
        <v>37.745181562097237</v>
      </c>
      <c r="K134">
        <f t="shared" si="92"/>
        <v>3.0704619947161191</v>
      </c>
      <c r="L134" s="4">
        <f t="shared" si="93"/>
        <v>8.8550449232891154E-2</v>
      </c>
      <c r="M134" s="20">
        <f t="shared" si="94"/>
        <v>4.1698977638093236E-2</v>
      </c>
      <c r="N134" t="str">
        <f t="shared" si="95"/>
        <v>inflation</v>
      </c>
      <c r="O134">
        <f t="shared" si="96"/>
        <v>1</v>
      </c>
      <c r="P134" s="22">
        <f t="shared" si="115"/>
        <v>1.8662231647503316E-3</v>
      </c>
      <c r="Q134">
        <f t="shared" si="97"/>
        <v>3.0704619947161191</v>
      </c>
      <c r="R134" s="4">
        <f t="shared" si="98"/>
        <v>8.8550449232891154E-2</v>
      </c>
      <c r="S134">
        <v>23.715</v>
      </c>
      <c r="T134" s="4">
        <f t="shared" si="99"/>
        <v>5.5548137267993111E-2</v>
      </c>
      <c r="U134" s="15">
        <f t="shared" si="100"/>
        <v>37.745181562097237</v>
      </c>
      <c r="V134" s="4">
        <f t="shared" si="116"/>
        <v>8.8550449232891154E-2</v>
      </c>
      <c r="W134">
        <f t="shared" si="101"/>
        <v>17.193044892201005</v>
      </c>
      <c r="X134" s="4">
        <f t="shared" si="117"/>
        <v>1.5113375422194528E-2</v>
      </c>
      <c r="Y134">
        <f t="shared" si="102"/>
        <v>1.5916163424877603</v>
      </c>
      <c r="Z134" s="10">
        <f t="shared" si="118"/>
        <v>3.1265567907036121E-2</v>
      </c>
      <c r="AA134">
        <f t="shared" si="103"/>
        <v>27.364731227552834</v>
      </c>
      <c r="AB134">
        <f t="shared" si="104"/>
        <v>1.2246989784079148</v>
      </c>
      <c r="AC134" s="4">
        <f t="shared" si="105"/>
        <v>4.6851471594797918E-2</v>
      </c>
      <c r="AD134">
        <f t="shared" si="106"/>
        <v>10.380450334544403</v>
      </c>
      <c r="AE134">
        <f t="shared" si="107"/>
        <v>37.745181562097237</v>
      </c>
      <c r="AF134" s="4">
        <f t="shared" si="119"/>
        <v>8.8550449232891154E-2</v>
      </c>
      <c r="AG134" s="4">
        <f t="shared" si="108"/>
        <v>4.1698977638093236E-2</v>
      </c>
      <c r="AH134" s="10">
        <f t="shared" si="109"/>
        <v>6.3882517544086567E-2</v>
      </c>
      <c r="AI134" s="10">
        <f t="shared" si="110"/>
        <v>7.3437073810696626E-2</v>
      </c>
      <c r="AJ134" s="10">
        <f t="shared" si="111"/>
        <v>5.7284881325855033E-2</v>
      </c>
      <c r="AK134" t="str">
        <f t="shared" si="120"/>
        <v>inflation</v>
      </c>
      <c r="AL134">
        <f t="shared" si="112"/>
        <v>1</v>
      </c>
      <c r="AM134">
        <f t="shared" si="113"/>
        <v>6.5219551077989948</v>
      </c>
      <c r="AN134">
        <f t="shared" si="114"/>
        <v>1.5916163424877603</v>
      </c>
    </row>
    <row r="135" spans="1:40" x14ac:dyDescent="0.35">
      <c r="A135">
        <v>1913</v>
      </c>
      <c r="B135">
        <v>1.389259484271131</v>
      </c>
      <c r="C135" t="str">
        <f t="shared" si="85"/>
        <v>inflation</v>
      </c>
      <c r="D135" t="str">
        <f t="shared" si="86"/>
        <v>expansive</v>
      </c>
      <c r="E135" t="str">
        <f t="shared" si="87"/>
        <v>inflationary expansion</v>
      </c>
      <c r="F135" s="4">
        <f t="shared" si="88"/>
        <v>7.1937878975151387E-3</v>
      </c>
      <c r="G135">
        <f t="shared" si="89"/>
        <v>28.444953299450251</v>
      </c>
      <c r="H135">
        <f t="shared" si="90"/>
        <v>1.0802220718974169</v>
      </c>
      <c r="I135" s="4">
        <f t="shared" si="91"/>
        <v>3.9474974664094983E-2</v>
      </c>
      <c r="J135">
        <v>39.517421150910664</v>
      </c>
      <c r="K135">
        <f t="shared" si="92"/>
        <v>1.7722395888134272</v>
      </c>
      <c r="L135" s="4">
        <f t="shared" si="93"/>
        <v>4.6952737156603475E-2</v>
      </c>
      <c r="M135" s="20">
        <f t="shared" si="94"/>
        <v>7.4777624925084912E-3</v>
      </c>
      <c r="N135" t="str">
        <f t="shared" si="95"/>
        <v>inflation</v>
      </c>
      <c r="O135">
        <f t="shared" si="96"/>
        <v>1</v>
      </c>
      <c r="P135" s="22">
        <f t="shared" si="115"/>
        <v>2.8397459499335254E-4</v>
      </c>
      <c r="Q135">
        <f t="shared" si="97"/>
        <v>1.7722395888134272</v>
      </c>
      <c r="R135" s="4">
        <f t="shared" si="98"/>
        <v>4.6952737156603475E-2</v>
      </c>
      <c r="S135">
        <v>24.3</v>
      </c>
      <c r="T135" s="4">
        <f t="shared" si="99"/>
        <v>2.466793168880459E-2</v>
      </c>
      <c r="U135" s="15">
        <f t="shared" si="100"/>
        <v>39.517421150910664</v>
      </c>
      <c r="V135" s="4">
        <f t="shared" si="116"/>
        <v>4.6952737156603475E-2</v>
      </c>
      <c r="W135">
        <f t="shared" si="101"/>
        <v>17.491332810838351</v>
      </c>
      <c r="X135" s="4">
        <f t="shared" si="117"/>
        <v>1.7349336345457538E-2</v>
      </c>
      <c r="Y135">
        <f t="shared" si="102"/>
        <v>1.6262313230827434</v>
      </c>
      <c r="Z135" s="10">
        <f t="shared" si="118"/>
        <v>2.1748319410240868E-2</v>
      </c>
      <c r="AA135">
        <f t="shared" si="103"/>
        <v>28.444953299450255</v>
      </c>
      <c r="AB135">
        <f t="shared" si="104"/>
        <v>1.0802220718974205</v>
      </c>
      <c r="AC135" s="4">
        <f t="shared" si="105"/>
        <v>3.9474974664095115E-2</v>
      </c>
      <c r="AD135">
        <f t="shared" si="106"/>
        <v>11.072467851460409</v>
      </c>
      <c r="AE135">
        <f t="shared" si="107"/>
        <v>39.517421150910664</v>
      </c>
      <c r="AF135" s="4">
        <f t="shared" si="119"/>
        <v>4.6952737156603475E-2</v>
      </c>
      <c r="AG135" s="4">
        <f t="shared" si="108"/>
        <v>7.4777624925084912E-3</v>
      </c>
      <c r="AH135" s="10">
        <f t="shared" si="109"/>
        <v>-9.0734514792328164E-4</v>
      </c>
      <c r="AI135" s="10">
        <f t="shared" si="110"/>
        <v>2.9603400811145937E-2</v>
      </c>
      <c r="AJ135" s="10">
        <f t="shared" si="111"/>
        <v>2.5204417746362607E-2</v>
      </c>
      <c r="AK135" t="str">
        <f t="shared" si="120"/>
        <v>inflation</v>
      </c>
      <c r="AL135">
        <f t="shared" si="112"/>
        <v>1</v>
      </c>
      <c r="AM135">
        <f t="shared" si="113"/>
        <v>6.808667189161647</v>
      </c>
      <c r="AN135">
        <f t="shared" si="114"/>
        <v>1.6262313230827434</v>
      </c>
    </row>
    <row r="136" spans="1:40" x14ac:dyDescent="0.35">
      <c r="A136">
        <v>1914</v>
      </c>
      <c r="B136">
        <v>1.402165633337543</v>
      </c>
      <c r="C136" t="str">
        <f t="shared" si="85"/>
        <v>inflation</v>
      </c>
      <c r="D136" t="str">
        <f t="shared" si="86"/>
        <v>contractive</v>
      </c>
      <c r="E136" t="str">
        <f t="shared" si="87"/>
        <v>stagflation</v>
      </c>
      <c r="F136" s="4">
        <f t="shared" si="88"/>
        <v>9.2899485031647053E-3</v>
      </c>
      <c r="G136">
        <f t="shared" si="89"/>
        <v>26.267064575612356</v>
      </c>
      <c r="H136">
        <f t="shared" si="90"/>
        <v>-2.1778887238378957</v>
      </c>
      <c r="I136" s="4">
        <f t="shared" si="91"/>
        <v>-7.6565030742377319E-2</v>
      </c>
      <c r="J136">
        <v>36.830775236581637</v>
      </c>
      <c r="K136">
        <f t="shared" si="92"/>
        <v>-2.6866459143290271</v>
      </c>
      <c r="L136" s="4">
        <f t="shared" si="93"/>
        <v>-6.7986367431952591E-2</v>
      </c>
      <c r="M136" s="20">
        <f t="shared" si="94"/>
        <v>8.5786633104247279E-3</v>
      </c>
      <c r="N136" t="str">
        <f t="shared" si="95"/>
        <v>inflation</v>
      </c>
      <c r="O136">
        <f t="shared" si="96"/>
        <v>1</v>
      </c>
      <c r="P136" s="22">
        <f t="shared" si="115"/>
        <v>-7.1128519273997749E-4</v>
      </c>
      <c r="Q136">
        <f t="shared" si="97"/>
        <v>-2.6866459143290271</v>
      </c>
      <c r="R136" s="4">
        <f t="shared" si="98"/>
        <v>-6.7986367431952591E-2</v>
      </c>
      <c r="S136">
        <v>25.463000000000001</v>
      </c>
      <c r="T136" s="4">
        <f t="shared" si="99"/>
        <v>4.7860082304526756E-2</v>
      </c>
      <c r="U136" s="15">
        <f t="shared" si="100"/>
        <v>36.830775236581637</v>
      </c>
      <c r="V136" s="4">
        <f t="shared" si="116"/>
        <v>-6.7986367431952591E-2</v>
      </c>
      <c r="W136">
        <f t="shared" si="101"/>
        <v>18.159766146450902</v>
      </c>
      <c r="X136" s="4">
        <f t="shared" si="117"/>
        <v>3.8215117329330243E-2</v>
      </c>
      <c r="Y136">
        <f t="shared" si="102"/>
        <v>1.4464428871924611</v>
      </c>
      <c r="Z136" s="10">
        <f t="shared" si="118"/>
        <v>-0.11055526562449237</v>
      </c>
      <c r="AA136">
        <f t="shared" si="103"/>
        <v>26.267064575612356</v>
      </c>
      <c r="AB136">
        <f t="shared" si="104"/>
        <v>-2.1778887238378992</v>
      </c>
      <c r="AC136" s="4">
        <f t="shared" si="105"/>
        <v>-7.656503074237743E-2</v>
      </c>
      <c r="AD136">
        <f t="shared" si="106"/>
        <v>10.563710660969281</v>
      </c>
      <c r="AE136">
        <f t="shared" si="107"/>
        <v>36.830775236581637</v>
      </c>
      <c r="AF136" s="4">
        <f t="shared" si="119"/>
        <v>-6.7986367431952591E-2</v>
      </c>
      <c r="AG136" s="4">
        <f t="shared" si="108"/>
        <v>8.5786633104247279E-3</v>
      </c>
      <c r="AH136" s="10">
        <f t="shared" si="109"/>
        <v>-0.11087212323448956</v>
      </c>
      <c r="AI136" s="10">
        <f t="shared" si="110"/>
        <v>-0.10620148476128283</v>
      </c>
      <c r="AJ136" s="10">
        <f t="shared" si="111"/>
        <v>4.2568898192539784E-2</v>
      </c>
      <c r="AK136" t="str">
        <f t="shared" si="120"/>
        <v>inflation</v>
      </c>
      <c r="AL136">
        <f t="shared" si="112"/>
        <v>1</v>
      </c>
      <c r="AM136">
        <f t="shared" si="113"/>
        <v>7.3032338535490986</v>
      </c>
      <c r="AN136">
        <f t="shared" si="114"/>
        <v>1.4464428871924611</v>
      </c>
    </row>
    <row r="137" spans="1:40" x14ac:dyDescent="0.35">
      <c r="A137">
        <v>1915</v>
      </c>
      <c r="B137">
        <v>1.4471173167259586</v>
      </c>
      <c r="C137" t="str">
        <f t="shared" si="85"/>
        <v>inflation</v>
      </c>
      <c r="D137" t="str">
        <f t="shared" si="86"/>
        <v>expansive</v>
      </c>
      <c r="E137" t="str">
        <f t="shared" si="87"/>
        <v>inflationary expansion</v>
      </c>
      <c r="F137" s="4">
        <f t="shared" si="88"/>
        <v>3.2058754201112552E-2</v>
      </c>
      <c r="G137">
        <f t="shared" si="89"/>
        <v>26.983186951226337</v>
      </c>
      <c r="H137">
        <f t="shared" si="90"/>
        <v>0.71612237561398118</v>
      </c>
      <c r="I137" s="4">
        <f t="shared" si="91"/>
        <v>2.7263129214631188E-2</v>
      </c>
      <c r="J137">
        <v>39.047837097573556</v>
      </c>
      <c r="K137">
        <f t="shared" si="92"/>
        <v>2.2170618609919188</v>
      </c>
      <c r="L137" s="4">
        <f t="shared" si="93"/>
        <v>6.019590537398882E-2</v>
      </c>
      <c r="M137" s="20">
        <f t="shared" si="94"/>
        <v>3.2932776159357635E-2</v>
      </c>
      <c r="N137" t="str">
        <f t="shared" si="95"/>
        <v>inflation</v>
      </c>
      <c r="O137">
        <f t="shared" si="96"/>
        <v>1</v>
      </c>
      <c r="P137" s="22">
        <f t="shared" si="115"/>
        <v>8.7402195824508311E-4</v>
      </c>
      <c r="Q137">
        <f t="shared" si="97"/>
        <v>2.2170618609919188</v>
      </c>
      <c r="R137" s="4">
        <f t="shared" si="98"/>
        <v>6.019590537398882E-2</v>
      </c>
      <c r="S137">
        <v>26.555</v>
      </c>
      <c r="T137" s="4">
        <f t="shared" si="99"/>
        <v>4.2885755802536965E-2</v>
      </c>
      <c r="U137" s="15">
        <f t="shared" si="100"/>
        <v>39.047837097573556</v>
      </c>
      <c r="V137" s="4">
        <f t="shared" si="116"/>
        <v>6.019590537398882E-2</v>
      </c>
      <c r="W137">
        <f t="shared" si="101"/>
        <v>18.350274503023403</v>
      </c>
      <c r="X137" s="4">
        <f t="shared" si="117"/>
        <v>1.04906833621166E-2</v>
      </c>
      <c r="Y137">
        <f t="shared" si="102"/>
        <v>1.4704514064234064</v>
      </c>
      <c r="Z137" s="10">
        <f t="shared" si="118"/>
        <v>1.6598318152433799E-2</v>
      </c>
      <c r="AA137">
        <f t="shared" si="103"/>
        <v>26.98318695122634</v>
      </c>
      <c r="AB137">
        <f t="shared" si="104"/>
        <v>0.71612237561398473</v>
      </c>
      <c r="AC137" s="4">
        <f t="shared" si="105"/>
        <v>2.7263129214631324E-2</v>
      </c>
      <c r="AD137">
        <f t="shared" si="106"/>
        <v>12.064650146347216</v>
      </c>
      <c r="AE137">
        <f t="shared" si="107"/>
        <v>39.047837097573556</v>
      </c>
      <c r="AF137" s="4">
        <f t="shared" si="119"/>
        <v>6.019590537398882E-2</v>
      </c>
      <c r="AG137" s="4">
        <f t="shared" si="108"/>
        <v>3.2932776159357635E-2</v>
      </c>
      <c r="AH137" s="10">
        <f t="shared" si="109"/>
        <v>-0.11773668735807676</v>
      </c>
      <c r="AI137" s="10">
        <f t="shared" si="110"/>
        <v>4.9705222011872219E-2</v>
      </c>
      <c r="AJ137" s="10">
        <f t="shared" si="111"/>
        <v>4.3597587221555018E-2</v>
      </c>
      <c r="AK137" t="str">
        <f t="shared" si="120"/>
        <v>inflation</v>
      </c>
      <c r="AL137">
        <f t="shared" si="112"/>
        <v>1</v>
      </c>
      <c r="AM137">
        <f t="shared" si="113"/>
        <v>8.2047254969765948</v>
      </c>
      <c r="AN137">
        <f t="shared" si="114"/>
        <v>1.4704514064234064</v>
      </c>
    </row>
    <row r="138" spans="1:40" x14ac:dyDescent="0.35">
      <c r="A138">
        <v>1916</v>
      </c>
      <c r="B138">
        <v>1.6311583464727986</v>
      </c>
      <c r="C138" t="str">
        <f t="shared" si="85"/>
        <v>inflation</v>
      </c>
      <c r="D138" t="str">
        <f t="shared" si="86"/>
        <v>expansive</v>
      </c>
      <c r="E138" t="str">
        <f t="shared" si="87"/>
        <v>inflationary expansion</v>
      </c>
      <c r="F138" s="4">
        <f t="shared" si="88"/>
        <v>0.12717768464219958</v>
      </c>
      <c r="G138">
        <f t="shared" si="89"/>
        <v>30.724825722001434</v>
      </c>
      <c r="H138">
        <f t="shared" si="90"/>
        <v>3.7416387707750971</v>
      </c>
      <c r="I138" s="4">
        <f t="shared" si="91"/>
        <v>0.13866556154164905</v>
      </c>
      <c r="J138">
        <v>50.11705592036477</v>
      </c>
      <c r="K138">
        <f t="shared" si="92"/>
        <v>11.069218822791214</v>
      </c>
      <c r="L138" s="4">
        <f t="shared" si="93"/>
        <v>0.28347841124032602</v>
      </c>
      <c r="M138" s="20">
        <f t="shared" si="94"/>
        <v>0.14481284969867697</v>
      </c>
      <c r="N138" t="str">
        <f t="shared" si="95"/>
        <v>inflation</v>
      </c>
      <c r="O138">
        <f t="shared" si="96"/>
        <v>1</v>
      </c>
      <c r="P138" s="22">
        <f t="shared" si="115"/>
        <v>1.7635165056477387E-2</v>
      </c>
      <c r="Q138">
        <f t="shared" si="97"/>
        <v>11.069218822791214</v>
      </c>
      <c r="R138" s="4">
        <f t="shared" si="98"/>
        <v>0.28347841124032602</v>
      </c>
      <c r="S138">
        <v>31.28</v>
      </c>
      <c r="T138" s="4">
        <f t="shared" si="99"/>
        <v>0.17793259273206558</v>
      </c>
      <c r="U138" s="15">
        <f t="shared" si="100"/>
        <v>50.11705592036477</v>
      </c>
      <c r="V138" s="4">
        <f t="shared" si="116"/>
        <v>0.28347841124032602</v>
      </c>
      <c r="W138">
        <f t="shared" si="101"/>
        <v>19.176556382548377</v>
      </c>
      <c r="X138" s="4">
        <f t="shared" si="117"/>
        <v>4.5028311668516723E-2</v>
      </c>
      <c r="Y138">
        <f t="shared" si="102"/>
        <v>1.6022076700883878</v>
      </c>
      <c r="Z138" s="10">
        <f t="shared" si="118"/>
        <v>8.9602596243185936E-2</v>
      </c>
      <c r="AA138">
        <f t="shared" si="103"/>
        <v>30.724825722001437</v>
      </c>
      <c r="AB138">
        <f t="shared" si="104"/>
        <v>3.7416387707750971</v>
      </c>
      <c r="AC138" s="4">
        <f t="shared" si="105"/>
        <v>0.13866556154164902</v>
      </c>
      <c r="AD138">
        <f t="shared" si="106"/>
        <v>19.392230198363333</v>
      </c>
      <c r="AE138">
        <f t="shared" si="107"/>
        <v>50.11705592036477</v>
      </c>
      <c r="AF138" s="4">
        <f t="shared" si="119"/>
        <v>0.28347841124032602</v>
      </c>
      <c r="AG138" s="4">
        <f t="shared" si="108"/>
        <v>0.14481284969867697</v>
      </c>
      <c r="AH138" s="10">
        <f t="shared" si="109"/>
        <v>0.11551165932216753</v>
      </c>
      <c r="AI138" s="10">
        <f t="shared" si="110"/>
        <v>0.23845009957180929</v>
      </c>
      <c r="AJ138" s="10">
        <f t="shared" si="111"/>
        <v>0.19387581499714007</v>
      </c>
      <c r="AK138" t="str">
        <f t="shared" si="120"/>
        <v>inflation</v>
      </c>
      <c r="AL138">
        <f t="shared" si="112"/>
        <v>1</v>
      </c>
      <c r="AM138">
        <f t="shared" si="113"/>
        <v>12.103443617451623</v>
      </c>
      <c r="AN138">
        <f t="shared" si="114"/>
        <v>1.6022076700883878</v>
      </c>
    </row>
    <row r="139" spans="1:40" x14ac:dyDescent="0.35">
      <c r="A139">
        <v>1917</v>
      </c>
      <c r="B139">
        <v>2.0116216074627808</v>
      </c>
      <c r="C139" t="str">
        <f t="shared" si="85"/>
        <v>inflation</v>
      </c>
      <c r="D139" t="str">
        <f t="shared" si="86"/>
        <v>contractive</v>
      </c>
      <c r="E139" t="str">
        <f t="shared" si="87"/>
        <v>stagflation</v>
      </c>
      <c r="F139" s="4">
        <f t="shared" si="88"/>
        <v>0.23324728823090196</v>
      </c>
      <c r="G139">
        <f t="shared" si="89"/>
        <v>29.964868247817712</v>
      </c>
      <c r="H139">
        <f t="shared" si="90"/>
        <v>-0.75995747418372162</v>
      </c>
      <c r="I139" s="4">
        <f t="shared" si="91"/>
        <v>-2.4734313582762856E-2</v>
      </c>
      <c r="J139">
        <v>60.277976432085509</v>
      </c>
      <c r="K139">
        <f t="shared" si="92"/>
        <v>10.16092051172074</v>
      </c>
      <c r="L139" s="4">
        <f t="shared" si="93"/>
        <v>0.2027437630787069</v>
      </c>
      <c r="M139" s="20">
        <f t="shared" si="94"/>
        <v>0.22747807666146974</v>
      </c>
      <c r="N139" t="str">
        <f t="shared" si="95"/>
        <v>inflation</v>
      </c>
      <c r="O139">
        <f t="shared" si="96"/>
        <v>1</v>
      </c>
      <c r="P139" s="22">
        <f t="shared" si="115"/>
        <v>-5.7692115694322199E-3</v>
      </c>
      <c r="Q139">
        <f t="shared" si="97"/>
        <v>10.16092051172074</v>
      </c>
      <c r="R139" s="4">
        <f t="shared" si="98"/>
        <v>0.2027437630787069</v>
      </c>
      <c r="S139">
        <v>36.533999999999999</v>
      </c>
      <c r="T139" s="4">
        <f t="shared" si="99"/>
        <v>0.16796675191815849</v>
      </c>
      <c r="U139" s="15">
        <f t="shared" si="100"/>
        <v>60.277976432085516</v>
      </c>
      <c r="V139" s="4">
        <f t="shared" si="116"/>
        <v>0.20274376307870703</v>
      </c>
      <c r="W139">
        <f t="shared" si="101"/>
        <v>18.16146727817247</v>
      </c>
      <c r="X139" s="4">
        <f t="shared" si="117"/>
        <v>-5.2933857577249298E-2</v>
      </c>
      <c r="Y139">
        <f t="shared" si="102"/>
        <v>1.6499145024384276</v>
      </c>
      <c r="Z139" s="10">
        <f t="shared" si="118"/>
        <v>2.9775685911806925E-2</v>
      </c>
      <c r="AA139">
        <f t="shared" si="103"/>
        <v>29.964868247817716</v>
      </c>
      <c r="AB139">
        <f t="shared" si="104"/>
        <v>-0.75995747418372162</v>
      </c>
      <c r="AC139" s="4">
        <f t="shared" si="105"/>
        <v>-2.4734313582762853E-2</v>
      </c>
      <c r="AD139">
        <f t="shared" si="106"/>
        <v>30.313108184267794</v>
      </c>
      <c r="AE139">
        <f t="shared" si="107"/>
        <v>60.277976432085509</v>
      </c>
      <c r="AF139" s="4">
        <f t="shared" si="119"/>
        <v>0.2027437630787069</v>
      </c>
      <c r="AG139" s="4">
        <f t="shared" si="108"/>
        <v>0.22747807666146974</v>
      </c>
      <c r="AH139" s="10">
        <f t="shared" si="109"/>
        <v>0.10877649970760053</v>
      </c>
      <c r="AI139" s="10">
        <f t="shared" si="110"/>
        <v>0.25567762065595617</v>
      </c>
      <c r="AJ139" s="10">
        <f t="shared" si="111"/>
        <v>0.17296807716689996</v>
      </c>
      <c r="AK139" t="str">
        <f t="shared" si="120"/>
        <v>inflation</v>
      </c>
      <c r="AL139">
        <f t="shared" si="112"/>
        <v>1</v>
      </c>
      <c r="AM139">
        <f t="shared" si="113"/>
        <v>18.372532721827525</v>
      </c>
      <c r="AN139">
        <f t="shared" si="114"/>
        <v>1.6499145024384276</v>
      </c>
    </row>
    <row r="140" spans="1:40" x14ac:dyDescent="0.35">
      <c r="A140">
        <v>1918</v>
      </c>
      <c r="B140">
        <v>2.3438452735866786</v>
      </c>
      <c r="C140" t="str">
        <f t="shared" si="85"/>
        <v>inflation</v>
      </c>
      <c r="D140" t="str">
        <f t="shared" si="86"/>
        <v>expansive</v>
      </c>
      <c r="E140" t="str">
        <f t="shared" si="87"/>
        <v>inflationary expansion</v>
      </c>
      <c r="F140" s="4">
        <f t="shared" si="88"/>
        <v>0.16515216623812518</v>
      </c>
      <c r="G140">
        <f t="shared" si="89"/>
        <v>32.66743626372007</v>
      </c>
      <c r="H140">
        <f t="shared" si="90"/>
        <v>2.702568015902358</v>
      </c>
      <c r="I140" s="4">
        <f t="shared" si="91"/>
        <v>9.0191219716081392E-2</v>
      </c>
      <c r="J140">
        <v>76.567416086914349</v>
      </c>
      <c r="K140">
        <f t="shared" si="92"/>
        <v>16.28943965482884</v>
      </c>
      <c r="L140" s="4">
        <f t="shared" si="93"/>
        <v>0.27023866126597601</v>
      </c>
      <c r="M140" s="20">
        <f t="shared" si="94"/>
        <v>0.1800474415498946</v>
      </c>
      <c r="N140" t="str">
        <f t="shared" si="95"/>
        <v>inflation</v>
      </c>
      <c r="O140">
        <f t="shared" si="96"/>
        <v>1</v>
      </c>
      <c r="P140" s="22">
        <f t="shared" si="115"/>
        <v>1.4895275311769429E-2</v>
      </c>
      <c r="Q140">
        <f t="shared" si="97"/>
        <v>16.28943965482884</v>
      </c>
      <c r="R140" s="4">
        <f t="shared" si="98"/>
        <v>0.27023866126597601</v>
      </c>
      <c r="S140">
        <v>39.966999999999999</v>
      </c>
      <c r="T140" s="4">
        <f t="shared" si="99"/>
        <v>9.3967263371106363E-2</v>
      </c>
      <c r="U140" s="15">
        <f t="shared" si="100"/>
        <v>76.567416086914349</v>
      </c>
      <c r="V140" s="4">
        <f t="shared" si="116"/>
        <v>0.27023866126597584</v>
      </c>
      <c r="W140">
        <f t="shared" si="101"/>
        <v>17.051893506110297</v>
      </c>
      <c r="X140" s="4">
        <f t="shared" si="117"/>
        <v>-6.1094941012597867E-2</v>
      </c>
      <c r="Y140">
        <f t="shared" si="102"/>
        <v>1.9157659090478232</v>
      </c>
      <c r="Z140" s="10">
        <f t="shared" si="118"/>
        <v>0.16113041385871249</v>
      </c>
      <c r="AA140">
        <f t="shared" si="103"/>
        <v>32.667436263720063</v>
      </c>
      <c r="AB140">
        <f t="shared" si="104"/>
        <v>2.7025680159023473</v>
      </c>
      <c r="AC140" s="4">
        <f t="shared" si="105"/>
        <v>9.0191219716081017E-2</v>
      </c>
      <c r="AD140">
        <f t="shared" si="106"/>
        <v>43.899979823194286</v>
      </c>
      <c r="AE140">
        <f t="shared" si="107"/>
        <v>76.567416086914349</v>
      </c>
      <c r="AF140" s="4">
        <f t="shared" si="119"/>
        <v>0.27023866126597601</v>
      </c>
      <c r="AG140" s="4">
        <f t="shared" si="108"/>
        <v>0.1800474415498946</v>
      </c>
      <c r="AH140" s="10">
        <f t="shared" si="109"/>
        <v>0.12754593977074236</v>
      </c>
      <c r="AI140" s="10">
        <f t="shared" si="110"/>
        <v>0.33133360227857389</v>
      </c>
      <c r="AJ140" s="10">
        <f t="shared" si="111"/>
        <v>0.10910824740726352</v>
      </c>
      <c r="AK140" t="str">
        <f t="shared" si="120"/>
        <v>inflation</v>
      </c>
      <c r="AL140">
        <f t="shared" si="112"/>
        <v>1</v>
      </c>
      <c r="AM140">
        <f t="shared" si="113"/>
        <v>22.915106493889706</v>
      </c>
      <c r="AN140">
        <f t="shared" si="114"/>
        <v>1.9157659090478232</v>
      </c>
    </row>
    <row r="141" spans="1:40" x14ac:dyDescent="0.35">
      <c r="A141">
        <v>1919</v>
      </c>
      <c r="B141">
        <v>2.4017817516178157</v>
      </c>
      <c r="C141" t="str">
        <f t="shared" si="85"/>
        <v>inflation</v>
      </c>
      <c r="D141" t="str">
        <f t="shared" si="86"/>
        <v>expansive</v>
      </c>
      <c r="E141" t="str">
        <f t="shared" si="87"/>
        <v>inflationary expansion</v>
      </c>
      <c r="F141" s="4">
        <f t="shared" si="88"/>
        <v>2.4718559148949104E-2</v>
      </c>
      <c r="G141">
        <f t="shared" si="89"/>
        <v>32.929552261290212</v>
      </c>
      <c r="H141">
        <f t="shared" si="90"/>
        <v>0.2621159975701417</v>
      </c>
      <c r="I141" s="4">
        <f t="shared" si="91"/>
        <v>8.0237700765408253E-3</v>
      </c>
      <c r="J141">
        <v>79.089597710112002</v>
      </c>
      <c r="K141">
        <f t="shared" si="92"/>
        <v>2.5221816231976533</v>
      </c>
      <c r="L141" s="4">
        <f t="shared" si="93"/>
        <v>3.2940665260724443E-2</v>
      </c>
      <c r="M141" s="20">
        <f t="shared" si="94"/>
        <v>2.4916895184183618E-2</v>
      </c>
      <c r="N141" t="str">
        <f t="shared" si="95"/>
        <v>inflation</v>
      </c>
      <c r="O141">
        <f t="shared" si="96"/>
        <v>1</v>
      </c>
      <c r="P141" s="22">
        <f t="shared" si="115"/>
        <v>1.9833603523451357E-4</v>
      </c>
      <c r="Q141">
        <f t="shared" si="97"/>
        <v>2.5221816231976533</v>
      </c>
      <c r="R141" s="4">
        <f t="shared" si="98"/>
        <v>3.2940665260724443E-2</v>
      </c>
      <c r="S141">
        <v>45.67</v>
      </c>
      <c r="T141" s="4">
        <f t="shared" si="99"/>
        <v>0.14269272149523365</v>
      </c>
      <c r="U141" s="15">
        <f t="shared" si="100"/>
        <v>79.089597710112002</v>
      </c>
      <c r="V141" s="4">
        <f t="shared" si="116"/>
        <v>3.2940665260724443E-2</v>
      </c>
      <c r="W141">
        <f t="shared" si="101"/>
        <v>19.015049959987895</v>
      </c>
      <c r="X141" s="4">
        <f t="shared" si="117"/>
        <v>0.11512835528641613</v>
      </c>
      <c r="Y141">
        <f t="shared" si="102"/>
        <v>1.7317625949225313</v>
      </c>
      <c r="Z141" s="10">
        <f t="shared" si="118"/>
        <v>-9.6046867342339082E-2</v>
      </c>
      <c r="AA141">
        <f t="shared" si="103"/>
        <v>32.929552261290212</v>
      </c>
      <c r="AB141">
        <f t="shared" si="104"/>
        <v>0.26211599757014881</v>
      </c>
      <c r="AC141" s="4">
        <f t="shared" si="105"/>
        <v>8.0237700765410438E-3</v>
      </c>
      <c r="AD141">
        <f t="shared" si="106"/>
        <v>46.160045448821791</v>
      </c>
      <c r="AE141">
        <f t="shared" si="107"/>
        <v>79.089597710112002</v>
      </c>
      <c r="AF141" s="4">
        <f t="shared" si="119"/>
        <v>3.2940665260724443E-2</v>
      </c>
      <c r="AG141" s="4">
        <f t="shared" si="108"/>
        <v>2.4916895184183618E-2</v>
      </c>
      <c r="AH141" s="10">
        <f t="shared" si="109"/>
        <v>-6.1782347658040616E-2</v>
      </c>
      <c r="AI141" s="10">
        <f t="shared" si="110"/>
        <v>-8.2187690025691679E-2</v>
      </c>
      <c r="AJ141" s="10">
        <f t="shared" si="111"/>
        <v>0.12898753260306353</v>
      </c>
      <c r="AK141" t="str">
        <f t="shared" si="120"/>
        <v>inflation</v>
      </c>
      <c r="AL141">
        <f t="shared" si="112"/>
        <v>1</v>
      </c>
      <c r="AM141">
        <f t="shared" si="113"/>
        <v>26.654950040012103</v>
      </c>
      <c r="AN141">
        <f t="shared" si="114"/>
        <v>1.7317625949225313</v>
      </c>
    </row>
    <row r="142" spans="1:40" x14ac:dyDescent="0.35">
      <c r="A142">
        <v>1920</v>
      </c>
      <c r="B142">
        <v>2.7357838710449864</v>
      </c>
      <c r="C142" t="str">
        <f t="shared" si="85"/>
        <v>inflation</v>
      </c>
      <c r="D142" t="str">
        <f t="shared" si="86"/>
        <v>contractive</v>
      </c>
      <c r="E142" t="str">
        <f t="shared" si="87"/>
        <v>stagflation</v>
      </c>
      <c r="F142" s="4">
        <f t="shared" si="88"/>
        <v>0.13906430890408353</v>
      </c>
      <c r="G142">
        <f t="shared" si="89"/>
        <v>32.621811977453589</v>
      </c>
      <c r="H142">
        <f t="shared" si="90"/>
        <v>-0.30774028383662255</v>
      </c>
      <c r="I142" s="4">
        <f t="shared" si="91"/>
        <v>-9.3454135481332232E-3</v>
      </c>
      <c r="J142">
        <v>89.246227052179691</v>
      </c>
      <c r="K142">
        <f t="shared" si="92"/>
        <v>10.156629342067689</v>
      </c>
      <c r="L142" s="4">
        <f t="shared" si="93"/>
        <v>0.12841928187945648</v>
      </c>
      <c r="M142" s="20">
        <f t="shared" si="94"/>
        <v>0.13776469542758971</v>
      </c>
      <c r="N142" t="str">
        <f t="shared" si="95"/>
        <v>inflation</v>
      </c>
      <c r="O142">
        <f t="shared" si="96"/>
        <v>1</v>
      </c>
      <c r="P142" s="22">
        <f t="shared" si="115"/>
        <v>-1.2996134764938216E-3</v>
      </c>
      <c r="Q142">
        <f t="shared" si="97"/>
        <v>10.156629342067689</v>
      </c>
      <c r="R142" s="4">
        <f t="shared" si="98"/>
        <v>0.12841928187945648</v>
      </c>
      <c r="S142">
        <v>49.996000000000002</v>
      </c>
      <c r="T142" s="4">
        <f t="shared" si="99"/>
        <v>9.4723012918765059E-2</v>
      </c>
      <c r="U142" s="15">
        <f t="shared" si="100"/>
        <v>89.246227052179691</v>
      </c>
      <c r="V142" s="4">
        <f t="shared" si="116"/>
        <v>0.12841928187945648</v>
      </c>
      <c r="W142">
        <f t="shared" si="101"/>
        <v>18.274835424372558</v>
      </c>
      <c r="X142" s="4">
        <f t="shared" si="117"/>
        <v>-3.8927824916206957E-2</v>
      </c>
      <c r="Y142">
        <f t="shared" si="102"/>
        <v>1.7850673464313083</v>
      </c>
      <c r="Z142" s="10">
        <f t="shared" si="118"/>
        <v>3.0780634519457062E-2</v>
      </c>
      <c r="AA142">
        <f t="shared" si="103"/>
        <v>32.621811977453596</v>
      </c>
      <c r="AB142">
        <f t="shared" si="104"/>
        <v>-0.30774028383661545</v>
      </c>
      <c r="AC142" s="4">
        <f t="shared" si="105"/>
        <v>-9.3454135481330063E-3</v>
      </c>
      <c r="AD142">
        <f t="shared" si="106"/>
        <v>56.624415074726095</v>
      </c>
      <c r="AE142">
        <f t="shared" si="107"/>
        <v>89.246227052179691</v>
      </c>
      <c r="AF142" s="4">
        <f t="shared" si="119"/>
        <v>0.12841928187945648</v>
      </c>
      <c r="AG142" s="4">
        <f t="shared" si="108"/>
        <v>0.13776469542758971</v>
      </c>
      <c r="AH142" s="10">
        <f t="shared" si="109"/>
        <v>0.18616390144902206</v>
      </c>
      <c r="AI142" s="10">
        <f t="shared" si="110"/>
        <v>0.16734710679566345</v>
      </c>
      <c r="AJ142" s="10">
        <f t="shared" si="111"/>
        <v>9.7638647359999414E-2</v>
      </c>
      <c r="AK142" t="str">
        <f t="shared" si="120"/>
        <v>inflation</v>
      </c>
      <c r="AL142">
        <f t="shared" si="112"/>
        <v>1</v>
      </c>
      <c r="AM142">
        <f t="shared" si="113"/>
        <v>31.721164575627441</v>
      </c>
      <c r="AN142">
        <f t="shared" si="114"/>
        <v>1.7850673464313083</v>
      </c>
    </row>
    <row r="143" spans="1:40" x14ac:dyDescent="0.35">
      <c r="A143">
        <v>1921</v>
      </c>
      <c r="B143">
        <v>2.3314914156513771</v>
      </c>
      <c r="C143" t="str">
        <f t="shared" si="85"/>
        <v>deflation</v>
      </c>
      <c r="D143" t="str">
        <f t="shared" si="86"/>
        <v>contractive</v>
      </c>
      <c r="E143" t="str">
        <f t="shared" si="87"/>
        <v>recession</v>
      </c>
      <c r="F143" s="4">
        <f t="shared" si="88"/>
        <v>-0.14777938406339894</v>
      </c>
      <c r="G143">
        <f t="shared" si="89"/>
        <v>31.873931520222747</v>
      </c>
      <c r="H143">
        <f t="shared" si="90"/>
        <v>-0.74788045723084196</v>
      </c>
      <c r="I143" s="4">
        <f t="shared" si="91"/>
        <v>-2.2925779161124954E-2</v>
      </c>
      <c r="J143">
        <v>74.313797722459185</v>
      </c>
      <c r="K143">
        <f t="shared" si="92"/>
        <v>-14.932429329720506</v>
      </c>
      <c r="L143" s="4">
        <f t="shared" si="93"/>
        <v>-0.1673172057009194</v>
      </c>
      <c r="M143" s="20">
        <f t="shared" si="94"/>
        <v>-0.14439142653979445</v>
      </c>
      <c r="N143" t="str">
        <f t="shared" si="95"/>
        <v>deflation</v>
      </c>
      <c r="O143">
        <f t="shared" si="96"/>
        <v>1</v>
      </c>
      <c r="P143" s="22">
        <f t="shared" si="115"/>
        <v>3.3879575236044901E-3</v>
      </c>
      <c r="Q143">
        <f t="shared" si="97"/>
        <v>-14.932429329720506</v>
      </c>
      <c r="R143" s="4">
        <f t="shared" si="98"/>
        <v>-0.1673172057009194</v>
      </c>
      <c r="S143">
        <v>47.109000000000002</v>
      </c>
      <c r="T143" s="4">
        <f t="shared" si="99"/>
        <v>-5.7744619569565572E-2</v>
      </c>
      <c r="U143" s="15">
        <f t="shared" si="100"/>
        <v>74.313797722459185</v>
      </c>
      <c r="V143" s="4">
        <f t="shared" si="116"/>
        <v>-0.1673172057009194</v>
      </c>
      <c r="W143">
        <f t="shared" si="101"/>
        <v>20.205521531735336</v>
      </c>
      <c r="X143" s="4">
        <f t="shared" si="117"/>
        <v>0.10564725003147685</v>
      </c>
      <c r="Y143">
        <f t="shared" si="102"/>
        <v>1.5774862069341142</v>
      </c>
      <c r="Z143" s="10">
        <f t="shared" si="118"/>
        <v>-0.11628756747592102</v>
      </c>
      <c r="AA143">
        <f t="shared" si="103"/>
        <v>31.873931520222747</v>
      </c>
      <c r="AB143">
        <f t="shared" si="104"/>
        <v>-0.74788045723084906</v>
      </c>
      <c r="AC143" s="4">
        <f t="shared" si="105"/>
        <v>-2.2925779161125169E-2</v>
      </c>
      <c r="AD143">
        <f t="shared" si="106"/>
        <v>42.439866202236438</v>
      </c>
      <c r="AE143">
        <f t="shared" si="107"/>
        <v>74.313797722459185</v>
      </c>
      <c r="AF143" s="4">
        <f t="shared" si="119"/>
        <v>-0.1673172057009194</v>
      </c>
      <c r="AG143" s="4">
        <f t="shared" si="108"/>
        <v>-0.14439142653979445</v>
      </c>
      <c r="AH143" s="10">
        <f t="shared" si="109"/>
        <v>-0.21813552067258082</v>
      </c>
      <c r="AI143" s="10">
        <f t="shared" si="110"/>
        <v>-0.27296445573239625</v>
      </c>
      <c r="AJ143" s="10">
        <f t="shared" si="111"/>
        <v>-5.1029638224998383E-2</v>
      </c>
      <c r="AK143" t="str">
        <f t="shared" si="120"/>
        <v>deflation</v>
      </c>
      <c r="AL143">
        <f t="shared" si="112"/>
        <v>1</v>
      </c>
      <c r="AM143">
        <f t="shared" si="113"/>
        <v>26.903478468264662</v>
      </c>
      <c r="AN143">
        <f t="shared" si="114"/>
        <v>1.5774862069341142</v>
      </c>
    </row>
    <row r="144" spans="1:40" x14ac:dyDescent="0.35">
      <c r="A144">
        <v>1922</v>
      </c>
      <c r="B144">
        <v>2.2036803454586056</v>
      </c>
      <c r="C144" t="str">
        <f t="shared" si="85"/>
        <v>deflation</v>
      </c>
      <c r="D144" t="str">
        <f t="shared" si="86"/>
        <v>expansive</v>
      </c>
      <c r="E144" t="str">
        <f t="shared" si="87"/>
        <v>deflationary growth</v>
      </c>
      <c r="F144" s="4">
        <f t="shared" si="88"/>
        <v>-5.4819447043541164E-2</v>
      </c>
      <c r="G144">
        <f t="shared" si="89"/>
        <v>33.643885449207453</v>
      </c>
      <c r="H144">
        <f t="shared" si="90"/>
        <v>1.7699539289847053</v>
      </c>
      <c r="I144" s="4">
        <f t="shared" si="91"/>
        <v>5.5529827811223717E-2</v>
      </c>
      <c r="J144">
        <v>74.140369109279234</v>
      </c>
      <c r="K144">
        <f t="shared" si="92"/>
        <v>-0.17342861317995073</v>
      </c>
      <c r="L144" s="4">
        <f t="shared" si="93"/>
        <v>-2.3337336873518037E-3</v>
      </c>
      <c r="M144" s="20">
        <f t="shared" si="94"/>
        <v>-5.7863561498575522E-2</v>
      </c>
      <c r="N144" t="str">
        <f t="shared" si="95"/>
        <v>deflation</v>
      </c>
      <c r="O144">
        <f t="shared" si="96"/>
        <v>1</v>
      </c>
      <c r="P144" s="22">
        <f t="shared" si="115"/>
        <v>-3.044114455034358E-3</v>
      </c>
      <c r="Q144">
        <f t="shared" si="97"/>
        <v>-0.17342861317995073</v>
      </c>
      <c r="R144" s="4">
        <f t="shared" si="98"/>
        <v>-2.3337336873518037E-3</v>
      </c>
      <c r="S144">
        <v>49.503</v>
      </c>
      <c r="T144" s="4">
        <f t="shared" si="99"/>
        <v>5.0818314971661428E-2</v>
      </c>
      <c r="U144" s="15">
        <f t="shared" si="100"/>
        <v>74.140369109279234</v>
      </c>
      <c r="V144" s="4">
        <f t="shared" si="116"/>
        <v>-2.3337336873518037E-3</v>
      </c>
      <c r="W144">
        <f t="shared" si="101"/>
        <v>22.46378432426323</v>
      </c>
      <c r="X144" s="4">
        <f t="shared" si="117"/>
        <v>0.11176463765020893</v>
      </c>
      <c r="Y144">
        <f t="shared" si="102"/>
        <v>1.4976944651693682</v>
      </c>
      <c r="Z144" s="10">
        <f t="shared" si="118"/>
        <v>-5.0581578091781453E-2</v>
      </c>
      <c r="AA144">
        <f t="shared" si="103"/>
        <v>33.643885449207453</v>
      </c>
      <c r="AB144">
        <f t="shared" si="104"/>
        <v>1.7699539289847053</v>
      </c>
      <c r="AC144" s="4">
        <f t="shared" si="105"/>
        <v>5.5529827811223717E-2</v>
      </c>
      <c r="AD144">
        <f t="shared" si="106"/>
        <v>40.496483660071782</v>
      </c>
      <c r="AE144">
        <f t="shared" si="107"/>
        <v>74.140369109279234</v>
      </c>
      <c r="AF144" s="4">
        <f t="shared" si="119"/>
        <v>-2.3337336873518037E-3</v>
      </c>
      <c r="AG144" s="4">
        <f t="shared" si="108"/>
        <v>-5.7863561498575522E-2</v>
      </c>
      <c r="AH144" s="10">
        <f t="shared" si="109"/>
        <v>-7.4571779866371271E-2</v>
      </c>
      <c r="AI144" s="10">
        <f t="shared" si="110"/>
        <v>-0.11409837133756073</v>
      </c>
      <c r="AJ144" s="10">
        <f t="shared" si="111"/>
        <v>4.8247844404429648E-2</v>
      </c>
      <c r="AK144" t="str">
        <f t="shared" si="120"/>
        <v>deflation</v>
      </c>
      <c r="AL144">
        <f t="shared" si="112"/>
        <v>1</v>
      </c>
      <c r="AM144">
        <f t="shared" si="113"/>
        <v>27.03921567573677</v>
      </c>
      <c r="AN144">
        <f t="shared" si="114"/>
        <v>1.4976944651693682</v>
      </c>
    </row>
    <row r="145" spans="1:40" x14ac:dyDescent="0.35">
      <c r="A145">
        <v>1923</v>
      </c>
      <c r="B145">
        <v>2.2650165185617865</v>
      </c>
      <c r="C145" t="str">
        <f t="shared" si="85"/>
        <v>inflation</v>
      </c>
      <c r="D145" t="str">
        <f t="shared" si="86"/>
        <v>expansive</v>
      </c>
      <c r="E145" t="str">
        <f t="shared" si="87"/>
        <v>inflationary expansion</v>
      </c>
      <c r="F145" s="4">
        <f t="shared" si="88"/>
        <v>2.7833516430631117E-2</v>
      </c>
      <c r="G145">
        <f t="shared" si="89"/>
        <v>38.073914186297323</v>
      </c>
      <c r="H145">
        <f t="shared" si="90"/>
        <v>4.4300287370898701</v>
      </c>
      <c r="I145" s="4">
        <f t="shared" si="91"/>
        <v>0.13167411189108741</v>
      </c>
      <c r="J145">
        <v>86.238044558267376</v>
      </c>
      <c r="K145">
        <f t="shared" si="92"/>
        <v>12.097675448988142</v>
      </c>
      <c r="L145" s="4">
        <f t="shared" si="93"/>
        <v>0.16317258187852784</v>
      </c>
      <c r="M145" s="20">
        <f t="shared" si="94"/>
        <v>3.1498469987440436E-2</v>
      </c>
      <c r="N145" t="str">
        <f t="shared" si="95"/>
        <v>inflation</v>
      </c>
      <c r="O145">
        <f t="shared" si="96"/>
        <v>1</v>
      </c>
      <c r="P145" s="22">
        <f t="shared" si="115"/>
        <v>3.6649535568093194E-3</v>
      </c>
      <c r="Q145">
        <f t="shared" si="97"/>
        <v>12.097675448988142</v>
      </c>
      <c r="R145" s="4">
        <f t="shared" si="98"/>
        <v>0.16317258187852784</v>
      </c>
      <c r="S145">
        <v>53.079000000000001</v>
      </c>
      <c r="T145" s="4">
        <f t="shared" si="99"/>
        <v>7.2238046179019466E-2</v>
      </c>
      <c r="U145" s="15">
        <f t="shared" si="100"/>
        <v>86.238044558267376</v>
      </c>
      <c r="V145" s="4">
        <f t="shared" si="116"/>
        <v>0.16317258187852784</v>
      </c>
      <c r="W145">
        <f t="shared" si="101"/>
        <v>23.434266180850408</v>
      </c>
      <c r="X145" s="4">
        <f t="shared" si="117"/>
        <v>4.3202064379640429E-2</v>
      </c>
      <c r="Y145">
        <f t="shared" si="102"/>
        <v>1.6247111768923186</v>
      </c>
      <c r="Z145" s="10">
        <f t="shared" si="118"/>
        <v>8.4808159926388293E-2</v>
      </c>
      <c r="AA145">
        <f t="shared" si="103"/>
        <v>38.073914186297323</v>
      </c>
      <c r="AB145">
        <f t="shared" si="104"/>
        <v>4.4300287370898701</v>
      </c>
      <c r="AC145" s="4">
        <f t="shared" si="105"/>
        <v>0.13167411189108741</v>
      </c>
      <c r="AD145">
        <f t="shared" si="106"/>
        <v>48.164130371970053</v>
      </c>
      <c r="AE145">
        <f t="shared" si="107"/>
        <v>86.238044558267376</v>
      </c>
      <c r="AF145" s="4">
        <f t="shared" si="119"/>
        <v>0.16317258187852784</v>
      </c>
      <c r="AG145" s="4">
        <f t="shared" si="108"/>
        <v>3.1498469987440436E-2</v>
      </c>
      <c r="AH145" s="10">
        <f t="shared" si="109"/>
        <v>9.2918809200067454E-2</v>
      </c>
      <c r="AI145" s="10">
        <f t="shared" si="110"/>
        <v>0.11997051749888742</v>
      </c>
      <c r="AJ145" s="10">
        <f t="shared" si="111"/>
        <v>7.8364421952139551E-2</v>
      </c>
      <c r="AK145" t="str">
        <f t="shared" si="120"/>
        <v>inflation</v>
      </c>
      <c r="AL145">
        <f t="shared" si="112"/>
        <v>1</v>
      </c>
      <c r="AM145">
        <f t="shared" si="113"/>
        <v>29.644733819149593</v>
      </c>
      <c r="AN145">
        <f t="shared" si="114"/>
        <v>1.6247111768923186</v>
      </c>
    </row>
    <row r="146" spans="1:40" x14ac:dyDescent="0.35">
      <c r="A146">
        <v>1924</v>
      </c>
      <c r="B146">
        <v>2.2367946120698896</v>
      </c>
      <c r="C146" t="str">
        <f t="shared" si="85"/>
        <v>deflation</v>
      </c>
      <c r="D146" t="str">
        <f t="shared" si="86"/>
        <v>expansive</v>
      </c>
      <c r="E146" t="str">
        <f t="shared" si="87"/>
        <v>deflationary growth</v>
      </c>
      <c r="F146" s="4">
        <f t="shared" si="88"/>
        <v>-1.2459911996499233E-2</v>
      </c>
      <c r="G146">
        <f t="shared" si="89"/>
        <v>39.246279424576045</v>
      </c>
      <c r="H146">
        <f t="shared" si="90"/>
        <v>1.1723652382787222</v>
      </c>
      <c r="I146" s="4">
        <f t="shared" si="91"/>
        <v>3.0791823308270537E-2</v>
      </c>
      <c r="J146">
        <v>87.785866360681069</v>
      </c>
      <c r="K146">
        <f t="shared" si="92"/>
        <v>1.5478218024136936</v>
      </c>
      <c r="L146" s="4">
        <f t="shared" si="93"/>
        <v>1.7948247903138578E-2</v>
      </c>
      <c r="M146" s="20">
        <f t="shared" si="94"/>
        <v>-1.2843575405131959E-2</v>
      </c>
      <c r="N146" t="str">
        <f t="shared" si="95"/>
        <v>deflation</v>
      </c>
      <c r="O146">
        <f t="shared" si="96"/>
        <v>1</v>
      </c>
      <c r="P146" s="22">
        <f t="shared" si="115"/>
        <v>-3.8366340863272598E-4</v>
      </c>
      <c r="Q146">
        <f t="shared" si="97"/>
        <v>1.5478218024136936</v>
      </c>
      <c r="R146" s="4">
        <f t="shared" si="98"/>
        <v>1.7948247903138578E-2</v>
      </c>
      <c r="S146">
        <v>56.808</v>
      </c>
      <c r="T146" s="4">
        <f t="shared" si="99"/>
        <v>7.0253772678460391E-2</v>
      </c>
      <c r="U146" s="15">
        <f t="shared" si="100"/>
        <v>87.785866360681069</v>
      </c>
      <c r="V146" s="4">
        <f t="shared" si="116"/>
        <v>1.7948247903138578E-2</v>
      </c>
      <c r="W146">
        <f t="shared" si="101"/>
        <v>25.39705688374799</v>
      </c>
      <c r="X146" s="4">
        <f t="shared" si="117"/>
        <v>8.3757293177010167E-2</v>
      </c>
      <c r="Y146">
        <f t="shared" si="102"/>
        <v>1.5453081671715441</v>
      </c>
      <c r="Z146" s="10">
        <f t="shared" si="118"/>
        <v>-4.8872076988264068E-2</v>
      </c>
      <c r="AA146">
        <f t="shared" si="103"/>
        <v>39.246279424576052</v>
      </c>
      <c r="AB146">
        <f t="shared" si="104"/>
        <v>1.1723652382787293</v>
      </c>
      <c r="AC146" s="4">
        <f t="shared" si="105"/>
        <v>3.0791823308270724E-2</v>
      </c>
      <c r="AD146">
        <f t="shared" si="106"/>
        <v>48.539586936105017</v>
      </c>
      <c r="AE146">
        <f t="shared" si="107"/>
        <v>87.785866360681069</v>
      </c>
      <c r="AF146" s="4">
        <f t="shared" si="119"/>
        <v>1.7948247903138578E-2</v>
      </c>
      <c r="AG146" s="4">
        <f t="shared" si="108"/>
        <v>-1.2843575405131959E-2</v>
      </c>
      <c r="AH146" s="10">
        <f t="shared" si="109"/>
        <v>-4.8802913905057477E-2</v>
      </c>
      <c r="AI146" s="10">
        <f t="shared" si="110"/>
        <v>-6.5809045273871589E-2</v>
      </c>
      <c r="AJ146" s="10">
        <f t="shared" si="111"/>
        <v>6.6820324891402647E-2</v>
      </c>
      <c r="AK146" t="str">
        <f t="shared" si="120"/>
        <v>deflation</v>
      </c>
      <c r="AL146">
        <f t="shared" si="112"/>
        <v>1</v>
      </c>
      <c r="AM146">
        <f t="shared" si="113"/>
        <v>31.410943116252007</v>
      </c>
      <c r="AN146">
        <f t="shared" si="114"/>
        <v>1.5453081671715441</v>
      </c>
    </row>
    <row r="147" spans="1:40" x14ac:dyDescent="0.35">
      <c r="A147">
        <v>1925</v>
      </c>
      <c r="B147">
        <v>2.2766544808124376</v>
      </c>
      <c r="C147" t="str">
        <f t="shared" si="85"/>
        <v>inflation</v>
      </c>
      <c r="D147" t="str">
        <f t="shared" si="86"/>
        <v>expansive</v>
      </c>
      <c r="E147" t="str">
        <f t="shared" si="87"/>
        <v>inflationary expansion</v>
      </c>
      <c r="F147" s="4">
        <f t="shared" si="88"/>
        <v>1.7820084386586742E-2</v>
      </c>
      <c r="G147">
        <f t="shared" si="89"/>
        <v>40.16815838531334</v>
      </c>
      <c r="H147">
        <f t="shared" si="90"/>
        <v>0.92187896073729547</v>
      </c>
      <c r="I147" s="4">
        <f t="shared" si="91"/>
        <v>2.3489588675761564E-2</v>
      </c>
      <c r="J147">
        <v>91.4490177739073</v>
      </c>
      <c r="K147">
        <f t="shared" si="92"/>
        <v>3.6631514132262311</v>
      </c>
      <c r="L147" s="4">
        <f t="shared" si="93"/>
        <v>4.1728259514756484E-2</v>
      </c>
      <c r="M147" s="20">
        <f t="shared" si="94"/>
        <v>1.8238670838994921E-2</v>
      </c>
      <c r="N147" t="str">
        <f t="shared" si="95"/>
        <v>inflation</v>
      </c>
      <c r="O147">
        <f t="shared" si="96"/>
        <v>1</v>
      </c>
      <c r="P147" s="22">
        <f t="shared" si="115"/>
        <v>4.1858645240817893E-4</v>
      </c>
      <c r="Q147">
        <f t="shared" si="97"/>
        <v>3.6631514132262311</v>
      </c>
      <c r="R147" s="4">
        <f t="shared" si="98"/>
        <v>4.1728259514756484E-2</v>
      </c>
      <c r="S147">
        <v>60.6</v>
      </c>
      <c r="T147" s="4">
        <f t="shared" si="99"/>
        <v>6.6751161808196055E-2</v>
      </c>
      <c r="U147" s="15">
        <f t="shared" si="100"/>
        <v>91.4490177739073</v>
      </c>
      <c r="V147" s="4">
        <f t="shared" si="116"/>
        <v>4.1728259514756484E-2</v>
      </c>
      <c r="W147">
        <f t="shared" si="101"/>
        <v>26.618004844711674</v>
      </c>
      <c r="X147" s="4">
        <f t="shared" si="117"/>
        <v>4.8074387774631869E-2</v>
      </c>
      <c r="Y147">
        <f t="shared" si="102"/>
        <v>1.5090596992393943</v>
      </c>
      <c r="Z147" s="10">
        <f t="shared" si="118"/>
        <v>-2.3457112763790772E-2</v>
      </c>
      <c r="AA147">
        <f t="shared" si="103"/>
        <v>40.16815838531334</v>
      </c>
      <c r="AB147">
        <f t="shared" si="104"/>
        <v>0.92187896073728837</v>
      </c>
      <c r="AC147" s="4">
        <f t="shared" si="105"/>
        <v>2.3489588675761376E-2</v>
      </c>
      <c r="AD147">
        <f t="shared" si="106"/>
        <v>51.28085938859396</v>
      </c>
      <c r="AE147">
        <f t="shared" si="107"/>
        <v>91.4490177739073</v>
      </c>
      <c r="AF147" s="4">
        <f t="shared" si="119"/>
        <v>4.1728259514756484E-2</v>
      </c>
      <c r="AG147" s="4">
        <f t="shared" si="108"/>
        <v>1.8238670838994921E-2</v>
      </c>
      <c r="AH147" s="10">
        <f t="shared" si="109"/>
        <v>4.6820548942944837E-3</v>
      </c>
      <c r="AI147" s="10">
        <f t="shared" si="110"/>
        <v>-6.3461282598753846E-3</v>
      </c>
      <c r="AJ147" s="10">
        <f t="shared" si="111"/>
        <v>6.518537227854726E-2</v>
      </c>
      <c r="AK147" t="str">
        <f t="shared" si="120"/>
        <v>inflation</v>
      </c>
      <c r="AL147">
        <f t="shared" si="112"/>
        <v>1</v>
      </c>
      <c r="AM147">
        <f t="shared" si="113"/>
        <v>33.981995155288331</v>
      </c>
      <c r="AN147">
        <f t="shared" si="114"/>
        <v>1.5090596992393943</v>
      </c>
    </row>
    <row r="148" spans="1:40" x14ac:dyDescent="0.35">
      <c r="A148">
        <v>1926</v>
      </c>
      <c r="B148">
        <v>2.2874117632210624</v>
      </c>
      <c r="C148" t="str">
        <f t="shared" si="85"/>
        <v>inflation</v>
      </c>
      <c r="D148" t="str">
        <f t="shared" si="86"/>
        <v>expansive</v>
      </c>
      <c r="E148" t="str">
        <f t="shared" si="87"/>
        <v>inflationary expansion</v>
      </c>
      <c r="F148" s="4">
        <f t="shared" si="88"/>
        <v>4.7250395258862628E-3</v>
      </c>
      <c r="G148">
        <f t="shared" si="89"/>
        <v>42.792896736408181</v>
      </c>
      <c r="H148">
        <f t="shared" si="90"/>
        <v>2.624738351094841</v>
      </c>
      <c r="I148" s="4">
        <f t="shared" si="91"/>
        <v>6.5343756263780375E-2</v>
      </c>
      <c r="J148">
        <v>97.884975377164281</v>
      </c>
      <c r="K148">
        <f t="shared" si="92"/>
        <v>6.4359576032569805</v>
      </c>
      <c r="L148" s="4">
        <f t="shared" si="93"/>
        <v>7.0377547620782868E-2</v>
      </c>
      <c r="M148" s="20">
        <f t="shared" si="94"/>
        <v>5.0337913570024928E-3</v>
      </c>
      <c r="N148" t="str">
        <f t="shared" si="95"/>
        <v>inflation</v>
      </c>
      <c r="O148">
        <f t="shared" si="96"/>
        <v>1</v>
      </c>
      <c r="P148" s="22">
        <f t="shared" si="115"/>
        <v>3.0875183111623E-4</v>
      </c>
      <c r="Q148">
        <f t="shared" si="97"/>
        <v>6.4359576032569805</v>
      </c>
      <c r="R148" s="4">
        <f t="shared" si="98"/>
        <v>7.0377547620782868E-2</v>
      </c>
      <c r="S148">
        <v>62.844999999999999</v>
      </c>
      <c r="T148" s="4">
        <f t="shared" si="99"/>
        <v>3.7046204620462E-2</v>
      </c>
      <c r="U148" s="15">
        <f t="shared" si="100"/>
        <v>97.884975377164281</v>
      </c>
      <c r="V148" s="4">
        <f t="shared" si="116"/>
        <v>7.0377547620782868E-2</v>
      </c>
      <c r="W148">
        <f t="shared" si="101"/>
        <v>27.474283821774009</v>
      </c>
      <c r="X148" s="4">
        <f t="shared" si="117"/>
        <v>3.2169164520700573E-2</v>
      </c>
      <c r="Y148">
        <f t="shared" si="102"/>
        <v>1.5575618645423548</v>
      </c>
      <c r="Z148" s="10">
        <f t="shared" si="118"/>
        <v>3.2140653764332082E-2</v>
      </c>
      <c r="AA148">
        <f t="shared" si="103"/>
        <v>42.792896736408181</v>
      </c>
      <c r="AB148">
        <f t="shared" si="104"/>
        <v>2.624738351094841</v>
      </c>
      <c r="AC148" s="4">
        <f t="shared" si="105"/>
        <v>6.5343756263780375E-2</v>
      </c>
      <c r="AD148">
        <f t="shared" si="106"/>
        <v>55.0920786407561</v>
      </c>
      <c r="AE148">
        <f t="shared" si="107"/>
        <v>97.884975377164281</v>
      </c>
      <c r="AF148" s="4">
        <f t="shared" si="119"/>
        <v>7.0377547620782868E-2</v>
      </c>
      <c r="AG148" s="4">
        <f t="shared" si="108"/>
        <v>5.0337913570024928E-3</v>
      </c>
      <c r="AH148" s="10">
        <f t="shared" si="109"/>
        <v>3.0247067869012552E-2</v>
      </c>
      <c r="AI148" s="10">
        <f t="shared" si="110"/>
        <v>3.8208383100082295E-2</v>
      </c>
      <c r="AJ148" s="10">
        <f t="shared" si="111"/>
        <v>3.8236893856450786E-2</v>
      </c>
      <c r="AK148" t="str">
        <f t="shared" si="120"/>
        <v>inflation</v>
      </c>
      <c r="AL148">
        <f t="shared" si="112"/>
        <v>1</v>
      </c>
      <c r="AM148">
        <f t="shared" si="113"/>
        <v>35.370716178225983</v>
      </c>
      <c r="AN148">
        <f t="shared" si="114"/>
        <v>1.5575618645423548</v>
      </c>
    </row>
    <row r="149" spans="1:40" x14ac:dyDescent="0.35">
      <c r="A149">
        <v>1927</v>
      </c>
      <c r="B149">
        <v>2.2326961904053726</v>
      </c>
      <c r="C149" t="str">
        <f t="shared" si="85"/>
        <v>deflation</v>
      </c>
      <c r="D149" t="str">
        <f t="shared" si="86"/>
        <v>expansive</v>
      </c>
      <c r="E149" t="str">
        <f t="shared" si="87"/>
        <v>deflationary growth</v>
      </c>
      <c r="F149" s="4">
        <f t="shared" si="88"/>
        <v>-2.3920298782865865E-2</v>
      </c>
      <c r="G149">
        <f t="shared" si="89"/>
        <v>43.206199094351547</v>
      </c>
      <c r="H149">
        <f t="shared" si="90"/>
        <v>0.41330235794336545</v>
      </c>
      <c r="I149" s="4">
        <f t="shared" si="91"/>
        <v>9.6582000627157341E-3</v>
      </c>
      <c r="J149">
        <v>96.466316119854753</v>
      </c>
      <c r="K149">
        <f t="shared" si="92"/>
        <v>-1.4186592573095282</v>
      </c>
      <c r="L149" s="4">
        <f t="shared" si="93"/>
        <v>-1.4493125751354984E-2</v>
      </c>
      <c r="M149" s="20">
        <f t="shared" si="94"/>
        <v>-2.4151325814070718E-2</v>
      </c>
      <c r="N149" t="str">
        <f t="shared" si="95"/>
        <v>deflation</v>
      </c>
      <c r="O149">
        <f t="shared" si="96"/>
        <v>1</v>
      </c>
      <c r="P149" s="22">
        <f t="shared" si="115"/>
        <v>-2.3102703120485291E-4</v>
      </c>
      <c r="Q149">
        <f t="shared" si="97"/>
        <v>-1.4186592573095282</v>
      </c>
      <c r="R149" s="4">
        <f t="shared" si="98"/>
        <v>-1.4493125751354984E-2</v>
      </c>
      <c r="S149">
        <v>65.367000000000004</v>
      </c>
      <c r="T149" s="4">
        <f t="shared" si="99"/>
        <v>4.0130479751770316E-2</v>
      </c>
      <c r="U149" s="15">
        <f t="shared" si="100"/>
        <v>96.466316119854753</v>
      </c>
      <c r="V149" s="4">
        <f t="shared" si="116"/>
        <v>-1.4493125751354984E-2</v>
      </c>
      <c r="W149">
        <f t="shared" si="101"/>
        <v>29.277158388545395</v>
      </c>
      <c r="X149" s="4">
        <f t="shared" si="117"/>
        <v>6.5620439042802875E-2</v>
      </c>
      <c r="Y149">
        <f t="shared" si="102"/>
        <v>1.4757647761080477</v>
      </c>
      <c r="Z149" s="10">
        <f t="shared" si="118"/>
        <v>-5.2516108859882012E-2</v>
      </c>
      <c r="AA149">
        <f t="shared" si="103"/>
        <v>43.206199094351547</v>
      </c>
      <c r="AB149">
        <f t="shared" si="104"/>
        <v>0.41330235794336545</v>
      </c>
      <c r="AC149" s="4">
        <f t="shared" si="105"/>
        <v>9.6582000627157341E-3</v>
      </c>
      <c r="AD149">
        <f t="shared" si="106"/>
        <v>53.260117025503206</v>
      </c>
      <c r="AE149">
        <f t="shared" si="107"/>
        <v>96.466316119854753</v>
      </c>
      <c r="AF149" s="4">
        <f t="shared" si="119"/>
        <v>-1.4493125751354984E-2</v>
      </c>
      <c r="AG149" s="4">
        <f t="shared" si="108"/>
        <v>-2.4151325814070718E-2</v>
      </c>
      <c r="AH149" s="10">
        <f t="shared" si="109"/>
        <v>-2.8093260375859637E-2</v>
      </c>
      <c r="AI149" s="10">
        <f t="shared" si="110"/>
        <v>-8.0113564794157863E-2</v>
      </c>
      <c r="AJ149" s="10">
        <f t="shared" si="111"/>
        <v>3.8022983108527031E-2</v>
      </c>
      <c r="AK149" t="str">
        <f t="shared" si="120"/>
        <v>deflation</v>
      </c>
      <c r="AL149">
        <f t="shared" si="112"/>
        <v>1</v>
      </c>
      <c r="AM149">
        <f t="shared" si="113"/>
        <v>36.089841611454602</v>
      </c>
      <c r="AN149">
        <f t="shared" si="114"/>
        <v>1.4757647761080477</v>
      </c>
    </row>
    <row r="150" spans="1:40" x14ac:dyDescent="0.35">
      <c r="A150">
        <v>1928</v>
      </c>
      <c r="B150">
        <v>2.2494627537317831</v>
      </c>
      <c r="C150" t="str">
        <f t="shared" si="85"/>
        <v>inflation</v>
      </c>
      <c r="D150" t="str">
        <f t="shared" si="86"/>
        <v>expansive</v>
      </c>
      <c r="E150" t="str">
        <f t="shared" si="87"/>
        <v>inflationary expansion</v>
      </c>
      <c r="F150" s="4">
        <f t="shared" si="88"/>
        <v>7.5095588009071205E-3</v>
      </c>
      <c r="G150">
        <f t="shared" si="89"/>
        <v>43.701356789420053</v>
      </c>
      <c r="H150">
        <f t="shared" si="90"/>
        <v>0.4951576950685066</v>
      </c>
      <c r="I150" s="4">
        <f t="shared" si="91"/>
        <v>1.1460339151500132E-2</v>
      </c>
      <c r="J150">
        <v>98.304574385343983</v>
      </c>
      <c r="K150">
        <f t="shared" si="92"/>
        <v>1.8382582654892303</v>
      </c>
      <c r="L150" s="4">
        <f t="shared" si="93"/>
        <v>1.9055960043143794E-2</v>
      </c>
      <c r="M150" s="20">
        <f t="shared" si="94"/>
        <v>7.5956208916436625E-3</v>
      </c>
      <c r="N150" t="str">
        <f t="shared" si="95"/>
        <v>inflation</v>
      </c>
      <c r="O150">
        <f t="shared" si="96"/>
        <v>1</v>
      </c>
      <c r="P150" s="22">
        <f t="shared" si="115"/>
        <v>8.6062090736542009E-5</v>
      </c>
      <c r="Q150">
        <f t="shared" si="97"/>
        <v>1.8382582654892303</v>
      </c>
      <c r="R150" s="4">
        <f t="shared" si="98"/>
        <v>1.9055960043143794E-2</v>
      </c>
      <c r="S150">
        <v>66.256</v>
      </c>
      <c r="T150" s="4">
        <f t="shared" si="99"/>
        <v>1.3600134624504654E-2</v>
      </c>
      <c r="U150" s="15">
        <f t="shared" si="100"/>
        <v>98.304574385343983</v>
      </c>
      <c r="V150" s="4">
        <f t="shared" si="116"/>
        <v>1.9055960043143794E-2</v>
      </c>
      <c r="W150">
        <f t="shared" si="101"/>
        <v>29.454144057323699</v>
      </c>
      <c r="X150" s="4">
        <f t="shared" si="117"/>
        <v>6.0451791949709555E-3</v>
      </c>
      <c r="Y150">
        <f t="shared" si="102"/>
        <v>1.4837082586534651</v>
      </c>
      <c r="Z150" s="10">
        <f t="shared" si="118"/>
        <v>5.3826210477569058E-3</v>
      </c>
      <c r="AA150">
        <f t="shared" si="103"/>
        <v>43.701356789420053</v>
      </c>
      <c r="AB150">
        <f t="shared" si="104"/>
        <v>0.4951576950685066</v>
      </c>
      <c r="AC150" s="4">
        <f t="shared" si="105"/>
        <v>1.1460339151500132E-2</v>
      </c>
      <c r="AD150">
        <f t="shared" si="106"/>
        <v>54.60321759592393</v>
      </c>
      <c r="AE150">
        <f t="shared" si="107"/>
        <v>98.304574385343983</v>
      </c>
      <c r="AF150" s="4">
        <f t="shared" si="119"/>
        <v>1.9055960043143794E-2</v>
      </c>
      <c r="AG150" s="4">
        <f t="shared" si="108"/>
        <v>7.5956208916436625E-3</v>
      </c>
      <c r="AH150" s="10">
        <f t="shared" si="109"/>
        <v>1.0724639106171947E-2</v>
      </c>
      <c r="AI150" s="10">
        <f t="shared" si="110"/>
        <v>1.3010780848172839E-2</v>
      </c>
      <c r="AJ150" s="10">
        <f t="shared" si="111"/>
        <v>1.3673338995386888E-2</v>
      </c>
      <c r="AK150" t="str">
        <f t="shared" si="120"/>
        <v>inflation</v>
      </c>
      <c r="AL150">
        <f t="shared" si="112"/>
        <v>1</v>
      </c>
      <c r="AM150">
        <f t="shared" si="113"/>
        <v>36.801855942676298</v>
      </c>
      <c r="AN150">
        <f t="shared" si="114"/>
        <v>1.4837082586534651</v>
      </c>
    </row>
    <row r="151" spans="1:40" x14ac:dyDescent="0.35">
      <c r="A151">
        <v>1929</v>
      </c>
      <c r="B151">
        <v>2.2572310585432733</v>
      </c>
      <c r="C151" t="str">
        <f t="shared" si="85"/>
        <v>inflation</v>
      </c>
      <c r="D151" t="str">
        <f t="shared" si="86"/>
        <v>expansive</v>
      </c>
      <c r="E151" t="str">
        <f t="shared" si="87"/>
        <v>inflationary expansion</v>
      </c>
      <c r="F151" s="4">
        <f t="shared" si="88"/>
        <v>3.4534045067440709E-3</v>
      </c>
      <c r="G151">
        <f t="shared" si="89"/>
        <v>46.320468435994435</v>
      </c>
      <c r="H151">
        <f t="shared" si="90"/>
        <v>2.6191116465743818</v>
      </c>
      <c r="I151" s="4">
        <f t="shared" si="91"/>
        <v>5.9932044197045606E-2</v>
      </c>
      <c r="J151">
        <v>104.556</v>
      </c>
      <c r="K151">
        <f t="shared" si="92"/>
        <v>6.2514256146560143</v>
      </c>
      <c r="L151" s="4">
        <f t="shared" si="93"/>
        <v>6.359241829531817E-2</v>
      </c>
      <c r="M151" s="20">
        <f t="shared" si="94"/>
        <v>3.6603740982725647E-3</v>
      </c>
      <c r="N151" t="str">
        <f t="shared" si="95"/>
        <v>inflation</v>
      </c>
      <c r="O151">
        <f t="shared" si="96"/>
        <v>1</v>
      </c>
      <c r="P151" s="22">
        <f t="shared" si="115"/>
        <v>2.0696959152849371E-4</v>
      </c>
      <c r="Q151">
        <f t="shared" si="97"/>
        <v>6.2514256146560143</v>
      </c>
      <c r="R151" s="4">
        <f t="shared" si="98"/>
        <v>6.359241829531817E-2</v>
      </c>
      <c r="S151">
        <v>66.808000000000007</v>
      </c>
      <c r="T151" s="4">
        <f t="shared" si="99"/>
        <v>8.331320936971847E-3</v>
      </c>
      <c r="U151" s="15">
        <f t="shared" si="100"/>
        <v>104.556</v>
      </c>
      <c r="V151" s="4">
        <f t="shared" si="116"/>
        <v>6.359241829531817E-2</v>
      </c>
      <c r="W151">
        <f t="shared" si="101"/>
        <v>29.597324450743301</v>
      </c>
      <c r="X151" s="4">
        <f t="shared" si="117"/>
        <v>4.861128985481431E-3</v>
      </c>
      <c r="Y151">
        <f t="shared" si="102"/>
        <v>1.5650221530355644</v>
      </c>
      <c r="Z151" s="10">
        <f t="shared" si="118"/>
        <v>5.480450345130209E-2</v>
      </c>
      <c r="AA151">
        <f t="shared" si="103"/>
        <v>46.320468435994435</v>
      </c>
      <c r="AB151">
        <f t="shared" si="104"/>
        <v>2.6191116465743818</v>
      </c>
      <c r="AC151" s="4">
        <f t="shared" si="105"/>
        <v>5.9932044197045606E-2</v>
      </c>
      <c r="AD151">
        <f t="shared" si="106"/>
        <v>58.235531564005562</v>
      </c>
      <c r="AE151">
        <f t="shared" si="107"/>
        <v>104.556</v>
      </c>
      <c r="AF151" s="4">
        <f t="shared" si="119"/>
        <v>6.359241829531817E-2</v>
      </c>
      <c r="AG151" s="4">
        <f t="shared" si="108"/>
        <v>3.6603740982725647E-3</v>
      </c>
      <c r="AH151" s="10">
        <f t="shared" si="109"/>
        <v>3.5691568097737193E-2</v>
      </c>
      <c r="AI151" s="10">
        <f t="shared" si="110"/>
        <v>5.8731289309836739E-2</v>
      </c>
      <c r="AJ151" s="10">
        <f t="shared" si="111"/>
        <v>8.7879148440160801E-3</v>
      </c>
      <c r="AK151" t="str">
        <f t="shared" si="120"/>
        <v>inflation</v>
      </c>
      <c r="AL151">
        <f t="shared" si="112"/>
        <v>1</v>
      </c>
      <c r="AM151">
        <f t="shared" si="113"/>
        <v>37.210675549256706</v>
      </c>
      <c r="AN151">
        <f t="shared" si="114"/>
        <v>1.5650221530355644</v>
      </c>
    </row>
    <row r="152" spans="1:40" x14ac:dyDescent="0.35">
      <c r="A152">
        <v>1930</v>
      </c>
      <c r="B152">
        <v>2.1703152830943373</v>
      </c>
      <c r="C152" t="str">
        <f t="shared" si="85"/>
        <v>deflation</v>
      </c>
      <c r="D152" t="str">
        <f t="shared" si="86"/>
        <v>contractive</v>
      </c>
      <c r="E152" t="str">
        <f t="shared" si="87"/>
        <v>recession</v>
      </c>
      <c r="F152" s="4">
        <f t="shared" si="88"/>
        <v>-3.8505484460694954E-2</v>
      </c>
      <c r="G152">
        <f t="shared" si="89"/>
        <v>42.463876432092597</v>
      </c>
      <c r="H152">
        <f t="shared" si="90"/>
        <v>-3.856592003901838</v>
      </c>
      <c r="I152" s="4">
        <f t="shared" si="91"/>
        <v>-8.3258916287318463E-2</v>
      </c>
      <c r="J152">
        <v>92.16</v>
      </c>
      <c r="K152">
        <f t="shared" si="92"/>
        <v>-12.396000000000001</v>
      </c>
      <c r="L152" s="4">
        <f t="shared" si="93"/>
        <v>-0.11855847584069781</v>
      </c>
      <c r="M152" s="20">
        <f t="shared" si="94"/>
        <v>-3.529955955337935E-2</v>
      </c>
      <c r="N152" t="str">
        <f t="shared" si="95"/>
        <v>deflation</v>
      </c>
      <c r="O152">
        <f t="shared" si="96"/>
        <v>1</v>
      </c>
      <c r="P152" s="22">
        <f t="shared" si="115"/>
        <v>3.2059249073156035E-3</v>
      </c>
      <c r="Q152">
        <f t="shared" si="97"/>
        <v>-12.396000000000001</v>
      </c>
      <c r="R152" s="4">
        <f t="shared" si="98"/>
        <v>-0.11855847584069781</v>
      </c>
      <c r="S152">
        <v>68.671999999999997</v>
      </c>
      <c r="T152" s="4">
        <f t="shared" si="99"/>
        <v>2.7900850197580977E-2</v>
      </c>
      <c r="U152" s="15">
        <f t="shared" si="100"/>
        <v>92.16</v>
      </c>
      <c r="V152" s="4">
        <f t="shared" si="116"/>
        <v>-0.11855847584069781</v>
      </c>
      <c r="W152">
        <f t="shared" si="101"/>
        <v>31.641485702524552</v>
      </c>
      <c r="X152" s="4">
        <f t="shared" si="117"/>
        <v>6.906574461428773E-2</v>
      </c>
      <c r="Y152">
        <f t="shared" si="102"/>
        <v>1.342031686859273</v>
      </c>
      <c r="Z152" s="10">
        <f t="shared" si="118"/>
        <v>-0.14248390397782695</v>
      </c>
      <c r="AA152">
        <f t="shared" si="103"/>
        <v>42.46387643209259</v>
      </c>
      <c r="AB152">
        <f t="shared" si="104"/>
        <v>-3.8565920039018451</v>
      </c>
      <c r="AC152" s="4">
        <f t="shared" si="105"/>
        <v>-8.3258916287318616E-2</v>
      </c>
      <c r="AD152">
        <f t="shared" si="106"/>
        <v>49.696123567907406</v>
      </c>
      <c r="AE152">
        <f t="shared" si="107"/>
        <v>92.16</v>
      </c>
      <c r="AF152" s="4">
        <f t="shared" si="119"/>
        <v>-0.11855847584069781</v>
      </c>
      <c r="AG152" s="4">
        <f t="shared" si="108"/>
        <v>-3.529955955337935E-2</v>
      </c>
      <c r="AH152" s="10">
        <f t="shared" si="109"/>
        <v>-8.3536924116559858E-2</v>
      </c>
      <c r="AI152" s="10">
        <f t="shared" si="110"/>
        <v>-0.18762422045498556</v>
      </c>
      <c r="AJ152" s="10">
        <f t="shared" si="111"/>
        <v>2.392542813712914E-2</v>
      </c>
      <c r="AK152" t="str">
        <f t="shared" si="120"/>
        <v>deflation</v>
      </c>
      <c r="AL152">
        <f t="shared" si="112"/>
        <v>1</v>
      </c>
      <c r="AM152">
        <f t="shared" si="113"/>
        <v>37.030514297475449</v>
      </c>
      <c r="AN152">
        <f t="shared" si="114"/>
        <v>1.342031686859273</v>
      </c>
    </row>
    <row r="153" spans="1:40" x14ac:dyDescent="0.35">
      <c r="A153">
        <v>1931</v>
      </c>
      <c r="B153">
        <v>1.9557339027575</v>
      </c>
      <c r="C153" t="str">
        <f t="shared" si="85"/>
        <v>deflation</v>
      </c>
      <c r="D153" t="str">
        <f t="shared" si="86"/>
        <v>contractive</v>
      </c>
      <c r="E153" t="str">
        <f t="shared" si="87"/>
        <v>recession</v>
      </c>
      <c r="F153" s="4">
        <f t="shared" si="88"/>
        <v>-9.8871063576945764E-2</v>
      </c>
      <c r="G153">
        <f t="shared" si="89"/>
        <v>39.571334265301658</v>
      </c>
      <c r="H153">
        <f t="shared" si="90"/>
        <v>-2.892542166790939</v>
      </c>
      <c r="I153" s="4">
        <f t="shared" si="91"/>
        <v>-6.8117713450316669E-2</v>
      </c>
      <c r="J153">
        <v>77.391000000000005</v>
      </c>
      <c r="K153">
        <f t="shared" si="92"/>
        <v>-14.768999999999991</v>
      </c>
      <c r="L153" s="4">
        <f t="shared" si="93"/>
        <v>-0.16025390624999991</v>
      </c>
      <c r="M153" s="20">
        <f t="shared" si="94"/>
        <v>-9.2136192799683242E-2</v>
      </c>
      <c r="N153" t="str">
        <f t="shared" si="95"/>
        <v>deflation</v>
      </c>
      <c r="O153">
        <f t="shared" si="96"/>
        <v>1</v>
      </c>
      <c r="P153" s="22">
        <f t="shared" si="115"/>
        <v>6.7348707772625221E-3</v>
      </c>
      <c r="Q153">
        <f t="shared" si="97"/>
        <v>-14.768999999999991</v>
      </c>
      <c r="R153" s="4">
        <f t="shared" si="98"/>
        <v>-0.16025390624999991</v>
      </c>
      <c r="S153">
        <v>66.266999999999996</v>
      </c>
      <c r="T153" s="4">
        <f t="shared" si="99"/>
        <v>-3.5021551724137949E-2</v>
      </c>
      <c r="U153" s="15">
        <f t="shared" si="100"/>
        <v>77.391000000000005</v>
      </c>
      <c r="V153" s="4">
        <f t="shared" si="116"/>
        <v>-0.16025390624999991</v>
      </c>
      <c r="W153">
        <f t="shared" si="101"/>
        <v>33.883443911549726</v>
      </c>
      <c r="X153" s="4">
        <f t="shared" si="117"/>
        <v>7.085502337351679E-2</v>
      </c>
      <c r="Y153">
        <f t="shared" si="102"/>
        <v>1.1678663588211329</v>
      </c>
      <c r="Z153" s="10">
        <f t="shared" si="118"/>
        <v>-0.12977735901730858</v>
      </c>
      <c r="AA153">
        <f t="shared" si="103"/>
        <v>39.571334265301665</v>
      </c>
      <c r="AB153">
        <f t="shared" si="104"/>
        <v>-2.8925421667909248</v>
      </c>
      <c r="AC153" s="4">
        <f t="shared" si="105"/>
        <v>-6.811771345031635E-2</v>
      </c>
      <c r="AD153">
        <f t="shared" si="106"/>
        <v>37.81966573469834</v>
      </c>
      <c r="AE153">
        <f t="shared" si="107"/>
        <v>77.391000000000005</v>
      </c>
      <c r="AF153" s="4">
        <f t="shared" si="119"/>
        <v>-0.16025390624999991</v>
      </c>
      <c r="AG153" s="4">
        <f t="shared" si="108"/>
        <v>-9.2136192799683242E-2</v>
      </c>
      <c r="AH153" s="10">
        <f t="shared" si="109"/>
        <v>1.6198928494292109E-2</v>
      </c>
      <c r="AI153" s="10">
        <f t="shared" si="110"/>
        <v>-0.2311089296235167</v>
      </c>
      <c r="AJ153" s="10">
        <f t="shared" si="111"/>
        <v>-3.0476547232691331E-2</v>
      </c>
      <c r="AK153" t="str">
        <f t="shared" si="120"/>
        <v>deflation</v>
      </c>
      <c r="AL153">
        <f t="shared" si="112"/>
        <v>1</v>
      </c>
      <c r="AM153">
        <f t="shared" si="113"/>
        <v>32.383556088450263</v>
      </c>
      <c r="AN153">
        <f t="shared" si="114"/>
        <v>1.1678663588211329</v>
      </c>
    </row>
    <row r="154" spans="1:40" x14ac:dyDescent="0.35">
      <c r="A154">
        <v>1932</v>
      </c>
      <c r="B154">
        <v>1.732899392407707</v>
      </c>
      <c r="C154" t="str">
        <f t="shared" si="85"/>
        <v>deflation</v>
      </c>
      <c r="D154" t="str">
        <f t="shared" si="86"/>
        <v>contractive</v>
      </c>
      <c r="E154" t="str">
        <f t="shared" si="87"/>
        <v>recession</v>
      </c>
      <c r="F154" s="4">
        <f t="shared" si="88"/>
        <v>-0.11393907424502181</v>
      </c>
      <c r="G154">
        <f t="shared" si="89"/>
        <v>34.348214478452533</v>
      </c>
      <c r="H154">
        <f t="shared" si="90"/>
        <v>-5.223119786849125</v>
      </c>
      <c r="I154" s="4">
        <f t="shared" si="91"/>
        <v>-0.13199251134246051</v>
      </c>
      <c r="J154">
        <v>59.521999999999998</v>
      </c>
      <c r="K154">
        <f t="shared" si="92"/>
        <v>-17.869000000000007</v>
      </c>
      <c r="L154" s="4">
        <f t="shared" si="93"/>
        <v>-0.23089248103784685</v>
      </c>
      <c r="M154" s="20">
        <f t="shared" si="94"/>
        <v>-9.8899969695386336E-2</v>
      </c>
      <c r="N154" t="str">
        <f t="shared" si="95"/>
        <v>deflation</v>
      </c>
      <c r="O154">
        <f t="shared" si="96"/>
        <v>1</v>
      </c>
      <c r="P154" s="22">
        <f t="shared" si="115"/>
        <v>1.5039104549635474E-2</v>
      </c>
      <c r="Q154">
        <f t="shared" si="97"/>
        <v>-17.869000000000007</v>
      </c>
      <c r="R154" s="4">
        <f t="shared" si="98"/>
        <v>-0.23089248103784685</v>
      </c>
      <c r="S154">
        <v>54.573999999999998</v>
      </c>
      <c r="T154" s="4">
        <f t="shared" si="99"/>
        <v>-0.17645283474429202</v>
      </c>
      <c r="U154" s="15">
        <f t="shared" si="100"/>
        <v>59.521999999999998</v>
      </c>
      <c r="V154" s="4">
        <f t="shared" si="116"/>
        <v>-0.23089248103784685</v>
      </c>
      <c r="W154">
        <f t="shared" si="101"/>
        <v>31.492884260392266</v>
      </c>
      <c r="X154" s="4">
        <f t="shared" si="117"/>
        <v>-7.0552440224135496E-2</v>
      </c>
      <c r="Y154">
        <f t="shared" si="102"/>
        <v>1.0906658848535933</v>
      </c>
      <c r="Z154" s="10">
        <f t="shared" si="118"/>
        <v>-6.6103859730549358E-2</v>
      </c>
      <c r="AA154">
        <f t="shared" si="103"/>
        <v>34.348214478452533</v>
      </c>
      <c r="AB154">
        <f t="shared" si="104"/>
        <v>-5.2231197868491321</v>
      </c>
      <c r="AC154" s="4">
        <f t="shared" si="105"/>
        <v>-0.13199251134246065</v>
      </c>
      <c r="AD154">
        <f t="shared" si="106"/>
        <v>25.173785521547465</v>
      </c>
      <c r="AE154">
        <f t="shared" si="107"/>
        <v>59.521999999999998</v>
      </c>
      <c r="AF154" s="4">
        <f t="shared" si="119"/>
        <v>-0.23089248103784685</v>
      </c>
      <c r="AG154" s="4">
        <f t="shared" si="108"/>
        <v>-9.8899969695386336E-2</v>
      </c>
      <c r="AH154" s="10">
        <f t="shared" si="109"/>
        <v>-0.17936611317036422</v>
      </c>
      <c r="AI154" s="10">
        <f t="shared" si="110"/>
        <v>-0.16034004081371134</v>
      </c>
      <c r="AJ154" s="10">
        <f t="shared" si="111"/>
        <v>-0.16478862130729749</v>
      </c>
      <c r="AK154" t="str">
        <f t="shared" si="120"/>
        <v>deflation</v>
      </c>
      <c r="AL154">
        <f t="shared" si="112"/>
        <v>1</v>
      </c>
      <c r="AM154">
        <f t="shared" si="113"/>
        <v>23.081115739607732</v>
      </c>
      <c r="AN154">
        <f t="shared" si="114"/>
        <v>1.0906658848535933</v>
      </c>
    </row>
    <row r="155" spans="1:40" x14ac:dyDescent="0.35">
      <c r="A155">
        <v>1933</v>
      </c>
      <c r="B155">
        <v>1.6859597154590238</v>
      </c>
      <c r="C155" t="str">
        <f t="shared" si="85"/>
        <v>deflation</v>
      </c>
      <c r="D155" t="str">
        <f t="shared" si="86"/>
        <v>contractive</v>
      </c>
      <c r="E155" t="str">
        <f t="shared" si="87"/>
        <v>recession</v>
      </c>
      <c r="F155" s="4">
        <f t="shared" si="88"/>
        <v>-2.708736419109983E-2</v>
      </c>
      <c r="G155">
        <f t="shared" si="89"/>
        <v>33.899979623439052</v>
      </c>
      <c r="H155">
        <f t="shared" si="90"/>
        <v>-0.44823485501348159</v>
      </c>
      <c r="I155" s="4">
        <f t="shared" si="91"/>
        <v>-1.3049727964598282E-2</v>
      </c>
      <c r="J155">
        <v>57.154000000000003</v>
      </c>
      <c r="K155">
        <f t="shared" si="92"/>
        <v>-2.367999999999995</v>
      </c>
      <c r="L155" s="4">
        <f t="shared" si="93"/>
        <v>-3.9783609421726339E-2</v>
      </c>
      <c r="M155" s="20">
        <f t="shared" si="94"/>
        <v>-2.6733881457128059E-2</v>
      </c>
      <c r="N155" t="str">
        <f t="shared" si="95"/>
        <v>deflation</v>
      </c>
      <c r="O155">
        <f t="shared" si="96"/>
        <v>1</v>
      </c>
      <c r="P155" s="22">
        <f t="shared" si="115"/>
        <v>3.5348273397177096E-4</v>
      </c>
      <c r="Q155">
        <f t="shared" si="97"/>
        <v>-2.367999999999995</v>
      </c>
      <c r="R155" s="4">
        <f t="shared" si="98"/>
        <v>-3.9783609421726339E-2</v>
      </c>
      <c r="S155">
        <v>51.762</v>
      </c>
      <c r="T155" s="4">
        <f t="shared" si="99"/>
        <v>-5.1526367867482645E-2</v>
      </c>
      <c r="U155" s="15">
        <f t="shared" si="100"/>
        <v>57.154000000000003</v>
      </c>
      <c r="V155" s="4">
        <f t="shared" si="116"/>
        <v>-3.9783609421726339E-2</v>
      </c>
      <c r="W155">
        <f t="shared" si="101"/>
        <v>30.701801190965671</v>
      </c>
      <c r="X155" s="4">
        <f t="shared" si="117"/>
        <v>-2.511942262530454E-2</v>
      </c>
      <c r="Y155">
        <f t="shared" si="102"/>
        <v>1.1041690815656273</v>
      </c>
      <c r="Z155" s="10">
        <f t="shared" si="118"/>
        <v>1.238069045668065E-2</v>
      </c>
      <c r="AA155">
        <f t="shared" si="103"/>
        <v>33.899979623439052</v>
      </c>
      <c r="AB155">
        <f t="shared" si="104"/>
        <v>-0.44823485501348159</v>
      </c>
      <c r="AC155" s="4">
        <f t="shared" si="105"/>
        <v>-1.3049727964598282E-2</v>
      </c>
      <c r="AD155">
        <f t="shared" si="106"/>
        <v>23.254020376560952</v>
      </c>
      <c r="AE155">
        <f t="shared" si="107"/>
        <v>57.154000000000003</v>
      </c>
      <c r="AF155" s="4">
        <f t="shared" si="119"/>
        <v>-3.9783609421726339E-2</v>
      </c>
      <c r="AG155" s="4">
        <f t="shared" si="108"/>
        <v>-2.6733881457128059E-2</v>
      </c>
      <c r="AH155" s="10">
        <f t="shared" si="109"/>
        <v>-0.20113749837501246</v>
      </c>
      <c r="AI155" s="10">
        <f t="shared" si="110"/>
        <v>-1.4664186796421799E-2</v>
      </c>
      <c r="AJ155" s="10">
        <f t="shared" si="111"/>
        <v>-5.216429987840699E-2</v>
      </c>
      <c r="AK155" t="str">
        <f t="shared" si="120"/>
        <v>deflation</v>
      </c>
      <c r="AL155">
        <f t="shared" si="112"/>
        <v>1</v>
      </c>
      <c r="AM155">
        <f t="shared" si="113"/>
        <v>21.060198809034329</v>
      </c>
      <c r="AN155">
        <f t="shared" si="114"/>
        <v>1.1041690815656273</v>
      </c>
    </row>
    <row r="156" spans="1:40" x14ac:dyDescent="0.35">
      <c r="A156">
        <v>1934</v>
      </c>
      <c r="B156">
        <v>1.7679751949627671</v>
      </c>
      <c r="C156" t="str">
        <f t="shared" si="85"/>
        <v>inflation</v>
      </c>
      <c r="D156" t="str">
        <f t="shared" si="86"/>
        <v>expansive</v>
      </c>
      <c r="E156" t="str">
        <f t="shared" si="87"/>
        <v>inflationary expansion</v>
      </c>
      <c r="F156" s="4">
        <f t="shared" si="88"/>
        <v>4.8646167966957372E-2</v>
      </c>
      <c r="G156">
        <f t="shared" si="89"/>
        <v>37.783335530002603</v>
      </c>
      <c r="H156">
        <f t="shared" si="90"/>
        <v>3.8833559065635512</v>
      </c>
      <c r="I156" s="4">
        <f t="shared" si="91"/>
        <v>0.11455334043559512</v>
      </c>
      <c r="J156">
        <v>66.8</v>
      </c>
      <c r="K156">
        <f t="shared" si="92"/>
        <v>9.6459999999999937</v>
      </c>
      <c r="L156" s="4">
        <f t="shared" si="93"/>
        <v>0.16877208944255859</v>
      </c>
      <c r="M156" s="20">
        <f t="shared" si="94"/>
        <v>5.4218749006963468E-2</v>
      </c>
      <c r="N156" t="str">
        <f t="shared" si="95"/>
        <v>inflation</v>
      </c>
      <c r="O156">
        <f t="shared" si="96"/>
        <v>1</v>
      </c>
      <c r="P156" s="22">
        <f t="shared" si="115"/>
        <v>5.5725810400060957E-3</v>
      </c>
      <c r="Q156">
        <f t="shared" si="97"/>
        <v>9.6459999999999937</v>
      </c>
      <c r="R156" s="4">
        <f t="shared" si="98"/>
        <v>0.16877208944255859</v>
      </c>
      <c r="S156">
        <v>60.113999999999997</v>
      </c>
      <c r="T156" s="4">
        <f t="shared" si="99"/>
        <v>0.16135388895328612</v>
      </c>
      <c r="U156" s="15">
        <f t="shared" si="100"/>
        <v>66.8</v>
      </c>
      <c r="V156" s="4">
        <f t="shared" si="116"/>
        <v>0.16877208944255859</v>
      </c>
      <c r="W156">
        <f t="shared" si="101"/>
        <v>34.001608264230185</v>
      </c>
      <c r="X156" s="4">
        <f t="shared" si="117"/>
        <v>0.10747926653357123</v>
      </c>
      <c r="Y156">
        <f t="shared" si="102"/>
        <v>1.1112220115114615</v>
      </c>
      <c r="Z156" s="10">
        <f t="shared" si="118"/>
        <v>6.3875452261655972E-3</v>
      </c>
      <c r="AA156">
        <f t="shared" si="103"/>
        <v>37.783335530002603</v>
      </c>
      <c r="AB156">
        <f t="shared" si="104"/>
        <v>3.8833559065635512</v>
      </c>
      <c r="AC156" s="4">
        <f t="shared" si="105"/>
        <v>0.11455334043559512</v>
      </c>
      <c r="AD156">
        <f t="shared" si="106"/>
        <v>29.016664469997394</v>
      </c>
      <c r="AE156">
        <f t="shared" si="107"/>
        <v>66.8</v>
      </c>
      <c r="AF156" s="4">
        <f t="shared" si="119"/>
        <v>0.16877208944255859</v>
      </c>
      <c r="AG156" s="4">
        <f t="shared" si="108"/>
        <v>5.4218749006963468E-2</v>
      </c>
      <c r="AH156" s="10">
        <f t="shared" si="109"/>
        <v>6.4337182432544299E-2</v>
      </c>
      <c r="AI156" s="10">
        <f t="shared" si="110"/>
        <v>6.1292822908987354E-2</v>
      </c>
      <c r="AJ156" s="10">
        <f t="shared" si="111"/>
        <v>0.16238454421639298</v>
      </c>
      <c r="AK156" t="str">
        <f t="shared" si="120"/>
        <v>inflation</v>
      </c>
      <c r="AL156">
        <f t="shared" si="112"/>
        <v>1</v>
      </c>
      <c r="AM156">
        <f t="shared" si="113"/>
        <v>26.112391735769812</v>
      </c>
      <c r="AN156">
        <f t="shared" si="114"/>
        <v>1.1112220115114615</v>
      </c>
    </row>
    <row r="157" spans="1:40" x14ac:dyDescent="0.35">
      <c r="A157">
        <v>1935</v>
      </c>
      <c r="B157">
        <v>1.8035668181436368</v>
      </c>
      <c r="C157" t="str">
        <f t="shared" si="85"/>
        <v>inflation</v>
      </c>
      <c r="D157" t="str">
        <f t="shared" si="86"/>
        <v>expansive</v>
      </c>
      <c r="E157" t="str">
        <f t="shared" si="87"/>
        <v>inflationary expansion</v>
      </c>
      <c r="F157" s="4">
        <f t="shared" si="88"/>
        <v>2.0131291028446397E-2</v>
      </c>
      <c r="G157">
        <f t="shared" si="89"/>
        <v>41.163431957799197</v>
      </c>
      <c r="H157">
        <f t="shared" si="90"/>
        <v>3.3800964277965946</v>
      </c>
      <c r="I157" s="4">
        <f t="shared" si="91"/>
        <v>8.9459979654590377E-2</v>
      </c>
      <c r="J157">
        <v>74.241</v>
      </c>
      <c r="K157">
        <f t="shared" si="92"/>
        <v>7.4410000000000025</v>
      </c>
      <c r="L157" s="4">
        <f t="shared" si="93"/>
        <v>0.11139221556886232</v>
      </c>
      <c r="M157" s="20">
        <f t="shared" si="94"/>
        <v>2.1932235914271944E-2</v>
      </c>
      <c r="N157" t="str">
        <f t="shared" si="95"/>
        <v>inflation</v>
      </c>
      <c r="O157">
        <f t="shared" si="96"/>
        <v>1</v>
      </c>
      <c r="P157" s="22">
        <f t="shared" si="115"/>
        <v>1.8009448858255471E-3</v>
      </c>
      <c r="Q157">
        <f t="shared" si="97"/>
        <v>7.4410000000000025</v>
      </c>
      <c r="R157" s="4">
        <f t="shared" si="98"/>
        <v>0.11139221556886232</v>
      </c>
      <c r="S157">
        <v>66.391999999999996</v>
      </c>
      <c r="T157" s="4">
        <f t="shared" si="99"/>
        <v>0.10443490701001429</v>
      </c>
      <c r="U157" s="15">
        <f t="shared" si="100"/>
        <v>74.241</v>
      </c>
      <c r="V157" s="4">
        <f t="shared" si="116"/>
        <v>0.11139221556886232</v>
      </c>
      <c r="W157">
        <f t="shared" si="101"/>
        <v>36.811500040977414</v>
      </c>
      <c r="X157" s="4">
        <f t="shared" si="117"/>
        <v>8.2639966760138378E-2</v>
      </c>
      <c r="Y157">
        <f t="shared" si="102"/>
        <v>1.118222074948789</v>
      </c>
      <c r="Z157" s="10">
        <f t="shared" si="118"/>
        <v>6.299428345381824E-3</v>
      </c>
      <c r="AA157">
        <f t="shared" si="103"/>
        <v>41.163431957799197</v>
      </c>
      <c r="AB157">
        <f t="shared" si="104"/>
        <v>3.3800964277965946</v>
      </c>
      <c r="AC157" s="4">
        <f t="shared" si="105"/>
        <v>8.9459979654590377E-2</v>
      </c>
      <c r="AD157">
        <f t="shared" si="106"/>
        <v>33.077568042200802</v>
      </c>
      <c r="AE157">
        <f t="shared" si="107"/>
        <v>74.241</v>
      </c>
      <c r="AF157" s="4">
        <f t="shared" si="119"/>
        <v>0.11139221556886232</v>
      </c>
      <c r="AG157" s="4">
        <f t="shared" si="108"/>
        <v>2.1932235914271944E-2</v>
      </c>
      <c r="AH157" s="10">
        <f t="shared" si="109"/>
        <v>-2.5341125797567435E-2</v>
      </c>
      <c r="AI157" s="10">
        <f t="shared" si="110"/>
        <v>2.8752248808723943E-2</v>
      </c>
      <c r="AJ157" s="10">
        <f t="shared" si="111"/>
        <v>0.10509278722348049</v>
      </c>
      <c r="AK157" t="str">
        <f t="shared" si="120"/>
        <v>inflation</v>
      </c>
      <c r="AL157">
        <f t="shared" si="112"/>
        <v>1</v>
      </c>
      <c r="AM157">
        <f t="shared" si="113"/>
        <v>29.580499959022585</v>
      </c>
      <c r="AN157">
        <f t="shared" si="114"/>
        <v>1.118222074948789</v>
      </c>
    </row>
    <row r="158" spans="1:40" x14ac:dyDescent="0.35">
      <c r="A158">
        <v>1936</v>
      </c>
      <c r="B158">
        <v>1.826005015366359</v>
      </c>
      <c r="C158" t="str">
        <f t="shared" si="85"/>
        <v>inflation</v>
      </c>
      <c r="D158" t="str">
        <f t="shared" si="86"/>
        <v>expansive</v>
      </c>
      <c r="E158" t="str">
        <f t="shared" si="87"/>
        <v>inflationary expansion</v>
      </c>
      <c r="F158" s="4">
        <f t="shared" si="88"/>
        <v>1.2441012441012388E-2</v>
      </c>
      <c r="G158">
        <f t="shared" si="89"/>
        <v>46.45660843542656</v>
      </c>
      <c r="H158">
        <f t="shared" si="90"/>
        <v>5.2931764776273624</v>
      </c>
      <c r="I158" s="4">
        <f t="shared" si="91"/>
        <v>0.12858928971359662</v>
      </c>
      <c r="J158">
        <v>84.83</v>
      </c>
      <c r="K158">
        <f t="shared" si="92"/>
        <v>10.588999999999999</v>
      </c>
      <c r="L158" s="4">
        <f t="shared" si="93"/>
        <v>0.14263008310771674</v>
      </c>
      <c r="M158" s="20">
        <f t="shared" si="94"/>
        <v>1.4040793394120121E-2</v>
      </c>
      <c r="N158" t="str">
        <f t="shared" si="95"/>
        <v>inflation</v>
      </c>
      <c r="O158">
        <f t="shared" si="96"/>
        <v>1</v>
      </c>
      <c r="P158" s="22">
        <f t="shared" si="115"/>
        <v>1.5997809531077337E-3</v>
      </c>
      <c r="Q158">
        <f t="shared" si="97"/>
        <v>10.588999999999999</v>
      </c>
      <c r="R158" s="4">
        <f t="shared" si="98"/>
        <v>0.14263008310771674</v>
      </c>
      <c r="S158">
        <v>75.47</v>
      </c>
      <c r="T158" s="4">
        <f t="shared" si="99"/>
        <v>0.13673334136642976</v>
      </c>
      <c r="U158" s="15">
        <f t="shared" si="100"/>
        <v>84.830000000000013</v>
      </c>
      <c r="V158" s="4">
        <f t="shared" si="116"/>
        <v>0.14263008310771694</v>
      </c>
      <c r="W158">
        <f t="shared" si="101"/>
        <v>41.330664135584612</v>
      </c>
      <c r="X158" s="4">
        <f t="shared" si="117"/>
        <v>0.1227650079343848</v>
      </c>
      <c r="Y158">
        <f t="shared" si="102"/>
        <v>1.1240227905127866</v>
      </c>
      <c r="Z158" s="10">
        <f t="shared" si="118"/>
        <v>5.1874450468734415E-3</v>
      </c>
      <c r="AA158">
        <f t="shared" si="103"/>
        <v>46.456608435426567</v>
      </c>
      <c r="AB158">
        <f t="shared" si="104"/>
        <v>5.2931764776273695</v>
      </c>
      <c r="AC158" s="4">
        <f t="shared" si="105"/>
        <v>0.12858928971359679</v>
      </c>
      <c r="AD158">
        <f t="shared" si="106"/>
        <v>38.373391564573431</v>
      </c>
      <c r="AE158">
        <f t="shared" si="107"/>
        <v>84.83</v>
      </c>
      <c r="AF158" s="4">
        <f t="shared" si="119"/>
        <v>0.14263008310771674</v>
      </c>
      <c r="AG158" s="4">
        <f t="shared" si="108"/>
        <v>1.4040793394120121E-2</v>
      </c>
      <c r="AH158" s="10">
        <f t="shared" si="109"/>
        <v>9.7685071844963389E-2</v>
      </c>
      <c r="AI158" s="10">
        <f t="shared" si="110"/>
        <v>1.9865075173331942E-2</v>
      </c>
      <c r="AJ158" s="10">
        <f t="shared" si="111"/>
        <v>0.13744263806084331</v>
      </c>
      <c r="AK158" t="str">
        <f t="shared" si="120"/>
        <v>inflation</v>
      </c>
      <c r="AL158">
        <f t="shared" si="112"/>
        <v>1</v>
      </c>
      <c r="AM158">
        <f t="shared" si="113"/>
        <v>34.139335864415379</v>
      </c>
      <c r="AN158">
        <f t="shared" si="114"/>
        <v>1.1240227905127866</v>
      </c>
    </row>
    <row r="159" spans="1:40" x14ac:dyDescent="0.35">
      <c r="A159">
        <v>1937</v>
      </c>
      <c r="B159">
        <v>1.8928037864087159</v>
      </c>
      <c r="C159" t="str">
        <f t="shared" si="85"/>
        <v>inflation</v>
      </c>
      <c r="D159" t="str">
        <f t="shared" si="86"/>
        <v>expansive</v>
      </c>
      <c r="E159" t="str">
        <f t="shared" si="87"/>
        <v>inflationary expansion</v>
      </c>
      <c r="F159" s="4">
        <f t="shared" si="88"/>
        <v>3.6581920903954838E-2</v>
      </c>
      <c r="G159">
        <f t="shared" si="89"/>
        <v>49.13504541136718</v>
      </c>
      <c r="H159">
        <f t="shared" si="90"/>
        <v>2.6784369759406204</v>
      </c>
      <c r="I159" s="4">
        <f t="shared" si="91"/>
        <v>5.7654595678536799E-2</v>
      </c>
      <c r="J159">
        <v>93.003</v>
      </c>
      <c r="K159">
        <f t="shared" si="92"/>
        <v>8.1730000000000018</v>
      </c>
      <c r="L159" s="4">
        <f t="shared" si="93"/>
        <v>9.6345632441353316E-2</v>
      </c>
      <c r="M159" s="20">
        <f t="shared" si="94"/>
        <v>3.8691036762816516E-2</v>
      </c>
      <c r="N159" t="str">
        <f t="shared" si="95"/>
        <v>inflation</v>
      </c>
      <c r="O159">
        <f t="shared" si="96"/>
        <v>1</v>
      </c>
      <c r="P159" s="22">
        <f t="shared" si="115"/>
        <v>2.1091158588616779E-3</v>
      </c>
      <c r="Q159">
        <f t="shared" si="97"/>
        <v>8.1730000000000018</v>
      </c>
      <c r="R159" s="4">
        <f t="shared" si="98"/>
        <v>9.6345632441353316E-2</v>
      </c>
      <c r="S159">
        <v>78.861999999999995</v>
      </c>
      <c r="T159" s="4">
        <f t="shared" si="99"/>
        <v>4.4945011262753361E-2</v>
      </c>
      <c r="U159" s="15">
        <f t="shared" si="100"/>
        <v>93.003</v>
      </c>
      <c r="V159" s="4">
        <f t="shared" si="116"/>
        <v>9.6345632441353135E-2</v>
      </c>
      <c r="W159">
        <f t="shared" si="101"/>
        <v>41.664117837394905</v>
      </c>
      <c r="X159" s="4">
        <f t="shared" si="117"/>
        <v>8.0679492765081719E-3</v>
      </c>
      <c r="Y159">
        <f t="shared" si="102"/>
        <v>1.1793132307068044</v>
      </c>
      <c r="Z159" s="10">
        <f t="shared" si="118"/>
        <v>4.9189785706029929E-2</v>
      </c>
      <c r="AA159">
        <f t="shared" si="103"/>
        <v>49.13504541136718</v>
      </c>
      <c r="AB159">
        <f t="shared" si="104"/>
        <v>2.6784369759406133</v>
      </c>
      <c r="AC159" s="4">
        <f t="shared" si="105"/>
        <v>5.765459567853664E-2</v>
      </c>
      <c r="AD159">
        <f t="shared" si="106"/>
        <v>43.86795458863282</v>
      </c>
      <c r="AE159">
        <f t="shared" si="107"/>
        <v>93.003</v>
      </c>
      <c r="AF159" s="4">
        <f t="shared" si="119"/>
        <v>9.6345632441353316E-2</v>
      </c>
      <c r="AG159" s="4">
        <f t="shared" si="108"/>
        <v>3.8691036762816516E-2</v>
      </c>
      <c r="AH159" s="10">
        <f t="shared" si="109"/>
        <v>8.7215760005959861E-2</v>
      </c>
      <c r="AI159" s="10">
        <f t="shared" si="110"/>
        <v>8.8277683164845147E-2</v>
      </c>
      <c r="AJ159" s="10">
        <f t="shared" si="111"/>
        <v>4.7155846735323387E-2</v>
      </c>
      <c r="AK159" t="str">
        <f t="shared" si="120"/>
        <v>inflation</v>
      </c>
      <c r="AL159">
        <f t="shared" si="112"/>
        <v>1</v>
      </c>
      <c r="AM159">
        <f t="shared" si="113"/>
        <v>37.19788216260509</v>
      </c>
      <c r="AN159">
        <f t="shared" si="114"/>
        <v>1.1793132307068044</v>
      </c>
    </row>
    <row r="160" spans="1:40" x14ac:dyDescent="0.35">
      <c r="A160">
        <v>1938</v>
      </c>
      <c r="B160">
        <v>1.8577279838536558</v>
      </c>
      <c r="C160" t="str">
        <f t="shared" si="85"/>
        <v>deflation</v>
      </c>
      <c r="D160" t="str">
        <f t="shared" si="86"/>
        <v>contractive</v>
      </c>
      <c r="E160" t="str">
        <f t="shared" si="87"/>
        <v>recession</v>
      </c>
      <c r="F160" s="4">
        <f t="shared" si="88"/>
        <v>-1.8531135032020789E-2</v>
      </c>
      <c r="G160">
        <f t="shared" si="89"/>
        <v>47.020877523090185</v>
      </c>
      <c r="H160">
        <f t="shared" si="90"/>
        <v>-2.1141678882769952</v>
      </c>
      <c r="I160" s="4">
        <f t="shared" si="91"/>
        <v>-4.3027697859578891E-2</v>
      </c>
      <c r="J160">
        <v>87.352000000000004</v>
      </c>
      <c r="K160">
        <f t="shared" si="92"/>
        <v>-5.6509999999999962</v>
      </c>
      <c r="L160" s="4">
        <f t="shared" si="93"/>
        <v>-6.0761480812446873E-2</v>
      </c>
      <c r="M160" s="20">
        <f t="shared" si="94"/>
        <v>-1.7733782952867982E-2</v>
      </c>
      <c r="N160" t="str">
        <f t="shared" si="95"/>
        <v>deflation</v>
      </c>
      <c r="O160">
        <f t="shared" si="96"/>
        <v>1</v>
      </c>
      <c r="P160" s="22">
        <f t="shared" si="115"/>
        <v>7.9735207915280701E-4</v>
      </c>
      <c r="Q160">
        <f t="shared" si="97"/>
        <v>-5.6509999999999962</v>
      </c>
      <c r="R160" s="4">
        <f t="shared" si="98"/>
        <v>-6.0761480812446873E-2</v>
      </c>
      <c r="S160">
        <v>79.581999999999994</v>
      </c>
      <c r="T160" s="4">
        <f t="shared" si="99"/>
        <v>9.1298724353934581E-3</v>
      </c>
      <c r="U160" s="15">
        <f t="shared" si="100"/>
        <v>87.352000000000004</v>
      </c>
      <c r="V160" s="4">
        <f t="shared" si="116"/>
        <v>-6.0761480812446873E-2</v>
      </c>
      <c r="W160">
        <f t="shared" si="101"/>
        <v>42.838349151050487</v>
      </c>
      <c r="X160" s="4">
        <f t="shared" si="117"/>
        <v>2.8183275552318816E-2</v>
      </c>
      <c r="Y160">
        <f t="shared" si="102"/>
        <v>1.097635143625443</v>
      </c>
      <c r="Z160" s="10">
        <f t="shared" si="118"/>
        <v>-6.9259027164826084E-2</v>
      </c>
      <c r="AA160">
        <f t="shared" si="103"/>
        <v>47.020877523090178</v>
      </c>
      <c r="AB160">
        <f t="shared" si="104"/>
        <v>-2.1141678882770023</v>
      </c>
      <c r="AC160" s="4">
        <f t="shared" si="105"/>
        <v>-4.3027697859579037E-2</v>
      </c>
      <c r="AD160">
        <f t="shared" si="106"/>
        <v>40.331122476909826</v>
      </c>
      <c r="AE160">
        <f t="shared" si="107"/>
        <v>87.352000000000004</v>
      </c>
      <c r="AF160" s="4">
        <f t="shared" si="119"/>
        <v>-6.0761480812446873E-2</v>
      </c>
      <c r="AG160" s="4">
        <f t="shared" si="108"/>
        <v>-1.7733782952867982E-2</v>
      </c>
      <c r="AH160" s="10">
        <f t="shared" si="109"/>
        <v>-0.16726797725636652</v>
      </c>
      <c r="AI160" s="10">
        <f t="shared" si="110"/>
        <v>-8.894475636476569E-2</v>
      </c>
      <c r="AJ160" s="10">
        <f t="shared" si="111"/>
        <v>8.4975463523792108E-3</v>
      </c>
      <c r="AK160" t="str">
        <f t="shared" si="120"/>
        <v>deflation</v>
      </c>
      <c r="AL160">
        <f t="shared" si="112"/>
        <v>1</v>
      </c>
      <c r="AM160">
        <f t="shared" si="113"/>
        <v>36.743650848949507</v>
      </c>
      <c r="AN160">
        <f t="shared" si="114"/>
        <v>1.097635143625443</v>
      </c>
    </row>
    <row r="161" spans="1:40" x14ac:dyDescent="0.35">
      <c r="A161">
        <v>1939</v>
      </c>
      <c r="B161">
        <v>1.8345160556922191</v>
      </c>
      <c r="C161" t="str">
        <f t="shared" si="85"/>
        <v>deflation</v>
      </c>
      <c r="D161" t="str">
        <f t="shared" si="86"/>
        <v>expansive</v>
      </c>
      <c r="E161" t="str">
        <f t="shared" si="87"/>
        <v>deflationary growth</v>
      </c>
      <c r="F161" s="4">
        <f t="shared" si="88"/>
        <v>-1.2494793835901668E-2</v>
      </c>
      <c r="G161">
        <f t="shared" si="89"/>
        <v>50.932778544008627</v>
      </c>
      <c r="H161">
        <f t="shared" si="90"/>
        <v>3.9119010209184424</v>
      </c>
      <c r="I161" s="4">
        <f t="shared" si="91"/>
        <v>8.3194981186760178E-2</v>
      </c>
      <c r="J161">
        <v>93.436999999999998</v>
      </c>
      <c r="K161">
        <f t="shared" si="92"/>
        <v>6.0849999999999937</v>
      </c>
      <c r="L161" s="4">
        <f t="shared" si="93"/>
        <v>6.9660683212748348E-2</v>
      </c>
      <c r="M161" s="20">
        <f t="shared" si="94"/>
        <v>-1.353429797401183E-2</v>
      </c>
      <c r="N161" t="str">
        <f t="shared" si="95"/>
        <v>deflation</v>
      </c>
      <c r="O161">
        <f t="shared" si="96"/>
        <v>1</v>
      </c>
      <c r="P161" s="22">
        <f t="shared" si="115"/>
        <v>-1.0395041381101623E-3</v>
      </c>
      <c r="Q161">
        <f t="shared" si="97"/>
        <v>6.0849999999999937</v>
      </c>
      <c r="R161" s="4">
        <f t="shared" si="98"/>
        <v>6.9660683212748348E-2</v>
      </c>
      <c r="S161">
        <v>88.058000000000007</v>
      </c>
      <c r="T161" s="4">
        <f t="shared" si="99"/>
        <v>0.10650649644391966</v>
      </c>
      <c r="U161" s="15">
        <f t="shared" si="100"/>
        <v>93.436999999999998</v>
      </c>
      <c r="V161" s="4">
        <f t="shared" si="116"/>
        <v>6.9660683212748348E-2</v>
      </c>
      <c r="W161">
        <f t="shared" si="101"/>
        <v>48.0006701095745</v>
      </c>
      <c r="X161" s="4">
        <f t="shared" si="117"/>
        <v>0.12050700040567325</v>
      </c>
      <c r="Y161">
        <f t="shared" si="102"/>
        <v>1.0610847396034431</v>
      </c>
      <c r="Z161" s="10">
        <f t="shared" si="118"/>
        <v>-3.3299229014548022E-2</v>
      </c>
      <c r="AA161">
        <f t="shared" si="103"/>
        <v>50.932778544008634</v>
      </c>
      <c r="AB161">
        <f t="shared" si="104"/>
        <v>3.9119010209184566</v>
      </c>
      <c r="AC161" s="4">
        <f t="shared" si="105"/>
        <v>8.3194981186760497E-2</v>
      </c>
      <c r="AD161">
        <f t="shared" si="106"/>
        <v>42.504221455991363</v>
      </c>
      <c r="AE161">
        <f t="shared" si="107"/>
        <v>93.436999999999998</v>
      </c>
      <c r="AF161" s="4">
        <f t="shared" si="119"/>
        <v>6.9660683212748348E-2</v>
      </c>
      <c r="AG161" s="4">
        <f t="shared" si="108"/>
        <v>-1.353429797401183E-2</v>
      </c>
      <c r="AH161" s="10">
        <f t="shared" si="109"/>
        <v>-5.8141447201296825E-2</v>
      </c>
      <c r="AI161" s="10">
        <f t="shared" si="110"/>
        <v>-5.08463171929249E-2</v>
      </c>
      <c r="AJ161" s="10">
        <f t="shared" si="111"/>
        <v>0.10295991222729636</v>
      </c>
      <c r="AK161" t="str">
        <f t="shared" si="120"/>
        <v>deflation</v>
      </c>
      <c r="AL161">
        <f t="shared" si="112"/>
        <v>1</v>
      </c>
      <c r="AM161">
        <f t="shared" si="113"/>
        <v>40.057329890425507</v>
      </c>
      <c r="AN161">
        <f t="shared" si="114"/>
        <v>1.0610847396034431</v>
      </c>
    </row>
    <row r="162" spans="1:40" x14ac:dyDescent="0.35">
      <c r="A162">
        <v>1940</v>
      </c>
      <c r="B162">
        <v>1.8510223157181296</v>
      </c>
      <c r="C162" t="str">
        <f t="shared" si="85"/>
        <v>inflation</v>
      </c>
      <c r="D162" t="str">
        <f t="shared" si="86"/>
        <v>expansive</v>
      </c>
      <c r="E162" t="str">
        <f t="shared" si="87"/>
        <v>inflationary expansion</v>
      </c>
      <c r="F162" s="4">
        <f t="shared" si="88"/>
        <v>8.9976100098410824E-3</v>
      </c>
      <c r="G162">
        <f t="shared" si="89"/>
        <v>55.590361675396075</v>
      </c>
      <c r="H162">
        <f t="shared" si="90"/>
        <v>4.6575831313874474</v>
      </c>
      <c r="I162" s="4">
        <f t="shared" si="91"/>
        <v>9.1445691056556991E-2</v>
      </c>
      <c r="J162">
        <v>102.899</v>
      </c>
      <c r="K162">
        <f t="shared" si="92"/>
        <v>9.4620000000000033</v>
      </c>
      <c r="L162" s="4">
        <f t="shared" si="93"/>
        <v>0.10126609373160529</v>
      </c>
      <c r="M162" s="20">
        <f t="shared" si="94"/>
        <v>9.8204026750483009E-3</v>
      </c>
      <c r="N162" t="str">
        <f t="shared" si="95"/>
        <v>inflation</v>
      </c>
      <c r="O162">
        <f t="shared" si="96"/>
        <v>1</v>
      </c>
      <c r="P162" s="22">
        <f t="shared" si="115"/>
        <v>8.2279266520721844E-4</v>
      </c>
      <c r="Q162">
        <f t="shared" si="97"/>
        <v>9.4620000000000033</v>
      </c>
      <c r="R162" s="4">
        <f t="shared" si="98"/>
        <v>0.10126609373160529</v>
      </c>
      <c r="S162">
        <v>99.311999999999998</v>
      </c>
      <c r="T162" s="4">
        <f t="shared" si="99"/>
        <v>0.12780213041404517</v>
      </c>
      <c r="U162" s="15">
        <f t="shared" si="100"/>
        <v>102.899</v>
      </c>
      <c r="V162" s="4">
        <f t="shared" si="116"/>
        <v>0.10126609373160529</v>
      </c>
      <c r="W162">
        <f t="shared" si="101"/>
        <v>53.652513617303711</v>
      </c>
      <c r="X162" s="4">
        <f t="shared" si="117"/>
        <v>0.11774509595027217</v>
      </c>
      <c r="Y162">
        <f t="shared" si="102"/>
        <v>1.0361184952473015</v>
      </c>
      <c r="Z162" s="10">
        <f t="shared" si="118"/>
        <v>-2.3528982581986966E-2</v>
      </c>
      <c r="AA162">
        <f t="shared" si="103"/>
        <v>55.590361675396075</v>
      </c>
      <c r="AB162">
        <f t="shared" si="104"/>
        <v>4.6575831313874403</v>
      </c>
      <c r="AC162" s="4">
        <f t="shared" si="105"/>
        <v>9.1445691056556838E-2</v>
      </c>
      <c r="AD162">
        <f t="shared" si="106"/>
        <v>47.308638324603926</v>
      </c>
      <c r="AE162">
        <f t="shared" si="107"/>
        <v>102.899</v>
      </c>
      <c r="AF162" s="4">
        <f t="shared" si="119"/>
        <v>0.10126609373160529</v>
      </c>
      <c r="AG162" s="4">
        <f t="shared" si="108"/>
        <v>9.8204026750483009E-3</v>
      </c>
      <c r="AH162" s="10">
        <f t="shared" si="109"/>
        <v>-1.6292710843873986E-2</v>
      </c>
      <c r="AI162" s="10">
        <f t="shared" si="110"/>
        <v>-1.6479002218666883E-2</v>
      </c>
      <c r="AJ162" s="10">
        <f t="shared" si="111"/>
        <v>0.12479507631359225</v>
      </c>
      <c r="AK162" t="str">
        <f t="shared" si="120"/>
        <v>inflation</v>
      </c>
      <c r="AL162">
        <f t="shared" si="112"/>
        <v>1</v>
      </c>
      <c r="AM162">
        <f t="shared" si="113"/>
        <v>45.659486382696286</v>
      </c>
      <c r="AN162">
        <f t="shared" si="114"/>
        <v>1.0361184952473015</v>
      </c>
    </row>
    <row r="163" spans="1:40" x14ac:dyDescent="0.35">
      <c r="A163">
        <v>1941</v>
      </c>
      <c r="B163">
        <v>1.9724980730963153</v>
      </c>
      <c r="C163" t="str">
        <f t="shared" si="85"/>
        <v>inflation</v>
      </c>
      <c r="D163" t="str">
        <f t="shared" si="86"/>
        <v>expansive</v>
      </c>
      <c r="E163" t="str">
        <f t="shared" si="87"/>
        <v>inflationary expansion</v>
      </c>
      <c r="F163" s="4">
        <f t="shared" si="88"/>
        <v>6.5626306256095848E-2</v>
      </c>
      <c r="G163">
        <f t="shared" si="89"/>
        <v>65.555957576687561</v>
      </c>
      <c r="H163">
        <f t="shared" si="90"/>
        <v>9.9655959012914863</v>
      </c>
      <c r="I163" s="4">
        <f t="shared" si="91"/>
        <v>0.17926841274181154</v>
      </c>
      <c r="J163">
        <v>129.309</v>
      </c>
      <c r="K163">
        <f t="shared" si="92"/>
        <v>26.409999999999997</v>
      </c>
      <c r="L163" s="4">
        <f t="shared" si="93"/>
        <v>0.25665944275454566</v>
      </c>
      <c r="M163" s="20">
        <f t="shared" si="94"/>
        <v>7.7391030012734119E-2</v>
      </c>
      <c r="N163" t="str">
        <f t="shared" si="95"/>
        <v>inflation</v>
      </c>
      <c r="O163">
        <f t="shared" si="96"/>
        <v>1</v>
      </c>
      <c r="P163" s="22">
        <f t="shared" si="115"/>
        <v>1.1764723756638271E-2</v>
      </c>
      <c r="Q163">
        <f t="shared" si="97"/>
        <v>26.409999999999997</v>
      </c>
      <c r="R163" s="4">
        <f t="shared" si="98"/>
        <v>0.25665944275454566</v>
      </c>
      <c r="S163">
        <v>110.98699999999999</v>
      </c>
      <c r="T163" s="4">
        <f t="shared" si="99"/>
        <v>0.11755880457547928</v>
      </c>
      <c r="U163" s="15">
        <f t="shared" si="100"/>
        <v>129.309</v>
      </c>
      <c r="V163" s="4">
        <f t="shared" si="116"/>
        <v>0.25665944275454566</v>
      </c>
      <c r="W163">
        <f t="shared" si="101"/>
        <v>56.267228604071036</v>
      </c>
      <c r="X163" s="4">
        <f t="shared" si="117"/>
        <v>4.8734249534285408E-2</v>
      </c>
      <c r="Y163">
        <f t="shared" si="102"/>
        <v>1.1650823970374908</v>
      </c>
      <c r="Z163" s="10">
        <f t="shared" si="118"/>
        <v>0.12446829429428162</v>
      </c>
      <c r="AA163">
        <f t="shared" si="103"/>
        <v>65.555957576687547</v>
      </c>
      <c r="AB163">
        <f t="shared" si="104"/>
        <v>9.9655959012914721</v>
      </c>
      <c r="AC163" s="4">
        <f t="shared" si="105"/>
        <v>0.17926841274181129</v>
      </c>
      <c r="AD163">
        <f t="shared" si="106"/>
        <v>63.753042423312451</v>
      </c>
      <c r="AE163">
        <f t="shared" si="107"/>
        <v>129.309</v>
      </c>
      <c r="AF163" s="4">
        <f t="shared" si="119"/>
        <v>0.25665944275454566</v>
      </c>
      <c r="AG163" s="4">
        <f t="shared" si="108"/>
        <v>7.7391030012734119E-2</v>
      </c>
      <c r="AH163" s="10">
        <f t="shared" si="109"/>
        <v>0.18801176329659114</v>
      </c>
      <c r="AI163" s="10">
        <f t="shared" si="110"/>
        <v>0.20792519322026026</v>
      </c>
      <c r="AJ163" s="10">
        <f t="shared" si="111"/>
        <v>0.13219114846026403</v>
      </c>
      <c r="AK163" t="str">
        <f t="shared" si="120"/>
        <v>inflation</v>
      </c>
      <c r="AL163">
        <f t="shared" si="112"/>
        <v>1</v>
      </c>
      <c r="AM163">
        <f t="shared" si="113"/>
        <v>54.719771395928973</v>
      </c>
      <c r="AN163">
        <f t="shared" si="114"/>
        <v>1.1650823970374908</v>
      </c>
    </row>
    <row r="164" spans="1:40" x14ac:dyDescent="0.35">
      <c r="A164">
        <v>1942</v>
      </c>
      <c r="B164">
        <v>2.1367869424167067</v>
      </c>
      <c r="C164" t="str">
        <f t="shared" si="85"/>
        <v>inflation</v>
      </c>
      <c r="D164" t="str">
        <f t="shared" si="86"/>
        <v>expansive</v>
      </c>
      <c r="E164" t="str">
        <f t="shared" si="87"/>
        <v>inflationary expansion</v>
      </c>
      <c r="F164" s="4">
        <f t="shared" si="88"/>
        <v>8.3289748953974951E-2</v>
      </c>
      <c r="G164">
        <f t="shared" si="89"/>
        <v>77.664270922728605</v>
      </c>
      <c r="H164">
        <f t="shared" si="90"/>
        <v>12.108313346041044</v>
      </c>
      <c r="I164" s="4">
        <f t="shared" si="91"/>
        <v>0.18470195225013228</v>
      </c>
      <c r="J164">
        <v>165.952</v>
      </c>
      <c r="K164">
        <f t="shared" si="92"/>
        <v>36.643000000000001</v>
      </c>
      <c r="L164" s="4">
        <f t="shared" si="93"/>
        <v>0.28337548043832989</v>
      </c>
      <c r="M164" s="20">
        <f t="shared" si="94"/>
        <v>9.8673528188197607E-2</v>
      </c>
      <c r="N164" t="str">
        <f t="shared" si="95"/>
        <v>inflation</v>
      </c>
      <c r="O164">
        <f t="shared" si="96"/>
        <v>1</v>
      </c>
      <c r="P164" s="22">
        <f t="shared" si="115"/>
        <v>1.5383779234222655E-2</v>
      </c>
      <c r="Q164">
        <f t="shared" si="97"/>
        <v>36.643000000000001</v>
      </c>
      <c r="R164" s="4">
        <f t="shared" si="98"/>
        <v>0.28337548043832989</v>
      </c>
      <c r="S164">
        <v>118.60599999999999</v>
      </c>
      <c r="T164" s="4">
        <f t="shared" si="99"/>
        <v>6.8647679457954539E-2</v>
      </c>
      <c r="U164" s="15">
        <f t="shared" si="100"/>
        <v>165.952</v>
      </c>
      <c r="V164" s="4">
        <f t="shared" si="116"/>
        <v>0.28337548043832989</v>
      </c>
      <c r="W164">
        <f t="shared" si="101"/>
        <v>55.50670384846913</v>
      </c>
      <c r="X164" s="4">
        <f t="shared" si="117"/>
        <v>-1.3516300242071656E-2</v>
      </c>
      <c r="Y164">
        <f t="shared" si="102"/>
        <v>1.3991872249295989</v>
      </c>
      <c r="Z164" s="10">
        <f t="shared" si="118"/>
        <v>0.20093413863893</v>
      </c>
      <c r="AA164">
        <f t="shared" si="103"/>
        <v>77.664270922728605</v>
      </c>
      <c r="AB164">
        <f t="shared" si="104"/>
        <v>12.108313346041058</v>
      </c>
      <c r="AC164" s="4">
        <f t="shared" si="105"/>
        <v>0.18470195225013253</v>
      </c>
      <c r="AD164">
        <f t="shared" si="106"/>
        <v>88.287729077271393</v>
      </c>
      <c r="AE164">
        <f t="shared" si="107"/>
        <v>165.952</v>
      </c>
      <c r="AF164" s="4">
        <f t="shared" si="119"/>
        <v>0.28337548043832989</v>
      </c>
      <c r="AG164" s="4">
        <f t="shared" si="108"/>
        <v>9.8673528188197607E-2</v>
      </c>
      <c r="AH164" s="10">
        <f t="shared" si="109"/>
        <v>3.4155373529741795E-2</v>
      </c>
      <c r="AI164" s="10">
        <f t="shared" si="110"/>
        <v>0.29689178068040156</v>
      </c>
      <c r="AJ164" s="10">
        <f t="shared" si="111"/>
        <v>8.2441341799399881E-2</v>
      </c>
      <c r="AK164" t="str">
        <f t="shared" si="120"/>
        <v>inflation</v>
      </c>
      <c r="AL164">
        <f t="shared" si="112"/>
        <v>1</v>
      </c>
      <c r="AM164">
        <f t="shared" si="113"/>
        <v>63.099296151530865</v>
      </c>
      <c r="AN164">
        <f t="shared" si="114"/>
        <v>1.3991872249295989</v>
      </c>
    </row>
    <row r="165" spans="1:40" x14ac:dyDescent="0.35">
      <c r="A165">
        <v>1943</v>
      </c>
      <c r="B165">
        <v>2.2386615160141234</v>
      </c>
      <c r="C165" t="str">
        <f t="shared" si="85"/>
        <v>inflation</v>
      </c>
      <c r="D165" t="str">
        <f t="shared" si="86"/>
        <v>expansive</v>
      </c>
      <c r="E165" t="str">
        <f t="shared" si="87"/>
        <v>inflationary expansion</v>
      </c>
      <c r="F165" s="4">
        <f t="shared" si="88"/>
        <v>4.7676523838261813E-2</v>
      </c>
      <c r="G165">
        <f t="shared" si="89"/>
        <v>90.716706633518044</v>
      </c>
      <c r="H165">
        <f t="shared" si="90"/>
        <v>13.052435710789439</v>
      </c>
      <c r="I165" s="4">
        <f t="shared" si="91"/>
        <v>0.16806229628777236</v>
      </c>
      <c r="J165">
        <v>203.084</v>
      </c>
      <c r="K165">
        <f t="shared" si="92"/>
        <v>37.132000000000005</v>
      </c>
      <c r="L165" s="4">
        <f t="shared" si="93"/>
        <v>0.22375144620131127</v>
      </c>
      <c r="M165" s="20">
        <f t="shared" si="94"/>
        <v>5.5689149913538905E-2</v>
      </c>
      <c r="N165" t="str">
        <f t="shared" si="95"/>
        <v>inflation</v>
      </c>
      <c r="O165">
        <f t="shared" si="96"/>
        <v>1</v>
      </c>
      <c r="P165" s="22">
        <f t="shared" si="115"/>
        <v>8.012626075277092E-3</v>
      </c>
      <c r="Q165">
        <f t="shared" si="97"/>
        <v>37.132000000000005</v>
      </c>
      <c r="R165" s="4">
        <f t="shared" si="98"/>
        <v>0.22375144620131127</v>
      </c>
      <c r="S165">
        <v>148.16499999999999</v>
      </c>
      <c r="T165" s="4">
        <f t="shared" si="99"/>
        <v>0.24922010690858809</v>
      </c>
      <c r="U165" s="15">
        <f t="shared" si="100"/>
        <v>203.084</v>
      </c>
      <c r="V165" s="4">
        <f t="shared" si="116"/>
        <v>0.22375144620131127</v>
      </c>
      <c r="W165">
        <f t="shared" si="101"/>
        <v>66.184637087880887</v>
      </c>
      <c r="X165" s="4">
        <f t="shared" si="117"/>
        <v>0.19237195688221817</v>
      </c>
      <c r="Y165">
        <f t="shared" si="102"/>
        <v>1.3706610873013196</v>
      </c>
      <c r="Z165" s="10">
        <f t="shared" si="118"/>
        <v>-2.0387648714927754E-2</v>
      </c>
      <c r="AA165">
        <f t="shared" si="103"/>
        <v>90.716706633518058</v>
      </c>
      <c r="AB165">
        <f t="shared" si="104"/>
        <v>13.052435710789453</v>
      </c>
      <c r="AC165" s="4">
        <f t="shared" si="105"/>
        <v>0.16806229628777256</v>
      </c>
      <c r="AD165">
        <f t="shared" si="106"/>
        <v>112.36729336648195</v>
      </c>
      <c r="AE165">
        <f t="shared" si="107"/>
        <v>203.084</v>
      </c>
      <c r="AF165" s="4">
        <f t="shared" si="119"/>
        <v>0.22375144620131127</v>
      </c>
      <c r="AG165" s="4">
        <f t="shared" si="108"/>
        <v>5.5689149913538905E-2</v>
      </c>
      <c r="AH165" s="10">
        <f t="shared" si="109"/>
        <v>5.2833888073548219E-2</v>
      </c>
      <c r="AI165" s="10">
        <f t="shared" si="110"/>
        <v>3.1379489319093096E-2</v>
      </c>
      <c r="AJ165" s="10">
        <f t="shared" si="111"/>
        <v>0.24413909491623903</v>
      </c>
      <c r="AK165" t="str">
        <f t="shared" si="120"/>
        <v>inflation</v>
      </c>
      <c r="AL165">
        <f t="shared" si="112"/>
        <v>1</v>
      </c>
      <c r="AM165">
        <f t="shared" si="113"/>
        <v>81.980362912119105</v>
      </c>
      <c r="AN165">
        <f t="shared" si="114"/>
        <v>1.3706610873013196</v>
      </c>
    </row>
    <row r="166" spans="1:40" x14ac:dyDescent="0.35">
      <c r="A166">
        <v>1944</v>
      </c>
      <c r="B166">
        <v>2.292306861098333</v>
      </c>
      <c r="C166" t="str">
        <f t="shared" si="85"/>
        <v>inflation</v>
      </c>
      <c r="D166" t="str">
        <f t="shared" si="86"/>
        <v>expansive</v>
      </c>
      <c r="E166" t="str">
        <f t="shared" si="87"/>
        <v>inflationary expansion</v>
      </c>
      <c r="F166" s="4">
        <f t="shared" si="88"/>
        <v>2.3963133640553077E-2</v>
      </c>
      <c r="G166">
        <f t="shared" si="89"/>
        <v>97.913156309473663</v>
      </c>
      <c r="H166">
        <f t="shared" si="90"/>
        <v>7.1964496759556198</v>
      </c>
      <c r="I166" s="4">
        <f t="shared" si="91"/>
        <v>7.9328824237725054E-2</v>
      </c>
      <c r="J166">
        <v>224.447</v>
      </c>
      <c r="K166">
        <f t="shared" si="92"/>
        <v>21.363</v>
      </c>
      <c r="L166" s="4">
        <f t="shared" si="93"/>
        <v>0.10519292509503456</v>
      </c>
      <c r="M166" s="20">
        <f t="shared" si="94"/>
        <v>2.5864100857309502E-2</v>
      </c>
      <c r="N166" t="str">
        <f t="shared" si="95"/>
        <v>inflation</v>
      </c>
      <c r="O166">
        <f t="shared" si="96"/>
        <v>1</v>
      </c>
      <c r="P166" s="22">
        <f t="shared" si="115"/>
        <v>1.9009672167564252E-3</v>
      </c>
      <c r="Q166">
        <f t="shared" si="97"/>
        <v>21.363</v>
      </c>
      <c r="R166" s="4">
        <f t="shared" si="98"/>
        <v>0.10519292509503456</v>
      </c>
      <c r="S166">
        <v>173.489</v>
      </c>
      <c r="T166" s="4">
        <f t="shared" si="99"/>
        <v>0.17091755812776305</v>
      </c>
      <c r="U166" s="15">
        <f t="shared" si="100"/>
        <v>224.447</v>
      </c>
      <c r="V166" s="4">
        <f t="shared" si="116"/>
        <v>0.10519292509503456</v>
      </c>
      <c r="W166">
        <f t="shared" si="101"/>
        <v>75.683148248692461</v>
      </c>
      <c r="X166" s="4">
        <f t="shared" si="117"/>
        <v>0.14351534704646515</v>
      </c>
      <c r="Y166">
        <f t="shared" si="102"/>
        <v>1.293724674186836</v>
      </c>
      <c r="Z166" s="10">
        <f t="shared" si="118"/>
        <v>-5.6130880074784152E-2</v>
      </c>
      <c r="AA166">
        <f t="shared" si="103"/>
        <v>97.913156309473663</v>
      </c>
      <c r="AB166">
        <f t="shared" si="104"/>
        <v>7.1964496759556056</v>
      </c>
      <c r="AC166" s="4">
        <f t="shared" si="105"/>
        <v>7.9328824237724888E-2</v>
      </c>
      <c r="AD166">
        <f t="shared" si="106"/>
        <v>126.53384369052634</v>
      </c>
      <c r="AE166">
        <f t="shared" si="107"/>
        <v>224.447</v>
      </c>
      <c r="AF166" s="4">
        <f t="shared" si="119"/>
        <v>0.10519292509503456</v>
      </c>
      <c r="AG166" s="4">
        <f t="shared" si="108"/>
        <v>2.5864100857309502E-2</v>
      </c>
      <c r="AH166" s="10">
        <f t="shared" si="109"/>
        <v>-4.2643537159056444E-2</v>
      </c>
      <c r="AI166" s="10">
        <f t="shared" si="110"/>
        <v>-3.8322421951430596E-2</v>
      </c>
      <c r="AJ166" s="10">
        <f t="shared" si="111"/>
        <v>0.1613238051698187</v>
      </c>
      <c r="AK166" t="str">
        <f t="shared" si="120"/>
        <v>inflation</v>
      </c>
      <c r="AL166">
        <f t="shared" si="112"/>
        <v>1</v>
      </c>
      <c r="AM166">
        <f t="shared" si="113"/>
        <v>97.805851751307543</v>
      </c>
      <c r="AN166">
        <f t="shared" si="114"/>
        <v>1.293724674186836</v>
      </c>
    </row>
    <row r="167" spans="1:40" x14ac:dyDescent="0.35">
      <c r="A167">
        <v>1945</v>
      </c>
      <c r="B167">
        <v>2.3495629505632101</v>
      </c>
      <c r="C167" t="str">
        <f t="shared" si="85"/>
        <v>inflation</v>
      </c>
      <c r="D167" t="str">
        <f t="shared" si="86"/>
        <v>contractive</v>
      </c>
      <c r="E167" t="str">
        <f t="shared" si="87"/>
        <v>stagflation</v>
      </c>
      <c r="F167" s="4">
        <f t="shared" si="88"/>
        <v>2.4977497749774837E-2</v>
      </c>
      <c r="G167">
        <f t="shared" si="89"/>
        <v>97.04230309953806</v>
      </c>
      <c r="H167">
        <f t="shared" si="90"/>
        <v>-0.87085320993560345</v>
      </c>
      <c r="I167" s="4">
        <f t="shared" si="91"/>
        <v>-8.8941388753019223E-3</v>
      </c>
      <c r="J167">
        <v>228.00700000000001</v>
      </c>
      <c r="K167">
        <f t="shared" si="92"/>
        <v>3.5600000000000023</v>
      </c>
      <c r="L167" s="4">
        <f t="shared" si="93"/>
        <v>1.5861205540729003E-2</v>
      </c>
      <c r="M167" s="20">
        <f t="shared" si="94"/>
        <v>2.4755344416030924E-2</v>
      </c>
      <c r="N167" t="str">
        <f t="shared" si="95"/>
        <v>inflation</v>
      </c>
      <c r="O167">
        <f t="shared" si="96"/>
        <v>1</v>
      </c>
      <c r="P167" s="22">
        <f t="shared" si="115"/>
        <v>-2.2215333374391369E-4</v>
      </c>
      <c r="Q167">
        <f t="shared" si="97"/>
        <v>3.5600000000000023</v>
      </c>
      <c r="R167" s="4">
        <f t="shared" si="98"/>
        <v>1.5861205540729003E-2</v>
      </c>
      <c r="S167">
        <v>199.137</v>
      </c>
      <c r="T167" s="4">
        <f t="shared" si="99"/>
        <v>0.147836462254091</v>
      </c>
      <c r="U167" s="15">
        <f t="shared" si="100"/>
        <v>228.00699999999998</v>
      </c>
      <c r="V167" s="4">
        <f t="shared" si="116"/>
        <v>1.5861205540728875E-2</v>
      </c>
      <c r="W167">
        <f t="shared" si="101"/>
        <v>84.754911526105388</v>
      </c>
      <c r="X167" s="4">
        <f t="shared" si="117"/>
        <v>0.119865035841313</v>
      </c>
      <c r="Y167">
        <f t="shared" si="102"/>
        <v>1.1449755695827495</v>
      </c>
      <c r="Z167" s="10">
        <f t="shared" si="118"/>
        <v>-0.11497740405823365</v>
      </c>
      <c r="AA167">
        <f t="shared" si="103"/>
        <v>97.04230309953806</v>
      </c>
      <c r="AB167">
        <f t="shared" si="104"/>
        <v>-0.87085320993560345</v>
      </c>
      <c r="AC167" s="4">
        <f t="shared" si="105"/>
        <v>-8.8941388753019223E-3</v>
      </c>
      <c r="AD167">
        <f t="shared" si="106"/>
        <v>130.96469690046195</v>
      </c>
      <c r="AE167">
        <f t="shared" si="107"/>
        <v>228.00700000000001</v>
      </c>
      <c r="AF167" s="4">
        <f t="shared" si="119"/>
        <v>1.5861205540729003E-2</v>
      </c>
      <c r="AG167" s="4">
        <f t="shared" si="108"/>
        <v>2.4755344416030924E-2</v>
      </c>
      <c r="AH167" s="10">
        <f t="shared" si="109"/>
        <v>-3.3371232429110873E-2</v>
      </c>
      <c r="AI167" s="10">
        <f t="shared" si="110"/>
        <v>-0.10400383030058399</v>
      </c>
      <c r="AJ167" s="10">
        <f t="shared" si="111"/>
        <v>0.13083860959896265</v>
      </c>
      <c r="AK167" t="str">
        <f t="shared" si="120"/>
        <v>inflation</v>
      </c>
      <c r="AL167">
        <f t="shared" si="112"/>
        <v>1</v>
      </c>
      <c r="AM167">
        <f t="shared" si="113"/>
        <v>114.38208847389463</v>
      </c>
      <c r="AN167">
        <f t="shared" si="114"/>
        <v>1.1449755695827495</v>
      </c>
    </row>
    <row r="168" spans="1:40" x14ac:dyDescent="0.35">
      <c r="A168">
        <v>1946</v>
      </c>
      <c r="B168">
        <v>2.6453860794650765</v>
      </c>
      <c r="C168" t="str">
        <f t="shared" si="85"/>
        <v>inflation</v>
      </c>
      <c r="D168" t="str">
        <f t="shared" si="86"/>
        <v>contractive</v>
      </c>
      <c r="E168" t="str">
        <f t="shared" si="87"/>
        <v>stagflation</v>
      </c>
      <c r="F168" s="4">
        <f t="shared" si="88"/>
        <v>0.12590559824368833</v>
      </c>
      <c r="G168">
        <f t="shared" si="89"/>
        <v>86.012019858367836</v>
      </c>
      <c r="H168">
        <f t="shared" si="90"/>
        <v>-11.030283241170224</v>
      </c>
      <c r="I168" s="4">
        <f t="shared" si="91"/>
        <v>-0.11366468940721926</v>
      </c>
      <c r="J168">
        <v>227.535</v>
      </c>
      <c r="K168">
        <f t="shared" si="92"/>
        <v>-0.47200000000000841</v>
      </c>
      <c r="L168" s="4">
        <f t="shared" si="93"/>
        <v>-2.0701118825299592E-3</v>
      </c>
      <c r="M168" s="20">
        <f t="shared" si="94"/>
        <v>0.11159457752468929</v>
      </c>
      <c r="N168" t="str">
        <f t="shared" si="95"/>
        <v>inflation</v>
      </c>
      <c r="O168">
        <f t="shared" si="96"/>
        <v>1</v>
      </c>
      <c r="P168" s="22">
        <f t="shared" si="115"/>
        <v>-1.4311020718999035E-2</v>
      </c>
      <c r="Q168">
        <f t="shared" si="97"/>
        <v>-0.47200000000000841</v>
      </c>
      <c r="R168" s="4">
        <f t="shared" si="98"/>
        <v>-2.0701118825299592E-3</v>
      </c>
      <c r="S168">
        <v>208.941</v>
      </c>
      <c r="T168" s="4">
        <f t="shared" si="99"/>
        <v>4.9232437969839872E-2</v>
      </c>
      <c r="U168" s="15">
        <f t="shared" si="100"/>
        <v>227.535</v>
      </c>
      <c r="V168" s="4">
        <f t="shared" si="116"/>
        <v>-2.0701118825298347E-3</v>
      </c>
      <c r="W168">
        <f t="shared" si="101"/>
        <v>78.983178153810329</v>
      </c>
      <c r="X168" s="4">
        <f t="shared" si="117"/>
        <v>-6.8099102085869168E-2</v>
      </c>
      <c r="Y168">
        <f t="shared" si="102"/>
        <v>1.088991629215903</v>
      </c>
      <c r="Z168" s="10">
        <f t="shared" si="118"/>
        <v>-4.8895314322949357E-2</v>
      </c>
      <c r="AA168">
        <f t="shared" si="103"/>
        <v>86.012019858367822</v>
      </c>
      <c r="AB168">
        <f t="shared" si="104"/>
        <v>-11.030283241170238</v>
      </c>
      <c r="AC168" s="4">
        <f t="shared" si="105"/>
        <v>-0.1136646894072194</v>
      </c>
      <c r="AD168">
        <f t="shared" si="106"/>
        <v>141.52298014163216</v>
      </c>
      <c r="AE168">
        <f t="shared" si="107"/>
        <v>227.53499999999997</v>
      </c>
      <c r="AF168" s="4">
        <f t="shared" si="119"/>
        <v>-2.0701118825300836E-3</v>
      </c>
      <c r="AG168" s="4">
        <f t="shared" si="108"/>
        <v>0.11159457752468917</v>
      </c>
      <c r="AH168" s="10">
        <f t="shared" si="109"/>
        <v>2.1702149186384169E-2</v>
      </c>
      <c r="AI168" s="10">
        <f t="shared" si="110"/>
        <v>6.6028990203339077E-2</v>
      </c>
      <c r="AJ168" s="10">
        <f t="shared" si="111"/>
        <v>4.6825202440419274E-2</v>
      </c>
      <c r="AK168" t="str">
        <f t="shared" si="120"/>
        <v>inflation</v>
      </c>
      <c r="AL168">
        <f t="shared" si="112"/>
        <v>1</v>
      </c>
      <c r="AM168">
        <f t="shared" si="113"/>
        <v>129.95782184618966</v>
      </c>
      <c r="AN168">
        <f t="shared" si="114"/>
        <v>1.088991629215903</v>
      </c>
    </row>
    <row r="169" spans="1:40" x14ac:dyDescent="0.35">
      <c r="A169">
        <v>1947</v>
      </c>
      <c r="B169">
        <v>2.9427566702443722</v>
      </c>
      <c r="C169" t="str">
        <f t="shared" si="85"/>
        <v>inflation</v>
      </c>
      <c r="D169" t="str">
        <f t="shared" si="86"/>
        <v>contractive</v>
      </c>
      <c r="E169" t="str">
        <f t="shared" si="87"/>
        <v>stagflation</v>
      </c>
      <c r="F169" s="4">
        <f t="shared" si="88"/>
        <v>0.11241103636540906</v>
      </c>
      <c r="G169">
        <f t="shared" si="89"/>
        <v>84.82386686061659</v>
      </c>
      <c r="H169">
        <f t="shared" si="90"/>
        <v>-1.1881529977512457</v>
      </c>
      <c r="I169" s="4">
        <f t="shared" si="91"/>
        <v>-1.3813801834996137E-2</v>
      </c>
      <c r="J169">
        <v>249.61600000000001</v>
      </c>
      <c r="K169">
        <f t="shared" si="92"/>
        <v>22.081000000000017</v>
      </c>
      <c r="L169" s="4">
        <f t="shared" si="93"/>
        <v>9.7044410749994578E-2</v>
      </c>
      <c r="M169" s="20">
        <f t="shared" si="94"/>
        <v>0.11085821258499072</v>
      </c>
      <c r="N169" t="str">
        <f t="shared" si="95"/>
        <v>inflation</v>
      </c>
      <c r="O169">
        <f t="shared" si="96"/>
        <v>1</v>
      </c>
      <c r="P169" s="22">
        <f t="shared" si="115"/>
        <v>-1.5528237804183359E-3</v>
      </c>
      <c r="Q169">
        <f t="shared" si="97"/>
        <v>22.081000000000017</v>
      </c>
      <c r="R169" s="4">
        <f t="shared" si="98"/>
        <v>9.7044410749994578E-2</v>
      </c>
      <c r="S169">
        <v>203.97399999999999</v>
      </c>
      <c r="T169" s="4">
        <f t="shared" si="99"/>
        <v>-2.3772261068914252E-2</v>
      </c>
      <c r="U169" s="15">
        <f t="shared" si="100"/>
        <v>249.61600000000001</v>
      </c>
      <c r="V169" s="4">
        <f t="shared" si="116"/>
        <v>9.7044410749994578E-2</v>
      </c>
      <c r="W169">
        <f t="shared" si="101"/>
        <v>69.313919857009992</v>
      </c>
      <c r="X169" s="4">
        <f t="shared" si="117"/>
        <v>-0.12242174248762956</v>
      </c>
      <c r="Y169">
        <f t="shared" si="102"/>
        <v>1.2237638130349948</v>
      </c>
      <c r="Z169" s="10">
        <f t="shared" si="118"/>
        <v>0.12375869584611102</v>
      </c>
      <c r="AA169">
        <f t="shared" si="103"/>
        <v>84.82386686061659</v>
      </c>
      <c r="AB169">
        <f t="shared" si="104"/>
        <v>-1.1881529977512315</v>
      </c>
      <c r="AC169" s="4">
        <f t="shared" si="105"/>
        <v>-1.3813801834995974E-2</v>
      </c>
      <c r="AD169">
        <f t="shared" si="106"/>
        <v>164.79213313938342</v>
      </c>
      <c r="AE169">
        <f t="shared" si="107"/>
        <v>249.61600000000001</v>
      </c>
      <c r="AF169" s="4">
        <f t="shared" si="119"/>
        <v>9.7044410749994717E-2</v>
      </c>
      <c r="AG169" s="4">
        <f t="shared" si="108"/>
        <v>0.11085821258499086</v>
      </c>
      <c r="AH169" s="10">
        <f t="shared" si="109"/>
        <v>7.2531482631705127E-2</v>
      </c>
      <c r="AI169" s="10">
        <f t="shared" si="110"/>
        <v>0.21946615323762428</v>
      </c>
      <c r="AJ169" s="10">
        <f t="shared" si="111"/>
        <v>-2.67142850961163E-2</v>
      </c>
      <c r="AK169" t="str">
        <f t="shared" si="120"/>
        <v>inflation</v>
      </c>
      <c r="AL169">
        <f t="shared" si="112"/>
        <v>1</v>
      </c>
      <c r="AM169">
        <f t="shared" si="113"/>
        <v>134.66008014298998</v>
      </c>
      <c r="AN169">
        <f t="shared" si="114"/>
        <v>1.2237638130349948</v>
      </c>
    </row>
    <row r="170" spans="1:40" x14ac:dyDescent="0.35">
      <c r="A170">
        <v>1948</v>
      </c>
      <c r="B170">
        <v>3.1096246426938121</v>
      </c>
      <c r="C170" t="str">
        <f t="shared" si="85"/>
        <v>inflation</v>
      </c>
      <c r="D170" t="str">
        <f t="shared" si="86"/>
        <v>expansive</v>
      </c>
      <c r="E170" t="str">
        <f t="shared" si="87"/>
        <v>inflationary expansion</v>
      </c>
      <c r="F170" s="4">
        <f t="shared" si="88"/>
        <v>5.6704645048203363E-2</v>
      </c>
      <c r="G170">
        <f t="shared" si="89"/>
        <v>88.264029115177479</v>
      </c>
      <c r="H170">
        <f t="shared" si="90"/>
        <v>3.4401622545608888</v>
      </c>
      <c r="I170" s="4">
        <f t="shared" si="91"/>
        <v>4.0556536525430953E-2</v>
      </c>
      <c r="J170">
        <v>274.46800000000002</v>
      </c>
      <c r="K170">
        <f t="shared" si="92"/>
        <v>24.852000000000004</v>
      </c>
      <c r="L170" s="4">
        <f t="shared" si="93"/>
        <v>9.9560925581693493E-2</v>
      </c>
      <c r="M170" s="20">
        <f t="shared" si="94"/>
        <v>5.9004389056262541E-2</v>
      </c>
      <c r="N170" t="str">
        <f t="shared" si="95"/>
        <v>inflation</v>
      </c>
      <c r="O170">
        <f t="shared" si="96"/>
        <v>1</v>
      </c>
      <c r="P170" s="22">
        <f t="shared" si="115"/>
        <v>2.2997440080591777E-3</v>
      </c>
      <c r="Q170">
        <f t="shared" si="97"/>
        <v>24.852000000000004</v>
      </c>
      <c r="R170" s="4">
        <f t="shared" si="98"/>
        <v>9.9560925581693493E-2</v>
      </c>
      <c r="S170">
        <v>208.97399999999999</v>
      </c>
      <c r="T170" s="4">
        <f t="shared" si="99"/>
        <v>2.4512928118289586E-2</v>
      </c>
      <c r="U170" s="15">
        <f t="shared" si="100"/>
        <v>274.46800000000002</v>
      </c>
      <c r="V170" s="4">
        <f t="shared" si="116"/>
        <v>9.9560925581693493E-2</v>
      </c>
      <c r="W170">
        <f t="shared" si="101"/>
        <v>67.202323113496277</v>
      </c>
      <c r="X170" s="4">
        <f t="shared" si="117"/>
        <v>-3.0464252315693569E-2</v>
      </c>
      <c r="Y170">
        <f t="shared" si="102"/>
        <v>1.3134074095342005</v>
      </c>
      <c r="Z170" s="10">
        <f t="shared" si="118"/>
        <v>7.3252367445712563E-2</v>
      </c>
      <c r="AA170">
        <f t="shared" si="103"/>
        <v>88.264029115177479</v>
      </c>
      <c r="AB170">
        <f t="shared" si="104"/>
        <v>3.4401622545608888</v>
      </c>
      <c r="AC170" s="4">
        <f t="shared" si="105"/>
        <v>4.0556536525430953E-2</v>
      </c>
      <c r="AD170">
        <f t="shared" si="106"/>
        <v>186.20397088482252</v>
      </c>
      <c r="AE170">
        <f t="shared" si="107"/>
        <v>274.46800000000002</v>
      </c>
      <c r="AF170" s="4">
        <f t="shared" si="119"/>
        <v>9.9560925581693493E-2</v>
      </c>
      <c r="AG170" s="4">
        <f t="shared" si="108"/>
        <v>5.9004389056262541E-2</v>
      </c>
      <c r="AH170" s="10">
        <f t="shared" si="109"/>
        <v>9.6603619888162129E-2</v>
      </c>
      <c r="AI170" s="10">
        <f t="shared" si="110"/>
        <v>0.13002517789738707</v>
      </c>
      <c r="AJ170" s="10">
        <f t="shared" si="111"/>
        <v>2.6308558135980931E-2</v>
      </c>
      <c r="AK170" t="str">
        <f t="shared" si="120"/>
        <v>inflation</v>
      </c>
      <c r="AL170">
        <f t="shared" si="112"/>
        <v>1</v>
      </c>
      <c r="AM170">
        <f t="shared" si="113"/>
        <v>141.77167688650371</v>
      </c>
      <c r="AN170">
        <f t="shared" si="114"/>
        <v>1.3134074095342005</v>
      </c>
    </row>
    <row r="171" spans="1:40" x14ac:dyDescent="0.35">
      <c r="A171">
        <v>1949</v>
      </c>
      <c r="B171">
        <v>3.1083350911292875</v>
      </c>
      <c r="C171" t="str">
        <f t="shared" si="85"/>
        <v>deflation</v>
      </c>
      <c r="D171" t="str">
        <f t="shared" si="86"/>
        <v>contractive</v>
      </c>
      <c r="E171" t="str">
        <f t="shared" si="87"/>
        <v>recession</v>
      </c>
      <c r="F171" s="4">
        <f t="shared" si="88"/>
        <v>-4.1469685659793271E-4</v>
      </c>
      <c r="G171">
        <f t="shared" si="89"/>
        <v>87.659467853900935</v>
      </c>
      <c r="H171">
        <f t="shared" si="90"/>
        <v>-0.60456126127654386</v>
      </c>
      <c r="I171" s="4">
        <f t="shared" si="91"/>
        <v>-6.8494636754870995E-3</v>
      </c>
      <c r="J171">
        <v>272.47500000000002</v>
      </c>
      <c r="K171">
        <f t="shared" si="92"/>
        <v>-1.992999999999995</v>
      </c>
      <c r="L171" s="4">
        <f t="shared" si="93"/>
        <v>-7.2613200810294634E-3</v>
      </c>
      <c r="M171" s="20">
        <f t="shared" si="94"/>
        <v>-4.1185640554236395E-4</v>
      </c>
      <c r="N171" t="str">
        <f t="shared" si="95"/>
        <v>deflation</v>
      </c>
      <c r="O171">
        <f t="shared" si="96"/>
        <v>1</v>
      </c>
      <c r="P171" s="22">
        <f t="shared" si="115"/>
        <v>2.8404510555687565E-6</v>
      </c>
      <c r="Q171">
        <f t="shared" si="97"/>
        <v>-1.992999999999995</v>
      </c>
      <c r="R171" s="4">
        <f t="shared" si="98"/>
        <v>-7.2613200810294634E-3</v>
      </c>
      <c r="S171">
        <v>209.59200000000001</v>
      </c>
      <c r="T171" s="4">
        <f t="shared" si="99"/>
        <v>2.9573056935313651E-3</v>
      </c>
      <c r="U171" s="15">
        <f t="shared" si="100"/>
        <v>272.47500000000002</v>
      </c>
      <c r="V171" s="4">
        <f t="shared" si="116"/>
        <v>-7.2613200810294634E-3</v>
      </c>
      <c r="W171">
        <f t="shared" si="101"/>
        <v>67.429023530359871</v>
      </c>
      <c r="X171" s="4">
        <f t="shared" si="117"/>
        <v>3.3734014891230032E-3</v>
      </c>
      <c r="Y171">
        <f t="shared" si="102"/>
        <v>1.3000257643421504</v>
      </c>
      <c r="Z171" s="10">
        <f t="shared" si="118"/>
        <v>-1.0188495279462365E-2</v>
      </c>
      <c r="AA171">
        <f t="shared" si="103"/>
        <v>87.659467853900935</v>
      </c>
      <c r="AB171">
        <f t="shared" si="104"/>
        <v>-0.60456126127654386</v>
      </c>
      <c r="AC171" s="4">
        <f t="shared" si="105"/>
        <v>-6.8494636754870995E-3</v>
      </c>
      <c r="AD171">
        <f t="shared" si="106"/>
        <v>184.81553214609909</v>
      </c>
      <c r="AE171">
        <f t="shared" si="107"/>
        <v>272.47500000000002</v>
      </c>
      <c r="AF171" s="4">
        <f t="shared" si="119"/>
        <v>-7.2613200810294634E-3</v>
      </c>
      <c r="AG171" s="4">
        <f t="shared" si="108"/>
        <v>-4.1185640554236395E-4</v>
      </c>
      <c r="AH171" s="10">
        <f t="shared" si="109"/>
        <v>-3.8927605053738344E-2</v>
      </c>
      <c r="AI171" s="10">
        <f t="shared" si="110"/>
        <v>-1.0634721570152467E-2</v>
      </c>
      <c r="AJ171" s="10">
        <f t="shared" si="111"/>
        <v>2.9271751984329018E-3</v>
      </c>
      <c r="AK171" t="str">
        <f t="shared" si="120"/>
        <v>deflation</v>
      </c>
      <c r="AL171">
        <f t="shared" si="112"/>
        <v>1</v>
      </c>
      <c r="AM171">
        <f t="shared" si="113"/>
        <v>142.16297646964014</v>
      </c>
      <c r="AN171">
        <f t="shared" si="114"/>
        <v>1.3000257643421504</v>
      </c>
    </row>
    <row r="172" spans="1:40" x14ac:dyDescent="0.35">
      <c r="A172">
        <v>1950</v>
      </c>
      <c r="B172">
        <v>3.1377368668004411</v>
      </c>
      <c r="C172" t="str">
        <f t="shared" si="85"/>
        <v>inflation</v>
      </c>
      <c r="D172" t="str">
        <f t="shared" si="86"/>
        <v>expansive</v>
      </c>
      <c r="E172" t="str">
        <f t="shared" si="87"/>
        <v>inflationary expansion</v>
      </c>
      <c r="F172" s="4">
        <f t="shared" si="88"/>
        <v>9.4590109525390965E-3</v>
      </c>
      <c r="G172">
        <f t="shared" si="89"/>
        <v>95.555176462497442</v>
      </c>
      <c r="H172">
        <f t="shared" si="90"/>
        <v>7.8957086085965074</v>
      </c>
      <c r="I172" s="4">
        <f t="shared" si="91"/>
        <v>9.0072513578978344E-2</v>
      </c>
      <c r="J172">
        <v>299.827</v>
      </c>
      <c r="K172">
        <f t="shared" si="92"/>
        <v>27.351999999999975</v>
      </c>
      <c r="L172" s="4">
        <f t="shared" si="93"/>
        <v>0.10038352142398375</v>
      </c>
      <c r="M172" s="20">
        <f t="shared" si="94"/>
        <v>1.031100784500541E-2</v>
      </c>
      <c r="N172" t="str">
        <f t="shared" si="95"/>
        <v>inflation</v>
      </c>
      <c r="O172">
        <f t="shared" si="96"/>
        <v>1</v>
      </c>
      <c r="P172" s="22">
        <f t="shared" si="115"/>
        <v>8.5199689246631335E-4</v>
      </c>
      <c r="Q172">
        <f t="shared" si="97"/>
        <v>27.351999999999975</v>
      </c>
      <c r="R172" s="4">
        <f t="shared" si="98"/>
        <v>0.10038352142398375</v>
      </c>
      <c r="S172">
        <v>216.22900000000001</v>
      </c>
      <c r="T172" s="4">
        <f t="shared" si="99"/>
        <v>3.1666284972708882E-2</v>
      </c>
      <c r="U172" s="15">
        <f t="shared" si="100"/>
        <v>299.827</v>
      </c>
      <c r="V172" s="4">
        <f t="shared" si="116"/>
        <v>0.10038352142398375</v>
      </c>
      <c r="W172">
        <f t="shared" si="101"/>
        <v>68.912406992396825</v>
      </c>
      <c r="X172" s="4">
        <f t="shared" si="117"/>
        <v>2.1999183502472968E-2</v>
      </c>
      <c r="Y172">
        <f t="shared" si="102"/>
        <v>1.3866178912171816</v>
      </c>
      <c r="Z172" s="10">
        <f t="shared" si="118"/>
        <v>6.6608008279627595E-2</v>
      </c>
      <c r="AA172">
        <f t="shared" si="103"/>
        <v>95.555176462497442</v>
      </c>
      <c r="AB172">
        <f t="shared" si="104"/>
        <v>7.8957086085965074</v>
      </c>
      <c r="AC172" s="4">
        <f t="shared" si="105"/>
        <v>9.0072513578978344E-2</v>
      </c>
      <c r="AD172">
        <f t="shared" si="106"/>
        <v>204.27182353750254</v>
      </c>
      <c r="AE172">
        <f t="shared" si="107"/>
        <v>299.827</v>
      </c>
      <c r="AF172" s="4">
        <f t="shared" si="119"/>
        <v>0.10038352142398375</v>
      </c>
      <c r="AG172" s="4">
        <f t="shared" si="108"/>
        <v>1.031100784500541E-2</v>
      </c>
      <c r="AH172" s="10">
        <f t="shared" si="109"/>
        <v>6.9693835951637334E-2</v>
      </c>
      <c r="AI172" s="10">
        <f t="shared" si="110"/>
        <v>7.8384337921510783E-2</v>
      </c>
      <c r="AJ172" s="10">
        <f t="shared" si="111"/>
        <v>3.3775513144356159E-2</v>
      </c>
      <c r="AK172" t="str">
        <f t="shared" si="120"/>
        <v>inflation</v>
      </c>
      <c r="AL172">
        <f t="shared" si="112"/>
        <v>1</v>
      </c>
      <c r="AM172">
        <f t="shared" si="113"/>
        <v>147.31659300760319</v>
      </c>
      <c r="AN172">
        <f t="shared" si="114"/>
        <v>1.3866178912171816</v>
      </c>
    </row>
    <row r="173" spans="1:40" x14ac:dyDescent="0.35">
      <c r="A173">
        <v>1951</v>
      </c>
      <c r="B173">
        <v>3.3505128749469444</v>
      </c>
      <c r="C173" t="str">
        <f t="shared" si="85"/>
        <v>inflation</v>
      </c>
      <c r="D173" t="str">
        <f t="shared" si="86"/>
        <v>expansive</v>
      </c>
      <c r="E173" t="str">
        <f t="shared" si="87"/>
        <v>inflationary expansion</v>
      </c>
      <c r="F173" s="4">
        <f t="shared" si="88"/>
        <v>6.7811934900542381E-2</v>
      </c>
      <c r="G173">
        <f t="shared" si="89"/>
        <v>103.54056616048473</v>
      </c>
      <c r="H173">
        <f t="shared" si="90"/>
        <v>7.9853896979872871</v>
      </c>
      <c r="I173" s="4">
        <f t="shared" si="91"/>
        <v>8.356836325995709E-2</v>
      </c>
      <c r="J173">
        <v>346.91399999999999</v>
      </c>
      <c r="K173">
        <f t="shared" si="92"/>
        <v>47.086999999999989</v>
      </c>
      <c r="L173" s="4">
        <f t="shared" si="93"/>
        <v>0.15704723056962844</v>
      </c>
      <c r="M173" s="20">
        <f t="shared" si="94"/>
        <v>7.3478867309671347E-2</v>
      </c>
      <c r="N173" t="str">
        <f t="shared" si="95"/>
        <v>inflation</v>
      </c>
      <c r="O173">
        <f t="shared" si="96"/>
        <v>1</v>
      </c>
      <c r="P173" s="22">
        <f t="shared" si="115"/>
        <v>5.6669324091289663E-3</v>
      </c>
      <c r="Q173">
        <f t="shared" si="97"/>
        <v>47.086999999999989</v>
      </c>
      <c r="R173" s="4">
        <f t="shared" si="98"/>
        <v>0.15704723056962844</v>
      </c>
      <c r="S173">
        <v>222.86500000000001</v>
      </c>
      <c r="T173" s="4">
        <f t="shared" si="99"/>
        <v>3.0689685472346427E-2</v>
      </c>
      <c r="U173" s="15">
        <f t="shared" si="100"/>
        <v>346.91399999999999</v>
      </c>
      <c r="V173" s="4">
        <f t="shared" si="116"/>
        <v>0.15704723056962844</v>
      </c>
      <c r="W173">
        <f t="shared" si="101"/>
        <v>66.516682167212707</v>
      </c>
      <c r="X173" s="4">
        <f t="shared" si="117"/>
        <v>-3.4764782275685718E-2</v>
      </c>
      <c r="Y173">
        <f t="shared" si="102"/>
        <v>1.5566105041168419</v>
      </c>
      <c r="Z173" s="10">
        <f t="shared" si="118"/>
        <v>0.12259513884566983</v>
      </c>
      <c r="AA173">
        <f t="shared" si="103"/>
        <v>103.54056616048472</v>
      </c>
      <c r="AB173">
        <f t="shared" si="104"/>
        <v>7.9853896979872729</v>
      </c>
      <c r="AC173" s="4">
        <f t="shared" si="105"/>
        <v>8.3568363259956938E-2</v>
      </c>
      <c r="AD173">
        <f t="shared" si="106"/>
        <v>243.37343383951526</v>
      </c>
      <c r="AE173">
        <f t="shared" si="107"/>
        <v>346.91399999999999</v>
      </c>
      <c r="AF173" s="4">
        <f t="shared" si="119"/>
        <v>0.15704723056962844</v>
      </c>
      <c r="AG173" s="4">
        <f t="shared" si="108"/>
        <v>7.3478867309671347E-2</v>
      </c>
      <c r="AH173" s="10">
        <f t="shared" si="109"/>
        <v>8.9131676310323496E-2</v>
      </c>
      <c r="AI173" s="10">
        <f t="shared" si="110"/>
        <v>0.19181201284531416</v>
      </c>
      <c r="AJ173" s="10">
        <f t="shared" si="111"/>
        <v>3.4452091723958606E-2</v>
      </c>
      <c r="AK173" t="str">
        <f t="shared" si="120"/>
        <v>inflation</v>
      </c>
      <c r="AL173">
        <f t="shared" si="112"/>
        <v>1</v>
      </c>
      <c r="AM173">
        <f t="shared" si="113"/>
        <v>156.3483178327873</v>
      </c>
      <c r="AN173">
        <f t="shared" si="114"/>
        <v>1.5566105041168419</v>
      </c>
    </row>
    <row r="174" spans="1:40" x14ac:dyDescent="0.35">
      <c r="A174">
        <v>1952</v>
      </c>
      <c r="B174">
        <v>3.4235014934990176</v>
      </c>
      <c r="C174" t="str">
        <f t="shared" si="85"/>
        <v>inflation</v>
      </c>
      <c r="D174" t="str">
        <f t="shared" si="86"/>
        <v>expansive</v>
      </c>
      <c r="E174" t="str">
        <f t="shared" si="87"/>
        <v>inflationary expansion</v>
      </c>
      <c r="F174" s="4">
        <f t="shared" si="88"/>
        <v>2.1784312216149581E-2</v>
      </c>
      <c r="G174">
        <f t="shared" si="89"/>
        <v>107.29979253625392</v>
      </c>
      <c r="H174">
        <f t="shared" si="90"/>
        <v>3.7592263757691882</v>
      </c>
      <c r="I174" s="4">
        <f t="shared" si="91"/>
        <v>3.6306797569007898E-2</v>
      </c>
      <c r="J174">
        <v>367.34100000000001</v>
      </c>
      <c r="K174">
        <f t="shared" si="92"/>
        <v>20.427000000000021</v>
      </c>
      <c r="L174" s="4">
        <f t="shared" si="93"/>
        <v>5.8882028398969256E-2</v>
      </c>
      <c r="M174" s="20">
        <f t="shared" si="94"/>
        <v>2.2575230829961358E-2</v>
      </c>
      <c r="N174" t="str">
        <f t="shared" si="95"/>
        <v>inflation</v>
      </c>
      <c r="O174">
        <f t="shared" si="96"/>
        <v>1</v>
      </c>
      <c r="P174" s="22">
        <f t="shared" si="115"/>
        <v>7.9091861381177728E-4</v>
      </c>
      <c r="Q174">
        <f t="shared" si="97"/>
        <v>20.427000000000021</v>
      </c>
      <c r="R174" s="4">
        <f t="shared" si="98"/>
        <v>5.8882028398969256E-2</v>
      </c>
      <c r="S174">
        <v>238.001</v>
      </c>
      <c r="T174" s="4">
        <f t="shared" si="99"/>
        <v>6.7915554259304942E-2</v>
      </c>
      <c r="U174" s="15">
        <f t="shared" si="100"/>
        <v>367.34100000000001</v>
      </c>
      <c r="V174" s="4">
        <f t="shared" si="116"/>
        <v>5.8882028398969256E-2</v>
      </c>
      <c r="W174">
        <f t="shared" si="101"/>
        <v>69.519759360977858</v>
      </c>
      <c r="X174" s="4">
        <f t="shared" si="117"/>
        <v>4.5147729801313249E-2</v>
      </c>
      <c r="Y174">
        <f t="shared" si="102"/>
        <v>1.5434430947769127</v>
      </c>
      <c r="Z174" s="10">
        <f t="shared" si="118"/>
        <v>-8.4590263942744444E-3</v>
      </c>
      <c r="AA174">
        <f t="shared" si="103"/>
        <v>107.2997925362539</v>
      </c>
      <c r="AB174">
        <f t="shared" si="104"/>
        <v>3.7592263757691882</v>
      </c>
      <c r="AC174" s="4">
        <f t="shared" si="105"/>
        <v>3.6306797569007898E-2</v>
      </c>
      <c r="AD174">
        <f t="shared" si="106"/>
        <v>260.0412074637461</v>
      </c>
      <c r="AE174">
        <f t="shared" si="107"/>
        <v>367.34100000000001</v>
      </c>
      <c r="AF174" s="4">
        <f t="shared" si="119"/>
        <v>5.8882028398969256E-2</v>
      </c>
      <c r="AG174" s="4">
        <f t="shared" si="108"/>
        <v>2.2575230829961358E-2</v>
      </c>
      <c r="AH174" s="10">
        <f t="shared" si="109"/>
        <v>3.7075397334393911E-2</v>
      </c>
      <c r="AI174" s="10">
        <f t="shared" si="110"/>
        <v>1.3734298597656007E-2</v>
      </c>
      <c r="AJ174" s="10">
        <f t="shared" si="111"/>
        <v>6.7341054793243704E-2</v>
      </c>
      <c r="AK174" t="str">
        <f t="shared" si="120"/>
        <v>inflation</v>
      </c>
      <c r="AL174">
        <f t="shared" si="112"/>
        <v>1</v>
      </c>
      <c r="AM174">
        <f t="shared" si="113"/>
        <v>168.48124063902216</v>
      </c>
      <c r="AN174">
        <f t="shared" si="114"/>
        <v>1.5434430947769127</v>
      </c>
    </row>
    <row r="175" spans="1:40" x14ac:dyDescent="0.35">
      <c r="A175">
        <v>1953</v>
      </c>
      <c r="B175">
        <v>3.4673462466928431</v>
      </c>
      <c r="C175" t="str">
        <f t="shared" si="85"/>
        <v>inflation</v>
      </c>
      <c r="D175" t="str">
        <f t="shared" si="86"/>
        <v>expansive</v>
      </c>
      <c r="E175" t="str">
        <f t="shared" si="87"/>
        <v>inflationary expansion</v>
      </c>
      <c r="F175" s="4">
        <f t="shared" si="88"/>
        <v>1.280699111044162E-2</v>
      </c>
      <c r="G175">
        <f t="shared" si="89"/>
        <v>112.25241793237015</v>
      </c>
      <c r="H175">
        <f t="shared" si="90"/>
        <v>4.9526253961162325</v>
      </c>
      <c r="I175" s="4">
        <f t="shared" si="91"/>
        <v>4.6156896290762764E-2</v>
      </c>
      <c r="J175">
        <v>389.21800000000002</v>
      </c>
      <c r="K175">
        <f t="shared" si="92"/>
        <v>21.87700000000001</v>
      </c>
      <c r="L175" s="4">
        <f t="shared" si="93"/>
        <v>5.9555018361685759E-2</v>
      </c>
      <c r="M175" s="20">
        <f t="shared" si="94"/>
        <v>1.3398122070922995E-2</v>
      </c>
      <c r="N175" t="str">
        <f t="shared" si="95"/>
        <v>inflation</v>
      </c>
      <c r="O175">
        <f t="shared" si="96"/>
        <v>1</v>
      </c>
      <c r="P175" s="22">
        <f t="shared" si="115"/>
        <v>5.9113096048137546E-4</v>
      </c>
      <c r="Q175">
        <f t="shared" si="97"/>
        <v>21.87700000000001</v>
      </c>
      <c r="R175" s="4">
        <f t="shared" si="98"/>
        <v>5.9555018361685759E-2</v>
      </c>
      <c r="S175">
        <v>243.191</v>
      </c>
      <c r="T175" s="4">
        <f t="shared" si="99"/>
        <v>2.1806631064575348E-2</v>
      </c>
      <c r="U175" s="15">
        <f t="shared" si="100"/>
        <v>389.21800000000002</v>
      </c>
      <c r="V175" s="4">
        <f t="shared" si="116"/>
        <v>5.9555018361685759E-2</v>
      </c>
      <c r="W175">
        <f t="shared" si="101"/>
        <v>70.137500756365398</v>
      </c>
      <c r="X175" s="4">
        <f t="shared" si="117"/>
        <v>8.8858390918752899E-3</v>
      </c>
      <c r="Y175">
        <f t="shared" si="102"/>
        <v>1.6004621881566341</v>
      </c>
      <c r="Z175" s="10">
        <f t="shared" si="118"/>
        <v>3.6942789515646453E-2</v>
      </c>
      <c r="AA175">
        <f t="shared" si="103"/>
        <v>112.25241793237015</v>
      </c>
      <c r="AB175">
        <f t="shared" si="104"/>
        <v>4.9526253961162467</v>
      </c>
      <c r="AC175" s="4">
        <f t="shared" si="105"/>
        <v>4.6156896290762903E-2</v>
      </c>
      <c r="AD175">
        <f t="shared" si="106"/>
        <v>276.96558206762984</v>
      </c>
      <c r="AE175">
        <f t="shared" si="107"/>
        <v>389.21799999999996</v>
      </c>
      <c r="AF175" s="4">
        <f t="shared" si="119"/>
        <v>5.9555018361685606E-2</v>
      </c>
      <c r="AG175" s="4">
        <f t="shared" si="108"/>
        <v>1.3398122070922842E-2</v>
      </c>
      <c r="AH175" s="10">
        <f t="shared" si="109"/>
        <v>1.9491858129604668E-2</v>
      </c>
      <c r="AI175" s="10">
        <f t="shared" si="110"/>
        <v>5.0669179269810315E-2</v>
      </c>
      <c r="AJ175" s="10">
        <f t="shared" si="111"/>
        <v>2.2612228846039154E-2</v>
      </c>
      <c r="AK175" t="str">
        <f t="shared" si="120"/>
        <v>inflation</v>
      </c>
      <c r="AL175">
        <f t="shared" si="112"/>
        <v>1</v>
      </c>
      <c r="AM175">
        <f t="shared" si="113"/>
        <v>173.05349924363458</v>
      </c>
      <c r="AN175">
        <f t="shared" si="114"/>
        <v>1.6004621881566341</v>
      </c>
    </row>
    <row r="176" spans="1:40" x14ac:dyDescent="0.35">
      <c r="A176">
        <v>1954</v>
      </c>
      <c r="B176">
        <v>3.5026799595608078</v>
      </c>
      <c r="C176" t="str">
        <f t="shared" si="85"/>
        <v>inflation</v>
      </c>
      <c r="D176" t="str">
        <f t="shared" si="86"/>
        <v>contractive</v>
      </c>
      <c r="E176" t="str">
        <f t="shared" si="87"/>
        <v>stagflation</v>
      </c>
      <c r="F176" s="4">
        <f t="shared" si="88"/>
        <v>1.0190419518000555E-2</v>
      </c>
      <c r="G176">
        <f t="shared" si="89"/>
        <v>111.50005267651399</v>
      </c>
      <c r="H176">
        <f t="shared" si="90"/>
        <v>-0.75236525585616221</v>
      </c>
      <c r="I176" s="4">
        <f t="shared" si="91"/>
        <v>-6.7024414236622259E-3</v>
      </c>
      <c r="J176">
        <v>390.54899999999998</v>
      </c>
      <c r="K176">
        <f t="shared" si="92"/>
        <v>1.3309999999999604</v>
      </c>
      <c r="L176" s="4">
        <f t="shared" si="93"/>
        <v>3.4196774044364863E-3</v>
      </c>
      <c r="M176" s="20">
        <f t="shared" si="94"/>
        <v>1.0122118828098712E-2</v>
      </c>
      <c r="N176" t="str">
        <f t="shared" si="95"/>
        <v>inflation</v>
      </c>
      <c r="O176">
        <f t="shared" si="96"/>
        <v>1</v>
      </c>
      <c r="P176" s="22">
        <f t="shared" si="115"/>
        <v>-6.8300689901842557E-5</v>
      </c>
      <c r="Q176">
        <f t="shared" si="97"/>
        <v>1.3309999999999604</v>
      </c>
      <c r="R176" s="4">
        <f t="shared" si="98"/>
        <v>3.4196774044364863E-3</v>
      </c>
      <c r="S176">
        <v>252.934</v>
      </c>
      <c r="T176" s="4">
        <f t="shared" si="99"/>
        <v>4.0063160232080938E-2</v>
      </c>
      <c r="U176" s="15">
        <f t="shared" si="100"/>
        <v>390.54899999999998</v>
      </c>
      <c r="V176" s="4">
        <f t="shared" si="116"/>
        <v>3.4196774044364863E-3</v>
      </c>
      <c r="W176">
        <f t="shared" si="101"/>
        <v>72.211564550623336</v>
      </c>
      <c r="X176" s="4">
        <f t="shared" si="117"/>
        <v>2.9571395785295423E-2</v>
      </c>
      <c r="Y176">
        <f t="shared" si="102"/>
        <v>1.544074738864684</v>
      </c>
      <c r="Z176" s="10">
        <f t="shared" si="118"/>
        <v>-3.5231978430490432E-2</v>
      </c>
      <c r="AA176">
        <f t="shared" si="103"/>
        <v>111.500052676514</v>
      </c>
      <c r="AB176">
        <f t="shared" si="104"/>
        <v>-0.752365255856148</v>
      </c>
      <c r="AC176" s="4">
        <f t="shared" si="105"/>
        <v>-6.7024414236620993E-3</v>
      </c>
      <c r="AD176">
        <f t="shared" si="106"/>
        <v>279.048947323486</v>
      </c>
      <c r="AE176">
        <f t="shared" si="107"/>
        <v>390.54899999999998</v>
      </c>
      <c r="AF176" s="4">
        <f t="shared" si="119"/>
        <v>3.4196774044366329E-3</v>
      </c>
      <c r="AG176" s="4">
        <f t="shared" si="108"/>
        <v>1.012211882809886E-2</v>
      </c>
      <c r="AH176" s="10">
        <f t="shared" si="109"/>
        <v>-3.3028566010841753E-2</v>
      </c>
      <c r="AI176" s="10">
        <f t="shared" si="110"/>
        <v>-2.615171838085879E-2</v>
      </c>
      <c r="AJ176" s="10">
        <f t="shared" si="111"/>
        <v>3.8651655834927065E-2</v>
      </c>
      <c r="AK176" t="str">
        <f t="shared" si="120"/>
        <v>inflation</v>
      </c>
      <c r="AL176">
        <f t="shared" si="112"/>
        <v>1</v>
      </c>
      <c r="AM176">
        <f t="shared" si="113"/>
        <v>180.72243544937666</v>
      </c>
      <c r="AN176">
        <f t="shared" si="114"/>
        <v>1.544074738864684</v>
      </c>
    </row>
    <row r="177" spans="1:40" x14ac:dyDescent="0.35">
      <c r="A177">
        <v>1955</v>
      </c>
      <c r="B177">
        <v>3.5521987396385395</v>
      </c>
      <c r="C177" t="str">
        <f t="shared" si="85"/>
        <v>inflation</v>
      </c>
      <c r="D177" t="str">
        <f t="shared" si="86"/>
        <v>expansive</v>
      </c>
      <c r="E177" t="str">
        <f t="shared" si="87"/>
        <v>inflationary expansion</v>
      </c>
      <c r="F177" s="4">
        <f t="shared" si="88"/>
        <v>1.4137397835210936E-2</v>
      </c>
      <c r="G177">
        <f t="shared" si="89"/>
        <v>119.77877117407438</v>
      </c>
      <c r="H177">
        <f t="shared" si="90"/>
        <v>8.2787184975603907</v>
      </c>
      <c r="I177" s="4">
        <f t="shared" si="91"/>
        <v>7.4248561313049438E-2</v>
      </c>
      <c r="J177">
        <v>425.47800000000001</v>
      </c>
      <c r="K177">
        <f t="shared" si="92"/>
        <v>34.92900000000003</v>
      </c>
      <c r="L177" s="4">
        <f t="shared" si="93"/>
        <v>8.9435640598234875E-2</v>
      </c>
      <c r="M177" s="20">
        <f t="shared" si="94"/>
        <v>1.5187079285185437E-2</v>
      </c>
      <c r="N177" t="str">
        <f t="shared" si="95"/>
        <v>inflation</v>
      </c>
      <c r="O177">
        <f t="shared" si="96"/>
        <v>1</v>
      </c>
      <c r="P177" s="22">
        <f t="shared" si="115"/>
        <v>1.0496814499745006E-3</v>
      </c>
      <c r="Q177">
        <f t="shared" si="97"/>
        <v>34.92900000000003</v>
      </c>
      <c r="R177" s="4">
        <f t="shared" si="98"/>
        <v>8.9435640598234875E-2</v>
      </c>
      <c r="S177">
        <v>262.15300000000002</v>
      </c>
      <c r="T177" s="4">
        <f t="shared" si="99"/>
        <v>3.6448243415278386E-2</v>
      </c>
      <c r="U177" s="15">
        <f t="shared" si="100"/>
        <v>425.47800000000001</v>
      </c>
      <c r="V177" s="4">
        <f t="shared" si="116"/>
        <v>8.9435640598234875E-2</v>
      </c>
      <c r="W177">
        <f t="shared" si="101"/>
        <v>73.800206355198441</v>
      </c>
      <c r="X177" s="4">
        <f t="shared" si="117"/>
        <v>2.1999825297531115E-2</v>
      </c>
      <c r="Y177">
        <f t="shared" si="102"/>
        <v>1.6230140414185608</v>
      </c>
      <c r="Z177" s="10">
        <f t="shared" si="118"/>
        <v>5.1124016582201601E-2</v>
      </c>
      <c r="AA177">
        <f t="shared" si="103"/>
        <v>119.77877117407438</v>
      </c>
      <c r="AB177">
        <f t="shared" si="104"/>
        <v>8.2787184975603765</v>
      </c>
      <c r="AC177" s="4">
        <f t="shared" si="105"/>
        <v>7.4248561313049299E-2</v>
      </c>
      <c r="AD177">
        <f t="shared" si="106"/>
        <v>305.69922882592562</v>
      </c>
      <c r="AE177">
        <f t="shared" si="107"/>
        <v>425.47800000000001</v>
      </c>
      <c r="AF177" s="4">
        <f t="shared" si="119"/>
        <v>8.9435640598234875E-2</v>
      </c>
      <c r="AG177" s="4">
        <f t="shared" si="108"/>
        <v>1.5187079285185437E-2</v>
      </c>
      <c r="AH177" s="10">
        <f t="shared" si="109"/>
        <v>5.7625972198483595E-2</v>
      </c>
      <c r="AI177" s="10">
        <f t="shared" si="110"/>
        <v>6.7435815300703764E-2</v>
      </c>
      <c r="AJ177" s="10">
        <f t="shared" si="111"/>
        <v>3.8311624016033274E-2</v>
      </c>
      <c r="AK177" t="str">
        <f t="shared" si="120"/>
        <v>inflation</v>
      </c>
      <c r="AL177">
        <f t="shared" si="112"/>
        <v>1</v>
      </c>
      <c r="AM177">
        <f t="shared" si="113"/>
        <v>188.35279364480158</v>
      </c>
      <c r="AN177">
        <f t="shared" si="114"/>
        <v>1.6230140414185608</v>
      </c>
    </row>
    <row r="178" spans="1:40" x14ac:dyDescent="0.35">
      <c r="A178">
        <v>1956</v>
      </c>
      <c r="B178">
        <v>3.6736744970167252</v>
      </c>
      <c r="C178" t="str">
        <f t="shared" si="85"/>
        <v>inflation</v>
      </c>
      <c r="D178" t="str">
        <f t="shared" si="86"/>
        <v>expansive</v>
      </c>
      <c r="E178" t="str">
        <f t="shared" si="87"/>
        <v>inflationary expansion</v>
      </c>
      <c r="F178" s="4">
        <f t="shared" si="88"/>
        <v>3.4197342626878673E-2</v>
      </c>
      <c r="G178">
        <f t="shared" si="89"/>
        <v>122.31704261357541</v>
      </c>
      <c r="H178">
        <f t="shared" si="90"/>
        <v>2.5382714395010311</v>
      </c>
      <c r="I178" s="4">
        <f t="shared" si="91"/>
        <v>2.119132977088372E-2</v>
      </c>
      <c r="J178">
        <v>449.35300000000001</v>
      </c>
      <c r="K178">
        <f t="shared" si="92"/>
        <v>23.875</v>
      </c>
      <c r="L178" s="4">
        <f t="shared" si="93"/>
        <v>5.611335956265659E-2</v>
      </c>
      <c r="M178" s="20">
        <f t="shared" si="94"/>
        <v>3.492202979177287E-2</v>
      </c>
      <c r="N178" t="str">
        <f t="shared" si="95"/>
        <v>inflation</v>
      </c>
      <c r="O178">
        <f t="shared" si="96"/>
        <v>1</v>
      </c>
      <c r="P178" s="22">
        <f t="shared" si="115"/>
        <v>7.2468716489419716E-4</v>
      </c>
      <c r="Q178">
        <f t="shared" si="97"/>
        <v>23.875</v>
      </c>
      <c r="R178" s="4">
        <f t="shared" si="98"/>
        <v>5.611335956265659E-2</v>
      </c>
      <c r="S178">
        <v>270.49200000000002</v>
      </c>
      <c r="T178" s="4">
        <f t="shared" si="99"/>
        <v>3.180966839975128E-2</v>
      </c>
      <c r="U178" s="15">
        <f t="shared" si="100"/>
        <v>449.35300000000001</v>
      </c>
      <c r="V178" s="4">
        <f t="shared" si="116"/>
        <v>5.611335956265659E-2</v>
      </c>
      <c r="W178">
        <f t="shared" si="101"/>
        <v>73.629822190196222</v>
      </c>
      <c r="X178" s="4">
        <f t="shared" si="117"/>
        <v>-2.3087220675530899E-3</v>
      </c>
      <c r="Y178">
        <f t="shared" si="102"/>
        <v>1.6612432160655397</v>
      </c>
      <c r="Z178" s="10">
        <f t="shared" si="118"/>
        <v>2.3554432476484033E-2</v>
      </c>
      <c r="AA178">
        <f t="shared" si="103"/>
        <v>122.31704261357541</v>
      </c>
      <c r="AB178">
        <f t="shared" si="104"/>
        <v>2.5382714395010311</v>
      </c>
      <c r="AC178" s="4">
        <f t="shared" si="105"/>
        <v>2.119132977088372E-2</v>
      </c>
      <c r="AD178">
        <f t="shared" si="106"/>
        <v>327.03595738642457</v>
      </c>
      <c r="AE178">
        <f t="shared" si="107"/>
        <v>449.35299999999995</v>
      </c>
      <c r="AF178" s="4">
        <f t="shared" si="119"/>
        <v>5.6113359562656451E-2</v>
      </c>
      <c r="AG178" s="4">
        <f t="shared" si="108"/>
        <v>3.4922029791772731E-2</v>
      </c>
      <c r="AH178" s="10">
        <f t="shared" si="109"/>
        <v>4.5406943106717057E-2</v>
      </c>
      <c r="AI178" s="10">
        <f t="shared" si="110"/>
        <v>5.8422081630209538E-2</v>
      </c>
      <c r="AJ178" s="10">
        <f t="shared" si="111"/>
        <v>3.2558927086172418E-2</v>
      </c>
      <c r="AK178" t="str">
        <f t="shared" si="120"/>
        <v>inflation</v>
      </c>
      <c r="AL178">
        <f t="shared" si="112"/>
        <v>1</v>
      </c>
      <c r="AM178">
        <f t="shared" si="113"/>
        <v>196.8621778098038</v>
      </c>
      <c r="AN178">
        <f t="shared" si="114"/>
        <v>1.6612432160655397</v>
      </c>
    </row>
    <row r="179" spans="1:40" x14ac:dyDescent="0.35">
      <c r="A179">
        <v>1957</v>
      </c>
      <c r="B179">
        <v>3.8021138328433421</v>
      </c>
      <c r="C179" t="str">
        <f t="shared" si="85"/>
        <v>inflation</v>
      </c>
      <c r="D179" t="str">
        <f t="shared" si="86"/>
        <v>expansive</v>
      </c>
      <c r="E179" t="str">
        <f t="shared" si="87"/>
        <v>inflationary expansion</v>
      </c>
      <c r="F179" s="4">
        <f t="shared" si="88"/>
        <v>3.496208930075826E-2</v>
      </c>
      <c r="G179">
        <f t="shared" si="89"/>
        <v>124.67775054633188</v>
      </c>
      <c r="H179">
        <f t="shared" si="90"/>
        <v>2.3607079327564691</v>
      </c>
      <c r="I179" s="4">
        <f t="shared" si="91"/>
        <v>1.9299910154093807E-2</v>
      </c>
      <c r="J179">
        <v>474.03899999999999</v>
      </c>
      <c r="K179">
        <f t="shared" si="92"/>
        <v>24.685999999999979</v>
      </c>
      <c r="L179" s="4">
        <f t="shared" si="93"/>
        <v>5.4936764637156042E-2</v>
      </c>
      <c r="M179" s="20">
        <f t="shared" si="94"/>
        <v>3.5636854483062239E-2</v>
      </c>
      <c r="N179" t="str">
        <f t="shared" si="95"/>
        <v>inflation</v>
      </c>
      <c r="O179">
        <f t="shared" si="96"/>
        <v>1</v>
      </c>
      <c r="P179" s="22">
        <f t="shared" si="115"/>
        <v>6.7476518230397825E-4</v>
      </c>
      <c r="Q179">
        <f t="shared" si="97"/>
        <v>24.685999999999979</v>
      </c>
      <c r="R179" s="4">
        <f t="shared" si="98"/>
        <v>5.4936764637156042E-2</v>
      </c>
      <c r="S179">
        <v>273.38799999999998</v>
      </c>
      <c r="T179" s="4">
        <f t="shared" si="99"/>
        <v>1.0706416455939392E-2</v>
      </c>
      <c r="U179" s="15">
        <f t="shared" si="100"/>
        <v>474.03899999999999</v>
      </c>
      <c r="V179" s="4">
        <f t="shared" si="116"/>
        <v>5.4936764637156042E-2</v>
      </c>
      <c r="W179">
        <f t="shared" si="101"/>
        <v>71.904212240681844</v>
      </c>
      <c r="X179" s="4">
        <f t="shared" si="117"/>
        <v>-2.3436291141066247E-2</v>
      </c>
      <c r="Y179">
        <f t="shared" si="102"/>
        <v>1.7339422359430554</v>
      </c>
      <c r="Z179" s="10">
        <f t="shared" si="118"/>
        <v>4.3761815954737097E-2</v>
      </c>
      <c r="AA179">
        <f t="shared" si="103"/>
        <v>124.67775054633189</v>
      </c>
      <c r="AB179">
        <f t="shared" si="104"/>
        <v>2.3607079327564833</v>
      </c>
      <c r="AC179" s="4">
        <f t="shared" si="105"/>
        <v>1.9299910154093925E-2</v>
      </c>
      <c r="AD179">
        <f t="shared" si="106"/>
        <v>349.36124945366811</v>
      </c>
      <c r="AE179">
        <f t="shared" si="107"/>
        <v>474.03899999999999</v>
      </c>
      <c r="AF179" s="4">
        <f t="shared" si="119"/>
        <v>5.4936764637156174E-2</v>
      </c>
      <c r="AG179" s="4">
        <f t="shared" si="108"/>
        <v>3.5636854483062363E-2</v>
      </c>
      <c r="AH179" s="10">
        <f t="shared" si="109"/>
        <v>-1.4704185221652719E-2</v>
      </c>
      <c r="AI179" s="10">
        <f t="shared" si="110"/>
        <v>7.8373055778222428E-2</v>
      </c>
      <c r="AJ179" s="10">
        <f t="shared" si="111"/>
        <v>1.1174948682419077E-2</v>
      </c>
      <c r="AK179" t="str">
        <f t="shared" si="120"/>
        <v>inflation</v>
      </c>
      <c r="AL179">
        <f t="shared" si="112"/>
        <v>1</v>
      </c>
      <c r="AM179">
        <f t="shared" si="113"/>
        <v>201.48378775931815</v>
      </c>
      <c r="AN179">
        <f t="shared" si="114"/>
        <v>1.7339422359430554</v>
      </c>
    </row>
    <row r="180" spans="1:40" x14ac:dyDescent="0.35">
      <c r="A180">
        <v>1958</v>
      </c>
      <c r="B180">
        <v>3.8908349804826114</v>
      </c>
      <c r="C180" t="str">
        <f t="shared" si="85"/>
        <v>inflation</v>
      </c>
      <c r="D180" t="str">
        <f t="shared" si="86"/>
        <v>contractive</v>
      </c>
      <c r="E180" t="str">
        <f t="shared" si="87"/>
        <v>stagflation</v>
      </c>
      <c r="F180" s="4">
        <f t="shared" si="88"/>
        <v>2.3334690001356639E-2</v>
      </c>
      <c r="G180">
        <f t="shared" si="89"/>
        <v>123.68270626072898</v>
      </c>
      <c r="H180">
        <f t="shared" si="90"/>
        <v>-0.99504428560290137</v>
      </c>
      <c r="I180" s="4">
        <f t="shared" si="91"/>
        <v>-7.9809290851227694E-3</v>
      </c>
      <c r="J180">
        <v>481.22899999999998</v>
      </c>
      <c r="K180">
        <f t="shared" si="92"/>
        <v>7.1899999999999977</v>
      </c>
      <c r="L180" s="4">
        <f t="shared" si="93"/>
        <v>1.5167528410109713E-2</v>
      </c>
      <c r="M180" s="20">
        <f t="shared" si="94"/>
        <v>2.3148457495232484E-2</v>
      </c>
      <c r="N180" t="str">
        <f t="shared" si="95"/>
        <v>inflation</v>
      </c>
      <c r="O180">
        <f t="shared" si="96"/>
        <v>1</v>
      </c>
      <c r="P180" s="22">
        <f t="shared" si="115"/>
        <v>-1.8623250612415446E-4</v>
      </c>
      <c r="Q180">
        <f t="shared" si="97"/>
        <v>7.1899999999999977</v>
      </c>
      <c r="R180" s="4">
        <f t="shared" si="98"/>
        <v>1.5167528410109713E-2</v>
      </c>
      <c r="S180">
        <v>292.42700000000002</v>
      </c>
      <c r="T180" s="4">
        <f t="shared" si="99"/>
        <v>6.9640949858808893E-2</v>
      </c>
      <c r="U180" s="15">
        <f t="shared" si="100"/>
        <v>481.22899999999993</v>
      </c>
      <c r="V180" s="4">
        <f t="shared" si="116"/>
        <v>1.5167528410109592E-2</v>
      </c>
      <c r="W180">
        <f t="shared" si="101"/>
        <v>75.157903500633168</v>
      </c>
      <c r="X180" s="4">
        <f t="shared" si="117"/>
        <v>4.5250356808866569E-2</v>
      </c>
      <c r="Y180">
        <f t="shared" si="102"/>
        <v>1.6456380566773927</v>
      </c>
      <c r="Z180" s="10">
        <f t="shared" si="118"/>
        <v>-5.0926828723124026E-2</v>
      </c>
      <c r="AA180">
        <f t="shared" si="103"/>
        <v>123.68270626072898</v>
      </c>
      <c r="AB180">
        <f t="shared" si="104"/>
        <v>-0.99504428560291558</v>
      </c>
      <c r="AC180" s="4">
        <f t="shared" si="105"/>
        <v>-7.9809290851228822E-3</v>
      </c>
      <c r="AD180">
        <f t="shared" si="106"/>
        <v>357.54629373927099</v>
      </c>
      <c r="AE180">
        <f t="shared" si="107"/>
        <v>481.22899999999998</v>
      </c>
      <c r="AF180" s="4">
        <f t="shared" si="119"/>
        <v>1.5167528410109713E-2</v>
      </c>
      <c r="AG180" s="4">
        <f t="shared" si="108"/>
        <v>2.3148457495232484E-2</v>
      </c>
      <c r="AH180" s="10">
        <f t="shared" si="109"/>
        <v>1.9744921993630864E-3</v>
      </c>
      <c r="AI180" s="10">
        <f t="shared" si="110"/>
        <v>-3.0082828398756856E-2</v>
      </c>
      <c r="AJ180" s="10">
        <f t="shared" si="111"/>
        <v>6.6094357133233736E-2</v>
      </c>
      <c r="AK180" t="str">
        <f t="shared" si="120"/>
        <v>inflation</v>
      </c>
      <c r="AL180">
        <f t="shared" si="112"/>
        <v>1</v>
      </c>
      <c r="AM180">
        <f t="shared" si="113"/>
        <v>217.26909649936687</v>
      </c>
      <c r="AN180">
        <f t="shared" si="114"/>
        <v>1.6456380566773927</v>
      </c>
    </row>
    <row r="181" spans="1:40" x14ac:dyDescent="0.35">
      <c r="A181">
        <v>1959</v>
      </c>
      <c r="B181">
        <v>3.9421591327506773</v>
      </c>
      <c r="C181" t="str">
        <f t="shared" si="85"/>
        <v>inflation</v>
      </c>
      <c r="D181" t="str">
        <f t="shared" si="86"/>
        <v>expansive</v>
      </c>
      <c r="E181" t="str">
        <f t="shared" si="87"/>
        <v>inflationary expansion</v>
      </c>
      <c r="F181" s="4">
        <f t="shared" si="88"/>
        <v>1.319103804852184E-2</v>
      </c>
      <c r="G181">
        <f t="shared" si="89"/>
        <v>132.32697677427629</v>
      </c>
      <c r="H181">
        <f t="shared" si="90"/>
        <v>8.6442705135473119</v>
      </c>
      <c r="I181" s="4">
        <f t="shared" si="91"/>
        <v>6.9890696726224458E-2</v>
      </c>
      <c r="J181">
        <v>521.654</v>
      </c>
      <c r="K181">
        <f t="shared" si="92"/>
        <v>40.425000000000011</v>
      </c>
      <c r="L181" s="4">
        <f t="shared" si="93"/>
        <v>8.4003665614499567E-2</v>
      </c>
      <c r="M181" s="20">
        <f t="shared" si="94"/>
        <v>1.411296888827511E-2</v>
      </c>
      <c r="N181" t="str">
        <f t="shared" si="95"/>
        <v>inflation</v>
      </c>
      <c r="O181">
        <f t="shared" si="96"/>
        <v>1</v>
      </c>
      <c r="P181" s="22">
        <f t="shared" si="115"/>
        <v>9.2193083975327002E-4</v>
      </c>
      <c r="Q181">
        <f t="shared" si="97"/>
        <v>40.425000000000011</v>
      </c>
      <c r="R181" s="4">
        <f t="shared" si="98"/>
        <v>8.4003665614499567E-2</v>
      </c>
      <c r="S181">
        <v>296.28500000000003</v>
      </c>
      <c r="T181" s="4">
        <f t="shared" si="99"/>
        <v>1.3193036210746627E-2</v>
      </c>
      <c r="U181" s="15">
        <f t="shared" si="100"/>
        <v>521.654</v>
      </c>
      <c r="V181" s="4">
        <f t="shared" si="116"/>
        <v>8.4003665614499692E-2</v>
      </c>
      <c r="W181">
        <f t="shared" si="101"/>
        <v>75.158051723108514</v>
      </c>
      <c r="X181" s="4">
        <f t="shared" si="117"/>
        <v>1.9721475512513697E-6</v>
      </c>
      <c r="Y181">
        <f t="shared" si="102"/>
        <v>1.7606493747574126</v>
      </c>
      <c r="Z181" s="10">
        <f t="shared" si="118"/>
        <v>6.9888586748067902E-2</v>
      </c>
      <c r="AA181">
        <f t="shared" si="103"/>
        <v>132.32697677427629</v>
      </c>
      <c r="AB181">
        <f t="shared" si="104"/>
        <v>8.6442705135473119</v>
      </c>
      <c r="AC181" s="4">
        <f t="shared" si="105"/>
        <v>6.9890696726224458E-2</v>
      </c>
      <c r="AD181">
        <f t="shared" si="106"/>
        <v>389.32702322572368</v>
      </c>
      <c r="AE181">
        <f t="shared" si="107"/>
        <v>521.654</v>
      </c>
      <c r="AF181" s="4">
        <f t="shared" si="119"/>
        <v>8.4003665614499567E-2</v>
      </c>
      <c r="AG181" s="4">
        <f t="shared" si="108"/>
        <v>1.411296888827511E-2</v>
      </c>
      <c r="AH181" s="10">
        <f t="shared" si="109"/>
        <v>6.1913448424969361E-2</v>
      </c>
      <c r="AI181" s="10">
        <f t="shared" si="110"/>
        <v>8.4001693466948316E-2</v>
      </c>
      <c r="AJ181" s="10">
        <f t="shared" si="111"/>
        <v>1.4115078866431666E-2</v>
      </c>
      <c r="AK181" t="str">
        <f t="shared" si="120"/>
        <v>inflation</v>
      </c>
      <c r="AL181">
        <f t="shared" si="112"/>
        <v>1</v>
      </c>
      <c r="AM181">
        <f t="shared" si="113"/>
        <v>221.12694827689148</v>
      </c>
      <c r="AN181">
        <f t="shared" si="114"/>
        <v>1.7606493747574126</v>
      </c>
    </row>
    <row r="182" spans="1:40" x14ac:dyDescent="0.35">
      <c r="A182">
        <v>1960</v>
      </c>
      <c r="B182">
        <v>3.9960623881477915</v>
      </c>
      <c r="C182" t="str">
        <f t="shared" si="85"/>
        <v>inflation</v>
      </c>
      <c r="D182" t="str">
        <f t="shared" si="86"/>
        <v>expansive</v>
      </c>
      <c r="E182" t="str">
        <f t="shared" si="87"/>
        <v>inflationary expansion</v>
      </c>
      <c r="F182" s="4">
        <f t="shared" si="88"/>
        <v>1.3673536146548877E-2</v>
      </c>
      <c r="G182">
        <f t="shared" si="89"/>
        <v>135.72911214016321</v>
      </c>
      <c r="H182">
        <f t="shared" si="90"/>
        <v>3.4021353658869202</v>
      </c>
      <c r="I182" s="4">
        <f t="shared" si="91"/>
        <v>2.5710066449188905E-2</v>
      </c>
      <c r="J182">
        <v>542.38199999999995</v>
      </c>
      <c r="K182">
        <f t="shared" si="92"/>
        <v>20.727999999999952</v>
      </c>
      <c r="L182" s="4">
        <f t="shared" si="93"/>
        <v>3.9735150118660939E-2</v>
      </c>
      <c r="M182" s="20">
        <f t="shared" si="94"/>
        <v>1.4025083669472034E-2</v>
      </c>
      <c r="N182" t="str">
        <f t="shared" si="95"/>
        <v>inflation</v>
      </c>
      <c r="O182">
        <f t="shared" si="96"/>
        <v>1</v>
      </c>
      <c r="P182" s="22">
        <f t="shared" si="115"/>
        <v>3.5154752292315683E-4</v>
      </c>
      <c r="Q182">
        <f t="shared" si="97"/>
        <v>20.727999999999952</v>
      </c>
      <c r="R182" s="4">
        <f t="shared" si="98"/>
        <v>3.9735150118660939E-2</v>
      </c>
      <c r="S182">
        <v>302.83</v>
      </c>
      <c r="T182" s="4">
        <f t="shared" si="99"/>
        <v>2.209021718953021E-2</v>
      </c>
      <c r="U182" s="15">
        <f t="shared" si="100"/>
        <v>542.38199999999995</v>
      </c>
      <c r="V182" s="4">
        <f t="shared" si="116"/>
        <v>3.9735150118660939E-2</v>
      </c>
      <c r="W182">
        <f t="shared" si="101"/>
        <v>75.782100123908279</v>
      </c>
      <c r="X182" s="4">
        <f t="shared" si="117"/>
        <v>8.3031476534122517E-3</v>
      </c>
      <c r="Y182">
        <f t="shared" si="102"/>
        <v>1.7910444804015453</v>
      </c>
      <c r="Z182" s="10">
        <f t="shared" si="118"/>
        <v>1.7263576768838856E-2</v>
      </c>
      <c r="AA182">
        <f t="shared" si="103"/>
        <v>135.72911214016318</v>
      </c>
      <c r="AB182">
        <f t="shared" si="104"/>
        <v>3.4021353658868918</v>
      </c>
      <c r="AC182" s="4">
        <f t="shared" si="105"/>
        <v>2.571006644918869E-2</v>
      </c>
      <c r="AD182">
        <f t="shared" si="106"/>
        <v>406.65288785983677</v>
      </c>
      <c r="AE182">
        <f t="shared" si="107"/>
        <v>542.38199999999995</v>
      </c>
      <c r="AF182" s="4">
        <f t="shared" si="119"/>
        <v>3.9735150118660939E-2</v>
      </c>
      <c r="AG182" s="4">
        <f t="shared" si="108"/>
        <v>1.4025083669472034E-2</v>
      </c>
      <c r="AH182" s="10">
        <f t="shared" si="109"/>
        <v>-1.3208879224842346E-3</v>
      </c>
      <c r="AI182" s="10">
        <f t="shared" si="110"/>
        <v>3.1432002465248687E-2</v>
      </c>
      <c r="AJ182" s="10">
        <f t="shared" si="111"/>
        <v>2.2471573349822083E-2</v>
      </c>
      <c r="AK182" t="str">
        <f t="shared" si="120"/>
        <v>inflation</v>
      </c>
      <c r="AL182">
        <f t="shared" si="112"/>
        <v>1</v>
      </c>
      <c r="AM182">
        <f t="shared" si="113"/>
        <v>227.04789987609172</v>
      </c>
      <c r="AN182">
        <f t="shared" si="114"/>
        <v>1.7910444804015453</v>
      </c>
    </row>
    <row r="183" spans="1:40" x14ac:dyDescent="0.35">
      <c r="A183">
        <v>1961</v>
      </c>
      <c r="B183">
        <v>4.0386175897770924</v>
      </c>
      <c r="C183" t="str">
        <f t="shared" si="85"/>
        <v>inflation</v>
      </c>
      <c r="D183" t="str">
        <f t="shared" si="86"/>
        <v>expansive</v>
      </c>
      <c r="E183" t="str">
        <f t="shared" si="87"/>
        <v>inflationary expansion</v>
      </c>
      <c r="F183" s="4">
        <f t="shared" si="88"/>
        <v>1.0649283593649203E-2</v>
      </c>
      <c r="G183">
        <f t="shared" si="89"/>
        <v>139.20827795706958</v>
      </c>
      <c r="H183">
        <f t="shared" si="90"/>
        <v>3.4791658169063737</v>
      </c>
      <c r="I183" s="4">
        <f t="shared" si="91"/>
        <v>2.5633158296309695E-2</v>
      </c>
      <c r="J183">
        <v>562.20899999999995</v>
      </c>
      <c r="K183">
        <f t="shared" si="92"/>
        <v>19.826999999999998</v>
      </c>
      <c r="L183" s="4">
        <f t="shared" si="93"/>
        <v>3.6555416662057368E-2</v>
      </c>
      <c r="M183" s="20">
        <f t="shared" si="94"/>
        <v>1.0922258365747672E-2</v>
      </c>
      <c r="N183" t="str">
        <f t="shared" si="95"/>
        <v>inflation</v>
      </c>
      <c r="O183">
        <f t="shared" si="96"/>
        <v>1</v>
      </c>
      <c r="P183" s="22">
        <f t="shared" si="115"/>
        <v>2.7297477209846897E-4</v>
      </c>
      <c r="Q183">
        <f t="shared" si="97"/>
        <v>19.826999999999998</v>
      </c>
      <c r="R183" s="4">
        <f t="shared" si="98"/>
        <v>3.6555416662057368E-2</v>
      </c>
      <c r="S183">
        <v>315.26299999999998</v>
      </c>
      <c r="T183" s="4">
        <f t="shared" si="99"/>
        <v>4.1056038041145174E-2</v>
      </c>
      <c r="U183" s="15">
        <f t="shared" si="100"/>
        <v>562.20899999999995</v>
      </c>
      <c r="V183" s="4">
        <f t="shared" si="116"/>
        <v>3.6555416662057368E-2</v>
      </c>
      <c r="W183">
        <f t="shared" si="101"/>
        <v>78.062107389920172</v>
      </c>
      <c r="X183" s="4">
        <f t="shared" si="117"/>
        <v>3.0086356306884398E-2</v>
      </c>
      <c r="Y183">
        <f t="shared" si="102"/>
        <v>1.7833015609189786</v>
      </c>
      <c r="Z183" s="10">
        <f t="shared" si="118"/>
        <v>-4.3231307582214462E-3</v>
      </c>
      <c r="AA183">
        <f t="shared" si="103"/>
        <v>139.20827795706958</v>
      </c>
      <c r="AB183">
        <f t="shared" si="104"/>
        <v>3.4791658169064021</v>
      </c>
      <c r="AC183" s="4">
        <f t="shared" si="105"/>
        <v>2.563315829630991E-2</v>
      </c>
      <c r="AD183">
        <f t="shared" si="106"/>
        <v>423.00072204293036</v>
      </c>
      <c r="AE183">
        <f t="shared" si="107"/>
        <v>562.20899999999995</v>
      </c>
      <c r="AF183" s="4">
        <f t="shared" si="119"/>
        <v>3.6555416662057368E-2</v>
      </c>
      <c r="AG183" s="4">
        <f t="shared" si="108"/>
        <v>1.0922258365747672E-2</v>
      </c>
      <c r="AH183" s="10">
        <f t="shared" si="109"/>
        <v>-3.6298042196102394E-2</v>
      </c>
      <c r="AI183" s="10">
        <f t="shared" si="110"/>
        <v>6.4690603551729696E-3</v>
      </c>
      <c r="AJ183" s="10">
        <f t="shared" si="111"/>
        <v>4.0878547420278813E-2</v>
      </c>
      <c r="AK183" t="str">
        <f t="shared" si="120"/>
        <v>inflation</v>
      </c>
      <c r="AL183">
        <f t="shared" si="112"/>
        <v>1</v>
      </c>
      <c r="AM183">
        <f t="shared" si="113"/>
        <v>237.20089261007982</v>
      </c>
      <c r="AN183">
        <f t="shared" si="114"/>
        <v>1.7833015609189786</v>
      </c>
    </row>
    <row r="184" spans="1:40" x14ac:dyDescent="0.35">
      <c r="A184">
        <v>1962</v>
      </c>
      <c r="B184">
        <v>4.0876205492290145</v>
      </c>
      <c r="C184" t="str">
        <f t="shared" si="85"/>
        <v>inflation</v>
      </c>
      <c r="D184" t="str">
        <f t="shared" si="86"/>
        <v>expansive</v>
      </c>
      <c r="E184" t="str">
        <f t="shared" si="87"/>
        <v>inflationary expansion</v>
      </c>
      <c r="F184" s="4">
        <f t="shared" si="88"/>
        <v>1.2133597292291989E-2</v>
      </c>
      <c r="G184">
        <f t="shared" si="89"/>
        <v>147.74414423420703</v>
      </c>
      <c r="H184">
        <f t="shared" si="90"/>
        <v>8.5358662771374441</v>
      </c>
      <c r="I184" s="4">
        <f t="shared" si="91"/>
        <v>6.1317232009506062E-2</v>
      </c>
      <c r="J184">
        <v>603.92200000000003</v>
      </c>
      <c r="K184">
        <f t="shared" si="92"/>
        <v>41.713000000000079</v>
      </c>
      <c r="L184" s="4">
        <f t="shared" si="93"/>
        <v>7.4194827902079263E-2</v>
      </c>
      <c r="M184" s="20">
        <f t="shared" si="94"/>
        <v>1.2877595892573201E-2</v>
      </c>
      <c r="N184" t="str">
        <f t="shared" si="95"/>
        <v>inflation</v>
      </c>
      <c r="O184">
        <f t="shared" si="96"/>
        <v>1</v>
      </c>
      <c r="P184" s="22">
        <f t="shared" si="115"/>
        <v>7.4399860028121281E-4</v>
      </c>
      <c r="Q184">
        <f t="shared" si="97"/>
        <v>41.713000000000079</v>
      </c>
      <c r="R184" s="4">
        <f t="shared" si="98"/>
        <v>7.4194827902079263E-2</v>
      </c>
      <c r="S184">
        <v>338.23099999999999</v>
      </c>
      <c r="T184" s="4">
        <f t="shared" si="99"/>
        <v>7.2853458858159761E-2</v>
      </c>
      <c r="U184" s="15">
        <f t="shared" si="100"/>
        <v>603.92200000000003</v>
      </c>
      <c r="V184" s="4">
        <f t="shared" si="116"/>
        <v>7.4194827902079263E-2</v>
      </c>
      <c r="W184">
        <f t="shared" si="101"/>
        <v>82.745204924609581</v>
      </c>
      <c r="X184" s="4">
        <f t="shared" si="117"/>
        <v>5.9991943482864747E-2</v>
      </c>
      <c r="Y184">
        <f t="shared" si="102"/>
        <v>1.7855311902220672</v>
      </c>
      <c r="Z184" s="10">
        <f t="shared" si="118"/>
        <v>1.2502816976953594E-3</v>
      </c>
      <c r="AA184">
        <f t="shared" si="103"/>
        <v>147.744144234207</v>
      </c>
      <c r="AB184">
        <f t="shared" si="104"/>
        <v>8.5358662771374156</v>
      </c>
      <c r="AC184" s="4">
        <f t="shared" si="105"/>
        <v>6.1317232009505854E-2</v>
      </c>
      <c r="AD184">
        <f t="shared" si="106"/>
        <v>456.17785576579303</v>
      </c>
      <c r="AE184">
        <f t="shared" si="107"/>
        <v>603.92200000000003</v>
      </c>
      <c r="AF184" s="4">
        <f t="shared" si="119"/>
        <v>7.4194827902079263E-2</v>
      </c>
      <c r="AG184" s="4">
        <f t="shared" si="108"/>
        <v>1.2877595892573201E-2</v>
      </c>
      <c r="AH184" s="10">
        <f t="shared" si="109"/>
        <v>-1.3718705968756711E-3</v>
      </c>
      <c r="AI184" s="10">
        <f t="shared" si="110"/>
        <v>1.4202884419214516E-2</v>
      </c>
      <c r="AJ184" s="10">
        <f t="shared" si="111"/>
        <v>7.2944546204383898E-2</v>
      </c>
      <c r="AK184" t="str">
        <f t="shared" si="120"/>
        <v>inflation</v>
      </c>
      <c r="AL184">
        <f t="shared" si="112"/>
        <v>1</v>
      </c>
      <c r="AM184">
        <f t="shared" si="113"/>
        <v>255.48579507539043</v>
      </c>
      <c r="AN184">
        <f t="shared" si="114"/>
        <v>1.7855311902220672</v>
      </c>
    </row>
    <row r="185" spans="1:40" x14ac:dyDescent="0.35">
      <c r="A185">
        <v>1963</v>
      </c>
      <c r="B185">
        <v>4.1343023158647929</v>
      </c>
      <c r="C185" t="str">
        <f t="shared" si="85"/>
        <v>inflation</v>
      </c>
      <c r="D185" t="str">
        <f t="shared" si="86"/>
        <v>expansive</v>
      </c>
      <c r="E185" t="str">
        <f t="shared" si="87"/>
        <v>inflationary expansion</v>
      </c>
      <c r="F185" s="4">
        <f t="shared" si="88"/>
        <v>1.1420278881948388E-2</v>
      </c>
      <c r="G185">
        <f t="shared" si="89"/>
        <v>154.18562826280919</v>
      </c>
      <c r="H185">
        <f t="shared" si="90"/>
        <v>6.4414840286021615</v>
      </c>
      <c r="I185" s="4">
        <f t="shared" si="91"/>
        <v>4.3598912579513066E-2</v>
      </c>
      <c r="J185">
        <v>637.45000000000005</v>
      </c>
      <c r="K185">
        <f t="shared" si="92"/>
        <v>33.52800000000002</v>
      </c>
      <c r="L185" s="4">
        <f t="shared" si="93"/>
        <v>5.5517103202069172E-2</v>
      </c>
      <c r="M185" s="20">
        <f t="shared" si="94"/>
        <v>1.1918190622556106E-2</v>
      </c>
      <c r="N185" t="str">
        <f t="shared" si="95"/>
        <v>inflation</v>
      </c>
      <c r="O185">
        <f t="shared" si="96"/>
        <v>1</v>
      </c>
      <c r="P185" s="22">
        <f t="shared" si="115"/>
        <v>4.979117406077177E-4</v>
      </c>
      <c r="Q185">
        <f t="shared" si="97"/>
        <v>33.52800000000002</v>
      </c>
      <c r="R185" s="4">
        <f t="shared" si="98"/>
        <v>5.5517103202069172E-2</v>
      </c>
      <c r="S185">
        <v>363.79</v>
      </c>
      <c r="T185" s="4">
        <f t="shared" si="99"/>
        <v>7.5566698498954935E-2</v>
      </c>
      <c r="U185" s="15">
        <f t="shared" si="100"/>
        <v>637.45000000000005</v>
      </c>
      <c r="V185" s="4">
        <f t="shared" si="116"/>
        <v>5.5517103202069172E-2</v>
      </c>
      <c r="W185">
        <f t="shared" si="101"/>
        <v>87.9930813486977</v>
      </c>
      <c r="X185" s="4">
        <f t="shared" si="117"/>
        <v>6.3422121304425302E-2</v>
      </c>
      <c r="Y185">
        <f t="shared" si="102"/>
        <v>1.7522471755683224</v>
      </c>
      <c r="Z185" s="10">
        <f t="shared" si="118"/>
        <v>-1.8640959528466824E-2</v>
      </c>
      <c r="AA185">
        <f t="shared" si="103"/>
        <v>154.18562826280919</v>
      </c>
      <c r="AB185">
        <f t="shared" si="104"/>
        <v>6.4414840286021899</v>
      </c>
      <c r="AC185" s="4">
        <f t="shared" si="105"/>
        <v>4.3598912579513267E-2</v>
      </c>
      <c r="AD185">
        <f t="shared" si="106"/>
        <v>483.26437173719086</v>
      </c>
      <c r="AE185">
        <f t="shared" si="107"/>
        <v>637.45000000000005</v>
      </c>
      <c r="AF185" s="4">
        <f t="shared" si="119"/>
        <v>5.5517103202069172E-2</v>
      </c>
      <c r="AG185" s="4">
        <f t="shared" si="108"/>
        <v>1.1918190622556106E-2</v>
      </c>
      <c r="AH185" s="10">
        <f t="shared" si="109"/>
        <v>-1.2472671118280425E-2</v>
      </c>
      <c r="AI185" s="10">
        <f t="shared" si="110"/>
        <v>-7.9050181023561303E-3</v>
      </c>
      <c r="AJ185" s="10">
        <f t="shared" si="111"/>
        <v>7.415806273053599E-2</v>
      </c>
      <c r="AK185" t="str">
        <f t="shared" si="120"/>
        <v>inflation</v>
      </c>
      <c r="AL185">
        <f t="shared" si="112"/>
        <v>1</v>
      </c>
      <c r="AM185">
        <f t="shared" si="113"/>
        <v>275.79691865130229</v>
      </c>
      <c r="AN185">
        <f t="shared" si="114"/>
        <v>1.7522471755683224</v>
      </c>
    </row>
    <row r="186" spans="1:40" x14ac:dyDescent="0.35">
      <c r="A186">
        <v>1964</v>
      </c>
      <c r="B186">
        <v>4.1974903425264811</v>
      </c>
      <c r="C186" t="str">
        <f t="shared" si="85"/>
        <v>inflation</v>
      </c>
      <c r="D186" t="str">
        <f t="shared" si="86"/>
        <v>expansive</v>
      </c>
      <c r="E186" t="str">
        <f t="shared" si="87"/>
        <v>inflationary expansion</v>
      </c>
      <c r="F186" s="4">
        <f t="shared" si="88"/>
        <v>1.5283842794759641E-2</v>
      </c>
      <c r="G186">
        <f t="shared" si="89"/>
        <v>163.06410358243295</v>
      </c>
      <c r="H186">
        <f t="shared" si="90"/>
        <v>8.8784753196237602</v>
      </c>
      <c r="I186" s="4">
        <f t="shared" si="91"/>
        <v>5.7583027806524301E-2</v>
      </c>
      <c r="J186">
        <v>684.46</v>
      </c>
      <c r="K186">
        <f t="shared" si="92"/>
        <v>47.009999999999991</v>
      </c>
      <c r="L186" s="4">
        <f t="shared" si="93"/>
        <v>7.3746960545925153E-2</v>
      </c>
      <c r="M186" s="20">
        <f t="shared" si="94"/>
        <v>1.6163932739400852E-2</v>
      </c>
      <c r="N186" t="str">
        <f t="shared" si="95"/>
        <v>inflation</v>
      </c>
      <c r="O186">
        <f t="shared" si="96"/>
        <v>1</v>
      </c>
      <c r="P186" s="22">
        <f t="shared" si="115"/>
        <v>8.8008994464121131E-4</v>
      </c>
      <c r="Q186">
        <f t="shared" si="97"/>
        <v>47.009999999999991</v>
      </c>
      <c r="R186" s="4">
        <f t="shared" si="98"/>
        <v>7.3746960545925153E-2</v>
      </c>
      <c r="S186">
        <v>388.524</v>
      </c>
      <c r="T186" s="4">
        <f t="shared" si="99"/>
        <v>6.7989774320349597E-2</v>
      </c>
      <c r="U186" s="15">
        <f t="shared" si="100"/>
        <v>684.46</v>
      </c>
      <c r="V186" s="4">
        <f t="shared" si="116"/>
        <v>7.3746960545925153E-2</v>
      </c>
      <c r="W186">
        <f t="shared" si="101"/>
        <v>92.561022967392063</v>
      </c>
      <c r="X186" s="4">
        <f t="shared" si="117"/>
        <v>5.1912508900473553E-2</v>
      </c>
      <c r="Y186">
        <f t="shared" si="102"/>
        <v>1.7616929713479734</v>
      </c>
      <c r="Z186" s="10">
        <f t="shared" si="118"/>
        <v>5.3906754203141161E-3</v>
      </c>
      <c r="AA186">
        <f t="shared" si="103"/>
        <v>163.06410358243295</v>
      </c>
      <c r="AB186">
        <f t="shared" si="104"/>
        <v>8.8784753196237602</v>
      </c>
      <c r="AC186" s="4">
        <f t="shared" si="105"/>
        <v>5.7583027806524301E-2</v>
      </c>
      <c r="AD186">
        <f t="shared" si="106"/>
        <v>521.39589641756709</v>
      </c>
      <c r="AE186">
        <f t="shared" si="107"/>
        <v>684.46</v>
      </c>
      <c r="AF186" s="4">
        <f t="shared" si="119"/>
        <v>7.3746960545925153E-2</v>
      </c>
      <c r="AG186" s="4">
        <f t="shared" si="108"/>
        <v>1.6163932739400852E-2</v>
      </c>
      <c r="AH186" s="10">
        <f t="shared" si="109"/>
        <v>-8.7653166879136657E-3</v>
      </c>
      <c r="AI186" s="10">
        <f t="shared" si="110"/>
        <v>2.18344516454516E-2</v>
      </c>
      <c r="AJ186" s="10">
        <f t="shared" si="111"/>
        <v>6.8356285125611038E-2</v>
      </c>
      <c r="AK186" t="str">
        <f t="shared" si="120"/>
        <v>inflation</v>
      </c>
      <c r="AL186">
        <f t="shared" si="112"/>
        <v>1</v>
      </c>
      <c r="AM186">
        <f t="shared" si="113"/>
        <v>295.96297703260791</v>
      </c>
      <c r="AN186">
        <f t="shared" si="114"/>
        <v>1.7616929713479734</v>
      </c>
    </row>
    <row r="187" spans="1:40" x14ac:dyDescent="0.35">
      <c r="A187">
        <v>1965</v>
      </c>
      <c r="B187">
        <v>4.2740897054592226</v>
      </c>
      <c r="C187" t="str">
        <f t="shared" si="85"/>
        <v>inflation</v>
      </c>
      <c r="D187" t="str">
        <f t="shared" si="86"/>
        <v>expansive</v>
      </c>
      <c r="E187" t="str">
        <f t="shared" si="87"/>
        <v>inflationary expansion</v>
      </c>
      <c r="F187" s="4">
        <f t="shared" si="88"/>
        <v>1.8248847926267325E-2</v>
      </c>
      <c r="G187">
        <f t="shared" si="89"/>
        <v>173.67183450826658</v>
      </c>
      <c r="H187">
        <f t="shared" si="90"/>
        <v>10.607730925833636</v>
      </c>
      <c r="I187" s="4">
        <f t="shared" si="91"/>
        <v>6.5052520406314721E-2</v>
      </c>
      <c r="J187">
        <v>742.28899999999999</v>
      </c>
      <c r="K187">
        <f t="shared" si="92"/>
        <v>57.828999999999951</v>
      </c>
      <c r="L187" s="4">
        <f t="shared" si="93"/>
        <v>8.4488501884697351E-2</v>
      </c>
      <c r="M187" s="20">
        <f t="shared" si="94"/>
        <v>1.943598147838263E-2</v>
      </c>
      <c r="N187" t="str">
        <f t="shared" si="95"/>
        <v>inflation</v>
      </c>
      <c r="O187">
        <f t="shared" si="96"/>
        <v>1</v>
      </c>
      <c r="P187" s="22">
        <f t="shared" si="115"/>
        <v>1.1871335521153048E-3</v>
      </c>
      <c r="Q187">
        <f t="shared" si="97"/>
        <v>57.828999999999951</v>
      </c>
      <c r="R187" s="4">
        <f t="shared" si="98"/>
        <v>8.4488501884697351E-2</v>
      </c>
      <c r="S187">
        <v>420.58199999999999</v>
      </c>
      <c r="T187" s="4">
        <f t="shared" si="99"/>
        <v>8.2512277233838818E-2</v>
      </c>
      <c r="U187" s="15">
        <f t="shared" si="100"/>
        <v>742.28899999999999</v>
      </c>
      <c r="V187" s="4">
        <f t="shared" si="116"/>
        <v>8.4488501884697351E-2</v>
      </c>
      <c r="W187">
        <f t="shared" si="101"/>
        <v>98.402707707046417</v>
      </c>
      <c r="X187" s="4">
        <f t="shared" si="117"/>
        <v>6.3111713250104173E-2</v>
      </c>
      <c r="Y187">
        <f t="shared" si="102"/>
        <v>1.7649091021489269</v>
      </c>
      <c r="Z187" s="10">
        <f t="shared" si="118"/>
        <v>1.8255909816638828E-3</v>
      </c>
      <c r="AA187">
        <f t="shared" si="103"/>
        <v>173.67183450826658</v>
      </c>
      <c r="AB187">
        <f t="shared" si="104"/>
        <v>10.607730925833636</v>
      </c>
      <c r="AC187" s="4">
        <f t="shared" si="105"/>
        <v>6.5052520406314721E-2</v>
      </c>
      <c r="AD187">
        <f t="shared" si="106"/>
        <v>568.61716549173343</v>
      </c>
      <c r="AE187">
        <f t="shared" si="107"/>
        <v>742.28899999999999</v>
      </c>
      <c r="AF187" s="4">
        <f t="shared" si="119"/>
        <v>8.4488501884697351E-2</v>
      </c>
      <c r="AG187" s="4">
        <f t="shared" si="108"/>
        <v>1.943598147838263E-2</v>
      </c>
      <c r="AH187" s="10">
        <f t="shared" si="109"/>
        <v>3.6019951162127216E-2</v>
      </c>
      <c r="AI187" s="10">
        <f t="shared" si="110"/>
        <v>2.1376788634593177E-2</v>
      </c>
      <c r="AJ187" s="10">
        <f t="shared" si="111"/>
        <v>8.2662910903033474E-2</v>
      </c>
      <c r="AK187" t="str">
        <f t="shared" si="120"/>
        <v>inflation</v>
      </c>
      <c r="AL187">
        <f t="shared" si="112"/>
        <v>1</v>
      </c>
      <c r="AM187">
        <f t="shared" si="113"/>
        <v>322.17929229295362</v>
      </c>
      <c r="AN187">
        <f t="shared" si="114"/>
        <v>1.7649091021489269</v>
      </c>
    </row>
    <row r="188" spans="1:40" x14ac:dyDescent="0.35">
      <c r="A188">
        <v>1966</v>
      </c>
      <c r="B188">
        <v>4.3940180009599796</v>
      </c>
      <c r="C188" t="str">
        <f t="shared" si="85"/>
        <v>inflation</v>
      </c>
      <c r="D188" t="str">
        <f t="shared" si="86"/>
        <v>expansive</v>
      </c>
      <c r="E188" t="str">
        <f t="shared" si="87"/>
        <v>inflationary expansion</v>
      </c>
      <c r="F188" s="4">
        <f t="shared" si="88"/>
        <v>2.80593772628531E-2</v>
      </c>
      <c r="G188">
        <f t="shared" si="89"/>
        <v>185.1184951500631</v>
      </c>
      <c r="H188">
        <f t="shared" si="90"/>
        <v>11.446660641796512</v>
      </c>
      <c r="I188" s="4">
        <f t="shared" si="91"/>
        <v>6.5909712269732856E-2</v>
      </c>
      <c r="J188">
        <v>813.41399999999999</v>
      </c>
      <c r="K188">
        <f t="shared" si="92"/>
        <v>71.125</v>
      </c>
      <c r="L188" s="4">
        <f t="shared" si="93"/>
        <v>9.5818475014448554E-2</v>
      </c>
      <c r="M188" s="20">
        <f t="shared" si="94"/>
        <v>2.9908762744715697E-2</v>
      </c>
      <c r="N188" t="str">
        <f t="shared" si="95"/>
        <v>inflation</v>
      </c>
      <c r="O188">
        <f t="shared" si="96"/>
        <v>1</v>
      </c>
      <c r="P188" s="22">
        <f t="shared" si="115"/>
        <v>1.849385481862597E-3</v>
      </c>
      <c r="Q188">
        <f t="shared" si="97"/>
        <v>71.125</v>
      </c>
      <c r="R188" s="4">
        <f t="shared" si="98"/>
        <v>9.5818475014448554E-2</v>
      </c>
      <c r="S188">
        <v>440.96699999999998</v>
      </c>
      <c r="T188" s="4">
        <f t="shared" si="99"/>
        <v>4.8468550722570135E-2</v>
      </c>
      <c r="U188" s="15">
        <f t="shared" si="100"/>
        <v>813.41399999999999</v>
      </c>
      <c r="V188" s="4">
        <f t="shared" si="116"/>
        <v>9.5818475014448554E-2</v>
      </c>
      <c r="W188">
        <f t="shared" si="101"/>
        <v>100.35621153660729</v>
      </c>
      <c r="X188" s="4">
        <f t="shared" si="117"/>
        <v>1.9852134916618625E-2</v>
      </c>
      <c r="Y188">
        <f t="shared" si="102"/>
        <v>1.8446142228330011</v>
      </c>
      <c r="Z188" s="10">
        <f t="shared" si="118"/>
        <v>4.5161034405129669E-2</v>
      </c>
      <c r="AA188">
        <f t="shared" si="103"/>
        <v>185.11849515006313</v>
      </c>
      <c r="AB188">
        <f t="shared" si="104"/>
        <v>11.446660641796541</v>
      </c>
      <c r="AC188" s="4">
        <f t="shared" si="105"/>
        <v>6.5909712269733023E-2</v>
      </c>
      <c r="AD188">
        <f t="shared" si="106"/>
        <v>628.29550484993683</v>
      </c>
      <c r="AE188">
        <f t="shared" si="107"/>
        <v>813.41399999999999</v>
      </c>
      <c r="AF188" s="4">
        <f t="shared" si="119"/>
        <v>9.5818475014448554E-2</v>
      </c>
      <c r="AG188" s="4">
        <f t="shared" si="108"/>
        <v>2.9908762744715697E-2</v>
      </c>
      <c r="AH188" s="10">
        <f t="shared" si="109"/>
        <v>3.2530292452034551E-2</v>
      </c>
      <c r="AI188" s="10">
        <f t="shared" si="110"/>
        <v>7.5966340097829932E-2</v>
      </c>
      <c r="AJ188" s="10">
        <f t="shared" si="111"/>
        <v>5.0657440609318885E-2</v>
      </c>
      <c r="AK188" t="str">
        <f t="shared" si="120"/>
        <v>inflation</v>
      </c>
      <c r="AL188">
        <f t="shared" si="112"/>
        <v>1</v>
      </c>
      <c r="AM188">
        <f t="shared" si="113"/>
        <v>340.61078846339268</v>
      </c>
      <c r="AN188">
        <f t="shared" si="114"/>
        <v>1.8446142228330011</v>
      </c>
    </row>
    <row r="189" spans="1:40" x14ac:dyDescent="0.35">
      <c r="A189">
        <v>1967</v>
      </c>
      <c r="B189">
        <v>4.521425695534977</v>
      </c>
      <c r="C189" t="str">
        <f t="shared" si="85"/>
        <v>inflation</v>
      </c>
      <c r="D189" t="str">
        <f t="shared" si="86"/>
        <v>expansive</v>
      </c>
      <c r="E189" t="str">
        <f t="shared" si="87"/>
        <v>inflationary expansion</v>
      </c>
      <c r="F189" s="4">
        <f t="shared" si="88"/>
        <v>2.8995715208076537E-2</v>
      </c>
      <c r="G189">
        <f t="shared" si="89"/>
        <v>190.19642429360974</v>
      </c>
      <c r="H189">
        <f t="shared" si="90"/>
        <v>5.0779291435466405</v>
      </c>
      <c r="I189" s="4">
        <f t="shared" si="91"/>
        <v>2.7430695887141397E-2</v>
      </c>
      <c r="J189">
        <v>859.95899999999995</v>
      </c>
      <c r="K189">
        <f t="shared" si="92"/>
        <v>46.544999999999959</v>
      </c>
      <c r="L189" s="4">
        <f t="shared" si="93"/>
        <v>5.7221783741120712E-2</v>
      </c>
      <c r="M189" s="20">
        <f t="shared" si="94"/>
        <v>2.9791087853979315E-2</v>
      </c>
      <c r="N189" t="str">
        <f t="shared" si="95"/>
        <v>inflation</v>
      </c>
      <c r="O189">
        <f t="shared" si="96"/>
        <v>1</v>
      </c>
      <c r="P189" s="22">
        <f t="shared" si="115"/>
        <v>7.9537264590277823E-4</v>
      </c>
      <c r="Q189">
        <f t="shared" si="97"/>
        <v>46.544999999999959</v>
      </c>
      <c r="R189" s="4">
        <f t="shared" si="98"/>
        <v>5.7221783741120712E-2</v>
      </c>
      <c r="S189">
        <v>468.875</v>
      </c>
      <c r="T189" s="4">
        <f t="shared" si="99"/>
        <v>6.3288182562414003E-2</v>
      </c>
      <c r="U189" s="15">
        <f t="shared" si="100"/>
        <v>859.95899999999995</v>
      </c>
      <c r="V189" s="4">
        <f t="shared" si="116"/>
        <v>5.7221783741120712E-2</v>
      </c>
      <c r="W189">
        <f t="shared" si="101"/>
        <v>103.70069787125463</v>
      </c>
      <c r="X189" s="4">
        <f t="shared" si="117"/>
        <v>3.3326151749235394E-2</v>
      </c>
      <c r="Y189">
        <f t="shared" si="102"/>
        <v>1.8340901093041855</v>
      </c>
      <c r="Z189" s="10">
        <f t="shared" si="118"/>
        <v>-5.7053195180575391E-3</v>
      </c>
      <c r="AA189">
        <f t="shared" si="103"/>
        <v>190.19642429360974</v>
      </c>
      <c r="AB189">
        <f t="shared" si="104"/>
        <v>5.0779291435466121</v>
      </c>
      <c r="AC189" s="4">
        <f t="shared" si="105"/>
        <v>2.743069588714124E-2</v>
      </c>
      <c r="AD189">
        <f t="shared" si="106"/>
        <v>669.76257570639018</v>
      </c>
      <c r="AE189">
        <f t="shared" si="107"/>
        <v>859.95899999999995</v>
      </c>
      <c r="AF189" s="4">
        <f t="shared" si="119"/>
        <v>5.7221783741120712E-2</v>
      </c>
      <c r="AG189" s="4">
        <f t="shared" si="108"/>
        <v>2.9791087853979315E-2</v>
      </c>
      <c r="AH189" s="10">
        <f t="shared" si="109"/>
        <v>-3.3226630015210916E-2</v>
      </c>
      <c r="AI189" s="10">
        <f t="shared" si="110"/>
        <v>2.3895631991885317E-2</v>
      </c>
      <c r="AJ189" s="10">
        <f t="shared" si="111"/>
        <v>6.2927103259178246E-2</v>
      </c>
      <c r="AK189" t="str">
        <f t="shared" si="120"/>
        <v>inflation</v>
      </c>
      <c r="AL189">
        <f t="shared" si="112"/>
        <v>1</v>
      </c>
      <c r="AM189">
        <f t="shared" si="113"/>
        <v>365.17430212874535</v>
      </c>
      <c r="AN189">
        <f t="shared" si="114"/>
        <v>1.8340901093041855</v>
      </c>
    </row>
    <row r="190" spans="1:40" x14ac:dyDescent="0.35">
      <c r="A190">
        <v>1968</v>
      </c>
      <c r="B190">
        <v>4.7138267889619971</v>
      </c>
      <c r="C190" t="str">
        <f t="shared" si="85"/>
        <v>inflation</v>
      </c>
      <c r="D190" t="str">
        <f t="shared" si="86"/>
        <v>expansive</v>
      </c>
      <c r="E190" t="str">
        <f t="shared" si="87"/>
        <v>inflationary expansion</v>
      </c>
      <c r="F190" s="4">
        <f t="shared" si="88"/>
        <v>4.2553191489361673E-2</v>
      </c>
      <c r="G190">
        <f t="shared" si="89"/>
        <v>199.55145619746773</v>
      </c>
      <c r="H190">
        <f t="shared" si="90"/>
        <v>9.3550319038579914</v>
      </c>
      <c r="I190" s="4">
        <f t="shared" si="91"/>
        <v>4.9186160773540391E-2</v>
      </c>
      <c r="J190">
        <v>940.65099999999995</v>
      </c>
      <c r="K190">
        <f t="shared" si="92"/>
        <v>80.692000000000007</v>
      </c>
      <c r="L190" s="4">
        <f t="shared" si="93"/>
        <v>9.3832380380925146E-2</v>
      </c>
      <c r="M190" s="20">
        <f t="shared" si="94"/>
        <v>4.4646219607384754E-2</v>
      </c>
      <c r="N190" t="str">
        <f t="shared" si="95"/>
        <v>inflation</v>
      </c>
      <c r="O190">
        <f t="shared" si="96"/>
        <v>1</v>
      </c>
      <c r="P190" s="22">
        <f t="shared" si="115"/>
        <v>2.0930281180230811E-3</v>
      </c>
      <c r="Q190">
        <f t="shared" si="97"/>
        <v>80.692000000000007</v>
      </c>
      <c r="R190" s="4">
        <f t="shared" si="98"/>
        <v>9.3832380380925146E-2</v>
      </c>
      <c r="S190">
        <v>511.28399999999999</v>
      </c>
      <c r="T190" s="4">
        <f t="shared" si="99"/>
        <v>9.0448413756331628E-2</v>
      </c>
      <c r="U190" s="15">
        <f t="shared" si="100"/>
        <v>940.65099999999995</v>
      </c>
      <c r="V190" s="4">
        <f t="shared" si="116"/>
        <v>9.3832380380925146E-2</v>
      </c>
      <c r="W190">
        <f t="shared" si="101"/>
        <v>108.46474062161853</v>
      </c>
      <c r="X190" s="4">
        <f t="shared" si="117"/>
        <v>4.5940315235665066E-2</v>
      </c>
      <c r="Y190">
        <f t="shared" si="102"/>
        <v>1.8397818042418694</v>
      </c>
      <c r="Z190" s="10">
        <f t="shared" si="118"/>
        <v>3.1032798818392093E-3</v>
      </c>
      <c r="AA190">
        <f t="shared" si="103"/>
        <v>199.55145619746773</v>
      </c>
      <c r="AB190">
        <f t="shared" si="104"/>
        <v>9.3550319038579914</v>
      </c>
      <c r="AC190" s="4">
        <f t="shared" si="105"/>
        <v>4.9186160773540391E-2</v>
      </c>
      <c r="AD190">
        <f t="shared" si="106"/>
        <v>741.09954380253225</v>
      </c>
      <c r="AE190">
        <f t="shared" si="107"/>
        <v>940.65099999999995</v>
      </c>
      <c r="AF190" s="4">
        <f t="shared" si="119"/>
        <v>9.3832380380925146E-2</v>
      </c>
      <c r="AG190" s="4">
        <f t="shared" si="108"/>
        <v>4.4646219607384754E-2</v>
      </c>
      <c r="AH190" s="10">
        <f t="shared" si="109"/>
        <v>7.0813862297042202E-2</v>
      </c>
      <c r="AI190" s="10">
        <f t="shared" si="110"/>
        <v>4.7892065145260079E-2</v>
      </c>
      <c r="AJ190" s="10">
        <f t="shared" si="111"/>
        <v>9.0729100499085932E-2</v>
      </c>
      <c r="AK190" t="str">
        <f t="shared" si="120"/>
        <v>inflation</v>
      </c>
      <c r="AL190">
        <f t="shared" si="112"/>
        <v>1</v>
      </c>
      <c r="AM190">
        <f t="shared" si="113"/>
        <v>402.81925937838145</v>
      </c>
      <c r="AN190">
        <f t="shared" si="114"/>
        <v>1.8397818042418694</v>
      </c>
    </row>
    <row r="191" spans="1:40" x14ac:dyDescent="0.35">
      <c r="A191">
        <v>1969</v>
      </c>
      <c r="B191">
        <v>4.9454302499505554</v>
      </c>
      <c r="C191" t="str">
        <f t="shared" si="85"/>
        <v>inflation</v>
      </c>
      <c r="D191" t="str">
        <f t="shared" si="86"/>
        <v>expansive</v>
      </c>
      <c r="E191" t="str">
        <f t="shared" si="87"/>
        <v>inflationary expansion</v>
      </c>
      <c r="F191" s="4">
        <f t="shared" si="88"/>
        <v>4.9132789845160646E-2</v>
      </c>
      <c r="G191">
        <f t="shared" si="89"/>
        <v>205.76874984945428</v>
      </c>
      <c r="H191">
        <f t="shared" si="90"/>
        <v>6.2172936519865516</v>
      </c>
      <c r="I191" s="4">
        <f t="shared" si="91"/>
        <v>3.1156343183154619E-2</v>
      </c>
      <c r="J191">
        <v>1017.615</v>
      </c>
      <c r="K191">
        <f t="shared" si="92"/>
        <v>76.964000000000055</v>
      </c>
      <c r="L191" s="4">
        <f t="shared" si="93"/>
        <v>8.1819931090276909E-2</v>
      </c>
      <c r="M191" s="20">
        <f t="shared" si="94"/>
        <v>5.066358790712229E-2</v>
      </c>
      <c r="N191" t="str">
        <f t="shared" si="95"/>
        <v>inflation</v>
      </c>
      <c r="O191">
        <f t="shared" si="96"/>
        <v>1</v>
      </c>
      <c r="P191" s="22">
        <f t="shared" si="115"/>
        <v>1.530798061961644E-3</v>
      </c>
      <c r="Q191">
        <f t="shared" si="97"/>
        <v>76.964000000000055</v>
      </c>
      <c r="R191" s="4">
        <f t="shared" si="98"/>
        <v>8.1819931090276909E-2</v>
      </c>
      <c r="S191">
        <v>523.053</v>
      </c>
      <c r="T191" s="4">
        <f t="shared" si="99"/>
        <v>2.301851808388294E-2</v>
      </c>
      <c r="U191" s="15">
        <f t="shared" si="100"/>
        <v>1017.615</v>
      </c>
      <c r="V191" s="4">
        <f t="shared" si="116"/>
        <v>8.1819931090276909E-2</v>
      </c>
      <c r="W191">
        <f t="shared" si="101"/>
        <v>105.76491297298743</v>
      </c>
      <c r="X191" s="4">
        <f t="shared" si="117"/>
        <v>-2.4891293088963391E-2</v>
      </c>
      <c r="Y191">
        <f t="shared" si="102"/>
        <v>1.9455294205367335</v>
      </c>
      <c r="Z191" s="10">
        <f t="shared" si="118"/>
        <v>5.7478346644720818E-2</v>
      </c>
      <c r="AA191">
        <f t="shared" si="103"/>
        <v>205.76874984945428</v>
      </c>
      <c r="AB191">
        <f t="shared" si="104"/>
        <v>6.2172936519865516</v>
      </c>
      <c r="AC191" s="4">
        <f t="shared" si="105"/>
        <v>3.1156343183154619E-2</v>
      </c>
      <c r="AD191">
        <f t="shared" si="106"/>
        <v>811.84625015054576</v>
      </c>
      <c r="AE191">
        <f t="shared" si="107"/>
        <v>1017.615</v>
      </c>
      <c r="AF191" s="4">
        <f t="shared" si="119"/>
        <v>8.1819931090276909E-2</v>
      </c>
      <c r="AG191" s="4">
        <f t="shared" si="108"/>
        <v>5.066358790712229E-2</v>
      </c>
      <c r="AH191" s="10">
        <f t="shared" si="109"/>
        <v>4.7684659423855441E-3</v>
      </c>
      <c r="AI191" s="10">
        <f t="shared" si="110"/>
        <v>0.1067112241792403</v>
      </c>
      <c r="AJ191" s="10">
        <f t="shared" si="111"/>
        <v>2.4341584445556091E-2</v>
      </c>
      <c r="AK191" t="str">
        <f t="shared" si="120"/>
        <v>inflation</v>
      </c>
      <c r="AL191">
        <f t="shared" si="112"/>
        <v>1</v>
      </c>
      <c r="AM191">
        <f t="shared" si="113"/>
        <v>417.28808702701258</v>
      </c>
      <c r="AN191">
        <f t="shared" si="114"/>
        <v>1.9455294205367335</v>
      </c>
    </row>
    <row r="192" spans="1:40" x14ac:dyDescent="0.35">
      <c r="A192">
        <v>1970</v>
      </c>
      <c r="B192">
        <v>5.2061775762973612</v>
      </c>
      <c r="C192" t="str">
        <f t="shared" si="85"/>
        <v>inflation</v>
      </c>
      <c r="D192" t="str">
        <f t="shared" si="86"/>
        <v>expansive</v>
      </c>
      <c r="E192" t="str">
        <f t="shared" si="87"/>
        <v>inflationary expansion</v>
      </c>
      <c r="F192" s="4">
        <f t="shared" si="88"/>
        <v>5.2724902216427547E-2</v>
      </c>
      <c r="G192">
        <f t="shared" si="89"/>
        <v>206.15950652289013</v>
      </c>
      <c r="H192">
        <f t="shared" si="90"/>
        <v>0.39075667343584541</v>
      </c>
      <c r="I192" s="4">
        <f t="shared" si="91"/>
        <v>1.8990088325935453E-3</v>
      </c>
      <c r="J192">
        <v>1073.3030000000001</v>
      </c>
      <c r="K192">
        <f t="shared" si="92"/>
        <v>55.688000000000102</v>
      </c>
      <c r="L192" s="4">
        <f t="shared" si="93"/>
        <v>5.4724036104027651E-2</v>
      </c>
      <c r="M192" s="20">
        <f t="shared" si="94"/>
        <v>5.2825027271434108E-2</v>
      </c>
      <c r="N192" t="str">
        <f t="shared" si="95"/>
        <v>inflation</v>
      </c>
      <c r="O192">
        <f t="shared" si="96"/>
        <v>1</v>
      </c>
      <c r="P192" s="22">
        <f t="shared" si="115"/>
        <v>1.0012505500656133E-4</v>
      </c>
      <c r="Q192">
        <f t="shared" si="97"/>
        <v>55.688000000000102</v>
      </c>
      <c r="R192" s="4">
        <f t="shared" si="98"/>
        <v>5.4724036104027651E-2</v>
      </c>
      <c r="S192">
        <v>563.35500000000002</v>
      </c>
      <c r="T192" s="4">
        <f t="shared" si="99"/>
        <v>7.7051465147891365E-2</v>
      </c>
      <c r="U192" s="15">
        <f t="shared" si="100"/>
        <v>1073.3030000000001</v>
      </c>
      <c r="V192" s="4">
        <f t="shared" si="116"/>
        <v>5.4724036104027651E-2</v>
      </c>
      <c r="W192">
        <f t="shared" si="101"/>
        <v>108.20894826270191</v>
      </c>
      <c r="X192" s="4">
        <f t="shared" si="117"/>
        <v>2.3108186079996956E-2</v>
      </c>
      <c r="Y192">
        <f t="shared" si="102"/>
        <v>1.9051983207746448</v>
      </c>
      <c r="Z192" s="10">
        <f t="shared" si="118"/>
        <v>-2.0730141285122353E-2</v>
      </c>
      <c r="AA192">
        <f t="shared" si="103"/>
        <v>206.1595065228901</v>
      </c>
      <c r="AB192">
        <f t="shared" si="104"/>
        <v>0.39075667343581699</v>
      </c>
      <c r="AC192" s="4">
        <f t="shared" si="105"/>
        <v>1.8990088325934072E-3</v>
      </c>
      <c r="AD192">
        <f t="shared" si="106"/>
        <v>867.14349347711004</v>
      </c>
      <c r="AE192">
        <f t="shared" si="107"/>
        <v>1073.3030000000001</v>
      </c>
      <c r="AF192" s="4">
        <f t="shared" si="119"/>
        <v>5.4724036104027651E-2</v>
      </c>
      <c r="AG192" s="4">
        <f t="shared" si="108"/>
        <v>5.2825027271434108E-2</v>
      </c>
      <c r="AH192" s="10">
        <f t="shared" si="109"/>
        <v>-3.6684025557032873E-2</v>
      </c>
      <c r="AI192" s="10">
        <f t="shared" si="110"/>
        <v>3.1615850024030695E-2</v>
      </c>
      <c r="AJ192" s="10">
        <f t="shared" si="111"/>
        <v>7.5454177389150001E-2</v>
      </c>
      <c r="AK192" t="str">
        <f t="shared" si="120"/>
        <v>inflation</v>
      </c>
      <c r="AL192">
        <f t="shared" si="112"/>
        <v>1</v>
      </c>
      <c r="AM192">
        <f t="shared" si="113"/>
        <v>455.14605173729814</v>
      </c>
      <c r="AN192">
        <f t="shared" si="114"/>
        <v>1.9051983207746448</v>
      </c>
    </row>
    <row r="193" spans="1:40" x14ac:dyDescent="0.35">
      <c r="A193">
        <v>1971</v>
      </c>
      <c r="B193">
        <v>5.4705356470248354</v>
      </c>
      <c r="C193" t="str">
        <f t="shared" si="85"/>
        <v>inflation</v>
      </c>
      <c r="D193" t="str">
        <f t="shared" si="86"/>
        <v>expansive</v>
      </c>
      <c r="E193" t="str">
        <f t="shared" si="87"/>
        <v>inflationary expansion</v>
      </c>
      <c r="F193" s="4">
        <f t="shared" si="88"/>
        <v>5.0777766769047841E-2</v>
      </c>
      <c r="G193">
        <f t="shared" si="89"/>
        <v>212.9316167848219</v>
      </c>
      <c r="H193">
        <f t="shared" si="90"/>
        <v>6.7721102619317719</v>
      </c>
      <c r="I193" s="4">
        <f t="shared" si="91"/>
        <v>3.2848886651656091E-2</v>
      </c>
      <c r="J193">
        <v>1164.8499999999999</v>
      </c>
      <c r="K193">
        <f t="shared" si="92"/>
        <v>91.546999999999798</v>
      </c>
      <c r="L193" s="4">
        <f t="shared" si="93"/>
        <v>8.5294646525724604E-2</v>
      </c>
      <c r="M193" s="20">
        <f t="shared" si="94"/>
        <v>5.2445759874068514E-2</v>
      </c>
      <c r="N193" t="str">
        <f t="shared" si="95"/>
        <v>inflation</v>
      </c>
      <c r="O193">
        <f t="shared" si="96"/>
        <v>1</v>
      </c>
      <c r="P193" s="22">
        <f t="shared" si="115"/>
        <v>1.6679931050206723E-3</v>
      </c>
      <c r="Q193">
        <f t="shared" si="97"/>
        <v>91.546999999999798</v>
      </c>
      <c r="R193" s="4">
        <f t="shared" si="98"/>
        <v>8.5294646525724604E-2</v>
      </c>
      <c r="S193">
        <v>614.85018857706677</v>
      </c>
      <c r="T193" s="4">
        <f t="shared" si="99"/>
        <v>9.1408061661060525E-2</v>
      </c>
      <c r="U193" s="15">
        <f t="shared" si="100"/>
        <v>1164.8499999999999</v>
      </c>
      <c r="V193" s="4">
        <f t="shared" si="116"/>
        <v>8.5294646525724604E-2</v>
      </c>
      <c r="W193">
        <f t="shared" si="101"/>
        <v>112.39305037916252</v>
      </c>
      <c r="X193" s="4">
        <f t="shared" si="117"/>
        <v>3.8666877218903793E-2</v>
      </c>
      <c r="Y193">
        <f t="shared" si="102"/>
        <v>1.8945265393766646</v>
      </c>
      <c r="Z193" s="10">
        <f t="shared" si="118"/>
        <v>-5.6014018496725838E-3</v>
      </c>
      <c r="AA193">
        <f t="shared" si="103"/>
        <v>212.9316167848219</v>
      </c>
      <c r="AB193">
        <f t="shared" si="104"/>
        <v>6.7721102619318003</v>
      </c>
      <c r="AC193" s="4">
        <f t="shared" si="105"/>
        <v>3.284888665165623E-2</v>
      </c>
      <c r="AD193">
        <f t="shared" si="106"/>
        <v>951.91838321517798</v>
      </c>
      <c r="AE193">
        <f t="shared" si="107"/>
        <v>1164.8499999999999</v>
      </c>
      <c r="AF193" s="4">
        <f t="shared" si="119"/>
        <v>8.5294646525724604E-2</v>
      </c>
      <c r="AG193" s="4">
        <f t="shared" si="108"/>
        <v>5.2445759874068514E-2</v>
      </c>
      <c r="AH193" s="10">
        <f t="shared" si="109"/>
        <v>-4.5817673604556686E-2</v>
      </c>
      <c r="AI193" s="10">
        <f t="shared" si="110"/>
        <v>4.6627769306820811E-2</v>
      </c>
      <c r="AJ193" s="10">
        <f t="shared" si="111"/>
        <v>9.0896048375397193E-2</v>
      </c>
      <c r="AK193" t="str">
        <f t="shared" si="120"/>
        <v>inflation</v>
      </c>
      <c r="AL193">
        <f t="shared" si="112"/>
        <v>1</v>
      </c>
      <c r="AM193">
        <f t="shared" si="113"/>
        <v>502.45713819790421</v>
      </c>
      <c r="AN193">
        <f t="shared" si="114"/>
        <v>1.8945265393766646</v>
      </c>
    </row>
    <row r="194" spans="1:40" x14ac:dyDescent="0.35">
      <c r="A194">
        <v>1972</v>
      </c>
      <c r="B194">
        <v>5.7070394039585857</v>
      </c>
      <c r="C194" t="str">
        <f t="shared" si="85"/>
        <v>inflation</v>
      </c>
      <c r="D194" t="str">
        <f t="shared" si="86"/>
        <v>expansive</v>
      </c>
      <c r="E194" t="str">
        <f t="shared" si="87"/>
        <v>inflationary expansion</v>
      </c>
      <c r="F194" s="4">
        <f t="shared" si="88"/>
        <v>4.3232285135071449E-2</v>
      </c>
      <c r="G194">
        <f t="shared" si="89"/>
        <v>224.12846827599756</v>
      </c>
      <c r="H194">
        <f t="shared" si="90"/>
        <v>11.196851491175664</v>
      </c>
      <c r="I194" s="4">
        <f t="shared" si="91"/>
        <v>5.2584259962157924E-2</v>
      </c>
      <c r="J194">
        <v>1279.1099999999999</v>
      </c>
      <c r="K194">
        <f t="shared" si="92"/>
        <v>114.25999999999999</v>
      </c>
      <c r="L194" s="4">
        <f t="shared" si="93"/>
        <v>9.8089882817530158E-2</v>
      </c>
      <c r="M194" s="20">
        <f t="shared" si="94"/>
        <v>4.5505622855372234E-2</v>
      </c>
      <c r="N194" t="str">
        <f t="shared" si="95"/>
        <v>inflation</v>
      </c>
      <c r="O194">
        <f t="shared" si="96"/>
        <v>1</v>
      </c>
      <c r="P194" s="22">
        <f t="shared" si="115"/>
        <v>2.2733377203007846E-3</v>
      </c>
      <c r="Q194">
        <f t="shared" si="97"/>
        <v>114.25999999999999</v>
      </c>
      <c r="R194" s="4">
        <f t="shared" si="98"/>
        <v>9.8089882817530158E-2</v>
      </c>
      <c r="S194">
        <v>695.46462333394697</v>
      </c>
      <c r="T194" s="4">
        <f t="shared" si="99"/>
        <v>0.13111232013028129</v>
      </c>
      <c r="U194" s="15">
        <f t="shared" si="100"/>
        <v>1279.1099999999999</v>
      </c>
      <c r="V194" s="4">
        <f t="shared" si="116"/>
        <v>9.8089882817530158E-2</v>
      </c>
      <c r="W194">
        <f t="shared" si="101"/>
        <v>121.86084134123034</v>
      </c>
      <c r="X194" s="4">
        <f t="shared" si="117"/>
        <v>8.4238224072821638E-2</v>
      </c>
      <c r="Y194">
        <f t="shared" si="102"/>
        <v>1.8392164850429771</v>
      </c>
      <c r="Z194" s="10">
        <f t="shared" si="118"/>
        <v>-2.9194657970790731E-2</v>
      </c>
      <c r="AA194">
        <f t="shared" si="103"/>
        <v>224.12846827599756</v>
      </c>
      <c r="AB194">
        <f t="shared" si="104"/>
        <v>11.196851491175664</v>
      </c>
      <c r="AC194" s="4">
        <f t="shared" si="105"/>
        <v>5.2584259962157924E-2</v>
      </c>
      <c r="AD194">
        <f t="shared" si="106"/>
        <v>1054.9815317240023</v>
      </c>
      <c r="AE194">
        <f t="shared" si="107"/>
        <v>1279.1099999999999</v>
      </c>
      <c r="AF194" s="4">
        <f t="shared" si="119"/>
        <v>9.8089882817530158E-2</v>
      </c>
      <c r="AG194" s="4">
        <f t="shared" si="108"/>
        <v>4.5505622855372234E-2</v>
      </c>
      <c r="AH194" s="10">
        <f t="shared" si="109"/>
        <v>-2.3370625388054164E-2</v>
      </c>
      <c r="AI194" s="10">
        <f t="shared" si="110"/>
        <v>1.385165874470852E-2</v>
      </c>
      <c r="AJ194" s="10">
        <f t="shared" si="111"/>
        <v>0.12728454078832088</v>
      </c>
      <c r="AK194" t="str">
        <f t="shared" si="120"/>
        <v>inflation</v>
      </c>
      <c r="AL194">
        <f t="shared" si="112"/>
        <v>1</v>
      </c>
      <c r="AM194">
        <f t="shared" si="113"/>
        <v>573.60378199271656</v>
      </c>
      <c r="AN194">
        <f t="shared" si="114"/>
        <v>1.8392164850429771</v>
      </c>
    </row>
    <row r="195" spans="1:40" x14ac:dyDescent="0.35">
      <c r="A195">
        <v>1973</v>
      </c>
      <c r="B195">
        <v>6.0196267031992674</v>
      </c>
      <c r="C195" t="str">
        <f t="shared" si="85"/>
        <v>inflation</v>
      </c>
      <c r="D195" t="str">
        <f t="shared" si="86"/>
        <v>expansive</v>
      </c>
      <c r="E195" t="str">
        <f t="shared" si="87"/>
        <v>inflationary expansion</v>
      </c>
      <c r="F195" s="4">
        <f t="shared" si="88"/>
        <v>5.4772234273318871E-2</v>
      </c>
      <c r="G195">
        <f t="shared" si="89"/>
        <v>236.78810502359747</v>
      </c>
      <c r="H195">
        <f t="shared" si="90"/>
        <v>12.659636747599905</v>
      </c>
      <c r="I195" s="4">
        <f t="shared" si="91"/>
        <v>5.6483840919353906E-2</v>
      </c>
      <c r="J195">
        <v>1425.376</v>
      </c>
      <c r="K195">
        <f t="shared" si="92"/>
        <v>146.26600000000008</v>
      </c>
      <c r="L195" s="4">
        <f t="shared" si="93"/>
        <v>0.11434982136016456</v>
      </c>
      <c r="M195" s="20">
        <f t="shared" si="94"/>
        <v>5.7865980440810649E-2</v>
      </c>
      <c r="N195" t="str">
        <f t="shared" si="95"/>
        <v>inflation</v>
      </c>
      <c r="O195">
        <f t="shared" si="96"/>
        <v>1</v>
      </c>
      <c r="P195" s="22">
        <f t="shared" si="115"/>
        <v>3.0937461674917788E-3</v>
      </c>
      <c r="Q195">
        <f t="shared" si="97"/>
        <v>146.26600000000008</v>
      </c>
      <c r="R195" s="4">
        <f t="shared" si="98"/>
        <v>0.11434982136016456</v>
      </c>
      <c r="S195">
        <v>779.93610992309345</v>
      </c>
      <c r="T195" s="4">
        <f t="shared" si="99"/>
        <v>0.12146050820558432</v>
      </c>
      <c r="U195" s="15">
        <f t="shared" si="100"/>
        <v>1425.376</v>
      </c>
      <c r="V195" s="4">
        <f t="shared" si="116"/>
        <v>0.11434982136016456</v>
      </c>
      <c r="W195">
        <f t="shared" si="101"/>
        <v>129.56552762791398</v>
      </c>
      <c r="X195" s="4">
        <f t="shared" si="117"/>
        <v>6.3225283872029525E-2</v>
      </c>
      <c r="Y195">
        <f t="shared" si="102"/>
        <v>1.8275548238695487</v>
      </c>
      <c r="Z195" s="10">
        <f t="shared" si="118"/>
        <v>-6.3405592915593478E-3</v>
      </c>
      <c r="AA195">
        <f t="shared" si="103"/>
        <v>236.78810502359747</v>
      </c>
      <c r="AB195">
        <f t="shared" si="104"/>
        <v>12.659636747599905</v>
      </c>
      <c r="AC195" s="4">
        <f t="shared" si="105"/>
        <v>5.6483840919353906E-2</v>
      </c>
      <c r="AD195">
        <f t="shared" si="106"/>
        <v>1188.5878949764026</v>
      </c>
      <c r="AE195">
        <f t="shared" si="107"/>
        <v>1425.376</v>
      </c>
      <c r="AF195" s="4">
        <f t="shared" si="119"/>
        <v>0.11434982136016456</v>
      </c>
      <c r="AG195" s="4">
        <f t="shared" si="108"/>
        <v>5.7865980440810649E-2</v>
      </c>
      <c r="AH195" s="10">
        <f t="shared" si="109"/>
        <v>3.1490283489359755E-2</v>
      </c>
      <c r="AI195" s="10">
        <f t="shared" si="110"/>
        <v>5.112453748813503E-2</v>
      </c>
      <c r="AJ195" s="10">
        <f t="shared" si="111"/>
        <v>0.1206903806517239</v>
      </c>
      <c r="AK195" t="str">
        <f t="shared" si="120"/>
        <v>inflation</v>
      </c>
      <c r="AL195">
        <f t="shared" si="112"/>
        <v>1</v>
      </c>
      <c r="AM195">
        <f t="shared" si="113"/>
        <v>650.37058229517947</v>
      </c>
      <c r="AN195">
        <f t="shared" si="114"/>
        <v>1.8275548238695487</v>
      </c>
    </row>
    <row r="196" spans="1:40" x14ac:dyDescent="0.35">
      <c r="A196">
        <v>1974</v>
      </c>
      <c r="B196">
        <v>6.5596908984220299</v>
      </c>
      <c r="C196" t="str">
        <f t="shared" ref="C196:C244" si="121">IF(B196&gt;B195,"inflation",IF(B196&lt;B195,"deflation","stable"))</f>
        <v>inflation</v>
      </c>
      <c r="D196" t="str">
        <f t="shared" ref="D196:D244" si="122">IF(I196&gt;0,"expansive","contractive")</f>
        <v>contractive</v>
      </c>
      <c r="E196" t="str">
        <f t="shared" ref="E196:E244" si="123">IF(AND(C196="inflation",D196="expansive"),"inflationary expansion",IF(AND(C196="inflation",D196="contractive"),"stagflation",IF(AND(C196="deflation",D196="expansive"),"deflationary growth",IF(AND(C196="deflation",D196="contractive"),"recession",0))))</f>
        <v>stagflation</v>
      </c>
      <c r="F196" s="4">
        <f t="shared" ref="F196:F244" si="124">(B196-B195)/B195</f>
        <v>8.9717223650385675E-2</v>
      </c>
      <c r="G196">
        <f t="shared" ref="G196:G244" si="125">J196/B196</f>
        <v>235.56643505438902</v>
      </c>
      <c r="H196">
        <f t="shared" ref="H196:H244" si="126">G196-G195</f>
        <v>-1.2216699692084489</v>
      </c>
      <c r="I196" s="4">
        <f t="shared" ref="I196:I244" si="127">H196/G195</f>
        <v>-5.1593384265932688E-3</v>
      </c>
      <c r="J196">
        <v>1545.2429999999999</v>
      </c>
      <c r="K196">
        <f t="shared" ref="K196:K244" si="128">J196-J195</f>
        <v>119.86699999999996</v>
      </c>
      <c r="L196" s="4">
        <f t="shared" ref="L196:L244" si="129">K196/J195</f>
        <v>8.4095003704285715E-2</v>
      </c>
      <c r="M196" s="20">
        <f t="shared" ref="M196:M244" si="130">L196-I196</f>
        <v>8.9254342130878989E-2</v>
      </c>
      <c r="N196" t="str">
        <f t="shared" ref="N196:N244" si="131">IF(L196&gt;I196, "inflation",IF(L196&lt;I196, "deflation","stable"))</f>
        <v>inflation</v>
      </c>
      <c r="O196">
        <f t="shared" ref="O196:O244" si="132">IFERROR(IF(N196=C196,1,0),"")</f>
        <v>1</v>
      </c>
      <c r="P196" s="22">
        <f t="shared" si="115"/>
        <v>-4.6288151950668599E-4</v>
      </c>
      <c r="Q196">
        <f t="shared" ref="Q196:Q244" si="133">J196-J195</f>
        <v>119.86699999999996</v>
      </c>
      <c r="R196" s="4">
        <f t="shared" ref="R196:R244" si="134">Q196/J195</f>
        <v>8.4095003704285715E-2</v>
      </c>
      <c r="S196">
        <v>844.56125556007419</v>
      </c>
      <c r="T196" s="4">
        <f t="shared" ref="T196:T244" si="135">(S196-S195)/S195</f>
        <v>8.28595378708048E-2</v>
      </c>
      <c r="U196" s="15">
        <f t="shared" ref="U196:U244" si="136">S196*Y196</f>
        <v>1545.2429999999999</v>
      </c>
      <c r="V196" s="4">
        <f t="shared" si="116"/>
        <v>8.4095003704285715E-2</v>
      </c>
      <c r="W196">
        <f t="shared" ref="W196:W244" si="137">S196/B196</f>
        <v>128.75016043259569</v>
      </c>
      <c r="X196" s="4">
        <f t="shared" si="117"/>
        <v>-6.2930874457583948E-3</v>
      </c>
      <c r="Y196">
        <f t="shared" ref="Y196:Y244" si="138">J196/S196</f>
        <v>1.8296399341398462</v>
      </c>
      <c r="Z196" s="10">
        <f t="shared" si="118"/>
        <v>1.1409289850372708E-3</v>
      </c>
      <c r="AA196">
        <f t="shared" ref="AA196:AA244" si="139">W196*Y196</f>
        <v>235.56643505438902</v>
      </c>
      <c r="AB196">
        <f t="shared" ref="AB196:AB244" si="140">AA196-AA195</f>
        <v>-1.2216699692084489</v>
      </c>
      <c r="AC196" s="4">
        <f t="shared" ref="AC196:AC244" si="141">AB196/AA195</f>
        <v>-5.1593384265932688E-3</v>
      </c>
      <c r="AD196">
        <f t="shared" ref="AD196:AD244" si="142">J196-AA196</f>
        <v>1309.6765649456108</v>
      </c>
      <c r="AE196">
        <f t="shared" ref="AE196:AE244" si="143">AA196+AD196</f>
        <v>1545.2429999999999</v>
      </c>
      <c r="AF196" s="4">
        <f t="shared" si="119"/>
        <v>8.4095003704285715E-2</v>
      </c>
      <c r="AG196" s="4">
        <f t="shared" ref="AG196:AG244" si="144">AF196-I196</f>
        <v>8.9254342130878989E-2</v>
      </c>
      <c r="AH196" s="10">
        <f t="shared" ref="AH196:AH244" si="145">AF196-T197</f>
        <v>2.6443479526757678E-2</v>
      </c>
      <c r="AI196" s="10">
        <f t="shared" ref="AI196:AI244" si="146">AF196-X196</f>
        <v>9.0388091150044106E-2</v>
      </c>
      <c r="AJ196" s="10">
        <f t="shared" ref="AJ196:AJ244" si="147">AF196-Z196</f>
        <v>8.2954074719248441E-2</v>
      </c>
      <c r="AK196" t="str">
        <f t="shared" si="120"/>
        <v>inflation</v>
      </c>
      <c r="AL196">
        <f t="shared" ref="AL196:AL244" si="148">IFERROR(IF(AK196=C196,1,0),"")</f>
        <v>1</v>
      </c>
      <c r="AM196">
        <f t="shared" ref="AM196:AM244" si="149">AD196/AN196</f>
        <v>715.81109512747844</v>
      </c>
      <c r="AN196">
        <f t="shared" ref="AN196:AN244" si="150">Y196</f>
        <v>1.8296399341398462</v>
      </c>
    </row>
    <row r="197" spans="1:40" x14ac:dyDescent="0.35">
      <c r="A197">
        <v>1975</v>
      </c>
      <c r="B197">
        <v>7.1688750575032927</v>
      </c>
      <c r="C197" t="str">
        <f t="shared" si="121"/>
        <v>inflation</v>
      </c>
      <c r="D197" t="str">
        <f t="shared" si="122"/>
        <v>contractive</v>
      </c>
      <c r="E197" t="str">
        <f t="shared" si="123"/>
        <v>stagflation</v>
      </c>
      <c r="F197" s="4">
        <f t="shared" si="124"/>
        <v>9.2867814736179929E-2</v>
      </c>
      <c r="G197">
        <f t="shared" si="125"/>
        <v>235.03045965859005</v>
      </c>
      <c r="H197">
        <f t="shared" si="126"/>
        <v>-0.53597539579897102</v>
      </c>
      <c r="I197" s="4">
        <f t="shared" si="127"/>
        <v>-2.2752621598031218E-3</v>
      </c>
      <c r="J197">
        <v>1684.904</v>
      </c>
      <c r="K197">
        <f t="shared" si="128"/>
        <v>139.66100000000006</v>
      </c>
      <c r="L197" s="4">
        <f t="shared" si="129"/>
        <v>9.0381253951643897E-2</v>
      </c>
      <c r="M197" s="20">
        <f t="shared" si="130"/>
        <v>9.2656516111447013E-2</v>
      </c>
      <c r="N197" t="str">
        <f t="shared" si="131"/>
        <v>inflation</v>
      </c>
      <c r="O197">
        <f t="shared" si="132"/>
        <v>1</v>
      </c>
      <c r="P197" s="22">
        <f t="shared" ref="P197:P244" si="151">M197-F197</f>
        <v>-2.1129862473291683E-4</v>
      </c>
      <c r="Q197">
        <f t="shared" si="133"/>
        <v>139.66100000000006</v>
      </c>
      <c r="R197" s="4">
        <f t="shared" si="134"/>
        <v>9.0381253951643897E-2</v>
      </c>
      <c r="S197">
        <v>893.25149920439924</v>
      </c>
      <c r="T197" s="4">
        <f t="shared" si="135"/>
        <v>5.7651524177528037E-2</v>
      </c>
      <c r="U197" s="15">
        <f t="shared" si="136"/>
        <v>1684.904</v>
      </c>
      <c r="V197" s="4">
        <f t="shared" ref="V197:V244" si="152">(U197-U196)/U196</f>
        <v>9.0381253951643897E-2</v>
      </c>
      <c r="W197">
        <f t="shared" si="137"/>
        <v>124.60134847370215</v>
      </c>
      <c r="X197" s="4">
        <f t="shared" ref="X197:X244" si="153">(W197-W196)/W196</f>
        <v>-3.2223742051689055E-2</v>
      </c>
      <c r="Y197">
        <f t="shared" si="138"/>
        <v>1.8862593586472671</v>
      </c>
      <c r="Z197" s="10">
        <f t="shared" ref="Z197:Z244" si="154">(Y197-Y196)/Y196</f>
        <v>3.0945665019078739E-2</v>
      </c>
      <c r="AA197">
        <f t="shared" si="139"/>
        <v>235.03045965859005</v>
      </c>
      <c r="AB197">
        <f t="shared" si="140"/>
        <v>-0.53597539579897102</v>
      </c>
      <c r="AC197" s="4">
        <f t="shared" si="141"/>
        <v>-2.2752621598031218E-3</v>
      </c>
      <c r="AD197">
        <f t="shared" si="142"/>
        <v>1449.87354034141</v>
      </c>
      <c r="AE197">
        <f t="shared" si="143"/>
        <v>1684.904</v>
      </c>
      <c r="AF197" s="4">
        <f t="shared" ref="AF197:AF244" si="155">(AE197-AE196)/AE196</f>
        <v>9.0381253951643897E-2</v>
      </c>
      <c r="AG197" s="4">
        <f t="shared" si="144"/>
        <v>9.2656516111447013E-2</v>
      </c>
      <c r="AH197" s="10">
        <f t="shared" si="145"/>
        <v>-2.2929803944856914E-2</v>
      </c>
      <c r="AI197" s="10">
        <f t="shared" si="146"/>
        <v>0.12260499600333295</v>
      </c>
      <c r="AJ197" s="10">
        <f t="shared" si="147"/>
        <v>5.9435588932565162E-2</v>
      </c>
      <c r="AK197" t="str">
        <f t="shared" ref="AK197:AK244" si="156">IF(AG197&gt;0, "inflation",IF(AG197&lt;0,"deflation","stable"))</f>
        <v>inflation</v>
      </c>
      <c r="AL197">
        <f t="shared" si="148"/>
        <v>1</v>
      </c>
      <c r="AM197">
        <f t="shared" si="149"/>
        <v>768.65015073069719</v>
      </c>
      <c r="AN197">
        <f t="shared" si="150"/>
        <v>1.8862593586472671</v>
      </c>
    </row>
    <row r="198" spans="1:40" x14ac:dyDescent="0.35">
      <c r="A198">
        <v>1976</v>
      </c>
      <c r="B198">
        <v>7.5637357465606225</v>
      </c>
      <c r="C198" t="str">
        <f t="shared" si="121"/>
        <v>inflation</v>
      </c>
      <c r="D198" t="str">
        <f t="shared" si="122"/>
        <v>expansive</v>
      </c>
      <c r="E198" t="str">
        <f t="shared" si="123"/>
        <v>inflationary expansion</v>
      </c>
      <c r="F198" s="4">
        <f t="shared" si="124"/>
        <v>5.5079867606849901E-2</v>
      </c>
      <c r="G198">
        <f t="shared" si="125"/>
        <v>247.68342823873465</v>
      </c>
      <c r="H198">
        <f t="shared" si="126"/>
        <v>12.652968580144602</v>
      </c>
      <c r="I198" s="4">
        <f t="shared" si="127"/>
        <v>5.3835441578613079E-2</v>
      </c>
      <c r="J198">
        <v>1873.412</v>
      </c>
      <c r="K198">
        <f t="shared" si="128"/>
        <v>188.50800000000004</v>
      </c>
      <c r="L198" s="4">
        <f t="shared" si="129"/>
        <v>0.11188055818016934</v>
      </c>
      <c r="M198" s="20">
        <f t="shared" si="130"/>
        <v>5.8045116601556264E-2</v>
      </c>
      <c r="N198" t="str">
        <f t="shared" si="131"/>
        <v>inflation</v>
      </c>
      <c r="O198">
        <f t="shared" si="132"/>
        <v>1</v>
      </c>
      <c r="P198" s="22">
        <f t="shared" si="151"/>
        <v>2.9652489947063626E-3</v>
      </c>
      <c r="Q198">
        <f t="shared" si="133"/>
        <v>188.50800000000004</v>
      </c>
      <c r="R198" s="4">
        <f t="shared" si="134"/>
        <v>0.11188055818016934</v>
      </c>
      <c r="S198">
        <v>994.46677154688507</v>
      </c>
      <c r="T198" s="4">
        <f t="shared" si="135"/>
        <v>0.11331105789650081</v>
      </c>
      <c r="U198" s="15">
        <f t="shared" si="136"/>
        <v>1873.412</v>
      </c>
      <c r="V198" s="4">
        <f t="shared" si="152"/>
        <v>0.11188055818016934</v>
      </c>
      <c r="W198">
        <f t="shared" si="137"/>
        <v>131.47825424745812</v>
      </c>
      <c r="X198" s="4">
        <f t="shared" si="153"/>
        <v>5.5191262839401699E-2</v>
      </c>
      <c r="Y198">
        <f t="shared" si="138"/>
        <v>1.883835693258934</v>
      </c>
      <c r="Z198" s="10">
        <f t="shared" si="154"/>
        <v>-1.284905692964353E-3</v>
      </c>
      <c r="AA198">
        <f t="shared" si="139"/>
        <v>247.68342823873465</v>
      </c>
      <c r="AB198">
        <f t="shared" si="140"/>
        <v>12.652968580144602</v>
      </c>
      <c r="AC198" s="4">
        <f t="shared" si="141"/>
        <v>5.3835441578613079E-2</v>
      </c>
      <c r="AD198">
        <f t="shared" si="142"/>
        <v>1625.7285717612654</v>
      </c>
      <c r="AE198">
        <f t="shared" si="143"/>
        <v>1873.412</v>
      </c>
      <c r="AF198" s="4">
        <f t="shared" si="155"/>
        <v>0.11188055818016934</v>
      </c>
      <c r="AG198" s="4">
        <f t="shared" si="144"/>
        <v>5.8045116601556264E-2</v>
      </c>
      <c r="AH198" s="10">
        <f t="shared" si="145"/>
        <v>-1.5541447456881102E-2</v>
      </c>
      <c r="AI198" s="10">
        <f t="shared" si="146"/>
        <v>5.6689295340767644E-2</v>
      </c>
      <c r="AJ198" s="10">
        <f t="shared" si="147"/>
        <v>0.1131654638731337</v>
      </c>
      <c r="AK198" t="str">
        <f t="shared" si="156"/>
        <v>inflation</v>
      </c>
      <c r="AL198">
        <f t="shared" si="148"/>
        <v>1</v>
      </c>
      <c r="AM198">
        <f t="shared" si="149"/>
        <v>862.98851729942692</v>
      </c>
      <c r="AN198">
        <f t="shared" si="150"/>
        <v>1.883835693258934</v>
      </c>
    </row>
    <row r="199" spans="1:40" x14ac:dyDescent="0.35">
      <c r="A199">
        <v>1977</v>
      </c>
      <c r="B199">
        <v>8.0333904263603593</v>
      </c>
      <c r="C199" t="str">
        <f t="shared" si="121"/>
        <v>inflation</v>
      </c>
      <c r="D199" t="str">
        <f t="shared" si="122"/>
        <v>expansive</v>
      </c>
      <c r="E199" t="str">
        <f t="shared" si="123"/>
        <v>inflationary expansion</v>
      </c>
      <c r="F199" s="4">
        <f t="shared" si="124"/>
        <v>6.2092951887339251E-2</v>
      </c>
      <c r="G199">
        <f t="shared" si="125"/>
        <v>259.1466229711433</v>
      </c>
      <c r="H199">
        <f t="shared" si="126"/>
        <v>11.463194732408652</v>
      </c>
      <c r="I199" s="4">
        <f t="shared" si="127"/>
        <v>4.6281637871063472E-2</v>
      </c>
      <c r="J199">
        <v>2081.826</v>
      </c>
      <c r="K199">
        <f t="shared" si="128"/>
        <v>208.41399999999999</v>
      </c>
      <c r="L199" s="4">
        <f t="shared" si="129"/>
        <v>0.11124835327199782</v>
      </c>
      <c r="M199" s="20">
        <f t="shared" si="130"/>
        <v>6.4966715400934349E-2</v>
      </c>
      <c r="N199" t="str">
        <f t="shared" si="131"/>
        <v>inflation</v>
      </c>
      <c r="O199">
        <f t="shared" si="132"/>
        <v>1</v>
      </c>
      <c r="P199" s="22">
        <f t="shared" si="151"/>
        <v>2.8737635135950984E-3</v>
      </c>
      <c r="Q199">
        <f t="shared" si="133"/>
        <v>208.41399999999999</v>
      </c>
      <c r="R199" s="4">
        <f t="shared" si="134"/>
        <v>0.11124835327199782</v>
      </c>
      <c r="S199">
        <v>1121.1837221167916</v>
      </c>
      <c r="T199" s="4">
        <f t="shared" si="135"/>
        <v>0.12742200563705045</v>
      </c>
      <c r="U199" s="15">
        <f t="shared" si="136"/>
        <v>2081.826</v>
      </c>
      <c r="V199" s="4">
        <f t="shared" si="152"/>
        <v>0.11124835327199782</v>
      </c>
      <c r="W199">
        <f t="shared" si="137"/>
        <v>139.56544654393943</v>
      </c>
      <c r="X199" s="4">
        <f t="shared" si="153"/>
        <v>6.1509732866244345E-2</v>
      </c>
      <c r="Y199">
        <f t="shared" si="138"/>
        <v>1.8568107607462572</v>
      </c>
      <c r="Z199" s="10">
        <f t="shared" si="154"/>
        <v>-1.4345695120536291E-2</v>
      </c>
      <c r="AA199">
        <f t="shared" si="139"/>
        <v>259.14662297114324</v>
      </c>
      <c r="AB199">
        <f t="shared" si="140"/>
        <v>11.463194732408596</v>
      </c>
      <c r="AC199" s="4">
        <f t="shared" si="141"/>
        <v>4.6281637871063236E-2</v>
      </c>
      <c r="AD199">
        <f t="shared" si="142"/>
        <v>1822.6793770288568</v>
      </c>
      <c r="AE199">
        <f t="shared" si="143"/>
        <v>2081.826</v>
      </c>
      <c r="AF199" s="4">
        <f t="shared" si="155"/>
        <v>0.11124835327199782</v>
      </c>
      <c r="AG199" s="4">
        <f t="shared" si="144"/>
        <v>6.4966715400934349E-2</v>
      </c>
      <c r="AH199" s="10">
        <f t="shared" si="145"/>
        <v>-2.1337336241410987E-3</v>
      </c>
      <c r="AI199" s="10">
        <f t="shared" si="146"/>
        <v>4.9738620405753477E-2</v>
      </c>
      <c r="AJ199" s="10">
        <f t="shared" si="147"/>
        <v>0.1255940483925341</v>
      </c>
      <c r="AK199" t="str">
        <f t="shared" si="156"/>
        <v>inflation</v>
      </c>
      <c r="AL199">
        <f t="shared" si="148"/>
        <v>1</v>
      </c>
      <c r="AM199">
        <f t="shared" si="149"/>
        <v>981.61827557285221</v>
      </c>
      <c r="AN199">
        <f t="shared" si="150"/>
        <v>1.8568107607462572</v>
      </c>
    </row>
    <row r="200" spans="1:40" x14ac:dyDescent="0.35">
      <c r="A200">
        <v>1978</v>
      </c>
      <c r="B200">
        <v>8.5984719219348928</v>
      </c>
      <c r="C200" t="str">
        <f t="shared" si="121"/>
        <v>inflation</v>
      </c>
      <c r="D200" t="str">
        <f t="shared" si="122"/>
        <v>expansive</v>
      </c>
      <c r="E200" t="str">
        <f t="shared" si="123"/>
        <v>inflationary expansion</v>
      </c>
      <c r="F200" s="4">
        <f t="shared" si="124"/>
        <v>7.034159496596902E-2</v>
      </c>
      <c r="G200">
        <f t="shared" si="125"/>
        <v>273.49033890556984</v>
      </c>
      <c r="H200">
        <f t="shared" si="126"/>
        <v>14.343715934426541</v>
      </c>
      <c r="I200" s="4">
        <f t="shared" si="127"/>
        <v>5.534980842109509E-2</v>
      </c>
      <c r="J200">
        <v>2351.5990000000002</v>
      </c>
      <c r="K200">
        <f t="shared" si="128"/>
        <v>269.77300000000014</v>
      </c>
      <c r="L200" s="4">
        <f t="shared" si="129"/>
        <v>0.12958479719246477</v>
      </c>
      <c r="M200" s="20">
        <f t="shared" si="130"/>
        <v>7.4234988771369678E-2</v>
      </c>
      <c r="N200" t="str">
        <f t="shared" si="131"/>
        <v>inflation</v>
      </c>
      <c r="O200">
        <f t="shared" si="132"/>
        <v>1</v>
      </c>
      <c r="P200" s="22">
        <f t="shared" si="151"/>
        <v>3.8933938054006578E-3</v>
      </c>
      <c r="Q200">
        <f t="shared" si="133"/>
        <v>269.77300000000014</v>
      </c>
      <c r="R200" s="4">
        <f t="shared" si="134"/>
        <v>0.12958479719246477</v>
      </c>
      <c r="S200">
        <v>1248.3058723243741</v>
      </c>
      <c r="T200" s="4">
        <f t="shared" si="135"/>
        <v>0.11338208689613892</v>
      </c>
      <c r="U200" s="15">
        <f t="shared" si="136"/>
        <v>2351.5990000000002</v>
      </c>
      <c r="V200" s="4">
        <f t="shared" si="152"/>
        <v>0.12958479719246477</v>
      </c>
      <c r="W200">
        <f t="shared" si="137"/>
        <v>145.17764128995037</v>
      </c>
      <c r="X200" s="4">
        <f t="shared" si="153"/>
        <v>4.021192125261501E-2</v>
      </c>
      <c r="Y200">
        <f t="shared" si="138"/>
        <v>1.8838323620326074</v>
      </c>
      <c r="Z200" s="10">
        <f t="shared" si="154"/>
        <v>1.4552695329862357E-2</v>
      </c>
      <c r="AA200">
        <f t="shared" si="139"/>
        <v>273.49033890556979</v>
      </c>
      <c r="AB200">
        <f t="shared" si="140"/>
        <v>14.343715934426541</v>
      </c>
      <c r="AC200" s="4">
        <f t="shared" si="141"/>
        <v>5.5349808421095097E-2</v>
      </c>
      <c r="AD200">
        <f t="shared" si="142"/>
        <v>2078.1086610944303</v>
      </c>
      <c r="AE200">
        <f t="shared" si="143"/>
        <v>2351.5990000000002</v>
      </c>
      <c r="AF200" s="4">
        <f t="shared" si="155"/>
        <v>0.12958479719246477</v>
      </c>
      <c r="AG200" s="4">
        <f t="shared" si="144"/>
        <v>7.4234988771369678E-2</v>
      </c>
      <c r="AH200" s="10">
        <f t="shared" si="145"/>
        <v>5.156003913764691E-2</v>
      </c>
      <c r="AI200" s="10">
        <f t="shared" si="146"/>
        <v>8.9372875939849758E-2</v>
      </c>
      <c r="AJ200" s="10">
        <f t="shared" si="147"/>
        <v>0.1150321018626024</v>
      </c>
      <c r="AK200" t="str">
        <f t="shared" si="156"/>
        <v>inflation</v>
      </c>
      <c r="AL200">
        <f t="shared" si="148"/>
        <v>1</v>
      </c>
      <c r="AM200">
        <f t="shared" si="149"/>
        <v>1103.1282310344238</v>
      </c>
      <c r="AN200">
        <f t="shared" si="150"/>
        <v>1.8838323620326074</v>
      </c>
    </row>
    <row r="201" spans="1:40" x14ac:dyDescent="0.35">
      <c r="A201">
        <v>1979</v>
      </c>
      <c r="B201">
        <v>9.311593937116811</v>
      </c>
      <c r="C201" t="str">
        <f t="shared" si="121"/>
        <v>inflation</v>
      </c>
      <c r="D201" t="str">
        <f t="shared" si="122"/>
        <v>expansive</v>
      </c>
      <c r="E201" t="str">
        <f t="shared" si="123"/>
        <v>inflationary expansion</v>
      </c>
      <c r="F201" s="4">
        <f t="shared" si="124"/>
        <v>8.2935900896847506E-2</v>
      </c>
      <c r="G201">
        <f t="shared" si="125"/>
        <v>282.157170699554</v>
      </c>
      <c r="H201">
        <f t="shared" si="126"/>
        <v>8.6668317939841586</v>
      </c>
      <c r="I201" s="4">
        <f t="shared" si="127"/>
        <v>3.1689718286453339E-2</v>
      </c>
      <c r="J201">
        <v>2627.3330000000001</v>
      </c>
      <c r="K201">
        <f t="shared" si="128"/>
        <v>275.73399999999992</v>
      </c>
      <c r="L201" s="4">
        <f t="shared" si="129"/>
        <v>0.1172538345185552</v>
      </c>
      <c r="M201" s="20">
        <f t="shared" si="130"/>
        <v>8.5564116232101861E-2</v>
      </c>
      <c r="N201" t="str">
        <f t="shared" si="131"/>
        <v>inflation</v>
      </c>
      <c r="O201">
        <f t="shared" si="132"/>
        <v>1</v>
      </c>
      <c r="P201" s="22">
        <f t="shared" si="151"/>
        <v>2.6282153352543552E-3</v>
      </c>
      <c r="Q201">
        <f t="shared" si="133"/>
        <v>275.73399999999992</v>
      </c>
      <c r="R201" s="4">
        <f t="shared" si="134"/>
        <v>0.1172538345185552</v>
      </c>
      <c r="S201">
        <v>1345.7046359908918</v>
      </c>
      <c r="T201" s="4">
        <f t="shared" si="135"/>
        <v>7.8024758054817858E-2</v>
      </c>
      <c r="U201" s="15">
        <f t="shared" si="136"/>
        <v>2627.3330000000001</v>
      </c>
      <c r="V201" s="4">
        <f t="shared" si="152"/>
        <v>0.1172538345185552</v>
      </c>
      <c r="W201">
        <f t="shared" si="137"/>
        <v>144.51925686179226</v>
      </c>
      <c r="X201" s="4">
        <f t="shared" si="153"/>
        <v>-4.5350263463998734E-3</v>
      </c>
      <c r="Y201">
        <f t="shared" si="138"/>
        <v>1.9523845944584997</v>
      </c>
      <c r="Z201" s="10">
        <f t="shared" si="154"/>
        <v>3.6389773213114429E-2</v>
      </c>
      <c r="AA201">
        <f t="shared" si="139"/>
        <v>282.157170699554</v>
      </c>
      <c r="AB201">
        <f t="shared" si="140"/>
        <v>8.6668317939842154</v>
      </c>
      <c r="AC201" s="4">
        <f t="shared" si="141"/>
        <v>3.1689718286453554E-2</v>
      </c>
      <c r="AD201">
        <f t="shared" si="142"/>
        <v>2345.1758293004459</v>
      </c>
      <c r="AE201">
        <f t="shared" si="143"/>
        <v>2627.3330000000001</v>
      </c>
      <c r="AF201" s="4">
        <f t="shared" si="155"/>
        <v>0.1172538345185552</v>
      </c>
      <c r="AG201" s="4">
        <f t="shared" si="144"/>
        <v>8.5564116232101861E-2</v>
      </c>
      <c r="AH201" s="10">
        <f t="shared" si="145"/>
        <v>3.6651445139957495E-2</v>
      </c>
      <c r="AI201" s="10">
        <f t="shared" si="146"/>
        <v>0.12178886086495508</v>
      </c>
      <c r="AJ201" s="10">
        <f t="shared" si="147"/>
        <v>8.0864061305440771E-2</v>
      </c>
      <c r="AK201" t="str">
        <f t="shared" si="156"/>
        <v>inflation</v>
      </c>
      <c r="AL201">
        <f t="shared" si="148"/>
        <v>1</v>
      </c>
      <c r="AM201">
        <f t="shared" si="149"/>
        <v>1201.1853791290994</v>
      </c>
      <c r="AN201">
        <f t="shared" si="150"/>
        <v>1.9523845944584997</v>
      </c>
    </row>
    <row r="202" spans="1:40" x14ac:dyDescent="0.35">
      <c r="A202">
        <v>1980</v>
      </c>
      <c r="B202">
        <v>10.155218570628584</v>
      </c>
      <c r="C202" t="str">
        <f t="shared" si="121"/>
        <v>inflation</v>
      </c>
      <c r="D202" t="str">
        <f t="shared" si="122"/>
        <v>contractive</v>
      </c>
      <c r="E202" t="str">
        <f t="shared" si="123"/>
        <v>stagflation</v>
      </c>
      <c r="F202" s="4">
        <f t="shared" si="124"/>
        <v>9.0599379570130617E-2</v>
      </c>
      <c r="G202">
        <f t="shared" si="125"/>
        <v>281.36341725465581</v>
      </c>
      <c r="H202">
        <f t="shared" si="126"/>
        <v>-0.79375344489818644</v>
      </c>
      <c r="I202" s="4">
        <f t="shared" si="127"/>
        <v>-2.8131606328849579E-3</v>
      </c>
      <c r="J202">
        <v>2857.3069999999998</v>
      </c>
      <c r="K202">
        <f t="shared" si="128"/>
        <v>229.97399999999971</v>
      </c>
      <c r="L202" s="4">
        <f t="shared" si="129"/>
        <v>8.7531348329275241E-2</v>
      </c>
      <c r="M202" s="20">
        <f t="shared" si="130"/>
        <v>9.0344508962160203E-2</v>
      </c>
      <c r="N202" t="str">
        <f t="shared" si="131"/>
        <v>inflation</v>
      </c>
      <c r="O202">
        <f t="shared" si="132"/>
        <v>1</v>
      </c>
      <c r="P202" s="22">
        <f t="shared" si="151"/>
        <v>-2.5487060797041439E-4</v>
      </c>
      <c r="Q202">
        <f t="shared" si="133"/>
        <v>229.97399999999971</v>
      </c>
      <c r="R202" s="4">
        <f t="shared" si="134"/>
        <v>8.7531348329275241E-2</v>
      </c>
      <c r="S202">
        <v>1454.1716450496137</v>
      </c>
      <c r="T202" s="4">
        <f t="shared" si="135"/>
        <v>8.0602389378597705E-2</v>
      </c>
      <c r="U202" s="15">
        <f t="shared" si="136"/>
        <v>2857.3069999999998</v>
      </c>
      <c r="V202" s="4">
        <f t="shared" si="152"/>
        <v>8.7531348329275241E-2</v>
      </c>
      <c r="W202">
        <f t="shared" si="137"/>
        <v>143.19451963894107</v>
      </c>
      <c r="X202" s="4">
        <f t="shared" si="153"/>
        <v>-9.1665100666692891E-3</v>
      </c>
      <c r="Y202">
        <f t="shared" si="138"/>
        <v>1.9649035309738236</v>
      </c>
      <c r="Z202" s="10">
        <f t="shared" si="154"/>
        <v>6.4121262536371093E-3</v>
      </c>
      <c r="AA202">
        <f t="shared" si="139"/>
        <v>281.36341725465587</v>
      </c>
      <c r="AB202">
        <f t="shared" si="140"/>
        <v>-0.7937534448981296</v>
      </c>
      <c r="AC202" s="4">
        <f t="shared" si="141"/>
        <v>-2.8131606328847566E-3</v>
      </c>
      <c r="AD202">
        <f t="shared" si="142"/>
        <v>2575.943582745344</v>
      </c>
      <c r="AE202">
        <f t="shared" si="143"/>
        <v>2857.3069999999998</v>
      </c>
      <c r="AF202" s="4">
        <f t="shared" si="155"/>
        <v>8.7531348329275241E-2</v>
      </c>
      <c r="AG202" s="4">
        <f t="shared" si="144"/>
        <v>9.0344508962160203E-2</v>
      </c>
      <c r="AH202" s="10">
        <f t="shared" si="145"/>
        <v>6.4707133228185665E-3</v>
      </c>
      <c r="AI202" s="10">
        <f t="shared" si="146"/>
        <v>9.6697858395944525E-2</v>
      </c>
      <c r="AJ202" s="10">
        <f t="shared" si="147"/>
        <v>8.1119222075638125E-2</v>
      </c>
      <c r="AK202" t="str">
        <f t="shared" si="156"/>
        <v>inflation</v>
      </c>
      <c r="AL202">
        <f t="shared" si="148"/>
        <v>1</v>
      </c>
      <c r="AM202">
        <f t="shared" si="149"/>
        <v>1310.9771254106727</v>
      </c>
      <c r="AN202">
        <f t="shared" si="150"/>
        <v>1.9649035309738236</v>
      </c>
    </row>
    <row r="203" spans="1:40" x14ac:dyDescent="0.35">
      <c r="A203">
        <v>1981</v>
      </c>
      <c r="B203">
        <v>11.113871203695922</v>
      </c>
      <c r="C203" t="str">
        <f t="shared" si="121"/>
        <v>inflation</v>
      </c>
      <c r="D203" t="str">
        <f t="shared" si="122"/>
        <v>expansive</v>
      </c>
      <c r="E203" t="str">
        <f t="shared" si="123"/>
        <v>inflationary expansion</v>
      </c>
      <c r="F203" s="4">
        <f t="shared" si="124"/>
        <v>9.4399999999999956E-2</v>
      </c>
      <c r="G203">
        <f t="shared" si="125"/>
        <v>288.56200879253464</v>
      </c>
      <c r="H203">
        <f t="shared" si="126"/>
        <v>7.1985915378788263</v>
      </c>
      <c r="I203" s="4">
        <f t="shared" si="127"/>
        <v>2.5584674824174248E-2</v>
      </c>
      <c r="J203">
        <v>3207.0410000000002</v>
      </c>
      <c r="K203">
        <f t="shared" si="128"/>
        <v>349.73400000000038</v>
      </c>
      <c r="L203" s="4">
        <f t="shared" si="129"/>
        <v>0.12239986812757621</v>
      </c>
      <c r="M203" s="20">
        <f t="shared" si="130"/>
        <v>9.6815193303401964E-2</v>
      </c>
      <c r="N203" t="str">
        <f t="shared" si="131"/>
        <v>inflation</v>
      </c>
      <c r="O203">
        <f t="shared" si="132"/>
        <v>1</v>
      </c>
      <c r="P203" s="22">
        <f t="shared" si="151"/>
        <v>2.4151933034020079E-3</v>
      </c>
      <c r="Q203">
        <f t="shared" si="133"/>
        <v>349.73400000000038</v>
      </c>
      <c r="R203" s="4">
        <f t="shared" si="134"/>
        <v>0.12239986812757621</v>
      </c>
      <c r="S203">
        <v>1572.0477220057192</v>
      </c>
      <c r="T203" s="4">
        <f t="shared" si="135"/>
        <v>8.1060635006456674E-2</v>
      </c>
      <c r="U203" s="15">
        <f t="shared" si="136"/>
        <v>3207.0410000000002</v>
      </c>
      <c r="V203" s="4">
        <f t="shared" si="152"/>
        <v>0.12239986812757621</v>
      </c>
      <c r="W203">
        <f t="shared" si="137"/>
        <v>141.44915783106558</v>
      </c>
      <c r="X203" s="4">
        <f t="shared" si="153"/>
        <v>-1.2188747252872199E-2</v>
      </c>
      <c r="Y203">
        <f t="shared" si="138"/>
        <v>2.0400404867533233</v>
      </c>
      <c r="Z203" s="10">
        <f t="shared" si="154"/>
        <v>3.8239513846392799E-2</v>
      </c>
      <c r="AA203">
        <f t="shared" si="139"/>
        <v>288.56200879253464</v>
      </c>
      <c r="AB203">
        <f t="shared" si="140"/>
        <v>7.1985915378787695</v>
      </c>
      <c r="AC203" s="4">
        <f t="shared" si="141"/>
        <v>2.558467482417404E-2</v>
      </c>
      <c r="AD203">
        <f t="shared" si="142"/>
        <v>2918.4789912074657</v>
      </c>
      <c r="AE203">
        <f t="shared" si="143"/>
        <v>3207.0410000000002</v>
      </c>
      <c r="AF203" s="4">
        <f t="shared" si="155"/>
        <v>0.12239986812757621</v>
      </c>
      <c r="AG203" s="4">
        <f t="shared" si="144"/>
        <v>9.6815193303401964E-2</v>
      </c>
      <c r="AH203" s="10">
        <f t="shared" si="145"/>
        <v>2.9300961188193517E-2</v>
      </c>
      <c r="AI203" s="10">
        <f t="shared" si="146"/>
        <v>0.13458861538044842</v>
      </c>
      <c r="AJ203" s="10">
        <f t="shared" si="147"/>
        <v>8.4160354281183403E-2</v>
      </c>
      <c r="AK203" t="str">
        <f t="shared" si="156"/>
        <v>inflation</v>
      </c>
      <c r="AL203">
        <f t="shared" si="148"/>
        <v>1</v>
      </c>
      <c r="AM203">
        <f t="shared" si="149"/>
        <v>1430.5985641746536</v>
      </c>
      <c r="AN203">
        <f t="shared" si="150"/>
        <v>2.0400404867533233</v>
      </c>
    </row>
    <row r="204" spans="1:40" x14ac:dyDescent="0.35">
      <c r="A204">
        <v>1982</v>
      </c>
      <c r="B204">
        <v>11.800944277274452</v>
      </c>
      <c r="C204" t="str">
        <f t="shared" si="121"/>
        <v>inflation</v>
      </c>
      <c r="D204" t="str">
        <f t="shared" si="122"/>
        <v>contractive</v>
      </c>
      <c r="E204" t="str">
        <f t="shared" si="123"/>
        <v>stagflation</v>
      </c>
      <c r="F204" s="4">
        <f t="shared" si="124"/>
        <v>6.18212197159567E-2</v>
      </c>
      <c r="G204">
        <f t="shared" si="125"/>
        <v>283.34927455248373</v>
      </c>
      <c r="H204">
        <f t="shared" si="126"/>
        <v>-5.2127342400509065</v>
      </c>
      <c r="I204" s="4">
        <f t="shared" si="127"/>
        <v>-1.806452021131676E-2</v>
      </c>
      <c r="J204">
        <v>3343.7890000000002</v>
      </c>
      <c r="K204">
        <f t="shared" si="128"/>
        <v>136.74800000000005</v>
      </c>
      <c r="L204" s="4">
        <f t="shared" si="129"/>
        <v>4.2639928831592747E-2</v>
      </c>
      <c r="M204" s="20">
        <f t="shared" si="130"/>
        <v>6.0704449042909503E-2</v>
      </c>
      <c r="N204" t="str">
        <f t="shared" si="131"/>
        <v>inflation</v>
      </c>
      <c r="O204">
        <f t="shared" si="132"/>
        <v>1</v>
      </c>
      <c r="P204" s="22">
        <f t="shared" si="151"/>
        <v>-1.1167706730471974E-3</v>
      </c>
      <c r="Q204">
        <f t="shared" si="133"/>
        <v>136.74800000000005</v>
      </c>
      <c r="R204" s="4">
        <f t="shared" si="134"/>
        <v>4.2639928831592747E-2</v>
      </c>
      <c r="S204">
        <v>1718.4036465809982</v>
      </c>
      <c r="T204" s="4">
        <f t="shared" si="135"/>
        <v>9.3098906939382692E-2</v>
      </c>
      <c r="U204" s="15">
        <f t="shared" si="136"/>
        <v>3343.7890000000002</v>
      </c>
      <c r="V204" s="4">
        <f t="shared" si="152"/>
        <v>4.2639928831592747E-2</v>
      </c>
      <c r="W204">
        <f t="shared" si="137"/>
        <v>145.61577499270092</v>
      </c>
      <c r="X204" s="4">
        <f t="shared" si="153"/>
        <v>2.9456641704516787E-2</v>
      </c>
      <c r="Y204">
        <f t="shared" si="138"/>
        <v>1.9458693576756143</v>
      </c>
      <c r="Z204" s="10">
        <f t="shared" si="154"/>
        <v>-4.616140203549593E-2</v>
      </c>
      <c r="AA204">
        <f t="shared" si="139"/>
        <v>283.34927455248373</v>
      </c>
      <c r="AB204">
        <f t="shared" si="140"/>
        <v>-5.2127342400509065</v>
      </c>
      <c r="AC204" s="4">
        <f t="shared" si="141"/>
        <v>-1.806452021131676E-2</v>
      </c>
      <c r="AD204">
        <f t="shared" si="142"/>
        <v>3060.4397254475166</v>
      </c>
      <c r="AE204">
        <f t="shared" si="143"/>
        <v>3343.7890000000002</v>
      </c>
      <c r="AF204" s="4">
        <f t="shared" si="155"/>
        <v>4.2639928831592747E-2</v>
      </c>
      <c r="AG204" s="4">
        <f t="shared" si="144"/>
        <v>6.0704449042909503E-2</v>
      </c>
      <c r="AH204" s="10">
        <f t="shared" si="145"/>
        <v>-5.3722736509911856E-2</v>
      </c>
      <c r="AI204" s="10">
        <f t="shared" si="146"/>
        <v>1.3183287127075959E-2</v>
      </c>
      <c r="AJ204" s="10">
        <f t="shared" si="147"/>
        <v>8.8801330867088676E-2</v>
      </c>
      <c r="AK204" t="str">
        <f t="shared" si="156"/>
        <v>inflation</v>
      </c>
      <c r="AL204">
        <f t="shared" si="148"/>
        <v>1</v>
      </c>
      <c r="AM204">
        <f t="shared" si="149"/>
        <v>1572.7878715882973</v>
      </c>
      <c r="AN204">
        <f t="shared" si="150"/>
        <v>1.9458693576756143</v>
      </c>
    </row>
    <row r="205" spans="1:40" x14ac:dyDescent="0.35">
      <c r="A205">
        <v>1983</v>
      </c>
      <c r="B205">
        <v>12.262345827061234</v>
      </c>
      <c r="C205" t="str">
        <f t="shared" si="121"/>
        <v>inflation</v>
      </c>
      <c r="D205" t="str">
        <f t="shared" si="122"/>
        <v>expansive</v>
      </c>
      <c r="E205" t="str">
        <f t="shared" si="123"/>
        <v>inflationary expansion</v>
      </c>
      <c r="F205" s="4">
        <f t="shared" si="124"/>
        <v>3.9098697438587279E-2</v>
      </c>
      <c r="G205">
        <f t="shared" si="125"/>
        <v>296.35748748662763</v>
      </c>
      <c r="H205">
        <f t="shared" si="126"/>
        <v>13.008212934143899</v>
      </c>
      <c r="I205" s="4">
        <f t="shared" si="127"/>
        <v>4.5908756797379539E-2</v>
      </c>
      <c r="J205">
        <v>3634.038</v>
      </c>
      <c r="K205">
        <f t="shared" si="128"/>
        <v>290.2489999999998</v>
      </c>
      <c r="L205" s="4">
        <f t="shared" si="129"/>
        <v>8.6802426827769272E-2</v>
      </c>
      <c r="M205" s="20">
        <f t="shared" si="130"/>
        <v>4.0893670030389732E-2</v>
      </c>
      <c r="N205" t="str">
        <f t="shared" si="131"/>
        <v>inflation</v>
      </c>
      <c r="O205">
        <f t="shared" si="132"/>
        <v>1</v>
      </c>
      <c r="P205" s="22">
        <f t="shared" si="151"/>
        <v>1.7949725918024531E-3</v>
      </c>
      <c r="Q205">
        <f t="shared" si="133"/>
        <v>290.2489999999998</v>
      </c>
      <c r="R205" s="4">
        <f t="shared" si="134"/>
        <v>8.6802426827769272E-2</v>
      </c>
      <c r="S205">
        <v>1883.993602098104</v>
      </c>
      <c r="T205" s="4">
        <f t="shared" si="135"/>
        <v>9.6362665341504603E-2</v>
      </c>
      <c r="U205" s="15">
        <f t="shared" si="136"/>
        <v>3634.038</v>
      </c>
      <c r="V205" s="4">
        <f t="shared" si="152"/>
        <v>8.6802426827769272E-2</v>
      </c>
      <c r="W205">
        <f t="shared" si="137"/>
        <v>153.64055366473201</v>
      </c>
      <c r="X205" s="4">
        <f t="shared" si="153"/>
        <v>5.5109267333387037E-2</v>
      </c>
      <c r="Y205">
        <f t="shared" si="138"/>
        <v>1.9289014548419718</v>
      </c>
      <c r="Z205" s="10">
        <f t="shared" si="154"/>
        <v>-8.7199599329273667E-3</v>
      </c>
      <c r="AA205">
        <f t="shared" si="139"/>
        <v>296.35748748662763</v>
      </c>
      <c r="AB205">
        <f t="shared" si="140"/>
        <v>13.008212934143899</v>
      </c>
      <c r="AC205" s="4">
        <f t="shared" si="141"/>
        <v>4.5908756797379539E-2</v>
      </c>
      <c r="AD205">
        <f t="shared" si="142"/>
        <v>3337.6805125133724</v>
      </c>
      <c r="AE205">
        <f t="shared" si="143"/>
        <v>3634.038</v>
      </c>
      <c r="AF205" s="4">
        <f t="shared" si="155"/>
        <v>8.6802426827769272E-2</v>
      </c>
      <c r="AG205" s="4">
        <f t="shared" si="144"/>
        <v>4.0893670030389732E-2</v>
      </c>
      <c r="AH205" s="10">
        <f t="shared" si="145"/>
        <v>-2.5694166665725562E-2</v>
      </c>
      <c r="AI205" s="10">
        <f t="shared" si="146"/>
        <v>3.1693159494382235E-2</v>
      </c>
      <c r="AJ205" s="10">
        <f t="shared" si="147"/>
        <v>9.5522386760696631E-2</v>
      </c>
      <c r="AK205" t="str">
        <f t="shared" si="156"/>
        <v>inflation</v>
      </c>
      <c r="AL205">
        <f t="shared" si="148"/>
        <v>1</v>
      </c>
      <c r="AM205">
        <f t="shared" si="149"/>
        <v>1730.3530484333721</v>
      </c>
      <c r="AN205">
        <f t="shared" si="150"/>
        <v>1.9289014548419718</v>
      </c>
    </row>
    <row r="206" spans="1:40" x14ac:dyDescent="0.35">
      <c r="A206">
        <v>1984</v>
      </c>
      <c r="B206">
        <v>12.705177834318865</v>
      </c>
      <c r="C206" t="str">
        <f t="shared" si="121"/>
        <v>inflation</v>
      </c>
      <c r="D206" t="str">
        <f t="shared" si="122"/>
        <v>expansive</v>
      </c>
      <c r="E206" t="str">
        <f t="shared" si="123"/>
        <v>inflationary expansion</v>
      </c>
      <c r="F206" s="4">
        <f t="shared" si="124"/>
        <v>3.6113155957513889E-2</v>
      </c>
      <c r="G206">
        <f t="shared" si="125"/>
        <v>317.7927182643374</v>
      </c>
      <c r="H206">
        <f t="shared" si="126"/>
        <v>21.435230777709762</v>
      </c>
      <c r="I206" s="4">
        <f t="shared" si="127"/>
        <v>7.2328966477275089E-2</v>
      </c>
      <c r="J206">
        <v>4037.6129999999998</v>
      </c>
      <c r="K206">
        <f t="shared" si="128"/>
        <v>403.57499999999982</v>
      </c>
      <c r="L206" s="4">
        <f t="shared" si="129"/>
        <v>0.11105414968142871</v>
      </c>
      <c r="M206" s="20">
        <f t="shared" si="130"/>
        <v>3.8725183204153621E-2</v>
      </c>
      <c r="N206" t="str">
        <f t="shared" si="131"/>
        <v>inflation</v>
      </c>
      <c r="O206">
        <f t="shared" si="132"/>
        <v>1</v>
      </c>
      <c r="P206" s="22">
        <f t="shared" si="151"/>
        <v>2.6120272466397323E-3</v>
      </c>
      <c r="Q206">
        <f t="shared" si="133"/>
        <v>403.57499999999982</v>
      </c>
      <c r="R206" s="4">
        <f t="shared" si="134"/>
        <v>0.11105414968142871</v>
      </c>
      <c r="S206">
        <v>2095.9364644976795</v>
      </c>
      <c r="T206" s="4">
        <f t="shared" si="135"/>
        <v>0.11249659349349483</v>
      </c>
      <c r="U206" s="15">
        <f t="shared" si="136"/>
        <v>4037.6129999999998</v>
      </c>
      <c r="V206" s="4">
        <f t="shared" si="152"/>
        <v>0.11105414968142871</v>
      </c>
      <c r="W206">
        <f t="shared" si="137"/>
        <v>164.9671096170095</v>
      </c>
      <c r="X206" s="4">
        <f t="shared" si="153"/>
        <v>7.3721134701153351E-2</v>
      </c>
      <c r="Y206">
        <f t="shared" si="138"/>
        <v>1.9264004746287338</v>
      </c>
      <c r="Z206" s="10">
        <f t="shared" si="154"/>
        <v>-1.2965826776479758E-3</v>
      </c>
      <c r="AA206">
        <f t="shared" si="139"/>
        <v>317.79271826433745</v>
      </c>
      <c r="AB206">
        <f t="shared" si="140"/>
        <v>21.435230777709819</v>
      </c>
      <c r="AC206" s="4">
        <f t="shared" si="141"/>
        <v>7.2328966477275283E-2</v>
      </c>
      <c r="AD206">
        <f t="shared" si="142"/>
        <v>3719.8202817356623</v>
      </c>
      <c r="AE206">
        <f t="shared" si="143"/>
        <v>4037.6129999999998</v>
      </c>
      <c r="AF206" s="4">
        <f t="shared" si="155"/>
        <v>0.11105414968142871</v>
      </c>
      <c r="AG206" s="4">
        <f t="shared" si="144"/>
        <v>3.8725183204153621E-2</v>
      </c>
      <c r="AH206" s="10">
        <f t="shared" si="145"/>
        <v>2.9263338841605313E-2</v>
      </c>
      <c r="AI206" s="10">
        <f t="shared" si="146"/>
        <v>3.7333014980275359E-2</v>
      </c>
      <c r="AJ206" s="10">
        <f t="shared" si="147"/>
        <v>0.11235073235907668</v>
      </c>
      <c r="AK206" t="str">
        <f t="shared" si="156"/>
        <v>inflation</v>
      </c>
      <c r="AL206">
        <f t="shared" si="148"/>
        <v>1</v>
      </c>
      <c r="AM206">
        <f t="shared" si="149"/>
        <v>1930.9693548806699</v>
      </c>
      <c r="AN206">
        <f t="shared" si="150"/>
        <v>1.9264004746287338</v>
      </c>
    </row>
    <row r="207" spans="1:40" x14ac:dyDescent="0.35">
      <c r="A207">
        <v>1985</v>
      </c>
      <c r="B207">
        <v>13.107002101824627</v>
      </c>
      <c r="C207" t="str">
        <f t="shared" si="121"/>
        <v>inflation</v>
      </c>
      <c r="D207" t="str">
        <f t="shared" si="122"/>
        <v>expansive</v>
      </c>
      <c r="E207" t="str">
        <f t="shared" si="123"/>
        <v>inflationary expansion</v>
      </c>
      <c r="F207" s="4">
        <f t="shared" si="124"/>
        <v>3.1626811741301629E-2</v>
      </c>
      <c r="G207">
        <f t="shared" si="125"/>
        <v>331.04282476585325</v>
      </c>
      <c r="H207">
        <f t="shared" si="126"/>
        <v>13.250106501515859</v>
      </c>
      <c r="I207" s="4">
        <f t="shared" si="127"/>
        <v>4.1694179067043723E-2</v>
      </c>
      <c r="J207">
        <v>4338.9790000000003</v>
      </c>
      <c r="K207">
        <f t="shared" si="128"/>
        <v>301.36600000000044</v>
      </c>
      <c r="L207" s="4">
        <f t="shared" si="129"/>
        <v>7.4639644760406812E-2</v>
      </c>
      <c r="M207" s="20">
        <f t="shared" si="130"/>
        <v>3.2945465693363089E-2</v>
      </c>
      <c r="N207" t="str">
        <f t="shared" si="131"/>
        <v>inflation</v>
      </c>
      <c r="O207">
        <f t="shared" si="132"/>
        <v>1</v>
      </c>
      <c r="P207" s="22">
        <f t="shared" si="151"/>
        <v>1.3186539520614604E-3</v>
      </c>
      <c r="Q207">
        <f t="shared" si="133"/>
        <v>301.36600000000044</v>
      </c>
      <c r="R207" s="4">
        <f t="shared" si="134"/>
        <v>7.4639644760406812E-2</v>
      </c>
      <c r="S207">
        <v>2267.3648073976974</v>
      </c>
      <c r="T207" s="4">
        <f t="shared" si="135"/>
        <v>8.1790810839823397E-2</v>
      </c>
      <c r="U207" s="15">
        <f t="shared" si="136"/>
        <v>4338.9790000000003</v>
      </c>
      <c r="V207" s="4">
        <f t="shared" si="152"/>
        <v>7.4639644760406812E-2</v>
      </c>
      <c r="W207">
        <f t="shared" si="137"/>
        <v>172.98881847909809</v>
      </c>
      <c r="X207" s="4">
        <f t="shared" si="153"/>
        <v>4.8626110263506016E-2</v>
      </c>
      <c r="Y207">
        <f t="shared" si="138"/>
        <v>1.9136660257949132</v>
      </c>
      <c r="Z207" s="10">
        <f t="shared" si="154"/>
        <v>-6.6104888373612076E-3</v>
      </c>
      <c r="AA207">
        <f t="shared" si="139"/>
        <v>331.04282476585325</v>
      </c>
      <c r="AB207">
        <f t="shared" si="140"/>
        <v>13.250106501515802</v>
      </c>
      <c r="AC207" s="4">
        <f t="shared" si="141"/>
        <v>4.1694179067043535E-2</v>
      </c>
      <c r="AD207">
        <f t="shared" si="142"/>
        <v>4007.936175234147</v>
      </c>
      <c r="AE207">
        <f t="shared" si="143"/>
        <v>4338.9790000000003</v>
      </c>
      <c r="AF207" s="4">
        <f t="shared" si="155"/>
        <v>7.4639644760406812E-2</v>
      </c>
      <c r="AG207" s="4">
        <f t="shared" si="144"/>
        <v>3.2945465693363089E-2</v>
      </c>
      <c r="AH207" s="10">
        <f t="shared" si="145"/>
        <v>-9.4501731820675616E-3</v>
      </c>
      <c r="AI207" s="10">
        <f t="shared" si="146"/>
        <v>2.6013534496900796E-2</v>
      </c>
      <c r="AJ207" s="10">
        <f t="shared" si="147"/>
        <v>8.1250133597768018E-2</v>
      </c>
      <c r="AK207" t="str">
        <f t="shared" si="156"/>
        <v>inflation</v>
      </c>
      <c r="AL207">
        <f t="shared" si="148"/>
        <v>1</v>
      </c>
      <c r="AM207">
        <f t="shared" si="149"/>
        <v>2094.3759889185994</v>
      </c>
      <c r="AN207">
        <f t="shared" si="150"/>
        <v>1.9136660257949132</v>
      </c>
    </row>
    <row r="208" spans="1:40" x14ac:dyDescent="0.35">
      <c r="A208">
        <v>1986</v>
      </c>
      <c r="B208">
        <v>13.372649724116625</v>
      </c>
      <c r="C208" t="str">
        <f t="shared" si="121"/>
        <v>inflation</v>
      </c>
      <c r="D208" t="str">
        <f t="shared" si="122"/>
        <v>expansive</v>
      </c>
      <c r="E208" t="str">
        <f t="shared" si="123"/>
        <v>inflationary expansion</v>
      </c>
      <c r="F208" s="4">
        <f t="shared" si="124"/>
        <v>2.0267611176702106E-2</v>
      </c>
      <c r="G208">
        <f t="shared" si="125"/>
        <v>342.46249580148356</v>
      </c>
      <c r="H208">
        <f t="shared" si="126"/>
        <v>11.419671035630302</v>
      </c>
      <c r="I208" s="4">
        <f t="shared" si="127"/>
        <v>3.4496053626014822E-2</v>
      </c>
      <c r="J208">
        <v>4579.6310000000003</v>
      </c>
      <c r="K208">
        <f t="shared" si="128"/>
        <v>240.65200000000004</v>
      </c>
      <c r="L208" s="4">
        <f t="shared" si="129"/>
        <v>5.5462817404739691E-2</v>
      </c>
      <c r="M208" s="20">
        <f t="shared" si="130"/>
        <v>2.0966763778724869E-2</v>
      </c>
      <c r="N208" t="str">
        <f t="shared" si="131"/>
        <v>inflation</v>
      </c>
      <c r="O208">
        <f t="shared" si="132"/>
        <v>1</v>
      </c>
      <c r="P208" s="22">
        <f t="shared" si="151"/>
        <v>6.99152602022763E-4</v>
      </c>
      <c r="Q208">
        <f t="shared" si="133"/>
        <v>240.65200000000004</v>
      </c>
      <c r="R208" s="4">
        <f t="shared" si="134"/>
        <v>5.5462817404739691E-2</v>
      </c>
      <c r="S208">
        <v>2458.0271012609433</v>
      </c>
      <c r="T208" s="4">
        <f t="shared" si="135"/>
        <v>8.4089817942474374E-2</v>
      </c>
      <c r="U208" s="15">
        <f t="shared" si="136"/>
        <v>4579.6310000000003</v>
      </c>
      <c r="V208" s="4">
        <f t="shared" si="152"/>
        <v>5.5462817404739691E-2</v>
      </c>
      <c r="W208">
        <f t="shared" si="137"/>
        <v>183.810026581947</v>
      </c>
      <c r="X208" s="4">
        <f t="shared" si="153"/>
        <v>6.2554378936095348E-2</v>
      </c>
      <c r="Y208">
        <f t="shared" si="138"/>
        <v>1.8631328343168778</v>
      </c>
      <c r="Z208" s="10">
        <f t="shared" si="154"/>
        <v>-2.6406484097476989E-2</v>
      </c>
      <c r="AA208">
        <f t="shared" si="139"/>
        <v>342.46249580148356</v>
      </c>
      <c r="AB208">
        <f t="shared" si="140"/>
        <v>11.419671035630302</v>
      </c>
      <c r="AC208" s="4">
        <f t="shared" si="141"/>
        <v>3.4496053626014822E-2</v>
      </c>
      <c r="AD208">
        <f t="shared" si="142"/>
        <v>4237.1685041985165</v>
      </c>
      <c r="AE208">
        <f t="shared" si="143"/>
        <v>4579.6310000000003</v>
      </c>
      <c r="AF208" s="4">
        <f t="shared" si="155"/>
        <v>5.5462817404739691E-2</v>
      </c>
      <c r="AG208" s="4">
        <f t="shared" si="144"/>
        <v>2.0966763778724869E-2</v>
      </c>
      <c r="AH208" s="10">
        <f t="shared" si="145"/>
        <v>-3.1194139753999227E-2</v>
      </c>
      <c r="AI208" s="10">
        <f t="shared" si="146"/>
        <v>-7.0915615313556571E-3</v>
      </c>
      <c r="AJ208" s="10">
        <f t="shared" si="147"/>
        <v>8.1869301502216676E-2</v>
      </c>
      <c r="AK208" t="str">
        <f t="shared" si="156"/>
        <v>inflation</v>
      </c>
      <c r="AL208">
        <f t="shared" si="148"/>
        <v>1</v>
      </c>
      <c r="AM208">
        <f t="shared" si="149"/>
        <v>2274.2170746789961</v>
      </c>
      <c r="AN208">
        <f t="shared" si="150"/>
        <v>1.8631328343168778</v>
      </c>
    </row>
    <row r="209" spans="1:40" x14ac:dyDescent="0.35">
      <c r="A209">
        <v>1987</v>
      </c>
      <c r="B209">
        <v>13.701743283383218</v>
      </c>
      <c r="C209" t="str">
        <f t="shared" si="121"/>
        <v>inflation</v>
      </c>
      <c r="D209" t="str">
        <f t="shared" si="122"/>
        <v>expansive</v>
      </c>
      <c r="E209" t="str">
        <f t="shared" si="123"/>
        <v>inflationary expansion</v>
      </c>
      <c r="F209" s="4">
        <f t="shared" si="124"/>
        <v>2.4609450337512061E-2</v>
      </c>
      <c r="G209">
        <f t="shared" si="125"/>
        <v>354.35016549231074</v>
      </c>
      <c r="H209">
        <f t="shared" si="126"/>
        <v>11.887669690827181</v>
      </c>
      <c r="I209" s="4">
        <f t="shared" si="127"/>
        <v>3.471232568987101E-2</v>
      </c>
      <c r="J209">
        <v>4855.2150000000001</v>
      </c>
      <c r="K209">
        <f t="shared" si="128"/>
        <v>275.58399999999983</v>
      </c>
      <c r="L209" s="4">
        <f t="shared" si="129"/>
        <v>6.0176027282547395E-2</v>
      </c>
      <c r="M209" s="20">
        <f t="shared" si="130"/>
        <v>2.5463701592676385E-2</v>
      </c>
      <c r="N209" t="str">
        <f t="shared" si="131"/>
        <v>inflation</v>
      </c>
      <c r="O209">
        <f t="shared" si="132"/>
        <v>1</v>
      </c>
      <c r="P209" s="22">
        <f t="shared" si="151"/>
        <v>8.5425125516432401E-4</v>
      </c>
      <c r="Q209">
        <f t="shared" si="133"/>
        <v>275.58399999999983</v>
      </c>
      <c r="R209" s="4">
        <f t="shared" si="134"/>
        <v>6.0176027282547395E-2</v>
      </c>
      <c r="S209">
        <v>2671.032250469932</v>
      </c>
      <c r="T209" s="4">
        <f t="shared" si="135"/>
        <v>8.6656957158738918E-2</v>
      </c>
      <c r="U209" s="15">
        <f t="shared" si="136"/>
        <v>4855.2150000000001</v>
      </c>
      <c r="V209" s="4">
        <f t="shared" si="152"/>
        <v>6.0176027282547395E-2</v>
      </c>
      <c r="W209">
        <f t="shared" si="137"/>
        <v>194.94105204183944</v>
      </c>
      <c r="X209" s="4">
        <f t="shared" si="153"/>
        <v>6.0557226756778465E-2</v>
      </c>
      <c r="Y209">
        <f t="shared" si="138"/>
        <v>1.8177298305349143</v>
      </c>
      <c r="Z209" s="10">
        <f t="shared" si="154"/>
        <v>-2.4369171615512112E-2</v>
      </c>
      <c r="AA209">
        <f t="shared" si="139"/>
        <v>354.35016549231074</v>
      </c>
      <c r="AB209">
        <f t="shared" si="140"/>
        <v>11.887669690827181</v>
      </c>
      <c r="AC209" s="4">
        <f t="shared" si="141"/>
        <v>3.471232568987101E-2</v>
      </c>
      <c r="AD209">
        <f t="shared" si="142"/>
        <v>4500.864834507689</v>
      </c>
      <c r="AE209">
        <f t="shared" si="143"/>
        <v>4855.2150000000001</v>
      </c>
      <c r="AF209" s="4">
        <f t="shared" si="155"/>
        <v>6.0176027282547395E-2</v>
      </c>
      <c r="AG209" s="4">
        <f t="shared" si="144"/>
        <v>2.5463701592676385E-2</v>
      </c>
      <c r="AH209" s="10">
        <f t="shared" si="145"/>
        <v>7.1496600654948825E-3</v>
      </c>
      <c r="AI209" s="10">
        <f t="shared" si="146"/>
        <v>-3.8119947423106981E-4</v>
      </c>
      <c r="AJ209" s="10">
        <f t="shared" si="147"/>
        <v>8.4545198898059504E-2</v>
      </c>
      <c r="AK209" t="str">
        <f t="shared" si="156"/>
        <v>inflation</v>
      </c>
      <c r="AL209">
        <f t="shared" si="148"/>
        <v>1</v>
      </c>
      <c r="AM209">
        <f t="shared" si="149"/>
        <v>2476.0911984280924</v>
      </c>
      <c r="AN209">
        <f t="shared" si="150"/>
        <v>1.8177298305349143</v>
      </c>
    </row>
    <row r="210" spans="1:40" x14ac:dyDescent="0.35">
      <c r="A210">
        <v>1988</v>
      </c>
      <c r="B210">
        <v>14.185583030392722</v>
      </c>
      <c r="C210" t="str">
        <f t="shared" si="121"/>
        <v>inflation</v>
      </c>
      <c r="D210" t="str">
        <f t="shared" si="122"/>
        <v>expansive</v>
      </c>
      <c r="E210" t="str">
        <f t="shared" si="123"/>
        <v>inflationary expansion</v>
      </c>
      <c r="F210" s="4">
        <f t="shared" si="124"/>
        <v>3.5312276474795803E-2</v>
      </c>
      <c r="G210">
        <f t="shared" si="125"/>
        <v>369.13801771706466</v>
      </c>
      <c r="H210">
        <f t="shared" si="126"/>
        <v>14.787852224753919</v>
      </c>
      <c r="I210" s="4">
        <f t="shared" si="127"/>
        <v>4.173231358367973E-2</v>
      </c>
      <c r="J210">
        <v>5236.4380000000001</v>
      </c>
      <c r="K210">
        <f t="shared" si="128"/>
        <v>381.22299999999996</v>
      </c>
      <c r="L210" s="4">
        <f t="shared" si="129"/>
        <v>7.8518253053675269E-2</v>
      </c>
      <c r="M210" s="20">
        <f t="shared" si="130"/>
        <v>3.6785939469995539E-2</v>
      </c>
      <c r="N210" t="str">
        <f t="shared" si="131"/>
        <v>inflation</v>
      </c>
      <c r="O210">
        <f t="shared" si="132"/>
        <v>1</v>
      </c>
      <c r="P210" s="22">
        <f t="shared" si="151"/>
        <v>1.4736629951997357E-3</v>
      </c>
      <c r="Q210">
        <f t="shared" si="133"/>
        <v>381.22299999999996</v>
      </c>
      <c r="R210" s="4">
        <f t="shared" si="134"/>
        <v>7.8518253053675269E-2</v>
      </c>
      <c r="S210">
        <v>2812.6673874319408</v>
      </c>
      <c r="T210" s="4">
        <f t="shared" si="135"/>
        <v>5.3026367217052513E-2</v>
      </c>
      <c r="U210" s="15">
        <f t="shared" si="136"/>
        <v>5236.4380000000001</v>
      </c>
      <c r="V210" s="4">
        <f t="shared" si="152"/>
        <v>7.8518253053675269E-2</v>
      </c>
      <c r="W210">
        <f t="shared" si="137"/>
        <v>198.27647417845139</v>
      </c>
      <c r="X210" s="4">
        <f t="shared" si="153"/>
        <v>1.7109901181286764E-2</v>
      </c>
      <c r="Y210">
        <f t="shared" si="138"/>
        <v>1.8617338201446716</v>
      </c>
      <c r="Z210" s="10">
        <f t="shared" si="154"/>
        <v>2.4208212282464413E-2</v>
      </c>
      <c r="AA210">
        <f t="shared" si="139"/>
        <v>369.13801771706466</v>
      </c>
      <c r="AB210">
        <f t="shared" si="140"/>
        <v>14.787852224753919</v>
      </c>
      <c r="AC210" s="4">
        <f t="shared" si="141"/>
        <v>4.173231358367973E-2</v>
      </c>
      <c r="AD210">
        <f t="shared" si="142"/>
        <v>4867.2999822829352</v>
      </c>
      <c r="AE210">
        <f t="shared" si="143"/>
        <v>5236.4380000000001</v>
      </c>
      <c r="AF210" s="4">
        <f t="shared" si="155"/>
        <v>7.8518253053675269E-2</v>
      </c>
      <c r="AG210" s="4">
        <f t="shared" si="144"/>
        <v>3.6785939469995539E-2</v>
      </c>
      <c r="AH210" s="10">
        <f t="shared" si="145"/>
        <v>2.5213766653703222E-2</v>
      </c>
      <c r="AI210" s="10">
        <f t="shared" si="146"/>
        <v>6.1408351872388509E-2</v>
      </c>
      <c r="AJ210" s="10">
        <f t="shared" si="147"/>
        <v>5.4310040771210856E-2</v>
      </c>
      <c r="AK210" t="str">
        <f t="shared" si="156"/>
        <v>inflation</v>
      </c>
      <c r="AL210">
        <f t="shared" si="148"/>
        <v>1</v>
      </c>
      <c r="AM210">
        <f t="shared" si="149"/>
        <v>2614.3909132534891</v>
      </c>
      <c r="AN210">
        <f t="shared" si="150"/>
        <v>1.8617338201446716</v>
      </c>
    </row>
    <row r="211" spans="1:40" x14ac:dyDescent="0.35">
      <c r="A211">
        <v>1989</v>
      </c>
      <c r="B211">
        <v>14.741895575328488</v>
      </c>
      <c r="C211" t="str">
        <f t="shared" si="121"/>
        <v>inflation</v>
      </c>
      <c r="D211" t="str">
        <f t="shared" si="122"/>
        <v>expansive</v>
      </c>
      <c r="E211" t="str">
        <f t="shared" si="123"/>
        <v>inflationary expansion</v>
      </c>
      <c r="F211" s="4">
        <f t="shared" si="124"/>
        <v>3.9216755754336079E-2</v>
      </c>
      <c r="G211">
        <f t="shared" si="125"/>
        <v>382.69027013334346</v>
      </c>
      <c r="H211">
        <f t="shared" si="126"/>
        <v>13.552252416278805</v>
      </c>
      <c r="I211" s="4">
        <f t="shared" si="127"/>
        <v>3.6713239400516795E-2</v>
      </c>
      <c r="J211">
        <v>5641.58</v>
      </c>
      <c r="K211">
        <f t="shared" si="128"/>
        <v>405.14199999999983</v>
      </c>
      <c r="L211" s="4">
        <f t="shared" si="129"/>
        <v>7.7369769297373492E-2</v>
      </c>
      <c r="M211" s="20">
        <f t="shared" si="130"/>
        <v>4.0656529896856697E-2</v>
      </c>
      <c r="N211" t="str">
        <f t="shared" si="131"/>
        <v>inflation</v>
      </c>
      <c r="O211">
        <f t="shared" si="132"/>
        <v>1</v>
      </c>
      <c r="P211" s="22">
        <f t="shared" si="151"/>
        <v>1.4397741425206181E-3</v>
      </c>
      <c r="Q211">
        <f t="shared" si="133"/>
        <v>405.14199999999983</v>
      </c>
      <c r="R211" s="4">
        <f t="shared" si="134"/>
        <v>7.7369769297373492E-2</v>
      </c>
      <c r="S211">
        <v>2962.5951779329516</v>
      </c>
      <c r="T211" s="4">
        <f t="shared" si="135"/>
        <v>5.3304486399972047E-2</v>
      </c>
      <c r="U211" s="15">
        <f t="shared" si="136"/>
        <v>5641.58</v>
      </c>
      <c r="V211" s="4">
        <f t="shared" si="152"/>
        <v>7.7369769297373492E-2</v>
      </c>
      <c r="W211">
        <f t="shared" si="137"/>
        <v>200.96433072630398</v>
      </c>
      <c r="X211" s="4">
        <f t="shared" si="153"/>
        <v>1.3556104217555756E-2</v>
      </c>
      <c r="Y211">
        <f t="shared" si="138"/>
        <v>1.9042696221277917</v>
      </c>
      <c r="Z211" s="10">
        <f t="shared" si="154"/>
        <v>2.2847413267603825E-2</v>
      </c>
      <c r="AA211">
        <f t="shared" si="139"/>
        <v>382.69027013334346</v>
      </c>
      <c r="AB211">
        <f t="shared" si="140"/>
        <v>13.552252416278805</v>
      </c>
      <c r="AC211" s="4">
        <f t="shared" si="141"/>
        <v>3.6713239400516795E-2</v>
      </c>
      <c r="AD211">
        <f t="shared" si="142"/>
        <v>5258.8897298666561</v>
      </c>
      <c r="AE211">
        <f t="shared" si="143"/>
        <v>5641.58</v>
      </c>
      <c r="AF211" s="4">
        <f t="shared" si="155"/>
        <v>7.7369769297373492E-2</v>
      </c>
      <c r="AG211" s="4">
        <f t="shared" si="144"/>
        <v>4.0656529896856697E-2</v>
      </c>
      <c r="AH211" s="10">
        <f t="shared" si="145"/>
        <v>3.0904756544394292E-2</v>
      </c>
      <c r="AI211" s="10">
        <f t="shared" si="146"/>
        <v>6.3813665079817741E-2</v>
      </c>
      <c r="AJ211" s="10">
        <f t="shared" si="147"/>
        <v>5.4522356029769667E-2</v>
      </c>
      <c r="AK211" t="str">
        <f t="shared" si="156"/>
        <v>inflation</v>
      </c>
      <c r="AL211">
        <f t="shared" si="148"/>
        <v>1</v>
      </c>
      <c r="AM211">
        <f t="shared" si="149"/>
        <v>2761.6308472066476</v>
      </c>
      <c r="AN211">
        <f t="shared" si="150"/>
        <v>1.9042696221277917</v>
      </c>
    </row>
    <row r="212" spans="1:40" x14ac:dyDescent="0.35">
      <c r="A212">
        <v>1990</v>
      </c>
      <c r="B212">
        <v>15.295886927448114</v>
      </c>
      <c r="C212" t="str">
        <f t="shared" si="121"/>
        <v>inflation</v>
      </c>
      <c r="D212" t="str">
        <f t="shared" si="122"/>
        <v>expansive</v>
      </c>
      <c r="E212" t="str">
        <f t="shared" si="123"/>
        <v>inflationary expansion</v>
      </c>
      <c r="F212" s="4">
        <f t="shared" si="124"/>
        <v>3.757938382406982E-2</v>
      </c>
      <c r="G212">
        <f t="shared" si="125"/>
        <v>389.85277730441879</v>
      </c>
      <c r="H212">
        <f t="shared" si="126"/>
        <v>7.1625071710753332</v>
      </c>
      <c r="I212" s="4">
        <f t="shared" si="127"/>
        <v>1.8716198790681694E-2</v>
      </c>
      <c r="J212">
        <v>5963.1440000000002</v>
      </c>
      <c r="K212">
        <f t="shared" si="128"/>
        <v>321.56400000000031</v>
      </c>
      <c r="L212" s="4">
        <f t="shared" si="129"/>
        <v>5.699892583283412E-2</v>
      </c>
      <c r="M212" s="20">
        <f t="shared" si="130"/>
        <v>3.8282727042152423E-2</v>
      </c>
      <c r="N212" t="str">
        <f t="shared" si="131"/>
        <v>inflation</v>
      </c>
      <c r="O212">
        <f t="shared" si="132"/>
        <v>1</v>
      </c>
      <c r="P212" s="22">
        <f t="shared" si="151"/>
        <v>7.0334321808260269E-4</v>
      </c>
      <c r="Q212">
        <f t="shared" si="133"/>
        <v>321.56400000000031</v>
      </c>
      <c r="R212" s="4">
        <f t="shared" si="134"/>
        <v>5.699892583283412E-2</v>
      </c>
      <c r="S212">
        <v>3100.2522006575209</v>
      </c>
      <c r="T212" s="4">
        <f t="shared" si="135"/>
        <v>4.64650127529792E-2</v>
      </c>
      <c r="U212" s="15">
        <f t="shared" si="136"/>
        <v>5963.1440000000002</v>
      </c>
      <c r="V212" s="4">
        <f t="shared" si="152"/>
        <v>5.699892583283412E-2</v>
      </c>
      <c r="W212">
        <f t="shared" si="137"/>
        <v>202.68535034043632</v>
      </c>
      <c r="X212" s="4">
        <f t="shared" si="153"/>
        <v>8.563806362613724E-3</v>
      </c>
      <c r="Y212">
        <f t="shared" si="138"/>
        <v>1.9234383572843845</v>
      </c>
      <c r="Z212" s="10">
        <f t="shared" si="154"/>
        <v>1.0066187547104824E-2</v>
      </c>
      <c r="AA212">
        <f t="shared" si="139"/>
        <v>389.85277730441879</v>
      </c>
      <c r="AB212">
        <f t="shared" si="140"/>
        <v>7.1625071710753332</v>
      </c>
      <c r="AC212" s="4">
        <f t="shared" si="141"/>
        <v>1.8716198790681694E-2</v>
      </c>
      <c r="AD212">
        <f t="shared" si="142"/>
        <v>5573.2912226955814</v>
      </c>
      <c r="AE212">
        <f t="shared" si="143"/>
        <v>5963.1440000000002</v>
      </c>
      <c r="AF212" s="4">
        <f t="shared" si="155"/>
        <v>5.699892583283412E-2</v>
      </c>
      <c r="AG212" s="4">
        <f t="shared" si="144"/>
        <v>3.8282727042152423E-2</v>
      </c>
      <c r="AH212" s="10">
        <f t="shared" si="145"/>
        <v>7.302464139509017E-3</v>
      </c>
      <c r="AI212" s="10">
        <f t="shared" si="146"/>
        <v>4.8435119470220396E-2</v>
      </c>
      <c r="AJ212" s="10">
        <f t="shared" si="147"/>
        <v>4.6932738285729296E-2</v>
      </c>
      <c r="AK212" t="str">
        <f t="shared" si="156"/>
        <v>inflation</v>
      </c>
      <c r="AL212">
        <f t="shared" si="148"/>
        <v>1</v>
      </c>
      <c r="AM212">
        <f t="shared" si="149"/>
        <v>2897.5668503170846</v>
      </c>
      <c r="AN212">
        <f t="shared" si="150"/>
        <v>1.9234383572843845</v>
      </c>
    </row>
    <row r="213" spans="1:40" x14ac:dyDescent="0.35">
      <c r="A213">
        <v>1991</v>
      </c>
      <c r="B213">
        <v>15.8106759120062</v>
      </c>
      <c r="C213" t="str">
        <f t="shared" si="121"/>
        <v>inflation</v>
      </c>
      <c r="D213" t="str">
        <f t="shared" si="122"/>
        <v>contractive</v>
      </c>
      <c r="E213" t="str">
        <f t="shared" si="123"/>
        <v>stagflation</v>
      </c>
      <c r="F213" s="4">
        <f t="shared" si="124"/>
        <v>3.3655386379348104E-2</v>
      </c>
      <c r="G213">
        <f t="shared" si="125"/>
        <v>389.49182402275937</v>
      </c>
      <c r="H213">
        <f t="shared" si="126"/>
        <v>-0.36095328165941964</v>
      </c>
      <c r="I213" s="4">
        <f t="shared" si="127"/>
        <v>-9.2587074575992362E-4</v>
      </c>
      <c r="J213">
        <v>6158.1289999999999</v>
      </c>
      <c r="K213">
        <f t="shared" si="128"/>
        <v>194.98499999999967</v>
      </c>
      <c r="L213" s="4">
        <f t="shared" si="129"/>
        <v>3.2698355095902375E-2</v>
      </c>
      <c r="M213" s="20">
        <f t="shared" si="130"/>
        <v>3.3624225841662296E-2</v>
      </c>
      <c r="N213" t="str">
        <f t="shared" si="131"/>
        <v>inflation</v>
      </c>
      <c r="O213">
        <f t="shared" si="132"/>
        <v>1</v>
      </c>
      <c r="P213" s="22">
        <f t="shared" si="151"/>
        <v>-3.1160537685807899E-5</v>
      </c>
      <c r="Q213">
        <f t="shared" si="133"/>
        <v>194.98499999999967</v>
      </c>
      <c r="R213" s="4">
        <f t="shared" si="134"/>
        <v>3.2698355095902375E-2</v>
      </c>
      <c r="S213">
        <v>3254.3237653871442</v>
      </c>
      <c r="T213" s="4">
        <f t="shared" si="135"/>
        <v>4.9696461693325103E-2</v>
      </c>
      <c r="U213" s="15">
        <f t="shared" si="136"/>
        <v>6158.1289999999999</v>
      </c>
      <c r="V213" s="4">
        <f t="shared" si="152"/>
        <v>3.2698355095902375E-2</v>
      </c>
      <c r="W213">
        <f t="shared" si="137"/>
        <v>205.8307806382837</v>
      </c>
      <c r="X213" s="4">
        <f t="shared" si="153"/>
        <v>1.5518784621405669E-2</v>
      </c>
      <c r="Y213">
        <f t="shared" si="138"/>
        <v>1.8922914386999876</v>
      </c>
      <c r="Z213" s="10">
        <f t="shared" si="154"/>
        <v>-1.6193354191174503E-2</v>
      </c>
      <c r="AA213">
        <f t="shared" si="139"/>
        <v>389.49182402275943</v>
      </c>
      <c r="AB213">
        <f t="shared" si="140"/>
        <v>-0.3609532816593628</v>
      </c>
      <c r="AC213" s="4">
        <f t="shared" si="141"/>
        <v>-9.2587074575977779E-4</v>
      </c>
      <c r="AD213">
        <f t="shared" si="142"/>
        <v>5768.6371759772401</v>
      </c>
      <c r="AE213">
        <f t="shared" si="143"/>
        <v>6158.1289999999999</v>
      </c>
      <c r="AF213" s="4">
        <f t="shared" si="155"/>
        <v>3.2698355095902375E-2</v>
      </c>
      <c r="AG213" s="4">
        <f t="shared" si="144"/>
        <v>3.3624225841662296E-2</v>
      </c>
      <c r="AH213" s="10">
        <f t="shared" si="145"/>
        <v>-1.216963964540442E-3</v>
      </c>
      <c r="AI213" s="10">
        <f t="shared" si="146"/>
        <v>1.7179570474496704E-2</v>
      </c>
      <c r="AJ213" s="10">
        <f t="shared" si="147"/>
        <v>4.8891709287076882E-2</v>
      </c>
      <c r="AK213" t="str">
        <f t="shared" si="156"/>
        <v>inflation</v>
      </c>
      <c r="AL213">
        <f t="shared" si="148"/>
        <v>1</v>
      </c>
      <c r="AM213">
        <f t="shared" si="149"/>
        <v>3048.4929847488602</v>
      </c>
      <c r="AN213">
        <f t="shared" si="150"/>
        <v>1.8922914386999876</v>
      </c>
    </row>
    <row r="214" spans="1:40" x14ac:dyDescent="0.35">
      <c r="A214">
        <v>1992</v>
      </c>
      <c r="B214">
        <v>16.171234529447183</v>
      </c>
      <c r="C214" t="str">
        <f t="shared" si="121"/>
        <v>inflation</v>
      </c>
      <c r="D214" t="str">
        <f t="shared" si="122"/>
        <v>expansive</v>
      </c>
      <c r="E214" t="str">
        <f t="shared" si="123"/>
        <v>inflationary expansion</v>
      </c>
      <c r="F214" s="4">
        <f t="shared" si="124"/>
        <v>2.2804756700324523E-2</v>
      </c>
      <c r="G214">
        <f t="shared" si="125"/>
        <v>403.20527094741846</v>
      </c>
      <c r="H214">
        <f t="shared" si="126"/>
        <v>13.713446924659081</v>
      </c>
      <c r="I214" s="4">
        <f t="shared" si="127"/>
        <v>3.5208561717736481E-2</v>
      </c>
      <c r="J214">
        <v>6520.3270000000002</v>
      </c>
      <c r="K214">
        <f t="shared" si="128"/>
        <v>362.19800000000032</v>
      </c>
      <c r="L214" s="4">
        <f t="shared" si="129"/>
        <v>5.8816241101802239E-2</v>
      </c>
      <c r="M214" s="20">
        <f t="shared" si="130"/>
        <v>2.3607679384065758E-2</v>
      </c>
      <c r="N214" t="str">
        <f t="shared" si="131"/>
        <v>inflation</v>
      </c>
      <c r="O214">
        <f t="shared" si="132"/>
        <v>1</v>
      </c>
      <c r="P214" s="22">
        <f t="shared" si="151"/>
        <v>8.0292268374123482E-4</v>
      </c>
      <c r="Q214">
        <f t="shared" si="133"/>
        <v>362.19800000000032</v>
      </c>
      <c r="R214" s="4">
        <f t="shared" si="134"/>
        <v>5.8816241101802239E-2</v>
      </c>
      <c r="S214">
        <v>3364.6951942162309</v>
      </c>
      <c r="T214" s="4">
        <f t="shared" si="135"/>
        <v>3.3915319060442817E-2</v>
      </c>
      <c r="U214" s="15">
        <f t="shared" si="136"/>
        <v>6520.3270000000002</v>
      </c>
      <c r="V214" s="4">
        <f t="shared" si="152"/>
        <v>5.8816241101802239E-2</v>
      </c>
      <c r="W214">
        <f t="shared" si="137"/>
        <v>208.06668706023979</v>
      </c>
      <c r="X214" s="4">
        <f t="shared" si="153"/>
        <v>1.0862837982844526E-2</v>
      </c>
      <c r="Y214">
        <f t="shared" si="138"/>
        <v>1.9378655787924468</v>
      </c>
      <c r="Z214" s="10">
        <f t="shared" si="154"/>
        <v>2.4084102036507033E-2</v>
      </c>
      <c r="AA214">
        <f t="shared" si="139"/>
        <v>403.20527094741846</v>
      </c>
      <c r="AB214">
        <f t="shared" si="140"/>
        <v>13.713446924659024</v>
      </c>
      <c r="AC214" s="4">
        <f t="shared" si="141"/>
        <v>3.5208561717736335E-2</v>
      </c>
      <c r="AD214">
        <f t="shared" si="142"/>
        <v>6117.1217290525819</v>
      </c>
      <c r="AE214">
        <f t="shared" si="143"/>
        <v>6520.3270000000002</v>
      </c>
      <c r="AF214" s="4">
        <f t="shared" si="155"/>
        <v>5.8816241101802239E-2</v>
      </c>
      <c r="AG214" s="4">
        <f t="shared" si="144"/>
        <v>2.3607679384065758E-2</v>
      </c>
      <c r="AH214" s="10">
        <f t="shared" si="145"/>
        <v>4.5656016988399287E-2</v>
      </c>
      <c r="AI214" s="10">
        <f t="shared" si="146"/>
        <v>4.795340311895771E-2</v>
      </c>
      <c r="AJ214" s="10">
        <f t="shared" si="147"/>
        <v>3.4732139065295209E-2</v>
      </c>
      <c r="AK214" t="str">
        <f t="shared" si="156"/>
        <v>inflation</v>
      </c>
      <c r="AL214">
        <f t="shared" si="148"/>
        <v>1</v>
      </c>
      <c r="AM214">
        <f t="shared" si="149"/>
        <v>3156.628507155991</v>
      </c>
      <c r="AN214">
        <f t="shared" si="150"/>
        <v>1.9378655787924468</v>
      </c>
    </row>
    <row r="215" spans="1:40" x14ac:dyDescent="0.35">
      <c r="A215">
        <v>1993</v>
      </c>
      <c r="B215">
        <v>16.555005075049603</v>
      </c>
      <c r="C215" t="str">
        <f t="shared" si="121"/>
        <v>inflation</v>
      </c>
      <c r="D215" t="str">
        <f t="shared" si="122"/>
        <v>expansive</v>
      </c>
      <c r="E215" t="str">
        <f t="shared" si="123"/>
        <v>inflationary expansion</v>
      </c>
      <c r="F215" s="4">
        <f t="shared" si="124"/>
        <v>2.3731678920591324E-2</v>
      </c>
      <c r="G215">
        <f t="shared" si="125"/>
        <v>414.28915116049581</v>
      </c>
      <c r="H215">
        <f t="shared" si="126"/>
        <v>11.08388021307735</v>
      </c>
      <c r="I215" s="4">
        <f t="shared" si="127"/>
        <v>2.7489422911147376E-2</v>
      </c>
      <c r="J215">
        <v>6858.5590000000002</v>
      </c>
      <c r="K215">
        <f t="shared" si="128"/>
        <v>338.23199999999997</v>
      </c>
      <c r="L215" s="4">
        <f t="shared" si="129"/>
        <v>5.1873471989978409E-2</v>
      </c>
      <c r="M215" s="20">
        <f t="shared" si="130"/>
        <v>2.4384049078831033E-2</v>
      </c>
      <c r="N215" t="str">
        <f t="shared" si="131"/>
        <v>inflation</v>
      </c>
      <c r="O215">
        <f t="shared" si="132"/>
        <v>1</v>
      </c>
      <c r="P215" s="22">
        <f t="shared" si="151"/>
        <v>6.5237015823970887E-4</v>
      </c>
      <c r="Q215">
        <f t="shared" si="133"/>
        <v>338.23199999999997</v>
      </c>
      <c r="R215" s="4">
        <f t="shared" si="134"/>
        <v>5.1873471989978409E-2</v>
      </c>
      <c r="S215">
        <v>3408.9753370454064</v>
      </c>
      <c r="T215" s="4">
        <f t="shared" si="135"/>
        <v>1.3160224113402954E-2</v>
      </c>
      <c r="U215" s="15">
        <f t="shared" si="136"/>
        <v>6858.5589999999993</v>
      </c>
      <c r="V215" s="4">
        <f t="shared" si="152"/>
        <v>5.187347198997827E-2</v>
      </c>
      <c r="W215">
        <f t="shared" si="137"/>
        <v>205.91810884933795</v>
      </c>
      <c r="X215" s="4">
        <f t="shared" si="153"/>
        <v>-1.0326392183481884E-2</v>
      </c>
      <c r="Y215">
        <f t="shared" si="138"/>
        <v>2.0119121794364117</v>
      </c>
      <c r="Z215" s="10">
        <f t="shared" si="154"/>
        <v>3.8210390573171708E-2</v>
      </c>
      <c r="AA215">
        <f t="shared" si="139"/>
        <v>414.28915116049575</v>
      </c>
      <c r="AB215">
        <f t="shared" si="140"/>
        <v>11.083880213077293</v>
      </c>
      <c r="AC215" s="4">
        <f t="shared" si="141"/>
        <v>2.7489422911147234E-2</v>
      </c>
      <c r="AD215">
        <f t="shared" si="142"/>
        <v>6444.2698488395044</v>
      </c>
      <c r="AE215">
        <f t="shared" si="143"/>
        <v>6858.5590000000002</v>
      </c>
      <c r="AF215" s="4">
        <f t="shared" si="155"/>
        <v>5.1873471989978409E-2</v>
      </c>
      <c r="AG215" s="4">
        <f t="shared" si="144"/>
        <v>2.4384049078831033E-2</v>
      </c>
      <c r="AH215" s="10">
        <f t="shared" si="145"/>
        <v>3.8405476953398417E-2</v>
      </c>
      <c r="AI215" s="10">
        <f t="shared" si="146"/>
        <v>6.2199864173460295E-2</v>
      </c>
      <c r="AJ215" s="10">
        <f t="shared" si="147"/>
        <v>1.3663081416806701E-2</v>
      </c>
      <c r="AK215" t="str">
        <f t="shared" si="156"/>
        <v>inflation</v>
      </c>
      <c r="AL215">
        <f t="shared" si="148"/>
        <v>1</v>
      </c>
      <c r="AM215">
        <f t="shared" si="149"/>
        <v>3203.057228196069</v>
      </c>
      <c r="AN215">
        <f t="shared" si="150"/>
        <v>2.0119121794364117</v>
      </c>
    </row>
    <row r="216" spans="1:40" x14ac:dyDescent="0.35">
      <c r="A216">
        <v>1994</v>
      </c>
      <c r="B216">
        <v>16.907826383103444</v>
      </c>
      <c r="C216" t="str">
        <f t="shared" si="121"/>
        <v>inflation</v>
      </c>
      <c r="D216" t="str">
        <f t="shared" si="122"/>
        <v>expansive</v>
      </c>
      <c r="E216" t="str">
        <f t="shared" si="123"/>
        <v>inflationary expansion</v>
      </c>
      <c r="F216" s="4">
        <f t="shared" si="124"/>
        <v>2.1312062814501043E-2</v>
      </c>
      <c r="G216">
        <f t="shared" si="125"/>
        <v>430.99780154369091</v>
      </c>
      <c r="H216">
        <f t="shared" si="126"/>
        <v>16.708650383195106</v>
      </c>
      <c r="I216" s="4">
        <f t="shared" si="127"/>
        <v>4.0330890481663051E-2</v>
      </c>
      <c r="J216">
        <v>7287.2359999999999</v>
      </c>
      <c r="K216">
        <f t="shared" si="128"/>
        <v>428.67699999999968</v>
      </c>
      <c r="L216" s="4">
        <f t="shared" si="129"/>
        <v>6.2502487767474135E-2</v>
      </c>
      <c r="M216" s="20">
        <f t="shared" si="130"/>
        <v>2.2171597285811084E-2</v>
      </c>
      <c r="N216" t="str">
        <f t="shared" si="131"/>
        <v>inflation</v>
      </c>
      <c r="O216">
        <f t="shared" si="132"/>
        <v>1</v>
      </c>
      <c r="P216" s="22">
        <f t="shared" si="151"/>
        <v>8.5953447131004168E-4</v>
      </c>
      <c r="Q216">
        <f t="shared" si="133"/>
        <v>428.67699999999968</v>
      </c>
      <c r="R216" s="4">
        <f t="shared" si="134"/>
        <v>6.2502487767474135E-2</v>
      </c>
      <c r="S216">
        <v>3454.8873999645575</v>
      </c>
      <c r="T216" s="4">
        <f t="shared" si="135"/>
        <v>1.3467995036579992E-2</v>
      </c>
      <c r="U216" s="15">
        <f t="shared" si="136"/>
        <v>7287.2359999999999</v>
      </c>
      <c r="V216" s="4">
        <f t="shared" si="152"/>
        <v>6.2502487767474274E-2</v>
      </c>
      <c r="W216">
        <f t="shared" si="137"/>
        <v>204.33657891218601</v>
      </c>
      <c r="X216" s="4">
        <f t="shared" si="153"/>
        <v>-7.6803829735493725E-3</v>
      </c>
      <c r="Y216">
        <f t="shared" si="138"/>
        <v>2.1092542697845253</v>
      </c>
      <c r="Z216" s="10">
        <f t="shared" si="154"/>
        <v>4.8382872444950216E-2</v>
      </c>
      <c r="AA216">
        <f t="shared" si="139"/>
        <v>430.99780154369097</v>
      </c>
      <c r="AB216">
        <f t="shared" si="140"/>
        <v>16.70865038319522</v>
      </c>
      <c r="AC216" s="4">
        <f t="shared" si="141"/>
        <v>4.0330890481663335E-2</v>
      </c>
      <c r="AD216">
        <f t="shared" si="142"/>
        <v>6856.238198456309</v>
      </c>
      <c r="AE216">
        <f t="shared" si="143"/>
        <v>7287.2359999999999</v>
      </c>
      <c r="AF216" s="4">
        <f t="shared" si="155"/>
        <v>6.2502487767474135E-2</v>
      </c>
      <c r="AG216" s="4">
        <f t="shared" si="144"/>
        <v>2.2171597285811084E-2</v>
      </c>
      <c r="AH216" s="10">
        <f t="shared" si="145"/>
        <v>5.3342319009822121E-2</v>
      </c>
      <c r="AI216" s="10">
        <f t="shared" si="146"/>
        <v>7.0182870741023501E-2</v>
      </c>
      <c r="AJ216" s="10">
        <f t="shared" si="147"/>
        <v>1.4119615322523919E-2</v>
      </c>
      <c r="AK216" t="str">
        <f t="shared" si="156"/>
        <v>inflation</v>
      </c>
      <c r="AL216">
        <f t="shared" si="148"/>
        <v>1</v>
      </c>
      <c r="AM216">
        <f t="shared" si="149"/>
        <v>3250.5508210523712</v>
      </c>
      <c r="AN216">
        <f t="shared" si="150"/>
        <v>2.1092542697845253</v>
      </c>
    </row>
    <row r="217" spans="1:40" x14ac:dyDescent="0.35">
      <c r="A217">
        <v>1995</v>
      </c>
      <c r="B217">
        <v>17.262710973660525</v>
      </c>
      <c r="C217" t="str">
        <f t="shared" si="121"/>
        <v>inflation</v>
      </c>
      <c r="D217" t="str">
        <f t="shared" si="122"/>
        <v>expansive</v>
      </c>
      <c r="E217" t="str">
        <f t="shared" si="123"/>
        <v>inflationary expansion</v>
      </c>
      <c r="F217" s="4">
        <f t="shared" si="124"/>
        <v>2.0989368030874082E-2</v>
      </c>
      <c r="G217">
        <f t="shared" si="125"/>
        <v>442.5578932333828</v>
      </c>
      <c r="H217">
        <f t="shared" si="126"/>
        <v>11.560091689691887</v>
      </c>
      <c r="I217" s="4">
        <f t="shared" si="127"/>
        <v>2.6821695257580155E-2</v>
      </c>
      <c r="J217">
        <v>7639.7489999999998</v>
      </c>
      <c r="K217">
        <f t="shared" si="128"/>
        <v>352.51299999999992</v>
      </c>
      <c r="L217" s="4">
        <f t="shared" si="129"/>
        <v>4.8374033721427429E-2</v>
      </c>
      <c r="M217" s="20">
        <f t="shared" si="130"/>
        <v>2.1552338463847274E-2</v>
      </c>
      <c r="N217" t="str">
        <f t="shared" si="131"/>
        <v>inflation</v>
      </c>
      <c r="O217">
        <f t="shared" si="132"/>
        <v>1</v>
      </c>
      <c r="P217" s="22">
        <f t="shared" si="151"/>
        <v>5.6297043297319146E-4</v>
      </c>
      <c r="Q217">
        <f t="shared" si="133"/>
        <v>352.51299999999992</v>
      </c>
      <c r="R217" s="4">
        <f t="shared" si="134"/>
        <v>4.8374033721427429E-2</v>
      </c>
      <c r="S217">
        <v>3486.5347515869184</v>
      </c>
      <c r="T217" s="4">
        <f t="shared" si="135"/>
        <v>9.1601687576520121E-3</v>
      </c>
      <c r="U217" s="15">
        <f t="shared" si="136"/>
        <v>7639.7489999999998</v>
      </c>
      <c r="V217" s="4">
        <f t="shared" si="152"/>
        <v>4.8374033721427429E-2</v>
      </c>
      <c r="W217">
        <f t="shared" si="137"/>
        <v>201.96913201563066</v>
      </c>
      <c r="X217" s="4">
        <f t="shared" si="153"/>
        <v>-1.1586016116932076E-2</v>
      </c>
      <c r="Y217">
        <f t="shared" si="138"/>
        <v>2.191215503164774</v>
      </c>
      <c r="Z217" s="10">
        <f t="shared" si="154"/>
        <v>3.8857919860283856E-2</v>
      </c>
      <c r="AA217">
        <f t="shared" si="139"/>
        <v>442.5578932333828</v>
      </c>
      <c r="AB217">
        <f t="shared" si="140"/>
        <v>11.560091689691831</v>
      </c>
      <c r="AC217" s="4">
        <f t="shared" si="141"/>
        <v>2.6821695257580019E-2</v>
      </c>
      <c r="AD217">
        <f t="shared" si="142"/>
        <v>7197.1911067666169</v>
      </c>
      <c r="AE217">
        <f t="shared" si="143"/>
        <v>7639.7489999999998</v>
      </c>
      <c r="AF217" s="4">
        <f t="shared" si="155"/>
        <v>4.8374033721427429E-2</v>
      </c>
      <c r="AG217" s="4">
        <f t="shared" si="144"/>
        <v>2.1552338463847274E-2</v>
      </c>
      <c r="AH217" s="10">
        <f t="shared" si="145"/>
        <v>1.6090259797976389E-2</v>
      </c>
      <c r="AI217" s="10">
        <f t="shared" si="146"/>
        <v>5.9960049838359508E-2</v>
      </c>
      <c r="AJ217" s="10">
        <f t="shared" si="147"/>
        <v>9.5161138611435728E-3</v>
      </c>
      <c r="AK217" t="str">
        <f t="shared" si="156"/>
        <v>inflation</v>
      </c>
      <c r="AL217">
        <f t="shared" si="148"/>
        <v>1</v>
      </c>
      <c r="AM217">
        <f t="shared" si="149"/>
        <v>3284.5656195712877</v>
      </c>
      <c r="AN217">
        <f t="shared" si="150"/>
        <v>2.191215503164774</v>
      </c>
    </row>
    <row r="218" spans="1:40" x14ac:dyDescent="0.35">
      <c r="A218">
        <v>1996</v>
      </c>
      <c r="B218">
        <v>17.578135286343159</v>
      </c>
      <c r="C218" t="str">
        <f t="shared" si="121"/>
        <v>inflation</v>
      </c>
      <c r="D218" t="str">
        <f t="shared" si="122"/>
        <v>expansive</v>
      </c>
      <c r="E218" t="str">
        <f t="shared" si="123"/>
        <v>inflationary expansion</v>
      </c>
      <c r="F218" s="4">
        <f t="shared" si="124"/>
        <v>1.8272003346630126E-2</v>
      </c>
      <c r="G218">
        <f t="shared" si="125"/>
        <v>459.27067168906063</v>
      </c>
      <c r="H218">
        <f t="shared" si="126"/>
        <v>16.712778455677835</v>
      </c>
      <c r="I218" s="4">
        <f t="shared" si="127"/>
        <v>3.7764050107822515E-2</v>
      </c>
      <c r="J218">
        <v>8073.1220000000003</v>
      </c>
      <c r="K218">
        <f t="shared" si="128"/>
        <v>433.3730000000005</v>
      </c>
      <c r="L218" s="4">
        <f t="shared" si="129"/>
        <v>5.6726078304405098E-2</v>
      </c>
      <c r="M218" s="20">
        <f t="shared" si="130"/>
        <v>1.8962028196582582E-2</v>
      </c>
      <c r="N218" t="str">
        <f t="shared" si="131"/>
        <v>inflation</v>
      </c>
      <c r="O218">
        <f t="shared" si="132"/>
        <v>1</v>
      </c>
      <c r="P218" s="22">
        <f t="shared" si="151"/>
        <v>6.9002484995245653E-4</v>
      </c>
      <c r="Q218">
        <f t="shared" si="133"/>
        <v>433.3730000000005</v>
      </c>
      <c r="R218" s="4">
        <f t="shared" si="134"/>
        <v>5.6726078304405098E-2</v>
      </c>
      <c r="S218">
        <v>3599.0932512834061</v>
      </c>
      <c r="T218" s="4">
        <f t="shared" si="135"/>
        <v>3.228377392345104E-2</v>
      </c>
      <c r="U218" s="15">
        <f t="shared" si="136"/>
        <v>8073.1220000000012</v>
      </c>
      <c r="V218" s="4">
        <f t="shared" si="152"/>
        <v>5.6726078304405216E-2</v>
      </c>
      <c r="W218">
        <f t="shared" si="137"/>
        <v>204.74829625868344</v>
      </c>
      <c r="X218" s="4">
        <f t="shared" si="153"/>
        <v>1.3760341569610214E-2</v>
      </c>
      <c r="Y218">
        <f t="shared" si="138"/>
        <v>2.2430988686167534</v>
      </c>
      <c r="Z218" s="10">
        <f t="shared" si="154"/>
        <v>2.3677892647731038E-2</v>
      </c>
      <c r="AA218">
        <f t="shared" si="139"/>
        <v>459.27067168906069</v>
      </c>
      <c r="AB218">
        <f t="shared" si="140"/>
        <v>16.712778455677892</v>
      </c>
      <c r="AC218" s="4">
        <f t="shared" si="141"/>
        <v>3.7764050107822647E-2</v>
      </c>
      <c r="AD218">
        <f t="shared" si="142"/>
        <v>7613.8513283109396</v>
      </c>
      <c r="AE218">
        <f t="shared" si="143"/>
        <v>8073.1220000000003</v>
      </c>
      <c r="AF218" s="4">
        <f t="shared" si="155"/>
        <v>5.6726078304405098E-2</v>
      </c>
      <c r="AG218" s="4">
        <f t="shared" si="144"/>
        <v>1.8962028196582582E-2</v>
      </c>
      <c r="AH218" s="10">
        <f t="shared" si="145"/>
        <v>7.9686320191781693E-3</v>
      </c>
      <c r="AI218" s="10">
        <f t="shared" si="146"/>
        <v>4.2965736734794882E-2</v>
      </c>
      <c r="AJ218" s="10">
        <f t="shared" si="147"/>
        <v>3.3048185656674056E-2</v>
      </c>
      <c r="AK218" t="str">
        <f t="shared" si="156"/>
        <v>inflation</v>
      </c>
      <c r="AL218">
        <f t="shared" si="148"/>
        <v>1</v>
      </c>
      <c r="AM218">
        <f t="shared" si="149"/>
        <v>3394.3449550247224</v>
      </c>
      <c r="AN218">
        <f t="shared" si="150"/>
        <v>2.2430988686167534</v>
      </c>
    </row>
    <row r="219" spans="1:40" x14ac:dyDescent="0.35">
      <c r="A219">
        <v>1997</v>
      </c>
      <c r="B219">
        <v>17.882727365883788</v>
      </c>
      <c r="C219" t="str">
        <f t="shared" si="121"/>
        <v>inflation</v>
      </c>
      <c r="D219" t="str">
        <f t="shared" si="122"/>
        <v>expansive</v>
      </c>
      <c r="E219" t="str">
        <f t="shared" si="123"/>
        <v>inflationary expansion</v>
      </c>
      <c r="F219" s="4">
        <f t="shared" si="124"/>
        <v>1.7327894829508673E-2</v>
      </c>
      <c r="G219">
        <f t="shared" si="125"/>
        <v>479.65569370386055</v>
      </c>
      <c r="H219">
        <f t="shared" si="126"/>
        <v>20.385022014799915</v>
      </c>
      <c r="I219" s="4">
        <f t="shared" si="127"/>
        <v>4.4385638516454537E-2</v>
      </c>
      <c r="J219">
        <v>8577.5519999999997</v>
      </c>
      <c r="K219">
        <f t="shared" si="128"/>
        <v>504.42999999999938</v>
      </c>
      <c r="L219" s="4">
        <f t="shared" si="129"/>
        <v>6.2482643022117014E-2</v>
      </c>
      <c r="M219" s="20">
        <f t="shared" si="130"/>
        <v>1.8097004505662477E-2</v>
      </c>
      <c r="N219" t="str">
        <f t="shared" si="131"/>
        <v>inflation</v>
      </c>
      <c r="O219">
        <f t="shared" si="132"/>
        <v>1</v>
      </c>
      <c r="P219" s="22">
        <f t="shared" si="151"/>
        <v>7.6910967615380355E-4</v>
      </c>
      <c r="Q219">
        <f t="shared" si="133"/>
        <v>504.42999999999938</v>
      </c>
      <c r="R219" s="4">
        <f t="shared" si="134"/>
        <v>6.2482643022117014E-2</v>
      </c>
      <c r="S219">
        <v>3774.5758471583795</v>
      </c>
      <c r="T219" s="4">
        <f t="shared" si="135"/>
        <v>4.8757446285226928E-2</v>
      </c>
      <c r="U219" s="15">
        <f t="shared" si="136"/>
        <v>8577.5519999999997</v>
      </c>
      <c r="V219" s="4">
        <f t="shared" si="152"/>
        <v>6.2482643022116896E-2</v>
      </c>
      <c r="W219">
        <f t="shared" si="137"/>
        <v>211.07383509964029</v>
      </c>
      <c r="X219" s="4">
        <f t="shared" si="153"/>
        <v>3.0894219666497393E-2</v>
      </c>
      <c r="Y219">
        <f t="shared" si="138"/>
        <v>2.2724545345823302</v>
      </c>
      <c r="Z219" s="10">
        <f t="shared" si="154"/>
        <v>1.3087103014625207E-2</v>
      </c>
      <c r="AA219">
        <f t="shared" si="139"/>
        <v>479.65569370386061</v>
      </c>
      <c r="AB219">
        <f t="shared" si="140"/>
        <v>20.385022014799915</v>
      </c>
      <c r="AC219" s="4">
        <f t="shared" si="141"/>
        <v>4.438563851645453E-2</v>
      </c>
      <c r="AD219">
        <f t="shared" si="142"/>
        <v>8097.8963062961393</v>
      </c>
      <c r="AE219">
        <f t="shared" si="143"/>
        <v>8577.5519999999997</v>
      </c>
      <c r="AF219" s="4">
        <f t="shared" si="155"/>
        <v>6.2482643022117014E-2</v>
      </c>
      <c r="AG219" s="4">
        <f t="shared" si="144"/>
        <v>1.8097004505662477E-2</v>
      </c>
      <c r="AH219" s="10">
        <f t="shared" si="145"/>
        <v>6.6341164661147187E-3</v>
      </c>
      <c r="AI219" s="10">
        <f t="shared" si="146"/>
        <v>3.1588423355619621E-2</v>
      </c>
      <c r="AJ219" s="10">
        <f t="shared" si="147"/>
        <v>4.9395540007491807E-2</v>
      </c>
      <c r="AK219" t="str">
        <f t="shared" si="156"/>
        <v>inflation</v>
      </c>
      <c r="AL219">
        <f t="shared" si="148"/>
        <v>1</v>
      </c>
      <c r="AM219">
        <f t="shared" si="149"/>
        <v>3563.5020120587392</v>
      </c>
      <c r="AN219">
        <f t="shared" si="150"/>
        <v>2.2724545345823302</v>
      </c>
    </row>
    <row r="220" spans="1:40" x14ac:dyDescent="0.35">
      <c r="A220">
        <v>1998</v>
      </c>
      <c r="B220">
        <v>18.080028755256002</v>
      </c>
      <c r="C220" t="str">
        <f t="shared" si="121"/>
        <v>inflation</v>
      </c>
      <c r="D220" t="str">
        <f t="shared" si="122"/>
        <v>expansive</v>
      </c>
      <c r="E220" t="str">
        <f t="shared" si="123"/>
        <v>inflationary expansion</v>
      </c>
      <c r="F220" s="4">
        <f t="shared" si="124"/>
        <v>1.1033070366471087E-2</v>
      </c>
      <c r="G220">
        <f t="shared" si="125"/>
        <v>501.26120498372376</v>
      </c>
      <c r="H220">
        <f t="shared" si="126"/>
        <v>21.605511279863208</v>
      </c>
      <c r="I220" s="4">
        <f t="shared" si="127"/>
        <v>4.504379196049417E-2</v>
      </c>
      <c r="J220">
        <v>9062.8169999999991</v>
      </c>
      <c r="K220">
        <f t="shared" si="128"/>
        <v>485.26499999999942</v>
      </c>
      <c r="L220" s="4">
        <f t="shared" si="129"/>
        <v>5.6573833653238058E-2</v>
      </c>
      <c r="M220" s="20">
        <f t="shared" si="130"/>
        <v>1.1530041692743888E-2</v>
      </c>
      <c r="N220" t="str">
        <f t="shared" si="131"/>
        <v>inflation</v>
      </c>
      <c r="O220">
        <f t="shared" si="132"/>
        <v>1</v>
      </c>
      <c r="P220" s="22">
        <f t="shared" si="151"/>
        <v>4.9697132627280101E-4</v>
      </c>
      <c r="Q220">
        <f t="shared" si="133"/>
        <v>485.26499999999942</v>
      </c>
      <c r="R220" s="4">
        <f t="shared" si="134"/>
        <v>5.6573833653238058E-2</v>
      </c>
      <c r="S220">
        <v>3985.3803465960491</v>
      </c>
      <c r="T220" s="4">
        <f t="shared" si="135"/>
        <v>5.5848526556002295E-2</v>
      </c>
      <c r="U220" s="15">
        <f t="shared" si="136"/>
        <v>9062.8169999999991</v>
      </c>
      <c r="V220" s="4">
        <f t="shared" si="152"/>
        <v>5.6573833653238058E-2</v>
      </c>
      <c r="W220">
        <f t="shared" si="137"/>
        <v>220.42997832276504</v>
      </c>
      <c r="X220" s="4">
        <f t="shared" si="153"/>
        <v>4.4326399900338431E-2</v>
      </c>
      <c r="Y220">
        <f t="shared" si="138"/>
        <v>2.2740155799033426</v>
      </c>
      <c r="Z220" s="10">
        <f t="shared" si="154"/>
        <v>6.869423776169573E-4</v>
      </c>
      <c r="AA220">
        <f t="shared" si="139"/>
        <v>501.26120498372376</v>
      </c>
      <c r="AB220">
        <f t="shared" si="140"/>
        <v>21.605511279863151</v>
      </c>
      <c r="AC220" s="4">
        <f t="shared" si="141"/>
        <v>4.5043791960494045E-2</v>
      </c>
      <c r="AD220">
        <f t="shared" si="142"/>
        <v>8561.5557950162747</v>
      </c>
      <c r="AE220">
        <f t="shared" si="143"/>
        <v>9062.8169999999991</v>
      </c>
      <c r="AF220" s="4">
        <f t="shared" si="155"/>
        <v>5.6573833653238058E-2</v>
      </c>
      <c r="AG220" s="4">
        <f t="shared" si="144"/>
        <v>1.1530041692743888E-2</v>
      </c>
      <c r="AH220" s="10">
        <f t="shared" si="145"/>
        <v>-1.9765899320141812E-2</v>
      </c>
      <c r="AI220" s="10">
        <f t="shared" si="146"/>
        <v>1.2247433752899627E-2</v>
      </c>
      <c r="AJ220" s="10">
        <f t="shared" si="147"/>
        <v>5.5886891275621103E-2</v>
      </c>
      <c r="AK220" t="str">
        <f t="shared" si="156"/>
        <v>inflation</v>
      </c>
      <c r="AL220">
        <f t="shared" si="148"/>
        <v>1</v>
      </c>
      <c r="AM220">
        <f t="shared" si="149"/>
        <v>3764.9503682732839</v>
      </c>
      <c r="AN220">
        <f t="shared" si="150"/>
        <v>2.2740155799033426</v>
      </c>
    </row>
    <row r="221" spans="1:40" x14ac:dyDescent="0.35">
      <c r="A221">
        <v>1999</v>
      </c>
      <c r="B221">
        <v>18.333296682528566</v>
      </c>
      <c r="C221" t="str">
        <f t="shared" si="121"/>
        <v>inflation</v>
      </c>
      <c r="D221" t="str">
        <f t="shared" si="122"/>
        <v>expansive</v>
      </c>
      <c r="E221" t="str">
        <f t="shared" si="123"/>
        <v>inflationary expansion</v>
      </c>
      <c r="F221" s="4">
        <f t="shared" si="124"/>
        <v>1.4008159538957416E-2</v>
      </c>
      <c r="G221">
        <f t="shared" si="125"/>
        <v>525.33770476634481</v>
      </c>
      <c r="H221">
        <f t="shared" si="126"/>
        <v>24.076499782621056</v>
      </c>
      <c r="I221" s="4">
        <f t="shared" si="127"/>
        <v>4.8031843564280689E-2</v>
      </c>
      <c r="J221">
        <v>9631.1720000000005</v>
      </c>
      <c r="K221">
        <f t="shared" si="128"/>
        <v>568.35500000000138</v>
      </c>
      <c r="L221" s="4">
        <f t="shared" si="129"/>
        <v>6.2712840830836752E-2</v>
      </c>
      <c r="M221" s="20">
        <f t="shared" si="130"/>
        <v>1.4680997266556063E-2</v>
      </c>
      <c r="N221" t="str">
        <f t="shared" si="131"/>
        <v>inflation</v>
      </c>
      <c r="O221">
        <f t="shared" si="132"/>
        <v>1</v>
      </c>
      <c r="P221" s="22">
        <f t="shared" si="151"/>
        <v>6.7283772759864705E-4</v>
      </c>
      <c r="Q221">
        <f t="shared" si="133"/>
        <v>568.35500000000138</v>
      </c>
      <c r="R221" s="4">
        <f t="shared" si="134"/>
        <v>6.2712840830836752E-2</v>
      </c>
      <c r="S221">
        <v>4289.6232180525476</v>
      </c>
      <c r="T221" s="4">
        <f t="shared" si="135"/>
        <v>7.633973297337987E-2</v>
      </c>
      <c r="U221" s="15">
        <f t="shared" si="136"/>
        <v>9631.1720000000005</v>
      </c>
      <c r="V221" s="4">
        <f t="shared" si="152"/>
        <v>6.2712840830836752E-2</v>
      </c>
      <c r="W221">
        <f t="shared" si="137"/>
        <v>233.97991601480558</v>
      </c>
      <c r="X221" s="4">
        <f t="shared" si="153"/>
        <v>6.1470485072588538E-2</v>
      </c>
      <c r="Y221">
        <f t="shared" si="138"/>
        <v>2.2452256318149244</v>
      </c>
      <c r="Z221" s="10">
        <f t="shared" si="154"/>
        <v>-1.26604005455591E-2</v>
      </c>
      <c r="AA221">
        <f t="shared" si="139"/>
        <v>525.33770476634481</v>
      </c>
      <c r="AB221">
        <f t="shared" si="140"/>
        <v>24.076499782621056</v>
      </c>
      <c r="AC221" s="4">
        <f t="shared" si="141"/>
        <v>4.8031843564280689E-2</v>
      </c>
      <c r="AD221">
        <f t="shared" si="142"/>
        <v>9105.8342952336552</v>
      </c>
      <c r="AE221">
        <f t="shared" si="143"/>
        <v>9631.1720000000005</v>
      </c>
      <c r="AF221" s="4">
        <f t="shared" si="155"/>
        <v>6.2712840830836752E-2</v>
      </c>
      <c r="AG221" s="4">
        <f t="shared" si="144"/>
        <v>1.4680997266556063E-2</v>
      </c>
      <c r="AH221" s="10">
        <f t="shared" si="145"/>
        <v>-6.1187342860019311E-3</v>
      </c>
      <c r="AI221" s="10">
        <f t="shared" si="146"/>
        <v>1.2423557582482148E-3</v>
      </c>
      <c r="AJ221" s="10">
        <f t="shared" si="147"/>
        <v>7.5373241376395853E-2</v>
      </c>
      <c r="AK221" t="str">
        <f t="shared" si="156"/>
        <v>inflation</v>
      </c>
      <c r="AL221">
        <f t="shared" si="148"/>
        <v>1</v>
      </c>
      <c r="AM221">
        <f t="shared" si="149"/>
        <v>4055.6433020377417</v>
      </c>
      <c r="AN221">
        <f t="shared" si="150"/>
        <v>2.2452256318149244</v>
      </c>
    </row>
    <row r="222" spans="1:40" x14ac:dyDescent="0.35">
      <c r="A222">
        <v>2000</v>
      </c>
      <c r="B222">
        <v>18.752400940998953</v>
      </c>
      <c r="C222" t="str">
        <f t="shared" si="121"/>
        <v>inflation</v>
      </c>
      <c r="D222" t="str">
        <f t="shared" si="122"/>
        <v>expansive</v>
      </c>
      <c r="E222" t="str">
        <f t="shared" si="123"/>
        <v>inflationary expansion</v>
      </c>
      <c r="F222" s="4">
        <f t="shared" si="124"/>
        <v>2.2860277980980316E-2</v>
      </c>
      <c r="G222">
        <f t="shared" si="125"/>
        <v>546.64744169308085</v>
      </c>
      <c r="H222">
        <f t="shared" si="126"/>
        <v>21.309736926736036</v>
      </c>
      <c r="I222" s="4">
        <f t="shared" si="127"/>
        <v>4.0563882495763363E-2</v>
      </c>
      <c r="J222">
        <v>10250.951999999999</v>
      </c>
      <c r="K222">
        <f t="shared" si="128"/>
        <v>619.77999999999884</v>
      </c>
      <c r="L222" s="4">
        <f t="shared" si="129"/>
        <v>6.4351462106584614E-2</v>
      </c>
      <c r="M222" s="20">
        <f t="shared" si="130"/>
        <v>2.3787579610821251E-2</v>
      </c>
      <c r="N222" t="str">
        <f t="shared" si="131"/>
        <v>inflation</v>
      </c>
      <c r="O222">
        <f t="shared" si="132"/>
        <v>1</v>
      </c>
      <c r="P222" s="22">
        <f t="shared" si="151"/>
        <v>9.2730162984093478E-4</v>
      </c>
      <c r="Q222">
        <f t="shared" si="133"/>
        <v>619.77999999999884</v>
      </c>
      <c r="R222" s="4">
        <f t="shared" si="134"/>
        <v>6.4351462106584614E-2</v>
      </c>
      <c r="S222">
        <v>4584.8847408088668</v>
      </c>
      <c r="T222" s="4">
        <f t="shared" si="135"/>
        <v>6.8831575116838684E-2</v>
      </c>
      <c r="U222" s="15">
        <f t="shared" si="136"/>
        <v>10250.951999999999</v>
      </c>
      <c r="V222" s="4">
        <f t="shared" si="152"/>
        <v>6.4351462106584614E-2</v>
      </c>
      <c r="W222">
        <f t="shared" si="137"/>
        <v>244.49587843361388</v>
      </c>
      <c r="X222" s="4">
        <f t="shared" si="153"/>
        <v>4.4943867823864336E-2</v>
      </c>
      <c r="Y222">
        <f t="shared" si="138"/>
        <v>2.2358145470395234</v>
      </c>
      <c r="Z222" s="10">
        <f t="shared" si="154"/>
        <v>-4.1915986714411166E-3</v>
      </c>
      <c r="AA222">
        <f t="shared" si="139"/>
        <v>546.64744169308085</v>
      </c>
      <c r="AB222">
        <f t="shared" si="140"/>
        <v>21.309736926736036</v>
      </c>
      <c r="AC222" s="4">
        <f t="shared" si="141"/>
        <v>4.0563882495763363E-2</v>
      </c>
      <c r="AD222">
        <f t="shared" si="142"/>
        <v>9704.3045583069179</v>
      </c>
      <c r="AE222">
        <f t="shared" si="143"/>
        <v>10250.951999999999</v>
      </c>
      <c r="AF222" s="4">
        <f t="shared" si="155"/>
        <v>6.4351462106584614E-2</v>
      </c>
      <c r="AG222" s="4">
        <f t="shared" si="144"/>
        <v>2.3787579610821251E-2</v>
      </c>
      <c r="AH222" s="10">
        <f t="shared" si="145"/>
        <v>7.0033705603672614E-4</v>
      </c>
      <c r="AI222" s="10">
        <f t="shared" si="146"/>
        <v>1.9407594282720278E-2</v>
      </c>
      <c r="AJ222" s="10">
        <f t="shared" si="147"/>
        <v>6.854306077802573E-2</v>
      </c>
      <c r="AK222" t="str">
        <f t="shared" si="156"/>
        <v>inflation</v>
      </c>
      <c r="AL222">
        <f t="shared" si="148"/>
        <v>1</v>
      </c>
      <c r="AM222">
        <f t="shared" si="149"/>
        <v>4340.3888623752528</v>
      </c>
      <c r="AN222">
        <f t="shared" si="150"/>
        <v>2.2358145470395234</v>
      </c>
    </row>
    <row r="223" spans="1:40" x14ac:dyDescent="0.35">
      <c r="A223">
        <v>2001</v>
      </c>
      <c r="B223">
        <v>19.184658625427488</v>
      </c>
      <c r="C223" t="str">
        <f t="shared" si="121"/>
        <v>inflation</v>
      </c>
      <c r="D223" t="str">
        <f t="shared" si="122"/>
        <v>expansive</v>
      </c>
      <c r="E223" t="str">
        <f t="shared" si="123"/>
        <v>inflationary expansion</v>
      </c>
      <c r="F223" s="4">
        <f t="shared" si="124"/>
        <v>2.3050791511367314E-2</v>
      </c>
      <c r="G223">
        <f t="shared" si="125"/>
        <v>551.58286663358365</v>
      </c>
      <c r="H223">
        <f t="shared" si="126"/>
        <v>4.9354249405027986</v>
      </c>
      <c r="I223" s="4">
        <f t="shared" si="127"/>
        <v>9.0285338667583648E-3</v>
      </c>
      <c r="J223">
        <v>10581.929</v>
      </c>
      <c r="K223">
        <f t="shared" si="128"/>
        <v>330.97700000000077</v>
      </c>
      <c r="L223" s="4">
        <f t="shared" si="129"/>
        <v>3.228744022994165E-2</v>
      </c>
      <c r="M223" s="20">
        <f t="shared" si="130"/>
        <v>2.3258906363183285E-2</v>
      </c>
      <c r="N223" t="str">
        <f t="shared" si="131"/>
        <v>inflation</v>
      </c>
      <c r="O223">
        <f t="shared" si="132"/>
        <v>1</v>
      </c>
      <c r="P223" s="22">
        <f t="shared" si="151"/>
        <v>2.0811485181597075E-4</v>
      </c>
      <c r="Q223">
        <f t="shared" si="133"/>
        <v>330.97700000000077</v>
      </c>
      <c r="R223" s="4">
        <f t="shared" si="134"/>
        <v>3.228744022994165E-2</v>
      </c>
      <c r="S223">
        <v>4876.7178127884408</v>
      </c>
      <c r="T223" s="4">
        <f t="shared" si="135"/>
        <v>6.3651125050547888E-2</v>
      </c>
      <c r="U223" s="15">
        <f t="shared" si="136"/>
        <v>10581.929</v>
      </c>
      <c r="V223" s="4">
        <f t="shared" si="152"/>
        <v>3.228744022994165E-2</v>
      </c>
      <c r="W223">
        <f t="shared" si="137"/>
        <v>254.19883188981026</v>
      </c>
      <c r="X223" s="4">
        <f t="shared" si="153"/>
        <v>3.9685550195607704E-2</v>
      </c>
      <c r="Y223">
        <f t="shared" si="138"/>
        <v>2.1698874952843328</v>
      </c>
      <c r="Z223" s="10">
        <f t="shared" si="154"/>
        <v>-2.9486815819534617E-2</v>
      </c>
      <c r="AA223">
        <f t="shared" si="139"/>
        <v>551.58286663358354</v>
      </c>
      <c r="AB223">
        <f t="shared" si="140"/>
        <v>4.9354249405026849</v>
      </c>
      <c r="AC223" s="4">
        <f t="shared" si="141"/>
        <v>9.0285338667581566E-3</v>
      </c>
      <c r="AD223">
        <f t="shared" si="142"/>
        <v>10030.346133366416</v>
      </c>
      <c r="AE223">
        <f t="shared" si="143"/>
        <v>10581.929</v>
      </c>
      <c r="AF223" s="4">
        <f t="shared" si="155"/>
        <v>3.228744022994165E-2</v>
      </c>
      <c r="AG223" s="4">
        <f t="shared" si="144"/>
        <v>2.3258906363183285E-2</v>
      </c>
      <c r="AH223" s="10">
        <f t="shared" si="145"/>
        <v>-5.9491255656526174E-2</v>
      </c>
      <c r="AI223" s="10">
        <f t="shared" si="146"/>
        <v>-7.398109965666054E-3</v>
      </c>
      <c r="AJ223" s="10">
        <f t="shared" si="147"/>
        <v>6.177425604947627E-2</v>
      </c>
      <c r="AK223" t="str">
        <f t="shared" si="156"/>
        <v>inflation</v>
      </c>
      <c r="AL223">
        <f t="shared" si="148"/>
        <v>1</v>
      </c>
      <c r="AM223">
        <f t="shared" si="149"/>
        <v>4622.5189808986306</v>
      </c>
      <c r="AN223">
        <f t="shared" si="150"/>
        <v>2.1698874952843328</v>
      </c>
    </row>
    <row r="224" spans="1:40" x14ac:dyDescent="0.35">
      <c r="A224">
        <v>2002</v>
      </c>
      <c r="B224">
        <v>19.472228624316397</v>
      </c>
      <c r="C224" t="str">
        <f t="shared" si="121"/>
        <v>inflation</v>
      </c>
      <c r="D224" t="str">
        <f t="shared" si="122"/>
        <v>expansive</v>
      </c>
      <c r="E224" t="str">
        <f t="shared" si="123"/>
        <v>inflationary expansion</v>
      </c>
      <c r="F224" s="4">
        <f t="shared" si="124"/>
        <v>1.4989581232775311E-2</v>
      </c>
      <c r="G224">
        <f t="shared" si="125"/>
        <v>561.2664174634856</v>
      </c>
      <c r="H224">
        <f t="shared" si="126"/>
        <v>9.6835508299019466</v>
      </c>
      <c r="I224" s="4">
        <f t="shared" si="127"/>
        <v>1.7555931149570544E-2</v>
      </c>
      <c r="J224">
        <v>10929.108</v>
      </c>
      <c r="K224">
        <f t="shared" si="128"/>
        <v>347.17900000000009</v>
      </c>
      <c r="L224" s="4">
        <f t="shared" si="129"/>
        <v>3.2808668438429334E-2</v>
      </c>
      <c r="M224" s="20">
        <f t="shared" si="130"/>
        <v>1.525273728885879E-2</v>
      </c>
      <c r="N224" t="str">
        <f t="shared" si="131"/>
        <v>inflation</v>
      </c>
      <c r="O224">
        <f t="shared" si="132"/>
        <v>1</v>
      </c>
      <c r="P224" s="22">
        <f t="shared" si="151"/>
        <v>2.6315605608347864E-4</v>
      </c>
      <c r="Q224">
        <f t="shared" si="133"/>
        <v>347.17900000000009</v>
      </c>
      <c r="R224" s="4">
        <f t="shared" si="134"/>
        <v>3.2808668438429334E-2</v>
      </c>
      <c r="S224">
        <v>5324.2966138524716</v>
      </c>
      <c r="T224" s="4">
        <f t="shared" si="135"/>
        <v>9.1778695886467823E-2</v>
      </c>
      <c r="U224" s="15">
        <f t="shared" si="136"/>
        <v>10929.108</v>
      </c>
      <c r="V224" s="4">
        <f t="shared" si="152"/>
        <v>3.2808668438429334E-2</v>
      </c>
      <c r="W224">
        <f t="shared" si="137"/>
        <v>273.4302640224567</v>
      </c>
      <c r="X224" s="4">
        <f t="shared" si="153"/>
        <v>7.5655076735296894E-2</v>
      </c>
      <c r="Y224">
        <f t="shared" si="138"/>
        <v>2.0526857898121658</v>
      </c>
      <c r="Z224" s="10">
        <f t="shared" si="154"/>
        <v>-5.401280284202449E-2</v>
      </c>
      <c r="AA224">
        <f t="shared" si="139"/>
        <v>561.26641746348548</v>
      </c>
      <c r="AB224">
        <f t="shared" si="140"/>
        <v>9.6835508299019466</v>
      </c>
      <c r="AC224" s="4">
        <f t="shared" si="141"/>
        <v>1.7555931149570547E-2</v>
      </c>
      <c r="AD224">
        <f t="shared" si="142"/>
        <v>10367.841582536515</v>
      </c>
      <c r="AE224">
        <f t="shared" si="143"/>
        <v>10929.108</v>
      </c>
      <c r="AF224" s="4">
        <f t="shared" si="155"/>
        <v>3.2808668438429334E-2</v>
      </c>
      <c r="AG224" s="4">
        <f t="shared" si="144"/>
        <v>1.525273728885879E-2</v>
      </c>
      <c r="AH224" s="10">
        <f t="shared" si="145"/>
        <v>-3.5673903863586764E-2</v>
      </c>
      <c r="AI224" s="10">
        <f t="shared" si="146"/>
        <v>-4.2846408296867561E-2</v>
      </c>
      <c r="AJ224" s="10">
        <f t="shared" si="147"/>
        <v>8.6821471280453824E-2</v>
      </c>
      <c r="AK224" t="str">
        <f t="shared" si="156"/>
        <v>inflation</v>
      </c>
      <c r="AL224">
        <f t="shared" si="148"/>
        <v>1</v>
      </c>
      <c r="AM224">
        <f t="shared" si="149"/>
        <v>5050.8663498300148</v>
      </c>
      <c r="AN224">
        <f t="shared" si="150"/>
        <v>2.0526857898121658</v>
      </c>
    </row>
    <row r="225" spans="1:40" x14ac:dyDescent="0.35">
      <c r="A225">
        <v>2003</v>
      </c>
      <c r="B225">
        <v>19.862189017428534</v>
      </c>
      <c r="C225" t="str">
        <f t="shared" si="121"/>
        <v>inflation</v>
      </c>
      <c r="D225" t="str">
        <f t="shared" si="122"/>
        <v>expansive</v>
      </c>
      <c r="E225" t="str">
        <f t="shared" si="123"/>
        <v>inflationary expansion</v>
      </c>
      <c r="F225" s="4">
        <f t="shared" si="124"/>
        <v>2.0026490066225127E-2</v>
      </c>
      <c r="G225">
        <f t="shared" si="125"/>
        <v>576.79694770537503</v>
      </c>
      <c r="H225">
        <f t="shared" si="126"/>
        <v>15.530530241889437</v>
      </c>
      <c r="I225" s="4">
        <f t="shared" si="127"/>
        <v>2.7670513963896314E-2</v>
      </c>
      <c r="J225">
        <v>11456.45</v>
      </c>
      <c r="K225">
        <f t="shared" si="128"/>
        <v>527.34200000000055</v>
      </c>
      <c r="L225" s="4">
        <f t="shared" si="129"/>
        <v>4.8251147303146842E-2</v>
      </c>
      <c r="M225" s="20">
        <f t="shared" si="130"/>
        <v>2.0580633339250528E-2</v>
      </c>
      <c r="N225" t="str">
        <f t="shared" si="131"/>
        <v>inflation</v>
      </c>
      <c r="O225">
        <f t="shared" si="132"/>
        <v>1</v>
      </c>
      <c r="P225" s="22">
        <f t="shared" si="151"/>
        <v>5.541432730254009E-4</v>
      </c>
      <c r="Q225">
        <f t="shared" si="133"/>
        <v>527.34200000000055</v>
      </c>
      <c r="R225" s="4">
        <f t="shared" si="134"/>
        <v>4.8251147303146842E-2</v>
      </c>
      <c r="S225">
        <v>5688.918141668003</v>
      </c>
      <c r="T225" s="4">
        <f t="shared" si="135"/>
        <v>6.8482572302016098E-2</v>
      </c>
      <c r="U225" s="15">
        <f t="shared" si="136"/>
        <v>11456.45</v>
      </c>
      <c r="V225" s="4">
        <f t="shared" si="152"/>
        <v>4.8251147303146842E-2</v>
      </c>
      <c r="W225">
        <f t="shared" si="137"/>
        <v>286.41949468289374</v>
      </c>
      <c r="X225" s="4">
        <f t="shared" si="153"/>
        <v>4.7504729247418803E-2</v>
      </c>
      <c r="Y225">
        <f t="shared" si="138"/>
        <v>2.0138187463251045</v>
      </c>
      <c r="Z225" s="10">
        <f t="shared" si="154"/>
        <v>-1.8934726240111915E-2</v>
      </c>
      <c r="AA225">
        <f t="shared" si="139"/>
        <v>576.79694770537503</v>
      </c>
      <c r="AB225">
        <f t="shared" si="140"/>
        <v>15.530530241889551</v>
      </c>
      <c r="AC225" s="4">
        <f t="shared" si="141"/>
        <v>2.7670513963896522E-2</v>
      </c>
      <c r="AD225">
        <f t="shared" si="142"/>
        <v>10879.653052294625</v>
      </c>
      <c r="AE225">
        <f t="shared" si="143"/>
        <v>11456.45</v>
      </c>
      <c r="AF225" s="4">
        <f t="shared" si="155"/>
        <v>4.8251147303146842E-2</v>
      </c>
      <c r="AG225" s="4">
        <f t="shared" si="144"/>
        <v>2.0580633339250528E-2</v>
      </c>
      <c r="AH225" s="10">
        <f t="shared" si="145"/>
        <v>-1.6566266116874055E-2</v>
      </c>
      <c r="AI225" s="10">
        <f t="shared" si="146"/>
        <v>7.4641805572803893E-4</v>
      </c>
      <c r="AJ225" s="10">
        <f t="shared" si="147"/>
        <v>6.7185873543258751E-2</v>
      </c>
      <c r="AK225" t="str">
        <f t="shared" si="156"/>
        <v>inflation</v>
      </c>
      <c r="AL225">
        <f t="shared" si="148"/>
        <v>1</v>
      </c>
      <c r="AM225">
        <f t="shared" si="149"/>
        <v>5402.4986469851092</v>
      </c>
      <c r="AN225">
        <f t="shared" si="150"/>
        <v>2.0138187463251045</v>
      </c>
    </row>
    <row r="226" spans="1:40" x14ac:dyDescent="0.35">
      <c r="A226">
        <v>2004</v>
      </c>
      <c r="B226">
        <v>20.392710531073817</v>
      </c>
      <c r="C226" t="str">
        <f t="shared" si="121"/>
        <v>inflation</v>
      </c>
      <c r="D226" t="str">
        <f t="shared" si="122"/>
        <v>expansive</v>
      </c>
      <c r="E226" t="str">
        <f t="shared" si="123"/>
        <v>inflationary expansion</v>
      </c>
      <c r="F226" s="4">
        <f t="shared" si="124"/>
        <v>2.6710123097699087E-2</v>
      </c>
      <c r="G226">
        <f t="shared" si="125"/>
        <v>599.09623006631671</v>
      </c>
      <c r="H226">
        <f t="shared" si="126"/>
        <v>22.299282360941675</v>
      </c>
      <c r="I226" s="4">
        <f t="shared" si="127"/>
        <v>3.8660541546991743E-2</v>
      </c>
      <c r="J226">
        <v>12217.196</v>
      </c>
      <c r="K226">
        <f t="shared" si="128"/>
        <v>760.74599999999919</v>
      </c>
      <c r="L226" s="4">
        <f t="shared" si="129"/>
        <v>6.6403292468434738E-2</v>
      </c>
      <c r="M226" s="20">
        <f t="shared" si="130"/>
        <v>2.7742750921442995E-2</v>
      </c>
      <c r="N226" t="str">
        <f t="shared" si="131"/>
        <v>inflation</v>
      </c>
      <c r="O226">
        <f t="shared" si="132"/>
        <v>1</v>
      </c>
      <c r="P226" s="22">
        <f t="shared" si="151"/>
        <v>1.0326278237439077E-3</v>
      </c>
      <c r="Q226">
        <f t="shared" si="133"/>
        <v>760.74599999999919</v>
      </c>
      <c r="R226" s="4">
        <f t="shared" si="134"/>
        <v>6.6403292468434738E-2</v>
      </c>
      <c r="S226">
        <v>6057.659100769155</v>
      </c>
      <c r="T226" s="4">
        <f t="shared" si="135"/>
        <v>6.4817413420020897E-2</v>
      </c>
      <c r="U226" s="15">
        <f t="shared" si="136"/>
        <v>12217.196</v>
      </c>
      <c r="V226" s="4">
        <f t="shared" si="152"/>
        <v>6.6403292468434738E-2</v>
      </c>
      <c r="W226">
        <f t="shared" si="137"/>
        <v>297.05021760293567</v>
      </c>
      <c r="X226" s="4">
        <f t="shared" si="153"/>
        <v>3.7115919542458603E-2</v>
      </c>
      <c r="Y226">
        <f t="shared" si="138"/>
        <v>2.0168180144783574</v>
      </c>
      <c r="Z226" s="10">
        <f t="shared" si="154"/>
        <v>1.4893436456116481E-3</v>
      </c>
      <c r="AA226">
        <f t="shared" si="139"/>
        <v>599.09623006631671</v>
      </c>
      <c r="AB226">
        <f t="shared" si="140"/>
        <v>22.299282360941675</v>
      </c>
      <c r="AC226" s="4">
        <f t="shared" si="141"/>
        <v>3.8660541546991743E-2</v>
      </c>
      <c r="AD226">
        <f t="shared" si="142"/>
        <v>11618.099769933684</v>
      </c>
      <c r="AE226">
        <f t="shared" si="143"/>
        <v>12217.196</v>
      </c>
      <c r="AF226" s="4">
        <f t="shared" si="155"/>
        <v>6.6403292468434738E-2</v>
      </c>
      <c r="AG226" s="4">
        <f t="shared" si="144"/>
        <v>2.7742750921442995E-2</v>
      </c>
      <c r="AH226" s="10">
        <f t="shared" si="145"/>
        <v>1.7599847001982513E-2</v>
      </c>
      <c r="AI226" s="10">
        <f t="shared" si="146"/>
        <v>2.9287372925976135E-2</v>
      </c>
      <c r="AJ226" s="10">
        <f t="shared" si="147"/>
        <v>6.4913948822823087E-2</v>
      </c>
      <c r="AK226" t="str">
        <f t="shared" si="156"/>
        <v>inflation</v>
      </c>
      <c r="AL226">
        <f t="shared" si="148"/>
        <v>1</v>
      </c>
      <c r="AM226">
        <f t="shared" si="149"/>
        <v>5760.60888316622</v>
      </c>
      <c r="AN226">
        <f t="shared" si="150"/>
        <v>2.0168180144783574</v>
      </c>
    </row>
    <row r="227" spans="1:40" x14ac:dyDescent="0.35">
      <c r="A227">
        <v>2005</v>
      </c>
      <c r="B227">
        <v>21.029233183322997</v>
      </c>
      <c r="C227" t="str">
        <f t="shared" si="121"/>
        <v>inflation</v>
      </c>
      <c r="D227" t="str">
        <f t="shared" si="122"/>
        <v>expansive</v>
      </c>
      <c r="E227" t="str">
        <f t="shared" si="123"/>
        <v>inflationary expansion</v>
      </c>
      <c r="F227" s="4">
        <f t="shared" si="124"/>
        <v>3.1213244128546109E-2</v>
      </c>
      <c r="G227">
        <f t="shared" si="125"/>
        <v>620.05099693033947</v>
      </c>
      <c r="H227">
        <f t="shared" si="126"/>
        <v>20.954766864022758</v>
      </c>
      <c r="I227" s="4">
        <f t="shared" si="127"/>
        <v>3.497729715592298E-2</v>
      </c>
      <c r="J227">
        <v>13039.197</v>
      </c>
      <c r="K227">
        <f t="shared" si="128"/>
        <v>822.0010000000002</v>
      </c>
      <c r="L227" s="4">
        <f t="shared" si="129"/>
        <v>6.7282296199553504E-2</v>
      </c>
      <c r="M227" s="20">
        <f t="shared" si="130"/>
        <v>3.2304999043630524E-2</v>
      </c>
      <c r="N227" t="str">
        <f t="shared" si="131"/>
        <v>inflation</v>
      </c>
      <c r="O227">
        <f t="shared" si="132"/>
        <v>1</v>
      </c>
      <c r="P227" s="22">
        <f t="shared" si="151"/>
        <v>1.0917549150844148E-3</v>
      </c>
      <c r="Q227">
        <f t="shared" si="133"/>
        <v>822.0010000000002</v>
      </c>
      <c r="R227" s="4">
        <f t="shared" si="134"/>
        <v>6.7282296199553504E-2</v>
      </c>
      <c r="S227">
        <v>6353.2937363479004</v>
      </c>
      <c r="T227" s="4">
        <f t="shared" si="135"/>
        <v>4.8803445466452225E-2</v>
      </c>
      <c r="U227" s="15">
        <f t="shared" si="136"/>
        <v>13039.196999999998</v>
      </c>
      <c r="V227" s="4">
        <f t="shared" si="152"/>
        <v>6.7282296199553351E-2</v>
      </c>
      <c r="W227">
        <f t="shared" si="137"/>
        <v>302.11723275703224</v>
      </c>
      <c r="X227" s="4">
        <f t="shared" si="153"/>
        <v>1.7057772907844153E-2</v>
      </c>
      <c r="Y227">
        <f t="shared" si="138"/>
        <v>2.052352298053103</v>
      </c>
      <c r="Z227" s="10">
        <f t="shared" si="154"/>
        <v>1.7618983626510522E-2</v>
      </c>
      <c r="AA227">
        <f t="shared" si="139"/>
        <v>620.05099693033935</v>
      </c>
      <c r="AB227">
        <f t="shared" si="140"/>
        <v>20.954766864022645</v>
      </c>
      <c r="AC227" s="4">
        <f t="shared" si="141"/>
        <v>3.4977297155922793E-2</v>
      </c>
      <c r="AD227">
        <f t="shared" si="142"/>
        <v>12419.146003069662</v>
      </c>
      <c r="AE227">
        <f t="shared" si="143"/>
        <v>13039.197</v>
      </c>
      <c r="AF227" s="4">
        <f t="shared" si="155"/>
        <v>6.7282296199553504E-2</v>
      </c>
      <c r="AG227" s="4">
        <f t="shared" si="144"/>
        <v>3.2304999043630524E-2</v>
      </c>
      <c r="AH227" s="10">
        <f t="shared" si="145"/>
        <v>2.5316089544757524E-2</v>
      </c>
      <c r="AI227" s="10">
        <f t="shared" si="146"/>
        <v>5.0224523291709351E-2</v>
      </c>
      <c r="AJ227" s="10">
        <f t="shared" si="147"/>
        <v>4.9663312573042982E-2</v>
      </c>
      <c r="AK227" t="str">
        <f t="shared" si="156"/>
        <v>inflation</v>
      </c>
      <c r="AL227">
        <f t="shared" si="148"/>
        <v>1</v>
      </c>
      <c r="AM227">
        <f t="shared" si="149"/>
        <v>6051.1765035908693</v>
      </c>
      <c r="AN227">
        <f t="shared" si="150"/>
        <v>2.052352298053103</v>
      </c>
    </row>
    <row r="228" spans="1:40" x14ac:dyDescent="0.35">
      <c r="A228">
        <v>2006</v>
      </c>
      <c r="B228">
        <v>21.683551647162606</v>
      </c>
      <c r="C228" t="str">
        <f t="shared" si="121"/>
        <v>inflation</v>
      </c>
      <c r="D228" t="str">
        <f t="shared" si="122"/>
        <v>expansive</v>
      </c>
      <c r="E228" t="str">
        <f t="shared" si="123"/>
        <v>inflationary expansion</v>
      </c>
      <c r="F228" s="4">
        <f t="shared" si="124"/>
        <v>3.1114708659872037E-2</v>
      </c>
      <c r="G228">
        <f t="shared" si="125"/>
        <v>637.14576028912836</v>
      </c>
      <c r="H228">
        <f t="shared" si="126"/>
        <v>17.094763358788896</v>
      </c>
      <c r="I228" s="4">
        <f t="shared" si="127"/>
        <v>2.7569931253105352E-2</v>
      </c>
      <c r="J228">
        <v>13815.583000000001</v>
      </c>
      <c r="K228">
        <f t="shared" si="128"/>
        <v>776.38600000000042</v>
      </c>
      <c r="L228" s="4">
        <f t="shared" si="129"/>
        <v>5.954247029169054E-2</v>
      </c>
      <c r="M228" s="20">
        <f t="shared" si="130"/>
        <v>3.1972539038585185E-2</v>
      </c>
      <c r="N228" t="str">
        <f t="shared" si="131"/>
        <v>inflation</v>
      </c>
      <c r="O228">
        <f t="shared" si="132"/>
        <v>1</v>
      </c>
      <c r="P228" s="22">
        <f t="shared" si="151"/>
        <v>8.5783037871314805E-4</v>
      </c>
      <c r="Q228">
        <f t="shared" si="133"/>
        <v>776.38600000000042</v>
      </c>
      <c r="R228" s="4">
        <f t="shared" si="134"/>
        <v>5.954247029169054E-2</v>
      </c>
      <c r="S228">
        <v>6619.9173742260973</v>
      </c>
      <c r="T228" s="4">
        <f t="shared" si="135"/>
        <v>4.196620665479598E-2</v>
      </c>
      <c r="U228" s="15">
        <f t="shared" si="136"/>
        <v>13815.583000000001</v>
      </c>
      <c r="V228" s="4">
        <f t="shared" si="152"/>
        <v>5.9542470291690686E-2</v>
      </c>
      <c r="W228">
        <f t="shared" si="137"/>
        <v>305.29672822728486</v>
      </c>
      <c r="X228" s="4">
        <f t="shared" si="153"/>
        <v>1.0524045388730347E-2</v>
      </c>
      <c r="Y228">
        <f t="shared" si="138"/>
        <v>2.0869721204964606</v>
      </c>
      <c r="Z228" s="10">
        <f t="shared" si="154"/>
        <v>1.6868362452293673E-2</v>
      </c>
      <c r="AA228">
        <f t="shared" si="139"/>
        <v>637.14576028912836</v>
      </c>
      <c r="AB228">
        <f t="shared" si="140"/>
        <v>17.09476335878901</v>
      </c>
      <c r="AC228" s="4">
        <f t="shared" si="141"/>
        <v>2.7569931253105539E-2</v>
      </c>
      <c r="AD228">
        <f t="shared" si="142"/>
        <v>13178.437239710873</v>
      </c>
      <c r="AE228">
        <f t="shared" si="143"/>
        <v>13815.583000000001</v>
      </c>
      <c r="AF228" s="4">
        <f t="shared" si="155"/>
        <v>5.954247029169054E-2</v>
      </c>
      <c r="AG228" s="4">
        <f t="shared" si="144"/>
        <v>3.1972539038585185E-2</v>
      </c>
      <c r="AH228" s="10">
        <f t="shared" si="145"/>
        <v>4.7300019805367882E-3</v>
      </c>
      <c r="AI228" s="10">
        <f t="shared" si="146"/>
        <v>4.9018424902960191E-2</v>
      </c>
      <c r="AJ228" s="10">
        <f t="shared" si="147"/>
        <v>4.2674107839396867E-2</v>
      </c>
      <c r="AK228" t="str">
        <f t="shared" si="156"/>
        <v>inflation</v>
      </c>
      <c r="AL228">
        <f t="shared" si="148"/>
        <v>1</v>
      </c>
      <c r="AM228">
        <f t="shared" si="149"/>
        <v>6314.6206459988125</v>
      </c>
      <c r="AN228">
        <f t="shared" si="150"/>
        <v>2.0869721204964606</v>
      </c>
    </row>
    <row r="229" spans="1:40" x14ac:dyDescent="0.35">
      <c r="A229">
        <v>2007</v>
      </c>
      <c r="B229">
        <v>22.271071339959864</v>
      </c>
      <c r="C229" t="str">
        <f t="shared" si="121"/>
        <v>inflation</v>
      </c>
      <c r="D229" t="str">
        <f t="shared" si="122"/>
        <v>expansive</v>
      </c>
      <c r="E229" t="str">
        <f t="shared" si="123"/>
        <v>inflationary expansion</v>
      </c>
      <c r="F229" s="4">
        <f t="shared" si="124"/>
        <v>2.7095178057425746E-2</v>
      </c>
      <c r="G229">
        <f t="shared" si="125"/>
        <v>649.91161758929934</v>
      </c>
      <c r="H229">
        <f t="shared" si="126"/>
        <v>12.765857300170978</v>
      </c>
      <c r="I229" s="4">
        <f t="shared" si="127"/>
        <v>2.0036007607392697E-2</v>
      </c>
      <c r="J229">
        <v>14474.227999999999</v>
      </c>
      <c r="K229">
        <f t="shared" si="128"/>
        <v>658.64499999999862</v>
      </c>
      <c r="L229" s="4">
        <f t="shared" si="129"/>
        <v>4.767406485850062E-2</v>
      </c>
      <c r="M229" s="20">
        <f t="shared" si="130"/>
        <v>2.7638057251107923E-2</v>
      </c>
      <c r="N229" t="str">
        <f t="shared" si="131"/>
        <v>inflation</v>
      </c>
      <c r="O229">
        <f t="shared" si="132"/>
        <v>1</v>
      </c>
      <c r="P229" s="22">
        <f t="shared" si="151"/>
        <v>5.4287919368217752E-4</v>
      </c>
      <c r="Q229">
        <f t="shared" si="133"/>
        <v>658.64499999999862</v>
      </c>
      <c r="R229" s="4">
        <f t="shared" si="134"/>
        <v>4.767406485850062E-2</v>
      </c>
      <c r="S229">
        <v>6982.7713855233214</v>
      </c>
      <c r="T229" s="4">
        <f t="shared" si="135"/>
        <v>5.4812468311153752E-2</v>
      </c>
      <c r="U229" s="15">
        <f t="shared" si="136"/>
        <v>14474.228000000001</v>
      </c>
      <c r="V229" s="4">
        <f t="shared" si="152"/>
        <v>4.7674064858500752E-2</v>
      </c>
      <c r="W229">
        <f t="shared" si="137"/>
        <v>313.53549539372568</v>
      </c>
      <c r="X229" s="4">
        <f t="shared" si="153"/>
        <v>2.6986097146469556E-2</v>
      </c>
      <c r="Y229">
        <f t="shared" si="138"/>
        <v>2.0728486156668344</v>
      </c>
      <c r="Z229" s="10">
        <f t="shared" si="154"/>
        <v>-6.7674621481126594E-3</v>
      </c>
      <c r="AA229">
        <f t="shared" si="139"/>
        <v>649.91161758929945</v>
      </c>
      <c r="AB229">
        <f t="shared" si="140"/>
        <v>12.765857300171092</v>
      </c>
      <c r="AC229" s="4">
        <f t="shared" si="141"/>
        <v>2.0036007607392874E-2</v>
      </c>
      <c r="AD229">
        <f t="shared" si="142"/>
        <v>13824.3163824107</v>
      </c>
      <c r="AE229">
        <f t="shared" si="143"/>
        <v>14474.227999999999</v>
      </c>
      <c r="AF229" s="4">
        <f t="shared" si="155"/>
        <v>4.767406485850062E-2</v>
      </c>
      <c r="AG229" s="4">
        <f t="shared" si="144"/>
        <v>2.7638057251107923E-2</v>
      </c>
      <c r="AH229" s="10">
        <f t="shared" si="145"/>
        <v>-1.5220534939449137E-2</v>
      </c>
      <c r="AI229" s="10">
        <f t="shared" si="146"/>
        <v>2.0687967712031064E-2</v>
      </c>
      <c r="AJ229" s="10">
        <f t="shared" si="147"/>
        <v>5.4441527006613283E-2</v>
      </c>
      <c r="AK229" t="str">
        <f t="shared" si="156"/>
        <v>inflation</v>
      </c>
      <c r="AL229">
        <f t="shared" si="148"/>
        <v>1</v>
      </c>
      <c r="AM229">
        <f t="shared" si="149"/>
        <v>6669.2358901295947</v>
      </c>
      <c r="AN229">
        <f t="shared" si="150"/>
        <v>2.0728486156668344</v>
      </c>
    </row>
    <row r="230" spans="1:40" x14ac:dyDescent="0.35">
      <c r="A230">
        <v>2008</v>
      </c>
      <c r="B230">
        <v>22.690175598430248</v>
      </c>
      <c r="C230" t="str">
        <f t="shared" si="121"/>
        <v>inflation</v>
      </c>
      <c r="D230" t="str">
        <f t="shared" si="122"/>
        <v>expansive</v>
      </c>
      <c r="E230" t="str">
        <f t="shared" si="123"/>
        <v>inflationary expansion</v>
      </c>
      <c r="F230" s="4">
        <f t="shared" si="124"/>
        <v>1.8818324995367688E-2</v>
      </c>
      <c r="G230">
        <f t="shared" si="125"/>
        <v>650.93643440211224</v>
      </c>
      <c r="H230">
        <f t="shared" si="126"/>
        <v>1.0248168128129009</v>
      </c>
      <c r="I230" s="4">
        <f t="shared" si="127"/>
        <v>1.5768556601807302E-3</v>
      </c>
      <c r="J230">
        <v>14769.861999999999</v>
      </c>
      <c r="K230">
        <f t="shared" si="128"/>
        <v>295.63400000000001</v>
      </c>
      <c r="L230" s="4">
        <f t="shared" si="129"/>
        <v>2.042485443783254E-2</v>
      </c>
      <c r="M230" s="20">
        <f t="shared" si="130"/>
        <v>1.8847998777651809E-2</v>
      </c>
      <c r="N230" t="str">
        <f t="shared" si="131"/>
        <v>inflation</v>
      </c>
      <c r="O230">
        <f t="shared" si="132"/>
        <v>1</v>
      </c>
      <c r="P230" s="22">
        <f t="shared" si="151"/>
        <v>2.967378228412032E-5</v>
      </c>
      <c r="Q230">
        <f t="shared" si="133"/>
        <v>295.63400000000001</v>
      </c>
      <c r="R230" s="4">
        <f t="shared" si="134"/>
        <v>2.042485443783254E-2</v>
      </c>
      <c r="S230">
        <v>7421.9499972963858</v>
      </c>
      <c r="T230" s="4">
        <f t="shared" si="135"/>
        <v>6.2894599797949757E-2</v>
      </c>
      <c r="U230" s="15">
        <f t="shared" si="136"/>
        <v>14769.861999999999</v>
      </c>
      <c r="V230" s="4">
        <f t="shared" si="152"/>
        <v>2.0424854437832412E-2</v>
      </c>
      <c r="W230">
        <f t="shared" si="137"/>
        <v>327.09971613484788</v>
      </c>
      <c r="X230" s="4">
        <f t="shared" si="153"/>
        <v>4.3262153537317292E-2</v>
      </c>
      <c r="Y230">
        <f t="shared" si="138"/>
        <v>1.9900244552146347</v>
      </c>
      <c r="Z230" s="10">
        <f t="shared" si="154"/>
        <v>-3.9956685609457913E-2</v>
      </c>
      <c r="AA230">
        <f t="shared" si="139"/>
        <v>650.93643440211235</v>
      </c>
      <c r="AB230">
        <f t="shared" si="140"/>
        <v>1.0248168128129009</v>
      </c>
      <c r="AC230" s="4">
        <f t="shared" si="141"/>
        <v>1.57685566018073E-3</v>
      </c>
      <c r="AD230">
        <f t="shared" si="142"/>
        <v>14118.925565597887</v>
      </c>
      <c r="AE230">
        <f t="shared" si="143"/>
        <v>14769.861999999999</v>
      </c>
      <c r="AF230" s="4">
        <f t="shared" si="155"/>
        <v>2.042485443783254E-2</v>
      </c>
      <c r="AG230" s="4">
        <f t="shared" si="144"/>
        <v>1.8847998777651809E-2</v>
      </c>
      <c r="AH230" s="10">
        <f t="shared" si="145"/>
        <v>-5.5920432599637984E-2</v>
      </c>
      <c r="AI230" s="10">
        <f t="shared" si="146"/>
        <v>-2.2837299099484752E-2</v>
      </c>
      <c r="AJ230" s="10">
        <f t="shared" si="147"/>
        <v>6.0381540047290454E-2</v>
      </c>
      <c r="AK230" t="str">
        <f t="shared" si="156"/>
        <v>inflation</v>
      </c>
      <c r="AL230">
        <f t="shared" si="148"/>
        <v>1</v>
      </c>
      <c r="AM230">
        <f t="shared" si="149"/>
        <v>7094.8502811615381</v>
      </c>
      <c r="AN230">
        <f t="shared" si="150"/>
        <v>1.9900244552146347</v>
      </c>
    </row>
    <row r="231" spans="1:40" x14ac:dyDescent="0.35">
      <c r="A231">
        <v>2009</v>
      </c>
      <c r="B231">
        <v>22.839763579915061</v>
      </c>
      <c r="C231" t="str">
        <f t="shared" si="121"/>
        <v>inflation</v>
      </c>
      <c r="D231" t="str">
        <f t="shared" si="122"/>
        <v>contractive</v>
      </c>
      <c r="E231" t="str">
        <f t="shared" si="123"/>
        <v>stagflation</v>
      </c>
      <c r="F231" s="4">
        <f t="shared" si="124"/>
        <v>6.5926321652249615E-3</v>
      </c>
      <c r="G231">
        <f t="shared" si="125"/>
        <v>633.89741094920043</v>
      </c>
      <c r="H231">
        <f t="shared" si="126"/>
        <v>-17.039023452911806</v>
      </c>
      <c r="I231" s="4">
        <f t="shared" si="127"/>
        <v>-2.6176171055108045E-2</v>
      </c>
      <c r="J231">
        <v>14478.066999999999</v>
      </c>
      <c r="K231">
        <f t="shared" si="128"/>
        <v>-291.79500000000007</v>
      </c>
      <c r="L231" s="4">
        <f t="shared" si="129"/>
        <v>-1.9756108757143436E-2</v>
      </c>
      <c r="M231" s="20">
        <f t="shared" si="130"/>
        <v>6.4200622979646085E-3</v>
      </c>
      <c r="N231" t="str">
        <f t="shared" si="131"/>
        <v>inflation</v>
      </c>
      <c r="O231">
        <f t="shared" si="132"/>
        <v>1</v>
      </c>
      <c r="P231" s="22">
        <f t="shared" si="151"/>
        <v>-1.7256986726035296E-4</v>
      </c>
      <c r="Q231">
        <f t="shared" si="133"/>
        <v>-291.79500000000007</v>
      </c>
      <c r="R231" s="4">
        <f t="shared" si="134"/>
        <v>-1.9756108757143436E-2</v>
      </c>
      <c r="S231">
        <v>7988.5809002177321</v>
      </c>
      <c r="T231" s="4">
        <f t="shared" si="135"/>
        <v>7.6345287037470524E-2</v>
      </c>
      <c r="U231" s="15">
        <f t="shared" si="136"/>
        <v>14478.066999999999</v>
      </c>
      <c r="V231" s="4">
        <f t="shared" si="152"/>
        <v>-1.9756108757143436E-2</v>
      </c>
      <c r="W231">
        <f t="shared" si="137"/>
        <v>349.76635691810611</v>
      </c>
      <c r="X231" s="4">
        <f t="shared" si="153"/>
        <v>6.9295813066110518E-2</v>
      </c>
      <c r="Y231">
        <f t="shared" si="138"/>
        <v>1.8123452939689693</v>
      </c>
      <c r="Z231" s="10">
        <f t="shared" si="154"/>
        <v>-8.9284913449217768E-2</v>
      </c>
      <c r="AA231">
        <f t="shared" si="139"/>
        <v>633.89741094920043</v>
      </c>
      <c r="AB231">
        <f t="shared" si="140"/>
        <v>-17.03902345291192</v>
      </c>
      <c r="AC231" s="4">
        <f t="shared" si="141"/>
        <v>-2.6176171055108215E-2</v>
      </c>
      <c r="AD231">
        <f t="shared" si="142"/>
        <v>13844.169589050798</v>
      </c>
      <c r="AE231">
        <f t="shared" si="143"/>
        <v>14478.066999999999</v>
      </c>
      <c r="AF231" s="4">
        <f t="shared" si="155"/>
        <v>-1.9756108757143436E-2</v>
      </c>
      <c r="AG231" s="4">
        <f t="shared" si="144"/>
        <v>6.4200622979646085E-3</v>
      </c>
      <c r="AH231" s="10">
        <f t="shared" si="145"/>
        <v>-8.1188917480195508E-2</v>
      </c>
      <c r="AI231" s="10">
        <f t="shared" si="146"/>
        <v>-8.9051921823253957E-2</v>
      </c>
      <c r="AJ231" s="10">
        <f t="shared" si="147"/>
        <v>6.9528804692074328E-2</v>
      </c>
      <c r="AK231" t="str">
        <f t="shared" si="156"/>
        <v>inflation</v>
      </c>
      <c r="AL231">
        <f t="shared" si="148"/>
        <v>1</v>
      </c>
      <c r="AM231">
        <f t="shared" si="149"/>
        <v>7638.8145432996262</v>
      </c>
      <c r="AN231">
        <f t="shared" si="150"/>
        <v>1.8123452939689693</v>
      </c>
    </row>
    <row r="232" spans="1:40" x14ac:dyDescent="0.35">
      <c r="A232">
        <v>2010</v>
      </c>
      <c r="B232">
        <v>23.113406421907111</v>
      </c>
      <c r="C232" t="str">
        <f t="shared" si="121"/>
        <v>inflation</v>
      </c>
      <c r="D232" t="str">
        <f t="shared" si="122"/>
        <v>expansive</v>
      </c>
      <c r="E232" t="str">
        <f t="shared" si="123"/>
        <v>inflationary expansion</v>
      </c>
      <c r="F232" s="4">
        <f t="shared" si="124"/>
        <v>1.1980983999006337E-2</v>
      </c>
      <c r="G232">
        <f t="shared" si="125"/>
        <v>651.09273489590169</v>
      </c>
      <c r="H232">
        <f t="shared" si="126"/>
        <v>17.195323946701251</v>
      </c>
      <c r="I232" s="4">
        <f t="shared" si="127"/>
        <v>2.7126351440610725E-2</v>
      </c>
      <c r="J232">
        <v>15048.971</v>
      </c>
      <c r="K232">
        <f t="shared" si="128"/>
        <v>570.90400000000045</v>
      </c>
      <c r="L232" s="4">
        <f t="shared" si="129"/>
        <v>3.9432335822178505E-2</v>
      </c>
      <c r="M232" s="20">
        <f t="shared" si="130"/>
        <v>1.230598438156778E-2</v>
      </c>
      <c r="N232" t="str">
        <f t="shared" si="131"/>
        <v>inflation</v>
      </c>
      <c r="O232">
        <f t="shared" si="132"/>
        <v>1</v>
      </c>
      <c r="P232" s="22">
        <f t="shared" si="151"/>
        <v>3.2500038256144323E-4</v>
      </c>
      <c r="Q232">
        <f t="shared" si="133"/>
        <v>570.90400000000045</v>
      </c>
      <c r="R232" s="4">
        <f t="shared" si="134"/>
        <v>3.9432335822178505E-2</v>
      </c>
      <c r="S232">
        <v>8479.3418626294351</v>
      </c>
      <c r="T232" s="4">
        <f t="shared" si="135"/>
        <v>6.1432808723052075E-2</v>
      </c>
      <c r="U232" s="15">
        <f t="shared" si="136"/>
        <v>15048.971000000001</v>
      </c>
      <c r="V232" s="4">
        <f t="shared" si="152"/>
        <v>3.943233582217863E-2</v>
      </c>
      <c r="W232">
        <f t="shared" si="137"/>
        <v>366.85816481782763</v>
      </c>
      <c r="X232" s="4">
        <f t="shared" si="153"/>
        <v>4.8866357674655865E-2</v>
      </c>
      <c r="Y232">
        <f t="shared" si="138"/>
        <v>1.7747805482786998</v>
      </c>
      <c r="Z232" s="10">
        <f t="shared" si="154"/>
        <v>-2.0727146099187344E-2</v>
      </c>
      <c r="AA232">
        <f t="shared" si="139"/>
        <v>651.09273489590169</v>
      </c>
      <c r="AB232">
        <f t="shared" si="140"/>
        <v>17.195323946701251</v>
      </c>
      <c r="AC232" s="4">
        <f t="shared" si="141"/>
        <v>2.7126351440610725E-2</v>
      </c>
      <c r="AD232">
        <f t="shared" si="142"/>
        <v>14397.878265104098</v>
      </c>
      <c r="AE232">
        <f t="shared" si="143"/>
        <v>15048.971</v>
      </c>
      <c r="AF232" s="4">
        <f t="shared" si="155"/>
        <v>3.9432335822178505E-2</v>
      </c>
      <c r="AG232" s="4">
        <f t="shared" si="144"/>
        <v>1.230598438156778E-2</v>
      </c>
      <c r="AH232" s="10">
        <f t="shared" si="145"/>
        <v>8.1145947593975476E-3</v>
      </c>
      <c r="AI232" s="10">
        <f t="shared" si="146"/>
        <v>-9.4340218524773603E-3</v>
      </c>
      <c r="AJ232" s="10">
        <f t="shared" si="147"/>
        <v>6.0159481921365845E-2</v>
      </c>
      <c r="AK232" t="str">
        <f t="shared" si="156"/>
        <v>inflation</v>
      </c>
      <c r="AL232">
        <f t="shared" si="148"/>
        <v>1</v>
      </c>
      <c r="AM232">
        <f t="shared" si="149"/>
        <v>8112.4836978116073</v>
      </c>
      <c r="AN232">
        <f t="shared" si="150"/>
        <v>1.7747805482786998</v>
      </c>
    </row>
    <row r="233" spans="1:40" x14ac:dyDescent="0.35">
      <c r="A233">
        <v>2011</v>
      </c>
      <c r="B233">
        <v>23.590024680155278</v>
      </c>
      <c r="C233" t="str">
        <f t="shared" si="121"/>
        <v>inflation</v>
      </c>
      <c r="D233" t="str">
        <f t="shared" si="122"/>
        <v>expansive</v>
      </c>
      <c r="E233" t="str">
        <f t="shared" si="123"/>
        <v>inflationary expansion</v>
      </c>
      <c r="F233" s="4">
        <f t="shared" si="124"/>
        <v>2.0620857417036665E-2</v>
      </c>
      <c r="G233">
        <f t="shared" si="125"/>
        <v>661.28510722258886</v>
      </c>
      <c r="H233">
        <f t="shared" si="126"/>
        <v>10.192372326687178</v>
      </c>
      <c r="I233" s="4">
        <f t="shared" si="127"/>
        <v>1.5654255961428842E-2</v>
      </c>
      <c r="J233">
        <v>15599.732</v>
      </c>
      <c r="K233">
        <f t="shared" si="128"/>
        <v>550.76100000000042</v>
      </c>
      <c r="L233" s="4">
        <f t="shared" si="129"/>
        <v>3.6597917558615828E-2</v>
      </c>
      <c r="M233" s="20">
        <f t="shared" si="130"/>
        <v>2.0943661597186986E-2</v>
      </c>
      <c r="N233" t="str">
        <f t="shared" si="131"/>
        <v>inflation</v>
      </c>
      <c r="O233">
        <f t="shared" si="132"/>
        <v>1</v>
      </c>
      <c r="P233" s="22">
        <f t="shared" si="151"/>
        <v>3.228041801503212E-4</v>
      </c>
      <c r="Q233">
        <f t="shared" si="133"/>
        <v>550.76100000000042</v>
      </c>
      <c r="R233" s="4">
        <f t="shared" si="134"/>
        <v>3.6597917558615828E-2</v>
      </c>
      <c r="S233">
        <v>8744.8956954660625</v>
      </c>
      <c r="T233" s="4">
        <f t="shared" si="135"/>
        <v>3.1317741062780957E-2</v>
      </c>
      <c r="U233" s="15">
        <f t="shared" si="136"/>
        <v>15599.732</v>
      </c>
      <c r="V233" s="4">
        <f t="shared" si="152"/>
        <v>3.6597917558615703E-2</v>
      </c>
      <c r="W233">
        <f t="shared" si="137"/>
        <v>370.70311769629319</v>
      </c>
      <c r="X233" s="4">
        <f t="shared" si="153"/>
        <v>1.0480761360115476E-2</v>
      </c>
      <c r="Y233">
        <f t="shared" si="138"/>
        <v>1.7838671315528603</v>
      </c>
      <c r="Z233" s="10">
        <f t="shared" si="154"/>
        <v>5.1198348342127295E-3</v>
      </c>
      <c r="AA233">
        <f t="shared" si="139"/>
        <v>661.28510722258886</v>
      </c>
      <c r="AB233">
        <f t="shared" si="140"/>
        <v>10.192372326687178</v>
      </c>
      <c r="AC233" s="4">
        <f t="shared" si="141"/>
        <v>1.5654255961428842E-2</v>
      </c>
      <c r="AD233">
        <f t="shared" si="142"/>
        <v>14938.446892777411</v>
      </c>
      <c r="AE233">
        <f t="shared" si="143"/>
        <v>15599.732</v>
      </c>
      <c r="AF233" s="4">
        <f t="shared" si="155"/>
        <v>3.6597917558615828E-2</v>
      </c>
      <c r="AG233" s="4">
        <f t="shared" si="144"/>
        <v>2.0943661597186986E-2</v>
      </c>
      <c r="AH233" s="10">
        <f t="shared" si="145"/>
        <v>-4.9860588803052705E-2</v>
      </c>
      <c r="AI233" s="10">
        <f t="shared" si="146"/>
        <v>2.6117156198500351E-2</v>
      </c>
      <c r="AJ233" s="10">
        <f t="shared" si="147"/>
        <v>3.1478082724403098E-2</v>
      </c>
      <c r="AK233" t="str">
        <f t="shared" si="156"/>
        <v>inflation</v>
      </c>
      <c r="AL233">
        <f t="shared" si="148"/>
        <v>1</v>
      </c>
      <c r="AM233">
        <f t="shared" si="149"/>
        <v>8374.1925777697688</v>
      </c>
      <c r="AN233">
        <f t="shared" si="150"/>
        <v>1.7838671315528603</v>
      </c>
    </row>
    <row r="234" spans="1:40" x14ac:dyDescent="0.35">
      <c r="A234">
        <v>2012</v>
      </c>
      <c r="B234">
        <v>24.03105131522258</v>
      </c>
      <c r="C234" t="str">
        <f t="shared" si="121"/>
        <v>inflation</v>
      </c>
      <c r="D234" t="str">
        <f t="shared" si="122"/>
        <v>expansive</v>
      </c>
      <c r="E234" t="str">
        <f t="shared" si="123"/>
        <v>inflationary expansion</v>
      </c>
      <c r="F234" s="4">
        <f t="shared" si="124"/>
        <v>1.8695471541337941E-2</v>
      </c>
      <c r="G234">
        <f t="shared" si="125"/>
        <v>676.37365451855396</v>
      </c>
      <c r="H234">
        <f t="shared" si="126"/>
        <v>15.0885472959651</v>
      </c>
      <c r="I234" s="4">
        <f t="shared" si="127"/>
        <v>2.2817007567790707E-2</v>
      </c>
      <c r="J234">
        <v>16253.97</v>
      </c>
      <c r="K234">
        <f t="shared" si="128"/>
        <v>654.23799999999937</v>
      </c>
      <c r="L234" s="4">
        <f t="shared" si="129"/>
        <v>4.1939053824770797E-2</v>
      </c>
      <c r="M234" s="20">
        <f t="shared" si="130"/>
        <v>1.912204625698009E-2</v>
      </c>
      <c r="N234" t="str">
        <f t="shared" si="131"/>
        <v>inflation</v>
      </c>
      <c r="O234">
        <f t="shared" si="132"/>
        <v>1</v>
      </c>
      <c r="P234" s="22">
        <f t="shared" si="151"/>
        <v>4.2657471564214872E-4</v>
      </c>
      <c r="Q234">
        <f t="shared" si="133"/>
        <v>654.23799999999937</v>
      </c>
      <c r="R234" s="4">
        <f t="shared" si="134"/>
        <v>4.1939053824770797E-2</v>
      </c>
      <c r="S234">
        <v>9500.9663155846429</v>
      </c>
      <c r="T234" s="4">
        <f t="shared" si="135"/>
        <v>8.6458506361668533E-2</v>
      </c>
      <c r="U234" s="15">
        <f t="shared" si="136"/>
        <v>16253.97</v>
      </c>
      <c r="V234" s="4">
        <f t="shared" si="152"/>
        <v>4.1939053824770797E-2</v>
      </c>
      <c r="W234">
        <f t="shared" si="137"/>
        <v>395.362075131778</v>
      </c>
      <c r="X234" s="4">
        <f t="shared" si="153"/>
        <v>6.6519422843611495E-2</v>
      </c>
      <c r="Y234">
        <f t="shared" si="138"/>
        <v>1.7107701953787855</v>
      </c>
      <c r="Z234" s="10">
        <f t="shared" si="154"/>
        <v>-4.0976670785140661E-2</v>
      </c>
      <c r="AA234">
        <f t="shared" si="139"/>
        <v>676.37365451855396</v>
      </c>
      <c r="AB234">
        <f t="shared" si="140"/>
        <v>15.0885472959651</v>
      </c>
      <c r="AC234" s="4">
        <f t="shared" si="141"/>
        <v>2.2817007567790707E-2</v>
      </c>
      <c r="AD234">
        <f t="shared" si="142"/>
        <v>15577.596345481445</v>
      </c>
      <c r="AE234">
        <f t="shared" si="143"/>
        <v>16253.97</v>
      </c>
      <c r="AF234" s="4">
        <f t="shared" si="155"/>
        <v>4.1939053824770797E-2</v>
      </c>
      <c r="AG234" s="4">
        <f t="shared" si="144"/>
        <v>1.912204625698009E-2</v>
      </c>
      <c r="AH234" s="10">
        <f t="shared" si="145"/>
        <v>-3.6592548791212848E-2</v>
      </c>
      <c r="AI234" s="10">
        <f t="shared" si="146"/>
        <v>-2.4580369018840698E-2</v>
      </c>
      <c r="AJ234" s="10">
        <f t="shared" si="147"/>
        <v>8.2915724609911451E-2</v>
      </c>
      <c r="AK234" t="str">
        <f t="shared" si="156"/>
        <v>inflation</v>
      </c>
      <c r="AL234">
        <f t="shared" si="148"/>
        <v>1</v>
      </c>
      <c r="AM234">
        <f t="shared" si="149"/>
        <v>9105.6042404528653</v>
      </c>
      <c r="AN234">
        <f t="shared" si="150"/>
        <v>1.7107701953787855</v>
      </c>
    </row>
    <row r="235" spans="1:40" x14ac:dyDescent="0.35">
      <c r="A235">
        <v>2013</v>
      </c>
      <c r="B235">
        <v>24.446286918999391</v>
      </c>
      <c r="C235" t="str">
        <f t="shared" si="121"/>
        <v>inflation</v>
      </c>
      <c r="D235" t="str">
        <f t="shared" si="122"/>
        <v>expansive</v>
      </c>
      <c r="E235" t="str">
        <f t="shared" si="123"/>
        <v>inflationary expansion</v>
      </c>
      <c r="F235" s="4">
        <f t="shared" si="124"/>
        <v>1.727912767236188E-2</v>
      </c>
      <c r="G235">
        <f t="shared" si="125"/>
        <v>690.52134812671761</v>
      </c>
      <c r="H235">
        <f t="shared" si="126"/>
        <v>14.14769360816365</v>
      </c>
      <c r="I235" s="4">
        <f t="shared" si="127"/>
        <v>2.0916979118936922E-2</v>
      </c>
      <c r="J235">
        <v>16880.683000000001</v>
      </c>
      <c r="K235">
        <f t="shared" si="128"/>
        <v>626.71300000000156</v>
      </c>
      <c r="L235" s="4">
        <f t="shared" si="129"/>
        <v>3.8557533944015003E-2</v>
      </c>
      <c r="M235" s="20">
        <f t="shared" si="130"/>
        <v>1.7640554825078082E-2</v>
      </c>
      <c r="N235" t="str">
        <f t="shared" si="131"/>
        <v>inflation</v>
      </c>
      <c r="O235">
        <f t="shared" si="132"/>
        <v>1</v>
      </c>
      <c r="P235" s="22">
        <f t="shared" si="151"/>
        <v>3.6142715271620177E-4</v>
      </c>
      <c r="Q235">
        <f t="shared" si="133"/>
        <v>626.71300000000156</v>
      </c>
      <c r="R235" s="4">
        <f t="shared" si="134"/>
        <v>3.8557533944015003E-2</v>
      </c>
      <c r="S235">
        <v>10247.092426747982</v>
      </c>
      <c r="T235" s="4">
        <f t="shared" si="135"/>
        <v>7.8531602615983645E-2</v>
      </c>
      <c r="U235" s="15">
        <f t="shared" si="136"/>
        <v>16880.683000000001</v>
      </c>
      <c r="V235" s="4">
        <f t="shared" si="152"/>
        <v>3.8557533944015003E-2</v>
      </c>
      <c r="W235">
        <f t="shared" si="137"/>
        <v>419.16764131505192</v>
      </c>
      <c r="X235" s="4">
        <f t="shared" si="153"/>
        <v>6.0212063019295159E-2</v>
      </c>
      <c r="Y235">
        <f t="shared" si="138"/>
        <v>1.6473632028473131</v>
      </c>
      <c r="Z235" s="10">
        <f t="shared" si="154"/>
        <v>-3.7063418980965664E-2</v>
      </c>
      <c r="AA235">
        <f t="shared" si="139"/>
        <v>690.52134812671761</v>
      </c>
      <c r="AB235">
        <f t="shared" si="140"/>
        <v>14.14769360816365</v>
      </c>
      <c r="AC235" s="4">
        <f t="shared" si="141"/>
        <v>2.0916979118936922E-2</v>
      </c>
      <c r="AD235">
        <f t="shared" si="142"/>
        <v>16190.161651873283</v>
      </c>
      <c r="AE235">
        <f t="shared" si="143"/>
        <v>16880.683000000001</v>
      </c>
      <c r="AF235" s="4">
        <f t="shared" si="155"/>
        <v>3.8557533944015003E-2</v>
      </c>
      <c r="AG235" s="4">
        <f t="shared" si="144"/>
        <v>1.7640554825078082E-2</v>
      </c>
      <c r="AH235" s="10">
        <f t="shared" si="145"/>
        <v>-2.5339343568940582E-2</v>
      </c>
      <c r="AI235" s="10">
        <f t="shared" si="146"/>
        <v>-2.1654529075280156E-2</v>
      </c>
      <c r="AJ235" s="10">
        <f t="shared" si="147"/>
        <v>7.5620952924980667E-2</v>
      </c>
      <c r="AK235" t="str">
        <f t="shared" si="156"/>
        <v>inflation</v>
      </c>
      <c r="AL235">
        <f t="shared" si="148"/>
        <v>1</v>
      </c>
      <c r="AM235">
        <f t="shared" si="149"/>
        <v>9827.9247854329296</v>
      </c>
      <c r="AN235">
        <f t="shared" si="150"/>
        <v>1.6473632028473131</v>
      </c>
    </row>
    <row r="236" spans="1:40" x14ac:dyDescent="0.35">
      <c r="A236">
        <v>2014</v>
      </c>
      <c r="B236">
        <v>24.871838935292402</v>
      </c>
      <c r="C236" t="str">
        <f t="shared" si="121"/>
        <v>inflation</v>
      </c>
      <c r="D236" t="str">
        <f t="shared" si="122"/>
        <v>expansive</v>
      </c>
      <c r="E236" t="str">
        <f t="shared" si="123"/>
        <v>inflationary expansion</v>
      </c>
      <c r="F236" s="4">
        <f t="shared" si="124"/>
        <v>1.740763403878225E-2</v>
      </c>
      <c r="G236">
        <f t="shared" si="125"/>
        <v>707.95480968697382</v>
      </c>
      <c r="H236">
        <f t="shared" si="126"/>
        <v>17.433461560256205</v>
      </c>
      <c r="I236" s="4">
        <f t="shared" si="127"/>
        <v>2.5246810410062787E-2</v>
      </c>
      <c r="J236">
        <v>17608.137999999999</v>
      </c>
      <c r="K236">
        <f t="shared" si="128"/>
        <v>727.45499999999811</v>
      </c>
      <c r="L236" s="4">
        <f t="shared" si="129"/>
        <v>4.3093931685110019E-2</v>
      </c>
      <c r="M236" s="20">
        <f t="shared" si="130"/>
        <v>1.7847121275047232E-2</v>
      </c>
      <c r="N236" t="str">
        <f t="shared" si="131"/>
        <v>inflation</v>
      </c>
      <c r="O236">
        <f t="shared" si="132"/>
        <v>1</v>
      </c>
      <c r="P236" s="22">
        <f t="shared" si="151"/>
        <v>4.394872362649821E-4</v>
      </c>
      <c r="Q236">
        <f t="shared" si="133"/>
        <v>727.45499999999811</v>
      </c>
      <c r="R236" s="4">
        <f t="shared" si="134"/>
        <v>4.3093931685110019E-2</v>
      </c>
      <c r="S236">
        <v>10901.849636403833</v>
      </c>
      <c r="T236" s="4">
        <f t="shared" si="135"/>
        <v>6.3896877512955585E-2</v>
      </c>
      <c r="U236" s="15">
        <f t="shared" si="136"/>
        <v>17608.137999999999</v>
      </c>
      <c r="V236" s="4">
        <f t="shared" si="152"/>
        <v>4.3093931685110019E-2</v>
      </c>
      <c r="W236">
        <f t="shared" si="137"/>
        <v>438.32101296436235</v>
      </c>
      <c r="X236" s="4">
        <f t="shared" si="153"/>
        <v>4.5693822140518002E-2</v>
      </c>
      <c r="Y236">
        <f t="shared" si="138"/>
        <v>1.6151514272589393</v>
      </c>
      <c r="Z236" s="10">
        <f t="shared" si="154"/>
        <v>-1.9553535937125884E-2</v>
      </c>
      <c r="AA236">
        <f t="shared" si="139"/>
        <v>707.95480968697393</v>
      </c>
      <c r="AB236">
        <f t="shared" si="140"/>
        <v>17.433461560256319</v>
      </c>
      <c r="AC236" s="4">
        <f t="shared" si="141"/>
        <v>2.5246810410062954E-2</v>
      </c>
      <c r="AD236">
        <f t="shared" si="142"/>
        <v>16900.183190313026</v>
      </c>
      <c r="AE236">
        <f t="shared" si="143"/>
        <v>17608.137999999999</v>
      </c>
      <c r="AF236" s="4">
        <f t="shared" si="155"/>
        <v>4.3093931685110019E-2</v>
      </c>
      <c r="AG236" s="4">
        <f t="shared" si="144"/>
        <v>1.7847121275047232E-2</v>
      </c>
      <c r="AH236" s="10">
        <f t="shared" si="145"/>
        <v>-1.8548898550620856E-2</v>
      </c>
      <c r="AI236" s="10">
        <f t="shared" si="146"/>
        <v>-2.5998904554079827E-3</v>
      </c>
      <c r="AJ236" s="10">
        <f t="shared" si="147"/>
        <v>6.26474676222359E-2</v>
      </c>
      <c r="AK236" t="str">
        <f t="shared" si="156"/>
        <v>inflation</v>
      </c>
      <c r="AL236">
        <f t="shared" si="148"/>
        <v>1</v>
      </c>
      <c r="AM236">
        <f t="shared" si="149"/>
        <v>10463.52862343947</v>
      </c>
      <c r="AN236">
        <f t="shared" si="150"/>
        <v>1.6151514272589393</v>
      </c>
    </row>
    <row r="237" spans="1:40" x14ac:dyDescent="0.35">
      <c r="A237">
        <v>2015</v>
      </c>
      <c r="B237">
        <v>25.088741508445381</v>
      </c>
      <c r="C237" t="str">
        <f t="shared" si="121"/>
        <v>inflation</v>
      </c>
      <c r="D237" t="str">
        <f t="shared" si="122"/>
        <v>expansive</v>
      </c>
      <c r="E237" t="str">
        <f t="shared" si="123"/>
        <v>inflationary expansion</v>
      </c>
      <c r="F237" s="4">
        <f t="shared" si="124"/>
        <v>8.7208096561448949E-3</v>
      </c>
      <c r="G237">
        <f t="shared" si="125"/>
        <v>729.2123040066208</v>
      </c>
      <c r="H237">
        <f t="shared" si="126"/>
        <v>21.25749431964698</v>
      </c>
      <c r="I237" s="4">
        <f t="shared" si="127"/>
        <v>3.0026626034288968E-2</v>
      </c>
      <c r="J237">
        <v>18295.019</v>
      </c>
      <c r="K237">
        <f t="shared" si="128"/>
        <v>686.88100000000122</v>
      </c>
      <c r="L237" s="4">
        <f t="shared" si="129"/>
        <v>3.9009292180695154E-2</v>
      </c>
      <c r="M237" s="20">
        <f t="shared" si="130"/>
        <v>8.982666146406186E-3</v>
      </c>
      <c r="N237" t="str">
        <f t="shared" si="131"/>
        <v>inflation</v>
      </c>
      <c r="O237">
        <f t="shared" si="132"/>
        <v>1</v>
      </c>
      <c r="P237" s="22">
        <f t="shared" si="151"/>
        <v>2.6185649026129118E-4</v>
      </c>
      <c r="Q237">
        <f t="shared" si="133"/>
        <v>686.88100000000122</v>
      </c>
      <c r="R237" s="4">
        <f t="shared" si="134"/>
        <v>3.9009292180695154E-2</v>
      </c>
      <c r="S237">
        <v>11573.870502796139</v>
      </c>
      <c r="T237" s="4">
        <f t="shared" si="135"/>
        <v>6.1642830235730875E-2</v>
      </c>
      <c r="U237" s="15">
        <f t="shared" si="136"/>
        <v>18295.019</v>
      </c>
      <c r="V237" s="4">
        <f t="shared" si="152"/>
        <v>3.9009292180695154E-2</v>
      </c>
      <c r="W237">
        <f t="shared" si="137"/>
        <v>461.31730038751198</v>
      </c>
      <c r="X237" s="4">
        <f t="shared" si="153"/>
        <v>5.2464487768053535E-2</v>
      </c>
      <c r="Y237">
        <f t="shared" si="138"/>
        <v>1.5807174441411018</v>
      </c>
      <c r="Z237" s="10">
        <f t="shared" si="154"/>
        <v>-2.1319352809089337E-2</v>
      </c>
      <c r="AA237">
        <f t="shared" si="139"/>
        <v>729.21230400662091</v>
      </c>
      <c r="AB237">
        <f t="shared" si="140"/>
        <v>21.25749431964698</v>
      </c>
      <c r="AC237" s="4">
        <f t="shared" si="141"/>
        <v>3.0026626034288965E-2</v>
      </c>
      <c r="AD237">
        <f t="shared" si="142"/>
        <v>17565.806695993379</v>
      </c>
      <c r="AE237">
        <f t="shared" si="143"/>
        <v>18295.019</v>
      </c>
      <c r="AF237" s="4">
        <f t="shared" si="155"/>
        <v>3.9009292180695154E-2</v>
      </c>
      <c r="AG237" s="4">
        <f t="shared" si="144"/>
        <v>8.982666146406186E-3</v>
      </c>
      <c r="AH237" s="10">
        <f t="shared" si="145"/>
        <v>-1.7853755785518864E-2</v>
      </c>
      <c r="AI237" s="10">
        <f t="shared" si="146"/>
        <v>-1.345519558735838E-2</v>
      </c>
      <c r="AJ237" s="10">
        <f t="shared" si="147"/>
        <v>6.0328644989784491E-2</v>
      </c>
      <c r="AK237" t="str">
        <f t="shared" si="156"/>
        <v>inflation</v>
      </c>
      <c r="AL237">
        <f t="shared" si="148"/>
        <v>1</v>
      </c>
      <c r="AM237">
        <f t="shared" si="149"/>
        <v>11112.553202408626</v>
      </c>
      <c r="AN237">
        <f t="shared" si="150"/>
        <v>1.5807174441411018</v>
      </c>
    </row>
    <row r="238" spans="1:40" x14ac:dyDescent="0.35">
      <c r="A238">
        <v>2016</v>
      </c>
      <c r="B238">
        <v>25.328856009759797</v>
      </c>
      <c r="C238" t="str">
        <f t="shared" si="121"/>
        <v>inflation</v>
      </c>
      <c r="D238" t="str">
        <f t="shared" si="122"/>
        <v>expansive</v>
      </c>
      <c r="E238" t="str">
        <f t="shared" si="123"/>
        <v>inflationary expansion</v>
      </c>
      <c r="F238" s="4">
        <f t="shared" si="124"/>
        <v>9.5706076462061078E-3</v>
      </c>
      <c r="G238">
        <f t="shared" si="125"/>
        <v>742.43041188887605</v>
      </c>
      <c r="H238">
        <f t="shared" si="126"/>
        <v>13.218107882255254</v>
      </c>
      <c r="I238" s="4">
        <f t="shared" si="127"/>
        <v>1.8126556298665032E-2</v>
      </c>
      <c r="J238">
        <v>18804.913</v>
      </c>
      <c r="K238">
        <f t="shared" si="128"/>
        <v>509.89400000000023</v>
      </c>
      <c r="L238" s="4">
        <f t="shared" si="129"/>
        <v>2.7870646103182524E-2</v>
      </c>
      <c r="M238" s="20">
        <f t="shared" si="130"/>
        <v>9.7440898045174917E-3</v>
      </c>
      <c r="N238" t="str">
        <f t="shared" si="131"/>
        <v>inflation</v>
      </c>
      <c r="O238">
        <f t="shared" si="132"/>
        <v>1</v>
      </c>
      <c r="P238" s="22">
        <f t="shared" si="151"/>
        <v>1.7348215831138394E-4</v>
      </c>
      <c r="Q238">
        <f t="shared" si="133"/>
        <v>509.89400000000023</v>
      </c>
      <c r="R238" s="4">
        <f t="shared" si="134"/>
        <v>2.7870646103182524E-2</v>
      </c>
      <c r="S238">
        <v>12231.996056351385</v>
      </c>
      <c r="T238" s="4">
        <f t="shared" si="135"/>
        <v>5.6863047966214018E-2</v>
      </c>
      <c r="U238" s="15">
        <f t="shared" si="136"/>
        <v>18804.913</v>
      </c>
      <c r="V238" s="4">
        <f t="shared" si="152"/>
        <v>2.7870646103182524E-2</v>
      </c>
      <c r="W238">
        <f t="shared" si="137"/>
        <v>482.92730045281604</v>
      </c>
      <c r="X238" s="4">
        <f t="shared" si="153"/>
        <v>4.6844113687371812E-2</v>
      </c>
      <c r="Y238">
        <f t="shared" si="138"/>
        <v>1.5373544034324367</v>
      </c>
      <c r="Z238" s="10">
        <f t="shared" si="154"/>
        <v>-2.7432505960751811E-2</v>
      </c>
      <c r="AA238">
        <f t="shared" si="139"/>
        <v>742.43041188887616</v>
      </c>
      <c r="AB238">
        <f t="shared" si="140"/>
        <v>13.218107882255254</v>
      </c>
      <c r="AC238" s="4">
        <f t="shared" si="141"/>
        <v>1.8126556298665032E-2</v>
      </c>
      <c r="AD238">
        <f t="shared" si="142"/>
        <v>18062.482588111125</v>
      </c>
      <c r="AE238">
        <f t="shared" si="143"/>
        <v>18804.913</v>
      </c>
      <c r="AF238" s="4">
        <f t="shared" si="155"/>
        <v>2.7870646103182524E-2</v>
      </c>
      <c r="AG238" s="4">
        <f t="shared" si="144"/>
        <v>9.7440898045174917E-3</v>
      </c>
      <c r="AH238" s="10">
        <f t="shared" si="145"/>
        <v>-4.0527892298159E-2</v>
      </c>
      <c r="AI238" s="10">
        <f t="shared" si="146"/>
        <v>-1.8973467584189288E-2</v>
      </c>
      <c r="AJ238" s="10">
        <f t="shared" si="147"/>
        <v>5.5303152063934338E-2</v>
      </c>
      <c r="AK238" t="str">
        <f t="shared" si="156"/>
        <v>inflation</v>
      </c>
      <c r="AL238">
        <f t="shared" si="148"/>
        <v>1</v>
      </c>
      <c r="AM238">
        <f t="shared" si="149"/>
        <v>11749.068755898568</v>
      </c>
      <c r="AN238">
        <f t="shared" si="150"/>
        <v>1.5373544034324367</v>
      </c>
    </row>
    <row r="239" spans="1:40" x14ac:dyDescent="0.35">
      <c r="A239">
        <v>2017</v>
      </c>
      <c r="B239">
        <v>25.791031290485293</v>
      </c>
      <c r="C239" t="str">
        <f t="shared" si="121"/>
        <v>inflation</v>
      </c>
      <c r="D239" t="str">
        <f t="shared" si="122"/>
        <v>expansive</v>
      </c>
      <c r="E239" t="str">
        <f t="shared" si="123"/>
        <v>inflationary expansion</v>
      </c>
      <c r="F239" s="4">
        <f t="shared" si="124"/>
        <v>1.8246985988921473E-2</v>
      </c>
      <c r="G239">
        <f t="shared" si="125"/>
        <v>760.42333395311744</v>
      </c>
      <c r="H239">
        <f t="shared" si="126"/>
        <v>17.992922064241384</v>
      </c>
      <c r="I239" s="4">
        <f t="shared" si="127"/>
        <v>2.4235163021493374E-2</v>
      </c>
      <c r="J239">
        <v>19612.101999999999</v>
      </c>
      <c r="K239">
        <f t="shared" si="128"/>
        <v>807.18899999999849</v>
      </c>
      <c r="L239" s="4">
        <f t="shared" si="129"/>
        <v>4.2924367690507184E-2</v>
      </c>
      <c r="M239" s="20">
        <f t="shared" si="130"/>
        <v>1.8689204669013811E-2</v>
      </c>
      <c r="N239" t="str">
        <f t="shared" si="131"/>
        <v>inflation</v>
      </c>
      <c r="O239">
        <f t="shared" si="132"/>
        <v>1</v>
      </c>
      <c r="P239" s="22">
        <f t="shared" si="151"/>
        <v>4.4221868009233778E-4</v>
      </c>
      <c r="Q239">
        <f t="shared" si="133"/>
        <v>807.18899999999849</v>
      </c>
      <c r="R239" s="4">
        <f t="shared" si="134"/>
        <v>4.2924367690507184E-2</v>
      </c>
      <c r="S239">
        <v>13068.646708336793</v>
      </c>
      <c r="T239" s="4">
        <f t="shared" si="135"/>
        <v>6.8398538401341524E-2</v>
      </c>
      <c r="U239" s="15">
        <f t="shared" si="136"/>
        <v>19612.101999999999</v>
      </c>
      <c r="V239" s="4">
        <f t="shared" si="152"/>
        <v>4.2924367690507184E-2</v>
      </c>
      <c r="W239">
        <f t="shared" si="137"/>
        <v>506.71283986840876</v>
      </c>
      <c r="X239" s="4">
        <f t="shared" si="153"/>
        <v>4.9252836593189596E-2</v>
      </c>
      <c r="Y239">
        <f t="shared" si="138"/>
        <v>1.5006987668806582</v>
      </c>
      <c r="Z239" s="10">
        <f t="shared" si="154"/>
        <v>-2.3843322313929573E-2</v>
      </c>
      <c r="AA239">
        <f t="shared" si="139"/>
        <v>760.42333395311744</v>
      </c>
      <c r="AB239">
        <f t="shared" si="140"/>
        <v>17.99292206424127</v>
      </c>
      <c r="AC239" s="4">
        <f t="shared" si="141"/>
        <v>2.4235163021493217E-2</v>
      </c>
      <c r="AD239">
        <f t="shared" si="142"/>
        <v>18851.678666046882</v>
      </c>
      <c r="AE239">
        <f t="shared" si="143"/>
        <v>19612.101999999999</v>
      </c>
      <c r="AF239" s="4">
        <f t="shared" si="155"/>
        <v>4.2924367690507184E-2</v>
      </c>
      <c r="AG239" s="4">
        <f t="shared" si="144"/>
        <v>1.8689204669013811E-2</v>
      </c>
      <c r="AH239" s="10">
        <f t="shared" si="145"/>
        <v>-8.342422366499791E-3</v>
      </c>
      <c r="AI239" s="10">
        <f t="shared" si="146"/>
        <v>-6.3284689026824117E-3</v>
      </c>
      <c r="AJ239" s="10">
        <f t="shared" si="147"/>
        <v>6.6767690004436761E-2</v>
      </c>
      <c r="AK239" t="str">
        <f t="shared" si="156"/>
        <v>inflation</v>
      </c>
      <c r="AL239">
        <f t="shared" si="148"/>
        <v>1</v>
      </c>
      <c r="AM239">
        <f t="shared" si="149"/>
        <v>12561.933868468386</v>
      </c>
      <c r="AN239">
        <f t="shared" si="150"/>
        <v>1.5006987668806582</v>
      </c>
    </row>
    <row r="240" spans="1:40" x14ac:dyDescent="0.35">
      <c r="A240">
        <v>2018</v>
      </c>
      <c r="B240">
        <v>26.381645907037409</v>
      </c>
      <c r="C240" t="str">
        <f t="shared" si="121"/>
        <v>inflation</v>
      </c>
      <c r="D240" t="str">
        <f t="shared" si="122"/>
        <v>expansive</v>
      </c>
      <c r="E240" t="str">
        <f t="shared" si="123"/>
        <v>inflationary expansion</v>
      </c>
      <c r="F240" s="4">
        <f t="shared" si="124"/>
        <v>2.2900000000000125E-2</v>
      </c>
      <c r="G240">
        <f t="shared" si="125"/>
        <v>782.98814534880069</v>
      </c>
      <c r="H240">
        <f t="shared" si="126"/>
        <v>22.56481139568325</v>
      </c>
      <c r="I240" s="4">
        <f t="shared" si="127"/>
        <v>2.9674012340439891E-2</v>
      </c>
      <c r="J240">
        <v>20656.516</v>
      </c>
      <c r="K240">
        <f t="shared" si="128"/>
        <v>1044.4140000000007</v>
      </c>
      <c r="L240" s="4">
        <f t="shared" si="129"/>
        <v>5.3253547223036102E-2</v>
      </c>
      <c r="M240" s="20">
        <f t="shared" si="130"/>
        <v>2.3579534882596211E-2</v>
      </c>
      <c r="N240" t="str">
        <f t="shared" si="131"/>
        <v>inflation</v>
      </c>
      <c r="O240">
        <f t="shared" si="132"/>
        <v>1</v>
      </c>
      <c r="P240" s="22">
        <f t="shared" si="151"/>
        <v>6.7953488259608549E-4</v>
      </c>
      <c r="Q240">
        <f t="shared" si="133"/>
        <v>1044.4140000000007</v>
      </c>
      <c r="R240" s="4">
        <f t="shared" si="134"/>
        <v>5.3253547223036102E-2</v>
      </c>
      <c r="S240">
        <v>13738.634275462291</v>
      </c>
      <c r="T240" s="4">
        <f t="shared" si="135"/>
        <v>5.1266790057006975E-2</v>
      </c>
      <c r="U240" s="15">
        <f t="shared" si="136"/>
        <v>20656.516</v>
      </c>
      <c r="V240" s="4">
        <f t="shared" si="152"/>
        <v>5.3253547223036102E-2</v>
      </c>
      <c r="W240">
        <f t="shared" si="137"/>
        <v>520.76486523524511</v>
      </c>
      <c r="X240" s="4">
        <f t="shared" si="153"/>
        <v>2.7731733362994313E-2</v>
      </c>
      <c r="Y240">
        <f t="shared" si="138"/>
        <v>1.5035348918846541</v>
      </c>
      <c r="Z240" s="10">
        <f t="shared" si="154"/>
        <v>1.8898696171324449E-3</v>
      </c>
      <c r="AA240">
        <f t="shared" si="139"/>
        <v>782.98814534880069</v>
      </c>
      <c r="AB240">
        <f t="shared" si="140"/>
        <v>22.56481139568325</v>
      </c>
      <c r="AC240" s="4">
        <f t="shared" si="141"/>
        <v>2.9674012340439891E-2</v>
      </c>
      <c r="AD240">
        <f t="shared" si="142"/>
        <v>19873.527854651198</v>
      </c>
      <c r="AE240">
        <f t="shared" si="143"/>
        <v>20656.516</v>
      </c>
      <c r="AF240" s="4">
        <f t="shared" si="155"/>
        <v>5.3253547223036102E-2</v>
      </c>
      <c r="AG240" s="4">
        <f t="shared" si="144"/>
        <v>2.3579534882596211E-2</v>
      </c>
      <c r="AH240" s="10">
        <f t="shared" si="145"/>
        <v>1.5785661089073026E-2</v>
      </c>
      <c r="AI240" s="10">
        <f t="shared" si="146"/>
        <v>2.5521813860041789E-2</v>
      </c>
      <c r="AJ240" s="10">
        <f t="shared" si="147"/>
        <v>5.1363677605903657E-2</v>
      </c>
      <c r="AK240" t="str">
        <f t="shared" si="156"/>
        <v>inflation</v>
      </c>
      <c r="AL240">
        <f t="shared" si="148"/>
        <v>1</v>
      </c>
      <c r="AM240">
        <f t="shared" si="149"/>
        <v>13217.869410227046</v>
      </c>
      <c r="AN240">
        <f t="shared" si="150"/>
        <v>1.5035348918846541</v>
      </c>
    </row>
    <row r="241" spans="1:40" x14ac:dyDescent="0.35">
      <c r="A241">
        <v>2019</v>
      </c>
      <c r="B241">
        <v>26.824735824607945</v>
      </c>
      <c r="C241" t="str">
        <f t="shared" si="121"/>
        <v>inflation</v>
      </c>
      <c r="D241" t="str">
        <f t="shared" si="122"/>
        <v>expansive</v>
      </c>
      <c r="E241" t="str">
        <f t="shared" si="123"/>
        <v>inflationary expansion</v>
      </c>
      <c r="F241" s="4">
        <f t="shared" si="124"/>
        <v>1.6795385668198194E-2</v>
      </c>
      <c r="G241">
        <f t="shared" si="125"/>
        <v>802.29662430662711</v>
      </c>
      <c r="H241">
        <f t="shared" si="126"/>
        <v>19.308478957826424</v>
      </c>
      <c r="I241" s="4">
        <f t="shared" si="127"/>
        <v>2.465998888045106E-2</v>
      </c>
      <c r="J241">
        <v>21521.395</v>
      </c>
      <c r="K241">
        <f t="shared" si="128"/>
        <v>864.87900000000081</v>
      </c>
      <c r="L241" s="4">
        <f t="shared" si="129"/>
        <v>4.1869548572469863E-2</v>
      </c>
      <c r="M241" s="20">
        <f t="shared" si="130"/>
        <v>1.7209559692018803E-2</v>
      </c>
      <c r="N241" t="str">
        <f t="shared" si="131"/>
        <v>inflation</v>
      </c>
      <c r="O241">
        <f t="shared" si="132"/>
        <v>1</v>
      </c>
      <c r="P241" s="22">
        <f t="shared" si="151"/>
        <v>4.1417402382060847E-4</v>
      </c>
      <c r="Q241">
        <f t="shared" si="133"/>
        <v>864.87900000000081</v>
      </c>
      <c r="R241" s="4">
        <f t="shared" si="134"/>
        <v>4.1869548572469863E-2</v>
      </c>
      <c r="S241">
        <v>14253.391860131474</v>
      </c>
      <c r="T241" s="4">
        <f t="shared" si="135"/>
        <v>3.7467886133963076E-2</v>
      </c>
      <c r="U241" s="15">
        <f t="shared" si="136"/>
        <v>21521.395</v>
      </c>
      <c r="V241" s="4">
        <f t="shared" si="152"/>
        <v>4.1869548572469863E-2</v>
      </c>
      <c r="W241">
        <f t="shared" si="137"/>
        <v>531.35255285742574</v>
      </c>
      <c r="X241" s="4">
        <f t="shared" si="153"/>
        <v>2.0331032926727589E-2</v>
      </c>
      <c r="Y241">
        <f t="shared" si="138"/>
        <v>1.5099139356575217</v>
      </c>
      <c r="Z241" s="10">
        <f t="shared" si="154"/>
        <v>4.2426975305319787E-3</v>
      </c>
      <c r="AA241">
        <f t="shared" si="139"/>
        <v>802.296624306627</v>
      </c>
      <c r="AB241">
        <f t="shared" si="140"/>
        <v>19.30847895782631</v>
      </c>
      <c r="AC241" s="4">
        <f t="shared" si="141"/>
        <v>2.4659988880450914E-2</v>
      </c>
      <c r="AD241">
        <f t="shared" si="142"/>
        <v>20719.098375693375</v>
      </c>
      <c r="AE241">
        <f t="shared" si="143"/>
        <v>21521.395</v>
      </c>
      <c r="AF241" s="4">
        <f t="shared" si="155"/>
        <v>4.1869548572469863E-2</v>
      </c>
      <c r="AG241" s="4">
        <f t="shared" si="144"/>
        <v>1.7209559692018803E-2</v>
      </c>
      <c r="AH241" s="10">
        <f t="shared" si="145"/>
        <v>-1.8954552559411704E-2</v>
      </c>
      <c r="AI241" s="10">
        <f t="shared" si="146"/>
        <v>2.1538515645742273E-2</v>
      </c>
      <c r="AJ241" s="10">
        <f t="shared" si="147"/>
        <v>3.7626851041937887E-2</v>
      </c>
      <c r="AK241" t="str">
        <f t="shared" si="156"/>
        <v>inflation</v>
      </c>
      <c r="AL241">
        <f t="shared" si="148"/>
        <v>1</v>
      </c>
      <c r="AM241">
        <f t="shared" si="149"/>
        <v>13722.03930727405</v>
      </c>
      <c r="AN241">
        <f t="shared" si="150"/>
        <v>1.5099139356575217</v>
      </c>
    </row>
    <row r="242" spans="1:40" x14ac:dyDescent="0.35">
      <c r="A242">
        <v>2020</v>
      </c>
      <c r="B242">
        <v>27.185552352361835</v>
      </c>
      <c r="C242" t="str">
        <f t="shared" si="121"/>
        <v>inflation</v>
      </c>
      <c r="D242" t="str">
        <f t="shared" si="122"/>
        <v>contractive</v>
      </c>
      <c r="E242" t="str">
        <f t="shared" si="123"/>
        <v>stagflation</v>
      </c>
      <c r="F242" s="4">
        <f t="shared" si="124"/>
        <v>1.3450888393200557E-2</v>
      </c>
      <c r="G242">
        <f t="shared" si="125"/>
        <v>784.34860265575946</v>
      </c>
      <c r="H242">
        <f t="shared" si="126"/>
        <v>-17.948021650867645</v>
      </c>
      <c r="I242" s="4">
        <f t="shared" si="127"/>
        <v>-2.2370805394300336E-2</v>
      </c>
      <c r="J242">
        <v>21322.95</v>
      </c>
      <c r="K242">
        <f t="shared" si="128"/>
        <v>-198.44499999999971</v>
      </c>
      <c r="L242" s="4">
        <f t="shared" si="129"/>
        <v>-9.2208242077244391E-3</v>
      </c>
      <c r="M242" s="20">
        <f t="shared" si="130"/>
        <v>1.3149981186575897E-2</v>
      </c>
      <c r="N242" t="str">
        <f t="shared" si="131"/>
        <v>inflation</v>
      </c>
      <c r="O242">
        <f t="shared" si="132"/>
        <v>1</v>
      </c>
      <c r="P242" s="22">
        <f t="shared" si="151"/>
        <v>-3.0090720662465965E-4</v>
      </c>
      <c r="Q242">
        <f t="shared" si="133"/>
        <v>-198.44499999999971</v>
      </c>
      <c r="R242" s="4">
        <f t="shared" si="134"/>
        <v>-9.2208242077244391E-3</v>
      </c>
      <c r="S242">
        <v>15120.341608104449</v>
      </c>
      <c r="T242" s="4">
        <f t="shared" si="135"/>
        <v>6.0824101131881567E-2</v>
      </c>
      <c r="U242" s="15">
        <f t="shared" si="136"/>
        <v>21322.95</v>
      </c>
      <c r="V242" s="4">
        <f t="shared" si="152"/>
        <v>-9.2208242077244391E-3</v>
      </c>
      <c r="W242">
        <f t="shared" si="137"/>
        <v>556.19034007932601</v>
      </c>
      <c r="X242" s="4">
        <f t="shared" si="153"/>
        <v>4.6744458247789444E-2</v>
      </c>
      <c r="Y242">
        <f t="shared" si="138"/>
        <v>1.4102161546780778</v>
      </c>
      <c r="Z242" s="10">
        <f t="shared" si="154"/>
        <v>-6.6028783909480623E-2</v>
      </c>
      <c r="AA242">
        <f t="shared" si="139"/>
        <v>784.34860265575946</v>
      </c>
      <c r="AB242">
        <f t="shared" si="140"/>
        <v>-17.948021650867531</v>
      </c>
      <c r="AC242" s="4">
        <f t="shared" si="141"/>
        <v>-2.2370805394300197E-2</v>
      </c>
      <c r="AD242">
        <f t="shared" si="142"/>
        <v>20538.601397344242</v>
      </c>
      <c r="AE242">
        <f t="shared" si="143"/>
        <v>21322.95</v>
      </c>
      <c r="AF242" s="4">
        <f t="shared" si="155"/>
        <v>-9.2208242077244391E-3</v>
      </c>
      <c r="AG242" s="4">
        <f t="shared" si="144"/>
        <v>1.3149981186575897E-2</v>
      </c>
      <c r="AH242" s="10">
        <f t="shared" si="145"/>
        <v>-0.24318847917341002</v>
      </c>
      <c r="AI242" s="10">
        <f t="shared" si="146"/>
        <v>-5.5965282455513882E-2</v>
      </c>
      <c r="AJ242" s="10">
        <f t="shared" si="147"/>
        <v>5.6807959701756186E-2</v>
      </c>
      <c r="AK242" t="str">
        <f t="shared" si="156"/>
        <v>inflation</v>
      </c>
      <c r="AL242">
        <f t="shared" si="148"/>
        <v>1</v>
      </c>
      <c r="AM242">
        <f t="shared" si="149"/>
        <v>14564.151268025125</v>
      </c>
      <c r="AN242">
        <f t="shared" si="150"/>
        <v>1.4102161546780778</v>
      </c>
    </row>
    <row r="243" spans="1:40" x14ac:dyDescent="0.35">
      <c r="A243">
        <v>2021</v>
      </c>
      <c r="B243">
        <v>28.426874688372891</v>
      </c>
      <c r="C243" t="str">
        <f t="shared" si="121"/>
        <v>inflation</v>
      </c>
      <c r="D243" t="str">
        <f t="shared" si="122"/>
        <v>expansive</v>
      </c>
      <c r="E243" t="str">
        <f t="shared" si="123"/>
        <v>inflationary expansion</v>
      </c>
      <c r="F243" s="4">
        <f t="shared" si="124"/>
        <v>4.5661104101245589E-2</v>
      </c>
      <c r="G243">
        <f t="shared" si="125"/>
        <v>829.99032636009008</v>
      </c>
      <c r="H243">
        <f t="shared" si="126"/>
        <v>45.641723704330616</v>
      </c>
      <c r="I243" s="4">
        <f t="shared" si="127"/>
        <v>5.8190610080505467E-2</v>
      </c>
      <c r="J243">
        <v>23594.030999999999</v>
      </c>
      <c r="K243">
        <f t="shared" si="128"/>
        <v>2271.0809999999983</v>
      </c>
      <c r="L243" s="4">
        <f t="shared" si="129"/>
        <v>0.10650876168635194</v>
      </c>
      <c r="M243" s="20">
        <f t="shared" si="130"/>
        <v>4.8318151605846474E-2</v>
      </c>
      <c r="N243" t="str">
        <f t="shared" si="131"/>
        <v>inflation</v>
      </c>
      <c r="O243">
        <f t="shared" si="132"/>
        <v>1</v>
      </c>
      <c r="P243" s="22">
        <f t="shared" si="151"/>
        <v>2.6570475046008846E-3</v>
      </c>
      <c r="Q243">
        <f t="shared" si="133"/>
        <v>2271.0809999999983</v>
      </c>
      <c r="R243" s="4">
        <f t="shared" si="134"/>
        <v>0.10650876168635194</v>
      </c>
      <c r="S243">
        <v>18658.01247643273</v>
      </c>
      <c r="T243" s="4">
        <f t="shared" si="135"/>
        <v>0.23396765496568558</v>
      </c>
      <c r="U243" s="15">
        <f t="shared" si="136"/>
        <v>23594.030999999995</v>
      </c>
      <c r="V243" s="4">
        <f t="shared" si="152"/>
        <v>0.10650876168635177</v>
      </c>
      <c r="W243">
        <f t="shared" si="137"/>
        <v>656.35117053737167</v>
      </c>
      <c r="X243" s="4">
        <f t="shared" si="153"/>
        <v>0.18008372896904384</v>
      </c>
      <c r="Y243">
        <f t="shared" si="138"/>
        <v>1.2645522147550303</v>
      </c>
      <c r="Z243" s="10">
        <f t="shared" si="154"/>
        <v>-0.10329192403578688</v>
      </c>
      <c r="AA243">
        <f t="shared" si="139"/>
        <v>829.99032636008997</v>
      </c>
      <c r="AB243">
        <f t="shared" si="140"/>
        <v>45.641723704330502</v>
      </c>
      <c r="AC243" s="4">
        <f t="shared" si="141"/>
        <v>5.8190610080505321E-2</v>
      </c>
      <c r="AD243">
        <f t="shared" si="142"/>
        <v>22764.040673639909</v>
      </c>
      <c r="AE243">
        <f t="shared" si="143"/>
        <v>23594.030999999999</v>
      </c>
      <c r="AF243" s="4">
        <f t="shared" si="155"/>
        <v>0.10650876168635194</v>
      </c>
      <c r="AG243" s="4">
        <f t="shared" si="144"/>
        <v>4.8318151605846474E-2</v>
      </c>
      <c r="AH243" s="10">
        <f t="shared" si="145"/>
        <v>-2.0697249449556324E-2</v>
      </c>
      <c r="AI243" s="10">
        <f t="shared" si="146"/>
        <v>-7.3574967282691903E-2</v>
      </c>
      <c r="AJ243" s="10">
        <f t="shared" si="147"/>
        <v>0.20980068572213884</v>
      </c>
      <c r="AK243" t="str">
        <f t="shared" si="156"/>
        <v>inflation</v>
      </c>
      <c r="AL243">
        <f t="shared" si="148"/>
        <v>1</v>
      </c>
      <c r="AM243">
        <f t="shared" si="149"/>
        <v>18001.661305895359</v>
      </c>
      <c r="AN243">
        <f t="shared" si="150"/>
        <v>1.2645522147550303</v>
      </c>
    </row>
    <row r="244" spans="1:40" x14ac:dyDescent="0.35">
      <c r="A244">
        <v>2022</v>
      </c>
      <c r="B244">
        <v>30.432385281521025</v>
      </c>
      <c r="C244" t="str">
        <f t="shared" si="121"/>
        <v>inflation</v>
      </c>
      <c r="D244" t="str">
        <f t="shared" si="122"/>
        <v>expansive</v>
      </c>
      <c r="E244" t="str">
        <f t="shared" si="123"/>
        <v>inflationary expansion</v>
      </c>
      <c r="F244" s="4">
        <f t="shared" si="124"/>
        <v>7.0549809471965083E-2</v>
      </c>
      <c r="G244">
        <f t="shared" si="125"/>
        <v>845.94446875750441</v>
      </c>
      <c r="H244">
        <f t="shared" si="126"/>
        <v>15.95414239741433</v>
      </c>
      <c r="I244" s="4">
        <f t="shared" si="127"/>
        <v>1.9222082343273779E-2</v>
      </c>
      <c r="J244">
        <v>25744.108</v>
      </c>
      <c r="K244">
        <f t="shared" si="128"/>
        <v>2150.0770000000011</v>
      </c>
      <c r="L244" s="4">
        <f t="shared" si="129"/>
        <v>9.1128006062211289E-2</v>
      </c>
      <c r="M244" s="20">
        <f t="shared" si="130"/>
        <v>7.1905923718937503E-2</v>
      </c>
      <c r="N244" t="str">
        <f t="shared" si="131"/>
        <v>inflation</v>
      </c>
      <c r="O244">
        <f t="shared" si="132"/>
        <v>1</v>
      </c>
      <c r="P244" s="22">
        <f t="shared" si="151"/>
        <v>1.3561142469724202E-3</v>
      </c>
      <c r="Q244">
        <f t="shared" si="133"/>
        <v>2150.0770000000011</v>
      </c>
      <c r="R244" s="4">
        <f t="shared" si="134"/>
        <v>9.1128006062211289E-2</v>
      </c>
      <c r="S244">
        <v>21031.423819283747</v>
      </c>
      <c r="T244" s="4">
        <f t="shared" si="135"/>
        <v>0.12720601113590826</v>
      </c>
      <c r="U244" s="15">
        <f t="shared" si="136"/>
        <v>25744.108</v>
      </c>
      <c r="V244" s="4">
        <f t="shared" si="152"/>
        <v>9.112800606221147E-2</v>
      </c>
      <c r="W244">
        <f t="shared" si="137"/>
        <v>691.08693336812894</v>
      </c>
      <c r="X244" s="4">
        <f t="shared" si="153"/>
        <v>5.2922527436521823E-2</v>
      </c>
      <c r="Y244">
        <f t="shared" si="138"/>
        <v>1.2240782279512235</v>
      </c>
      <c r="Z244" s="10">
        <f t="shared" si="154"/>
        <v>-3.2006576186850072E-2</v>
      </c>
      <c r="AA244">
        <f t="shared" si="139"/>
        <v>845.94446875750452</v>
      </c>
      <c r="AB244">
        <f t="shared" si="140"/>
        <v>15.954142397414557</v>
      </c>
      <c r="AC244" s="4">
        <f t="shared" si="141"/>
        <v>1.9222082343274056E-2</v>
      </c>
      <c r="AD244">
        <f t="shared" si="142"/>
        <v>24898.163531242495</v>
      </c>
      <c r="AE244">
        <f t="shared" si="143"/>
        <v>25744.108</v>
      </c>
      <c r="AF244" s="4">
        <f t="shared" si="155"/>
        <v>9.1128006062211289E-2</v>
      </c>
      <c r="AG244" s="4">
        <f t="shared" si="144"/>
        <v>7.1905923718937503E-2</v>
      </c>
      <c r="AH244" s="10">
        <f t="shared" si="145"/>
        <v>9.1128006062211289E-2</v>
      </c>
      <c r="AI244" s="10">
        <f t="shared" si="146"/>
        <v>3.8205478625689467E-2</v>
      </c>
      <c r="AJ244" s="10">
        <f t="shared" si="147"/>
        <v>0.12313458224906136</v>
      </c>
      <c r="AK244" t="str">
        <f t="shared" si="156"/>
        <v>inflation</v>
      </c>
      <c r="AL244">
        <f t="shared" si="148"/>
        <v>1</v>
      </c>
      <c r="AM244">
        <f t="shared" si="149"/>
        <v>20340.336885915618</v>
      </c>
      <c r="AN244">
        <f t="shared" si="150"/>
        <v>1.2240782279512235</v>
      </c>
    </row>
    <row r="246" spans="1:40" x14ac:dyDescent="0.35">
      <c r="N246" s="25" t="s">
        <v>845</v>
      </c>
      <c r="O246">
        <f>SUM(O3:O244)</f>
        <v>231</v>
      </c>
      <c r="AK246" s="25" t="s">
        <v>845</v>
      </c>
      <c r="AL246">
        <f>SUM(AL3:AL244)</f>
        <v>192</v>
      </c>
    </row>
    <row r="247" spans="1:40" x14ac:dyDescent="0.35">
      <c r="N247" s="25" t="s">
        <v>841</v>
      </c>
      <c r="O247">
        <f>COUNT(O3:O244)</f>
        <v>232</v>
      </c>
      <c r="AK247" s="25" t="s">
        <v>841</v>
      </c>
      <c r="AL247">
        <f>COUNT(AL3:AL244)</f>
        <v>192</v>
      </c>
    </row>
    <row r="248" spans="1:40" x14ac:dyDescent="0.35">
      <c r="N248" s="26" t="s">
        <v>838</v>
      </c>
      <c r="O248" s="18">
        <f>O246/O247</f>
        <v>0.99568965517241381</v>
      </c>
      <c r="AK248" s="26" t="s">
        <v>837</v>
      </c>
      <c r="AL248" s="18">
        <f>AL246/AL247</f>
        <v>1</v>
      </c>
    </row>
    <row r="252" spans="1:40" x14ac:dyDescent="0.35">
      <c r="A252" s="1" t="s">
        <v>846</v>
      </c>
    </row>
    <row r="254" spans="1:40" x14ac:dyDescent="0.35">
      <c r="A254" s="1" t="s">
        <v>850</v>
      </c>
    </row>
    <row r="255" spans="1:40" x14ac:dyDescent="0.35">
      <c r="A255" t="s">
        <v>862</v>
      </c>
    </row>
    <row r="256" spans="1:40" x14ac:dyDescent="0.35">
      <c r="A256" t="s">
        <v>848</v>
      </c>
    </row>
    <row r="257" spans="1:1" x14ac:dyDescent="0.35">
      <c r="A257" t="s">
        <v>847</v>
      </c>
    </row>
    <row r="258" spans="1:1" x14ac:dyDescent="0.35">
      <c r="A258" t="s">
        <v>857</v>
      </c>
    </row>
    <row r="259" spans="1:1" x14ac:dyDescent="0.35">
      <c r="A259" t="s">
        <v>858</v>
      </c>
    </row>
    <row r="260" spans="1:1" x14ac:dyDescent="0.35">
      <c r="A260" t="s">
        <v>856</v>
      </c>
    </row>
    <row r="262" spans="1:1" x14ac:dyDescent="0.35">
      <c r="A262" t="s">
        <v>859</v>
      </c>
    </row>
    <row r="263" spans="1:1" x14ac:dyDescent="0.35">
      <c r="A263" t="s">
        <v>860</v>
      </c>
    </row>
    <row r="264" spans="1:1" x14ac:dyDescent="0.35">
      <c r="A264" t="s">
        <v>861</v>
      </c>
    </row>
    <row r="267" spans="1:1" x14ac:dyDescent="0.35">
      <c r="A267" s="1" t="s">
        <v>849</v>
      </c>
    </row>
    <row r="268" spans="1:1" x14ac:dyDescent="0.35">
      <c r="A268" t="s">
        <v>863</v>
      </c>
    </row>
    <row r="269" spans="1:1" x14ac:dyDescent="0.35">
      <c r="A269" t="s">
        <v>867</v>
      </c>
    </row>
    <row r="270" spans="1:1" x14ac:dyDescent="0.35">
      <c r="A270" t="s">
        <v>851</v>
      </c>
    </row>
    <row r="271" spans="1:1" x14ac:dyDescent="0.35">
      <c r="A271" t="s">
        <v>852</v>
      </c>
    </row>
    <row r="272" spans="1:1" x14ac:dyDescent="0.35">
      <c r="A272" t="s">
        <v>853</v>
      </c>
    </row>
    <row r="273" spans="1:1" x14ac:dyDescent="0.35">
      <c r="A273" s="17" t="s">
        <v>854</v>
      </c>
    </row>
    <row r="274" spans="1:1" x14ac:dyDescent="0.35">
      <c r="A274" t="s">
        <v>855</v>
      </c>
    </row>
    <row r="276" spans="1:1" x14ac:dyDescent="0.35">
      <c r="A276" t="s">
        <v>864</v>
      </c>
    </row>
    <row r="277" spans="1:1" x14ac:dyDescent="0.35">
      <c r="A277" t="s">
        <v>868</v>
      </c>
    </row>
    <row r="278" spans="1:1" x14ac:dyDescent="0.35">
      <c r="A278" t="s">
        <v>866</v>
      </c>
    </row>
    <row r="279" spans="1:1" x14ac:dyDescent="0.35">
      <c r="A279" t="s">
        <v>865</v>
      </c>
    </row>
    <row r="280" spans="1:1" x14ac:dyDescent="0.35">
      <c r="A280" t="s">
        <v>869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FC3CF5-E8E4-4480-A72A-D468B9C1E02D}">
          <x14:formula1>
            <xm:f>PQ!$A$6:$A$271</xm:f>
          </x14:formula1>
          <xm:sqref>C1:F1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68ED-E1C0-4536-8AE7-B8B04380F571}">
  <dimension ref="A1:A7"/>
  <sheetViews>
    <sheetView tabSelected="1" workbookViewId="0">
      <selection activeCell="L18" sqref="L18"/>
    </sheetView>
  </sheetViews>
  <sheetFormatPr defaultRowHeight="14.5" x14ac:dyDescent="0.35"/>
  <sheetData>
    <row r="1" spans="1:1" x14ac:dyDescent="0.35">
      <c r="A1" s="1" t="s">
        <v>900</v>
      </c>
    </row>
    <row r="3" spans="1:1" x14ac:dyDescent="0.35">
      <c r="A3" t="s">
        <v>902</v>
      </c>
    </row>
    <row r="5" spans="1:1" x14ac:dyDescent="0.35">
      <c r="A5" t="s">
        <v>903</v>
      </c>
    </row>
    <row r="7" spans="1:1" x14ac:dyDescent="0.35">
      <c r="A7" t="s">
        <v>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F6E5-169E-4E85-8C1B-487D85911C1F}">
  <dimension ref="A1:AN285"/>
  <sheetViews>
    <sheetView zoomScale="110" zoomScaleNormal="115" workbookViewId="0">
      <pane xSplit="2" ySplit="1" topLeftCell="C245" activePane="bottomRight" state="frozen"/>
      <selection pane="topRight" activeCell="C1" sqref="C1"/>
      <selection pane="bottomLeft" activeCell="A2" sqref="A2"/>
      <selection pane="bottomRight" activeCell="D125" sqref="D125"/>
    </sheetView>
  </sheetViews>
  <sheetFormatPr defaultRowHeight="14.5" outlineLevelCol="1" x14ac:dyDescent="0.35"/>
  <cols>
    <col min="1" max="1" width="10.08984375" bestFit="1" customWidth="1"/>
    <col min="2" max="2" width="11.90625" bestFit="1" customWidth="1"/>
    <col min="3" max="3" width="11.90625" customWidth="1"/>
    <col min="4" max="4" width="11.90625" customWidth="1" outlineLevel="1"/>
    <col min="5" max="5" width="23.81640625" style="10" customWidth="1" outlineLevel="1"/>
    <col min="6" max="6" width="23.81640625" style="4" customWidth="1" outlineLevel="1"/>
    <col min="7" max="7" width="26.36328125" customWidth="1" outlineLevel="1"/>
    <col min="8" max="12" width="8.7265625" customWidth="1" outlineLevel="1"/>
    <col min="13" max="13" width="9.90625" style="15" customWidth="1" outlineLevel="1"/>
    <col min="14" max="15" width="8.7265625" customWidth="1" outlineLevel="1"/>
    <col min="16" max="16" width="9.90625" customWidth="1" outlineLevel="1"/>
    <col min="22" max="22" width="10.54296875" bestFit="1" customWidth="1"/>
    <col min="24" max="26" width="9.08984375" customWidth="1"/>
    <col min="36" max="37" width="9.81640625" bestFit="1" customWidth="1"/>
    <col min="38" max="38" width="11.7265625" bestFit="1" customWidth="1"/>
    <col min="39" max="39" width="20.08984375" bestFit="1" customWidth="1"/>
  </cols>
  <sheetData>
    <row r="1" spans="1:40" ht="29" x14ac:dyDescent="0.35">
      <c r="A1" s="1" t="s">
        <v>0</v>
      </c>
      <c r="B1" s="1" t="s">
        <v>1</v>
      </c>
      <c r="C1" s="1"/>
      <c r="D1" s="1"/>
      <c r="E1" s="11" t="s">
        <v>18</v>
      </c>
      <c r="F1" s="16"/>
      <c r="G1" s="12" t="s">
        <v>19</v>
      </c>
      <c r="H1" s="12" t="s">
        <v>2</v>
      </c>
      <c r="I1" s="11" t="s">
        <v>16</v>
      </c>
      <c r="J1" s="12" t="s">
        <v>17</v>
      </c>
      <c r="K1" s="12"/>
      <c r="L1" s="12" t="s">
        <v>4</v>
      </c>
      <c r="M1" s="23" t="s">
        <v>7</v>
      </c>
      <c r="N1" s="12" t="s">
        <v>8</v>
      </c>
      <c r="O1" s="12"/>
      <c r="P1" s="12"/>
      <c r="Q1" s="12"/>
      <c r="R1" s="12"/>
      <c r="S1" s="12" t="s">
        <v>3</v>
      </c>
      <c r="T1" s="11" t="s">
        <v>20</v>
      </c>
      <c r="U1" s="12" t="s">
        <v>21</v>
      </c>
      <c r="V1" s="12" t="s">
        <v>11</v>
      </c>
      <c r="W1" s="13" t="s">
        <v>22</v>
      </c>
      <c r="X1" s="14" t="s">
        <v>23</v>
      </c>
      <c r="Y1" s="14"/>
      <c r="Z1" s="14"/>
      <c r="AA1" s="12" t="s">
        <v>5</v>
      </c>
      <c r="AB1" s="11" t="s">
        <v>24</v>
      </c>
      <c r="AC1" s="12" t="s">
        <v>25</v>
      </c>
      <c r="AD1" s="12" t="s">
        <v>6</v>
      </c>
      <c r="AE1" s="11" t="s">
        <v>9</v>
      </c>
      <c r="AF1" s="12" t="s">
        <v>10</v>
      </c>
      <c r="AG1" s="12"/>
      <c r="AH1" s="12"/>
      <c r="AI1" s="14" t="s">
        <v>15</v>
      </c>
      <c r="AJ1" s="13" t="s">
        <v>14</v>
      </c>
      <c r="AK1" s="13" t="s">
        <v>13</v>
      </c>
      <c r="AL1" s="14" t="s">
        <v>12</v>
      </c>
      <c r="AM1" s="14" t="s">
        <v>29</v>
      </c>
    </row>
    <row r="2" spans="1:40" x14ac:dyDescent="0.35">
      <c r="A2">
        <v>1781</v>
      </c>
      <c r="V2" t="e">
        <f t="shared" ref="V2:V10" si="0">S2/B2</f>
        <v>#DIV/0!</v>
      </c>
      <c r="AA2" t="e">
        <f>L2/S2</f>
        <v>#DIV/0!</v>
      </c>
      <c r="AD2" t="e">
        <f t="shared" ref="AD2:AD10" si="1">V2*AA2</f>
        <v>#DIV/0!</v>
      </c>
      <c r="AI2" t="e">
        <f>L2-AD2</f>
        <v>#DIV/0!</v>
      </c>
    </row>
    <row r="3" spans="1:40" x14ac:dyDescent="0.35">
      <c r="A3">
        <v>1782</v>
      </c>
      <c r="E3" s="10">
        <f>B3-B2</f>
        <v>0</v>
      </c>
      <c r="G3" s="4" t="e">
        <f>E3/B2</f>
        <v>#DIV/0!</v>
      </c>
      <c r="I3">
        <f>H3-H2</f>
        <v>0</v>
      </c>
      <c r="J3" s="4" t="e">
        <f>I3/H2</f>
        <v>#DIV/0!</v>
      </c>
      <c r="K3" s="4"/>
      <c r="M3" s="15">
        <f>L3-L2</f>
        <v>0</v>
      </c>
      <c r="N3" s="4" t="e">
        <f>M3/L2</f>
        <v>#DIV/0!</v>
      </c>
      <c r="O3" s="4"/>
      <c r="P3" s="4"/>
      <c r="Q3" s="4"/>
      <c r="R3" s="4"/>
      <c r="T3">
        <f>S3-S2</f>
        <v>0</v>
      </c>
      <c r="U3" s="4" t="e">
        <f>T3/S2</f>
        <v>#DIV/0!</v>
      </c>
      <c r="V3" t="e">
        <f t="shared" si="0"/>
        <v>#DIV/0!</v>
      </c>
      <c r="W3" t="e">
        <f>V3-V2</f>
        <v>#DIV/0!</v>
      </c>
      <c r="X3" s="4" t="e">
        <f>W3/V2</f>
        <v>#DIV/0!</v>
      </c>
      <c r="Y3" s="4"/>
      <c r="Z3" s="4"/>
      <c r="AA3" t="e">
        <f t="shared" ref="AA3:AA10" si="2">L3/S3</f>
        <v>#DIV/0!</v>
      </c>
      <c r="AB3" t="e">
        <f>AA3-AA2</f>
        <v>#DIV/0!</v>
      </c>
      <c r="AC3" s="4" t="e">
        <f>AB3/AA2</f>
        <v>#DIV/0!</v>
      </c>
      <c r="AD3" t="e">
        <f t="shared" si="1"/>
        <v>#DIV/0!</v>
      </c>
      <c r="AE3" t="e">
        <f>AD3-AD2</f>
        <v>#DIV/0!</v>
      </c>
      <c r="AF3" s="4" t="e">
        <f>AE3/AD2</f>
        <v>#DIV/0!</v>
      </c>
      <c r="AG3" s="4"/>
      <c r="AH3" s="4"/>
      <c r="AI3" t="e">
        <f>L3-AD3</f>
        <v>#DIV/0!</v>
      </c>
      <c r="AJ3" t="e">
        <f>AI3-AI2</f>
        <v>#DIV/0!</v>
      </c>
      <c r="AL3" s="5" t="e">
        <f t="shared" ref="AL3:AL10" si="3">AF3/N3</f>
        <v>#DIV/0!</v>
      </c>
    </row>
    <row r="4" spans="1:40" x14ac:dyDescent="0.35">
      <c r="A4">
        <v>1783</v>
      </c>
      <c r="E4" s="10">
        <f t="shared" ref="E4:E67" si="4">B4-B3</f>
        <v>0</v>
      </c>
      <c r="G4" s="4" t="e">
        <f t="shared" ref="G4:G67" si="5">E4/B3</f>
        <v>#DIV/0!</v>
      </c>
      <c r="I4">
        <f t="shared" ref="I4:I67" si="6">H4-H3</f>
        <v>0</v>
      </c>
      <c r="J4" s="4" t="e">
        <f t="shared" ref="J4:J67" si="7">I4/H3</f>
        <v>#DIV/0!</v>
      </c>
      <c r="K4" s="4"/>
      <c r="M4" s="15">
        <f t="shared" ref="M4:M67" si="8">L4-L3</f>
        <v>0</v>
      </c>
      <c r="N4" s="4" t="e">
        <f t="shared" ref="N4:N67" si="9">M4/L3</f>
        <v>#DIV/0!</v>
      </c>
      <c r="O4" s="4"/>
      <c r="P4" s="4"/>
      <c r="Q4" s="4"/>
      <c r="R4" s="4"/>
      <c r="T4">
        <f t="shared" ref="T4:T67" si="10">S4-S3</f>
        <v>0</v>
      </c>
      <c r="U4" s="4" t="e">
        <f t="shared" ref="U4:U67" si="11">T4/S3</f>
        <v>#DIV/0!</v>
      </c>
      <c r="V4" t="e">
        <f t="shared" si="0"/>
        <v>#DIV/0!</v>
      </c>
      <c r="W4" t="e">
        <f t="shared" ref="W4:W67" si="12">V4-V3</f>
        <v>#DIV/0!</v>
      </c>
      <c r="X4" s="4" t="e">
        <f t="shared" ref="X4:X67" si="13">W4/V3</f>
        <v>#DIV/0!</v>
      </c>
      <c r="Y4" s="4"/>
      <c r="Z4" s="4"/>
      <c r="AA4" t="e">
        <f t="shared" si="2"/>
        <v>#DIV/0!</v>
      </c>
      <c r="AB4" t="e">
        <f t="shared" ref="AB4:AB67" si="14">AA4-AA3</f>
        <v>#DIV/0!</v>
      </c>
      <c r="AC4" s="4" t="e">
        <f t="shared" ref="AC4:AC67" si="15">AB4/AA3</f>
        <v>#DIV/0!</v>
      </c>
      <c r="AD4" t="e">
        <f t="shared" si="1"/>
        <v>#DIV/0!</v>
      </c>
      <c r="AE4" t="e">
        <f t="shared" ref="AE4:AE10" si="16">AD4-AD3</f>
        <v>#DIV/0!</v>
      </c>
      <c r="AF4" s="4" t="e">
        <f t="shared" ref="AF4:AF10" si="17">AE4/AD3</f>
        <v>#DIV/0!</v>
      </c>
      <c r="AG4" s="4"/>
      <c r="AH4" s="4"/>
      <c r="AI4" t="e">
        <f t="shared" ref="AI4:AI10" si="18">L4-AD4</f>
        <v>#DIV/0!</v>
      </c>
      <c r="AJ4" t="e">
        <f t="shared" ref="AJ4:AK10" si="19">AI4-AI3</f>
        <v>#DIV/0!</v>
      </c>
      <c r="AK4" t="e">
        <f>AJ4-AJ3</f>
        <v>#DIV/0!</v>
      </c>
      <c r="AL4" s="5" t="e">
        <f t="shared" si="3"/>
        <v>#DIV/0!</v>
      </c>
    </row>
    <row r="5" spans="1:40" x14ac:dyDescent="0.35">
      <c r="A5">
        <v>1784</v>
      </c>
      <c r="E5" s="10">
        <f t="shared" si="4"/>
        <v>0</v>
      </c>
      <c r="G5" s="4" t="e">
        <f t="shared" si="5"/>
        <v>#DIV/0!</v>
      </c>
      <c r="I5">
        <f t="shared" si="6"/>
        <v>0</v>
      </c>
      <c r="J5" s="4" t="e">
        <f t="shared" si="7"/>
        <v>#DIV/0!</v>
      </c>
      <c r="K5" s="4"/>
      <c r="M5" s="15">
        <f t="shared" si="8"/>
        <v>0</v>
      </c>
      <c r="N5" s="4" t="e">
        <f t="shared" si="9"/>
        <v>#DIV/0!</v>
      </c>
      <c r="O5" s="4"/>
      <c r="P5" s="4"/>
      <c r="Q5" s="4"/>
      <c r="R5" s="4"/>
      <c r="T5">
        <f t="shared" si="10"/>
        <v>0</v>
      </c>
      <c r="U5" s="4" t="e">
        <f t="shared" si="11"/>
        <v>#DIV/0!</v>
      </c>
      <c r="V5" t="e">
        <f t="shared" si="0"/>
        <v>#DIV/0!</v>
      </c>
      <c r="W5" t="e">
        <f t="shared" si="12"/>
        <v>#DIV/0!</v>
      </c>
      <c r="X5" s="4" t="e">
        <f t="shared" si="13"/>
        <v>#DIV/0!</v>
      </c>
      <c r="Y5" s="4"/>
      <c r="Z5" s="4"/>
      <c r="AA5" t="e">
        <f t="shared" si="2"/>
        <v>#DIV/0!</v>
      </c>
      <c r="AB5" t="e">
        <f t="shared" si="14"/>
        <v>#DIV/0!</v>
      </c>
      <c r="AC5" s="4" t="e">
        <f t="shared" si="15"/>
        <v>#DIV/0!</v>
      </c>
      <c r="AD5" t="e">
        <f t="shared" si="1"/>
        <v>#DIV/0!</v>
      </c>
      <c r="AE5" t="e">
        <f t="shared" si="16"/>
        <v>#DIV/0!</v>
      </c>
      <c r="AF5" s="4" t="e">
        <f t="shared" si="17"/>
        <v>#DIV/0!</v>
      </c>
      <c r="AG5" s="4"/>
      <c r="AH5" s="4"/>
      <c r="AI5" t="e">
        <f t="shared" si="18"/>
        <v>#DIV/0!</v>
      </c>
      <c r="AJ5" t="e">
        <f t="shared" si="19"/>
        <v>#DIV/0!</v>
      </c>
      <c r="AK5" t="e">
        <f t="shared" si="19"/>
        <v>#DIV/0!</v>
      </c>
      <c r="AL5" s="5" t="e">
        <f t="shared" si="3"/>
        <v>#DIV/0!</v>
      </c>
    </row>
    <row r="6" spans="1:40" x14ac:dyDescent="0.35">
      <c r="A6">
        <v>1785</v>
      </c>
      <c r="E6" s="10">
        <f t="shared" si="4"/>
        <v>0</v>
      </c>
      <c r="G6" s="4" t="e">
        <f t="shared" si="5"/>
        <v>#DIV/0!</v>
      </c>
      <c r="I6">
        <f t="shared" si="6"/>
        <v>0</v>
      </c>
      <c r="J6" s="4" t="e">
        <f t="shared" si="7"/>
        <v>#DIV/0!</v>
      </c>
      <c r="K6" s="4"/>
      <c r="M6" s="15">
        <f t="shared" si="8"/>
        <v>0</v>
      </c>
      <c r="N6" s="4" t="e">
        <f t="shared" si="9"/>
        <v>#DIV/0!</v>
      </c>
      <c r="O6" s="4"/>
      <c r="P6" s="4"/>
      <c r="Q6" s="4"/>
      <c r="R6" s="4"/>
      <c r="T6">
        <f t="shared" si="10"/>
        <v>0</v>
      </c>
      <c r="U6" s="4" t="e">
        <f t="shared" si="11"/>
        <v>#DIV/0!</v>
      </c>
      <c r="V6" t="e">
        <f t="shared" si="0"/>
        <v>#DIV/0!</v>
      </c>
      <c r="W6" t="e">
        <f t="shared" si="12"/>
        <v>#DIV/0!</v>
      </c>
      <c r="X6" s="4" t="e">
        <f t="shared" si="13"/>
        <v>#DIV/0!</v>
      </c>
      <c r="Y6" s="4"/>
      <c r="Z6" s="4"/>
      <c r="AA6" t="e">
        <f t="shared" si="2"/>
        <v>#DIV/0!</v>
      </c>
      <c r="AB6" t="e">
        <f t="shared" si="14"/>
        <v>#DIV/0!</v>
      </c>
      <c r="AC6" s="4" t="e">
        <f t="shared" si="15"/>
        <v>#DIV/0!</v>
      </c>
      <c r="AD6" t="e">
        <f t="shared" si="1"/>
        <v>#DIV/0!</v>
      </c>
      <c r="AE6" t="e">
        <f t="shared" si="16"/>
        <v>#DIV/0!</v>
      </c>
      <c r="AF6" s="4" t="e">
        <f t="shared" si="17"/>
        <v>#DIV/0!</v>
      </c>
      <c r="AG6" s="4"/>
      <c r="AH6" s="4"/>
      <c r="AI6" t="e">
        <f t="shared" si="18"/>
        <v>#DIV/0!</v>
      </c>
      <c r="AJ6" t="e">
        <f t="shared" si="19"/>
        <v>#DIV/0!</v>
      </c>
      <c r="AK6" t="e">
        <f t="shared" si="19"/>
        <v>#DIV/0!</v>
      </c>
      <c r="AL6" s="5" t="e">
        <f t="shared" si="3"/>
        <v>#DIV/0!</v>
      </c>
    </row>
    <row r="7" spans="1:40" x14ac:dyDescent="0.35">
      <c r="A7">
        <v>1786</v>
      </c>
      <c r="E7" s="10">
        <f t="shared" si="4"/>
        <v>0</v>
      </c>
      <c r="G7" s="4" t="e">
        <f t="shared" si="5"/>
        <v>#DIV/0!</v>
      </c>
      <c r="I7">
        <f t="shared" si="6"/>
        <v>0</v>
      </c>
      <c r="J7" s="4" t="e">
        <f t="shared" si="7"/>
        <v>#DIV/0!</v>
      </c>
      <c r="K7" s="4"/>
      <c r="M7" s="15">
        <f t="shared" si="8"/>
        <v>0</v>
      </c>
      <c r="N7" s="4" t="e">
        <f t="shared" si="9"/>
        <v>#DIV/0!</v>
      </c>
      <c r="O7" s="4"/>
      <c r="P7" s="4"/>
      <c r="Q7" s="4"/>
      <c r="R7" s="4"/>
      <c r="T7">
        <f t="shared" si="10"/>
        <v>0</v>
      </c>
      <c r="U7" s="4" t="e">
        <f t="shared" si="11"/>
        <v>#DIV/0!</v>
      </c>
      <c r="V7" t="e">
        <f t="shared" si="0"/>
        <v>#DIV/0!</v>
      </c>
      <c r="W7" t="e">
        <f t="shared" si="12"/>
        <v>#DIV/0!</v>
      </c>
      <c r="X7" s="4" t="e">
        <f t="shared" si="13"/>
        <v>#DIV/0!</v>
      </c>
      <c r="Y7" s="4"/>
      <c r="Z7" s="4"/>
      <c r="AA7" t="e">
        <f t="shared" si="2"/>
        <v>#DIV/0!</v>
      </c>
      <c r="AB7" t="e">
        <f t="shared" si="14"/>
        <v>#DIV/0!</v>
      </c>
      <c r="AC7" s="4" t="e">
        <f t="shared" si="15"/>
        <v>#DIV/0!</v>
      </c>
      <c r="AD7" t="e">
        <f t="shared" si="1"/>
        <v>#DIV/0!</v>
      </c>
      <c r="AE7" t="e">
        <f t="shared" si="16"/>
        <v>#DIV/0!</v>
      </c>
      <c r="AF7" s="4" t="e">
        <f t="shared" si="17"/>
        <v>#DIV/0!</v>
      </c>
      <c r="AG7" s="4"/>
      <c r="AH7" s="4"/>
      <c r="AI7" t="e">
        <f t="shared" si="18"/>
        <v>#DIV/0!</v>
      </c>
      <c r="AJ7" t="e">
        <f t="shared" si="19"/>
        <v>#DIV/0!</v>
      </c>
      <c r="AK7" t="e">
        <f t="shared" si="19"/>
        <v>#DIV/0!</v>
      </c>
      <c r="AL7" s="5" t="e">
        <f t="shared" si="3"/>
        <v>#DIV/0!</v>
      </c>
    </row>
    <row r="8" spans="1:40" x14ac:dyDescent="0.35">
      <c r="A8">
        <v>1787</v>
      </c>
      <c r="E8" s="10">
        <f t="shared" si="4"/>
        <v>0</v>
      </c>
      <c r="G8" s="4" t="e">
        <f t="shared" si="5"/>
        <v>#DIV/0!</v>
      </c>
      <c r="I8">
        <f t="shared" si="6"/>
        <v>0</v>
      </c>
      <c r="J8" s="4" t="e">
        <f t="shared" si="7"/>
        <v>#DIV/0!</v>
      </c>
      <c r="K8" s="4"/>
      <c r="M8" s="15">
        <f t="shared" si="8"/>
        <v>0</v>
      </c>
      <c r="N8" s="4" t="e">
        <f t="shared" si="9"/>
        <v>#DIV/0!</v>
      </c>
      <c r="O8" s="4"/>
      <c r="P8" s="4"/>
      <c r="Q8" s="4"/>
      <c r="R8" s="4"/>
      <c r="T8">
        <f t="shared" si="10"/>
        <v>0</v>
      </c>
      <c r="U8" s="4" t="e">
        <f t="shared" si="11"/>
        <v>#DIV/0!</v>
      </c>
      <c r="V8" t="e">
        <f t="shared" si="0"/>
        <v>#DIV/0!</v>
      </c>
      <c r="W8" t="e">
        <f t="shared" si="12"/>
        <v>#DIV/0!</v>
      </c>
      <c r="X8" s="4" t="e">
        <f t="shared" si="13"/>
        <v>#DIV/0!</v>
      </c>
      <c r="Y8" s="4"/>
      <c r="Z8" s="4"/>
      <c r="AA8" t="e">
        <f t="shared" si="2"/>
        <v>#DIV/0!</v>
      </c>
      <c r="AB8" t="e">
        <f t="shared" si="14"/>
        <v>#DIV/0!</v>
      </c>
      <c r="AC8" s="4" t="e">
        <f t="shared" si="15"/>
        <v>#DIV/0!</v>
      </c>
      <c r="AD8" t="e">
        <f t="shared" si="1"/>
        <v>#DIV/0!</v>
      </c>
      <c r="AE8" t="e">
        <f t="shared" si="16"/>
        <v>#DIV/0!</v>
      </c>
      <c r="AF8" s="4" t="e">
        <f t="shared" si="17"/>
        <v>#DIV/0!</v>
      </c>
      <c r="AG8" s="4"/>
      <c r="AH8" s="4"/>
      <c r="AI8" t="e">
        <f t="shared" si="18"/>
        <v>#DIV/0!</v>
      </c>
      <c r="AJ8" t="e">
        <f t="shared" si="19"/>
        <v>#DIV/0!</v>
      </c>
      <c r="AK8" t="e">
        <f t="shared" si="19"/>
        <v>#DIV/0!</v>
      </c>
      <c r="AL8" s="5" t="e">
        <f t="shared" si="3"/>
        <v>#DIV/0!</v>
      </c>
    </row>
    <row r="9" spans="1:40" x14ac:dyDescent="0.35">
      <c r="A9">
        <v>1788</v>
      </c>
      <c r="E9" s="10">
        <f t="shared" si="4"/>
        <v>0</v>
      </c>
      <c r="G9" s="4" t="e">
        <f t="shared" si="5"/>
        <v>#DIV/0!</v>
      </c>
      <c r="I9">
        <f t="shared" si="6"/>
        <v>0</v>
      </c>
      <c r="J9" s="4" t="e">
        <f t="shared" si="7"/>
        <v>#DIV/0!</v>
      </c>
      <c r="K9" s="4"/>
      <c r="M9" s="15">
        <f t="shared" si="8"/>
        <v>0</v>
      </c>
      <c r="N9" s="4" t="e">
        <f t="shared" si="9"/>
        <v>#DIV/0!</v>
      </c>
      <c r="O9" s="4"/>
      <c r="P9" s="4"/>
      <c r="Q9" s="4"/>
      <c r="R9" s="4"/>
      <c r="T9">
        <f t="shared" si="10"/>
        <v>0</v>
      </c>
      <c r="U9" s="4" t="e">
        <f t="shared" si="11"/>
        <v>#DIV/0!</v>
      </c>
      <c r="V9" t="e">
        <f t="shared" si="0"/>
        <v>#DIV/0!</v>
      </c>
      <c r="W9" t="e">
        <f t="shared" si="12"/>
        <v>#DIV/0!</v>
      </c>
      <c r="X9" s="4" t="e">
        <f t="shared" si="13"/>
        <v>#DIV/0!</v>
      </c>
      <c r="Y9" s="4"/>
      <c r="Z9" s="4"/>
      <c r="AA9" t="e">
        <f t="shared" si="2"/>
        <v>#DIV/0!</v>
      </c>
      <c r="AB9" t="e">
        <f t="shared" si="14"/>
        <v>#DIV/0!</v>
      </c>
      <c r="AC9" s="4" t="e">
        <f t="shared" si="15"/>
        <v>#DIV/0!</v>
      </c>
      <c r="AD9" t="e">
        <f t="shared" si="1"/>
        <v>#DIV/0!</v>
      </c>
      <c r="AE9" t="e">
        <f t="shared" si="16"/>
        <v>#DIV/0!</v>
      </c>
      <c r="AF9" s="4" t="e">
        <f t="shared" si="17"/>
        <v>#DIV/0!</v>
      </c>
      <c r="AG9" s="4"/>
      <c r="AH9" s="4"/>
      <c r="AI9" t="e">
        <f t="shared" si="18"/>
        <v>#DIV/0!</v>
      </c>
      <c r="AJ9" t="e">
        <f t="shared" si="19"/>
        <v>#DIV/0!</v>
      </c>
      <c r="AK9" t="e">
        <f t="shared" si="19"/>
        <v>#DIV/0!</v>
      </c>
      <c r="AL9" s="5" t="e">
        <f t="shared" si="3"/>
        <v>#DIV/0!</v>
      </c>
    </row>
    <row r="10" spans="1:40" x14ac:dyDescent="0.35">
      <c r="A10">
        <v>1789</v>
      </c>
      <c r="E10" s="10">
        <f t="shared" si="4"/>
        <v>0</v>
      </c>
      <c r="G10" s="4" t="e">
        <f t="shared" si="5"/>
        <v>#DIV/0!</v>
      </c>
      <c r="I10">
        <f t="shared" si="6"/>
        <v>0</v>
      </c>
      <c r="J10" s="4" t="e">
        <f t="shared" si="7"/>
        <v>#DIV/0!</v>
      </c>
      <c r="K10" s="4"/>
      <c r="M10" s="15">
        <f t="shared" si="8"/>
        <v>0</v>
      </c>
      <c r="N10" s="4" t="e">
        <f t="shared" si="9"/>
        <v>#DIV/0!</v>
      </c>
      <c r="O10" s="4"/>
      <c r="P10" s="4"/>
      <c r="Q10" s="4"/>
      <c r="R10" s="4"/>
      <c r="T10">
        <f t="shared" si="10"/>
        <v>0</v>
      </c>
      <c r="U10" s="4" t="e">
        <f t="shared" si="11"/>
        <v>#DIV/0!</v>
      </c>
      <c r="V10" t="e">
        <f t="shared" si="0"/>
        <v>#DIV/0!</v>
      </c>
      <c r="W10" t="e">
        <f t="shared" si="12"/>
        <v>#DIV/0!</v>
      </c>
      <c r="X10" s="4" t="e">
        <f t="shared" si="13"/>
        <v>#DIV/0!</v>
      </c>
      <c r="Y10" s="4"/>
      <c r="Z10" s="4"/>
      <c r="AA10" t="e">
        <f t="shared" si="2"/>
        <v>#DIV/0!</v>
      </c>
      <c r="AB10" t="e">
        <f t="shared" si="14"/>
        <v>#DIV/0!</v>
      </c>
      <c r="AC10" s="4" t="e">
        <f t="shared" si="15"/>
        <v>#DIV/0!</v>
      </c>
      <c r="AD10" t="e">
        <f t="shared" si="1"/>
        <v>#DIV/0!</v>
      </c>
      <c r="AE10" t="e">
        <f t="shared" si="16"/>
        <v>#DIV/0!</v>
      </c>
      <c r="AF10" s="4" t="e">
        <f t="shared" si="17"/>
        <v>#DIV/0!</v>
      </c>
      <c r="AG10" s="4"/>
      <c r="AH10" s="4"/>
      <c r="AI10" t="e">
        <f t="shared" si="18"/>
        <v>#DIV/0!</v>
      </c>
      <c r="AJ10" t="e">
        <f t="shared" si="19"/>
        <v>#DIV/0!</v>
      </c>
      <c r="AK10" t="e">
        <f t="shared" si="19"/>
        <v>#DIV/0!</v>
      </c>
      <c r="AL10" s="5" t="e">
        <f t="shared" si="3"/>
        <v>#DIV/0!</v>
      </c>
    </row>
    <row r="11" spans="1:40" x14ac:dyDescent="0.35">
      <c r="A11">
        <v>1790</v>
      </c>
      <c r="B11">
        <v>1</v>
      </c>
      <c r="E11" s="10">
        <f t="shared" si="4"/>
        <v>1</v>
      </c>
      <c r="G11" s="4" t="e">
        <f t="shared" si="5"/>
        <v>#DIV/0!</v>
      </c>
      <c r="H11">
        <f>L11/B11</f>
        <v>0.19289785391508413</v>
      </c>
      <c r="I11">
        <f t="shared" si="6"/>
        <v>0.19289785391508413</v>
      </c>
      <c r="J11" s="4" t="e">
        <f t="shared" si="7"/>
        <v>#DIV/0!</v>
      </c>
      <c r="K11" s="15"/>
      <c r="L11">
        <v>0.19289785391508413</v>
      </c>
      <c r="M11" s="15">
        <f t="shared" si="8"/>
        <v>0.19289785391508413</v>
      </c>
      <c r="N11" s="4" t="e">
        <f t="shared" si="9"/>
        <v>#DIV/0!</v>
      </c>
      <c r="O11" s="4"/>
      <c r="P11" s="4"/>
      <c r="Q11" s="4"/>
      <c r="R11" s="4"/>
      <c r="T11">
        <f t="shared" si="10"/>
        <v>0</v>
      </c>
      <c r="U11" s="4" t="e">
        <f t="shared" si="11"/>
        <v>#DIV/0!</v>
      </c>
      <c r="V11">
        <f t="shared" ref="V11:V74" si="20">S11/B11</f>
        <v>0</v>
      </c>
      <c r="W11" t="e">
        <f t="shared" si="12"/>
        <v>#DIV/0!</v>
      </c>
      <c r="X11" s="4" t="e">
        <f t="shared" si="13"/>
        <v>#DIV/0!</v>
      </c>
      <c r="Y11" s="4"/>
      <c r="Z11" s="4"/>
      <c r="AA11" t="e">
        <f t="shared" ref="AA11:AA74" si="21">L11/S11</f>
        <v>#DIV/0!</v>
      </c>
      <c r="AB11" t="e">
        <f t="shared" si="14"/>
        <v>#DIV/0!</v>
      </c>
      <c r="AC11" s="4" t="e">
        <f t="shared" si="15"/>
        <v>#DIV/0!</v>
      </c>
      <c r="AD11" t="e">
        <f t="shared" ref="AD11:AD74" si="22">V11*AA11</f>
        <v>#DIV/0!</v>
      </c>
      <c r="AE11" t="e">
        <f t="shared" ref="AE11:AE74" si="23">AD11-AD10</f>
        <v>#DIV/0!</v>
      </c>
      <c r="AF11" s="4" t="e">
        <f t="shared" ref="AF11:AF74" si="24">AE11/AD10</f>
        <v>#DIV/0!</v>
      </c>
      <c r="AG11" s="4"/>
      <c r="AH11" s="4"/>
      <c r="AI11" t="e">
        <f t="shared" ref="AI11:AI74" si="25">L11-AD11</f>
        <v>#DIV/0!</v>
      </c>
      <c r="AJ11" t="e">
        <f t="shared" ref="AJ11:AJ74" si="26">AI11-AI10</f>
        <v>#DIV/0!</v>
      </c>
      <c r="AK11" t="e">
        <f t="shared" ref="AK11:AK74" si="27">AJ11-AJ10</f>
        <v>#DIV/0!</v>
      </c>
      <c r="AL11" s="5" t="e">
        <f t="shared" ref="AL11:AL74" si="28">AF11/N11</f>
        <v>#DIV/0!</v>
      </c>
    </row>
    <row r="12" spans="1:40" x14ac:dyDescent="0.35">
      <c r="A12">
        <v>1791</v>
      </c>
      <c r="B12">
        <v>1.0272727272727273</v>
      </c>
      <c r="C12" t="str">
        <f>IF(B12&gt;B11,"inflation","deflation")</f>
        <v>inflation</v>
      </c>
      <c r="D12">
        <f t="shared" ref="D12:D43" si="29">IF(C12=Q12,1,0)</f>
        <v>1</v>
      </c>
      <c r="E12" s="10">
        <f>B12-B11</f>
        <v>2.7272727272727337E-2</v>
      </c>
      <c r="F12" s="4">
        <f>E12/B11</f>
        <v>2.7272727272727337E-2</v>
      </c>
      <c r="G12" s="4">
        <f t="shared" si="5"/>
        <v>2.7272727272727337E-2</v>
      </c>
      <c r="H12">
        <f t="shared" ref="H12:H75" si="30">L12/B12</f>
        <v>0.20448798163466564</v>
      </c>
      <c r="I12">
        <f t="shared" si="6"/>
        <v>1.1590127719581511E-2</v>
      </c>
      <c r="J12" s="4">
        <f t="shared" si="7"/>
        <v>6.0084275093509436E-2</v>
      </c>
      <c r="K12" s="15"/>
      <c r="L12">
        <v>0.21006492658833836</v>
      </c>
      <c r="M12" s="15">
        <f t="shared" si="8"/>
        <v>1.7167072673254236E-2</v>
      </c>
      <c r="N12" s="4">
        <f t="shared" si="9"/>
        <v>8.8995664414241643E-2</v>
      </c>
      <c r="O12" s="4"/>
      <c r="P12" s="4">
        <f>(N12/J12)-1</f>
        <v>0.48118062963624464</v>
      </c>
      <c r="Q12" s="4" t="str">
        <f>IF(N12&gt;J12, "inflation", "deflation")</f>
        <v>inflation</v>
      </c>
      <c r="R12" s="4">
        <f>IF(C12=Q12,1,0)</f>
        <v>1</v>
      </c>
      <c r="T12">
        <f t="shared" si="10"/>
        <v>0</v>
      </c>
      <c r="U12" s="4" t="e">
        <f t="shared" si="11"/>
        <v>#DIV/0!</v>
      </c>
      <c r="V12">
        <f t="shared" si="20"/>
        <v>0</v>
      </c>
      <c r="W12">
        <f t="shared" si="12"/>
        <v>0</v>
      </c>
      <c r="X12" s="4" t="e">
        <f t="shared" si="13"/>
        <v>#DIV/0!</v>
      </c>
      <c r="Y12" s="4"/>
      <c r="Z12" s="4"/>
      <c r="AA12" t="e">
        <f t="shared" si="21"/>
        <v>#DIV/0!</v>
      </c>
      <c r="AB12" t="e">
        <f t="shared" si="14"/>
        <v>#DIV/0!</v>
      </c>
      <c r="AC12" s="4" t="e">
        <f t="shared" si="15"/>
        <v>#DIV/0!</v>
      </c>
      <c r="AD12" t="e">
        <f t="shared" si="22"/>
        <v>#DIV/0!</v>
      </c>
      <c r="AE12" t="e">
        <f t="shared" si="23"/>
        <v>#DIV/0!</v>
      </c>
      <c r="AF12" s="4" t="e">
        <f t="shared" si="24"/>
        <v>#DIV/0!</v>
      </c>
      <c r="AG12" s="4"/>
      <c r="AH12" s="4"/>
      <c r="AI12" s="8" t="e">
        <f t="shared" si="25"/>
        <v>#DIV/0!</v>
      </c>
      <c r="AJ12" t="e">
        <f t="shared" si="26"/>
        <v>#DIV/0!</v>
      </c>
      <c r="AK12" t="e">
        <f t="shared" si="27"/>
        <v>#DIV/0!</v>
      </c>
      <c r="AL12" s="5" t="e">
        <f t="shared" si="28"/>
        <v>#DIV/0!</v>
      </c>
      <c r="AM12">
        <f>N12/J12</f>
        <v>1.4811806296362446</v>
      </c>
      <c r="AN12" t="str">
        <f>C12</f>
        <v>inflation</v>
      </c>
    </row>
    <row r="13" spans="1:40" x14ac:dyDescent="0.35">
      <c r="A13">
        <v>1792</v>
      </c>
      <c r="B13">
        <v>1.0454545454545456</v>
      </c>
      <c r="C13" t="str">
        <f t="shared" ref="C13:C76" si="31">IF(B13&gt;B12,"inflation","deflation")</f>
        <v>inflation</v>
      </c>
      <c r="D13">
        <f t="shared" si="29"/>
        <v>1</v>
      </c>
      <c r="E13" s="10">
        <f t="shared" si="4"/>
        <v>1.8181818181818299E-2</v>
      </c>
      <c r="F13" s="4">
        <f t="shared" ref="F13:F76" si="32">E13/B12</f>
        <v>1.7699115044247902E-2</v>
      </c>
      <c r="G13" s="4">
        <f t="shared" si="5"/>
        <v>1.7699115044247902E-2</v>
      </c>
      <c r="H13">
        <f t="shared" si="30"/>
        <v>0.21955966236244365</v>
      </c>
      <c r="I13">
        <f t="shared" si="6"/>
        <v>1.5071680727778008E-2</v>
      </c>
      <c r="J13" s="4">
        <f t="shared" si="7"/>
        <v>7.3704481834559785E-2</v>
      </c>
      <c r="K13" s="15"/>
      <c r="L13">
        <v>0.22953964701528204</v>
      </c>
      <c r="M13" s="15">
        <f t="shared" si="8"/>
        <v>1.9474720426943676E-2</v>
      </c>
      <c r="N13" s="4">
        <f t="shared" si="9"/>
        <v>9.2708100982074201E-2</v>
      </c>
      <c r="O13" s="4"/>
      <c r="P13" s="4">
        <f>N13/J13</f>
        <v>1.2578353266246516</v>
      </c>
      <c r="Q13" s="4" t="str">
        <f t="shared" ref="Q13:Q76" si="33">IF(N13&gt;J13, "inflation", "deflation")</f>
        <v>inflation</v>
      </c>
      <c r="R13" s="4">
        <f t="shared" ref="R13:R76" si="34">IF(C13=Q13,1,0)</f>
        <v>1</v>
      </c>
      <c r="T13">
        <f t="shared" si="10"/>
        <v>0</v>
      </c>
      <c r="U13" s="4" t="e">
        <f t="shared" si="11"/>
        <v>#DIV/0!</v>
      </c>
      <c r="V13">
        <f t="shared" si="20"/>
        <v>0</v>
      </c>
      <c r="W13">
        <f t="shared" si="12"/>
        <v>0</v>
      </c>
      <c r="X13" s="4" t="e">
        <f t="shared" si="13"/>
        <v>#DIV/0!</v>
      </c>
      <c r="Y13" s="4"/>
      <c r="Z13" s="4"/>
      <c r="AA13" t="e">
        <f t="shared" si="21"/>
        <v>#DIV/0!</v>
      </c>
      <c r="AB13" t="e">
        <f t="shared" si="14"/>
        <v>#DIV/0!</v>
      </c>
      <c r="AC13" s="4" t="e">
        <f t="shared" si="15"/>
        <v>#DIV/0!</v>
      </c>
      <c r="AD13" t="e">
        <f t="shared" si="22"/>
        <v>#DIV/0!</v>
      </c>
      <c r="AE13" t="e">
        <f t="shared" si="23"/>
        <v>#DIV/0!</v>
      </c>
      <c r="AF13" s="4" t="e">
        <f t="shared" si="24"/>
        <v>#DIV/0!</v>
      </c>
      <c r="AG13" s="4"/>
      <c r="AH13" s="4"/>
      <c r="AI13" t="e">
        <f t="shared" si="25"/>
        <v>#DIV/0!</v>
      </c>
      <c r="AJ13" t="e">
        <f t="shared" si="26"/>
        <v>#DIV/0!</v>
      </c>
      <c r="AK13" t="e">
        <f t="shared" si="27"/>
        <v>#DIV/0!</v>
      </c>
      <c r="AL13" s="5" t="e">
        <f t="shared" si="28"/>
        <v>#DIV/0!</v>
      </c>
      <c r="AM13">
        <f t="shared" ref="AM13:AM76" si="35">N13/J13</f>
        <v>1.2578353266246516</v>
      </c>
      <c r="AN13" t="str">
        <f t="shared" ref="AN13:AN76" si="36">C13</f>
        <v>inflation</v>
      </c>
    </row>
    <row r="14" spans="1:40" x14ac:dyDescent="0.35">
      <c r="A14">
        <v>1793</v>
      </c>
      <c r="B14">
        <v>1.0818181818181818</v>
      </c>
      <c r="C14" t="str">
        <f t="shared" si="31"/>
        <v>inflation</v>
      </c>
      <c r="D14">
        <f t="shared" si="29"/>
        <v>1</v>
      </c>
      <c r="E14" s="10">
        <f t="shared" si="4"/>
        <v>3.6363636363636154E-2</v>
      </c>
      <c r="F14" s="4">
        <f t="shared" si="32"/>
        <v>3.4782608695651966E-2</v>
      </c>
      <c r="G14" s="4">
        <f t="shared" si="5"/>
        <v>3.4782608695651966E-2</v>
      </c>
      <c r="H14">
        <f t="shared" si="30"/>
        <v>0.2370040478227777</v>
      </c>
      <c r="I14">
        <f t="shared" si="6"/>
        <v>1.7444385460334055E-2</v>
      </c>
      <c r="J14" s="4">
        <f t="shared" si="7"/>
        <v>7.9451686492108445E-2</v>
      </c>
      <c r="K14" s="15"/>
      <c r="L14">
        <v>0.25639528809918677</v>
      </c>
      <c r="M14" s="15">
        <f t="shared" si="8"/>
        <v>2.685564108390473E-2</v>
      </c>
      <c r="N14" s="4">
        <f t="shared" si="9"/>
        <v>0.11699783210922497</v>
      </c>
      <c r="O14" s="4"/>
      <c r="P14" s="4">
        <f>N14/J14</f>
        <v>1.4725657474979565</v>
      </c>
      <c r="Q14" s="4" t="str">
        <f t="shared" si="33"/>
        <v>inflation</v>
      </c>
      <c r="R14" s="4">
        <f t="shared" si="34"/>
        <v>1</v>
      </c>
      <c r="T14">
        <f t="shared" si="10"/>
        <v>0</v>
      </c>
      <c r="U14" s="4" t="e">
        <f t="shared" si="11"/>
        <v>#DIV/0!</v>
      </c>
      <c r="V14">
        <f t="shared" si="20"/>
        <v>0</v>
      </c>
      <c r="W14">
        <f t="shared" si="12"/>
        <v>0</v>
      </c>
      <c r="X14" s="4" t="e">
        <f t="shared" si="13"/>
        <v>#DIV/0!</v>
      </c>
      <c r="Y14" s="4"/>
      <c r="Z14" s="4"/>
      <c r="AA14" t="e">
        <f t="shared" si="21"/>
        <v>#DIV/0!</v>
      </c>
      <c r="AB14" t="e">
        <f t="shared" si="14"/>
        <v>#DIV/0!</v>
      </c>
      <c r="AC14" s="4" t="e">
        <f t="shared" si="15"/>
        <v>#DIV/0!</v>
      </c>
      <c r="AD14" t="e">
        <f t="shared" si="22"/>
        <v>#DIV/0!</v>
      </c>
      <c r="AE14" t="e">
        <f t="shared" si="23"/>
        <v>#DIV/0!</v>
      </c>
      <c r="AF14" s="4" t="e">
        <f t="shared" si="24"/>
        <v>#DIV/0!</v>
      </c>
      <c r="AG14" s="4"/>
      <c r="AH14" s="4"/>
      <c r="AI14" t="e">
        <f t="shared" si="25"/>
        <v>#DIV/0!</v>
      </c>
      <c r="AJ14" t="e">
        <f t="shared" si="26"/>
        <v>#DIV/0!</v>
      </c>
      <c r="AK14" t="e">
        <f t="shared" si="27"/>
        <v>#DIV/0!</v>
      </c>
      <c r="AL14" s="5" t="e">
        <f t="shared" si="28"/>
        <v>#DIV/0!</v>
      </c>
      <c r="AM14">
        <f t="shared" si="35"/>
        <v>1.4725657474979565</v>
      </c>
      <c r="AN14" t="str">
        <f t="shared" si="36"/>
        <v>inflation</v>
      </c>
    </row>
    <row r="15" spans="1:40" x14ac:dyDescent="0.35">
      <c r="A15">
        <v>1794</v>
      </c>
      <c r="B15">
        <v>1.2</v>
      </c>
      <c r="C15" t="str">
        <f t="shared" si="31"/>
        <v>inflation</v>
      </c>
      <c r="D15">
        <f t="shared" si="29"/>
        <v>1</v>
      </c>
      <c r="E15" s="10">
        <f t="shared" si="4"/>
        <v>0.11818181818181817</v>
      </c>
      <c r="F15" s="4">
        <f t="shared" si="32"/>
        <v>0.10924369747899158</v>
      </c>
      <c r="G15" s="4">
        <f t="shared" si="5"/>
        <v>0.10924369747899158</v>
      </c>
      <c r="H15">
        <f t="shared" si="30"/>
        <v>0.26773938906249634</v>
      </c>
      <c r="I15">
        <f t="shared" si="6"/>
        <v>3.0735341239718633E-2</v>
      </c>
      <c r="J15" s="4">
        <f t="shared" si="7"/>
        <v>0.12968276922722144</v>
      </c>
      <c r="K15" s="15"/>
      <c r="L15">
        <v>0.32128726687499559</v>
      </c>
      <c r="M15" s="15">
        <f t="shared" si="8"/>
        <v>6.4891978775808823E-2</v>
      </c>
      <c r="N15" s="4">
        <f t="shared" si="9"/>
        <v>0.25309349191590952</v>
      </c>
      <c r="O15" s="4"/>
      <c r="P15" s="4">
        <f t="shared" ref="P15:P19" si="37">N15/J15</f>
        <v>1.9516354672566878</v>
      </c>
      <c r="Q15" s="4" t="str">
        <f t="shared" si="33"/>
        <v>inflation</v>
      </c>
      <c r="R15" s="4">
        <f t="shared" si="34"/>
        <v>1</v>
      </c>
      <c r="T15">
        <f t="shared" si="10"/>
        <v>0</v>
      </c>
      <c r="U15" s="4" t="e">
        <f t="shared" si="11"/>
        <v>#DIV/0!</v>
      </c>
      <c r="V15">
        <f t="shared" si="20"/>
        <v>0</v>
      </c>
      <c r="W15">
        <f t="shared" si="12"/>
        <v>0</v>
      </c>
      <c r="X15" s="4" t="e">
        <f t="shared" si="13"/>
        <v>#DIV/0!</v>
      </c>
      <c r="Y15" s="4"/>
      <c r="Z15" s="4"/>
      <c r="AA15" t="e">
        <f t="shared" si="21"/>
        <v>#DIV/0!</v>
      </c>
      <c r="AB15" t="e">
        <f t="shared" si="14"/>
        <v>#DIV/0!</v>
      </c>
      <c r="AC15" s="4" t="e">
        <f t="shared" si="15"/>
        <v>#DIV/0!</v>
      </c>
      <c r="AD15" t="e">
        <f t="shared" si="22"/>
        <v>#DIV/0!</v>
      </c>
      <c r="AE15" t="e">
        <f t="shared" si="23"/>
        <v>#DIV/0!</v>
      </c>
      <c r="AF15" s="4" t="e">
        <f t="shared" si="24"/>
        <v>#DIV/0!</v>
      </c>
      <c r="AG15" s="4"/>
      <c r="AH15" s="4"/>
      <c r="AI15" t="e">
        <f t="shared" si="25"/>
        <v>#DIV/0!</v>
      </c>
      <c r="AJ15" t="e">
        <f t="shared" si="26"/>
        <v>#DIV/0!</v>
      </c>
      <c r="AK15" t="e">
        <f t="shared" si="27"/>
        <v>#DIV/0!</v>
      </c>
      <c r="AL15" s="5" t="e">
        <f t="shared" si="28"/>
        <v>#DIV/0!</v>
      </c>
      <c r="AM15">
        <f t="shared" si="35"/>
        <v>1.9516354672566878</v>
      </c>
      <c r="AN15" t="str">
        <f t="shared" si="36"/>
        <v>inflation</v>
      </c>
    </row>
    <row r="16" spans="1:40" x14ac:dyDescent="0.35">
      <c r="A16">
        <v>1795</v>
      </c>
      <c r="B16">
        <v>1.3727272727272728</v>
      </c>
      <c r="C16" t="str">
        <f t="shared" si="31"/>
        <v>inflation</v>
      </c>
      <c r="D16">
        <f t="shared" si="29"/>
        <v>1</v>
      </c>
      <c r="E16" s="10">
        <f t="shared" si="4"/>
        <v>0.17272727272727284</v>
      </c>
      <c r="F16" s="4">
        <f t="shared" si="32"/>
        <v>0.14393939393939403</v>
      </c>
      <c r="G16" s="4">
        <f t="shared" si="5"/>
        <v>0.14393939393939403</v>
      </c>
      <c r="H16">
        <f t="shared" si="30"/>
        <v>0.2842570347724126</v>
      </c>
      <c r="I16">
        <f t="shared" si="6"/>
        <v>1.6517645709916262E-2</v>
      </c>
      <c r="J16" s="4">
        <f t="shared" si="7"/>
        <v>6.1692998433116895E-2</v>
      </c>
      <c r="K16" s="15"/>
      <c r="L16">
        <v>0.39020738409667549</v>
      </c>
      <c r="M16" s="15">
        <f t="shared" si="8"/>
        <v>6.89201172216799E-2</v>
      </c>
      <c r="N16" s="4">
        <f t="shared" si="9"/>
        <v>0.21451244517727774</v>
      </c>
      <c r="O16" s="4"/>
      <c r="P16" s="4">
        <f t="shared" si="37"/>
        <v>3.4770954666733647</v>
      </c>
      <c r="Q16" s="4" t="str">
        <f t="shared" si="33"/>
        <v>inflation</v>
      </c>
      <c r="R16" s="4">
        <f t="shared" si="34"/>
        <v>1</v>
      </c>
      <c r="T16">
        <f t="shared" si="10"/>
        <v>0</v>
      </c>
      <c r="U16" s="4" t="e">
        <f t="shared" si="11"/>
        <v>#DIV/0!</v>
      </c>
      <c r="V16">
        <f t="shared" si="20"/>
        <v>0</v>
      </c>
      <c r="W16">
        <f t="shared" si="12"/>
        <v>0</v>
      </c>
      <c r="X16" s="4" t="e">
        <f t="shared" si="13"/>
        <v>#DIV/0!</v>
      </c>
      <c r="Y16" s="4"/>
      <c r="Z16" s="4"/>
      <c r="AA16" t="e">
        <f t="shared" si="21"/>
        <v>#DIV/0!</v>
      </c>
      <c r="AB16" t="e">
        <f t="shared" si="14"/>
        <v>#DIV/0!</v>
      </c>
      <c r="AC16" s="4" t="e">
        <f t="shared" si="15"/>
        <v>#DIV/0!</v>
      </c>
      <c r="AD16" t="e">
        <f t="shared" si="22"/>
        <v>#DIV/0!</v>
      </c>
      <c r="AE16" t="e">
        <f t="shared" si="23"/>
        <v>#DIV/0!</v>
      </c>
      <c r="AF16" s="4" t="e">
        <f t="shared" si="24"/>
        <v>#DIV/0!</v>
      </c>
      <c r="AG16" s="4"/>
      <c r="AH16" s="4"/>
      <c r="AI16" t="e">
        <f t="shared" si="25"/>
        <v>#DIV/0!</v>
      </c>
      <c r="AJ16" t="e">
        <f t="shared" si="26"/>
        <v>#DIV/0!</v>
      </c>
      <c r="AK16" t="e">
        <f t="shared" si="27"/>
        <v>#DIV/0!</v>
      </c>
      <c r="AL16" s="5" t="e">
        <f t="shared" si="28"/>
        <v>#DIV/0!</v>
      </c>
      <c r="AM16">
        <f t="shared" si="35"/>
        <v>3.4770954666733647</v>
      </c>
      <c r="AN16" t="str">
        <f t="shared" si="36"/>
        <v>inflation</v>
      </c>
    </row>
    <row r="17" spans="1:40" x14ac:dyDescent="0.35">
      <c r="A17">
        <v>1796</v>
      </c>
      <c r="B17">
        <v>1.4454545454545453</v>
      </c>
      <c r="C17" t="str">
        <f t="shared" si="31"/>
        <v>inflation</v>
      </c>
      <c r="D17">
        <f t="shared" si="29"/>
        <v>1</v>
      </c>
      <c r="E17" s="10">
        <f t="shared" si="4"/>
        <v>7.2727272727272529E-2</v>
      </c>
      <c r="F17" s="4">
        <f t="shared" si="32"/>
        <v>5.298013245033098E-2</v>
      </c>
      <c r="G17" s="4">
        <f t="shared" si="5"/>
        <v>5.298013245033098E-2</v>
      </c>
      <c r="H17">
        <f t="shared" si="30"/>
        <v>0.29283566887636858</v>
      </c>
      <c r="I17">
        <f t="shared" si="6"/>
        <v>8.5786341039559844E-3</v>
      </c>
      <c r="J17" s="4">
        <f t="shared" si="7"/>
        <v>3.0179144417039238E-2</v>
      </c>
      <c r="K17" s="15"/>
      <c r="L17">
        <v>0.42328064864856907</v>
      </c>
      <c r="M17" s="15">
        <f t="shared" si="8"/>
        <v>3.3073264551893578E-2</v>
      </c>
      <c r="N17" s="4">
        <f t="shared" si="9"/>
        <v>8.4758171935822565E-2</v>
      </c>
      <c r="O17" s="4"/>
      <c r="P17" s="4">
        <f t="shared" si="37"/>
        <v>2.8085014858130917</v>
      </c>
      <c r="Q17" s="4" t="str">
        <f t="shared" si="33"/>
        <v>inflation</v>
      </c>
      <c r="R17" s="4">
        <f t="shared" si="34"/>
        <v>1</v>
      </c>
      <c r="T17">
        <f t="shared" si="10"/>
        <v>0</v>
      </c>
      <c r="U17" s="4" t="e">
        <f t="shared" si="11"/>
        <v>#DIV/0!</v>
      </c>
      <c r="V17">
        <f t="shared" si="20"/>
        <v>0</v>
      </c>
      <c r="W17">
        <f t="shared" si="12"/>
        <v>0</v>
      </c>
      <c r="X17" s="4" t="e">
        <f t="shared" si="13"/>
        <v>#DIV/0!</v>
      </c>
      <c r="Y17" s="4"/>
      <c r="Z17" s="4"/>
      <c r="AA17" t="e">
        <f t="shared" si="21"/>
        <v>#DIV/0!</v>
      </c>
      <c r="AB17" t="e">
        <f t="shared" si="14"/>
        <v>#DIV/0!</v>
      </c>
      <c r="AC17" s="4" t="e">
        <f t="shared" si="15"/>
        <v>#DIV/0!</v>
      </c>
      <c r="AD17" t="e">
        <f t="shared" si="22"/>
        <v>#DIV/0!</v>
      </c>
      <c r="AE17" t="e">
        <f t="shared" si="23"/>
        <v>#DIV/0!</v>
      </c>
      <c r="AF17" s="4" t="e">
        <f t="shared" si="24"/>
        <v>#DIV/0!</v>
      </c>
      <c r="AG17" s="4"/>
      <c r="AH17" s="4"/>
      <c r="AI17" t="e">
        <f t="shared" si="25"/>
        <v>#DIV/0!</v>
      </c>
      <c r="AJ17" t="e">
        <f t="shared" si="26"/>
        <v>#DIV/0!</v>
      </c>
      <c r="AK17" t="e">
        <f t="shared" si="27"/>
        <v>#DIV/0!</v>
      </c>
      <c r="AL17" s="5" t="e">
        <f t="shared" si="28"/>
        <v>#DIV/0!</v>
      </c>
      <c r="AM17">
        <f t="shared" si="35"/>
        <v>2.8085014858130917</v>
      </c>
      <c r="AN17" t="str">
        <f t="shared" si="36"/>
        <v>inflation</v>
      </c>
    </row>
    <row r="18" spans="1:40" x14ac:dyDescent="0.35">
      <c r="A18">
        <v>1797</v>
      </c>
      <c r="B18">
        <v>1.3909090909090907</v>
      </c>
      <c r="C18" t="str">
        <f t="shared" si="31"/>
        <v>deflation</v>
      </c>
      <c r="D18">
        <f t="shared" si="29"/>
        <v>1</v>
      </c>
      <c r="E18" s="10">
        <f t="shared" si="4"/>
        <v>-5.4545454545454675E-2</v>
      </c>
      <c r="F18" s="4">
        <f t="shared" si="32"/>
        <v>-3.7735849056603869E-2</v>
      </c>
      <c r="G18" s="4">
        <f t="shared" si="5"/>
        <v>-3.7735849056603869E-2</v>
      </c>
      <c r="H18">
        <f t="shared" si="30"/>
        <v>0.29824088197679588</v>
      </c>
      <c r="I18">
        <f t="shared" si="6"/>
        <v>5.4052131004272974E-3</v>
      </c>
      <c r="J18" s="4">
        <f t="shared" si="7"/>
        <v>1.8458178681468301E-2</v>
      </c>
      <c r="K18" s="15"/>
      <c r="L18">
        <v>0.41482595402227057</v>
      </c>
      <c r="M18" s="15">
        <f t="shared" si="8"/>
        <v>-8.4546946262984979E-3</v>
      </c>
      <c r="N18" s="4">
        <f t="shared" si="9"/>
        <v>-1.9974205419719178E-2</v>
      </c>
      <c r="O18" s="4"/>
      <c r="P18" s="4">
        <f t="shared" si="37"/>
        <v>-1.0821330622274743</v>
      </c>
      <c r="Q18" s="4" t="str">
        <f t="shared" si="33"/>
        <v>deflation</v>
      </c>
      <c r="R18" s="4">
        <f t="shared" si="34"/>
        <v>1</v>
      </c>
      <c r="T18">
        <f t="shared" si="10"/>
        <v>0</v>
      </c>
      <c r="U18" s="4" t="e">
        <f t="shared" si="11"/>
        <v>#DIV/0!</v>
      </c>
      <c r="V18">
        <f t="shared" si="20"/>
        <v>0</v>
      </c>
      <c r="W18">
        <f t="shared" si="12"/>
        <v>0</v>
      </c>
      <c r="X18" s="4" t="e">
        <f t="shared" si="13"/>
        <v>#DIV/0!</v>
      </c>
      <c r="Y18" s="4"/>
      <c r="Z18" s="4"/>
      <c r="AA18" t="e">
        <f t="shared" si="21"/>
        <v>#DIV/0!</v>
      </c>
      <c r="AB18" t="e">
        <f t="shared" si="14"/>
        <v>#DIV/0!</v>
      </c>
      <c r="AC18" s="4" t="e">
        <f t="shared" si="15"/>
        <v>#DIV/0!</v>
      </c>
      <c r="AD18" t="e">
        <f t="shared" si="22"/>
        <v>#DIV/0!</v>
      </c>
      <c r="AE18" t="e">
        <f t="shared" si="23"/>
        <v>#DIV/0!</v>
      </c>
      <c r="AF18" s="4" t="e">
        <f t="shared" si="24"/>
        <v>#DIV/0!</v>
      </c>
      <c r="AG18" s="4"/>
      <c r="AH18" s="4"/>
      <c r="AI18" t="e">
        <f t="shared" si="25"/>
        <v>#DIV/0!</v>
      </c>
      <c r="AJ18" t="e">
        <f t="shared" si="26"/>
        <v>#DIV/0!</v>
      </c>
      <c r="AK18" t="e">
        <f t="shared" si="27"/>
        <v>#DIV/0!</v>
      </c>
      <c r="AL18" s="5" t="e">
        <f t="shared" si="28"/>
        <v>#DIV/0!</v>
      </c>
      <c r="AM18">
        <f t="shared" si="35"/>
        <v>-1.0821330622274743</v>
      </c>
      <c r="AN18" t="str">
        <f t="shared" si="36"/>
        <v>deflation</v>
      </c>
    </row>
    <row r="19" spans="1:40" x14ac:dyDescent="0.35">
      <c r="A19">
        <v>1798</v>
      </c>
      <c r="B19">
        <v>1.3454545454545457</v>
      </c>
      <c r="C19" t="str">
        <f t="shared" si="31"/>
        <v>deflation</v>
      </c>
      <c r="D19">
        <f t="shared" si="29"/>
        <v>1</v>
      </c>
      <c r="E19" s="10">
        <f t="shared" si="4"/>
        <v>-4.545454545454497E-2</v>
      </c>
      <c r="F19" s="4">
        <f t="shared" si="32"/>
        <v>-3.2679738562091158E-2</v>
      </c>
      <c r="G19" s="4">
        <f t="shared" si="5"/>
        <v>-3.2679738562091158E-2</v>
      </c>
      <c r="H19">
        <f t="shared" si="30"/>
        <v>0.31054936742364453</v>
      </c>
      <c r="I19">
        <f t="shared" si="6"/>
        <v>1.2308485446848649E-2</v>
      </c>
      <c r="J19" s="4">
        <f t="shared" si="7"/>
        <v>4.1270282481951248E-2</v>
      </c>
      <c r="K19" s="15"/>
      <c r="L19">
        <v>0.41783005798817635</v>
      </c>
      <c r="M19" s="15">
        <f t="shared" si="8"/>
        <v>3.00410396590578E-3</v>
      </c>
      <c r="N19" s="4">
        <f t="shared" si="9"/>
        <v>7.2418418779662472E-3</v>
      </c>
      <c r="O19" s="4"/>
      <c r="P19" s="4">
        <f t="shared" si="37"/>
        <v>0.17547352337928207</v>
      </c>
      <c r="Q19" s="4" t="str">
        <f t="shared" si="33"/>
        <v>deflation</v>
      </c>
      <c r="R19" s="4">
        <f t="shared" si="34"/>
        <v>1</v>
      </c>
      <c r="T19">
        <f t="shared" si="10"/>
        <v>0</v>
      </c>
      <c r="U19" s="4" t="e">
        <f t="shared" si="11"/>
        <v>#DIV/0!</v>
      </c>
      <c r="V19">
        <f t="shared" si="20"/>
        <v>0</v>
      </c>
      <c r="W19">
        <f t="shared" si="12"/>
        <v>0</v>
      </c>
      <c r="X19" s="4" t="e">
        <f t="shared" si="13"/>
        <v>#DIV/0!</v>
      </c>
      <c r="Y19" s="4"/>
      <c r="Z19" s="4"/>
      <c r="AA19" t="e">
        <f t="shared" si="21"/>
        <v>#DIV/0!</v>
      </c>
      <c r="AB19" t="e">
        <f t="shared" si="14"/>
        <v>#DIV/0!</v>
      </c>
      <c r="AC19" s="4" t="e">
        <f t="shared" si="15"/>
        <v>#DIV/0!</v>
      </c>
      <c r="AD19" t="e">
        <f t="shared" si="22"/>
        <v>#DIV/0!</v>
      </c>
      <c r="AE19" t="e">
        <f t="shared" si="23"/>
        <v>#DIV/0!</v>
      </c>
      <c r="AF19" s="4" t="e">
        <f t="shared" si="24"/>
        <v>#DIV/0!</v>
      </c>
      <c r="AG19" s="4"/>
      <c r="AH19" s="4"/>
      <c r="AI19" t="e">
        <f t="shared" si="25"/>
        <v>#DIV/0!</v>
      </c>
      <c r="AJ19" t="e">
        <f t="shared" si="26"/>
        <v>#DIV/0!</v>
      </c>
      <c r="AK19" t="e">
        <f t="shared" si="27"/>
        <v>#DIV/0!</v>
      </c>
      <c r="AL19" s="5" t="e">
        <f t="shared" si="28"/>
        <v>#DIV/0!</v>
      </c>
      <c r="AM19">
        <f t="shared" si="35"/>
        <v>0.17547352337928207</v>
      </c>
      <c r="AN19" t="str">
        <f t="shared" si="36"/>
        <v>deflation</v>
      </c>
    </row>
    <row r="20" spans="1:40" x14ac:dyDescent="0.35">
      <c r="A20">
        <v>1799</v>
      </c>
      <c r="B20">
        <v>1.3454545454545457</v>
      </c>
      <c r="C20" t="str">
        <f t="shared" si="31"/>
        <v>deflation</v>
      </c>
      <c r="D20">
        <f t="shared" si="29"/>
        <v>0</v>
      </c>
      <c r="E20" s="10">
        <f t="shared" si="4"/>
        <v>0</v>
      </c>
      <c r="F20" s="4">
        <f t="shared" si="32"/>
        <v>0</v>
      </c>
      <c r="G20" s="4">
        <f t="shared" si="5"/>
        <v>0</v>
      </c>
      <c r="H20">
        <f t="shared" si="30"/>
        <v>0.33193739336697142</v>
      </c>
      <c r="I20">
        <f t="shared" si="6"/>
        <v>2.1388025943326894E-2</v>
      </c>
      <c r="J20" s="4">
        <f t="shared" si="7"/>
        <v>6.8871581097603149E-2</v>
      </c>
      <c r="K20" s="15"/>
      <c r="L20">
        <v>0.44660667471192528</v>
      </c>
      <c r="M20" s="15">
        <f t="shared" si="8"/>
        <v>2.8776616723748927E-2</v>
      </c>
      <c r="N20" s="4">
        <f t="shared" si="9"/>
        <v>6.8871581097603177E-2</v>
      </c>
      <c r="O20" s="4"/>
      <c r="P20" s="4">
        <f t="shared" ref="P20:P51" si="38">N20/J20</f>
        <v>1.0000000000000004</v>
      </c>
      <c r="Q20" s="4" t="str">
        <f t="shared" si="33"/>
        <v>inflation</v>
      </c>
      <c r="R20" s="4">
        <f t="shared" si="34"/>
        <v>0</v>
      </c>
      <c r="T20">
        <f t="shared" si="10"/>
        <v>0</v>
      </c>
      <c r="U20" s="4" t="e">
        <f t="shared" si="11"/>
        <v>#DIV/0!</v>
      </c>
      <c r="V20">
        <f t="shared" si="20"/>
        <v>0</v>
      </c>
      <c r="W20">
        <f t="shared" si="12"/>
        <v>0</v>
      </c>
      <c r="X20" s="4" t="e">
        <f t="shared" si="13"/>
        <v>#DIV/0!</v>
      </c>
      <c r="Y20" s="4"/>
      <c r="Z20" s="4"/>
      <c r="AA20" t="e">
        <f t="shared" si="21"/>
        <v>#DIV/0!</v>
      </c>
      <c r="AB20" t="e">
        <f t="shared" si="14"/>
        <v>#DIV/0!</v>
      </c>
      <c r="AC20" s="4" t="e">
        <f t="shared" si="15"/>
        <v>#DIV/0!</v>
      </c>
      <c r="AD20" t="e">
        <f t="shared" si="22"/>
        <v>#DIV/0!</v>
      </c>
      <c r="AE20" t="e">
        <f t="shared" si="23"/>
        <v>#DIV/0!</v>
      </c>
      <c r="AF20" s="4" t="e">
        <f t="shared" si="24"/>
        <v>#DIV/0!</v>
      </c>
      <c r="AG20" s="4"/>
      <c r="AH20" s="4"/>
      <c r="AI20" t="e">
        <f t="shared" si="25"/>
        <v>#DIV/0!</v>
      </c>
      <c r="AJ20" t="e">
        <f t="shared" si="26"/>
        <v>#DIV/0!</v>
      </c>
      <c r="AK20" t="e">
        <f t="shared" si="27"/>
        <v>#DIV/0!</v>
      </c>
      <c r="AL20" s="5" t="e">
        <f t="shared" si="28"/>
        <v>#DIV/0!</v>
      </c>
      <c r="AM20">
        <f t="shared" si="35"/>
        <v>1.0000000000000004</v>
      </c>
      <c r="AN20" t="str">
        <f t="shared" si="36"/>
        <v>deflation</v>
      </c>
    </row>
    <row r="21" spans="1:40" x14ac:dyDescent="0.35">
      <c r="A21">
        <v>1800</v>
      </c>
      <c r="B21">
        <v>1.3837976539589445</v>
      </c>
      <c r="C21" t="str">
        <f t="shared" si="31"/>
        <v>inflation</v>
      </c>
      <c r="D21">
        <f t="shared" si="29"/>
        <v>1</v>
      </c>
      <c r="E21" s="10">
        <f t="shared" si="4"/>
        <v>3.8343108504398815E-2</v>
      </c>
      <c r="F21" s="4">
        <f t="shared" si="32"/>
        <v>2.8498256320836954E-2</v>
      </c>
      <c r="G21" s="4">
        <f t="shared" si="5"/>
        <v>2.8498256320836954E-2</v>
      </c>
      <c r="H21">
        <f t="shared" si="30"/>
        <v>0.3508487681149417</v>
      </c>
      <c r="I21">
        <f t="shared" si="6"/>
        <v>1.8911374747970278E-2</v>
      </c>
      <c r="J21" s="4">
        <f t="shared" si="7"/>
        <v>5.6972715716493316E-2</v>
      </c>
      <c r="K21" s="15"/>
      <c r="L21">
        <v>0.48550370221184203</v>
      </c>
      <c r="M21" s="15">
        <f t="shared" si="8"/>
        <v>3.8897027499916748E-2</v>
      </c>
      <c r="N21" s="4">
        <f t="shared" si="9"/>
        <v>8.7094595093112973E-2</v>
      </c>
      <c r="O21" s="4"/>
      <c r="P21" s="4">
        <f t="shared" si="38"/>
        <v>1.5287071012467031</v>
      </c>
      <c r="Q21" s="4" t="str">
        <f t="shared" si="33"/>
        <v>inflation</v>
      </c>
      <c r="R21" s="4">
        <f t="shared" si="34"/>
        <v>1</v>
      </c>
      <c r="S21">
        <v>2.8000000000000001E-2</v>
      </c>
      <c r="T21">
        <f>S21-S20</f>
        <v>2.8000000000000001E-2</v>
      </c>
      <c r="U21" s="4" t="e">
        <f t="shared" si="11"/>
        <v>#DIV/0!</v>
      </c>
      <c r="V21">
        <f t="shared" si="20"/>
        <v>2.0234172185430461E-2</v>
      </c>
      <c r="W21">
        <f t="shared" si="12"/>
        <v>2.0234172185430461E-2</v>
      </c>
      <c r="X21" s="4" t="e">
        <f t="shared" si="13"/>
        <v>#DIV/0!</v>
      </c>
      <c r="Y21" s="4"/>
      <c r="Z21" s="4"/>
      <c r="AA21">
        <f t="shared" si="21"/>
        <v>17.339417936137213</v>
      </c>
      <c r="AB21" t="e">
        <f t="shared" si="14"/>
        <v>#DIV/0!</v>
      </c>
      <c r="AC21" s="4" t="e">
        <f t="shared" si="15"/>
        <v>#DIV/0!</v>
      </c>
      <c r="AD21">
        <f t="shared" si="22"/>
        <v>0.35084876811494164</v>
      </c>
      <c r="AE21" t="e">
        <f t="shared" si="23"/>
        <v>#DIV/0!</v>
      </c>
      <c r="AF21" s="4" t="e">
        <f t="shared" si="24"/>
        <v>#DIV/0!</v>
      </c>
      <c r="AG21" s="4"/>
      <c r="AH21" s="4"/>
      <c r="AI21">
        <f t="shared" si="25"/>
        <v>0.13465493409690038</v>
      </c>
      <c r="AJ21" t="e">
        <f t="shared" si="26"/>
        <v>#DIV/0!</v>
      </c>
      <c r="AK21" t="e">
        <f t="shared" si="27"/>
        <v>#DIV/0!</v>
      </c>
      <c r="AL21" s="5" t="e">
        <f t="shared" si="28"/>
        <v>#DIV/0!</v>
      </c>
      <c r="AM21">
        <f t="shared" si="35"/>
        <v>1.5287071012467031</v>
      </c>
      <c r="AN21" t="str">
        <f t="shared" si="36"/>
        <v>inflation</v>
      </c>
    </row>
    <row r="22" spans="1:40" x14ac:dyDescent="0.35">
      <c r="A22">
        <v>1801</v>
      </c>
      <c r="B22">
        <v>1.4133431085043988</v>
      </c>
      <c r="C22" t="str">
        <f t="shared" si="31"/>
        <v>inflation</v>
      </c>
      <c r="D22">
        <f t="shared" si="29"/>
        <v>1</v>
      </c>
      <c r="E22" s="10">
        <f t="shared" si="4"/>
        <v>2.9545454545454319E-2</v>
      </c>
      <c r="F22" s="4">
        <f>E22/B21</f>
        <v>2.1350993377483276E-2</v>
      </c>
      <c r="G22" s="4">
        <f t="shared" si="5"/>
        <v>2.1350993377483276E-2</v>
      </c>
      <c r="H22">
        <f t="shared" si="30"/>
        <v>0.36794687553412148</v>
      </c>
      <c r="I22">
        <f t="shared" si="6"/>
        <v>1.7098107419179776E-2</v>
      </c>
      <c r="J22" s="4">
        <f t="shared" si="7"/>
        <v>4.8733554092395326E-2</v>
      </c>
      <c r="K22" s="15"/>
      <c r="L22">
        <v>0.52003518083187639</v>
      </c>
      <c r="M22" s="15">
        <f t="shared" si="8"/>
        <v>3.4531478620034362E-2</v>
      </c>
      <c r="N22" s="4">
        <f t="shared" si="9"/>
        <v>7.1125057260566643E-2</v>
      </c>
      <c r="O22" s="4"/>
      <c r="P22" s="4">
        <f t="shared" si="38"/>
        <v>1.4594678878892895</v>
      </c>
      <c r="Q22" s="4" t="str">
        <f t="shared" si="33"/>
        <v>inflation</v>
      </c>
      <c r="R22" s="4">
        <f t="shared" si="34"/>
        <v>1</v>
      </c>
      <c r="S22">
        <v>0</v>
      </c>
      <c r="T22">
        <f t="shared" si="10"/>
        <v>-2.8000000000000001E-2</v>
      </c>
      <c r="U22" s="4">
        <f t="shared" si="11"/>
        <v>-1</v>
      </c>
      <c r="V22">
        <f t="shared" si="20"/>
        <v>0</v>
      </c>
      <c r="W22">
        <f t="shared" si="12"/>
        <v>-2.0234172185430461E-2</v>
      </c>
      <c r="X22" s="4">
        <f t="shared" si="13"/>
        <v>-1</v>
      </c>
      <c r="Y22" s="4"/>
      <c r="Z22" s="4"/>
      <c r="AA22" t="e">
        <f t="shared" si="21"/>
        <v>#DIV/0!</v>
      </c>
      <c r="AB22" t="e">
        <f t="shared" si="14"/>
        <v>#DIV/0!</v>
      </c>
      <c r="AC22" s="4" t="e">
        <f t="shared" si="15"/>
        <v>#DIV/0!</v>
      </c>
      <c r="AD22" t="e">
        <f t="shared" si="22"/>
        <v>#DIV/0!</v>
      </c>
      <c r="AE22" t="e">
        <f t="shared" si="23"/>
        <v>#DIV/0!</v>
      </c>
      <c r="AF22" s="4" t="e">
        <f t="shared" si="24"/>
        <v>#DIV/0!</v>
      </c>
      <c r="AG22" s="4"/>
      <c r="AH22" s="4"/>
      <c r="AI22" t="e">
        <f t="shared" si="25"/>
        <v>#DIV/0!</v>
      </c>
      <c r="AJ22" t="e">
        <f t="shared" si="26"/>
        <v>#DIV/0!</v>
      </c>
      <c r="AK22" t="e">
        <f t="shared" si="27"/>
        <v>#DIV/0!</v>
      </c>
      <c r="AL22" s="5" t="e">
        <f t="shared" si="28"/>
        <v>#DIV/0!</v>
      </c>
      <c r="AM22">
        <f t="shared" si="35"/>
        <v>1.4594678878892895</v>
      </c>
      <c r="AN22" t="str">
        <f t="shared" si="36"/>
        <v>inflation</v>
      </c>
    </row>
    <row r="23" spans="1:40" x14ac:dyDescent="0.35">
      <c r="A23">
        <v>1802</v>
      </c>
      <c r="B23">
        <v>1.2010997067448683</v>
      </c>
      <c r="C23" t="str">
        <f t="shared" si="31"/>
        <v>deflation</v>
      </c>
      <c r="D23">
        <f t="shared" si="29"/>
        <v>1</v>
      </c>
      <c r="E23" s="10">
        <f t="shared" si="4"/>
        <v>-0.21224340175953049</v>
      </c>
      <c r="F23" s="4">
        <f t="shared" si="32"/>
        <v>-0.15017117958294407</v>
      </c>
      <c r="G23" s="4">
        <f t="shared" si="5"/>
        <v>-0.15017117958294407</v>
      </c>
      <c r="H23">
        <f t="shared" si="30"/>
        <v>0.37951842927364104</v>
      </c>
      <c r="I23">
        <f t="shared" si="6"/>
        <v>1.1571553739519569E-2</v>
      </c>
      <c r="J23" s="4">
        <f t="shared" si="7"/>
        <v>3.1448979483035405E-2</v>
      </c>
      <c r="K23" s="15"/>
      <c r="L23">
        <v>0.45583947410484332</v>
      </c>
      <c r="M23" s="15">
        <f t="shared" si="8"/>
        <v>-6.4195706727033064E-2</v>
      </c>
      <c r="N23" s="4">
        <f t="shared" si="9"/>
        <v>-0.12344493044555589</v>
      </c>
      <c r="O23" s="4"/>
      <c r="P23" s="4">
        <f t="shared" si="38"/>
        <v>-3.925244395041374</v>
      </c>
      <c r="Q23" s="4" t="str">
        <f t="shared" si="33"/>
        <v>deflation</v>
      </c>
      <c r="R23" s="4">
        <f t="shared" si="34"/>
        <v>1</v>
      </c>
      <c r="S23">
        <v>0</v>
      </c>
      <c r="T23">
        <f t="shared" si="10"/>
        <v>0</v>
      </c>
      <c r="U23" s="4" t="e">
        <f t="shared" si="11"/>
        <v>#DIV/0!</v>
      </c>
      <c r="V23">
        <f t="shared" si="20"/>
        <v>0</v>
      </c>
      <c r="W23">
        <f t="shared" si="12"/>
        <v>0</v>
      </c>
      <c r="X23" s="4" t="e">
        <f t="shared" si="13"/>
        <v>#DIV/0!</v>
      </c>
      <c r="Y23" s="4"/>
      <c r="Z23" s="4"/>
      <c r="AA23" t="e">
        <f t="shared" si="21"/>
        <v>#DIV/0!</v>
      </c>
      <c r="AB23" t="e">
        <f t="shared" si="14"/>
        <v>#DIV/0!</v>
      </c>
      <c r="AC23" s="4" t="e">
        <f t="shared" si="15"/>
        <v>#DIV/0!</v>
      </c>
      <c r="AD23" t="e">
        <f t="shared" si="22"/>
        <v>#DIV/0!</v>
      </c>
      <c r="AE23" t="e">
        <f t="shared" si="23"/>
        <v>#DIV/0!</v>
      </c>
      <c r="AF23" s="4" t="e">
        <f t="shared" si="24"/>
        <v>#DIV/0!</v>
      </c>
      <c r="AG23" s="4"/>
      <c r="AH23" s="4"/>
      <c r="AI23" t="e">
        <f t="shared" si="25"/>
        <v>#DIV/0!</v>
      </c>
      <c r="AJ23" t="e">
        <f t="shared" si="26"/>
        <v>#DIV/0!</v>
      </c>
      <c r="AK23" t="e">
        <f t="shared" si="27"/>
        <v>#DIV/0!</v>
      </c>
      <c r="AL23" s="5" t="e">
        <f t="shared" si="28"/>
        <v>#DIV/0!</v>
      </c>
      <c r="AM23">
        <f t="shared" si="35"/>
        <v>-3.925244395041374</v>
      </c>
      <c r="AN23" t="str">
        <f t="shared" si="36"/>
        <v>deflation</v>
      </c>
    </row>
    <row r="24" spans="1:40" x14ac:dyDescent="0.35">
      <c r="A24">
        <v>1803</v>
      </c>
      <c r="B24">
        <v>1.2762463343108505</v>
      </c>
      <c r="C24" t="str">
        <f t="shared" si="31"/>
        <v>inflation</v>
      </c>
      <c r="D24">
        <f t="shared" si="29"/>
        <v>1</v>
      </c>
      <c r="E24" s="10">
        <f t="shared" si="4"/>
        <v>7.5146627565982227E-2</v>
      </c>
      <c r="F24" s="4">
        <f t="shared" si="32"/>
        <v>6.2564853811877999E-2</v>
      </c>
      <c r="G24" s="4">
        <f t="shared" si="5"/>
        <v>6.2564853811877999E-2</v>
      </c>
      <c r="H24">
        <f t="shared" si="30"/>
        <v>0.38595235957662971</v>
      </c>
      <c r="I24">
        <f t="shared" si="6"/>
        <v>6.4339303029886663E-3</v>
      </c>
      <c r="J24" s="4">
        <f t="shared" si="7"/>
        <v>1.6952879772670175E-2</v>
      </c>
      <c r="K24" s="15"/>
      <c r="L24">
        <v>0.49257028412829695</v>
      </c>
      <c r="M24" s="15">
        <f t="shared" si="8"/>
        <v>3.6730810023453631E-2</v>
      </c>
      <c r="N24" s="4">
        <f t="shared" si="9"/>
        <v>8.0578388029215575E-2</v>
      </c>
      <c r="O24" s="4"/>
      <c r="P24" s="4">
        <f t="shared" si="38"/>
        <v>4.753079660195338</v>
      </c>
      <c r="Q24" s="4" t="str">
        <f t="shared" si="33"/>
        <v>inflation</v>
      </c>
      <c r="R24" s="4">
        <f t="shared" si="34"/>
        <v>1</v>
      </c>
      <c r="S24">
        <v>0</v>
      </c>
      <c r="T24">
        <f t="shared" si="10"/>
        <v>0</v>
      </c>
      <c r="U24" s="4" t="e">
        <f t="shared" si="11"/>
        <v>#DIV/0!</v>
      </c>
      <c r="V24">
        <f t="shared" si="20"/>
        <v>0</v>
      </c>
      <c r="W24">
        <f t="shared" si="12"/>
        <v>0</v>
      </c>
      <c r="X24" s="4" t="e">
        <f t="shared" si="13"/>
        <v>#DIV/0!</v>
      </c>
      <c r="Y24" s="4"/>
      <c r="Z24" s="4"/>
      <c r="AA24" t="e">
        <f t="shared" si="21"/>
        <v>#DIV/0!</v>
      </c>
      <c r="AB24" t="e">
        <f t="shared" si="14"/>
        <v>#DIV/0!</v>
      </c>
      <c r="AC24" s="4" t="e">
        <f t="shared" si="15"/>
        <v>#DIV/0!</v>
      </c>
      <c r="AD24" t="e">
        <f t="shared" si="22"/>
        <v>#DIV/0!</v>
      </c>
      <c r="AE24" t="e">
        <f t="shared" si="23"/>
        <v>#DIV/0!</v>
      </c>
      <c r="AF24" s="4" t="e">
        <f t="shared" si="24"/>
        <v>#DIV/0!</v>
      </c>
      <c r="AG24" s="4"/>
      <c r="AH24" s="4"/>
      <c r="AI24" t="e">
        <f t="shared" si="25"/>
        <v>#DIV/0!</v>
      </c>
      <c r="AJ24" t="e">
        <f t="shared" si="26"/>
        <v>#DIV/0!</v>
      </c>
      <c r="AK24" t="e">
        <f t="shared" si="27"/>
        <v>#DIV/0!</v>
      </c>
      <c r="AL24" s="5" t="e">
        <f t="shared" si="28"/>
        <v>#DIV/0!</v>
      </c>
      <c r="AM24">
        <f t="shared" si="35"/>
        <v>4.753079660195338</v>
      </c>
      <c r="AN24" t="str">
        <f t="shared" si="36"/>
        <v>inflation</v>
      </c>
    </row>
    <row r="25" spans="1:40" x14ac:dyDescent="0.35">
      <c r="A25">
        <v>1804</v>
      </c>
      <c r="B25">
        <v>1.3429618768328448</v>
      </c>
      <c r="C25" t="str">
        <f t="shared" si="31"/>
        <v>inflation</v>
      </c>
      <c r="D25">
        <f t="shared" si="29"/>
        <v>1</v>
      </c>
      <c r="E25" s="10">
        <f t="shared" si="4"/>
        <v>6.6715542521994298E-2</v>
      </c>
      <c r="F25" s="4">
        <f t="shared" si="32"/>
        <v>5.2274816176470708E-2</v>
      </c>
      <c r="G25" s="4">
        <f t="shared" si="5"/>
        <v>5.2274816176470708E-2</v>
      </c>
      <c r="H25">
        <f t="shared" si="30"/>
        <v>0.40093906647266958</v>
      </c>
      <c r="I25">
        <f t="shared" si="6"/>
        <v>1.498670689603987E-2</v>
      </c>
      <c r="J25" s="4">
        <f t="shared" si="7"/>
        <v>3.8830458019428957E-2</v>
      </c>
      <c r="K25" s="15"/>
      <c r="L25">
        <v>0.5384458812057451</v>
      </c>
      <c r="M25" s="15">
        <f t="shared" si="8"/>
        <v>4.5875597077448149E-2</v>
      </c>
      <c r="N25" s="4">
        <f t="shared" si="9"/>
        <v>9.3135129250913551E-2</v>
      </c>
      <c r="O25" s="4"/>
      <c r="P25" s="4">
        <f t="shared" si="38"/>
        <v>2.3985070998728126</v>
      </c>
      <c r="Q25" s="4" t="str">
        <f t="shared" si="33"/>
        <v>inflation</v>
      </c>
      <c r="R25" s="4">
        <f t="shared" si="34"/>
        <v>1</v>
      </c>
      <c r="S25">
        <v>0</v>
      </c>
      <c r="T25">
        <f t="shared" si="10"/>
        <v>0</v>
      </c>
      <c r="U25" s="4" t="e">
        <f t="shared" si="11"/>
        <v>#DIV/0!</v>
      </c>
      <c r="V25">
        <f t="shared" si="20"/>
        <v>0</v>
      </c>
      <c r="W25">
        <f t="shared" si="12"/>
        <v>0</v>
      </c>
      <c r="X25" s="4" t="e">
        <f t="shared" si="13"/>
        <v>#DIV/0!</v>
      </c>
      <c r="Y25" s="4"/>
      <c r="Z25" s="4"/>
      <c r="AA25" t="e">
        <f t="shared" si="21"/>
        <v>#DIV/0!</v>
      </c>
      <c r="AB25" t="e">
        <f t="shared" si="14"/>
        <v>#DIV/0!</v>
      </c>
      <c r="AC25" s="4" t="e">
        <f t="shared" si="15"/>
        <v>#DIV/0!</v>
      </c>
      <c r="AD25" t="e">
        <f t="shared" si="22"/>
        <v>#DIV/0!</v>
      </c>
      <c r="AE25" t="e">
        <f t="shared" si="23"/>
        <v>#DIV/0!</v>
      </c>
      <c r="AF25" s="4" t="e">
        <f t="shared" si="24"/>
        <v>#DIV/0!</v>
      </c>
      <c r="AG25" s="4"/>
      <c r="AH25" s="4"/>
      <c r="AI25" t="e">
        <f t="shared" si="25"/>
        <v>#DIV/0!</v>
      </c>
      <c r="AJ25" t="e">
        <f t="shared" si="26"/>
        <v>#DIV/0!</v>
      </c>
      <c r="AK25" t="e">
        <f t="shared" si="27"/>
        <v>#DIV/0!</v>
      </c>
      <c r="AL25" s="5" t="e">
        <f t="shared" si="28"/>
        <v>#DIV/0!</v>
      </c>
      <c r="AM25">
        <f t="shared" si="35"/>
        <v>2.3985070998728126</v>
      </c>
      <c r="AN25" t="str">
        <f t="shared" si="36"/>
        <v>inflation</v>
      </c>
    </row>
    <row r="26" spans="1:40" x14ac:dyDescent="0.35">
      <c r="A26">
        <v>1805</v>
      </c>
      <c r="B26">
        <v>1.3438416422287389</v>
      </c>
      <c r="C26" t="str">
        <f t="shared" si="31"/>
        <v>inflation</v>
      </c>
      <c r="D26">
        <f t="shared" si="29"/>
        <v>1</v>
      </c>
      <c r="E26" s="10">
        <f t="shared" si="4"/>
        <v>8.797653958940721E-4</v>
      </c>
      <c r="F26" s="4">
        <f t="shared" si="32"/>
        <v>6.5509335080222411E-4</v>
      </c>
      <c r="G26" s="4">
        <f t="shared" si="5"/>
        <v>6.5509335080222411E-4</v>
      </c>
      <c r="H26">
        <f t="shared" si="30"/>
        <v>0.42218368749233925</v>
      </c>
      <c r="I26">
        <f t="shared" si="6"/>
        <v>2.1244621019669674E-2</v>
      </c>
      <c r="J26" s="4">
        <f t="shared" si="7"/>
        <v>5.2987156394044818E-2</v>
      </c>
      <c r="K26" s="15"/>
      <c r="L26">
        <v>0.56734801992188988</v>
      </c>
      <c r="M26" s="15">
        <f t="shared" si="8"/>
        <v>2.8902138716144776E-2</v>
      </c>
      <c r="N26" s="4">
        <f t="shared" si="9"/>
        <v>5.3676961278678638E-2</v>
      </c>
      <c r="O26" s="4"/>
      <c r="P26" s="4">
        <f t="shared" si="38"/>
        <v>1.0130183412656457</v>
      </c>
      <c r="Q26" s="4" t="str">
        <f t="shared" si="33"/>
        <v>inflation</v>
      </c>
      <c r="R26" s="4">
        <f t="shared" si="34"/>
        <v>1</v>
      </c>
      <c r="S26">
        <v>0</v>
      </c>
      <c r="T26">
        <f t="shared" si="10"/>
        <v>0</v>
      </c>
      <c r="U26" s="4" t="e">
        <f t="shared" si="11"/>
        <v>#DIV/0!</v>
      </c>
      <c r="V26">
        <f t="shared" si="20"/>
        <v>0</v>
      </c>
      <c r="W26">
        <f t="shared" si="12"/>
        <v>0</v>
      </c>
      <c r="X26" s="4" t="e">
        <f t="shared" si="13"/>
        <v>#DIV/0!</v>
      </c>
      <c r="Y26" s="4"/>
      <c r="Z26" s="4"/>
      <c r="AA26" t="e">
        <f t="shared" si="21"/>
        <v>#DIV/0!</v>
      </c>
      <c r="AB26" t="e">
        <f t="shared" si="14"/>
        <v>#DIV/0!</v>
      </c>
      <c r="AC26" s="4" t="e">
        <f t="shared" si="15"/>
        <v>#DIV/0!</v>
      </c>
      <c r="AD26" t="e">
        <f t="shared" si="22"/>
        <v>#DIV/0!</v>
      </c>
      <c r="AE26" t="e">
        <f t="shared" si="23"/>
        <v>#DIV/0!</v>
      </c>
      <c r="AF26" s="4" t="e">
        <f t="shared" si="24"/>
        <v>#DIV/0!</v>
      </c>
      <c r="AG26" s="4"/>
      <c r="AH26" s="4"/>
      <c r="AI26" t="e">
        <f t="shared" si="25"/>
        <v>#DIV/0!</v>
      </c>
      <c r="AJ26" t="e">
        <f t="shared" si="26"/>
        <v>#DIV/0!</v>
      </c>
      <c r="AK26" t="e">
        <f t="shared" si="27"/>
        <v>#DIV/0!</v>
      </c>
      <c r="AL26" s="5" t="e">
        <f t="shared" si="28"/>
        <v>#DIV/0!</v>
      </c>
      <c r="AM26">
        <f t="shared" si="35"/>
        <v>1.0130183412656457</v>
      </c>
      <c r="AN26" t="str">
        <f t="shared" si="36"/>
        <v>inflation</v>
      </c>
    </row>
    <row r="27" spans="1:40" x14ac:dyDescent="0.35">
      <c r="A27">
        <v>1806</v>
      </c>
      <c r="B27">
        <v>1.4118035190615836</v>
      </c>
      <c r="C27" t="str">
        <f t="shared" si="31"/>
        <v>inflation</v>
      </c>
      <c r="D27">
        <f t="shared" si="29"/>
        <v>1</v>
      </c>
      <c r="E27" s="10">
        <f t="shared" si="4"/>
        <v>6.7961876832844714E-2</v>
      </c>
      <c r="F27" s="4">
        <f t="shared" si="32"/>
        <v>5.0572831423895362E-2</v>
      </c>
      <c r="G27" s="4">
        <f t="shared" si="5"/>
        <v>5.0572831423895362E-2</v>
      </c>
      <c r="H27">
        <f t="shared" si="30"/>
        <v>0.44214419512624598</v>
      </c>
      <c r="I27">
        <f t="shared" si="6"/>
        <v>1.9960507633906721E-2</v>
      </c>
      <c r="J27" s="4">
        <f t="shared" si="7"/>
        <v>4.7279201506971812E-2</v>
      </c>
      <c r="K27" s="15"/>
      <c r="L27">
        <v>0.62422073061188554</v>
      </c>
      <c r="M27" s="15">
        <f t="shared" si="8"/>
        <v>5.6872710689995665E-2</v>
      </c>
      <c r="N27" s="4">
        <f t="shared" si="9"/>
        <v>0.10024307601853562</v>
      </c>
      <c r="O27" s="4"/>
      <c r="P27" s="4">
        <f t="shared" si="38"/>
        <v>2.1202362312264036</v>
      </c>
      <c r="Q27" s="4" t="str">
        <f t="shared" si="33"/>
        <v>inflation</v>
      </c>
      <c r="R27" s="4">
        <f t="shared" si="34"/>
        <v>1</v>
      </c>
      <c r="S27">
        <v>0</v>
      </c>
      <c r="T27">
        <f t="shared" si="10"/>
        <v>0</v>
      </c>
      <c r="U27" s="4" t="e">
        <f t="shared" si="11"/>
        <v>#DIV/0!</v>
      </c>
      <c r="V27">
        <f t="shared" si="20"/>
        <v>0</v>
      </c>
      <c r="W27">
        <f t="shared" si="12"/>
        <v>0</v>
      </c>
      <c r="X27" s="4" t="e">
        <f t="shared" si="13"/>
        <v>#DIV/0!</v>
      </c>
      <c r="Y27" s="4"/>
      <c r="Z27" s="4"/>
      <c r="AA27" t="e">
        <f t="shared" si="21"/>
        <v>#DIV/0!</v>
      </c>
      <c r="AB27" t="e">
        <f t="shared" si="14"/>
        <v>#DIV/0!</v>
      </c>
      <c r="AC27" s="4" t="e">
        <f t="shared" si="15"/>
        <v>#DIV/0!</v>
      </c>
      <c r="AD27" t="e">
        <f t="shared" si="22"/>
        <v>#DIV/0!</v>
      </c>
      <c r="AE27" t="e">
        <f t="shared" si="23"/>
        <v>#DIV/0!</v>
      </c>
      <c r="AF27" s="4" t="e">
        <f t="shared" si="24"/>
        <v>#DIV/0!</v>
      </c>
      <c r="AG27" s="4"/>
      <c r="AH27" s="4"/>
      <c r="AI27" t="e">
        <f t="shared" si="25"/>
        <v>#DIV/0!</v>
      </c>
      <c r="AJ27" t="e">
        <f t="shared" si="26"/>
        <v>#DIV/0!</v>
      </c>
      <c r="AK27" t="e">
        <f t="shared" si="27"/>
        <v>#DIV/0!</v>
      </c>
      <c r="AL27" s="5" t="e">
        <f t="shared" si="28"/>
        <v>#DIV/0!</v>
      </c>
      <c r="AM27">
        <f t="shared" si="35"/>
        <v>2.1202362312264036</v>
      </c>
      <c r="AN27" t="str">
        <f t="shared" si="36"/>
        <v>inflation</v>
      </c>
    </row>
    <row r="28" spans="1:40" x14ac:dyDescent="0.35">
      <c r="A28">
        <v>1807</v>
      </c>
      <c r="B28">
        <v>1.3451612903225811</v>
      </c>
      <c r="C28" t="str">
        <f t="shared" si="31"/>
        <v>deflation</v>
      </c>
      <c r="D28">
        <f t="shared" si="29"/>
        <v>1</v>
      </c>
      <c r="E28" s="10">
        <f t="shared" si="4"/>
        <v>-6.6642228739002496E-2</v>
      </c>
      <c r="F28" s="4">
        <f t="shared" si="32"/>
        <v>-4.7203614270135225E-2</v>
      </c>
      <c r="G28" s="4">
        <f t="shared" si="5"/>
        <v>-4.7203614270135225E-2</v>
      </c>
      <c r="H28">
        <f t="shared" si="30"/>
        <v>0.44255533704931793</v>
      </c>
      <c r="I28">
        <f t="shared" si="6"/>
        <v>4.1114192307195596E-4</v>
      </c>
      <c r="J28" s="4">
        <f t="shared" si="7"/>
        <v>9.2988198783105613E-4</v>
      </c>
      <c r="K28" s="15"/>
      <c r="L28">
        <v>0.59530830822440528</v>
      </c>
      <c r="M28" s="15">
        <f t="shared" si="8"/>
        <v>-2.8912422387480263E-2</v>
      </c>
      <c r="N28" s="4">
        <f t="shared" si="9"/>
        <v>-4.6317626072974502E-2</v>
      </c>
      <c r="O28" s="4"/>
      <c r="P28" s="4">
        <f t="shared" si="38"/>
        <v>-49.810219661325057</v>
      </c>
      <c r="Q28" s="4" t="str">
        <f t="shared" si="33"/>
        <v>deflation</v>
      </c>
      <c r="R28" s="4">
        <f t="shared" si="34"/>
        <v>1</v>
      </c>
      <c r="S28">
        <v>0</v>
      </c>
      <c r="T28">
        <f t="shared" si="10"/>
        <v>0</v>
      </c>
      <c r="U28" s="4" t="e">
        <f t="shared" si="11"/>
        <v>#DIV/0!</v>
      </c>
      <c r="V28">
        <f t="shared" si="20"/>
        <v>0</v>
      </c>
      <c r="W28">
        <f t="shared" si="12"/>
        <v>0</v>
      </c>
      <c r="X28" s="4" t="e">
        <f t="shared" si="13"/>
        <v>#DIV/0!</v>
      </c>
      <c r="Y28" s="4"/>
      <c r="Z28" s="4"/>
      <c r="AA28" t="e">
        <f t="shared" si="21"/>
        <v>#DIV/0!</v>
      </c>
      <c r="AB28" t="e">
        <f t="shared" si="14"/>
        <v>#DIV/0!</v>
      </c>
      <c r="AC28" s="4" t="e">
        <f t="shared" si="15"/>
        <v>#DIV/0!</v>
      </c>
      <c r="AD28" t="e">
        <f t="shared" si="22"/>
        <v>#DIV/0!</v>
      </c>
      <c r="AE28" t="e">
        <f t="shared" si="23"/>
        <v>#DIV/0!</v>
      </c>
      <c r="AF28" s="4" t="e">
        <f t="shared" si="24"/>
        <v>#DIV/0!</v>
      </c>
      <c r="AG28" s="4"/>
      <c r="AH28" s="4"/>
      <c r="AI28" t="e">
        <f t="shared" si="25"/>
        <v>#DIV/0!</v>
      </c>
      <c r="AJ28" t="e">
        <f t="shared" si="26"/>
        <v>#DIV/0!</v>
      </c>
      <c r="AK28" t="e">
        <f t="shared" si="27"/>
        <v>#DIV/0!</v>
      </c>
      <c r="AL28" s="5" t="e">
        <f t="shared" si="28"/>
        <v>#DIV/0!</v>
      </c>
      <c r="AM28">
        <f t="shared" si="35"/>
        <v>-49.810219661325057</v>
      </c>
      <c r="AN28" t="str">
        <f t="shared" si="36"/>
        <v>deflation</v>
      </c>
    </row>
    <row r="29" spans="1:40" x14ac:dyDescent="0.35">
      <c r="A29">
        <v>1808</v>
      </c>
      <c r="B29">
        <v>1.4723607038123168</v>
      </c>
      <c r="C29" t="str">
        <f t="shared" si="31"/>
        <v>inflation</v>
      </c>
      <c r="D29">
        <f t="shared" si="29"/>
        <v>1</v>
      </c>
      <c r="E29" s="10">
        <f t="shared" si="4"/>
        <v>0.12719941348973562</v>
      </c>
      <c r="F29" s="4">
        <f t="shared" si="32"/>
        <v>9.4560715064311823E-2</v>
      </c>
      <c r="G29" s="4">
        <f t="shared" si="5"/>
        <v>9.4560715064311823E-2</v>
      </c>
      <c r="H29">
        <f t="shared" si="30"/>
        <v>0.44354292255835692</v>
      </c>
      <c r="I29">
        <f t="shared" si="6"/>
        <v>9.8758550903899067E-4</v>
      </c>
      <c r="J29" s="4">
        <f t="shared" si="7"/>
        <v>2.2315525909677035E-3</v>
      </c>
      <c r="K29" s="15"/>
      <c r="L29">
        <v>0.65305516962899435</v>
      </c>
      <c r="M29" s="15">
        <f t="shared" si="8"/>
        <v>5.7746861404589067E-2</v>
      </c>
      <c r="N29" s="4">
        <f t="shared" si="9"/>
        <v>9.700328486398517E-2</v>
      </c>
      <c r="O29" s="4"/>
      <c r="P29" s="4">
        <f t="shared" si="38"/>
        <v>43.468966519816632</v>
      </c>
      <c r="Q29" s="4" t="str">
        <f t="shared" si="33"/>
        <v>inflation</v>
      </c>
      <c r="R29" s="4">
        <f t="shared" si="34"/>
        <v>1</v>
      </c>
      <c r="S29">
        <v>0</v>
      </c>
      <c r="T29">
        <f t="shared" si="10"/>
        <v>0</v>
      </c>
      <c r="U29" s="4" t="e">
        <f t="shared" si="11"/>
        <v>#DIV/0!</v>
      </c>
      <c r="V29">
        <f t="shared" si="20"/>
        <v>0</v>
      </c>
      <c r="W29">
        <f t="shared" si="12"/>
        <v>0</v>
      </c>
      <c r="X29" s="4" t="e">
        <f t="shared" si="13"/>
        <v>#DIV/0!</v>
      </c>
      <c r="Y29" s="4"/>
      <c r="Z29" s="4"/>
      <c r="AA29" t="e">
        <f t="shared" si="21"/>
        <v>#DIV/0!</v>
      </c>
      <c r="AB29" t="e">
        <f t="shared" si="14"/>
        <v>#DIV/0!</v>
      </c>
      <c r="AC29" s="4" t="e">
        <f t="shared" si="15"/>
        <v>#DIV/0!</v>
      </c>
      <c r="AD29" t="e">
        <f t="shared" si="22"/>
        <v>#DIV/0!</v>
      </c>
      <c r="AE29" t="e">
        <f t="shared" si="23"/>
        <v>#DIV/0!</v>
      </c>
      <c r="AF29" s="4" t="e">
        <f t="shared" si="24"/>
        <v>#DIV/0!</v>
      </c>
      <c r="AG29" s="4"/>
      <c r="AH29" s="4"/>
      <c r="AI29" t="e">
        <f t="shared" si="25"/>
        <v>#DIV/0!</v>
      </c>
      <c r="AJ29" t="e">
        <f t="shared" si="26"/>
        <v>#DIV/0!</v>
      </c>
      <c r="AK29" t="e">
        <f t="shared" si="27"/>
        <v>#DIV/0!</v>
      </c>
      <c r="AL29" s="5" t="e">
        <f t="shared" si="28"/>
        <v>#DIV/0!</v>
      </c>
      <c r="AM29">
        <f t="shared" si="35"/>
        <v>43.468966519816632</v>
      </c>
      <c r="AN29" t="str">
        <f t="shared" si="36"/>
        <v>inflation</v>
      </c>
    </row>
    <row r="30" spans="1:40" x14ac:dyDescent="0.35">
      <c r="A30">
        <v>1809</v>
      </c>
      <c r="B30">
        <v>1.4539589442815251</v>
      </c>
      <c r="C30" t="str">
        <f t="shared" si="31"/>
        <v>deflation</v>
      </c>
      <c r="D30">
        <f t="shared" si="29"/>
        <v>1</v>
      </c>
      <c r="E30" s="10">
        <f t="shared" si="4"/>
        <v>-1.8401759530791706E-2</v>
      </c>
      <c r="F30" s="4">
        <f t="shared" si="32"/>
        <v>-1.2498132749091215E-2</v>
      </c>
      <c r="G30" s="4">
        <f t="shared" si="5"/>
        <v>-1.2498132749091215E-2</v>
      </c>
      <c r="H30">
        <f t="shared" si="30"/>
        <v>0.4774725003622311</v>
      </c>
      <c r="I30">
        <f t="shared" si="6"/>
        <v>3.3929577803874178E-2</v>
      </c>
      <c r="J30" s="4">
        <f t="shared" si="7"/>
        <v>7.6496717855778801E-2</v>
      </c>
      <c r="K30" s="15"/>
      <c r="L30">
        <v>0.69422541255012959</v>
      </c>
      <c r="M30" s="15">
        <f t="shared" si="8"/>
        <v>4.1170242921135247E-2</v>
      </c>
      <c r="N30" s="4">
        <f t="shared" si="9"/>
        <v>6.3042518972056191E-2</v>
      </c>
      <c r="O30" s="4"/>
      <c r="P30" s="4">
        <f t="shared" si="38"/>
        <v>0.82412057326318033</v>
      </c>
      <c r="Q30" s="4" t="str">
        <f t="shared" si="33"/>
        <v>deflation</v>
      </c>
      <c r="R30" s="4">
        <f t="shared" si="34"/>
        <v>1</v>
      </c>
      <c r="S30">
        <v>0</v>
      </c>
      <c r="T30">
        <f t="shared" si="10"/>
        <v>0</v>
      </c>
      <c r="U30" s="4" t="e">
        <f t="shared" si="11"/>
        <v>#DIV/0!</v>
      </c>
      <c r="V30">
        <f t="shared" si="20"/>
        <v>0</v>
      </c>
      <c r="W30">
        <f t="shared" si="12"/>
        <v>0</v>
      </c>
      <c r="X30" s="4" t="e">
        <f t="shared" si="13"/>
        <v>#DIV/0!</v>
      </c>
      <c r="Y30" s="4"/>
      <c r="Z30" s="4"/>
      <c r="AA30" t="e">
        <f t="shared" si="21"/>
        <v>#DIV/0!</v>
      </c>
      <c r="AB30" t="e">
        <f t="shared" si="14"/>
        <v>#DIV/0!</v>
      </c>
      <c r="AC30" s="4" t="e">
        <f t="shared" si="15"/>
        <v>#DIV/0!</v>
      </c>
      <c r="AD30" t="e">
        <f t="shared" si="22"/>
        <v>#DIV/0!</v>
      </c>
      <c r="AE30" t="e">
        <f t="shared" si="23"/>
        <v>#DIV/0!</v>
      </c>
      <c r="AF30" s="4" t="e">
        <f t="shared" si="24"/>
        <v>#DIV/0!</v>
      </c>
      <c r="AG30" s="4"/>
      <c r="AH30" s="4"/>
      <c r="AI30" t="e">
        <f t="shared" si="25"/>
        <v>#DIV/0!</v>
      </c>
      <c r="AJ30" t="e">
        <f t="shared" si="26"/>
        <v>#DIV/0!</v>
      </c>
      <c r="AK30" t="e">
        <f t="shared" si="27"/>
        <v>#DIV/0!</v>
      </c>
      <c r="AL30" s="5" t="e">
        <f t="shared" si="28"/>
        <v>#DIV/0!</v>
      </c>
      <c r="AM30">
        <f t="shared" si="35"/>
        <v>0.82412057326318033</v>
      </c>
      <c r="AN30" t="str">
        <f t="shared" si="36"/>
        <v>deflation</v>
      </c>
    </row>
    <row r="31" spans="1:40" x14ac:dyDescent="0.35">
      <c r="A31">
        <v>1810</v>
      </c>
      <c r="B31">
        <v>1.4166703083970638</v>
      </c>
      <c r="C31" t="str">
        <f t="shared" si="31"/>
        <v>deflation</v>
      </c>
      <c r="D31">
        <f t="shared" si="29"/>
        <v>1</v>
      </c>
      <c r="E31" s="10">
        <f t="shared" si="4"/>
        <v>-3.7288635884461296E-2</v>
      </c>
      <c r="F31" s="4">
        <f t="shared" si="32"/>
        <v>-2.5646278411862244E-2</v>
      </c>
      <c r="G31" s="4">
        <f t="shared" si="5"/>
        <v>-2.5646278411862244E-2</v>
      </c>
      <c r="H31">
        <f t="shared" si="30"/>
        <v>0.50392748949025501</v>
      </c>
      <c r="I31">
        <f t="shared" si="6"/>
        <v>2.6454989128023909E-2</v>
      </c>
      <c r="J31" s="4">
        <f t="shared" si="7"/>
        <v>5.5406309489979044E-2</v>
      </c>
      <c r="K31" s="15"/>
      <c r="L31">
        <v>0.7138991119459176</v>
      </c>
      <c r="M31" s="15">
        <f t="shared" si="8"/>
        <v>1.9673699395788002E-2</v>
      </c>
      <c r="N31" s="4">
        <f t="shared" si="9"/>
        <v>2.8339065439162928E-2</v>
      </c>
      <c r="O31" s="4"/>
      <c r="P31" s="4">
        <f t="shared" si="38"/>
        <v>0.51147722524793715</v>
      </c>
      <c r="Q31" s="4" t="str">
        <f t="shared" si="33"/>
        <v>deflation</v>
      </c>
      <c r="R31" s="4">
        <f t="shared" si="34"/>
        <v>1</v>
      </c>
      <c r="S31">
        <v>5.8000000000000003E-2</v>
      </c>
      <c r="T31">
        <f t="shared" si="10"/>
        <v>5.8000000000000003E-2</v>
      </c>
      <c r="U31" s="4" t="e">
        <f t="shared" si="11"/>
        <v>#DIV/0!</v>
      </c>
      <c r="V31">
        <f t="shared" si="20"/>
        <v>4.0941071226110418E-2</v>
      </c>
      <c r="W31">
        <f t="shared" si="12"/>
        <v>4.0941071226110418E-2</v>
      </c>
      <c r="X31" s="4" t="e">
        <f t="shared" si="13"/>
        <v>#DIV/0!</v>
      </c>
      <c r="Y31" s="4"/>
      <c r="Z31" s="4"/>
      <c r="AA31">
        <f t="shared" si="21"/>
        <v>12.308605378377889</v>
      </c>
      <c r="AB31" t="e">
        <f t="shared" si="14"/>
        <v>#DIV/0!</v>
      </c>
      <c r="AC31" s="4" t="e">
        <f t="shared" si="15"/>
        <v>#DIV/0!</v>
      </c>
      <c r="AD31">
        <f t="shared" si="22"/>
        <v>0.5039274894902549</v>
      </c>
      <c r="AE31" t="e">
        <f t="shared" si="23"/>
        <v>#DIV/0!</v>
      </c>
      <c r="AF31" s="4" t="e">
        <f t="shared" si="24"/>
        <v>#DIV/0!</v>
      </c>
      <c r="AG31" s="4"/>
      <c r="AH31" s="4"/>
      <c r="AI31">
        <f t="shared" si="25"/>
        <v>0.2099716224556627</v>
      </c>
      <c r="AJ31" t="e">
        <f t="shared" si="26"/>
        <v>#DIV/0!</v>
      </c>
      <c r="AK31" t="e">
        <f t="shared" si="27"/>
        <v>#DIV/0!</v>
      </c>
      <c r="AL31" s="5" t="e">
        <f t="shared" si="28"/>
        <v>#DIV/0!</v>
      </c>
      <c r="AM31">
        <f t="shared" si="35"/>
        <v>0.51147722524793715</v>
      </c>
      <c r="AN31" t="str">
        <f t="shared" si="36"/>
        <v>deflation</v>
      </c>
    </row>
    <row r="32" spans="1:40" x14ac:dyDescent="0.35">
      <c r="A32">
        <v>1811</v>
      </c>
      <c r="B32">
        <v>1.4725831368715625</v>
      </c>
      <c r="C32" t="str">
        <f t="shared" si="31"/>
        <v>inflation</v>
      </c>
      <c r="D32">
        <f t="shared" si="29"/>
        <v>1</v>
      </c>
      <c r="E32" s="10">
        <f t="shared" si="4"/>
        <v>5.5912828474498744E-2</v>
      </c>
      <c r="F32" s="4">
        <f t="shared" si="32"/>
        <v>3.9467777465995654E-2</v>
      </c>
      <c r="G32" s="4">
        <f t="shared" si="5"/>
        <v>3.9467777465995654E-2</v>
      </c>
      <c r="H32">
        <f t="shared" si="30"/>
        <v>0.52683857475518292</v>
      </c>
      <c r="I32">
        <f t="shared" si="6"/>
        <v>2.2911085264927911E-2</v>
      </c>
      <c r="J32" s="4">
        <f t="shared" si="7"/>
        <v>4.5465043568279018E-2</v>
      </c>
      <c r="K32" s="15"/>
      <c r="L32">
        <v>0.7758136010379304</v>
      </c>
      <c r="M32" s="15">
        <f t="shared" si="8"/>
        <v>6.1914489092012803E-2</v>
      </c>
      <c r="N32" s="4">
        <f t="shared" si="9"/>
        <v>8.6727225256309354E-2</v>
      </c>
      <c r="O32" s="4"/>
      <c r="P32" s="4">
        <f t="shared" si="38"/>
        <v>1.9075583888105845</v>
      </c>
      <c r="Q32" s="4" t="str">
        <f t="shared" si="33"/>
        <v>inflation</v>
      </c>
      <c r="R32" s="4">
        <f t="shared" si="34"/>
        <v>1</v>
      </c>
      <c r="S32">
        <v>5.5E-2</v>
      </c>
      <c r="T32">
        <f t="shared" si="10"/>
        <v>-3.0000000000000027E-3</v>
      </c>
      <c r="U32" s="4">
        <f t="shared" si="11"/>
        <v>-5.1724137931034524E-2</v>
      </c>
      <c r="V32">
        <f t="shared" si="20"/>
        <v>3.7349334392654435E-2</v>
      </c>
      <c r="W32">
        <f t="shared" si="12"/>
        <v>-3.5917368334559829E-3</v>
      </c>
      <c r="X32" s="4">
        <f t="shared" si="13"/>
        <v>-8.7729429785054838E-2</v>
      </c>
      <c r="Y32" s="4" t="str">
        <f>IF(X32&gt;J32,"inflation","deflation")</f>
        <v>deflation</v>
      </c>
      <c r="Z32" s="15">
        <f>IF(Y32=C32,1,0)</f>
        <v>0</v>
      </c>
      <c r="AA32">
        <f t="shared" si="21"/>
        <v>14.10570183705328</v>
      </c>
      <c r="AB32">
        <f t="shared" si="14"/>
        <v>1.7970964586753908</v>
      </c>
      <c r="AC32" s="4">
        <f t="shared" si="15"/>
        <v>0.14600325572483536</v>
      </c>
      <c r="AD32">
        <f t="shared" si="22"/>
        <v>0.52683857475518292</v>
      </c>
      <c r="AE32">
        <f t="shared" si="23"/>
        <v>2.2911085264928022E-2</v>
      </c>
      <c r="AF32" s="4">
        <f t="shared" si="24"/>
        <v>4.5465043568279247E-2</v>
      </c>
      <c r="AG32" s="4"/>
      <c r="AH32" s="4"/>
      <c r="AI32">
        <f t="shared" si="25"/>
        <v>0.24897502628274748</v>
      </c>
      <c r="AJ32">
        <f t="shared" si="26"/>
        <v>3.9003403827084782E-2</v>
      </c>
      <c r="AK32" t="e">
        <f t="shared" si="27"/>
        <v>#DIV/0!</v>
      </c>
      <c r="AL32" s="5">
        <f t="shared" si="28"/>
        <v>0.5242303490503023</v>
      </c>
      <c r="AM32">
        <f t="shared" si="35"/>
        <v>1.9075583888105845</v>
      </c>
      <c r="AN32" t="str">
        <f t="shared" si="36"/>
        <v>inflation</v>
      </c>
    </row>
    <row r="33" spans="1:40" x14ac:dyDescent="0.35">
      <c r="A33">
        <v>1812</v>
      </c>
      <c r="B33">
        <v>1.4509113909493416</v>
      </c>
      <c r="C33" t="str">
        <f t="shared" si="31"/>
        <v>deflation</v>
      </c>
      <c r="D33">
        <f t="shared" si="29"/>
        <v>1</v>
      </c>
      <c r="E33" s="10">
        <f t="shared" si="4"/>
        <v>-2.1671745922220875E-2</v>
      </c>
      <c r="F33" s="4">
        <f t="shared" si="32"/>
        <v>-1.4716823369484957E-2</v>
      </c>
      <c r="G33" s="4">
        <f t="shared" si="5"/>
        <v>-1.4716823369484957E-2</v>
      </c>
      <c r="H33">
        <f t="shared" si="30"/>
        <v>0.54785553754810012</v>
      </c>
      <c r="I33">
        <f t="shared" si="6"/>
        <v>2.1016962792917204E-2</v>
      </c>
      <c r="J33" s="4">
        <f t="shared" si="7"/>
        <v>3.9892604300441732E-2</v>
      </c>
      <c r="K33" s="15"/>
      <c r="L33">
        <v>0.79488984002321328</v>
      </c>
      <c r="M33" s="15">
        <f t="shared" si="8"/>
        <v>1.9076238985282878E-2</v>
      </c>
      <c r="N33" s="4">
        <f t="shared" si="9"/>
        <v>2.4588688519718564E-2</v>
      </c>
      <c r="O33" s="4"/>
      <c r="P33" s="4">
        <f t="shared" si="38"/>
        <v>0.61637210583031032</v>
      </c>
      <c r="Q33" s="4" t="str">
        <f t="shared" si="33"/>
        <v>deflation</v>
      </c>
      <c r="R33" s="4">
        <f t="shared" si="34"/>
        <v>1</v>
      </c>
      <c r="S33">
        <v>0</v>
      </c>
      <c r="T33">
        <f t="shared" si="10"/>
        <v>-5.5E-2</v>
      </c>
      <c r="U33" s="4">
        <f t="shared" si="11"/>
        <v>-1</v>
      </c>
      <c r="V33">
        <f t="shared" si="20"/>
        <v>0</v>
      </c>
      <c r="W33">
        <f t="shared" si="12"/>
        <v>-3.7349334392654435E-2</v>
      </c>
      <c r="X33" s="4">
        <f t="shared" si="13"/>
        <v>-1</v>
      </c>
      <c r="Y33" s="4" t="str">
        <f t="shared" ref="Y33:Y96" si="39">IF(X33&gt;J33,"inflation","deflation")</f>
        <v>deflation</v>
      </c>
      <c r="Z33" s="15">
        <f t="shared" ref="Z33:Z96" si="40">IF(Y33=C33,1,0)</f>
        <v>1</v>
      </c>
      <c r="AA33" t="e">
        <f t="shared" si="21"/>
        <v>#DIV/0!</v>
      </c>
      <c r="AB33" t="e">
        <f t="shared" si="14"/>
        <v>#DIV/0!</v>
      </c>
      <c r="AC33" s="4" t="e">
        <f t="shared" si="15"/>
        <v>#DIV/0!</v>
      </c>
      <c r="AD33" t="e">
        <f t="shared" si="22"/>
        <v>#DIV/0!</v>
      </c>
      <c r="AE33" t="e">
        <f t="shared" si="23"/>
        <v>#DIV/0!</v>
      </c>
      <c r="AF33" s="4" t="e">
        <f t="shared" si="24"/>
        <v>#DIV/0!</v>
      </c>
      <c r="AG33" s="4"/>
      <c r="AH33" s="4"/>
      <c r="AI33" t="e">
        <f t="shared" si="25"/>
        <v>#DIV/0!</v>
      </c>
      <c r="AJ33" t="e">
        <f t="shared" si="26"/>
        <v>#DIV/0!</v>
      </c>
      <c r="AK33" t="e">
        <f t="shared" si="27"/>
        <v>#DIV/0!</v>
      </c>
      <c r="AL33" s="5" t="e">
        <f t="shared" si="28"/>
        <v>#DIV/0!</v>
      </c>
      <c r="AM33">
        <f t="shared" si="35"/>
        <v>0.61637210583031032</v>
      </c>
      <c r="AN33" t="str">
        <f t="shared" si="36"/>
        <v>deflation</v>
      </c>
    </row>
    <row r="34" spans="1:40" x14ac:dyDescent="0.35">
      <c r="A34">
        <v>1813</v>
      </c>
      <c r="B34">
        <v>1.6927192225863952</v>
      </c>
      <c r="C34" t="str">
        <f t="shared" si="31"/>
        <v>inflation</v>
      </c>
      <c r="D34">
        <f t="shared" si="29"/>
        <v>1</v>
      </c>
      <c r="E34" s="10">
        <f t="shared" si="4"/>
        <v>0.24180783163705355</v>
      </c>
      <c r="F34" s="4">
        <f t="shared" si="32"/>
        <v>0.1666592688881138</v>
      </c>
      <c r="G34" s="4">
        <f t="shared" si="5"/>
        <v>0.1666592688881138</v>
      </c>
      <c r="H34">
        <f t="shared" si="30"/>
        <v>0.57903385958809683</v>
      </c>
      <c r="I34">
        <f t="shared" si="6"/>
        <v>3.1178322039996709E-2</v>
      </c>
      <c r="J34" s="4">
        <f t="shared" si="7"/>
        <v>5.6909750660792291E-2</v>
      </c>
      <c r="K34" s="15"/>
      <c r="L34">
        <v>0.98014174465316317</v>
      </c>
      <c r="M34" s="15">
        <f t="shared" si="8"/>
        <v>0.18525190462994989</v>
      </c>
      <c r="N34" s="4">
        <f t="shared" si="9"/>
        <v>0.23305355698663849</v>
      </c>
      <c r="O34" s="4"/>
      <c r="P34" s="4">
        <f t="shared" si="38"/>
        <v>4.0951428231647418</v>
      </c>
      <c r="Q34" s="4" t="str">
        <f t="shared" si="33"/>
        <v>inflation</v>
      </c>
      <c r="R34" s="4">
        <f t="shared" si="34"/>
        <v>1</v>
      </c>
      <c r="S34">
        <v>0</v>
      </c>
      <c r="T34">
        <f t="shared" si="10"/>
        <v>0</v>
      </c>
      <c r="U34" s="4" t="e">
        <f t="shared" si="11"/>
        <v>#DIV/0!</v>
      </c>
      <c r="V34">
        <f t="shared" si="20"/>
        <v>0</v>
      </c>
      <c r="W34">
        <f t="shared" si="12"/>
        <v>0</v>
      </c>
      <c r="X34" s="4" t="e">
        <f t="shared" si="13"/>
        <v>#DIV/0!</v>
      </c>
      <c r="Y34" s="4" t="e">
        <f t="shared" si="39"/>
        <v>#DIV/0!</v>
      </c>
      <c r="Z34" s="15" t="e">
        <f t="shared" si="40"/>
        <v>#DIV/0!</v>
      </c>
      <c r="AA34" t="e">
        <f t="shared" si="21"/>
        <v>#DIV/0!</v>
      </c>
      <c r="AB34" t="e">
        <f t="shared" si="14"/>
        <v>#DIV/0!</v>
      </c>
      <c r="AC34" s="4" t="e">
        <f t="shared" si="15"/>
        <v>#DIV/0!</v>
      </c>
      <c r="AD34" t="e">
        <f t="shared" si="22"/>
        <v>#DIV/0!</v>
      </c>
      <c r="AE34" t="e">
        <f t="shared" si="23"/>
        <v>#DIV/0!</v>
      </c>
      <c r="AF34" s="4" t="e">
        <f t="shared" si="24"/>
        <v>#DIV/0!</v>
      </c>
      <c r="AG34" s="4"/>
      <c r="AH34" s="4"/>
      <c r="AI34" t="e">
        <f t="shared" si="25"/>
        <v>#DIV/0!</v>
      </c>
      <c r="AJ34" t="e">
        <f t="shared" si="26"/>
        <v>#DIV/0!</v>
      </c>
      <c r="AK34" t="e">
        <f t="shared" si="27"/>
        <v>#DIV/0!</v>
      </c>
      <c r="AL34" s="5" t="e">
        <f t="shared" si="28"/>
        <v>#DIV/0!</v>
      </c>
      <c r="AM34">
        <f t="shared" si="35"/>
        <v>4.0951428231647418</v>
      </c>
      <c r="AN34" t="str">
        <f t="shared" si="36"/>
        <v>inflation</v>
      </c>
    </row>
    <row r="35" spans="1:40" x14ac:dyDescent="0.35">
      <c r="A35">
        <v>1814</v>
      </c>
      <c r="B35">
        <v>1.8070663944952372</v>
      </c>
      <c r="C35" t="str">
        <f t="shared" si="31"/>
        <v>inflation</v>
      </c>
      <c r="D35">
        <f t="shared" si="29"/>
        <v>1</v>
      </c>
      <c r="E35" s="10">
        <f t="shared" si="4"/>
        <v>0.11434717190884203</v>
      </c>
      <c r="F35" s="4">
        <f t="shared" si="32"/>
        <v>6.7552356222507437E-2</v>
      </c>
      <c r="G35" s="4">
        <f t="shared" si="5"/>
        <v>6.7552356222507437E-2</v>
      </c>
      <c r="H35">
        <f t="shared" si="30"/>
        <v>0.60326053016042458</v>
      </c>
      <c r="I35">
        <f t="shared" si="6"/>
        <v>2.4226670572327746E-2</v>
      </c>
      <c r="J35" s="4">
        <f t="shared" si="7"/>
        <v>4.1839816741566199E-2</v>
      </c>
      <c r="K35" s="15"/>
      <c r="L35">
        <v>1.0901318311782837</v>
      </c>
      <c r="M35" s="15">
        <f t="shared" si="8"/>
        <v>0.10999008652512055</v>
      </c>
      <c r="N35" s="4">
        <f t="shared" si="9"/>
        <v>0.11221855116888432</v>
      </c>
      <c r="O35" s="4"/>
      <c r="P35" s="4">
        <f t="shared" si="38"/>
        <v>2.6820994905888207</v>
      </c>
      <c r="Q35" s="4" t="str">
        <f t="shared" si="33"/>
        <v>inflation</v>
      </c>
      <c r="R35" s="4">
        <f t="shared" si="34"/>
        <v>1</v>
      </c>
      <c r="S35">
        <v>0</v>
      </c>
      <c r="T35">
        <f t="shared" si="10"/>
        <v>0</v>
      </c>
      <c r="U35" s="4" t="e">
        <f t="shared" si="11"/>
        <v>#DIV/0!</v>
      </c>
      <c r="V35">
        <f t="shared" si="20"/>
        <v>0</v>
      </c>
      <c r="W35">
        <f t="shared" si="12"/>
        <v>0</v>
      </c>
      <c r="X35" s="4" t="e">
        <f t="shared" si="13"/>
        <v>#DIV/0!</v>
      </c>
      <c r="Y35" s="4" t="e">
        <f t="shared" si="39"/>
        <v>#DIV/0!</v>
      </c>
      <c r="Z35" s="15" t="e">
        <f t="shared" si="40"/>
        <v>#DIV/0!</v>
      </c>
      <c r="AA35" t="e">
        <f t="shared" si="21"/>
        <v>#DIV/0!</v>
      </c>
      <c r="AB35" t="e">
        <f t="shared" si="14"/>
        <v>#DIV/0!</v>
      </c>
      <c r="AC35" s="4" t="e">
        <f t="shared" si="15"/>
        <v>#DIV/0!</v>
      </c>
      <c r="AD35" t="e">
        <f t="shared" si="22"/>
        <v>#DIV/0!</v>
      </c>
      <c r="AE35" t="e">
        <f t="shared" si="23"/>
        <v>#DIV/0!</v>
      </c>
      <c r="AF35" s="4" t="e">
        <f t="shared" si="24"/>
        <v>#DIV/0!</v>
      </c>
      <c r="AG35" s="4"/>
      <c r="AH35" s="4"/>
      <c r="AI35" t="e">
        <f t="shared" si="25"/>
        <v>#DIV/0!</v>
      </c>
      <c r="AJ35" t="e">
        <f t="shared" si="26"/>
        <v>#DIV/0!</v>
      </c>
      <c r="AK35" t="e">
        <f t="shared" si="27"/>
        <v>#DIV/0!</v>
      </c>
      <c r="AL35" s="5" t="e">
        <f t="shared" si="28"/>
        <v>#DIV/0!</v>
      </c>
      <c r="AM35">
        <f t="shared" si="35"/>
        <v>2.6820994905888207</v>
      </c>
      <c r="AN35" t="str">
        <f t="shared" si="36"/>
        <v>inflation</v>
      </c>
    </row>
    <row r="36" spans="1:40" x14ac:dyDescent="0.35">
      <c r="A36">
        <v>1815</v>
      </c>
      <c r="B36">
        <v>1.5377839112184464</v>
      </c>
      <c r="C36" t="str">
        <f t="shared" si="31"/>
        <v>deflation</v>
      </c>
      <c r="D36">
        <f t="shared" si="29"/>
        <v>1</v>
      </c>
      <c r="E36" s="10">
        <f t="shared" si="4"/>
        <v>-0.26928248327679083</v>
      </c>
      <c r="F36" s="4">
        <f t="shared" si="32"/>
        <v>-0.14901637488090677</v>
      </c>
      <c r="G36" s="4">
        <f t="shared" si="5"/>
        <v>-0.14901637488090677</v>
      </c>
      <c r="H36">
        <f t="shared" si="30"/>
        <v>0.60811125068980876</v>
      </c>
      <c r="I36">
        <f t="shared" si="6"/>
        <v>4.8507205293841782E-3</v>
      </c>
      <c r="J36" s="4">
        <f t="shared" si="7"/>
        <v>8.0408385546029831E-3</v>
      </c>
      <c r="K36" s="15"/>
      <c r="L36">
        <v>0.93514369754171522</v>
      </c>
      <c r="M36" s="15">
        <f t="shared" si="8"/>
        <v>-0.15498813363656849</v>
      </c>
      <c r="N36" s="4">
        <f t="shared" si="9"/>
        <v>-0.14217375293871337</v>
      </c>
      <c r="O36" s="4"/>
      <c r="P36" s="4">
        <f t="shared" si="38"/>
        <v>-17.681458466458814</v>
      </c>
      <c r="Q36" s="4" t="str">
        <f t="shared" si="33"/>
        <v>deflation</v>
      </c>
      <c r="R36" s="4">
        <f t="shared" si="34"/>
        <v>1</v>
      </c>
      <c r="S36">
        <v>0.108</v>
      </c>
      <c r="T36">
        <f t="shared" si="10"/>
        <v>0.108</v>
      </c>
      <c r="U36" s="4" t="e">
        <f t="shared" si="11"/>
        <v>#DIV/0!</v>
      </c>
      <c r="V36">
        <f t="shared" si="20"/>
        <v>7.0230933756113612E-2</v>
      </c>
      <c r="W36">
        <f t="shared" si="12"/>
        <v>7.0230933756113612E-2</v>
      </c>
      <c r="X36" s="4" t="e">
        <f t="shared" si="13"/>
        <v>#DIV/0!</v>
      </c>
      <c r="Y36" s="4" t="e">
        <f t="shared" si="39"/>
        <v>#DIV/0!</v>
      </c>
      <c r="Z36" s="15" t="e">
        <f t="shared" si="40"/>
        <v>#DIV/0!</v>
      </c>
      <c r="AA36">
        <f t="shared" si="21"/>
        <v>8.6587379402010676</v>
      </c>
      <c r="AB36" t="e">
        <f t="shared" si="14"/>
        <v>#DIV/0!</v>
      </c>
      <c r="AC36" s="4" t="e">
        <f t="shared" si="15"/>
        <v>#DIV/0!</v>
      </c>
      <c r="AD36">
        <f t="shared" si="22"/>
        <v>0.60811125068980876</v>
      </c>
      <c r="AE36" t="e">
        <f t="shared" si="23"/>
        <v>#DIV/0!</v>
      </c>
      <c r="AF36" s="4" t="e">
        <f t="shared" si="24"/>
        <v>#DIV/0!</v>
      </c>
      <c r="AG36" s="4"/>
      <c r="AH36" s="4"/>
      <c r="AI36">
        <f t="shared" si="25"/>
        <v>0.32703244685190647</v>
      </c>
      <c r="AJ36" t="e">
        <f t="shared" si="26"/>
        <v>#DIV/0!</v>
      </c>
      <c r="AK36" t="e">
        <f t="shared" si="27"/>
        <v>#DIV/0!</v>
      </c>
      <c r="AL36" s="5" t="e">
        <f t="shared" si="28"/>
        <v>#DIV/0!</v>
      </c>
      <c r="AM36">
        <f t="shared" si="35"/>
        <v>-17.681458466458814</v>
      </c>
      <c r="AN36" t="str">
        <f t="shared" si="36"/>
        <v>deflation</v>
      </c>
    </row>
    <row r="37" spans="1:40" x14ac:dyDescent="0.35">
      <c r="A37">
        <v>1816</v>
      </c>
      <c r="B37">
        <v>1.3622067927855404</v>
      </c>
      <c r="C37" t="str">
        <f t="shared" si="31"/>
        <v>deflation</v>
      </c>
      <c r="D37">
        <f t="shared" si="29"/>
        <v>1</v>
      </c>
      <c r="E37" s="10">
        <f t="shared" si="4"/>
        <v>-0.17557711843290602</v>
      </c>
      <c r="F37" s="4">
        <f t="shared" si="32"/>
        <v>-0.11417541642361793</v>
      </c>
      <c r="G37" s="4">
        <f t="shared" si="5"/>
        <v>-0.11417541642361793</v>
      </c>
      <c r="H37">
        <f t="shared" si="30"/>
        <v>0.60807585395134078</v>
      </c>
      <c r="I37">
        <f t="shared" si="6"/>
        <v>-3.5396738467974309E-5</v>
      </c>
      <c r="J37" s="4">
        <f t="shared" si="7"/>
        <v>-5.8207669119461526E-5</v>
      </c>
      <c r="K37" s="15"/>
      <c r="L37">
        <v>0.82832505878138463</v>
      </c>
      <c r="M37" s="15">
        <f t="shared" si="8"/>
        <v>-0.1068186387603306</v>
      </c>
      <c r="N37" s="4">
        <f t="shared" si="9"/>
        <v>-0.11422697820787654</v>
      </c>
      <c r="O37" s="4"/>
      <c r="P37" s="4">
        <f t="shared" si="38"/>
        <v>1962.4042662392947</v>
      </c>
      <c r="Q37" s="4" t="str">
        <f t="shared" si="33"/>
        <v>deflation</v>
      </c>
      <c r="R37" s="4">
        <f t="shared" si="34"/>
        <v>1</v>
      </c>
      <c r="S37">
        <v>0.155</v>
      </c>
      <c r="T37">
        <f t="shared" si="10"/>
        <v>4.7E-2</v>
      </c>
      <c r="U37" s="4">
        <f t="shared" si="11"/>
        <v>0.43518518518518517</v>
      </c>
      <c r="V37">
        <f t="shared" si="20"/>
        <v>0.1137859543946662</v>
      </c>
      <c r="W37">
        <f t="shared" si="12"/>
        <v>4.3555020638552586E-2</v>
      </c>
      <c r="X37" s="4">
        <f t="shared" si="13"/>
        <v>0.62016861102549581</v>
      </c>
      <c r="Y37" s="4" t="str">
        <f t="shared" si="39"/>
        <v>inflation</v>
      </c>
      <c r="Z37" s="15">
        <f t="shared" si="40"/>
        <v>0</v>
      </c>
      <c r="AA37">
        <f t="shared" si="21"/>
        <v>5.3440326372992555</v>
      </c>
      <c r="AB37">
        <f t="shared" si="14"/>
        <v>-3.3147053029018121</v>
      </c>
      <c r="AC37" s="4">
        <f t="shared" si="15"/>
        <v>-0.38281621707387536</v>
      </c>
      <c r="AD37">
        <f t="shared" si="22"/>
        <v>0.60807585395134078</v>
      </c>
      <c r="AE37">
        <f t="shared" si="23"/>
        <v>-3.5396738467974309E-5</v>
      </c>
      <c r="AF37" s="4">
        <f t="shared" si="24"/>
        <v>-5.8207669119461526E-5</v>
      </c>
      <c r="AG37" s="4"/>
      <c r="AH37" s="4"/>
      <c r="AI37">
        <f t="shared" si="25"/>
        <v>0.22024920483004384</v>
      </c>
      <c r="AJ37">
        <f t="shared" si="26"/>
        <v>-0.10678324202186262</v>
      </c>
      <c r="AK37" t="e">
        <f t="shared" si="27"/>
        <v>#DIV/0!</v>
      </c>
      <c r="AL37" s="5">
        <f t="shared" si="28"/>
        <v>5.0957899817267343E-4</v>
      </c>
      <c r="AM37">
        <f t="shared" si="35"/>
        <v>1962.4042662392947</v>
      </c>
      <c r="AN37" t="str">
        <f t="shared" si="36"/>
        <v>deflation</v>
      </c>
    </row>
    <row r="38" spans="1:40" x14ac:dyDescent="0.35">
      <c r="A38">
        <v>1817</v>
      </c>
      <c r="B38">
        <v>1.2493511969792808</v>
      </c>
      <c r="C38" t="str">
        <f t="shared" si="31"/>
        <v>deflation</v>
      </c>
      <c r="D38">
        <f t="shared" si="29"/>
        <v>1</v>
      </c>
      <c r="E38" s="10">
        <f t="shared" si="4"/>
        <v>-0.11285559580625959</v>
      </c>
      <c r="F38" s="4">
        <f t="shared" si="32"/>
        <v>-8.2847623726412481E-2</v>
      </c>
      <c r="G38" s="4">
        <f t="shared" si="5"/>
        <v>-8.2847623726412481E-2</v>
      </c>
      <c r="H38">
        <f t="shared" si="30"/>
        <v>0.62220213576188188</v>
      </c>
      <c r="I38">
        <f t="shared" si="6"/>
        <v>1.4126281810541097E-2</v>
      </c>
      <c r="J38" s="4">
        <f t="shared" si="7"/>
        <v>2.3231117826414311E-2</v>
      </c>
      <c r="K38" s="15"/>
      <c r="L38">
        <v>0.77734898307717204</v>
      </c>
      <c r="M38" s="15">
        <f t="shared" si="8"/>
        <v>-5.0976075704212587E-2</v>
      </c>
      <c r="N38" s="4">
        <f t="shared" si="9"/>
        <v>-6.1541148808425011E-2</v>
      </c>
      <c r="O38" s="4"/>
      <c r="P38" s="4">
        <f t="shared" si="38"/>
        <v>-2.6490825481695643</v>
      </c>
      <c r="Q38" s="4" t="str">
        <f t="shared" si="33"/>
        <v>deflation</v>
      </c>
      <c r="R38" s="4">
        <f t="shared" si="34"/>
        <v>1</v>
      </c>
      <c r="S38">
        <v>0</v>
      </c>
      <c r="T38">
        <f t="shared" si="10"/>
        <v>-0.155</v>
      </c>
      <c r="U38" s="4">
        <f t="shared" si="11"/>
        <v>-1</v>
      </c>
      <c r="V38">
        <f t="shared" si="20"/>
        <v>0</v>
      </c>
      <c r="W38">
        <f t="shared" si="12"/>
        <v>-0.1137859543946662</v>
      </c>
      <c r="X38" s="4">
        <f t="shared" si="13"/>
        <v>-1</v>
      </c>
      <c r="Y38" s="4" t="str">
        <f t="shared" si="39"/>
        <v>deflation</v>
      </c>
      <c r="Z38" s="15">
        <f t="shared" si="40"/>
        <v>1</v>
      </c>
      <c r="AA38" t="e">
        <f t="shared" si="21"/>
        <v>#DIV/0!</v>
      </c>
      <c r="AB38" t="e">
        <f t="shared" si="14"/>
        <v>#DIV/0!</v>
      </c>
      <c r="AC38" s="4" t="e">
        <f t="shared" si="15"/>
        <v>#DIV/0!</v>
      </c>
      <c r="AD38" t="e">
        <f t="shared" si="22"/>
        <v>#DIV/0!</v>
      </c>
      <c r="AE38" t="e">
        <f t="shared" si="23"/>
        <v>#DIV/0!</v>
      </c>
      <c r="AF38" s="4" t="e">
        <f t="shared" si="24"/>
        <v>#DIV/0!</v>
      </c>
      <c r="AG38" s="4"/>
      <c r="AH38" s="4"/>
      <c r="AI38" t="e">
        <f t="shared" si="25"/>
        <v>#DIV/0!</v>
      </c>
      <c r="AJ38" t="e">
        <f t="shared" si="26"/>
        <v>#DIV/0!</v>
      </c>
      <c r="AK38" t="e">
        <f t="shared" si="27"/>
        <v>#DIV/0!</v>
      </c>
      <c r="AL38" s="5" t="e">
        <f t="shared" si="28"/>
        <v>#DIV/0!</v>
      </c>
      <c r="AM38">
        <f t="shared" si="35"/>
        <v>-2.6490825481695643</v>
      </c>
      <c r="AN38" t="str">
        <f t="shared" si="36"/>
        <v>deflation</v>
      </c>
    </row>
    <row r="39" spans="1:40" x14ac:dyDescent="0.35">
      <c r="A39">
        <v>1818</v>
      </c>
      <c r="B39">
        <v>1.1561436950146626</v>
      </c>
      <c r="C39" t="str">
        <f t="shared" si="31"/>
        <v>deflation</v>
      </c>
      <c r="D39">
        <f t="shared" si="29"/>
        <v>1</v>
      </c>
      <c r="E39" s="10">
        <f t="shared" si="4"/>
        <v>-9.3207501964618134E-2</v>
      </c>
      <c r="F39" s="4">
        <f t="shared" si="32"/>
        <v>-7.4604724588232724E-2</v>
      </c>
      <c r="G39" s="4">
        <f t="shared" si="5"/>
        <v>-7.4604724588232724E-2</v>
      </c>
      <c r="H39">
        <f t="shared" si="30"/>
        <v>0.64479809671607391</v>
      </c>
      <c r="I39">
        <f t="shared" si="6"/>
        <v>2.2595960954192029E-2</v>
      </c>
      <c r="J39" s="4">
        <f t="shared" si="7"/>
        <v>3.6316109597604389E-2</v>
      </c>
      <c r="K39" s="15"/>
      <c r="L39">
        <v>0.74547925407574345</v>
      </c>
      <c r="M39" s="15">
        <f t="shared" si="8"/>
        <v>-3.1869729001428593E-2</v>
      </c>
      <c r="N39" s="4">
        <f t="shared" si="9"/>
        <v>-4.0997968345273687E-2</v>
      </c>
      <c r="O39" s="4"/>
      <c r="P39" s="4">
        <f t="shared" si="38"/>
        <v>-1.1289196116970124</v>
      </c>
      <c r="Q39" s="4" t="str">
        <f t="shared" si="33"/>
        <v>deflation</v>
      </c>
      <c r="R39" s="4">
        <f t="shared" si="34"/>
        <v>1</v>
      </c>
      <c r="S39">
        <v>0</v>
      </c>
      <c r="T39">
        <f t="shared" si="10"/>
        <v>0</v>
      </c>
      <c r="U39" s="4" t="e">
        <f t="shared" si="11"/>
        <v>#DIV/0!</v>
      </c>
      <c r="V39">
        <f t="shared" si="20"/>
        <v>0</v>
      </c>
      <c r="W39">
        <f t="shared" si="12"/>
        <v>0</v>
      </c>
      <c r="X39" s="4" t="e">
        <f t="shared" si="13"/>
        <v>#DIV/0!</v>
      </c>
      <c r="Y39" s="4" t="e">
        <f t="shared" si="39"/>
        <v>#DIV/0!</v>
      </c>
      <c r="Z39" s="15" t="e">
        <f t="shared" si="40"/>
        <v>#DIV/0!</v>
      </c>
      <c r="AA39" t="e">
        <f t="shared" si="21"/>
        <v>#DIV/0!</v>
      </c>
      <c r="AB39" t="e">
        <f t="shared" si="14"/>
        <v>#DIV/0!</v>
      </c>
      <c r="AC39" s="4" t="e">
        <f t="shared" si="15"/>
        <v>#DIV/0!</v>
      </c>
      <c r="AD39" t="e">
        <f t="shared" si="22"/>
        <v>#DIV/0!</v>
      </c>
      <c r="AE39" t="e">
        <f t="shared" si="23"/>
        <v>#DIV/0!</v>
      </c>
      <c r="AF39" s="4" t="e">
        <f t="shared" si="24"/>
        <v>#DIV/0!</v>
      </c>
      <c r="AG39" s="4"/>
      <c r="AH39" s="4"/>
      <c r="AI39" t="e">
        <f t="shared" si="25"/>
        <v>#DIV/0!</v>
      </c>
      <c r="AJ39" t="e">
        <f t="shared" si="26"/>
        <v>#DIV/0!</v>
      </c>
      <c r="AK39" t="e">
        <f t="shared" si="27"/>
        <v>#DIV/0!</v>
      </c>
      <c r="AL39" s="5" t="e">
        <f t="shared" si="28"/>
        <v>#DIV/0!</v>
      </c>
      <c r="AM39">
        <f t="shared" si="35"/>
        <v>-1.1289196116970124</v>
      </c>
      <c r="AN39" t="str">
        <f t="shared" si="36"/>
        <v>deflation</v>
      </c>
    </row>
    <row r="40" spans="1:40" x14ac:dyDescent="0.35">
      <c r="A40">
        <v>1819</v>
      </c>
      <c r="B40">
        <v>1.1175953079178886</v>
      </c>
      <c r="C40" t="str">
        <f t="shared" si="31"/>
        <v>deflation</v>
      </c>
      <c r="D40">
        <f t="shared" si="29"/>
        <v>1</v>
      </c>
      <c r="E40" s="10">
        <f t="shared" si="4"/>
        <v>-3.8548387096773995E-2</v>
      </c>
      <c r="F40" s="4">
        <f t="shared" si="32"/>
        <v>-3.3342211061649314E-2</v>
      </c>
      <c r="G40" s="4">
        <f t="shared" si="5"/>
        <v>-3.3342211061649314E-2</v>
      </c>
      <c r="H40">
        <f t="shared" si="30"/>
        <v>0.65727905695015765</v>
      </c>
      <c r="I40">
        <f t="shared" si="6"/>
        <v>1.2480960234083738E-2</v>
      </c>
      <c r="J40" s="4">
        <f t="shared" si="7"/>
        <v>1.9356385041532653E-2</v>
      </c>
      <c r="K40" s="15"/>
      <c r="L40">
        <v>0.73457199004019091</v>
      </c>
      <c r="M40" s="15">
        <f t="shared" si="8"/>
        <v>-1.0907264035552533E-2</v>
      </c>
      <c r="N40" s="4">
        <f t="shared" si="9"/>
        <v>-1.4631210695561911E-2</v>
      </c>
      <c r="O40" s="4"/>
      <c r="P40" s="4">
        <f t="shared" si="38"/>
        <v>-0.75588549536331195</v>
      </c>
      <c r="Q40" s="4" t="str">
        <f t="shared" si="33"/>
        <v>deflation</v>
      </c>
      <c r="R40" s="4">
        <f t="shared" si="34"/>
        <v>1</v>
      </c>
      <c r="S40">
        <v>0</v>
      </c>
      <c r="T40">
        <f t="shared" si="10"/>
        <v>0</v>
      </c>
      <c r="U40" s="4" t="e">
        <f t="shared" si="11"/>
        <v>#DIV/0!</v>
      </c>
      <c r="V40">
        <f t="shared" si="20"/>
        <v>0</v>
      </c>
      <c r="W40">
        <f t="shared" si="12"/>
        <v>0</v>
      </c>
      <c r="X40" s="4" t="e">
        <f t="shared" si="13"/>
        <v>#DIV/0!</v>
      </c>
      <c r="Y40" s="4" t="e">
        <f t="shared" si="39"/>
        <v>#DIV/0!</v>
      </c>
      <c r="Z40" s="15" t="e">
        <f t="shared" si="40"/>
        <v>#DIV/0!</v>
      </c>
      <c r="AA40" t="e">
        <f t="shared" si="21"/>
        <v>#DIV/0!</v>
      </c>
      <c r="AB40" t="e">
        <f t="shared" si="14"/>
        <v>#DIV/0!</v>
      </c>
      <c r="AC40" s="4" t="e">
        <f t="shared" si="15"/>
        <v>#DIV/0!</v>
      </c>
      <c r="AD40" t="e">
        <f t="shared" si="22"/>
        <v>#DIV/0!</v>
      </c>
      <c r="AE40" t="e">
        <f t="shared" si="23"/>
        <v>#DIV/0!</v>
      </c>
      <c r="AF40" s="4" t="e">
        <f t="shared" si="24"/>
        <v>#DIV/0!</v>
      </c>
      <c r="AG40" s="4"/>
      <c r="AH40" s="4"/>
      <c r="AI40" t="e">
        <f t="shared" si="25"/>
        <v>#DIV/0!</v>
      </c>
      <c r="AJ40" t="e">
        <f t="shared" si="26"/>
        <v>#DIV/0!</v>
      </c>
      <c r="AK40" t="e">
        <f t="shared" si="27"/>
        <v>#DIV/0!</v>
      </c>
      <c r="AL40" s="5" t="e">
        <f t="shared" si="28"/>
        <v>#DIV/0!</v>
      </c>
      <c r="AM40">
        <f t="shared" si="35"/>
        <v>-0.75588549536331195</v>
      </c>
      <c r="AN40" t="str">
        <f t="shared" si="36"/>
        <v>deflation</v>
      </c>
    </row>
    <row r="41" spans="1:40" x14ac:dyDescent="0.35">
      <c r="A41">
        <v>1820</v>
      </c>
      <c r="B41">
        <v>1.0498860555952585</v>
      </c>
      <c r="C41" t="str">
        <f t="shared" si="31"/>
        <v>deflation</v>
      </c>
      <c r="D41">
        <f t="shared" si="29"/>
        <v>1</v>
      </c>
      <c r="E41" s="10">
        <f t="shared" si="4"/>
        <v>-6.7709252322630142E-2</v>
      </c>
      <c r="F41" s="4">
        <f t="shared" si="32"/>
        <v>-6.0584767887737805E-2</v>
      </c>
      <c r="G41" s="4">
        <f t="shared" si="5"/>
        <v>-6.0584767887737805E-2</v>
      </c>
      <c r="H41">
        <f t="shared" si="30"/>
        <v>0.68355076170435347</v>
      </c>
      <c r="I41">
        <f t="shared" si="6"/>
        <v>2.6271704754195824E-2</v>
      </c>
      <c r="J41" s="4">
        <f t="shared" si="7"/>
        <v>3.9970396860200041E-2</v>
      </c>
      <c r="K41" s="15"/>
      <c r="L41">
        <v>0.71765041300491816</v>
      </c>
      <c r="M41" s="15">
        <f t="shared" si="8"/>
        <v>-1.692157703527275E-2</v>
      </c>
      <c r="N41" s="4">
        <f t="shared" si="9"/>
        <v>-2.3035968243693736E-2</v>
      </c>
      <c r="O41" s="4"/>
      <c r="P41" s="4">
        <f t="shared" si="38"/>
        <v>-0.57632573237298712</v>
      </c>
      <c r="Q41" s="4" t="str">
        <f t="shared" si="33"/>
        <v>deflation</v>
      </c>
      <c r="R41" s="4">
        <f t="shared" si="34"/>
        <v>1</v>
      </c>
      <c r="S41">
        <v>0.21709999999999999</v>
      </c>
      <c r="T41">
        <f t="shared" si="10"/>
        <v>0.21709999999999999</v>
      </c>
      <c r="U41" s="4" t="e">
        <f t="shared" si="11"/>
        <v>#DIV/0!</v>
      </c>
      <c r="V41">
        <f t="shared" si="20"/>
        <v>0.20678434468482376</v>
      </c>
      <c r="W41">
        <f t="shared" si="12"/>
        <v>0.20678434468482376</v>
      </c>
      <c r="X41" s="4" t="e">
        <f t="shared" si="13"/>
        <v>#DIV/0!</v>
      </c>
      <c r="Y41" s="4" t="e">
        <f t="shared" si="39"/>
        <v>#DIV/0!</v>
      </c>
      <c r="Z41" s="15" t="e">
        <f t="shared" si="40"/>
        <v>#DIV/0!</v>
      </c>
      <c r="AA41">
        <f t="shared" si="21"/>
        <v>3.3056214325422304</v>
      </c>
      <c r="AB41" t="e">
        <f t="shared" si="14"/>
        <v>#DIV/0!</v>
      </c>
      <c r="AC41" s="4" t="e">
        <f t="shared" si="15"/>
        <v>#DIV/0!</v>
      </c>
      <c r="AD41">
        <f t="shared" si="22"/>
        <v>0.68355076170435347</v>
      </c>
      <c r="AE41" t="e">
        <f t="shared" si="23"/>
        <v>#DIV/0!</v>
      </c>
      <c r="AF41" s="4" t="e">
        <f t="shared" si="24"/>
        <v>#DIV/0!</v>
      </c>
      <c r="AG41" s="4"/>
      <c r="AH41" s="4"/>
      <c r="AI41">
        <f t="shared" si="25"/>
        <v>3.4099651300564693E-2</v>
      </c>
      <c r="AJ41" t="e">
        <f t="shared" si="26"/>
        <v>#DIV/0!</v>
      </c>
      <c r="AK41" t="e">
        <f t="shared" si="27"/>
        <v>#DIV/0!</v>
      </c>
      <c r="AL41" s="5" t="e">
        <f t="shared" si="28"/>
        <v>#DIV/0!</v>
      </c>
      <c r="AM41">
        <f t="shared" si="35"/>
        <v>-0.57632573237298712</v>
      </c>
      <c r="AN41" t="str">
        <f t="shared" si="36"/>
        <v>deflation</v>
      </c>
    </row>
    <row r="42" spans="1:40" x14ac:dyDescent="0.35">
      <c r="A42">
        <v>1821</v>
      </c>
      <c r="B42">
        <v>1.0318940557650238</v>
      </c>
      <c r="C42" t="str">
        <f t="shared" si="31"/>
        <v>deflation</v>
      </c>
      <c r="D42">
        <f t="shared" si="29"/>
        <v>1</v>
      </c>
      <c r="E42" s="10">
        <f t="shared" si="4"/>
        <v>-1.7991999830234695E-2</v>
      </c>
      <c r="F42" s="4">
        <f t="shared" si="32"/>
        <v>-1.7137097625354869E-2</v>
      </c>
      <c r="G42" s="4">
        <f t="shared" si="5"/>
        <v>-1.7137097625354869E-2</v>
      </c>
      <c r="H42">
        <f t="shared" si="30"/>
        <v>0.7191813763465027</v>
      </c>
      <c r="I42">
        <f t="shared" si="6"/>
        <v>3.5630614642149228E-2</v>
      </c>
      <c r="J42" s="4">
        <f t="shared" si="7"/>
        <v>5.2125777101481793E-2</v>
      </c>
      <c r="K42" s="15"/>
      <c r="L42">
        <v>0.7421189872688646</v>
      </c>
      <c r="M42" s="15">
        <f t="shared" si="8"/>
        <v>2.4468574263946441E-2</v>
      </c>
      <c r="N42" s="4">
        <f t="shared" si="9"/>
        <v>3.4095394945141286E-2</v>
      </c>
      <c r="O42" s="4"/>
      <c r="P42" s="4">
        <f t="shared" si="38"/>
        <v>0.65409854473271822</v>
      </c>
      <c r="Q42" s="4" t="str">
        <f t="shared" si="33"/>
        <v>deflation</v>
      </c>
      <c r="R42" s="4">
        <f t="shared" si="34"/>
        <v>1</v>
      </c>
      <c r="S42">
        <v>0</v>
      </c>
      <c r="T42">
        <f t="shared" si="10"/>
        <v>-0.21709999999999999</v>
      </c>
      <c r="U42" s="4">
        <f t="shared" si="11"/>
        <v>-1</v>
      </c>
      <c r="V42">
        <f t="shared" si="20"/>
        <v>0</v>
      </c>
      <c r="W42">
        <f t="shared" si="12"/>
        <v>-0.20678434468482376</v>
      </c>
      <c r="X42" s="4">
        <f t="shared" si="13"/>
        <v>-1</v>
      </c>
      <c r="Y42" s="4" t="str">
        <f t="shared" si="39"/>
        <v>deflation</v>
      </c>
      <c r="Z42" s="15">
        <f t="shared" si="40"/>
        <v>1</v>
      </c>
      <c r="AA42" t="e">
        <f t="shared" si="21"/>
        <v>#DIV/0!</v>
      </c>
      <c r="AB42" t="e">
        <f t="shared" si="14"/>
        <v>#DIV/0!</v>
      </c>
      <c r="AC42" s="4" t="e">
        <f t="shared" si="15"/>
        <v>#DIV/0!</v>
      </c>
      <c r="AD42" t="e">
        <f t="shared" si="22"/>
        <v>#DIV/0!</v>
      </c>
      <c r="AE42" t="e">
        <f t="shared" si="23"/>
        <v>#DIV/0!</v>
      </c>
      <c r="AF42" s="4" t="e">
        <f t="shared" si="24"/>
        <v>#DIV/0!</v>
      </c>
      <c r="AG42" s="4"/>
      <c r="AH42" s="4"/>
      <c r="AI42" t="e">
        <f t="shared" si="25"/>
        <v>#DIV/0!</v>
      </c>
      <c r="AJ42" t="e">
        <f t="shared" si="26"/>
        <v>#DIV/0!</v>
      </c>
      <c r="AK42" t="e">
        <f t="shared" si="27"/>
        <v>#DIV/0!</v>
      </c>
      <c r="AL42" s="5" t="e">
        <f t="shared" si="28"/>
        <v>#DIV/0!</v>
      </c>
      <c r="AM42">
        <f t="shared" si="35"/>
        <v>0.65409854473271822</v>
      </c>
      <c r="AN42" t="str">
        <f t="shared" si="36"/>
        <v>deflation</v>
      </c>
    </row>
    <row r="43" spans="1:40" x14ac:dyDescent="0.35">
      <c r="A43">
        <v>1822</v>
      </c>
      <c r="B43">
        <v>1.089776618858687</v>
      </c>
      <c r="C43" t="str">
        <f t="shared" si="31"/>
        <v>inflation</v>
      </c>
      <c r="D43">
        <f t="shared" si="29"/>
        <v>1</v>
      </c>
      <c r="E43" s="10">
        <f t="shared" si="4"/>
        <v>5.7882563093663242E-2</v>
      </c>
      <c r="F43" s="4">
        <f t="shared" si="32"/>
        <v>5.6093513447705995E-2</v>
      </c>
      <c r="G43" s="4">
        <f t="shared" si="5"/>
        <v>5.6093513447705995E-2</v>
      </c>
      <c r="H43">
        <f t="shared" si="30"/>
        <v>0.74855455933354798</v>
      </c>
      <c r="I43">
        <f t="shared" si="6"/>
        <v>2.9373182987045277E-2</v>
      </c>
      <c r="J43" s="4">
        <f t="shared" si="7"/>
        <v>4.0842524505102354E-2</v>
      </c>
      <c r="K43" s="15"/>
      <c r="L43">
        <v>0.81575725670176835</v>
      </c>
      <c r="M43" s="15">
        <f t="shared" si="8"/>
        <v>7.3638269432903747E-2</v>
      </c>
      <c r="N43" s="4">
        <f t="shared" si="9"/>
        <v>9.9227038650373606E-2</v>
      </c>
      <c r="O43" s="4"/>
      <c r="P43" s="4">
        <f t="shared" si="38"/>
        <v>2.4295030694779265</v>
      </c>
      <c r="Q43" s="4" t="str">
        <f t="shared" si="33"/>
        <v>inflation</v>
      </c>
      <c r="R43" s="4">
        <f t="shared" si="34"/>
        <v>1</v>
      </c>
      <c r="S43">
        <v>0</v>
      </c>
      <c r="T43">
        <f t="shared" si="10"/>
        <v>0</v>
      </c>
      <c r="U43" s="4" t="e">
        <f t="shared" si="11"/>
        <v>#DIV/0!</v>
      </c>
      <c r="V43">
        <f t="shared" si="20"/>
        <v>0</v>
      </c>
      <c r="W43">
        <f t="shared" si="12"/>
        <v>0</v>
      </c>
      <c r="X43" s="4" t="e">
        <f t="shared" si="13"/>
        <v>#DIV/0!</v>
      </c>
      <c r="Y43" s="4" t="e">
        <f t="shared" si="39"/>
        <v>#DIV/0!</v>
      </c>
      <c r="Z43" s="15" t="e">
        <f t="shared" si="40"/>
        <v>#DIV/0!</v>
      </c>
      <c r="AA43" t="e">
        <f t="shared" si="21"/>
        <v>#DIV/0!</v>
      </c>
      <c r="AB43" t="e">
        <f t="shared" si="14"/>
        <v>#DIV/0!</v>
      </c>
      <c r="AC43" s="4" t="e">
        <f t="shared" si="15"/>
        <v>#DIV/0!</v>
      </c>
      <c r="AD43" t="e">
        <f t="shared" si="22"/>
        <v>#DIV/0!</v>
      </c>
      <c r="AE43" t="e">
        <f t="shared" si="23"/>
        <v>#DIV/0!</v>
      </c>
      <c r="AF43" s="4" t="e">
        <f t="shared" si="24"/>
        <v>#DIV/0!</v>
      </c>
      <c r="AG43" s="4"/>
      <c r="AH43" s="4"/>
      <c r="AI43" t="e">
        <f t="shared" si="25"/>
        <v>#DIV/0!</v>
      </c>
      <c r="AJ43" t="e">
        <f t="shared" si="26"/>
        <v>#DIV/0!</v>
      </c>
      <c r="AK43" t="e">
        <f t="shared" si="27"/>
        <v>#DIV/0!</v>
      </c>
      <c r="AL43" s="5" t="e">
        <f t="shared" si="28"/>
        <v>#DIV/0!</v>
      </c>
      <c r="AM43">
        <f t="shared" si="35"/>
        <v>2.4295030694779265</v>
      </c>
      <c r="AN43" t="str">
        <f t="shared" si="36"/>
        <v>inflation</v>
      </c>
    </row>
    <row r="44" spans="1:40" x14ac:dyDescent="0.35">
      <c r="A44">
        <v>1823</v>
      </c>
      <c r="B44">
        <v>0.99166637916163536</v>
      </c>
      <c r="C44" t="str">
        <f t="shared" si="31"/>
        <v>deflation</v>
      </c>
      <c r="D44">
        <f t="shared" ref="D44:D75" si="41">IF(C44=Q44,1,0)</f>
        <v>1</v>
      </c>
      <c r="E44" s="10">
        <f t="shared" si="4"/>
        <v>-9.8110239697051682E-2</v>
      </c>
      <c r="F44" s="4">
        <f t="shared" si="32"/>
        <v>-9.0027844238208768E-2</v>
      </c>
      <c r="G44" s="4">
        <f t="shared" si="5"/>
        <v>-9.0027844238208768E-2</v>
      </c>
      <c r="H44">
        <f t="shared" si="30"/>
        <v>0.77310460755728283</v>
      </c>
      <c r="I44">
        <f t="shared" si="6"/>
        <v>2.4550048223734855E-2</v>
      </c>
      <c r="J44" s="4">
        <f t="shared" si="7"/>
        <v>3.2796605027150219E-2</v>
      </c>
      <c r="K44" s="15"/>
      <c r="L44">
        <v>0.76666184688950778</v>
      </c>
      <c r="M44" s="15">
        <f t="shared" si="8"/>
        <v>-4.9095409812260571E-2</v>
      </c>
      <c r="N44" s="4">
        <f t="shared" si="9"/>
        <v>-6.0183846859984846E-2</v>
      </c>
      <c r="O44" s="4"/>
      <c r="P44" s="4">
        <f t="shared" si="38"/>
        <v>-1.8350633186014977</v>
      </c>
      <c r="Q44" s="4" t="str">
        <f t="shared" si="33"/>
        <v>deflation</v>
      </c>
      <c r="R44" s="4">
        <f t="shared" si="34"/>
        <v>1</v>
      </c>
      <c r="S44">
        <v>0</v>
      </c>
      <c r="T44">
        <f t="shared" si="10"/>
        <v>0</v>
      </c>
      <c r="U44" s="4" t="e">
        <f t="shared" si="11"/>
        <v>#DIV/0!</v>
      </c>
      <c r="V44">
        <f t="shared" si="20"/>
        <v>0</v>
      </c>
      <c r="W44">
        <f t="shared" si="12"/>
        <v>0</v>
      </c>
      <c r="X44" s="4" t="e">
        <f t="shared" si="13"/>
        <v>#DIV/0!</v>
      </c>
      <c r="Y44" s="4" t="e">
        <f t="shared" si="39"/>
        <v>#DIV/0!</v>
      </c>
      <c r="Z44" s="15" t="e">
        <f t="shared" si="40"/>
        <v>#DIV/0!</v>
      </c>
      <c r="AA44" t="e">
        <f t="shared" si="21"/>
        <v>#DIV/0!</v>
      </c>
      <c r="AB44" t="e">
        <f t="shared" si="14"/>
        <v>#DIV/0!</v>
      </c>
      <c r="AC44" s="4" t="e">
        <f t="shared" si="15"/>
        <v>#DIV/0!</v>
      </c>
      <c r="AD44" t="e">
        <f t="shared" si="22"/>
        <v>#DIV/0!</v>
      </c>
      <c r="AE44" t="e">
        <f t="shared" si="23"/>
        <v>#DIV/0!</v>
      </c>
      <c r="AF44" s="4" t="e">
        <f t="shared" si="24"/>
        <v>#DIV/0!</v>
      </c>
      <c r="AG44" s="4"/>
      <c r="AH44" s="4"/>
      <c r="AI44" t="e">
        <f t="shared" si="25"/>
        <v>#DIV/0!</v>
      </c>
      <c r="AJ44" t="e">
        <f t="shared" si="26"/>
        <v>#DIV/0!</v>
      </c>
      <c r="AK44" t="e">
        <f t="shared" si="27"/>
        <v>#DIV/0!</v>
      </c>
      <c r="AL44" s="5" t="e">
        <f t="shared" si="28"/>
        <v>#DIV/0!</v>
      </c>
      <c r="AM44">
        <f t="shared" si="35"/>
        <v>-1.8350633186014977</v>
      </c>
      <c r="AN44" t="str">
        <f t="shared" si="36"/>
        <v>deflation</v>
      </c>
    </row>
    <row r="45" spans="1:40" x14ac:dyDescent="0.35">
      <c r="A45">
        <v>1824</v>
      </c>
      <c r="B45">
        <v>0.92937158245507412</v>
      </c>
      <c r="C45" t="str">
        <f t="shared" si="31"/>
        <v>deflation</v>
      </c>
      <c r="D45">
        <f t="shared" si="41"/>
        <v>1</v>
      </c>
      <c r="E45" s="10">
        <f t="shared" si="4"/>
        <v>-6.229479670656124E-2</v>
      </c>
      <c r="F45" s="4">
        <f t="shared" si="32"/>
        <v>-6.2818300605518032E-2</v>
      </c>
      <c r="G45" s="4">
        <f t="shared" si="5"/>
        <v>-6.2818300605518032E-2</v>
      </c>
      <c r="H45">
        <f t="shared" si="30"/>
        <v>0.81949041724859173</v>
      </c>
      <c r="I45">
        <f t="shared" si="6"/>
        <v>4.6385809691308899E-2</v>
      </c>
      <c r="J45" s="4">
        <f t="shared" si="7"/>
        <v>5.9999396249713809E-2</v>
      </c>
      <c r="K45" s="15"/>
      <c r="L45">
        <v>0.76161110588509262</v>
      </c>
      <c r="M45" s="15">
        <f t="shared" si="8"/>
        <v>-5.0507410044151602E-3</v>
      </c>
      <c r="N45" s="4">
        <f t="shared" si="9"/>
        <v>-6.5879644655684544E-3</v>
      </c>
      <c r="O45" s="4"/>
      <c r="P45" s="4">
        <f t="shared" si="38"/>
        <v>-0.10980051262765629</v>
      </c>
      <c r="Q45" s="4" t="str">
        <f t="shared" si="33"/>
        <v>deflation</v>
      </c>
      <c r="R45" s="4">
        <f t="shared" si="34"/>
        <v>1</v>
      </c>
      <c r="S45">
        <v>0</v>
      </c>
      <c r="T45">
        <f t="shared" si="10"/>
        <v>0</v>
      </c>
      <c r="U45" s="4" t="e">
        <f t="shared" si="11"/>
        <v>#DIV/0!</v>
      </c>
      <c r="V45">
        <f t="shared" si="20"/>
        <v>0</v>
      </c>
      <c r="W45">
        <f t="shared" si="12"/>
        <v>0</v>
      </c>
      <c r="X45" s="4" t="e">
        <f t="shared" si="13"/>
        <v>#DIV/0!</v>
      </c>
      <c r="Y45" s="4" t="e">
        <f t="shared" si="39"/>
        <v>#DIV/0!</v>
      </c>
      <c r="Z45" s="15" t="e">
        <f t="shared" si="40"/>
        <v>#DIV/0!</v>
      </c>
      <c r="AA45" t="e">
        <f t="shared" si="21"/>
        <v>#DIV/0!</v>
      </c>
      <c r="AB45" t="e">
        <f t="shared" si="14"/>
        <v>#DIV/0!</v>
      </c>
      <c r="AC45" s="4" t="e">
        <f t="shared" si="15"/>
        <v>#DIV/0!</v>
      </c>
      <c r="AD45" t="e">
        <f t="shared" si="22"/>
        <v>#DIV/0!</v>
      </c>
      <c r="AE45" t="e">
        <f t="shared" si="23"/>
        <v>#DIV/0!</v>
      </c>
      <c r="AF45" s="4" t="e">
        <f t="shared" si="24"/>
        <v>#DIV/0!</v>
      </c>
      <c r="AG45" s="4"/>
      <c r="AH45" s="4"/>
      <c r="AI45" t="e">
        <f t="shared" si="25"/>
        <v>#DIV/0!</v>
      </c>
      <c r="AJ45" t="e">
        <f t="shared" si="26"/>
        <v>#DIV/0!</v>
      </c>
      <c r="AK45" t="e">
        <f t="shared" si="27"/>
        <v>#DIV/0!</v>
      </c>
      <c r="AL45" s="5" t="e">
        <f t="shared" si="28"/>
        <v>#DIV/0!</v>
      </c>
      <c r="AM45">
        <f t="shared" si="35"/>
        <v>-0.10980051262765629</v>
      </c>
      <c r="AN45" t="str">
        <f t="shared" si="36"/>
        <v>deflation</v>
      </c>
    </row>
    <row r="46" spans="1:40" x14ac:dyDescent="0.35">
      <c r="A46">
        <v>1825</v>
      </c>
      <c r="B46">
        <v>0.97024030628869351</v>
      </c>
      <c r="C46" t="str">
        <f t="shared" si="31"/>
        <v>inflation</v>
      </c>
      <c r="D46">
        <f t="shared" si="41"/>
        <v>1</v>
      </c>
      <c r="E46" s="10">
        <f t="shared" si="4"/>
        <v>4.0868723833619391E-2</v>
      </c>
      <c r="F46" s="4">
        <f t="shared" si="32"/>
        <v>4.3974578742399829E-2</v>
      </c>
      <c r="G46" s="4">
        <f t="shared" si="5"/>
        <v>4.3974578742399829E-2</v>
      </c>
      <c r="H46">
        <f t="shared" si="30"/>
        <v>0.85776138948483871</v>
      </c>
      <c r="I46">
        <f t="shared" si="6"/>
        <v>3.8270972236246981E-2</v>
      </c>
      <c r="J46" s="4">
        <f t="shared" si="7"/>
        <v>4.6700939304135283E-2</v>
      </c>
      <c r="K46" s="15"/>
      <c r="L46">
        <v>0.83223467325638523</v>
      </c>
      <c r="M46" s="15">
        <f t="shared" si="8"/>
        <v>7.0623567371292606E-2</v>
      </c>
      <c r="N46" s="4">
        <f t="shared" si="9"/>
        <v>9.2729172179308886E-2</v>
      </c>
      <c r="O46" s="4"/>
      <c r="P46" s="4">
        <f t="shared" si="38"/>
        <v>1.9855954411413281</v>
      </c>
      <c r="Q46" s="4" t="str">
        <f t="shared" si="33"/>
        <v>inflation</v>
      </c>
      <c r="R46" s="4">
        <f t="shared" si="34"/>
        <v>1</v>
      </c>
      <c r="S46">
        <v>0</v>
      </c>
      <c r="T46">
        <f t="shared" si="10"/>
        <v>0</v>
      </c>
      <c r="U46" s="4" t="e">
        <f t="shared" si="11"/>
        <v>#DIV/0!</v>
      </c>
      <c r="V46">
        <f t="shared" si="20"/>
        <v>0</v>
      </c>
      <c r="W46">
        <f t="shared" si="12"/>
        <v>0</v>
      </c>
      <c r="X46" s="4" t="e">
        <f t="shared" si="13"/>
        <v>#DIV/0!</v>
      </c>
      <c r="Y46" s="4" t="e">
        <f t="shared" si="39"/>
        <v>#DIV/0!</v>
      </c>
      <c r="Z46" s="15" t="e">
        <f t="shared" si="40"/>
        <v>#DIV/0!</v>
      </c>
      <c r="AA46" t="e">
        <f t="shared" si="21"/>
        <v>#DIV/0!</v>
      </c>
      <c r="AB46" t="e">
        <f t="shared" si="14"/>
        <v>#DIV/0!</v>
      </c>
      <c r="AC46" s="4" t="e">
        <f t="shared" si="15"/>
        <v>#DIV/0!</v>
      </c>
      <c r="AD46" t="e">
        <f t="shared" si="22"/>
        <v>#DIV/0!</v>
      </c>
      <c r="AE46" t="e">
        <f t="shared" si="23"/>
        <v>#DIV/0!</v>
      </c>
      <c r="AF46" s="4" t="e">
        <f t="shared" si="24"/>
        <v>#DIV/0!</v>
      </c>
      <c r="AG46" s="4"/>
      <c r="AH46" s="4"/>
      <c r="AI46" t="e">
        <f t="shared" si="25"/>
        <v>#DIV/0!</v>
      </c>
      <c r="AJ46" t="e">
        <f t="shared" si="26"/>
        <v>#DIV/0!</v>
      </c>
      <c r="AK46" t="e">
        <f t="shared" si="27"/>
        <v>#DIV/0!</v>
      </c>
      <c r="AL46" s="5" t="e">
        <f t="shared" si="28"/>
        <v>#DIV/0!</v>
      </c>
      <c r="AM46">
        <f t="shared" si="35"/>
        <v>1.9855954411413281</v>
      </c>
      <c r="AN46" t="str">
        <f t="shared" si="36"/>
        <v>inflation</v>
      </c>
    </row>
    <row r="47" spans="1:40" x14ac:dyDescent="0.35">
      <c r="A47">
        <v>1826</v>
      </c>
      <c r="B47">
        <v>0.98707355816226783</v>
      </c>
      <c r="C47" t="str">
        <f t="shared" si="31"/>
        <v>inflation</v>
      </c>
      <c r="D47">
        <f t="shared" si="41"/>
        <v>1</v>
      </c>
      <c r="E47" s="10">
        <f t="shared" si="4"/>
        <v>1.6833251873574318E-2</v>
      </c>
      <c r="F47" s="4">
        <f t="shared" si="32"/>
        <v>1.7349569755521585E-2</v>
      </c>
      <c r="G47" s="4">
        <f t="shared" si="5"/>
        <v>1.7349569755521585E-2</v>
      </c>
      <c r="H47">
        <f t="shared" si="30"/>
        <v>0.88755305208100521</v>
      </c>
      <c r="I47">
        <f t="shared" si="6"/>
        <v>2.9791662596166502E-2</v>
      </c>
      <c r="J47" s="4">
        <f t="shared" si="7"/>
        <v>3.473187644183777E-2</v>
      </c>
      <c r="K47" s="15"/>
      <c r="L47">
        <v>0.87608014917537846</v>
      </c>
      <c r="M47" s="15">
        <f t="shared" si="8"/>
        <v>4.3845475918993237E-2</v>
      </c>
      <c r="N47" s="4">
        <f t="shared" si="9"/>
        <v>5.268402931042724E-2</v>
      </c>
      <c r="O47" s="4"/>
      <c r="P47" s="4">
        <f t="shared" si="38"/>
        <v>1.5168782889877046</v>
      </c>
      <c r="Q47" s="4" t="str">
        <f t="shared" si="33"/>
        <v>inflation</v>
      </c>
      <c r="R47" s="4">
        <f t="shared" si="34"/>
        <v>1</v>
      </c>
      <c r="S47">
        <v>0</v>
      </c>
      <c r="T47">
        <f t="shared" si="10"/>
        <v>0</v>
      </c>
      <c r="U47" s="4" t="e">
        <f t="shared" si="11"/>
        <v>#DIV/0!</v>
      </c>
      <c r="V47">
        <f t="shared" si="20"/>
        <v>0</v>
      </c>
      <c r="W47">
        <f t="shared" si="12"/>
        <v>0</v>
      </c>
      <c r="X47" s="4" t="e">
        <f t="shared" si="13"/>
        <v>#DIV/0!</v>
      </c>
      <c r="Y47" s="4" t="e">
        <f t="shared" si="39"/>
        <v>#DIV/0!</v>
      </c>
      <c r="Z47" s="15" t="e">
        <f t="shared" si="40"/>
        <v>#DIV/0!</v>
      </c>
      <c r="AA47" t="e">
        <f t="shared" si="21"/>
        <v>#DIV/0!</v>
      </c>
      <c r="AB47" t="e">
        <f t="shared" si="14"/>
        <v>#DIV/0!</v>
      </c>
      <c r="AC47" s="4" t="e">
        <f t="shared" si="15"/>
        <v>#DIV/0!</v>
      </c>
      <c r="AD47" t="e">
        <f t="shared" si="22"/>
        <v>#DIV/0!</v>
      </c>
      <c r="AE47" t="e">
        <f t="shared" si="23"/>
        <v>#DIV/0!</v>
      </c>
      <c r="AF47" s="4" t="e">
        <f t="shared" si="24"/>
        <v>#DIV/0!</v>
      </c>
      <c r="AG47" s="4"/>
      <c r="AH47" s="4"/>
      <c r="AI47" t="e">
        <f t="shared" si="25"/>
        <v>#DIV/0!</v>
      </c>
      <c r="AJ47" t="e">
        <f t="shared" si="26"/>
        <v>#DIV/0!</v>
      </c>
      <c r="AK47" t="e">
        <f t="shared" si="27"/>
        <v>#DIV/0!</v>
      </c>
      <c r="AL47" s="5" t="e">
        <f t="shared" si="28"/>
        <v>#DIV/0!</v>
      </c>
      <c r="AM47">
        <f t="shared" si="35"/>
        <v>1.5168782889877046</v>
      </c>
      <c r="AN47" t="str">
        <f t="shared" si="36"/>
        <v>inflation</v>
      </c>
    </row>
    <row r="48" spans="1:40" x14ac:dyDescent="0.35">
      <c r="A48">
        <v>1827</v>
      </c>
      <c r="B48">
        <v>1.012343001716816</v>
      </c>
      <c r="C48" t="str">
        <f t="shared" si="31"/>
        <v>inflation</v>
      </c>
      <c r="D48">
        <f t="shared" si="41"/>
        <v>1</v>
      </c>
      <c r="E48" s="10">
        <f t="shared" si="4"/>
        <v>2.5269443554548188E-2</v>
      </c>
      <c r="F48" s="4">
        <f t="shared" si="32"/>
        <v>2.5600365186151681E-2</v>
      </c>
      <c r="G48" s="4">
        <f t="shared" si="5"/>
        <v>2.5600365186151681E-2</v>
      </c>
      <c r="H48">
        <f t="shared" si="30"/>
        <v>0.91411446615502701</v>
      </c>
      <c r="I48">
        <f t="shared" si="6"/>
        <v>2.6561414074021794E-2</v>
      </c>
      <c r="J48" s="4">
        <f t="shared" si="7"/>
        <v>2.992656496616676E-2</v>
      </c>
      <c r="K48" s="15"/>
      <c r="L48">
        <v>0.92539738258014481</v>
      </c>
      <c r="M48" s="15">
        <f t="shared" si="8"/>
        <v>4.9317233404766347E-2</v>
      </c>
      <c r="N48" s="4">
        <f t="shared" si="9"/>
        <v>5.6293061144219302E-2</v>
      </c>
      <c r="O48" s="4"/>
      <c r="P48" s="4">
        <f t="shared" si="38"/>
        <v>1.881039845630829</v>
      </c>
      <c r="Q48" s="4" t="str">
        <f t="shared" si="33"/>
        <v>inflation</v>
      </c>
      <c r="R48" s="4">
        <f t="shared" si="34"/>
        <v>1</v>
      </c>
      <c r="S48">
        <v>0</v>
      </c>
      <c r="T48">
        <f t="shared" si="10"/>
        <v>0</v>
      </c>
      <c r="U48" s="4" t="e">
        <f t="shared" si="11"/>
        <v>#DIV/0!</v>
      </c>
      <c r="V48">
        <f t="shared" si="20"/>
        <v>0</v>
      </c>
      <c r="W48">
        <f t="shared" si="12"/>
        <v>0</v>
      </c>
      <c r="X48" s="4" t="e">
        <f t="shared" si="13"/>
        <v>#DIV/0!</v>
      </c>
      <c r="Y48" s="4" t="e">
        <f t="shared" si="39"/>
        <v>#DIV/0!</v>
      </c>
      <c r="Z48" s="15" t="e">
        <f t="shared" si="40"/>
        <v>#DIV/0!</v>
      </c>
      <c r="AA48" t="e">
        <f t="shared" si="21"/>
        <v>#DIV/0!</v>
      </c>
      <c r="AB48" t="e">
        <f t="shared" si="14"/>
        <v>#DIV/0!</v>
      </c>
      <c r="AC48" s="4" t="e">
        <f t="shared" si="15"/>
        <v>#DIV/0!</v>
      </c>
      <c r="AD48" t="e">
        <f t="shared" si="22"/>
        <v>#DIV/0!</v>
      </c>
      <c r="AE48" t="e">
        <f t="shared" si="23"/>
        <v>#DIV/0!</v>
      </c>
      <c r="AF48" s="4" t="e">
        <f t="shared" si="24"/>
        <v>#DIV/0!</v>
      </c>
      <c r="AG48" s="4"/>
      <c r="AH48" s="4"/>
      <c r="AI48" t="e">
        <f t="shared" si="25"/>
        <v>#DIV/0!</v>
      </c>
      <c r="AJ48" t="e">
        <f t="shared" si="26"/>
        <v>#DIV/0!</v>
      </c>
      <c r="AK48" t="e">
        <f t="shared" si="27"/>
        <v>#DIV/0!</v>
      </c>
      <c r="AL48" s="5" t="e">
        <f t="shared" si="28"/>
        <v>#DIV/0!</v>
      </c>
      <c r="AM48">
        <f t="shared" si="35"/>
        <v>1.881039845630829</v>
      </c>
      <c r="AN48" t="str">
        <f t="shared" si="36"/>
        <v>inflation</v>
      </c>
    </row>
    <row r="49" spans="1:40" x14ac:dyDescent="0.35">
      <c r="A49">
        <v>1828</v>
      </c>
      <c r="B49">
        <v>0.97785182401406334</v>
      </c>
      <c r="C49" t="str">
        <f t="shared" si="31"/>
        <v>deflation</v>
      </c>
      <c r="D49">
        <f t="shared" si="41"/>
        <v>1</v>
      </c>
      <c r="E49" s="10">
        <f t="shared" si="4"/>
        <v>-3.4491177702752673E-2</v>
      </c>
      <c r="F49" s="4">
        <f t="shared" si="32"/>
        <v>-3.4070643689203803E-2</v>
      </c>
      <c r="G49" s="4">
        <f t="shared" si="5"/>
        <v>-3.4070643689203803E-2</v>
      </c>
      <c r="H49">
        <f t="shared" si="30"/>
        <v>0.92737298973348714</v>
      </c>
      <c r="I49">
        <f t="shared" si="6"/>
        <v>1.3258523578460135E-2</v>
      </c>
      <c r="J49" s="4">
        <f t="shared" si="7"/>
        <v>1.4504226843962437E-2</v>
      </c>
      <c r="K49" s="15"/>
      <c r="L49">
        <v>0.90683336955226568</v>
      </c>
      <c r="M49" s="15">
        <f t="shared" si="8"/>
        <v>-1.8564013027879134E-2</v>
      </c>
      <c r="N49" s="4">
        <f t="shared" si="9"/>
        <v>-2.0060585190029304E-2</v>
      </c>
      <c r="O49" s="4"/>
      <c r="P49" s="4">
        <f t="shared" si="38"/>
        <v>-1.3830854554222427</v>
      </c>
      <c r="Q49" s="4" t="str">
        <f t="shared" si="33"/>
        <v>deflation</v>
      </c>
      <c r="R49" s="4">
        <f t="shared" si="34"/>
        <v>1</v>
      </c>
      <c r="S49">
        <v>0</v>
      </c>
      <c r="T49">
        <f t="shared" si="10"/>
        <v>0</v>
      </c>
      <c r="U49" s="4" t="e">
        <f t="shared" si="11"/>
        <v>#DIV/0!</v>
      </c>
      <c r="V49">
        <f t="shared" si="20"/>
        <v>0</v>
      </c>
      <c r="W49">
        <f t="shared" si="12"/>
        <v>0</v>
      </c>
      <c r="X49" s="4" t="e">
        <f t="shared" si="13"/>
        <v>#DIV/0!</v>
      </c>
      <c r="Y49" s="4" t="e">
        <f t="shared" si="39"/>
        <v>#DIV/0!</v>
      </c>
      <c r="Z49" s="15" t="e">
        <f t="shared" si="40"/>
        <v>#DIV/0!</v>
      </c>
      <c r="AA49" t="e">
        <f t="shared" si="21"/>
        <v>#DIV/0!</v>
      </c>
      <c r="AB49" t="e">
        <f t="shared" si="14"/>
        <v>#DIV/0!</v>
      </c>
      <c r="AC49" s="4" t="e">
        <f t="shared" si="15"/>
        <v>#DIV/0!</v>
      </c>
      <c r="AD49" t="e">
        <f t="shared" si="22"/>
        <v>#DIV/0!</v>
      </c>
      <c r="AE49" t="e">
        <f t="shared" si="23"/>
        <v>#DIV/0!</v>
      </c>
      <c r="AF49" s="4" t="e">
        <f t="shared" si="24"/>
        <v>#DIV/0!</v>
      </c>
      <c r="AG49" s="4"/>
      <c r="AH49" s="4"/>
      <c r="AI49" t="e">
        <f t="shared" si="25"/>
        <v>#DIV/0!</v>
      </c>
      <c r="AJ49" t="e">
        <f t="shared" si="26"/>
        <v>#DIV/0!</v>
      </c>
      <c r="AK49" t="e">
        <f t="shared" si="27"/>
        <v>#DIV/0!</v>
      </c>
      <c r="AL49" s="5" t="e">
        <f t="shared" si="28"/>
        <v>#DIV/0!</v>
      </c>
      <c r="AM49">
        <f t="shared" si="35"/>
        <v>-1.3830854554222427</v>
      </c>
      <c r="AN49" t="str">
        <f t="shared" si="36"/>
        <v>deflation</v>
      </c>
    </row>
    <row r="50" spans="1:40" x14ac:dyDescent="0.35">
      <c r="A50">
        <v>1829</v>
      </c>
      <c r="B50">
        <v>0.97653958944281538</v>
      </c>
      <c r="C50" t="str">
        <f t="shared" si="31"/>
        <v>deflation</v>
      </c>
      <c r="D50">
        <f t="shared" si="41"/>
        <v>1</v>
      </c>
      <c r="E50" s="10">
        <f t="shared" si="4"/>
        <v>-1.3122345712479611E-3</v>
      </c>
      <c r="F50" s="4">
        <f t="shared" si="32"/>
        <v>-1.341956459068883E-3</v>
      </c>
      <c r="G50" s="4">
        <f t="shared" si="5"/>
        <v>-1.341956459068883E-3</v>
      </c>
      <c r="H50">
        <f t="shared" si="30"/>
        <v>0.96248727889091346</v>
      </c>
      <c r="I50">
        <f t="shared" si="6"/>
        <v>3.5114289157426315E-2</v>
      </c>
      <c r="J50" s="4">
        <f t="shared" si="7"/>
        <v>3.7864256934545426E-2</v>
      </c>
      <c r="K50" s="15"/>
      <c r="L50">
        <v>0.93990693217206522</v>
      </c>
      <c r="M50" s="15">
        <f t="shared" si="8"/>
        <v>3.3073562619799546E-2</v>
      </c>
      <c r="N50" s="4">
        <f t="shared" si="9"/>
        <v>3.6471488291315399E-2</v>
      </c>
      <c r="O50" s="4"/>
      <c r="P50" s="4">
        <f t="shared" si="38"/>
        <v>0.96321679715945152</v>
      </c>
      <c r="Q50" s="4" t="str">
        <f t="shared" si="33"/>
        <v>deflation</v>
      </c>
      <c r="R50" s="4">
        <f t="shared" si="34"/>
        <v>1</v>
      </c>
      <c r="S50">
        <v>0</v>
      </c>
      <c r="T50">
        <f t="shared" si="10"/>
        <v>0</v>
      </c>
      <c r="U50" s="4" t="e">
        <f t="shared" si="11"/>
        <v>#DIV/0!</v>
      </c>
      <c r="V50">
        <f t="shared" si="20"/>
        <v>0</v>
      </c>
      <c r="W50">
        <f t="shared" si="12"/>
        <v>0</v>
      </c>
      <c r="X50" s="4" t="e">
        <f t="shared" si="13"/>
        <v>#DIV/0!</v>
      </c>
      <c r="Y50" s="4" t="e">
        <f t="shared" si="39"/>
        <v>#DIV/0!</v>
      </c>
      <c r="Z50" s="15" t="e">
        <f t="shared" si="40"/>
        <v>#DIV/0!</v>
      </c>
      <c r="AA50" t="e">
        <f t="shared" si="21"/>
        <v>#DIV/0!</v>
      </c>
      <c r="AB50" t="e">
        <f t="shared" si="14"/>
        <v>#DIV/0!</v>
      </c>
      <c r="AC50" s="4" t="e">
        <f t="shared" si="15"/>
        <v>#DIV/0!</v>
      </c>
      <c r="AD50" t="e">
        <f t="shared" si="22"/>
        <v>#DIV/0!</v>
      </c>
      <c r="AE50" t="e">
        <f t="shared" si="23"/>
        <v>#DIV/0!</v>
      </c>
      <c r="AF50" s="4" t="e">
        <f t="shared" si="24"/>
        <v>#DIV/0!</v>
      </c>
      <c r="AG50" s="4"/>
      <c r="AH50" s="4"/>
      <c r="AI50" t="e">
        <f t="shared" si="25"/>
        <v>#DIV/0!</v>
      </c>
      <c r="AJ50" t="e">
        <f t="shared" si="26"/>
        <v>#DIV/0!</v>
      </c>
      <c r="AK50" t="e">
        <f t="shared" si="27"/>
        <v>#DIV/0!</v>
      </c>
      <c r="AL50" s="5" t="e">
        <f t="shared" si="28"/>
        <v>#DIV/0!</v>
      </c>
      <c r="AM50">
        <f t="shared" si="35"/>
        <v>0.96321679715945152</v>
      </c>
      <c r="AN50" t="str">
        <f t="shared" si="36"/>
        <v>deflation</v>
      </c>
    </row>
    <row r="51" spans="1:40" x14ac:dyDescent="0.35">
      <c r="A51">
        <v>1830</v>
      </c>
      <c r="B51">
        <v>0.98290394255382907</v>
      </c>
      <c r="C51" t="str">
        <f t="shared" si="31"/>
        <v>inflation</v>
      </c>
      <c r="D51">
        <f t="shared" si="41"/>
        <v>1</v>
      </c>
      <c r="E51" s="10">
        <f t="shared" si="4"/>
        <v>6.3643531110136875E-3</v>
      </c>
      <c r="F51" s="4">
        <f t="shared" si="32"/>
        <v>6.5172504830500518E-3</v>
      </c>
      <c r="G51" s="4">
        <f t="shared" si="5"/>
        <v>6.5172504830500518E-3</v>
      </c>
      <c r="H51">
        <f t="shared" si="30"/>
        <v>1.0503560995871815</v>
      </c>
      <c r="I51">
        <f t="shared" si="6"/>
        <v>8.7868820696268002E-2</v>
      </c>
      <c r="J51" s="4">
        <f t="shared" si="7"/>
        <v>9.1293487844868335E-2</v>
      </c>
      <c r="K51" s="15"/>
      <c r="L51">
        <v>1.0323991513697031</v>
      </c>
      <c r="M51" s="15">
        <f t="shared" si="8"/>
        <v>9.2492219197637837E-2</v>
      </c>
      <c r="N51" s="4">
        <f t="shared" si="9"/>
        <v>9.8405720855674714E-2</v>
      </c>
      <c r="O51" s="4"/>
      <c r="P51" s="4">
        <f t="shared" si="38"/>
        <v>1.0779051516017433</v>
      </c>
      <c r="Q51" s="4" t="str">
        <f t="shared" si="33"/>
        <v>inflation</v>
      </c>
      <c r="R51" s="4">
        <f t="shared" si="34"/>
        <v>1</v>
      </c>
      <c r="S51">
        <v>0.28249999999999997</v>
      </c>
      <c r="T51">
        <f t="shared" si="10"/>
        <v>0.28249999999999997</v>
      </c>
      <c r="U51" s="4" t="s">
        <v>26</v>
      </c>
      <c r="V51">
        <f t="shared" si="20"/>
        <v>0.28741364010199683</v>
      </c>
      <c r="W51">
        <f t="shared" si="12"/>
        <v>0.28741364010199683</v>
      </c>
      <c r="X51" s="4" t="s">
        <v>26</v>
      </c>
      <c r="Y51" s="4" t="str">
        <f t="shared" si="39"/>
        <v>inflation</v>
      </c>
      <c r="Z51" s="15">
        <f t="shared" si="40"/>
        <v>1</v>
      </c>
      <c r="AA51">
        <f t="shared" si="21"/>
        <v>3.6545102703352326</v>
      </c>
      <c r="AB51" t="s">
        <v>26</v>
      </c>
      <c r="AC51" s="4" t="s">
        <v>26</v>
      </c>
      <c r="AD51">
        <f t="shared" si="22"/>
        <v>1.0503560995871817</v>
      </c>
      <c r="AE51" t="s">
        <v>26</v>
      </c>
      <c r="AF51" s="4" t="s">
        <v>26</v>
      </c>
      <c r="AG51" s="4"/>
      <c r="AH51" s="4"/>
      <c r="AI51">
        <f t="shared" si="25"/>
        <v>-1.7956948217478619E-2</v>
      </c>
      <c r="AJ51" t="s">
        <v>26</v>
      </c>
      <c r="AK51" t="s">
        <v>26</v>
      </c>
      <c r="AL51" s="5" t="s">
        <v>26</v>
      </c>
      <c r="AM51">
        <f t="shared" si="35"/>
        <v>1.0779051516017433</v>
      </c>
      <c r="AN51" t="str">
        <f t="shared" si="36"/>
        <v>inflation</v>
      </c>
    </row>
    <row r="52" spans="1:40" x14ac:dyDescent="0.35">
      <c r="A52">
        <v>1831</v>
      </c>
      <c r="B52">
        <v>0.93505125685377566</v>
      </c>
      <c r="C52" t="str">
        <f t="shared" si="31"/>
        <v>deflation</v>
      </c>
      <c r="D52">
        <f t="shared" si="41"/>
        <v>1</v>
      </c>
      <c r="E52" s="10">
        <f t="shared" si="4"/>
        <v>-4.785268570005341E-2</v>
      </c>
      <c r="F52" s="4">
        <f t="shared" si="32"/>
        <v>-4.8685007383041136E-2</v>
      </c>
      <c r="G52" s="4">
        <f t="shared" si="5"/>
        <v>-4.8685007383041136E-2</v>
      </c>
      <c r="H52">
        <f t="shared" si="30"/>
        <v>1.1384660594740565</v>
      </c>
      <c r="I52">
        <f t="shared" si="6"/>
        <v>8.8109959886875089E-2</v>
      </c>
      <c r="J52" s="4">
        <f t="shared" si="7"/>
        <v>8.3885798274989501E-2</v>
      </c>
      <c r="K52" s="15"/>
      <c r="L52">
        <v>1.0645241197965818</v>
      </c>
      <c r="M52" s="15">
        <f t="shared" si="8"/>
        <v>3.2124968426878731E-2</v>
      </c>
      <c r="N52" s="4">
        <f t="shared" si="9"/>
        <v>3.111681018359802E-2</v>
      </c>
      <c r="O52" s="4"/>
      <c r="P52" s="4">
        <f t="shared" ref="P52:P83" si="42">N52/J52</f>
        <v>0.37094252928955529</v>
      </c>
      <c r="Q52" s="4" t="str">
        <f t="shared" si="33"/>
        <v>deflation</v>
      </c>
      <c r="R52" s="4">
        <f t="shared" si="34"/>
        <v>1</v>
      </c>
      <c r="S52">
        <v>0.109</v>
      </c>
      <c r="T52">
        <f t="shared" si="10"/>
        <v>-0.17349999999999999</v>
      </c>
      <c r="U52" s="4">
        <f t="shared" si="11"/>
        <v>-0.61415929203539821</v>
      </c>
      <c r="V52">
        <f t="shared" si="20"/>
        <v>0.11657114965735567</v>
      </c>
      <c r="W52">
        <f t="shared" si="12"/>
        <v>-0.17084249044464117</v>
      </c>
      <c r="X52" s="4">
        <f t="shared" si="13"/>
        <v>-0.59441330057965547</v>
      </c>
      <c r="Y52" s="4" t="str">
        <f t="shared" si="39"/>
        <v>deflation</v>
      </c>
      <c r="Z52" s="15">
        <f t="shared" si="40"/>
        <v>1</v>
      </c>
      <c r="AA52">
        <f t="shared" si="21"/>
        <v>9.7662763284090079</v>
      </c>
      <c r="AB52">
        <f t="shared" si="14"/>
        <v>6.1117660580737754</v>
      </c>
      <c r="AC52" s="4">
        <f t="shared" si="15"/>
        <v>1.672389897952903</v>
      </c>
      <c r="AD52">
        <f t="shared" si="22"/>
        <v>1.1384660594740565</v>
      </c>
      <c r="AE52">
        <f t="shared" si="23"/>
        <v>8.8109959886874867E-2</v>
      </c>
      <c r="AF52" s="4">
        <f t="shared" si="24"/>
        <v>8.3885798274989279E-2</v>
      </c>
      <c r="AG52" s="4" t="str">
        <f>IF(AF52&gt;M51, "inflation", "deflation")</f>
        <v>deflation</v>
      </c>
      <c r="AH52" s="15">
        <f>IF(AG52=C52,1,0)</f>
        <v>1</v>
      </c>
      <c r="AI52">
        <f t="shared" si="25"/>
        <v>-7.3941939677474755E-2</v>
      </c>
      <c r="AJ52">
        <f t="shared" si="26"/>
        <v>-5.5984991459996136E-2</v>
      </c>
      <c r="AK52" t="s">
        <v>26</v>
      </c>
      <c r="AL52" s="5">
        <f t="shared" si="28"/>
        <v>2.6958353950819265</v>
      </c>
      <c r="AM52">
        <f t="shared" si="35"/>
        <v>0.37094252928955529</v>
      </c>
      <c r="AN52" t="str">
        <f t="shared" si="36"/>
        <v>deflation</v>
      </c>
    </row>
    <row r="53" spans="1:40" x14ac:dyDescent="0.35">
      <c r="A53">
        <v>1832</v>
      </c>
      <c r="B53">
        <v>0.94005674000188988</v>
      </c>
      <c r="C53" t="str">
        <f t="shared" si="31"/>
        <v>inflation</v>
      </c>
      <c r="D53">
        <f t="shared" si="41"/>
        <v>1</v>
      </c>
      <c r="E53" s="10">
        <f t="shared" si="4"/>
        <v>5.0054831481142203E-3</v>
      </c>
      <c r="F53" s="4">
        <f t="shared" si="32"/>
        <v>5.3531644510660054E-3</v>
      </c>
      <c r="G53" s="4">
        <f t="shared" si="5"/>
        <v>5.3531644510660054E-3</v>
      </c>
      <c r="H53">
        <f t="shared" si="30"/>
        <v>1.2153363568684654</v>
      </c>
      <c r="I53">
        <f t="shared" si="6"/>
        <v>7.6870297394408871E-2</v>
      </c>
      <c r="J53" s="4">
        <f t="shared" si="7"/>
        <v>6.7520939034336314E-2</v>
      </c>
      <c r="K53" s="15"/>
      <c r="L53">
        <v>1.1424851336435431</v>
      </c>
      <c r="M53" s="15">
        <f t="shared" si="8"/>
        <v>7.7961013846961302E-2</v>
      </c>
      <c r="N53" s="4">
        <f t="shared" si="9"/>
        <v>7.3235554175943657E-2</v>
      </c>
      <c r="O53" s="4"/>
      <c r="P53" s="4">
        <f t="shared" si="42"/>
        <v>1.0846347107036129</v>
      </c>
      <c r="Q53" s="4" t="str">
        <f t="shared" si="33"/>
        <v>inflation</v>
      </c>
      <c r="R53" s="4">
        <f t="shared" si="34"/>
        <v>1</v>
      </c>
      <c r="S53">
        <v>0.122</v>
      </c>
      <c r="T53">
        <f t="shared" si="10"/>
        <v>1.2999999999999998E-2</v>
      </c>
      <c r="U53" s="4">
        <f t="shared" si="11"/>
        <v>0.11926605504587154</v>
      </c>
      <c r="V53">
        <f t="shared" si="20"/>
        <v>0.12977940033678684</v>
      </c>
      <c r="W53">
        <f t="shared" si="12"/>
        <v>1.3208250679431169E-2</v>
      </c>
      <c r="X53" s="4">
        <f t="shared" si="13"/>
        <v>0.11330634310680597</v>
      </c>
      <c r="Y53" s="4" t="str">
        <f t="shared" si="39"/>
        <v>inflation</v>
      </c>
      <c r="Z53" s="15">
        <f t="shared" si="40"/>
        <v>1</v>
      </c>
      <c r="AA53">
        <f t="shared" si="21"/>
        <v>9.3646322429798623</v>
      </c>
      <c r="AB53">
        <f t="shared" si="14"/>
        <v>-0.40164408542914565</v>
      </c>
      <c r="AC53" s="4">
        <f t="shared" si="15"/>
        <v>-4.1125611432968348E-2</v>
      </c>
      <c r="AD53">
        <f t="shared" si="22"/>
        <v>1.2153363568684656</v>
      </c>
      <c r="AE53">
        <f t="shared" si="23"/>
        <v>7.6870297394409093E-2</v>
      </c>
      <c r="AF53" s="4">
        <f t="shared" si="24"/>
        <v>6.7520939034336508E-2</v>
      </c>
      <c r="AG53" s="4" t="str">
        <f t="shared" ref="AG53:AG116" si="43">IF(AF53&gt;M52, "inflation", "deflation")</f>
        <v>inflation</v>
      </c>
      <c r="AH53" s="15">
        <f>IF(AG53=C53,1,0)</f>
        <v>1</v>
      </c>
      <c r="AI53">
        <f t="shared" si="25"/>
        <v>-7.2851223224922546E-2</v>
      </c>
      <c r="AJ53">
        <f t="shared" si="26"/>
        <v>1.0907164525522095E-3</v>
      </c>
      <c r="AK53">
        <f t="shared" si="27"/>
        <v>5.7075707912548346E-2</v>
      </c>
      <c r="AL53" s="5">
        <f t="shared" si="28"/>
        <v>0.92196938760266423</v>
      </c>
      <c r="AM53">
        <f t="shared" si="35"/>
        <v>1.0846347107036129</v>
      </c>
      <c r="AN53" t="str">
        <f t="shared" si="36"/>
        <v>inflation</v>
      </c>
    </row>
    <row r="54" spans="1:40" x14ac:dyDescent="0.35">
      <c r="A54">
        <v>1833</v>
      </c>
      <c r="B54">
        <v>0.93552779769509686</v>
      </c>
      <c r="C54" t="str">
        <f t="shared" si="31"/>
        <v>deflation</v>
      </c>
      <c r="D54">
        <f t="shared" si="41"/>
        <v>1</v>
      </c>
      <c r="E54" s="10">
        <f t="shared" si="4"/>
        <v>-4.5289423067930157E-3</v>
      </c>
      <c r="F54" s="4">
        <f t="shared" si="32"/>
        <v>-4.8177329240614887E-3</v>
      </c>
      <c r="G54" s="4">
        <f t="shared" si="5"/>
        <v>-4.8177329240614887E-3</v>
      </c>
      <c r="H54">
        <f t="shared" si="30"/>
        <v>1.2529646299833976</v>
      </c>
      <c r="I54">
        <f t="shared" si="6"/>
        <v>3.762827311493222E-2</v>
      </c>
      <c r="J54" s="4">
        <f t="shared" si="7"/>
        <v>3.096120090728487E-2</v>
      </c>
      <c r="K54" s="15"/>
      <c r="L54">
        <v>1.17218324087822</v>
      </c>
      <c r="M54" s="15">
        <f t="shared" si="8"/>
        <v>2.9698107234676918E-2</v>
      </c>
      <c r="N54" s="4">
        <f t="shared" si="9"/>
        <v>2.5994305186243908E-2</v>
      </c>
      <c r="O54" s="4"/>
      <c r="P54" s="4">
        <f t="shared" si="42"/>
        <v>0.83957677430166155</v>
      </c>
      <c r="Q54" s="4" t="str">
        <f t="shared" si="33"/>
        <v>deflation</v>
      </c>
      <c r="R54" s="4">
        <f t="shared" si="34"/>
        <v>1</v>
      </c>
      <c r="S54">
        <v>0.122</v>
      </c>
      <c r="T54">
        <f t="shared" si="10"/>
        <v>0</v>
      </c>
      <c r="U54" s="4">
        <f t="shared" si="11"/>
        <v>0</v>
      </c>
      <c r="V54">
        <f t="shared" si="20"/>
        <v>0.13040766966046016</v>
      </c>
      <c r="W54">
        <f t="shared" si="12"/>
        <v>6.28269323673325E-4</v>
      </c>
      <c r="X54" s="4">
        <f t="shared" si="13"/>
        <v>4.8410558381601484E-3</v>
      </c>
      <c r="Y54" s="4" t="str">
        <f t="shared" si="39"/>
        <v>deflation</v>
      </c>
      <c r="Z54" s="15">
        <f t="shared" si="40"/>
        <v>1</v>
      </c>
      <c r="AA54">
        <f t="shared" si="21"/>
        <v>9.6080593514608204</v>
      </c>
      <c r="AB54">
        <f t="shared" si="14"/>
        <v>0.24342710848095805</v>
      </c>
      <c r="AC54" s="4">
        <f t="shared" si="15"/>
        <v>2.5994305186243877E-2</v>
      </c>
      <c r="AD54">
        <f t="shared" si="22"/>
        <v>1.2529646299833979</v>
      </c>
      <c r="AE54">
        <f t="shared" si="23"/>
        <v>3.762827311493222E-2</v>
      </c>
      <c r="AF54" s="4">
        <f t="shared" si="24"/>
        <v>3.0961200907284863E-2</v>
      </c>
      <c r="AG54" s="4" t="str">
        <f t="shared" si="43"/>
        <v>deflation</v>
      </c>
      <c r="AH54" s="15">
        <f t="shared" ref="AH54:AH117" si="44">IF(AG54=C54,1,0)</f>
        <v>1</v>
      </c>
      <c r="AI54">
        <f t="shared" si="25"/>
        <v>-8.0781389105177848E-2</v>
      </c>
      <c r="AJ54">
        <f t="shared" si="26"/>
        <v>-7.9301658802553021E-3</v>
      </c>
      <c r="AK54">
        <f t="shared" si="27"/>
        <v>-9.0208823328075116E-3</v>
      </c>
      <c r="AL54" s="5">
        <f t="shared" si="28"/>
        <v>1.1910763024998805</v>
      </c>
      <c r="AM54">
        <f t="shared" si="35"/>
        <v>0.83957677430166155</v>
      </c>
      <c r="AN54" t="str">
        <f t="shared" si="36"/>
        <v>deflation</v>
      </c>
    </row>
    <row r="55" spans="1:40" x14ac:dyDescent="0.35">
      <c r="A55">
        <v>1834</v>
      </c>
      <c r="B55">
        <v>0.96804946123761448</v>
      </c>
      <c r="C55" t="str">
        <f t="shared" si="31"/>
        <v>inflation</v>
      </c>
      <c r="D55">
        <f t="shared" si="41"/>
        <v>1</v>
      </c>
      <c r="E55" s="10">
        <f t="shared" si="4"/>
        <v>3.252166354251762E-2</v>
      </c>
      <c r="F55" s="4">
        <f t="shared" si="32"/>
        <v>3.4762904557879254E-2</v>
      </c>
      <c r="G55" s="4">
        <f t="shared" si="5"/>
        <v>3.4762904557879254E-2</v>
      </c>
      <c r="H55">
        <f t="shared" si="30"/>
        <v>1.2737513874739328</v>
      </c>
      <c r="I55">
        <f t="shared" si="6"/>
        <v>2.0786757490535157E-2</v>
      </c>
      <c r="J55" s="4">
        <f t="shared" si="7"/>
        <v>1.6590059282687485E-2</v>
      </c>
      <c r="K55" s="15"/>
      <c r="L55">
        <v>1.2330543443948045</v>
      </c>
      <c r="M55" s="15">
        <f t="shared" si="8"/>
        <v>6.0871103516584535E-2</v>
      </c>
      <c r="N55" s="4">
        <f t="shared" si="9"/>
        <v>5.1929682488020261E-2</v>
      </c>
      <c r="O55" s="4"/>
      <c r="P55" s="4">
        <f t="shared" si="42"/>
        <v>3.1301685909110253</v>
      </c>
      <c r="Q55" s="4" t="str">
        <f t="shared" si="33"/>
        <v>inflation</v>
      </c>
      <c r="R55" s="4">
        <f t="shared" si="34"/>
        <v>1</v>
      </c>
      <c r="S55">
        <v>0.23699999999999999</v>
      </c>
      <c r="T55">
        <f t="shared" si="10"/>
        <v>0.11499999999999999</v>
      </c>
      <c r="U55" s="4">
        <f t="shared" si="11"/>
        <v>0.94262295081967207</v>
      </c>
      <c r="V55">
        <f t="shared" si="20"/>
        <v>0.24482220123030127</v>
      </c>
      <c r="W55">
        <f t="shared" si="12"/>
        <v>0.1144145315698411</v>
      </c>
      <c r="X55" s="4">
        <f t="shared" si="13"/>
        <v>0.87736044872007857</v>
      </c>
      <c r="Y55" s="4" t="str">
        <f t="shared" si="39"/>
        <v>inflation</v>
      </c>
      <c r="Z55" s="15">
        <f t="shared" si="40"/>
        <v>1</v>
      </c>
      <c r="AA55">
        <f t="shared" si="21"/>
        <v>5.2027609468135214</v>
      </c>
      <c r="AB55">
        <f t="shared" si="14"/>
        <v>-4.4052984046472989</v>
      </c>
      <c r="AC55" s="4">
        <f t="shared" si="15"/>
        <v>-0.45850033222135667</v>
      </c>
      <c r="AD55">
        <f t="shared" si="22"/>
        <v>1.2737513874739328</v>
      </c>
      <c r="AE55">
        <f t="shared" si="23"/>
        <v>2.0786757490534935E-2</v>
      </c>
      <c r="AF55" s="4">
        <f t="shared" si="24"/>
        <v>1.6590059282687305E-2</v>
      </c>
      <c r="AG55" s="4" t="str">
        <f t="shared" si="43"/>
        <v>deflation</v>
      </c>
      <c r="AH55" s="15">
        <f t="shared" si="44"/>
        <v>0</v>
      </c>
      <c r="AI55">
        <f t="shared" si="25"/>
        <v>-4.0697043079128248E-2</v>
      </c>
      <c r="AJ55">
        <f t="shared" si="26"/>
        <v>4.00843460260496E-2</v>
      </c>
      <c r="AK55">
        <f t="shared" si="27"/>
        <v>4.8014511906304902E-2</v>
      </c>
      <c r="AL55" s="5">
        <f t="shared" si="28"/>
        <v>0.3194716102205033</v>
      </c>
      <c r="AM55">
        <f t="shared" si="35"/>
        <v>3.1301685909110253</v>
      </c>
      <c r="AN55" t="str">
        <f t="shared" si="36"/>
        <v>inflation</v>
      </c>
    </row>
    <row r="56" spans="1:40" x14ac:dyDescent="0.35">
      <c r="A56">
        <v>1835</v>
      </c>
      <c r="B56">
        <v>1.010649098220199</v>
      </c>
      <c r="C56" t="str">
        <f t="shared" si="31"/>
        <v>inflation</v>
      </c>
      <c r="D56">
        <f t="shared" si="41"/>
        <v>1</v>
      </c>
      <c r="E56" s="10">
        <f t="shared" si="4"/>
        <v>4.259963698258451E-2</v>
      </c>
      <c r="F56" s="4">
        <f t="shared" si="32"/>
        <v>4.4005640918515145E-2</v>
      </c>
      <c r="G56" s="4">
        <f t="shared" si="5"/>
        <v>4.4005640918515145E-2</v>
      </c>
      <c r="H56">
        <f t="shared" si="30"/>
        <v>1.3433051220939942</v>
      </c>
      <c r="I56">
        <f t="shared" si="6"/>
        <v>6.9553734620061425E-2</v>
      </c>
      <c r="J56" s="4">
        <f t="shared" si="7"/>
        <v>5.4605424028623353E-2</v>
      </c>
      <c r="K56" s="15"/>
      <c r="L56">
        <v>1.3576101102788696</v>
      </c>
      <c r="M56" s="15">
        <f t="shared" si="8"/>
        <v>0.12455576588406503</v>
      </c>
      <c r="N56" s="4">
        <f t="shared" si="9"/>
        <v>0.10101401162914539</v>
      </c>
      <c r="O56" s="4"/>
      <c r="P56" s="4">
        <f t="shared" si="42"/>
        <v>1.8498897028287034</v>
      </c>
      <c r="Q56" s="4" t="str">
        <f t="shared" si="33"/>
        <v>inflation</v>
      </c>
      <c r="R56" s="4">
        <f t="shared" si="34"/>
        <v>1</v>
      </c>
      <c r="S56">
        <v>0.27700000000000002</v>
      </c>
      <c r="T56">
        <f t="shared" si="10"/>
        <v>4.0000000000000036E-2</v>
      </c>
      <c r="U56" s="4">
        <f t="shared" si="11"/>
        <v>0.16877637130801704</v>
      </c>
      <c r="V56">
        <f t="shared" si="20"/>
        <v>0.27408128151285166</v>
      </c>
      <c r="W56">
        <f t="shared" si="12"/>
        <v>2.9259080282550393E-2</v>
      </c>
      <c r="X56" s="4">
        <f t="shared" si="13"/>
        <v>0.11951154811743046</v>
      </c>
      <c r="Y56" s="4" t="str">
        <f t="shared" si="39"/>
        <v>inflation</v>
      </c>
      <c r="Z56" s="15">
        <f t="shared" si="40"/>
        <v>1</v>
      </c>
      <c r="AA56">
        <f t="shared" si="21"/>
        <v>4.9011195316926699</v>
      </c>
      <c r="AB56">
        <f t="shared" si="14"/>
        <v>-0.30164141512085152</v>
      </c>
      <c r="AC56" s="4">
        <f t="shared" si="15"/>
        <v>-5.7977181385893688E-2</v>
      </c>
      <c r="AD56">
        <f t="shared" si="22"/>
        <v>1.3433051220939944</v>
      </c>
      <c r="AE56">
        <f t="shared" si="23"/>
        <v>6.9553734620061647E-2</v>
      </c>
      <c r="AF56" s="4">
        <f t="shared" si="24"/>
        <v>5.4605424028623527E-2</v>
      </c>
      <c r="AG56" s="4" t="str">
        <f t="shared" si="43"/>
        <v>deflation</v>
      </c>
      <c r="AH56" s="15">
        <f t="shared" si="44"/>
        <v>0</v>
      </c>
      <c r="AI56">
        <f t="shared" si="25"/>
        <v>1.4304988184875134E-2</v>
      </c>
      <c r="AJ56">
        <f t="shared" si="26"/>
        <v>5.5002031264003381E-2</v>
      </c>
      <c r="AK56">
        <f t="shared" si="27"/>
        <v>1.4917685237953782E-2</v>
      </c>
      <c r="AL56" s="5">
        <f t="shared" si="28"/>
        <v>0.54057276953911537</v>
      </c>
      <c r="AM56">
        <f t="shared" si="35"/>
        <v>1.8498897028287034</v>
      </c>
      <c r="AN56" t="str">
        <f t="shared" si="36"/>
        <v>inflation</v>
      </c>
    </row>
    <row r="57" spans="1:40" x14ac:dyDescent="0.35">
      <c r="A57">
        <v>1836</v>
      </c>
      <c r="B57">
        <v>1.0830749945341158</v>
      </c>
      <c r="C57" t="str">
        <f t="shared" si="31"/>
        <v>inflation</v>
      </c>
      <c r="D57">
        <f t="shared" si="41"/>
        <v>1</v>
      </c>
      <c r="E57" s="10">
        <f t="shared" si="4"/>
        <v>7.2425896313916827E-2</v>
      </c>
      <c r="F57" s="4">
        <f t="shared" si="32"/>
        <v>7.1662752622509901E-2</v>
      </c>
      <c r="G57" s="4">
        <f t="shared" si="5"/>
        <v>7.1662752622509901E-2</v>
      </c>
      <c r="H57">
        <f t="shared" si="30"/>
        <v>1.3819249807760559</v>
      </c>
      <c r="I57">
        <f t="shared" si="6"/>
        <v>3.8619858682061636E-2</v>
      </c>
      <c r="J57" s="4">
        <f t="shared" si="7"/>
        <v>2.8749878227114594E-2</v>
      </c>
      <c r="K57" s="15"/>
      <c r="L57">
        <v>1.4967283910005849</v>
      </c>
      <c r="M57" s="15">
        <f t="shared" si="8"/>
        <v>0.13911828072171528</v>
      </c>
      <c r="N57" s="4">
        <f t="shared" si="9"/>
        <v>0.10247292626094151</v>
      </c>
      <c r="O57" s="4"/>
      <c r="P57" s="4">
        <f t="shared" si="42"/>
        <v>3.5642907928666361</v>
      </c>
      <c r="Q57" s="4" t="str">
        <f t="shared" si="33"/>
        <v>inflation</v>
      </c>
      <c r="R57" s="4">
        <f t="shared" si="34"/>
        <v>1</v>
      </c>
      <c r="S57">
        <v>0.371</v>
      </c>
      <c r="T57">
        <f t="shared" si="10"/>
        <v>9.3999999999999972E-2</v>
      </c>
      <c r="U57" s="4">
        <f t="shared" si="11"/>
        <v>0.33935018050541504</v>
      </c>
      <c r="V57">
        <f t="shared" si="20"/>
        <v>0.34254322357389988</v>
      </c>
      <c r="W57">
        <f t="shared" si="12"/>
        <v>6.846194206104822E-2</v>
      </c>
      <c r="X57" s="4">
        <f t="shared" si="13"/>
        <v>0.24978700363321982</v>
      </c>
      <c r="Y57" s="4" t="str">
        <f t="shared" si="39"/>
        <v>inflation</v>
      </c>
      <c r="Z57" s="15">
        <f t="shared" si="40"/>
        <v>1</v>
      </c>
      <c r="AA57">
        <f t="shared" si="21"/>
        <v>4.0343083315379644</v>
      </c>
      <c r="AB57">
        <f t="shared" si="14"/>
        <v>-0.86681120015470547</v>
      </c>
      <c r="AC57" s="4">
        <f t="shared" si="15"/>
        <v>-0.17685983672700595</v>
      </c>
      <c r="AD57">
        <f t="shared" si="22"/>
        <v>1.3819249807760559</v>
      </c>
      <c r="AE57">
        <f t="shared" si="23"/>
        <v>3.8619858682061414E-2</v>
      </c>
      <c r="AF57" s="4">
        <f t="shared" si="24"/>
        <v>2.8749878227114424E-2</v>
      </c>
      <c r="AG57" s="4" t="str">
        <f t="shared" si="43"/>
        <v>deflation</v>
      </c>
      <c r="AH57" s="15">
        <f t="shared" si="44"/>
        <v>0</v>
      </c>
      <c r="AI57">
        <f t="shared" si="25"/>
        <v>0.114803410224529</v>
      </c>
      <c r="AJ57">
        <f t="shared" si="26"/>
        <v>0.10049842203965387</v>
      </c>
      <c r="AK57">
        <f t="shared" si="27"/>
        <v>4.5496390775650486E-2</v>
      </c>
      <c r="AL57" s="5">
        <f t="shared" si="28"/>
        <v>0.28056072248687897</v>
      </c>
      <c r="AM57">
        <f t="shared" si="35"/>
        <v>3.5642907928666361</v>
      </c>
      <c r="AN57" t="str">
        <f t="shared" si="36"/>
        <v>inflation</v>
      </c>
    </row>
    <row r="58" spans="1:40" x14ac:dyDescent="0.35">
      <c r="A58">
        <v>1837</v>
      </c>
      <c r="B58">
        <v>1.1277129364610496</v>
      </c>
      <c r="C58" t="str">
        <f t="shared" si="31"/>
        <v>inflation</v>
      </c>
      <c r="D58">
        <f t="shared" si="41"/>
        <v>1</v>
      </c>
      <c r="E58" s="10">
        <f t="shared" si="4"/>
        <v>4.4637941926933822E-2</v>
      </c>
      <c r="F58" s="4">
        <f t="shared" si="32"/>
        <v>4.1214082267807144E-2</v>
      </c>
      <c r="G58" s="4">
        <f t="shared" si="5"/>
        <v>4.1214082267807144E-2</v>
      </c>
      <c r="H58">
        <f t="shared" si="30"/>
        <v>1.3958559361495879</v>
      </c>
      <c r="I58">
        <f t="shared" si="6"/>
        <v>1.3930955373532061E-2</v>
      </c>
      <c r="J58" s="4">
        <f t="shared" si="7"/>
        <v>1.0080833306673979E-2</v>
      </c>
      <c r="K58" s="15"/>
      <c r="L58">
        <v>1.5741247966318392</v>
      </c>
      <c r="M58" s="15">
        <f t="shared" si="8"/>
        <v>7.7396405631254384E-2</v>
      </c>
      <c r="N58" s="4">
        <f t="shared" si="9"/>
        <v>5.1710387867710421E-2</v>
      </c>
      <c r="O58" s="4"/>
      <c r="P58" s="4">
        <f t="shared" si="42"/>
        <v>5.1295747379808123</v>
      </c>
      <c r="Q58" s="4" t="str">
        <f t="shared" si="33"/>
        <v>inflation</v>
      </c>
      <c r="R58" s="4">
        <f t="shared" si="34"/>
        <v>1</v>
      </c>
      <c r="S58">
        <v>0.41199999999999998</v>
      </c>
      <c r="T58">
        <f t="shared" si="10"/>
        <v>4.0999999999999981E-2</v>
      </c>
      <c r="U58" s="4">
        <f t="shared" si="11"/>
        <v>0.11051212938005386</v>
      </c>
      <c r="V58">
        <f t="shared" si="20"/>
        <v>0.36534120225039218</v>
      </c>
      <c r="W58">
        <f t="shared" si="12"/>
        <v>2.2797978676492303E-2</v>
      </c>
      <c r="X58" s="4">
        <f t="shared" si="13"/>
        <v>6.6555042130541212E-2</v>
      </c>
      <c r="Y58" s="4" t="str">
        <f t="shared" si="39"/>
        <v>inflation</v>
      </c>
      <c r="Z58" s="15">
        <f t="shared" si="40"/>
        <v>1</v>
      </c>
      <c r="AA58">
        <f t="shared" si="21"/>
        <v>3.8206912539607751</v>
      </c>
      <c r="AB58">
        <f t="shared" si="14"/>
        <v>-0.21361707757718928</v>
      </c>
      <c r="AC58" s="4">
        <f t="shared" si="15"/>
        <v>-5.2950111895823763E-2</v>
      </c>
      <c r="AD58">
        <f t="shared" si="22"/>
        <v>1.3958559361495881</v>
      </c>
      <c r="AE58">
        <f t="shared" si="23"/>
        <v>1.3930955373532283E-2</v>
      </c>
      <c r="AF58" s="4">
        <f t="shared" si="24"/>
        <v>1.0080833306674138E-2</v>
      </c>
      <c r="AG58" s="4" t="str">
        <f t="shared" si="43"/>
        <v>deflation</v>
      </c>
      <c r="AH58" s="15">
        <f t="shared" si="44"/>
        <v>0</v>
      </c>
      <c r="AI58">
        <f t="shared" si="25"/>
        <v>0.1782688604822511</v>
      </c>
      <c r="AJ58">
        <f t="shared" si="26"/>
        <v>6.34654502577221E-2</v>
      </c>
      <c r="AK58">
        <f t="shared" si="27"/>
        <v>-3.7032971781931767E-2</v>
      </c>
      <c r="AL58" s="5">
        <f t="shared" si="28"/>
        <v>0.19494793449362086</v>
      </c>
      <c r="AM58">
        <f t="shared" si="35"/>
        <v>5.1295747379808123</v>
      </c>
      <c r="AN58" t="str">
        <f t="shared" si="36"/>
        <v>inflation</v>
      </c>
    </row>
    <row r="59" spans="1:40" x14ac:dyDescent="0.35">
      <c r="A59">
        <v>1838</v>
      </c>
      <c r="B59">
        <v>1.1135136817030591</v>
      </c>
      <c r="C59" t="str">
        <f t="shared" si="31"/>
        <v>deflation</v>
      </c>
      <c r="D59">
        <f t="shared" si="41"/>
        <v>1</v>
      </c>
      <c r="E59" s="10">
        <f t="shared" si="4"/>
        <v>-1.4199254757990554E-2</v>
      </c>
      <c r="F59" s="4">
        <f t="shared" si="32"/>
        <v>-1.2591196127048229E-2</v>
      </c>
      <c r="G59" s="4">
        <f t="shared" si="5"/>
        <v>-1.2591196127048229E-2</v>
      </c>
      <c r="H59">
        <f t="shared" si="30"/>
        <v>1.4534511019095615</v>
      </c>
      <c r="I59">
        <f t="shared" si="6"/>
        <v>5.7595165759973588E-2</v>
      </c>
      <c r="J59" s="4">
        <f t="shared" si="7"/>
        <v>4.1261540154958629E-2</v>
      </c>
      <c r="K59" s="15"/>
      <c r="L59">
        <v>1.618437687662684</v>
      </c>
      <c r="M59" s="15">
        <f t="shared" si="8"/>
        <v>4.4312891030844792E-2</v>
      </c>
      <c r="N59" s="4">
        <f t="shared" si="9"/>
        <v>2.8150811883315256E-2</v>
      </c>
      <c r="O59" s="4"/>
      <c r="P59" s="4">
        <f t="shared" si="42"/>
        <v>0.68225305641995571</v>
      </c>
      <c r="Q59" s="4" t="str">
        <f t="shared" si="33"/>
        <v>deflation</v>
      </c>
      <c r="R59" s="4">
        <f t="shared" si="34"/>
        <v>1</v>
      </c>
      <c r="S59">
        <v>0.35</v>
      </c>
      <c r="T59">
        <f t="shared" si="10"/>
        <v>-6.2E-2</v>
      </c>
      <c r="U59" s="4">
        <f t="shared" si="11"/>
        <v>-0.1504854368932039</v>
      </c>
      <c r="V59">
        <f t="shared" si="20"/>
        <v>0.31432034087331001</v>
      </c>
      <c r="W59">
        <f t="shared" si="12"/>
        <v>-5.1020861377082172E-2</v>
      </c>
      <c r="X59" s="4">
        <f t="shared" si="13"/>
        <v>-0.13965263447650847</v>
      </c>
      <c r="Y59" s="4" t="str">
        <f t="shared" si="39"/>
        <v>deflation</v>
      </c>
      <c r="Z59" s="15">
        <f t="shared" si="40"/>
        <v>1</v>
      </c>
      <c r="AA59">
        <f t="shared" si="21"/>
        <v>4.6241076790362401</v>
      </c>
      <c r="AB59">
        <f t="shared" si="14"/>
        <v>0.80341642507546496</v>
      </c>
      <c r="AC59" s="4">
        <f t="shared" si="15"/>
        <v>0.21028038427407386</v>
      </c>
      <c r="AD59">
        <f t="shared" si="22"/>
        <v>1.4534511019095613</v>
      </c>
      <c r="AE59">
        <f t="shared" si="23"/>
        <v>5.7595165759973144E-2</v>
      </c>
      <c r="AF59" s="4">
        <f t="shared" si="24"/>
        <v>4.1261540154958302E-2</v>
      </c>
      <c r="AG59" s="4" t="str">
        <f t="shared" si="43"/>
        <v>deflation</v>
      </c>
      <c r="AH59" s="15">
        <f t="shared" si="44"/>
        <v>1</v>
      </c>
      <c r="AI59">
        <f t="shared" si="25"/>
        <v>0.16498658575312275</v>
      </c>
      <c r="AJ59">
        <f t="shared" si="26"/>
        <v>-1.3282274729128352E-2</v>
      </c>
      <c r="AK59">
        <f t="shared" si="27"/>
        <v>-7.6747724986850452E-2</v>
      </c>
      <c r="AL59" s="5">
        <f t="shared" si="28"/>
        <v>1.4657317993522476</v>
      </c>
      <c r="AM59">
        <f t="shared" si="35"/>
        <v>0.68225305641995571</v>
      </c>
      <c r="AN59" t="str">
        <f t="shared" si="36"/>
        <v>deflation</v>
      </c>
    </row>
    <row r="60" spans="1:40" x14ac:dyDescent="0.35">
      <c r="A60">
        <v>1839</v>
      </c>
      <c r="B60">
        <v>1.1287330252875303</v>
      </c>
      <c r="C60" t="str">
        <f t="shared" si="31"/>
        <v>inflation</v>
      </c>
      <c r="D60">
        <f t="shared" si="41"/>
        <v>1</v>
      </c>
      <c r="E60" s="10">
        <f t="shared" si="4"/>
        <v>1.521934358447119E-2</v>
      </c>
      <c r="F60" s="4">
        <f t="shared" si="32"/>
        <v>1.3667855038111455E-2</v>
      </c>
      <c r="G60" s="4">
        <f t="shared" si="5"/>
        <v>1.3667855038111455E-2</v>
      </c>
      <c r="H60">
        <f t="shared" si="30"/>
        <v>1.4930970955295504</v>
      </c>
      <c r="I60">
        <f t="shared" si="6"/>
        <v>3.9645993619988884E-2</v>
      </c>
      <c r="J60" s="4">
        <f t="shared" si="7"/>
        <v>2.7277143047950841E-2</v>
      </c>
      <c r="K60" s="15"/>
      <c r="L60">
        <v>1.6853080016850941</v>
      </c>
      <c r="M60" s="15">
        <f t="shared" si="8"/>
        <v>6.687031402241006E-2</v>
      </c>
      <c r="N60" s="4">
        <f t="shared" si="9"/>
        <v>4.1317818123095526E-2</v>
      </c>
      <c r="O60" s="4"/>
      <c r="P60" s="4">
        <f t="shared" si="42"/>
        <v>1.5147414100685839</v>
      </c>
      <c r="Q60" s="4" t="str">
        <f t="shared" si="33"/>
        <v>inflation</v>
      </c>
      <c r="R60" s="4">
        <f t="shared" si="34"/>
        <v>1</v>
      </c>
      <c r="S60">
        <v>0.36499999999999999</v>
      </c>
      <c r="T60">
        <f t="shared" si="10"/>
        <v>1.5000000000000013E-2</v>
      </c>
      <c r="U60" s="4">
        <f t="shared" si="11"/>
        <v>4.2857142857142899E-2</v>
      </c>
      <c r="V60">
        <f t="shared" si="20"/>
        <v>0.32337141894738208</v>
      </c>
      <c r="W60">
        <f t="shared" si="12"/>
        <v>9.051078074072072E-3</v>
      </c>
      <c r="X60" s="4">
        <f t="shared" si="13"/>
        <v>2.8795712198976649E-2</v>
      </c>
      <c r="Y60" s="4" t="str">
        <f t="shared" si="39"/>
        <v>inflation</v>
      </c>
      <c r="Z60" s="15">
        <f t="shared" si="40"/>
        <v>1</v>
      </c>
      <c r="AA60">
        <f t="shared" si="21"/>
        <v>4.6172821963975181</v>
      </c>
      <c r="AB60">
        <f t="shared" si="14"/>
        <v>-6.825482638721958E-3</v>
      </c>
      <c r="AC60" s="4">
        <f t="shared" si="15"/>
        <v>-1.4760648134700294E-3</v>
      </c>
      <c r="AD60">
        <f t="shared" si="22"/>
        <v>1.4930970955295504</v>
      </c>
      <c r="AE60">
        <f t="shared" si="23"/>
        <v>3.9645993619989106E-2</v>
      </c>
      <c r="AF60" s="4">
        <f t="shared" si="24"/>
        <v>2.7277143047950998E-2</v>
      </c>
      <c r="AG60" s="4" t="str">
        <f t="shared" si="43"/>
        <v>deflation</v>
      </c>
      <c r="AH60" s="15">
        <f t="shared" si="44"/>
        <v>0</v>
      </c>
      <c r="AI60">
        <f t="shared" si="25"/>
        <v>0.1922109061555437</v>
      </c>
      <c r="AJ60">
        <f t="shared" si="26"/>
        <v>2.7224320402420954E-2</v>
      </c>
      <c r="AK60">
        <f t="shared" si="27"/>
        <v>4.0506595131549306E-2</v>
      </c>
      <c r="AL60" s="5">
        <f t="shared" si="28"/>
        <v>0.66017869014007358</v>
      </c>
      <c r="AM60">
        <f t="shared" si="35"/>
        <v>1.5147414100685839</v>
      </c>
      <c r="AN60" t="str">
        <f t="shared" si="36"/>
        <v>inflation</v>
      </c>
    </row>
    <row r="61" spans="1:40" x14ac:dyDescent="0.35">
      <c r="A61">
        <v>1840</v>
      </c>
      <c r="B61">
        <v>1.0663202290110545</v>
      </c>
      <c r="C61" t="str">
        <f t="shared" si="31"/>
        <v>deflation</v>
      </c>
      <c r="D61">
        <f t="shared" si="41"/>
        <v>1</v>
      </c>
      <c r="E61" s="10">
        <f t="shared" si="4"/>
        <v>-6.2412796276475779E-2</v>
      </c>
      <c r="F61" s="4">
        <f t="shared" si="32"/>
        <v>-5.5294560253144817E-2</v>
      </c>
      <c r="G61" s="4">
        <f t="shared" si="5"/>
        <v>-5.5294560253144817E-2</v>
      </c>
      <c r="H61">
        <f t="shared" si="30"/>
        <v>1.4909719394374858</v>
      </c>
      <c r="I61">
        <f t="shared" si="6"/>
        <v>-2.1251560920645396E-3</v>
      </c>
      <c r="J61" s="4">
        <f t="shared" si="7"/>
        <v>-1.4233207595322657E-3</v>
      </c>
      <c r="K61" s="15"/>
      <c r="L61">
        <v>1.589853539910036</v>
      </c>
      <c r="M61" s="15">
        <f t="shared" si="8"/>
        <v>-9.5454461775058119E-2</v>
      </c>
      <c r="N61" s="4">
        <f t="shared" si="9"/>
        <v>-5.6639179117179632E-2</v>
      </c>
      <c r="O61" s="4"/>
      <c r="P61" s="4">
        <f t="shared" si="42"/>
        <v>39.793685813865672</v>
      </c>
      <c r="Q61" s="4" t="str">
        <f t="shared" si="33"/>
        <v>deflation</v>
      </c>
      <c r="R61" s="4">
        <f t="shared" si="34"/>
        <v>1</v>
      </c>
      <c r="S61">
        <v>0.31</v>
      </c>
      <c r="T61">
        <f t="shared" si="10"/>
        <v>-5.4999999999999993E-2</v>
      </c>
      <c r="U61" s="4">
        <f t="shared" si="11"/>
        <v>-0.15068493150684931</v>
      </c>
      <c r="V61">
        <f t="shared" si="20"/>
        <v>0.29071942139511475</v>
      </c>
      <c r="W61">
        <f t="shared" si="12"/>
        <v>-3.2651997552267331E-2</v>
      </c>
      <c r="X61" s="4">
        <f t="shared" si="13"/>
        <v>-0.10097366569548423</v>
      </c>
      <c r="Y61" s="4" t="str">
        <f t="shared" si="39"/>
        <v>deflation</v>
      </c>
      <c r="Z61" s="15">
        <f t="shared" si="40"/>
        <v>1</v>
      </c>
      <c r="AA61">
        <f t="shared" si="21"/>
        <v>5.1285598061614062</v>
      </c>
      <c r="AB61">
        <f t="shared" si="14"/>
        <v>0.51127760976388803</v>
      </c>
      <c r="AC61" s="4">
        <f t="shared" si="15"/>
        <v>0.11073128910396586</v>
      </c>
      <c r="AD61">
        <f t="shared" si="22"/>
        <v>1.4909719394374858</v>
      </c>
      <c r="AE61">
        <f t="shared" si="23"/>
        <v>-2.1251560920645396E-3</v>
      </c>
      <c r="AF61" s="4">
        <f t="shared" si="24"/>
        <v>-1.4233207595322657E-3</v>
      </c>
      <c r="AG61" s="4" t="str">
        <f t="shared" si="43"/>
        <v>deflation</v>
      </c>
      <c r="AH61" s="15">
        <f t="shared" si="44"/>
        <v>1</v>
      </c>
      <c r="AI61">
        <f t="shared" si="25"/>
        <v>9.8881600472550124E-2</v>
      </c>
      <c r="AJ61">
        <f t="shared" si="26"/>
        <v>-9.332930568299358E-2</v>
      </c>
      <c r="AK61">
        <f t="shared" si="27"/>
        <v>-0.12055362608541453</v>
      </c>
      <c r="AL61" s="5">
        <f t="shared" si="28"/>
        <v>2.5129614901155024E-2</v>
      </c>
      <c r="AM61">
        <f t="shared" si="35"/>
        <v>39.793685813865672</v>
      </c>
      <c r="AN61" t="str">
        <f t="shared" si="36"/>
        <v>deflation</v>
      </c>
    </row>
    <row r="62" spans="1:40" x14ac:dyDescent="0.35">
      <c r="A62">
        <v>1841</v>
      </c>
      <c r="B62">
        <v>1.0949594050652625</v>
      </c>
      <c r="C62" t="str">
        <f t="shared" si="31"/>
        <v>inflation</v>
      </c>
      <c r="D62">
        <f t="shared" si="41"/>
        <v>1</v>
      </c>
      <c r="E62" s="10">
        <f t="shared" si="4"/>
        <v>2.863917605420796E-2</v>
      </c>
      <c r="F62" s="4">
        <f t="shared" si="32"/>
        <v>2.6857950618426333E-2</v>
      </c>
      <c r="G62" s="4">
        <f t="shared" si="5"/>
        <v>2.6857950618426333E-2</v>
      </c>
      <c r="H62">
        <f t="shared" si="30"/>
        <v>1.5327195423471927</v>
      </c>
      <c r="I62">
        <f t="shared" si="6"/>
        <v>4.1747602909706805E-2</v>
      </c>
      <c r="J62" s="4">
        <f t="shared" si="7"/>
        <v>2.8000260639014674E-2</v>
      </c>
      <c r="K62" s="15"/>
      <c r="L62">
        <v>1.6782656782203835</v>
      </c>
      <c r="M62" s="15">
        <f t="shared" si="8"/>
        <v>8.8412138310347554E-2</v>
      </c>
      <c r="N62" s="4">
        <f t="shared" si="9"/>
        <v>5.561024087498681E-2</v>
      </c>
      <c r="O62" s="4"/>
      <c r="P62" s="4">
        <f t="shared" si="42"/>
        <v>1.9860615439236757</v>
      </c>
      <c r="Q62" s="4" t="str">
        <f t="shared" si="33"/>
        <v>inflation</v>
      </c>
      <c r="R62" s="4">
        <f t="shared" si="34"/>
        <v>1</v>
      </c>
      <c r="S62">
        <v>0.29499999999999998</v>
      </c>
      <c r="T62">
        <f t="shared" si="10"/>
        <v>-1.5000000000000013E-2</v>
      </c>
      <c r="U62" s="4">
        <f t="shared" si="11"/>
        <v>-4.8387096774193589E-2</v>
      </c>
      <c r="V62">
        <f t="shared" si="20"/>
        <v>0.26941638076748353</v>
      </c>
      <c r="W62">
        <f t="shared" si="12"/>
        <v>-2.130304062763122E-2</v>
      </c>
      <c r="X62" s="4">
        <f t="shared" si="13"/>
        <v>-7.3276977937701673E-2</v>
      </c>
      <c r="Y62" s="4" t="str">
        <f t="shared" si="39"/>
        <v>deflation</v>
      </c>
      <c r="Z62" s="15">
        <f t="shared" si="40"/>
        <v>0</v>
      </c>
      <c r="AA62">
        <f t="shared" si="21"/>
        <v>5.6890361973572325</v>
      </c>
      <c r="AB62">
        <f t="shared" si="14"/>
        <v>0.56047639119582637</v>
      </c>
      <c r="AC62" s="4">
        <f t="shared" si="15"/>
        <v>0.1092853378686303</v>
      </c>
      <c r="AD62">
        <f t="shared" si="22"/>
        <v>1.5327195423471927</v>
      </c>
      <c r="AE62">
        <f t="shared" si="23"/>
        <v>4.1747602909706805E-2</v>
      </c>
      <c r="AF62" s="4">
        <f t="shared" si="24"/>
        <v>2.8000260639014674E-2</v>
      </c>
      <c r="AG62" s="4" t="str">
        <f t="shared" si="43"/>
        <v>inflation</v>
      </c>
      <c r="AH62" s="15">
        <f t="shared" si="44"/>
        <v>1</v>
      </c>
      <c r="AI62">
        <f t="shared" si="25"/>
        <v>0.14554613587319087</v>
      </c>
      <c r="AJ62">
        <f t="shared" si="26"/>
        <v>4.666453540064075E-2</v>
      </c>
      <c r="AK62">
        <f t="shared" si="27"/>
        <v>0.13999384108363433</v>
      </c>
      <c r="AL62" s="5">
        <f t="shared" si="28"/>
        <v>0.50350906952480112</v>
      </c>
      <c r="AM62">
        <f t="shared" si="35"/>
        <v>1.9860615439236757</v>
      </c>
      <c r="AN62" t="str">
        <f t="shared" si="36"/>
        <v>inflation</v>
      </c>
    </row>
    <row r="63" spans="1:40" x14ac:dyDescent="0.35">
      <c r="A63">
        <v>1842</v>
      </c>
      <c r="B63">
        <v>1.0391224685280724</v>
      </c>
      <c r="C63" t="str">
        <f t="shared" si="31"/>
        <v>deflation</v>
      </c>
      <c r="D63">
        <f t="shared" si="41"/>
        <v>1</v>
      </c>
      <c r="E63" s="10">
        <f t="shared" si="4"/>
        <v>-5.5836936537190018E-2</v>
      </c>
      <c r="F63" s="4">
        <f t="shared" si="32"/>
        <v>-5.0994526627096269E-2</v>
      </c>
      <c r="G63" s="4">
        <f t="shared" si="5"/>
        <v>-5.0994526627096269E-2</v>
      </c>
      <c r="H63">
        <f t="shared" si="30"/>
        <v>1.5844686483905157</v>
      </c>
      <c r="I63">
        <f t="shared" si="6"/>
        <v>5.1749106043323057E-2</v>
      </c>
      <c r="J63" s="4">
        <f t="shared" si="7"/>
        <v>3.3762932234865976E-2</v>
      </c>
      <c r="K63" s="15"/>
      <c r="L63">
        <v>1.6464569732208911</v>
      </c>
      <c r="M63" s="15">
        <f t="shared" si="8"/>
        <v>-3.1808704999492399E-2</v>
      </c>
      <c r="N63" s="4">
        <f t="shared" si="9"/>
        <v>-1.8953319139090086E-2</v>
      </c>
      <c r="O63" s="4"/>
      <c r="P63" s="4">
        <f t="shared" si="42"/>
        <v>-0.56136472410762828</v>
      </c>
      <c r="Q63" s="4" t="str">
        <f t="shared" si="33"/>
        <v>deflation</v>
      </c>
      <c r="R63" s="4">
        <f t="shared" si="34"/>
        <v>1</v>
      </c>
      <c r="S63">
        <v>0.252</v>
      </c>
      <c r="T63">
        <f t="shared" si="10"/>
        <v>-4.2999999999999983E-2</v>
      </c>
      <c r="U63" s="4">
        <f t="shared" si="11"/>
        <v>-0.14576271186440673</v>
      </c>
      <c r="V63">
        <f t="shared" si="20"/>
        <v>0.24251231941597853</v>
      </c>
      <c r="W63">
        <f t="shared" si="12"/>
        <v>-2.6904061351504999E-2</v>
      </c>
      <c r="X63" s="4">
        <f t="shared" si="13"/>
        <v>-9.9860525461977073E-2</v>
      </c>
      <c r="Y63" s="4" t="str">
        <f t="shared" si="39"/>
        <v>deflation</v>
      </c>
      <c r="Z63" s="15">
        <f t="shared" si="40"/>
        <v>1</v>
      </c>
      <c r="AA63">
        <f t="shared" si="21"/>
        <v>6.533559417543219</v>
      </c>
      <c r="AB63">
        <f t="shared" si="14"/>
        <v>0.84452322018598647</v>
      </c>
      <c r="AC63" s="4">
        <f t="shared" si="15"/>
        <v>0.14844750338876359</v>
      </c>
      <c r="AD63">
        <f t="shared" si="22"/>
        <v>1.5844686483905157</v>
      </c>
      <c r="AE63">
        <f t="shared" si="23"/>
        <v>5.1749106043323057E-2</v>
      </c>
      <c r="AF63" s="4">
        <f t="shared" si="24"/>
        <v>3.3762932234865976E-2</v>
      </c>
      <c r="AG63" s="4" t="str">
        <f t="shared" si="43"/>
        <v>deflation</v>
      </c>
      <c r="AH63" s="15">
        <f t="shared" si="44"/>
        <v>1</v>
      </c>
      <c r="AI63">
        <f t="shared" si="25"/>
        <v>6.1988324830375419E-2</v>
      </c>
      <c r="AJ63">
        <f t="shared" si="26"/>
        <v>-8.3557811042815455E-2</v>
      </c>
      <c r="AK63">
        <f t="shared" si="27"/>
        <v>-0.13022234644345621</v>
      </c>
      <c r="AL63" s="5">
        <f t="shared" si="28"/>
        <v>-1.7813730664848011</v>
      </c>
      <c r="AM63">
        <f t="shared" si="35"/>
        <v>-0.56136472410762828</v>
      </c>
      <c r="AN63" t="str">
        <f t="shared" si="36"/>
        <v>deflation</v>
      </c>
    </row>
    <row r="64" spans="1:40" x14ac:dyDescent="0.35">
      <c r="A64">
        <v>1843</v>
      </c>
      <c r="B64">
        <v>0.95927726003988889</v>
      </c>
      <c r="C64" t="str">
        <f t="shared" si="31"/>
        <v>deflation</v>
      </c>
      <c r="D64">
        <f t="shared" si="41"/>
        <v>1</v>
      </c>
      <c r="E64" s="10">
        <f t="shared" si="4"/>
        <v>-7.984520848818355E-2</v>
      </c>
      <c r="F64" s="4">
        <f t="shared" si="32"/>
        <v>-7.6839074225086387E-2</v>
      </c>
      <c r="G64" s="4">
        <f t="shared" si="5"/>
        <v>-7.6839074225086387E-2</v>
      </c>
      <c r="H64">
        <f t="shared" si="30"/>
        <v>1.6628551556527593</v>
      </c>
      <c r="I64">
        <f t="shared" si="6"/>
        <v>7.838650726224361E-2</v>
      </c>
      <c r="J64" s="4">
        <f t="shared" si="7"/>
        <v>4.9471794435230816E-2</v>
      </c>
      <c r="K64" s="15"/>
      <c r="L64">
        <v>1.5951391375577819</v>
      </c>
      <c r="M64" s="15">
        <f t="shared" si="8"/>
        <v>-5.1317835663109213E-2</v>
      </c>
      <c r="N64" s="4">
        <f t="shared" si="9"/>
        <v>-3.1168646674512482E-2</v>
      </c>
      <c r="O64" s="4"/>
      <c r="P64" s="4">
        <f t="shared" si="42"/>
        <v>-0.63002862601474707</v>
      </c>
      <c r="Q64" s="4" t="str">
        <f t="shared" si="33"/>
        <v>deflation</v>
      </c>
      <c r="R64" s="4">
        <f t="shared" si="34"/>
        <v>1</v>
      </c>
      <c r="S64">
        <v>0.22700000000000001</v>
      </c>
      <c r="T64">
        <f t="shared" si="10"/>
        <v>-2.4999999999999994E-2</v>
      </c>
      <c r="U64" s="4">
        <f t="shared" si="11"/>
        <v>-9.9206349206349187E-2</v>
      </c>
      <c r="V64">
        <f t="shared" si="20"/>
        <v>0.23663648608803761</v>
      </c>
      <c r="W64">
        <f t="shared" si="12"/>
        <v>-5.8758333279409214E-3</v>
      </c>
      <c r="X64" s="4">
        <f t="shared" si="13"/>
        <v>-2.4229009652339241E-2</v>
      </c>
      <c r="Y64" s="4" t="str">
        <f t="shared" si="39"/>
        <v>deflation</v>
      </c>
      <c r="Z64" s="15">
        <f t="shared" si="40"/>
        <v>1</v>
      </c>
      <c r="AA64">
        <f t="shared" si="21"/>
        <v>7.0270446588448543</v>
      </c>
      <c r="AB64">
        <f t="shared" si="14"/>
        <v>0.49348524130163529</v>
      </c>
      <c r="AC64" s="4">
        <f t="shared" si="15"/>
        <v>7.5530841577193156E-2</v>
      </c>
      <c r="AD64">
        <f t="shared" si="22"/>
        <v>1.6628551556527593</v>
      </c>
      <c r="AE64">
        <f t="shared" si="23"/>
        <v>7.838650726224361E-2</v>
      </c>
      <c r="AF64" s="4">
        <f t="shared" si="24"/>
        <v>4.9471794435230816E-2</v>
      </c>
      <c r="AG64" s="4" t="str">
        <f t="shared" si="43"/>
        <v>inflation</v>
      </c>
      <c r="AH64" s="15">
        <f t="shared" si="44"/>
        <v>0</v>
      </c>
      <c r="AI64">
        <f t="shared" si="25"/>
        <v>-6.7716018094977404E-2</v>
      </c>
      <c r="AJ64">
        <f t="shared" si="26"/>
        <v>-0.12970434292535282</v>
      </c>
      <c r="AK64">
        <f t="shared" si="27"/>
        <v>-4.6146531882537367E-2</v>
      </c>
      <c r="AL64" s="5">
        <f t="shared" si="28"/>
        <v>-1.587229466580766</v>
      </c>
      <c r="AM64">
        <f t="shared" si="35"/>
        <v>-0.63002862601474707</v>
      </c>
      <c r="AN64" t="str">
        <f t="shared" si="36"/>
        <v>deflation</v>
      </c>
    </row>
    <row r="65" spans="1:40" x14ac:dyDescent="0.35">
      <c r="A65">
        <v>1844</v>
      </c>
      <c r="B65">
        <v>0.98581516787362777</v>
      </c>
      <c r="C65" t="str">
        <f t="shared" si="31"/>
        <v>inflation</v>
      </c>
      <c r="D65">
        <f t="shared" si="41"/>
        <v>1</v>
      </c>
      <c r="E65" s="10">
        <f t="shared" si="4"/>
        <v>2.6537907833738883E-2</v>
      </c>
      <c r="F65" s="4">
        <f t="shared" si="32"/>
        <v>2.7664481312353197E-2</v>
      </c>
      <c r="G65" s="4">
        <f t="shared" si="5"/>
        <v>2.7664481312353197E-2</v>
      </c>
      <c r="H65">
        <f t="shared" si="30"/>
        <v>1.7661535063554217</v>
      </c>
      <c r="I65">
        <f t="shared" si="6"/>
        <v>0.10329835070266236</v>
      </c>
      <c r="J65" s="4">
        <f t="shared" si="7"/>
        <v>6.2121075519720924E-2</v>
      </c>
      <c r="K65" s="15"/>
      <c r="L65">
        <v>1.7411009153583663</v>
      </c>
      <c r="M65" s="15">
        <f t="shared" si="8"/>
        <v>0.14596177780058439</v>
      </c>
      <c r="N65" s="4">
        <f t="shared" si="9"/>
        <v>9.1504104164892699E-2</v>
      </c>
      <c r="O65" s="4"/>
      <c r="P65" s="4">
        <f t="shared" si="42"/>
        <v>1.4729961353589871</v>
      </c>
      <c r="Q65" s="4" t="str">
        <f t="shared" si="33"/>
        <v>inflation</v>
      </c>
      <c r="R65" s="4">
        <f t="shared" si="34"/>
        <v>1</v>
      </c>
      <c r="S65">
        <v>0.29199999999999998</v>
      </c>
      <c r="T65">
        <f t="shared" si="10"/>
        <v>6.4999999999999974E-2</v>
      </c>
      <c r="U65" s="4">
        <f t="shared" si="11"/>
        <v>0.28634361233480166</v>
      </c>
      <c r="V65">
        <f t="shared" si="20"/>
        <v>0.29620156953948557</v>
      </c>
      <c r="W65">
        <f t="shared" si="12"/>
        <v>5.9565083451447953E-2</v>
      </c>
      <c r="X65" s="4">
        <f t="shared" si="13"/>
        <v>0.25171555086939346</v>
      </c>
      <c r="Y65" s="4" t="str">
        <f t="shared" si="39"/>
        <v>inflation</v>
      </c>
      <c r="Z65" s="15">
        <f t="shared" si="40"/>
        <v>1</v>
      </c>
      <c r="AA65">
        <f t="shared" si="21"/>
        <v>5.9626743676656382</v>
      </c>
      <c r="AB65">
        <f t="shared" si="14"/>
        <v>-1.0643702911792161</v>
      </c>
      <c r="AC65" s="4">
        <f t="shared" si="15"/>
        <v>-0.15146769984441558</v>
      </c>
      <c r="AD65">
        <f t="shared" si="22"/>
        <v>1.7661535063554217</v>
      </c>
      <c r="AE65">
        <f t="shared" si="23"/>
        <v>0.10329835070266236</v>
      </c>
      <c r="AF65" s="4">
        <f t="shared" si="24"/>
        <v>6.2121075519720924E-2</v>
      </c>
      <c r="AG65" s="4" t="str">
        <f t="shared" si="43"/>
        <v>inflation</v>
      </c>
      <c r="AH65" s="15">
        <f t="shared" si="44"/>
        <v>1</v>
      </c>
      <c r="AI65">
        <f t="shared" si="25"/>
        <v>-2.5052590997055368E-2</v>
      </c>
      <c r="AJ65">
        <f t="shared" si="26"/>
        <v>4.2663427097922035E-2</v>
      </c>
      <c r="AK65">
        <f t="shared" si="27"/>
        <v>0.17236777002327486</v>
      </c>
      <c r="AL65" s="5">
        <f t="shared" si="28"/>
        <v>0.6788884071011414</v>
      </c>
      <c r="AM65">
        <f t="shared" si="35"/>
        <v>1.4729961353589871</v>
      </c>
      <c r="AN65" t="str">
        <f t="shared" si="36"/>
        <v>inflation</v>
      </c>
    </row>
    <row r="66" spans="1:40" x14ac:dyDescent="0.35">
      <c r="A66">
        <v>1845</v>
      </c>
      <c r="B66">
        <v>1.0127032870774448</v>
      </c>
      <c r="C66" t="str">
        <f t="shared" si="31"/>
        <v>inflation</v>
      </c>
      <c r="D66">
        <f t="shared" si="41"/>
        <v>1</v>
      </c>
      <c r="E66" s="10">
        <f t="shared" si="4"/>
        <v>2.6888119203817062E-2</v>
      </c>
      <c r="F66" s="4">
        <f t="shared" si="32"/>
        <v>2.727501065114862E-2</v>
      </c>
      <c r="G66" s="4">
        <f t="shared" si="5"/>
        <v>2.727501065114862E-2</v>
      </c>
      <c r="H66">
        <f t="shared" si="30"/>
        <v>1.8754797784072974</v>
      </c>
      <c r="I66">
        <f t="shared" si="6"/>
        <v>0.10932627205187573</v>
      </c>
      <c r="J66" s="4">
        <f t="shared" si="7"/>
        <v>6.1900775701811989E-2</v>
      </c>
      <c r="K66" s="15"/>
      <c r="L66">
        <v>1.899304536440348</v>
      </c>
      <c r="M66" s="15">
        <f t="shared" si="8"/>
        <v>0.15820362108198172</v>
      </c>
      <c r="N66" s="4">
        <f t="shared" si="9"/>
        <v>9.0864130669541965E-2</v>
      </c>
      <c r="O66" s="4"/>
      <c r="P66" s="4">
        <f t="shared" si="42"/>
        <v>1.4678997094842892</v>
      </c>
      <c r="Q66" s="4" t="str">
        <f t="shared" si="33"/>
        <v>inflation</v>
      </c>
      <c r="R66" s="4">
        <f t="shared" si="34"/>
        <v>1</v>
      </c>
      <c r="S66">
        <v>0.3</v>
      </c>
      <c r="T66">
        <f t="shared" si="10"/>
        <v>8.0000000000000071E-3</v>
      </c>
      <c r="U66" s="4">
        <f t="shared" si="11"/>
        <v>2.7397260273972629E-2</v>
      </c>
      <c r="V66">
        <f t="shared" si="20"/>
        <v>0.29623681864978285</v>
      </c>
      <c r="W66">
        <f t="shared" si="12"/>
        <v>3.5249110297286279E-5</v>
      </c>
      <c r="X66" s="4">
        <f t="shared" si="13"/>
        <v>1.1900379309970991E-4</v>
      </c>
      <c r="Y66" s="4" t="str">
        <f t="shared" si="39"/>
        <v>deflation</v>
      </c>
      <c r="Z66" s="15">
        <f t="shared" si="40"/>
        <v>0</v>
      </c>
      <c r="AA66">
        <f t="shared" si="21"/>
        <v>6.3310151214678267</v>
      </c>
      <c r="AB66">
        <f t="shared" si="14"/>
        <v>0.36834075380218856</v>
      </c>
      <c r="AC66" s="4">
        <f t="shared" si="15"/>
        <v>6.1774420518354148E-2</v>
      </c>
      <c r="AD66">
        <f t="shared" si="22"/>
        <v>1.8754797784072976</v>
      </c>
      <c r="AE66">
        <f t="shared" si="23"/>
        <v>0.10932627205187595</v>
      </c>
      <c r="AF66" s="4">
        <f t="shared" si="24"/>
        <v>6.1900775701812114E-2</v>
      </c>
      <c r="AG66" s="4" t="str">
        <f t="shared" si="43"/>
        <v>deflation</v>
      </c>
      <c r="AH66" s="15">
        <f t="shared" si="44"/>
        <v>0</v>
      </c>
      <c r="AI66">
        <f t="shared" si="25"/>
        <v>2.3824758033050397E-2</v>
      </c>
      <c r="AJ66">
        <f t="shared" si="26"/>
        <v>4.8877349030105766E-2</v>
      </c>
      <c r="AK66">
        <f t="shared" si="27"/>
        <v>6.2139219321837302E-3</v>
      </c>
      <c r="AL66" s="5">
        <f t="shared" si="28"/>
        <v>0.68124545126541902</v>
      </c>
      <c r="AM66">
        <f t="shared" si="35"/>
        <v>1.4678997094842892</v>
      </c>
      <c r="AN66" t="str">
        <f t="shared" si="36"/>
        <v>inflation</v>
      </c>
    </row>
    <row r="67" spans="1:40" x14ac:dyDescent="0.35">
      <c r="A67">
        <v>1846</v>
      </c>
      <c r="B67">
        <v>1.0399416176513396</v>
      </c>
      <c r="C67" t="str">
        <f t="shared" si="31"/>
        <v>inflation</v>
      </c>
      <c r="D67">
        <f t="shared" si="41"/>
        <v>1</v>
      </c>
      <c r="E67" s="10">
        <f t="shared" si="4"/>
        <v>2.7238330573894798E-2</v>
      </c>
      <c r="F67" s="4">
        <f t="shared" si="32"/>
        <v>2.6896654648472362E-2</v>
      </c>
      <c r="G67" s="4">
        <f t="shared" si="5"/>
        <v>2.6896654648472362E-2</v>
      </c>
      <c r="H67">
        <f t="shared" si="30"/>
        <v>2.0319765067767377</v>
      </c>
      <c r="I67">
        <f t="shared" si="6"/>
        <v>0.15649672836944029</v>
      </c>
      <c r="J67" s="4">
        <f t="shared" si="7"/>
        <v>8.3443570104680662E-2</v>
      </c>
      <c r="K67" s="15"/>
      <c r="L67">
        <v>2.1131369354869189</v>
      </c>
      <c r="M67" s="15">
        <f t="shared" si="8"/>
        <v>0.21383239904657092</v>
      </c>
      <c r="N67" s="4">
        <f t="shared" si="9"/>
        <v>0.11258457764089419</v>
      </c>
      <c r="O67" s="4"/>
      <c r="P67" s="4">
        <f t="shared" si="42"/>
        <v>1.3492301144312964</v>
      </c>
      <c r="Q67" s="4" t="str">
        <f t="shared" si="33"/>
        <v>inflation</v>
      </c>
      <c r="R67" s="4">
        <f t="shared" si="34"/>
        <v>1</v>
      </c>
      <c r="S67">
        <v>0.32800000000000001</v>
      </c>
      <c r="T67">
        <f t="shared" si="10"/>
        <v>2.8000000000000025E-2</v>
      </c>
      <c r="U67" s="4">
        <f t="shared" si="11"/>
        <v>9.3333333333333421E-2</v>
      </c>
      <c r="V67">
        <f t="shared" si="20"/>
        <v>0.31540232108488259</v>
      </c>
      <c r="W67">
        <f t="shared" si="12"/>
        <v>1.9165502435099735E-2</v>
      </c>
      <c r="X67" s="4">
        <f t="shared" si="13"/>
        <v>6.4696557715054254E-2</v>
      </c>
      <c r="Y67" s="4" t="str">
        <f t="shared" si="39"/>
        <v>deflation</v>
      </c>
      <c r="Z67" s="15">
        <f t="shared" si="40"/>
        <v>0</v>
      </c>
      <c r="AA67">
        <f t="shared" si="21"/>
        <v>6.4424906569723133</v>
      </c>
      <c r="AB67">
        <f t="shared" si="14"/>
        <v>0.11147553550448652</v>
      </c>
      <c r="AC67" s="4">
        <f t="shared" si="15"/>
        <v>1.7607845403256793E-2</v>
      </c>
      <c r="AD67">
        <f t="shared" si="22"/>
        <v>2.0319765067767377</v>
      </c>
      <c r="AE67">
        <f t="shared" si="23"/>
        <v>0.15649672836944006</v>
      </c>
      <c r="AF67" s="4">
        <f t="shared" si="24"/>
        <v>8.3443570104680537E-2</v>
      </c>
      <c r="AG67" s="4" t="str">
        <f t="shared" si="43"/>
        <v>deflation</v>
      </c>
      <c r="AH67" s="15">
        <f t="shared" si="44"/>
        <v>0</v>
      </c>
      <c r="AI67">
        <f t="shared" si="25"/>
        <v>8.1160428710181254E-2</v>
      </c>
      <c r="AJ67">
        <f t="shared" si="26"/>
        <v>5.7335670677130857E-2</v>
      </c>
      <c r="AK67">
        <f t="shared" si="27"/>
        <v>8.458321647025091E-3</v>
      </c>
      <c r="AL67" s="5">
        <f t="shared" si="28"/>
        <v>0.74116341556866361</v>
      </c>
      <c r="AM67">
        <f t="shared" si="35"/>
        <v>1.3492301144312964</v>
      </c>
      <c r="AN67" t="str">
        <f t="shared" si="36"/>
        <v>inflation</v>
      </c>
    </row>
    <row r="68" spans="1:40" x14ac:dyDescent="0.35">
      <c r="A68">
        <v>1847</v>
      </c>
      <c r="B68">
        <v>1.1364030731175914</v>
      </c>
      <c r="C68" t="str">
        <f t="shared" si="31"/>
        <v>inflation</v>
      </c>
      <c r="D68">
        <f t="shared" si="41"/>
        <v>1</v>
      </c>
      <c r="E68" s="10">
        <f t="shared" ref="E68:E131" si="45">B68-B67</f>
        <v>9.6461455466251733E-2</v>
      </c>
      <c r="F68" s="4">
        <f t="shared" si="32"/>
        <v>9.2756606552688511E-2</v>
      </c>
      <c r="G68" s="4">
        <f t="shared" ref="G68:G131" si="46">E68/B67</f>
        <v>9.2756606552688511E-2</v>
      </c>
      <c r="H68">
        <f t="shared" si="30"/>
        <v>2.1792151173103838</v>
      </c>
      <c r="I68">
        <f t="shared" ref="I68:I131" si="47">H68-H67</f>
        <v>0.14723861053364606</v>
      </c>
      <c r="J68" s="4">
        <f t="shared" ref="J68:J131" si="48">I68/H67</f>
        <v>7.2460783893218417E-2</v>
      </c>
      <c r="K68" s="15"/>
      <c r="L68">
        <v>2.4764667562958325</v>
      </c>
      <c r="M68" s="15">
        <f>L68-L67</f>
        <v>0.36332982080891352</v>
      </c>
      <c r="N68" s="4">
        <f t="shared" ref="N68:N131" si="49">M68/L67</f>
        <v>0.17193860686798954</v>
      </c>
      <c r="O68" s="4"/>
      <c r="P68" s="4">
        <f t="shared" si="42"/>
        <v>2.3728504941564843</v>
      </c>
      <c r="Q68" s="4" t="str">
        <f t="shared" si="33"/>
        <v>inflation</v>
      </c>
      <c r="R68" s="4">
        <f t="shared" si="34"/>
        <v>1</v>
      </c>
      <c r="S68">
        <v>0.34599999999999997</v>
      </c>
      <c r="T68">
        <f t="shared" ref="T68:T131" si="50">S68-S67</f>
        <v>1.799999999999996E-2</v>
      </c>
      <c r="U68" s="4">
        <f t="shared" ref="U68:U131" si="51">T68/S67</f>
        <v>5.487804878048768E-2</v>
      </c>
      <c r="V68">
        <f t="shared" si="20"/>
        <v>0.30446943358819745</v>
      </c>
      <c r="W68">
        <f t="shared" ref="W68:W131" si="52">V68-V67</f>
        <v>-1.093288749668514E-2</v>
      </c>
      <c r="X68" s="4">
        <f t="shared" ref="X68:X131" si="53">W68/V67</f>
        <v>-3.4663307039337954E-2</v>
      </c>
      <c r="Y68" s="4" t="str">
        <f t="shared" si="39"/>
        <v>deflation</v>
      </c>
      <c r="Z68" s="15">
        <f t="shared" si="40"/>
        <v>0</v>
      </c>
      <c r="AA68">
        <f t="shared" si="21"/>
        <v>7.1574183707972043</v>
      </c>
      <c r="AB68">
        <f t="shared" ref="AB68:AB131" si="54">AA68-AA67</f>
        <v>0.71492771382489106</v>
      </c>
      <c r="AC68" s="4">
        <f t="shared" ref="AC68:AC131" si="55">AB68/AA67</f>
        <v>0.11097070246445272</v>
      </c>
      <c r="AD68">
        <f t="shared" si="22"/>
        <v>2.1792151173103838</v>
      </c>
      <c r="AE68">
        <f t="shared" si="23"/>
        <v>0.14723861053364606</v>
      </c>
      <c r="AF68" s="4">
        <f t="shared" si="24"/>
        <v>7.2460783893218417E-2</v>
      </c>
      <c r="AG68" s="4" t="str">
        <f t="shared" si="43"/>
        <v>deflation</v>
      </c>
      <c r="AH68" s="15">
        <f t="shared" si="44"/>
        <v>0</v>
      </c>
      <c r="AI68">
        <f t="shared" si="25"/>
        <v>0.29725163898544871</v>
      </c>
      <c r="AJ68">
        <f t="shared" si="26"/>
        <v>0.21609121027526745</v>
      </c>
      <c r="AK68">
        <f t="shared" si="27"/>
        <v>0.1587555395981366</v>
      </c>
      <c r="AL68" s="5">
        <f t="shared" si="28"/>
        <v>0.42143405261421085</v>
      </c>
      <c r="AM68">
        <f t="shared" si="35"/>
        <v>2.3728504941564843</v>
      </c>
      <c r="AN68" t="str">
        <f t="shared" si="36"/>
        <v>inflation</v>
      </c>
    </row>
    <row r="69" spans="1:40" x14ac:dyDescent="0.35">
      <c r="A69">
        <v>1848</v>
      </c>
      <c r="B69">
        <v>1.1071228375147828</v>
      </c>
      <c r="C69" t="str">
        <f t="shared" si="31"/>
        <v>deflation</v>
      </c>
      <c r="D69">
        <f t="shared" si="41"/>
        <v>1</v>
      </c>
      <c r="E69" s="10">
        <f t="shared" si="45"/>
        <v>-2.9280235602808569E-2</v>
      </c>
      <c r="F69" s="4">
        <f t="shared" si="32"/>
        <v>-2.5765713148312424E-2</v>
      </c>
      <c r="G69" s="4">
        <f t="shared" si="46"/>
        <v>-2.5765713148312424E-2</v>
      </c>
      <c r="H69">
        <f t="shared" si="30"/>
        <v>2.25459349991957</v>
      </c>
      <c r="I69">
        <f t="shared" si="47"/>
        <v>7.5378382609186279E-2</v>
      </c>
      <c r="J69" s="4">
        <f t="shared" si="48"/>
        <v>3.4589693330605784E-2</v>
      </c>
      <c r="K69" s="15"/>
      <c r="L69">
        <v>2.4961119530733398</v>
      </c>
      <c r="M69" s="15">
        <f t="shared" ref="M69:M131" si="56">L69-L68</f>
        <v>1.9645196777507312E-2</v>
      </c>
      <c r="N69" s="4">
        <f t="shared" si="49"/>
        <v>7.9327520660489523E-3</v>
      </c>
      <c r="O69" s="4"/>
      <c r="P69" s="4">
        <f t="shared" si="42"/>
        <v>0.22933860645216719</v>
      </c>
      <c r="Q69" s="4" t="str">
        <f t="shared" si="33"/>
        <v>deflation</v>
      </c>
      <c r="R69" s="4">
        <f t="shared" si="34"/>
        <v>1</v>
      </c>
      <c r="S69">
        <v>0.38400000000000001</v>
      </c>
      <c r="T69">
        <f t="shared" si="50"/>
        <v>3.8000000000000034E-2</v>
      </c>
      <c r="U69" s="4">
        <f t="shared" si="51"/>
        <v>0.10982658959537583</v>
      </c>
      <c r="V69">
        <f t="shared" si="20"/>
        <v>0.34684498141325049</v>
      </c>
      <c r="W69">
        <f t="shared" si="52"/>
        <v>4.2375547825053039E-2</v>
      </c>
      <c r="X69" s="4">
        <f t="shared" si="53"/>
        <v>0.13917833171512065</v>
      </c>
      <c r="Y69" s="4" t="str">
        <f t="shared" si="39"/>
        <v>inflation</v>
      </c>
      <c r="Z69" s="15">
        <f t="shared" si="40"/>
        <v>0</v>
      </c>
      <c r="AA69">
        <f t="shared" si="21"/>
        <v>6.5002915444618221</v>
      </c>
      <c r="AB69">
        <f t="shared" si="54"/>
        <v>-0.65712682633538222</v>
      </c>
      <c r="AC69" s="4">
        <f t="shared" si="55"/>
        <v>-9.1810593190487261E-2</v>
      </c>
      <c r="AD69">
        <f t="shared" si="22"/>
        <v>2.25459349991957</v>
      </c>
      <c r="AE69">
        <f t="shared" si="23"/>
        <v>7.5378382609186279E-2</v>
      </c>
      <c r="AF69" s="4">
        <f t="shared" si="24"/>
        <v>3.4589693330605784E-2</v>
      </c>
      <c r="AG69" s="4" t="str">
        <f t="shared" si="43"/>
        <v>deflation</v>
      </c>
      <c r="AH69" s="15">
        <f t="shared" si="44"/>
        <v>1</v>
      </c>
      <c r="AI69">
        <f t="shared" si="25"/>
        <v>0.24151845315376974</v>
      </c>
      <c r="AJ69">
        <f t="shared" si="26"/>
        <v>-5.5733185831678966E-2</v>
      </c>
      <c r="AK69">
        <f t="shared" si="27"/>
        <v>-0.27182439610694642</v>
      </c>
      <c r="AL69" s="5">
        <f t="shared" si="28"/>
        <v>4.3603648573166351</v>
      </c>
      <c r="AM69">
        <f t="shared" si="35"/>
        <v>0.22933860645216719</v>
      </c>
      <c r="AN69" t="str">
        <f t="shared" si="36"/>
        <v>deflation</v>
      </c>
    </row>
    <row r="70" spans="1:40" x14ac:dyDescent="0.35">
      <c r="A70">
        <v>1849</v>
      </c>
      <c r="B70">
        <v>1.08827078672212</v>
      </c>
      <c r="C70" t="str">
        <f t="shared" si="31"/>
        <v>deflation</v>
      </c>
      <c r="D70">
        <f t="shared" si="41"/>
        <v>1</v>
      </c>
      <c r="E70" s="10">
        <f t="shared" si="45"/>
        <v>-1.8852050792662833E-2</v>
      </c>
      <c r="F70" s="4">
        <f t="shared" si="32"/>
        <v>-1.7027966684330195E-2</v>
      </c>
      <c r="G70" s="4">
        <f t="shared" si="46"/>
        <v>-1.7027966684330195E-2</v>
      </c>
      <c r="H70">
        <f t="shared" si="30"/>
        <v>2.2860830173461695</v>
      </c>
      <c r="I70">
        <f t="shared" si="47"/>
        <v>3.1489517426599445E-2</v>
      </c>
      <c r="J70" s="4">
        <f t="shared" si="48"/>
        <v>1.3966827025680148E-2</v>
      </c>
      <c r="K70" s="15"/>
      <c r="L70">
        <v>2.4878773637993938</v>
      </c>
      <c r="M70" s="15">
        <f t="shared" si="56"/>
        <v>-8.2345892739459359E-3</v>
      </c>
      <c r="N70" s="4">
        <f t="shared" si="49"/>
        <v>-3.2989663239291378E-3</v>
      </c>
      <c r="O70" s="4"/>
      <c r="P70" s="4">
        <f t="shared" si="42"/>
        <v>-0.23620012747802227</v>
      </c>
      <c r="Q70" s="4" t="str">
        <f t="shared" si="33"/>
        <v>deflation</v>
      </c>
      <c r="R70" s="4">
        <f t="shared" si="34"/>
        <v>1</v>
      </c>
      <c r="S70">
        <v>0.35599999999999998</v>
      </c>
      <c r="T70">
        <f t="shared" si="50"/>
        <v>-2.8000000000000025E-2</v>
      </c>
      <c r="U70" s="4">
        <f t="shared" si="51"/>
        <v>-7.2916666666666727E-2</v>
      </c>
      <c r="V70">
        <f t="shared" si="20"/>
        <v>0.32712446602768303</v>
      </c>
      <c r="W70">
        <f t="shared" si="52"/>
        <v>-1.9720515385567461E-2</v>
      </c>
      <c r="X70" s="4">
        <f t="shared" si="53"/>
        <v>-5.6856856643029634E-2</v>
      </c>
      <c r="Y70" s="4" t="str">
        <f t="shared" si="39"/>
        <v>deflation</v>
      </c>
      <c r="Z70" s="15">
        <f t="shared" si="40"/>
        <v>1</v>
      </c>
      <c r="AA70">
        <f t="shared" si="21"/>
        <v>6.9884195612342523</v>
      </c>
      <c r="AB70">
        <f t="shared" si="54"/>
        <v>0.48812801677243023</v>
      </c>
      <c r="AC70" s="4">
        <f t="shared" si="55"/>
        <v>7.5093249807896695E-2</v>
      </c>
      <c r="AD70">
        <f t="shared" si="22"/>
        <v>2.2860830173461695</v>
      </c>
      <c r="AE70">
        <f t="shared" si="23"/>
        <v>3.1489517426599445E-2</v>
      </c>
      <c r="AF70" s="4">
        <f t="shared" si="24"/>
        <v>1.3966827025680148E-2</v>
      </c>
      <c r="AG70" s="4" t="str">
        <f t="shared" si="43"/>
        <v>deflation</v>
      </c>
      <c r="AH70" s="15">
        <f t="shared" si="44"/>
        <v>1</v>
      </c>
      <c r="AI70">
        <f t="shared" si="25"/>
        <v>0.20179434645322436</v>
      </c>
      <c r="AJ70">
        <f t="shared" si="26"/>
        <v>-3.9724106700545381E-2</v>
      </c>
      <c r="AK70">
        <f t="shared" si="27"/>
        <v>1.6009079131133586E-2</v>
      </c>
      <c r="AL70" s="5">
        <f t="shared" si="28"/>
        <v>-4.2336979690794072</v>
      </c>
      <c r="AM70">
        <f t="shared" si="35"/>
        <v>-0.23620012747802227</v>
      </c>
      <c r="AN70" t="str">
        <f t="shared" si="36"/>
        <v>deflation</v>
      </c>
    </row>
    <row r="71" spans="1:40" x14ac:dyDescent="0.35">
      <c r="A71">
        <v>1850</v>
      </c>
      <c r="B71">
        <v>1.1098582619581288</v>
      </c>
      <c r="C71" t="str">
        <f t="shared" si="31"/>
        <v>inflation</v>
      </c>
      <c r="D71">
        <f t="shared" si="41"/>
        <v>1</v>
      </c>
      <c r="E71" s="10">
        <f t="shared" si="45"/>
        <v>2.1587475236008791E-2</v>
      </c>
      <c r="F71" s="4">
        <f t="shared" si="32"/>
        <v>1.9836492442317995E-2</v>
      </c>
      <c r="G71" s="4">
        <f t="shared" si="46"/>
        <v>1.9836492442317995E-2</v>
      </c>
      <c r="H71">
        <f t="shared" si="30"/>
        <v>2.3927155464635832</v>
      </c>
      <c r="I71">
        <f t="shared" si="47"/>
        <v>0.10663252911741372</v>
      </c>
      <c r="J71" s="4">
        <f t="shared" si="48"/>
        <v>4.6644206841271907E-2</v>
      </c>
      <c r="K71" s="15"/>
      <c r="L71">
        <v>2.6555751177582669</v>
      </c>
      <c r="M71" s="15">
        <f t="shared" si="56"/>
        <v>0.1676977539588731</v>
      </c>
      <c r="N71" s="4">
        <f t="shared" si="49"/>
        <v>6.7405956740074727E-2</v>
      </c>
      <c r="O71" s="4"/>
      <c r="P71" s="4">
        <f t="shared" si="42"/>
        <v>1.4451088635605724</v>
      </c>
      <c r="Q71" s="4" t="str">
        <f t="shared" si="33"/>
        <v>inflation</v>
      </c>
      <c r="R71" s="4">
        <f t="shared" si="34"/>
        <v>1</v>
      </c>
      <c r="S71">
        <v>0.43099999999999999</v>
      </c>
      <c r="T71">
        <f t="shared" si="50"/>
        <v>7.5000000000000011E-2</v>
      </c>
      <c r="U71" s="4">
        <f t="shared" si="51"/>
        <v>0.21067415730337083</v>
      </c>
      <c r="V71">
        <f t="shared" si="20"/>
        <v>0.38833787590100416</v>
      </c>
      <c r="W71">
        <f t="shared" si="52"/>
        <v>6.1213409873321134E-2</v>
      </c>
      <c r="X71" s="4">
        <f t="shared" si="53"/>
        <v>0.18712574640669319</v>
      </c>
      <c r="Y71" s="4" t="str">
        <f t="shared" si="39"/>
        <v>inflation</v>
      </c>
      <c r="Z71" s="15">
        <f t="shared" si="40"/>
        <v>1</v>
      </c>
      <c r="AA71">
        <f t="shared" si="21"/>
        <v>6.1614271873741693</v>
      </c>
      <c r="AB71">
        <f t="shared" si="54"/>
        <v>-0.82699237386008306</v>
      </c>
      <c r="AC71" s="4">
        <f t="shared" si="55"/>
        <v>-0.11833753921237446</v>
      </c>
      <c r="AD71">
        <f t="shared" si="22"/>
        <v>2.3927155464635832</v>
      </c>
      <c r="AE71">
        <f t="shared" si="23"/>
        <v>0.10663252911741372</v>
      </c>
      <c r="AF71" s="4">
        <f t="shared" si="24"/>
        <v>4.6644206841271907E-2</v>
      </c>
      <c r="AG71" s="4" t="str">
        <f t="shared" si="43"/>
        <v>inflation</v>
      </c>
      <c r="AH71" s="15">
        <f t="shared" si="44"/>
        <v>1</v>
      </c>
      <c r="AI71">
        <f t="shared" si="25"/>
        <v>0.26285957129468374</v>
      </c>
      <c r="AJ71">
        <f t="shared" si="26"/>
        <v>6.1065224841459376E-2</v>
      </c>
      <c r="AK71">
        <f t="shared" si="27"/>
        <v>0.10078933154200476</v>
      </c>
      <c r="AL71" s="5">
        <f t="shared" si="28"/>
        <v>0.69198938932262977</v>
      </c>
      <c r="AM71">
        <f t="shared" si="35"/>
        <v>1.4451088635605724</v>
      </c>
      <c r="AN71" t="str">
        <f t="shared" si="36"/>
        <v>inflation</v>
      </c>
    </row>
    <row r="72" spans="1:40" x14ac:dyDescent="0.35">
      <c r="A72">
        <v>1851</v>
      </c>
      <c r="B72">
        <v>1.084217726046983</v>
      </c>
      <c r="C72" t="str">
        <f t="shared" si="31"/>
        <v>deflation</v>
      </c>
      <c r="D72">
        <f t="shared" si="41"/>
        <v>1</v>
      </c>
      <c r="E72" s="10">
        <f t="shared" si="45"/>
        <v>-2.564053591114579E-2</v>
      </c>
      <c r="F72" s="4">
        <f t="shared" si="32"/>
        <v>-2.3102531908811542E-2</v>
      </c>
      <c r="G72" s="4">
        <f t="shared" si="46"/>
        <v>-2.3102531908811542E-2</v>
      </c>
      <c r="H72">
        <f t="shared" si="30"/>
        <v>2.5820176533806323</v>
      </c>
      <c r="I72">
        <f t="shared" si="47"/>
        <v>0.18930210691704907</v>
      </c>
      <c r="J72" s="4">
        <f t="shared" si="48"/>
        <v>7.9116009923050096E-2</v>
      </c>
      <c r="K72" s="15"/>
      <c r="L72">
        <v>2.7994693087615161</v>
      </c>
      <c r="M72" s="15">
        <f t="shared" si="56"/>
        <v>0.14389419100324918</v>
      </c>
      <c r="N72" s="4">
        <f t="shared" si="49"/>
        <v>5.4185697870493321E-2</v>
      </c>
      <c r="O72" s="4"/>
      <c r="P72" s="4">
        <f t="shared" si="42"/>
        <v>0.68488916368754538</v>
      </c>
      <c r="Q72" s="4" t="str">
        <f t="shared" si="33"/>
        <v>deflation</v>
      </c>
      <c r="R72" s="4">
        <f t="shared" si="34"/>
        <v>1</v>
      </c>
      <c r="S72">
        <v>0.51600000000000001</v>
      </c>
      <c r="T72">
        <f t="shared" si="50"/>
        <v>8.500000000000002E-2</v>
      </c>
      <c r="U72" s="4">
        <f t="shared" si="51"/>
        <v>0.19721577726218104</v>
      </c>
      <c r="V72">
        <f t="shared" si="20"/>
        <v>0.47591916974214821</v>
      </c>
      <c r="W72">
        <f t="shared" si="52"/>
        <v>8.7581293841144048E-2</v>
      </c>
      <c r="X72" s="4">
        <f t="shared" si="53"/>
        <v>0.22552859063242761</v>
      </c>
      <c r="Y72" s="4" t="str">
        <f t="shared" si="39"/>
        <v>inflation</v>
      </c>
      <c r="Z72" s="15">
        <f t="shared" si="40"/>
        <v>0</v>
      </c>
      <c r="AA72">
        <f t="shared" si="21"/>
        <v>5.4253281177548764</v>
      </c>
      <c r="AB72">
        <f t="shared" si="54"/>
        <v>-0.73609906961929283</v>
      </c>
      <c r="AC72" s="4">
        <f t="shared" si="55"/>
        <v>-0.11946892290274683</v>
      </c>
      <c r="AD72">
        <f t="shared" si="22"/>
        <v>2.5820176533806323</v>
      </c>
      <c r="AE72">
        <f t="shared" si="23"/>
        <v>0.18930210691704907</v>
      </c>
      <c r="AF72" s="4">
        <f t="shared" si="24"/>
        <v>7.9116009923050096E-2</v>
      </c>
      <c r="AG72" s="4" t="str">
        <f t="shared" si="43"/>
        <v>deflation</v>
      </c>
      <c r="AH72" s="15">
        <f t="shared" si="44"/>
        <v>1</v>
      </c>
      <c r="AI72">
        <f t="shared" si="25"/>
        <v>0.21745165538088385</v>
      </c>
      <c r="AJ72">
        <f t="shared" si="26"/>
        <v>-4.540791591379989E-2</v>
      </c>
      <c r="AK72">
        <f t="shared" si="27"/>
        <v>-0.10647314075525927</v>
      </c>
      <c r="AL72" s="5">
        <f t="shared" si="28"/>
        <v>1.4600902642638567</v>
      </c>
      <c r="AM72">
        <f t="shared" si="35"/>
        <v>0.68488916368754538</v>
      </c>
      <c r="AN72" t="str">
        <f t="shared" si="36"/>
        <v>deflation</v>
      </c>
    </row>
    <row r="73" spans="1:40" x14ac:dyDescent="0.35">
      <c r="A73">
        <v>1852</v>
      </c>
      <c r="B73">
        <v>1.0939541434888644</v>
      </c>
      <c r="C73" t="str">
        <f t="shared" si="31"/>
        <v>inflation</v>
      </c>
      <c r="D73">
        <f t="shared" si="41"/>
        <v>1</v>
      </c>
      <c r="E73" s="10">
        <f t="shared" si="45"/>
        <v>9.7364174418814731E-3</v>
      </c>
      <c r="F73" s="4">
        <f t="shared" si="32"/>
        <v>8.9801312116341101E-3</v>
      </c>
      <c r="G73" s="4">
        <f t="shared" si="46"/>
        <v>8.9801312116341101E-3</v>
      </c>
      <c r="H73">
        <f t="shared" si="30"/>
        <v>2.8734548301996181</v>
      </c>
      <c r="I73">
        <f t="shared" si="47"/>
        <v>0.29143717681898584</v>
      </c>
      <c r="J73" s="4">
        <f t="shared" si="48"/>
        <v>0.11287187616142265</v>
      </c>
      <c r="K73" s="15"/>
      <c r="L73">
        <v>3.1434278176249637</v>
      </c>
      <c r="M73" s="15">
        <f t="shared" si="56"/>
        <v>0.34395850886344759</v>
      </c>
      <c r="N73" s="4">
        <f t="shared" si="49"/>
        <v>0.12286561163108971</v>
      </c>
      <c r="O73" s="4"/>
      <c r="P73" s="4">
        <f t="shared" si="42"/>
        <v>1.0885405276277558</v>
      </c>
      <c r="Q73" s="4" t="str">
        <f t="shared" si="33"/>
        <v>inflation</v>
      </c>
      <c r="R73" s="4">
        <f t="shared" si="34"/>
        <v>1</v>
      </c>
      <c r="S73">
        <v>0.55800000000000005</v>
      </c>
      <c r="T73">
        <f t="shared" si="50"/>
        <v>4.2000000000000037E-2</v>
      </c>
      <c r="U73" s="4">
        <f t="shared" si="51"/>
        <v>8.1395348837209378E-2</v>
      </c>
      <c r="V73">
        <f t="shared" si="20"/>
        <v>0.51007622515182693</v>
      </c>
      <c r="W73">
        <f t="shared" si="52"/>
        <v>3.4157055409678727E-2</v>
      </c>
      <c r="X73" s="4">
        <f t="shared" si="53"/>
        <v>7.1770707257253222E-2</v>
      </c>
      <c r="Y73" s="4" t="str">
        <f t="shared" si="39"/>
        <v>deflation</v>
      </c>
      <c r="Z73" s="15">
        <f t="shared" si="40"/>
        <v>0</v>
      </c>
      <c r="AA73">
        <f t="shared" si="21"/>
        <v>5.63338318570782</v>
      </c>
      <c r="AB73">
        <f t="shared" si="54"/>
        <v>0.2080550679529436</v>
      </c>
      <c r="AC73" s="4">
        <f t="shared" si="55"/>
        <v>3.8348845164233404E-2</v>
      </c>
      <c r="AD73">
        <f t="shared" si="22"/>
        <v>2.8734548301996181</v>
      </c>
      <c r="AE73">
        <f t="shared" si="23"/>
        <v>0.29143717681898584</v>
      </c>
      <c r="AF73" s="4">
        <f t="shared" si="24"/>
        <v>0.11287187616142265</v>
      </c>
      <c r="AG73" s="4" t="str">
        <f t="shared" si="43"/>
        <v>deflation</v>
      </c>
      <c r="AH73" s="15">
        <f t="shared" si="44"/>
        <v>0</v>
      </c>
      <c r="AI73">
        <f t="shared" si="25"/>
        <v>0.26997298742534559</v>
      </c>
      <c r="AJ73">
        <f t="shared" si="26"/>
        <v>5.2521332044461744E-2</v>
      </c>
      <c r="AK73">
        <f t="shared" si="27"/>
        <v>9.7929247958261634E-2</v>
      </c>
      <c r="AL73" s="5">
        <f t="shared" si="28"/>
        <v>0.91866124835911156</v>
      </c>
      <c r="AM73">
        <f t="shared" si="35"/>
        <v>1.0885405276277558</v>
      </c>
      <c r="AN73" t="str">
        <f t="shared" si="36"/>
        <v>inflation</v>
      </c>
    </row>
    <row r="74" spans="1:40" x14ac:dyDescent="0.35">
      <c r="A74">
        <v>1853</v>
      </c>
      <c r="B74">
        <v>1.0919055856476265</v>
      </c>
      <c r="C74" t="str">
        <f t="shared" si="31"/>
        <v>deflation</v>
      </c>
      <c r="D74">
        <f t="shared" si="41"/>
        <v>1</v>
      </c>
      <c r="E74" s="10">
        <f t="shared" si="45"/>
        <v>-2.0485578412379191E-3</v>
      </c>
      <c r="F74" s="4">
        <f t="shared" si="32"/>
        <v>-1.8726176535193786E-3</v>
      </c>
      <c r="G74" s="4">
        <f t="shared" si="46"/>
        <v>-1.8726176535193786E-3</v>
      </c>
      <c r="H74">
        <f t="shared" si="30"/>
        <v>3.0985071394110468</v>
      </c>
      <c r="I74">
        <f t="shared" si="47"/>
        <v>0.22505230921142871</v>
      </c>
      <c r="J74" s="4">
        <f t="shared" si="48"/>
        <v>7.8321157808419209E-2</v>
      </c>
      <c r="K74" s="15"/>
      <c r="L74">
        <v>3.383277252691971</v>
      </c>
      <c r="M74" s="15">
        <f t="shared" si="56"/>
        <v>0.23984943506700729</v>
      </c>
      <c r="N74" s="4">
        <f t="shared" si="49"/>
        <v>7.6301874572143671E-2</v>
      </c>
      <c r="O74" s="4"/>
      <c r="P74" s="4">
        <f t="shared" si="42"/>
        <v>0.97421790876464198</v>
      </c>
      <c r="Q74" s="4" t="str">
        <f t="shared" si="33"/>
        <v>deflation</v>
      </c>
      <c r="R74" s="4">
        <f t="shared" si="34"/>
        <v>1</v>
      </c>
      <c r="S74">
        <v>0.61899999999999999</v>
      </c>
      <c r="T74">
        <f t="shared" si="50"/>
        <v>6.0999999999999943E-2</v>
      </c>
      <c r="U74" s="4">
        <f t="shared" si="51"/>
        <v>0.1093189964157705</v>
      </c>
      <c r="V74">
        <f t="shared" si="20"/>
        <v>0.56689883093954618</v>
      </c>
      <c r="W74">
        <f t="shared" si="52"/>
        <v>5.6822605787719249E-2</v>
      </c>
      <c r="X74" s="4">
        <f t="shared" si="53"/>
        <v>0.11140022409553728</v>
      </c>
      <c r="Y74" s="4" t="str">
        <f t="shared" si="39"/>
        <v>inflation</v>
      </c>
      <c r="Z74" s="15">
        <f t="shared" si="40"/>
        <v>0</v>
      </c>
      <c r="AA74">
        <f t="shared" si="21"/>
        <v>5.4657144631534269</v>
      </c>
      <c r="AB74">
        <f t="shared" si="54"/>
        <v>-0.16766872255439313</v>
      </c>
      <c r="AC74" s="4">
        <f t="shared" si="55"/>
        <v>-2.9763415167598971E-2</v>
      </c>
      <c r="AD74">
        <f t="shared" si="22"/>
        <v>3.0985071394110468</v>
      </c>
      <c r="AE74">
        <f t="shared" si="23"/>
        <v>0.22505230921142871</v>
      </c>
      <c r="AF74" s="4">
        <f t="shared" si="24"/>
        <v>7.8321157808419209E-2</v>
      </c>
      <c r="AG74" s="4" t="str">
        <f t="shared" si="43"/>
        <v>deflation</v>
      </c>
      <c r="AH74" s="15">
        <f t="shared" si="44"/>
        <v>1</v>
      </c>
      <c r="AI74">
        <f t="shared" si="25"/>
        <v>0.28477011328092416</v>
      </c>
      <c r="AJ74">
        <f t="shared" si="26"/>
        <v>1.4797125855578575E-2</v>
      </c>
      <c r="AK74">
        <f t="shared" si="27"/>
        <v>-3.7724206188883169E-2</v>
      </c>
      <c r="AL74" s="5">
        <f t="shared" si="28"/>
        <v>1.0264643987791715</v>
      </c>
      <c r="AM74">
        <f t="shared" si="35"/>
        <v>0.97421790876464198</v>
      </c>
      <c r="AN74" t="str">
        <f t="shared" si="36"/>
        <v>deflation</v>
      </c>
    </row>
    <row r="75" spans="1:40" x14ac:dyDescent="0.35">
      <c r="A75">
        <v>1854</v>
      </c>
      <c r="B75">
        <v>1.1836081699832828</v>
      </c>
      <c r="C75" t="str">
        <f t="shared" si="31"/>
        <v>inflation</v>
      </c>
      <c r="D75">
        <f t="shared" si="41"/>
        <v>1</v>
      </c>
      <c r="E75" s="10">
        <f t="shared" si="45"/>
        <v>9.1702584335656256E-2</v>
      </c>
      <c r="F75" s="4">
        <f t="shared" si="32"/>
        <v>8.3983986840094782E-2</v>
      </c>
      <c r="G75" s="4">
        <f t="shared" si="46"/>
        <v>8.3983986840094782E-2</v>
      </c>
      <c r="H75">
        <f t="shared" si="30"/>
        <v>3.201642219959687</v>
      </c>
      <c r="I75">
        <f t="shared" si="47"/>
        <v>0.10313508054864018</v>
      </c>
      <c r="J75" s="4">
        <f t="shared" si="48"/>
        <v>3.3285410008202766E-2</v>
      </c>
      <c r="K75" s="15"/>
      <c r="L75">
        <v>3.7894898889077</v>
      </c>
      <c r="M75" s="15">
        <f t="shared" si="56"/>
        <v>0.40621263621572901</v>
      </c>
      <c r="N75" s="4">
        <f t="shared" si="49"/>
        <v>0.12006483828439361</v>
      </c>
      <c r="O75" s="4"/>
      <c r="P75" s="4">
        <f t="shared" si="42"/>
        <v>3.6071311200554583</v>
      </c>
      <c r="Q75" s="4" t="str">
        <f t="shared" si="33"/>
        <v>inflation</v>
      </c>
      <c r="R75" s="4">
        <f t="shared" si="34"/>
        <v>1</v>
      </c>
      <c r="S75">
        <v>0.68500000000000005</v>
      </c>
      <c r="T75">
        <f t="shared" si="50"/>
        <v>6.6000000000000059E-2</v>
      </c>
      <c r="U75" s="4">
        <f t="shared" si="51"/>
        <v>0.10662358642972546</v>
      </c>
      <c r="V75">
        <f t="shared" ref="V75:V138" si="57">S75/B75</f>
        <v>0.5787388236849319</v>
      </c>
      <c r="W75">
        <f t="shared" si="52"/>
        <v>1.1839992745385719E-2</v>
      </c>
      <c r="X75" s="4">
        <f t="shared" si="53"/>
        <v>2.0885548001153543E-2</v>
      </c>
      <c r="Y75" s="4" t="str">
        <f t="shared" si="39"/>
        <v>deflation</v>
      </c>
      <c r="Z75" s="15">
        <f t="shared" si="40"/>
        <v>0</v>
      </c>
      <c r="AA75">
        <f t="shared" ref="AA75:AA138" si="58">L75/S75</f>
        <v>5.5321020276024813</v>
      </c>
      <c r="AB75">
        <f t="shared" si="54"/>
        <v>6.6387564449054359E-2</v>
      </c>
      <c r="AC75" s="4">
        <f t="shared" si="55"/>
        <v>1.2146182332904426E-2</v>
      </c>
      <c r="AD75">
        <f t="shared" ref="AD75:AD138" si="59">V75*AA75</f>
        <v>3.2016422199596866</v>
      </c>
      <c r="AE75">
        <f t="shared" ref="AE75:AE138" si="60">AD75-AD74</f>
        <v>0.10313508054863973</v>
      </c>
      <c r="AF75" s="4">
        <f t="shared" ref="AF75:AF138" si="61">AE75/AD74</f>
        <v>3.3285410008202621E-2</v>
      </c>
      <c r="AG75" s="4" t="str">
        <f t="shared" si="43"/>
        <v>deflation</v>
      </c>
      <c r="AH75" s="15">
        <f t="shared" si="44"/>
        <v>0</v>
      </c>
      <c r="AI75">
        <f t="shared" ref="AI75:AI138" si="62">L75-AD75</f>
        <v>0.58784766894801344</v>
      </c>
      <c r="AJ75">
        <f t="shared" ref="AJ75:AJ138" si="63">AI75-AI74</f>
        <v>0.30307755566708927</v>
      </c>
      <c r="AK75">
        <f t="shared" ref="AK75:AK138" si="64">AJ75-AJ74</f>
        <v>0.2882804298115107</v>
      </c>
      <c r="AL75" s="5">
        <f t="shared" ref="AL75:AL106" si="65">AF75/N75</f>
        <v>0.27722862483153121</v>
      </c>
      <c r="AM75">
        <f t="shared" si="35"/>
        <v>3.6071311200554583</v>
      </c>
      <c r="AN75" t="str">
        <f t="shared" si="36"/>
        <v>inflation</v>
      </c>
    </row>
    <row r="76" spans="1:40" x14ac:dyDescent="0.35">
      <c r="A76">
        <v>1855</v>
      </c>
      <c r="B76">
        <v>1.2164739879180184</v>
      </c>
      <c r="C76" t="str">
        <f t="shared" si="31"/>
        <v>inflation</v>
      </c>
      <c r="D76">
        <f t="shared" ref="D76" si="66">IF(C76=Q76,1,0)</f>
        <v>1</v>
      </c>
      <c r="E76" s="10">
        <f t="shared" si="45"/>
        <v>3.2865817934735642E-2</v>
      </c>
      <c r="F76" s="4">
        <f t="shared" si="32"/>
        <v>2.7767481475900795E-2</v>
      </c>
      <c r="G76" s="4">
        <f t="shared" si="46"/>
        <v>2.7767481475900795E-2</v>
      </c>
      <c r="H76">
        <f t="shared" ref="H76:H139" si="67">L76/B76</f>
        <v>3.327466769049825</v>
      </c>
      <c r="I76">
        <f t="shared" si="47"/>
        <v>0.12582454909013796</v>
      </c>
      <c r="J76" s="4">
        <f t="shared" si="48"/>
        <v>3.9300003075210026E-2</v>
      </c>
      <c r="K76" s="15"/>
      <c r="L76">
        <v>4.0477767702107244</v>
      </c>
      <c r="M76" s="15">
        <f t="shared" si="56"/>
        <v>0.25828688130302435</v>
      </c>
      <c r="N76" s="4">
        <f t="shared" si="49"/>
        <v>6.8158746658504521E-2</v>
      </c>
      <c r="O76" s="4"/>
      <c r="P76" s="4">
        <f t="shared" si="42"/>
        <v>1.7343191176872514</v>
      </c>
      <c r="Q76" s="4" t="str">
        <f t="shared" si="33"/>
        <v>inflation</v>
      </c>
      <c r="R76" s="4">
        <f t="shared" si="34"/>
        <v>1</v>
      </c>
      <c r="S76">
        <v>0.67300000000000004</v>
      </c>
      <c r="T76">
        <f t="shared" si="50"/>
        <v>-1.2000000000000011E-2</v>
      </c>
      <c r="U76" s="4">
        <f t="shared" si="51"/>
        <v>-1.7518248175182497E-2</v>
      </c>
      <c r="V76">
        <f t="shared" si="57"/>
        <v>0.553238299120421</v>
      </c>
      <c r="W76">
        <f t="shared" si="52"/>
        <v>-2.5500524564510907E-2</v>
      </c>
      <c r="X76" s="4">
        <f t="shared" si="53"/>
        <v>-4.4062232428342341E-2</v>
      </c>
      <c r="Y76" s="4" t="str">
        <f t="shared" si="39"/>
        <v>deflation</v>
      </c>
      <c r="Z76" s="15">
        <f t="shared" si="40"/>
        <v>0</v>
      </c>
      <c r="AA76">
        <f t="shared" si="58"/>
        <v>6.0145271474156372</v>
      </c>
      <c r="AB76">
        <f t="shared" si="54"/>
        <v>0.48242511981315594</v>
      </c>
      <c r="AC76" s="4">
        <f t="shared" si="55"/>
        <v>8.7204667847066222E-2</v>
      </c>
      <c r="AD76">
        <f t="shared" si="59"/>
        <v>3.3274667690498245</v>
      </c>
      <c r="AE76">
        <f t="shared" si="60"/>
        <v>0.12582454909013796</v>
      </c>
      <c r="AF76" s="4">
        <f t="shared" si="61"/>
        <v>3.9300003075210033E-2</v>
      </c>
      <c r="AG76" s="4" t="str">
        <f t="shared" si="43"/>
        <v>deflation</v>
      </c>
      <c r="AH76" s="15">
        <f t="shared" si="44"/>
        <v>0</v>
      </c>
      <c r="AI76">
        <f t="shared" si="62"/>
        <v>0.72031000116089983</v>
      </c>
      <c r="AJ76">
        <f t="shared" si="63"/>
        <v>0.13246233221288639</v>
      </c>
      <c r="AK76">
        <f t="shared" si="64"/>
        <v>-0.17061522345420288</v>
      </c>
      <c r="AL76" s="5">
        <f t="shared" si="65"/>
        <v>0.57659515472188294</v>
      </c>
      <c r="AM76">
        <f t="shared" si="35"/>
        <v>1.7343191176872514</v>
      </c>
      <c r="AN76" t="str">
        <f t="shared" si="36"/>
        <v>inflation</v>
      </c>
    </row>
    <row r="77" spans="1:40" x14ac:dyDescent="0.35">
      <c r="A77">
        <v>1856</v>
      </c>
      <c r="B77">
        <v>1.1908334520068729</v>
      </c>
      <c r="C77" t="str">
        <f t="shared" ref="C77:C140" si="68">IF(B77&gt;B76,"inflation","deflation")</f>
        <v>deflation</v>
      </c>
      <c r="D77">
        <f t="shared" ref="D77:D140" si="69">IF(C77=Q77,1,0)</f>
        <v>1</v>
      </c>
      <c r="E77" s="10">
        <f t="shared" si="45"/>
        <v>-2.5640535911145568E-2</v>
      </c>
      <c r="F77" s="4">
        <f t="shared" ref="F77:F140" si="70">E77/B76</f>
        <v>-2.1077751078778968E-2</v>
      </c>
      <c r="G77" s="4">
        <f t="shared" si="46"/>
        <v>-2.1077751078778968E-2</v>
      </c>
      <c r="H77">
        <f t="shared" si="67"/>
        <v>3.4454635561172515</v>
      </c>
      <c r="I77">
        <f t="shared" si="47"/>
        <v>0.11799678706742656</v>
      </c>
      <c r="J77" s="4">
        <f t="shared" si="48"/>
        <v>3.5461447178064875E-2</v>
      </c>
      <c r="K77" s="15"/>
      <c r="L77">
        <v>4.1029732602949824</v>
      </c>
      <c r="M77" s="15">
        <f t="shared" si="56"/>
        <v>5.5196490084258087E-2</v>
      </c>
      <c r="N77" s="4">
        <f t="shared" si="49"/>
        <v>1.363624854277342E-2</v>
      </c>
      <c r="O77" s="4"/>
      <c r="P77" s="4">
        <f t="shared" si="42"/>
        <v>0.38453728282156213</v>
      </c>
      <c r="Q77" s="4" t="str">
        <f t="shared" ref="Q77:Q140" si="71">IF(N77&gt;J77, "inflation", "deflation")</f>
        <v>deflation</v>
      </c>
      <c r="R77" s="4">
        <f t="shared" ref="R77:R140" si="72">IF(C77=Q77,1,0)</f>
        <v>1</v>
      </c>
      <c r="S77">
        <v>0.71099999999999997</v>
      </c>
      <c r="T77">
        <f t="shared" si="50"/>
        <v>3.7999999999999923E-2</v>
      </c>
      <c r="U77" s="4">
        <f t="shared" si="51"/>
        <v>5.64635958395244E-2</v>
      </c>
      <c r="V77">
        <f t="shared" si="57"/>
        <v>0.59706082223485979</v>
      </c>
      <c r="W77">
        <f t="shared" si="52"/>
        <v>4.3822523114438794E-2</v>
      </c>
      <c r="X77" s="4">
        <f t="shared" si="53"/>
        <v>7.9210935295172202E-2</v>
      </c>
      <c r="Y77" s="4" t="str">
        <f t="shared" si="39"/>
        <v>inflation</v>
      </c>
      <c r="Z77" s="15">
        <f t="shared" si="40"/>
        <v>0</v>
      </c>
      <c r="AA77">
        <f t="shared" si="58"/>
        <v>5.7707078203867548</v>
      </c>
      <c r="AB77">
        <f t="shared" si="54"/>
        <v>-0.24381932702888243</v>
      </c>
      <c r="AC77" s="4">
        <f t="shared" si="55"/>
        <v>-4.0538403278077874E-2</v>
      </c>
      <c r="AD77">
        <f t="shared" si="59"/>
        <v>3.4454635561172515</v>
      </c>
      <c r="AE77">
        <f t="shared" si="60"/>
        <v>0.117996787067427</v>
      </c>
      <c r="AF77" s="4">
        <f t="shared" si="61"/>
        <v>3.5461447178065014E-2</v>
      </c>
      <c r="AG77" s="4" t="str">
        <f t="shared" si="43"/>
        <v>deflation</v>
      </c>
      <c r="AH77" s="15">
        <f t="shared" si="44"/>
        <v>1</v>
      </c>
      <c r="AI77">
        <f t="shared" si="62"/>
        <v>0.65750970417773091</v>
      </c>
      <c r="AJ77">
        <f t="shared" si="63"/>
        <v>-6.2800296983168913E-2</v>
      </c>
      <c r="AK77">
        <f t="shared" si="64"/>
        <v>-0.1952626291960553</v>
      </c>
      <c r="AL77" s="5">
        <f t="shared" si="65"/>
        <v>2.6005280753596955</v>
      </c>
      <c r="AM77">
        <f t="shared" ref="AM77:AM140" si="73">N77/J77</f>
        <v>0.38453728282156213</v>
      </c>
      <c r="AN77" t="str">
        <f t="shared" ref="AN77:AN140" si="74">C77</f>
        <v>deflation</v>
      </c>
    </row>
    <row r="78" spans="1:40" x14ac:dyDescent="0.35">
      <c r="A78">
        <v>1857</v>
      </c>
      <c r="B78">
        <v>1.223545077415924</v>
      </c>
      <c r="C78" t="str">
        <f t="shared" si="68"/>
        <v>inflation</v>
      </c>
      <c r="D78">
        <f t="shared" si="69"/>
        <v>1</v>
      </c>
      <c r="E78" s="10">
        <f t="shared" si="45"/>
        <v>3.2711625409051148E-2</v>
      </c>
      <c r="F78" s="4">
        <f t="shared" si="70"/>
        <v>2.7469521748757823E-2</v>
      </c>
      <c r="G78" s="4">
        <f t="shared" si="46"/>
        <v>2.7469521748757823E-2</v>
      </c>
      <c r="H78">
        <f t="shared" si="67"/>
        <v>3.4657762007665043</v>
      </c>
      <c r="I78">
        <f t="shared" si="47"/>
        <v>2.0312644649252753E-2</v>
      </c>
      <c r="J78" s="4">
        <f t="shared" si="48"/>
        <v>5.8954751134106904E-3</v>
      </c>
      <c r="K78" s="15"/>
      <c r="L78">
        <v>4.2405334098731196</v>
      </c>
      <c r="M78" s="15">
        <f t="shared" si="56"/>
        <v>0.13756014957813711</v>
      </c>
      <c r="N78" s="4">
        <f t="shared" si="49"/>
        <v>3.3526942744015652E-2</v>
      </c>
      <c r="O78" s="4"/>
      <c r="P78" s="4">
        <f t="shared" si="42"/>
        <v>5.6868941177871273</v>
      </c>
      <c r="Q78" s="4" t="str">
        <f t="shared" si="71"/>
        <v>inflation</v>
      </c>
      <c r="R78" s="4">
        <f t="shared" si="72"/>
        <v>1</v>
      </c>
      <c r="S78">
        <v>0.76300000000000001</v>
      </c>
      <c r="T78">
        <f t="shared" si="50"/>
        <v>5.2000000000000046E-2</v>
      </c>
      <c r="U78" s="4">
        <f t="shared" si="51"/>
        <v>7.3136427566807383E-2</v>
      </c>
      <c r="V78">
        <f t="shared" si="57"/>
        <v>0.62359778489847228</v>
      </c>
      <c r="W78">
        <f t="shared" si="52"/>
        <v>2.6536962663612496E-2</v>
      </c>
      <c r="X78" s="4">
        <f t="shared" si="53"/>
        <v>4.4445995575931319E-2</v>
      </c>
      <c r="Y78" s="4" t="str">
        <f t="shared" si="39"/>
        <v>inflation</v>
      </c>
      <c r="Z78" s="15">
        <f t="shared" si="40"/>
        <v>1</v>
      </c>
      <c r="AA78">
        <f t="shared" si="58"/>
        <v>5.5577108910525812</v>
      </c>
      <c r="AB78">
        <f t="shared" si="54"/>
        <v>-0.21299692933417358</v>
      </c>
      <c r="AC78" s="4">
        <f t="shared" si="55"/>
        <v>-3.6910017967241054E-2</v>
      </c>
      <c r="AD78">
        <f t="shared" si="59"/>
        <v>3.4657762007665043</v>
      </c>
      <c r="AE78">
        <f t="shared" si="60"/>
        <v>2.0312644649252753E-2</v>
      </c>
      <c r="AF78" s="4">
        <f t="shared" si="61"/>
        <v>5.8954751134106904E-3</v>
      </c>
      <c r="AG78" s="4" t="str">
        <f t="shared" si="43"/>
        <v>deflation</v>
      </c>
      <c r="AH78" s="15">
        <f t="shared" si="44"/>
        <v>0</v>
      </c>
      <c r="AI78">
        <f t="shared" si="62"/>
        <v>0.77475720910661527</v>
      </c>
      <c r="AJ78">
        <f t="shared" si="63"/>
        <v>0.11724750492888436</v>
      </c>
      <c r="AK78">
        <f t="shared" si="64"/>
        <v>0.18004780191205327</v>
      </c>
      <c r="AL78" s="5">
        <f t="shared" si="65"/>
        <v>0.1758429081477462</v>
      </c>
      <c r="AM78">
        <f t="shared" si="73"/>
        <v>5.6868941177871273</v>
      </c>
      <c r="AN78" t="str">
        <f t="shared" si="74"/>
        <v>inflation</v>
      </c>
    </row>
    <row r="79" spans="1:40" x14ac:dyDescent="0.35">
      <c r="A79">
        <v>1858</v>
      </c>
      <c r="B79">
        <v>1.1514474929860468</v>
      </c>
      <c r="C79" t="str">
        <f t="shared" si="68"/>
        <v>deflation</v>
      </c>
      <c r="D79">
        <f t="shared" si="69"/>
        <v>1</v>
      </c>
      <c r="E79" s="10">
        <f t="shared" si="45"/>
        <v>-7.2097584429877237E-2</v>
      </c>
      <c r="F79" s="4">
        <f t="shared" si="70"/>
        <v>-5.8925155893842764E-2</v>
      </c>
      <c r="G79" s="4">
        <f t="shared" si="46"/>
        <v>-5.8925155893842764E-2</v>
      </c>
      <c r="H79">
        <f t="shared" si="67"/>
        <v>3.6049281749247921</v>
      </c>
      <c r="I79">
        <f t="shared" si="47"/>
        <v>0.13915197415828784</v>
      </c>
      <c r="J79" s="4">
        <f t="shared" si="48"/>
        <v>4.0150305760514038E-2</v>
      </c>
      <c r="K79" s="15"/>
      <c r="L79">
        <v>4.1508855094119168</v>
      </c>
      <c r="M79" s="15">
        <f t="shared" si="56"/>
        <v>-8.9647900461202745E-2</v>
      </c>
      <c r="N79" s="4">
        <f t="shared" si="49"/>
        <v>-2.1140713159452526E-2</v>
      </c>
      <c r="O79" s="4"/>
      <c r="P79" s="4">
        <f t="shared" si="42"/>
        <v>-0.52653928180650211</v>
      </c>
      <c r="Q79" s="4" t="str">
        <f t="shared" si="71"/>
        <v>deflation</v>
      </c>
      <c r="R79" s="4">
        <f t="shared" si="72"/>
        <v>1</v>
      </c>
      <c r="S79">
        <v>0.65200000000000002</v>
      </c>
      <c r="T79">
        <f t="shared" si="50"/>
        <v>-0.11099999999999999</v>
      </c>
      <c r="U79" s="4">
        <f t="shared" si="51"/>
        <v>-0.14547837483617299</v>
      </c>
      <c r="V79">
        <f t="shared" si="57"/>
        <v>0.56624379658786661</v>
      </c>
      <c r="W79">
        <f t="shared" si="52"/>
        <v>-5.7353988310605675E-2</v>
      </c>
      <c r="X79" s="4">
        <f t="shared" si="53"/>
        <v>-9.1972726169871594E-2</v>
      </c>
      <c r="Y79" s="4" t="str">
        <f t="shared" si="39"/>
        <v>deflation</v>
      </c>
      <c r="Z79" s="15">
        <f t="shared" si="40"/>
        <v>1</v>
      </c>
      <c r="AA79">
        <f t="shared" si="58"/>
        <v>6.3663888181164365</v>
      </c>
      <c r="AB79">
        <f t="shared" si="54"/>
        <v>0.80867792706385533</v>
      </c>
      <c r="AC79" s="4">
        <f t="shared" si="55"/>
        <v>0.14550557647137685</v>
      </c>
      <c r="AD79">
        <f t="shared" si="59"/>
        <v>3.6049281749247921</v>
      </c>
      <c r="AE79">
        <f t="shared" si="60"/>
        <v>0.13915197415828784</v>
      </c>
      <c r="AF79" s="4">
        <f t="shared" si="61"/>
        <v>4.0150305760514038E-2</v>
      </c>
      <c r="AG79" s="4" t="str">
        <f t="shared" si="43"/>
        <v>deflation</v>
      </c>
      <c r="AH79" s="15">
        <f t="shared" si="44"/>
        <v>1</v>
      </c>
      <c r="AI79">
        <f t="shared" si="62"/>
        <v>0.54595733448712469</v>
      </c>
      <c r="AJ79">
        <f t="shared" si="63"/>
        <v>-0.22879987461949058</v>
      </c>
      <c r="AK79">
        <f t="shared" si="64"/>
        <v>-0.34604737954837494</v>
      </c>
      <c r="AL79" s="5">
        <f t="shared" si="65"/>
        <v>-1.8991935351320852</v>
      </c>
      <c r="AM79">
        <f t="shared" si="73"/>
        <v>-0.52653928180650211</v>
      </c>
      <c r="AN79" t="str">
        <f t="shared" si="74"/>
        <v>deflation</v>
      </c>
    </row>
    <row r="80" spans="1:40" x14ac:dyDescent="0.35">
      <c r="A80">
        <v>1859</v>
      </c>
      <c r="B80">
        <v>1.1608755253765595</v>
      </c>
      <c r="C80" t="str">
        <f t="shared" si="68"/>
        <v>inflation</v>
      </c>
      <c r="D80">
        <f t="shared" si="69"/>
        <v>1</v>
      </c>
      <c r="E80" s="10">
        <f t="shared" si="45"/>
        <v>9.4280323905127084E-3</v>
      </c>
      <c r="F80" s="4">
        <f t="shared" si="70"/>
        <v>8.1879829066829682E-3</v>
      </c>
      <c r="G80" s="4">
        <f t="shared" si="46"/>
        <v>8.1879829066829682E-3</v>
      </c>
      <c r="H80">
        <f t="shared" si="67"/>
        <v>3.8547118093182289</v>
      </c>
      <c r="I80">
        <f t="shared" si="47"/>
        <v>0.24978363439343676</v>
      </c>
      <c r="J80" s="4">
        <f t="shared" si="48"/>
        <v>6.928948990742316E-2</v>
      </c>
      <c r="K80" s="15"/>
      <c r="L80">
        <v>4.4748405968175273</v>
      </c>
      <c r="M80" s="15">
        <f t="shared" si="56"/>
        <v>0.32395508740561052</v>
      </c>
      <c r="N80" s="4">
        <f t="shared" si="49"/>
        <v>7.8044813973080981E-2</v>
      </c>
      <c r="O80" s="4"/>
      <c r="P80" s="4">
        <f t="shared" si="42"/>
        <v>1.126358616254149</v>
      </c>
      <c r="Q80" s="4" t="str">
        <f t="shared" si="71"/>
        <v>inflation</v>
      </c>
      <c r="R80" s="4">
        <f t="shared" si="72"/>
        <v>1</v>
      </c>
      <c r="S80">
        <v>0.77100000000000002</v>
      </c>
      <c r="T80">
        <f t="shared" si="50"/>
        <v>0.11899999999999999</v>
      </c>
      <c r="U80" s="4">
        <f t="shared" si="51"/>
        <v>0.18251533742331286</v>
      </c>
      <c r="V80">
        <f t="shared" si="57"/>
        <v>0.66415389345891029</v>
      </c>
      <c r="W80">
        <f t="shared" si="52"/>
        <v>9.7910096871043684E-2</v>
      </c>
      <c r="X80" s="4">
        <f t="shared" si="53"/>
        <v>0.17291155763831936</v>
      </c>
      <c r="Y80" s="4" t="str">
        <f t="shared" si="39"/>
        <v>inflation</v>
      </c>
      <c r="Z80" s="15">
        <f t="shared" si="40"/>
        <v>1</v>
      </c>
      <c r="AA80">
        <f t="shared" si="58"/>
        <v>5.8039437053405019</v>
      </c>
      <c r="AB80">
        <f t="shared" si="54"/>
        <v>-0.56244511277593467</v>
      </c>
      <c r="AC80" s="4">
        <f t="shared" si="55"/>
        <v>-8.8346019830805755E-2</v>
      </c>
      <c r="AD80">
        <f t="shared" si="59"/>
        <v>3.8547118093182289</v>
      </c>
      <c r="AE80">
        <f t="shared" si="60"/>
        <v>0.24978363439343676</v>
      </c>
      <c r="AF80" s="4">
        <f t="shared" si="61"/>
        <v>6.928948990742316E-2</v>
      </c>
      <c r="AG80" s="4" t="str">
        <f t="shared" si="43"/>
        <v>inflation</v>
      </c>
      <c r="AH80" s="15">
        <f t="shared" si="44"/>
        <v>1</v>
      </c>
      <c r="AI80">
        <f t="shared" si="62"/>
        <v>0.62012878749929845</v>
      </c>
      <c r="AJ80">
        <f t="shared" si="63"/>
        <v>7.417145301217376E-2</v>
      </c>
      <c r="AK80">
        <f t="shared" si="64"/>
        <v>0.30297132763166434</v>
      </c>
      <c r="AL80" s="5">
        <f t="shared" si="65"/>
        <v>0.88781670914511135</v>
      </c>
      <c r="AM80">
        <f t="shared" si="73"/>
        <v>1.126358616254149</v>
      </c>
      <c r="AN80" t="str">
        <f t="shared" si="74"/>
        <v>inflation</v>
      </c>
    </row>
    <row r="81" spans="1:40" x14ac:dyDescent="0.35">
      <c r="A81">
        <v>1860</v>
      </c>
      <c r="B81">
        <v>1.1392492633996676</v>
      </c>
      <c r="C81" t="str">
        <f t="shared" si="68"/>
        <v>deflation</v>
      </c>
      <c r="D81">
        <f t="shared" si="69"/>
        <v>1</v>
      </c>
      <c r="E81" s="10">
        <f t="shared" si="45"/>
        <v>-2.1626261976891881E-2</v>
      </c>
      <c r="F81" s="4">
        <f t="shared" si="70"/>
        <v>-1.8629268603002767E-2</v>
      </c>
      <c r="G81" s="4">
        <f t="shared" si="46"/>
        <v>-1.8629268603002767E-2</v>
      </c>
      <c r="H81">
        <f t="shared" si="67"/>
        <v>3.8707651069457452</v>
      </c>
      <c r="I81">
        <f t="shared" si="47"/>
        <v>1.6053297627516283E-2</v>
      </c>
      <c r="J81" s="4">
        <f t="shared" si="48"/>
        <v>4.1645908751750706E-3</v>
      </c>
      <c r="K81" s="15"/>
      <c r="L81">
        <v>4.4097662968810756</v>
      </c>
      <c r="M81" s="15">
        <f t="shared" si="56"/>
        <v>-6.5074299936451752E-2</v>
      </c>
      <c r="N81" s="4">
        <f t="shared" si="49"/>
        <v>-1.4542261009863033E-2</v>
      </c>
      <c r="O81" s="4"/>
      <c r="P81" s="4">
        <f t="shared" si="42"/>
        <v>-3.4918822630450363</v>
      </c>
      <c r="Q81" s="4" t="str">
        <f t="shared" si="71"/>
        <v>deflation</v>
      </c>
      <c r="R81" s="4">
        <f t="shared" si="72"/>
        <v>1</v>
      </c>
      <c r="S81">
        <v>0.752</v>
      </c>
      <c r="T81">
        <f t="shared" si="50"/>
        <v>-1.9000000000000017E-2</v>
      </c>
      <c r="U81" s="4">
        <f t="shared" si="51"/>
        <v>-2.4643320363164741E-2</v>
      </c>
      <c r="V81">
        <f t="shared" si="57"/>
        <v>0.66008381498174895</v>
      </c>
      <c r="W81">
        <f t="shared" si="52"/>
        <v>-4.070078477161343E-3</v>
      </c>
      <c r="X81" s="4">
        <f t="shared" si="53"/>
        <v>-6.1282159409837885E-3</v>
      </c>
      <c r="Y81" s="4" t="str">
        <f t="shared" si="39"/>
        <v>deflation</v>
      </c>
      <c r="Z81" s="15">
        <f t="shared" si="40"/>
        <v>1</v>
      </c>
      <c r="AA81">
        <f t="shared" si="58"/>
        <v>5.8640509267035581</v>
      </c>
      <c r="AB81">
        <f t="shared" si="54"/>
        <v>6.010722136305624E-2</v>
      </c>
      <c r="AC81" s="4">
        <f t="shared" si="55"/>
        <v>1.035627228909001E-2</v>
      </c>
      <c r="AD81">
        <f t="shared" si="59"/>
        <v>3.8707651069457447</v>
      </c>
      <c r="AE81">
        <f t="shared" si="60"/>
        <v>1.6053297627515839E-2</v>
      </c>
      <c r="AF81" s="4">
        <f t="shared" si="61"/>
        <v>4.1645908751749552E-3</v>
      </c>
      <c r="AG81" s="4" t="str">
        <f t="shared" si="43"/>
        <v>deflation</v>
      </c>
      <c r="AH81" s="15">
        <f t="shared" si="44"/>
        <v>1</v>
      </c>
      <c r="AI81">
        <f t="shared" si="62"/>
        <v>0.53900118993533086</v>
      </c>
      <c r="AJ81">
        <f t="shared" si="63"/>
        <v>-8.1127597563967591E-2</v>
      </c>
      <c r="AK81">
        <f t="shared" si="64"/>
        <v>-0.15529905057614135</v>
      </c>
      <c r="AL81" s="5">
        <f t="shared" si="65"/>
        <v>-0.28637849866333676</v>
      </c>
      <c r="AM81">
        <f t="shared" si="73"/>
        <v>-3.4918822630450363</v>
      </c>
      <c r="AN81" t="str">
        <f t="shared" si="74"/>
        <v>deflation</v>
      </c>
    </row>
    <row r="82" spans="1:40" x14ac:dyDescent="0.35">
      <c r="A82">
        <v>1861</v>
      </c>
      <c r="B82">
        <v>1.1846803815081421</v>
      </c>
      <c r="C82" t="str">
        <f t="shared" si="68"/>
        <v>inflation</v>
      </c>
      <c r="D82">
        <f t="shared" si="69"/>
        <v>1</v>
      </c>
      <c r="E82" s="10">
        <f t="shared" si="45"/>
        <v>4.5431118108474555E-2</v>
      </c>
      <c r="F82" s="4">
        <f t="shared" si="70"/>
        <v>3.987811936160679E-2</v>
      </c>
      <c r="G82" s="4">
        <f t="shared" si="46"/>
        <v>3.987811936160679E-2</v>
      </c>
      <c r="H82">
        <f t="shared" si="67"/>
        <v>3.9444834410256608</v>
      </c>
      <c r="I82">
        <f t="shared" si="47"/>
        <v>7.3718334079915682E-2</v>
      </c>
      <c r="J82" s="4">
        <f t="shared" si="48"/>
        <v>1.9044899921112409E-2</v>
      </c>
      <c r="K82" s="15"/>
      <c r="L82">
        <v>4.6729521477668294</v>
      </c>
      <c r="M82" s="15">
        <f t="shared" si="56"/>
        <v>0.26318585088575386</v>
      </c>
      <c r="N82" s="4">
        <f t="shared" si="49"/>
        <v>5.9682494075003256E-2</v>
      </c>
      <c r="O82" s="4"/>
      <c r="P82" s="4">
        <f t="shared" si="42"/>
        <v>3.1337782987686715</v>
      </c>
      <c r="Q82" s="4" t="str">
        <f t="shared" si="71"/>
        <v>inflation</v>
      </c>
      <c r="R82" s="4">
        <f t="shared" si="72"/>
        <v>1</v>
      </c>
      <c r="S82">
        <v>0.80700000000000005</v>
      </c>
      <c r="T82">
        <f t="shared" si="50"/>
        <v>5.5000000000000049E-2</v>
      </c>
      <c r="U82" s="4">
        <f t="shared" si="51"/>
        <v>7.3138297872340496E-2</v>
      </c>
      <c r="V82">
        <f t="shared" si="57"/>
        <v>0.68119639068611826</v>
      </c>
      <c r="W82">
        <f t="shared" si="52"/>
        <v>2.1112575704369307E-2</v>
      </c>
      <c r="X82" s="4">
        <f t="shared" si="53"/>
        <v>3.1984689254883583E-2</v>
      </c>
      <c r="Y82" s="4" t="str">
        <f t="shared" si="39"/>
        <v>inflation</v>
      </c>
      <c r="Z82" s="15">
        <f t="shared" si="40"/>
        <v>1</v>
      </c>
      <c r="AA82">
        <f t="shared" si="58"/>
        <v>5.7905231075177559</v>
      </c>
      <c r="AB82">
        <f t="shared" si="54"/>
        <v>-7.3527819185802201E-2</v>
      </c>
      <c r="AC82" s="4">
        <f t="shared" si="55"/>
        <v>-1.2538741580666223E-2</v>
      </c>
      <c r="AD82">
        <f t="shared" si="59"/>
        <v>3.9444834410256608</v>
      </c>
      <c r="AE82">
        <f t="shared" si="60"/>
        <v>7.3718334079916126E-2</v>
      </c>
      <c r="AF82" s="4">
        <f t="shared" si="61"/>
        <v>1.9044899921112524E-2</v>
      </c>
      <c r="AG82" s="4" t="str">
        <f t="shared" si="43"/>
        <v>inflation</v>
      </c>
      <c r="AH82" s="15">
        <f t="shared" si="44"/>
        <v>1</v>
      </c>
      <c r="AI82">
        <f t="shared" si="62"/>
        <v>0.72846870674116859</v>
      </c>
      <c r="AJ82">
        <f t="shared" si="63"/>
        <v>0.18946751680583773</v>
      </c>
      <c r="AK82">
        <f t="shared" si="64"/>
        <v>0.27059511436980532</v>
      </c>
      <c r="AL82" s="5">
        <f t="shared" si="65"/>
        <v>0.3191036201868292</v>
      </c>
      <c r="AM82">
        <f t="shared" si="73"/>
        <v>3.1337782987686715</v>
      </c>
      <c r="AN82" t="str">
        <f t="shared" si="74"/>
        <v>inflation</v>
      </c>
    </row>
    <row r="83" spans="1:40" x14ac:dyDescent="0.35">
      <c r="A83">
        <v>1862</v>
      </c>
      <c r="B83">
        <v>1.3261560547295195</v>
      </c>
      <c r="C83" t="str">
        <f t="shared" si="68"/>
        <v>inflation</v>
      </c>
      <c r="D83">
        <f t="shared" si="69"/>
        <v>1</v>
      </c>
      <c r="E83" s="10">
        <f t="shared" si="45"/>
        <v>0.14147567322137733</v>
      </c>
      <c r="F83" s="4">
        <f t="shared" si="70"/>
        <v>0.11942096402514368</v>
      </c>
      <c r="G83" s="4">
        <f t="shared" si="46"/>
        <v>0.11942096402514368</v>
      </c>
      <c r="H83">
        <f t="shared" si="67"/>
        <v>4.4349597925592263</v>
      </c>
      <c r="I83">
        <f t="shared" si="47"/>
        <v>0.4904763515335655</v>
      </c>
      <c r="J83" s="4">
        <f t="shared" si="48"/>
        <v>0.12434488795978564</v>
      </c>
      <c r="K83" s="15"/>
      <c r="L83">
        <v>5.8814487813843916</v>
      </c>
      <c r="M83" s="15">
        <f t="shared" si="56"/>
        <v>1.2084966336175622</v>
      </c>
      <c r="N83" s="4">
        <f t="shared" si="49"/>
        <v>0.25861523837668532</v>
      </c>
      <c r="O83" s="4"/>
      <c r="P83" s="4">
        <f t="shared" si="42"/>
        <v>2.0798220386858528</v>
      </c>
      <c r="Q83" s="4" t="str">
        <f t="shared" si="71"/>
        <v>inflation</v>
      </c>
      <c r="R83" s="4">
        <f t="shared" si="72"/>
        <v>1</v>
      </c>
      <c r="S83">
        <v>0.98599999999999999</v>
      </c>
      <c r="T83">
        <f t="shared" si="50"/>
        <v>0.17899999999999994</v>
      </c>
      <c r="U83" s="4">
        <f t="shared" si="51"/>
        <v>0.22180916976456</v>
      </c>
      <c r="V83">
        <f t="shared" si="57"/>
        <v>0.74350224205031656</v>
      </c>
      <c r="W83">
        <f t="shared" si="52"/>
        <v>6.2305851364198306E-2</v>
      </c>
      <c r="X83" s="4">
        <f t="shared" si="53"/>
        <v>9.1465328084669201E-2</v>
      </c>
      <c r="Y83" s="4" t="str">
        <f t="shared" si="39"/>
        <v>deflation</v>
      </c>
      <c r="Z83" s="15">
        <f t="shared" si="40"/>
        <v>0</v>
      </c>
      <c r="AA83">
        <f t="shared" si="58"/>
        <v>5.9649581961302145</v>
      </c>
      <c r="AB83">
        <f t="shared" si="54"/>
        <v>0.1744350886124586</v>
      </c>
      <c r="AC83" s="4">
        <f t="shared" si="55"/>
        <v>3.0124236683554885E-2</v>
      </c>
      <c r="AD83">
        <f t="shared" si="59"/>
        <v>4.4349597925592263</v>
      </c>
      <c r="AE83">
        <f t="shared" si="60"/>
        <v>0.4904763515335655</v>
      </c>
      <c r="AF83" s="4">
        <f t="shared" si="61"/>
        <v>0.12434488795978564</v>
      </c>
      <c r="AG83" s="4" t="str">
        <f t="shared" si="43"/>
        <v>deflation</v>
      </c>
      <c r="AH83" s="15">
        <f t="shared" si="44"/>
        <v>0</v>
      </c>
      <c r="AI83">
        <f t="shared" si="62"/>
        <v>1.4464889888251653</v>
      </c>
      <c r="AJ83">
        <f t="shared" si="63"/>
        <v>0.71802028208399671</v>
      </c>
      <c r="AK83">
        <f t="shared" si="64"/>
        <v>0.52855276527815898</v>
      </c>
      <c r="AL83" s="5">
        <f t="shared" si="65"/>
        <v>0.48081036809853961</v>
      </c>
      <c r="AM83">
        <f t="shared" si="73"/>
        <v>2.0798220386858528</v>
      </c>
      <c r="AN83" t="str">
        <f t="shared" si="74"/>
        <v>inflation</v>
      </c>
    </row>
    <row r="84" spans="1:40" x14ac:dyDescent="0.35">
      <c r="A84">
        <v>1863</v>
      </c>
      <c r="B84">
        <v>1.6222994209781778</v>
      </c>
      <c r="C84" t="str">
        <f t="shared" si="68"/>
        <v>inflation</v>
      </c>
      <c r="D84">
        <f t="shared" si="69"/>
        <v>1</v>
      </c>
      <c r="E84" s="10">
        <f t="shared" si="45"/>
        <v>0.29614336624865834</v>
      </c>
      <c r="F84" s="4">
        <f t="shared" si="70"/>
        <v>0.22330959104888998</v>
      </c>
      <c r="G84" s="4">
        <f t="shared" si="46"/>
        <v>0.22330959104888998</v>
      </c>
      <c r="H84">
        <f t="shared" si="67"/>
        <v>4.7745583828466795</v>
      </c>
      <c r="I84">
        <f t="shared" si="47"/>
        <v>0.33959859028745321</v>
      </c>
      <c r="J84" s="4">
        <f t="shared" si="48"/>
        <v>7.6573093369914261E-2</v>
      </c>
      <c r="K84" s="15"/>
      <c r="L84">
        <v>7.7457632999186732</v>
      </c>
      <c r="M84" s="15">
        <f t="shared" si="56"/>
        <v>1.8643145185342815</v>
      </c>
      <c r="N84" s="4">
        <f t="shared" si="49"/>
        <v>0.31698219058458826</v>
      </c>
      <c r="O84" s="4"/>
      <c r="P84" s="4">
        <f t="shared" ref="P84:P95" si="75">N84/J84</f>
        <v>4.139602785188397</v>
      </c>
      <c r="Q84" s="4" t="str">
        <f t="shared" si="71"/>
        <v>inflation</v>
      </c>
      <c r="R84" s="4">
        <f t="shared" si="72"/>
        <v>1</v>
      </c>
      <c r="S84">
        <v>1.5149999999999999</v>
      </c>
      <c r="T84">
        <f t="shared" si="50"/>
        <v>0.52899999999999991</v>
      </c>
      <c r="U84" s="4">
        <f t="shared" si="51"/>
        <v>0.53651115618661249</v>
      </c>
      <c r="V84">
        <f t="shared" si="57"/>
        <v>0.93385966881903903</v>
      </c>
      <c r="W84">
        <f t="shared" si="52"/>
        <v>0.19035742676872247</v>
      </c>
      <c r="X84" s="4">
        <f t="shared" si="53"/>
        <v>0.25602804672623974</v>
      </c>
      <c r="Y84" s="4" t="str">
        <f t="shared" si="39"/>
        <v>inflation</v>
      </c>
      <c r="Z84" s="15">
        <f t="shared" si="40"/>
        <v>1</v>
      </c>
      <c r="AA84">
        <f t="shared" si="58"/>
        <v>5.1127150494512694</v>
      </c>
      <c r="AB84">
        <f t="shared" si="54"/>
        <v>-0.85224314667894507</v>
      </c>
      <c r="AC84" s="4">
        <f t="shared" si="55"/>
        <v>-0.14287495715088841</v>
      </c>
      <c r="AD84">
        <f t="shared" si="59"/>
        <v>4.7745583828466795</v>
      </c>
      <c r="AE84">
        <f t="shared" si="60"/>
        <v>0.33959859028745321</v>
      </c>
      <c r="AF84" s="4">
        <f t="shared" si="61"/>
        <v>7.6573093369914261E-2</v>
      </c>
      <c r="AG84" s="4" t="str">
        <f t="shared" si="43"/>
        <v>deflation</v>
      </c>
      <c r="AH84" s="15">
        <f t="shared" si="44"/>
        <v>0</v>
      </c>
      <c r="AI84">
        <f t="shared" si="62"/>
        <v>2.9712049170719936</v>
      </c>
      <c r="AJ84">
        <f t="shared" si="63"/>
        <v>1.5247159282468283</v>
      </c>
      <c r="AK84">
        <f t="shared" si="64"/>
        <v>0.80669564616283163</v>
      </c>
      <c r="AL84" s="5">
        <f t="shared" si="65"/>
        <v>0.24156907121089616</v>
      </c>
      <c r="AM84">
        <f t="shared" si="73"/>
        <v>4.139602785188397</v>
      </c>
      <c r="AN84" t="str">
        <f t="shared" si="74"/>
        <v>inflation</v>
      </c>
    </row>
    <row r="85" spans="1:40" x14ac:dyDescent="0.35">
      <c r="A85">
        <v>1864</v>
      </c>
      <c r="B85">
        <v>1.9896865672800694</v>
      </c>
      <c r="C85" t="str">
        <f t="shared" si="68"/>
        <v>inflation</v>
      </c>
      <c r="D85">
        <f t="shared" si="69"/>
        <v>1</v>
      </c>
      <c r="E85" s="10">
        <f t="shared" si="45"/>
        <v>0.36738714630189162</v>
      </c>
      <c r="F85" s="4">
        <f t="shared" si="70"/>
        <v>0.22646075166591179</v>
      </c>
      <c r="G85" s="4">
        <f t="shared" si="46"/>
        <v>0.22646075166591179</v>
      </c>
      <c r="H85">
        <f t="shared" si="67"/>
        <v>4.8247086462349777</v>
      </c>
      <c r="I85">
        <f t="shared" si="47"/>
        <v>5.01502633882982E-2</v>
      </c>
      <c r="J85" s="4">
        <f t="shared" si="48"/>
        <v>1.0503644393263799E-2</v>
      </c>
      <c r="K85" s="15"/>
      <c r="L85">
        <v>9.599657984453744</v>
      </c>
      <c r="M85" s="15">
        <f t="shared" si="56"/>
        <v>1.8538946845350708</v>
      </c>
      <c r="N85" s="4">
        <f t="shared" si="49"/>
        <v>0.23934305926370558</v>
      </c>
      <c r="O85" s="4"/>
      <c r="P85" s="4">
        <f t="shared" si="75"/>
        <v>22.786668160357863</v>
      </c>
      <c r="Q85" s="4" t="str">
        <f t="shared" si="71"/>
        <v>inflation</v>
      </c>
      <c r="R85" s="4">
        <f t="shared" si="72"/>
        <v>1</v>
      </c>
      <c r="S85">
        <v>1.4430000000000001</v>
      </c>
      <c r="T85">
        <f t="shared" si="50"/>
        <v>-7.1999999999999842E-2</v>
      </c>
      <c r="U85" s="4">
        <f t="shared" si="51"/>
        <v>-4.7524752475247421E-2</v>
      </c>
      <c r="V85">
        <f t="shared" si="57"/>
        <v>0.72523985623152798</v>
      </c>
      <c r="W85">
        <f t="shared" si="52"/>
        <v>-0.20861981258751106</v>
      </c>
      <c r="X85" s="4">
        <f t="shared" si="53"/>
        <v>-0.22339524829392421</v>
      </c>
      <c r="Y85" s="4" t="str">
        <f t="shared" si="39"/>
        <v>deflation</v>
      </c>
      <c r="Z85" s="15">
        <f t="shared" si="40"/>
        <v>0</v>
      </c>
      <c r="AA85">
        <f t="shared" si="58"/>
        <v>6.6525696357960804</v>
      </c>
      <c r="AB85">
        <f t="shared" si="54"/>
        <v>1.539854586344811</v>
      </c>
      <c r="AC85" s="4">
        <f t="shared" si="55"/>
        <v>0.30118138238705056</v>
      </c>
      <c r="AD85">
        <f t="shared" si="59"/>
        <v>4.8247086462349777</v>
      </c>
      <c r="AE85">
        <f t="shared" si="60"/>
        <v>5.01502633882982E-2</v>
      </c>
      <c r="AF85" s="4">
        <f t="shared" si="61"/>
        <v>1.0503644393263799E-2</v>
      </c>
      <c r="AG85" s="4" t="str">
        <f t="shared" si="43"/>
        <v>deflation</v>
      </c>
      <c r="AH85" s="15">
        <f t="shared" si="44"/>
        <v>0</v>
      </c>
      <c r="AI85">
        <f t="shared" si="62"/>
        <v>4.7749493382187662</v>
      </c>
      <c r="AJ85">
        <f t="shared" si="63"/>
        <v>1.8037444211467726</v>
      </c>
      <c r="AK85">
        <f t="shared" si="64"/>
        <v>0.27902849289994425</v>
      </c>
      <c r="AL85" s="5">
        <f t="shared" si="65"/>
        <v>4.3885310171835806E-2</v>
      </c>
      <c r="AM85">
        <f t="shared" si="73"/>
        <v>22.786668160357863</v>
      </c>
      <c r="AN85" t="str">
        <f t="shared" si="74"/>
        <v>inflation</v>
      </c>
    </row>
    <row r="86" spans="1:40" x14ac:dyDescent="0.35">
      <c r="A86">
        <v>1865</v>
      </c>
      <c r="B86">
        <v>2.0209911888898078</v>
      </c>
      <c r="C86" t="str">
        <f t="shared" si="68"/>
        <v>inflation</v>
      </c>
      <c r="D86">
        <f t="shared" si="69"/>
        <v>1</v>
      </c>
      <c r="E86" s="10">
        <f t="shared" si="45"/>
        <v>3.1304621609738348E-2</v>
      </c>
      <c r="F86" s="4">
        <f t="shared" si="70"/>
        <v>1.5733443711454624E-2</v>
      </c>
      <c r="G86" s="4">
        <f t="shared" si="46"/>
        <v>1.5733443711454624E-2</v>
      </c>
      <c r="H86">
        <f t="shared" si="67"/>
        <v>4.9541806568894433</v>
      </c>
      <c r="I86">
        <f t="shared" si="47"/>
        <v>0.12947201065446556</v>
      </c>
      <c r="J86" s="4">
        <f t="shared" si="48"/>
        <v>2.6835197759661752E-2</v>
      </c>
      <c r="K86" s="15"/>
      <c r="L86">
        <v>10.012355455741885</v>
      </c>
      <c r="M86" s="15">
        <f t="shared" si="56"/>
        <v>0.4126974712881406</v>
      </c>
      <c r="N86" s="4">
        <f t="shared" si="49"/>
        <v>4.2990851544553711E-2</v>
      </c>
      <c r="O86" s="4"/>
      <c r="P86" s="4">
        <f t="shared" si="75"/>
        <v>1.6020322238570153</v>
      </c>
      <c r="Q86" s="4" t="str">
        <f t="shared" si="71"/>
        <v>inflation</v>
      </c>
      <c r="R86" s="4">
        <f t="shared" si="72"/>
        <v>1</v>
      </c>
      <c r="S86">
        <v>1.869</v>
      </c>
      <c r="T86">
        <f t="shared" si="50"/>
        <v>0.42599999999999993</v>
      </c>
      <c r="U86" s="4">
        <f t="shared" si="51"/>
        <v>0.29521829521829518</v>
      </c>
      <c r="V86">
        <f t="shared" si="57"/>
        <v>0.92479373996019187</v>
      </c>
      <c r="W86">
        <f t="shared" si="52"/>
        <v>0.19955388372866389</v>
      </c>
      <c r="X86" s="4">
        <f t="shared" si="53"/>
        <v>0.27515570471482426</v>
      </c>
      <c r="Y86" s="4" t="str">
        <f t="shared" si="39"/>
        <v>inflation</v>
      </c>
      <c r="Z86" s="15">
        <f t="shared" si="40"/>
        <v>1</v>
      </c>
      <c r="AA86">
        <f t="shared" si="58"/>
        <v>5.3570655193910568</v>
      </c>
      <c r="AB86">
        <f t="shared" si="54"/>
        <v>-1.2955041164050236</v>
      </c>
      <c r="AC86" s="4">
        <f t="shared" si="55"/>
        <v>-0.19473740033237502</v>
      </c>
      <c r="AD86">
        <f t="shared" si="59"/>
        <v>4.9541806568894433</v>
      </c>
      <c r="AE86">
        <f t="shared" si="60"/>
        <v>0.12947201065446556</v>
      </c>
      <c r="AF86" s="4">
        <f t="shared" si="61"/>
        <v>2.6835197759661752E-2</v>
      </c>
      <c r="AG86" s="4" t="str">
        <f t="shared" si="43"/>
        <v>deflation</v>
      </c>
      <c r="AH86" s="15">
        <f t="shared" si="44"/>
        <v>0</v>
      </c>
      <c r="AI86">
        <f t="shared" si="62"/>
        <v>5.0581747988524413</v>
      </c>
      <c r="AJ86">
        <f t="shared" si="63"/>
        <v>0.28322546063367504</v>
      </c>
      <c r="AK86">
        <f t="shared" si="64"/>
        <v>-1.5205189605130975</v>
      </c>
      <c r="AL86" s="5">
        <f t="shared" si="65"/>
        <v>0.62420716956143574</v>
      </c>
      <c r="AM86">
        <f t="shared" si="73"/>
        <v>1.6020322238570153</v>
      </c>
      <c r="AN86" t="str">
        <f t="shared" si="74"/>
        <v>inflation</v>
      </c>
    </row>
    <row r="87" spans="1:40" x14ac:dyDescent="0.35">
      <c r="A87">
        <v>1866</v>
      </c>
      <c r="B87">
        <v>1.928129130838184</v>
      </c>
      <c r="C87" t="str">
        <f t="shared" si="68"/>
        <v>deflation</v>
      </c>
      <c r="D87">
        <f t="shared" si="69"/>
        <v>1</v>
      </c>
      <c r="E87" s="10">
        <f t="shared" si="45"/>
        <v>-9.286205805162373E-2</v>
      </c>
      <c r="F87" s="4">
        <f t="shared" si="70"/>
        <v>-4.5948769377186498E-2</v>
      </c>
      <c r="G87" s="4">
        <f t="shared" si="46"/>
        <v>-4.5948769377186498E-2</v>
      </c>
      <c r="H87">
        <f t="shared" si="67"/>
        <v>4.7184921589029241</v>
      </c>
      <c r="I87">
        <f t="shared" si="47"/>
        <v>-0.23568849798651925</v>
      </c>
      <c r="J87" s="4">
        <f t="shared" si="48"/>
        <v>-4.7573658352317701E-2</v>
      </c>
      <c r="K87" s="15"/>
      <c r="L87">
        <v>9.0978621852122821</v>
      </c>
      <c r="M87" s="15">
        <f t="shared" si="56"/>
        <v>-0.9144932705296025</v>
      </c>
      <c r="N87" s="4">
        <f t="shared" si="49"/>
        <v>-9.1336476673444411E-2</v>
      </c>
      <c r="O87" s="4"/>
      <c r="P87" s="4">
        <f t="shared" si="75"/>
        <v>1.9198960062526842</v>
      </c>
      <c r="Q87" s="4" t="str">
        <f t="shared" si="71"/>
        <v>deflation</v>
      </c>
      <c r="R87" s="4">
        <f t="shared" si="72"/>
        <v>1</v>
      </c>
      <c r="S87">
        <v>1.827</v>
      </c>
      <c r="T87">
        <f t="shared" si="50"/>
        <v>-4.2000000000000037E-2</v>
      </c>
      <c r="U87" s="4">
        <f t="shared" si="51"/>
        <v>-2.2471910112359571E-2</v>
      </c>
      <c r="V87">
        <f t="shared" si="57"/>
        <v>0.94755064418625223</v>
      </c>
      <c r="W87">
        <f t="shared" si="52"/>
        <v>2.2756904226060359E-2</v>
      </c>
      <c r="X87" s="4">
        <f t="shared" si="53"/>
        <v>2.4607545707478449E-2</v>
      </c>
      <c r="Y87" s="4" t="str">
        <f t="shared" si="39"/>
        <v>inflation</v>
      </c>
      <c r="Z87" s="15">
        <f t="shared" si="40"/>
        <v>0</v>
      </c>
      <c r="AA87">
        <f t="shared" si="58"/>
        <v>4.9796727888408769</v>
      </c>
      <c r="AB87">
        <f t="shared" si="54"/>
        <v>-0.37739273055017986</v>
      </c>
      <c r="AC87" s="4">
        <f t="shared" si="55"/>
        <v>-7.0447660045247773E-2</v>
      </c>
      <c r="AD87">
        <f t="shared" si="59"/>
        <v>4.7184921589029241</v>
      </c>
      <c r="AE87">
        <f t="shared" si="60"/>
        <v>-0.23568849798651925</v>
      </c>
      <c r="AF87" s="4">
        <f t="shared" si="61"/>
        <v>-4.7573658352317701E-2</v>
      </c>
      <c r="AG87" s="4" t="str">
        <f t="shared" si="43"/>
        <v>deflation</v>
      </c>
      <c r="AH87" s="15">
        <f t="shared" si="44"/>
        <v>1</v>
      </c>
      <c r="AI87">
        <f t="shared" si="62"/>
        <v>4.379370026309358</v>
      </c>
      <c r="AJ87">
        <f t="shared" si="63"/>
        <v>-0.67880477254308325</v>
      </c>
      <c r="AK87">
        <f t="shared" si="64"/>
        <v>-0.96203023317675829</v>
      </c>
      <c r="AL87" s="5">
        <f t="shared" si="65"/>
        <v>0.52086154497077819</v>
      </c>
      <c r="AM87">
        <f t="shared" si="73"/>
        <v>1.9198960062526842</v>
      </c>
      <c r="AN87" t="str">
        <f t="shared" si="74"/>
        <v>deflation</v>
      </c>
    </row>
    <row r="88" spans="1:40" x14ac:dyDescent="0.35">
      <c r="A88">
        <v>1867</v>
      </c>
      <c r="B88">
        <v>1.7584004646193354</v>
      </c>
      <c r="C88" t="str">
        <f t="shared" si="68"/>
        <v>deflation</v>
      </c>
      <c r="D88">
        <f t="shared" si="69"/>
        <v>1</v>
      </c>
      <c r="E88" s="10">
        <f t="shared" si="45"/>
        <v>-0.16972866621884863</v>
      </c>
      <c r="F88" s="4">
        <f t="shared" si="70"/>
        <v>-8.8027644779717251E-2</v>
      </c>
      <c r="G88" s="4">
        <f t="shared" si="46"/>
        <v>-8.8027644779717251E-2</v>
      </c>
      <c r="H88">
        <f t="shared" si="67"/>
        <v>4.8142380534781477</v>
      </c>
      <c r="I88">
        <f t="shared" si="47"/>
        <v>9.5745894575223645E-2</v>
      </c>
      <c r="J88" s="4">
        <f t="shared" si="48"/>
        <v>2.0291629476286998E-2</v>
      </c>
      <c r="K88" s="15"/>
      <c r="L88">
        <v>8.4653584300240592</v>
      </c>
      <c r="M88" s="15">
        <f t="shared" si="56"/>
        <v>-0.63250375518822288</v>
      </c>
      <c r="N88" s="4">
        <f t="shared" si="49"/>
        <v>-6.9522239654970605E-2</v>
      </c>
      <c r="O88" s="4"/>
      <c r="P88" s="4">
        <f t="shared" si="75"/>
        <v>-3.4261536135486308</v>
      </c>
      <c r="Q88" s="4" t="str">
        <f t="shared" si="71"/>
        <v>deflation</v>
      </c>
      <c r="R88" s="4">
        <f t="shared" si="72"/>
        <v>1</v>
      </c>
      <c r="S88">
        <v>1.7649999999999999</v>
      </c>
      <c r="T88">
        <f t="shared" si="50"/>
        <v>-6.2000000000000055E-2</v>
      </c>
      <c r="U88" s="4">
        <f t="shared" si="51"/>
        <v>-3.3935413245758106E-2</v>
      </c>
      <c r="V88">
        <f t="shared" si="57"/>
        <v>1.0037531469727479</v>
      </c>
      <c r="W88">
        <f t="shared" si="52"/>
        <v>5.6202502786495634E-2</v>
      </c>
      <c r="X88" s="4">
        <f t="shared" si="53"/>
        <v>5.931345530851475E-2</v>
      </c>
      <c r="Y88" s="4" t="str">
        <f t="shared" si="39"/>
        <v>inflation</v>
      </c>
      <c r="Z88" s="15">
        <f t="shared" si="40"/>
        <v>0</v>
      </c>
      <c r="AA88">
        <f t="shared" si="58"/>
        <v>4.7962370708351614</v>
      </c>
      <c r="AB88">
        <f t="shared" si="54"/>
        <v>-0.18343571800571556</v>
      </c>
      <c r="AC88" s="4">
        <f t="shared" si="55"/>
        <v>-3.6836901897808041E-2</v>
      </c>
      <c r="AD88">
        <f t="shared" si="59"/>
        <v>4.8142380534781477</v>
      </c>
      <c r="AE88">
        <f t="shared" si="60"/>
        <v>9.5745894575223645E-2</v>
      </c>
      <c r="AF88" s="4">
        <f t="shared" si="61"/>
        <v>2.0291629476286998E-2</v>
      </c>
      <c r="AG88" s="4" t="str">
        <f t="shared" si="43"/>
        <v>inflation</v>
      </c>
      <c r="AH88" s="15">
        <f t="shared" si="44"/>
        <v>0</v>
      </c>
      <c r="AI88">
        <f t="shared" si="62"/>
        <v>3.6511203765459115</v>
      </c>
      <c r="AJ88">
        <f t="shared" si="63"/>
        <v>-0.72824964976344653</v>
      </c>
      <c r="AK88">
        <f t="shared" si="64"/>
        <v>-4.9444877220363281E-2</v>
      </c>
      <c r="AL88" s="5">
        <f t="shared" si="65"/>
        <v>-0.29187249399604481</v>
      </c>
      <c r="AM88">
        <f t="shared" si="73"/>
        <v>-3.4261536135486308</v>
      </c>
      <c r="AN88" t="str">
        <f t="shared" si="74"/>
        <v>deflation</v>
      </c>
    </row>
    <row r="89" spans="1:40" x14ac:dyDescent="0.35">
      <c r="A89">
        <v>1868</v>
      </c>
      <c r="B89">
        <v>1.6522689765695511</v>
      </c>
      <c r="C89" t="str">
        <f t="shared" si="68"/>
        <v>deflation</v>
      </c>
      <c r="D89">
        <f t="shared" si="69"/>
        <v>1</v>
      </c>
      <c r="E89" s="10">
        <f t="shared" si="45"/>
        <v>-0.10613148804978434</v>
      </c>
      <c r="F89" s="4">
        <f t="shared" si="70"/>
        <v>-6.0356835763666641E-2</v>
      </c>
      <c r="G89" s="4">
        <f t="shared" si="46"/>
        <v>-6.0356835763666641E-2</v>
      </c>
      <c r="H89">
        <f t="shared" si="67"/>
        <v>4.9997294893730349</v>
      </c>
      <c r="I89">
        <f t="shared" si="47"/>
        <v>0.18549143589488715</v>
      </c>
      <c r="J89" s="4">
        <f t="shared" si="48"/>
        <v>3.8529759815444722E-2</v>
      </c>
      <c r="K89" s="15"/>
      <c r="L89">
        <v>8.2608979265309888</v>
      </c>
      <c r="M89" s="15">
        <f t="shared" si="56"/>
        <v>-0.20446050349307043</v>
      </c>
      <c r="N89" s="4">
        <f t="shared" si="49"/>
        <v>-2.4152610333416129E-2</v>
      </c>
      <c r="O89" s="4"/>
      <c r="P89" s="4">
        <f t="shared" si="75"/>
        <v>-0.62685597961434769</v>
      </c>
      <c r="Q89" s="4" t="str">
        <f t="shared" si="71"/>
        <v>deflation</v>
      </c>
      <c r="R89" s="4">
        <f t="shared" si="72"/>
        <v>1</v>
      </c>
      <c r="S89">
        <v>1.6859999999999999</v>
      </c>
      <c r="T89">
        <f t="shared" si="50"/>
        <v>-7.8999999999999959E-2</v>
      </c>
      <c r="U89" s="4">
        <f t="shared" si="51"/>
        <v>-4.4759206798866837E-2</v>
      </c>
      <c r="V89">
        <f t="shared" si="57"/>
        <v>1.0204149711147403</v>
      </c>
      <c r="W89">
        <f t="shared" si="52"/>
        <v>1.6661824141992465E-2</v>
      </c>
      <c r="X89" s="4">
        <f t="shared" si="53"/>
        <v>1.6599523689906637E-2</v>
      </c>
      <c r="Y89" s="4" t="str">
        <f t="shared" si="39"/>
        <v>deflation</v>
      </c>
      <c r="Z89" s="15">
        <f t="shared" si="40"/>
        <v>1</v>
      </c>
      <c r="AA89">
        <f t="shared" si="58"/>
        <v>4.8997022102793526</v>
      </c>
      <c r="AB89">
        <f t="shared" si="54"/>
        <v>0.10346513944419122</v>
      </c>
      <c r="AC89" s="4">
        <f t="shared" si="55"/>
        <v>2.1572148731625353E-2</v>
      </c>
      <c r="AD89">
        <f t="shared" si="59"/>
        <v>4.9997294893730349</v>
      </c>
      <c r="AE89">
        <f t="shared" si="60"/>
        <v>0.18549143589488715</v>
      </c>
      <c r="AF89" s="4">
        <f t="shared" si="61"/>
        <v>3.8529759815444722E-2</v>
      </c>
      <c r="AG89" s="4" t="str">
        <f t="shared" si="43"/>
        <v>inflation</v>
      </c>
      <c r="AH89" s="15">
        <f t="shared" si="44"/>
        <v>0</v>
      </c>
      <c r="AI89">
        <f t="shared" si="62"/>
        <v>3.2611684371579539</v>
      </c>
      <c r="AJ89">
        <f t="shared" si="63"/>
        <v>-0.38995193938795758</v>
      </c>
      <c r="AK89">
        <f t="shared" si="64"/>
        <v>0.33829771037548895</v>
      </c>
      <c r="AL89" s="5">
        <f t="shared" si="65"/>
        <v>-1.5952627597414271</v>
      </c>
      <c r="AM89">
        <f t="shared" si="73"/>
        <v>-0.62685597961434769</v>
      </c>
      <c r="AN89" t="str">
        <f t="shared" si="74"/>
        <v>deflation</v>
      </c>
    </row>
    <row r="90" spans="1:40" x14ac:dyDescent="0.35">
      <c r="A90">
        <v>1869</v>
      </c>
      <c r="B90">
        <v>1.5491651651965308</v>
      </c>
      <c r="C90" t="str">
        <f t="shared" si="68"/>
        <v>deflation</v>
      </c>
      <c r="D90">
        <f t="shared" si="69"/>
        <v>1</v>
      </c>
      <c r="E90" s="10">
        <f t="shared" si="45"/>
        <v>-0.10310381137302027</v>
      </c>
      <c r="F90" s="4">
        <f t="shared" si="70"/>
        <v>-6.2401347985777053E-2</v>
      </c>
      <c r="G90" s="4">
        <f t="shared" si="46"/>
        <v>-6.2401347985777053E-2</v>
      </c>
      <c r="H90">
        <f t="shared" si="67"/>
        <v>5.1701221728531808</v>
      </c>
      <c r="I90">
        <f t="shared" si="47"/>
        <v>0.17039268348014591</v>
      </c>
      <c r="J90" s="4">
        <f t="shared" si="48"/>
        <v>3.4080380517049355E-2</v>
      </c>
      <c r="K90" s="15"/>
      <c r="L90">
        <v>8.009373169994344</v>
      </c>
      <c r="M90" s="15">
        <f t="shared" si="56"/>
        <v>-0.25152475653664474</v>
      </c>
      <c r="N90" s="4">
        <f t="shared" si="49"/>
        <v>-3.0447629152859888E-2</v>
      </c>
      <c r="O90" s="4"/>
      <c r="P90" s="4">
        <f t="shared" si="75"/>
        <v>-0.89340637313682236</v>
      </c>
      <c r="Q90" s="4" t="str">
        <f t="shared" si="71"/>
        <v>deflation</v>
      </c>
      <c r="R90" s="4">
        <f t="shared" si="72"/>
        <v>1</v>
      </c>
      <c r="S90">
        <v>1.6459999999999999</v>
      </c>
      <c r="T90">
        <f t="shared" si="50"/>
        <v>-4.0000000000000036E-2</v>
      </c>
      <c r="U90" s="4">
        <f t="shared" si="51"/>
        <v>-2.372479240806645E-2</v>
      </c>
      <c r="V90">
        <f t="shared" si="57"/>
        <v>1.0625077538399106</v>
      </c>
      <c r="W90">
        <f t="shared" si="52"/>
        <v>4.2092782725170252E-2</v>
      </c>
      <c r="X90" s="4">
        <f t="shared" si="53"/>
        <v>4.1250651859004464E-2</v>
      </c>
      <c r="Y90" s="4" t="str">
        <f t="shared" si="39"/>
        <v>inflation</v>
      </c>
      <c r="Z90" s="15">
        <f t="shared" si="40"/>
        <v>0</v>
      </c>
      <c r="AA90">
        <f t="shared" si="58"/>
        <v>4.8659618286721411</v>
      </c>
      <c r="AB90">
        <f t="shared" si="54"/>
        <v>-3.3740381607211489E-2</v>
      </c>
      <c r="AC90" s="4">
        <f t="shared" si="55"/>
        <v>-6.886210663257392E-3</v>
      </c>
      <c r="AD90">
        <f t="shared" si="59"/>
        <v>5.1701221728531808</v>
      </c>
      <c r="AE90">
        <f t="shared" si="60"/>
        <v>0.17039268348014591</v>
      </c>
      <c r="AF90" s="4">
        <f t="shared" si="61"/>
        <v>3.4080380517049355E-2</v>
      </c>
      <c r="AG90" s="4" t="str">
        <f t="shared" si="43"/>
        <v>inflation</v>
      </c>
      <c r="AH90" s="15">
        <f t="shared" si="44"/>
        <v>0</v>
      </c>
      <c r="AI90">
        <f t="shared" si="62"/>
        <v>2.8392509971411632</v>
      </c>
      <c r="AJ90">
        <f t="shared" si="63"/>
        <v>-0.42191744001679066</v>
      </c>
      <c r="AK90">
        <f t="shared" si="64"/>
        <v>-3.1965500628833077E-2</v>
      </c>
      <c r="AL90" s="5">
        <f t="shared" si="65"/>
        <v>-1.1193114690786441</v>
      </c>
      <c r="AM90">
        <f t="shared" si="73"/>
        <v>-0.89340637313682236</v>
      </c>
      <c r="AN90" t="str">
        <f t="shared" si="74"/>
        <v>deflation</v>
      </c>
    </row>
    <row r="91" spans="1:40" x14ac:dyDescent="0.35">
      <c r="A91">
        <v>1870</v>
      </c>
      <c r="B91">
        <v>1.4835565455823141</v>
      </c>
      <c r="C91" t="str">
        <f t="shared" si="68"/>
        <v>deflation</v>
      </c>
      <c r="D91">
        <f t="shared" si="69"/>
        <v>1</v>
      </c>
      <c r="E91" s="10">
        <f t="shared" si="45"/>
        <v>-6.5608619614216712E-2</v>
      </c>
      <c r="F91" s="4">
        <f t="shared" si="70"/>
        <v>-4.2350952040606619E-2</v>
      </c>
      <c r="G91" s="4">
        <f t="shared" si="46"/>
        <v>-4.2350952040606619E-2</v>
      </c>
      <c r="H91">
        <f t="shared" si="67"/>
        <v>5.3244637786885187</v>
      </c>
      <c r="I91">
        <f t="shared" si="47"/>
        <v>0.15434160583533796</v>
      </c>
      <c r="J91" s="4">
        <f t="shared" si="48"/>
        <v>2.9852603221978233E-2</v>
      </c>
      <c r="K91" s="15"/>
      <c r="L91">
        <v>7.8991430905892939</v>
      </c>
      <c r="M91" s="15">
        <f t="shared" si="56"/>
        <v>-0.11023007940505014</v>
      </c>
      <c r="N91" s="4">
        <f t="shared" si="49"/>
        <v>-1.3762634985969567E-2</v>
      </c>
      <c r="O91" s="4"/>
      <c r="P91" s="4">
        <f t="shared" si="75"/>
        <v>-0.46101959295252254</v>
      </c>
      <c r="Q91" s="4" t="str">
        <f t="shared" si="71"/>
        <v>deflation</v>
      </c>
      <c r="R91" s="4">
        <f t="shared" si="72"/>
        <v>1</v>
      </c>
      <c r="S91">
        <v>1.675</v>
      </c>
      <c r="T91">
        <f t="shared" si="50"/>
        <v>2.9000000000000137E-2</v>
      </c>
      <c r="U91" s="4">
        <f t="shared" si="51"/>
        <v>1.7618469015795953E-2</v>
      </c>
      <c r="V91">
        <f t="shared" si="57"/>
        <v>1.1290435844779627</v>
      </c>
      <c r="W91">
        <f t="shared" si="52"/>
        <v>6.6535830638052129E-2</v>
      </c>
      <c r="X91" s="4">
        <f t="shared" si="53"/>
        <v>6.2621501252664899E-2</v>
      </c>
      <c r="Y91" s="4" t="str">
        <f t="shared" si="39"/>
        <v>inflation</v>
      </c>
      <c r="Z91" s="15">
        <f t="shared" si="40"/>
        <v>0</v>
      </c>
      <c r="AA91">
        <f t="shared" si="58"/>
        <v>4.715906322739877</v>
      </c>
      <c r="AB91">
        <f t="shared" si="54"/>
        <v>-0.15005550593226413</v>
      </c>
      <c r="AC91" s="4">
        <f t="shared" si="55"/>
        <v>-3.0837789365316982E-2</v>
      </c>
      <c r="AD91">
        <f t="shared" si="59"/>
        <v>5.3244637786885187</v>
      </c>
      <c r="AE91">
        <f t="shared" si="60"/>
        <v>0.15434160583533796</v>
      </c>
      <c r="AF91" s="4">
        <f t="shared" si="61"/>
        <v>2.9852603221978233E-2</v>
      </c>
      <c r="AG91" s="4" t="str">
        <f t="shared" si="43"/>
        <v>inflation</v>
      </c>
      <c r="AH91" s="15">
        <f t="shared" si="44"/>
        <v>0</v>
      </c>
      <c r="AI91">
        <f t="shared" si="62"/>
        <v>2.5746793119007751</v>
      </c>
      <c r="AJ91">
        <f t="shared" si="63"/>
        <v>-0.2645716852403881</v>
      </c>
      <c r="AK91">
        <f t="shared" si="64"/>
        <v>0.15734575477640256</v>
      </c>
      <c r="AL91" s="5">
        <f t="shared" si="65"/>
        <v>-2.1691052078625725</v>
      </c>
      <c r="AM91">
        <f t="shared" si="73"/>
        <v>-0.46101959295252254</v>
      </c>
      <c r="AN91" t="str">
        <f t="shared" si="74"/>
        <v>deflation</v>
      </c>
    </row>
    <row r="92" spans="1:40" x14ac:dyDescent="0.35">
      <c r="A92">
        <v>1871</v>
      </c>
      <c r="B92">
        <v>1.3895440249427573</v>
      </c>
      <c r="C92" t="str">
        <f t="shared" si="68"/>
        <v>deflation</v>
      </c>
      <c r="D92">
        <f t="shared" si="69"/>
        <v>1</v>
      </c>
      <c r="E92" s="10">
        <f t="shared" si="45"/>
        <v>-9.4012520639556785E-2</v>
      </c>
      <c r="F92" s="4">
        <f t="shared" si="70"/>
        <v>-6.3369691515637996E-2</v>
      </c>
      <c r="G92" s="4">
        <f t="shared" si="46"/>
        <v>-6.3369691515637996E-2</v>
      </c>
      <c r="H92">
        <f t="shared" si="67"/>
        <v>5.5777560020013581</v>
      </c>
      <c r="I92">
        <f t="shared" si="47"/>
        <v>0.2532922233128394</v>
      </c>
      <c r="J92" s="4">
        <f t="shared" si="48"/>
        <v>4.7571405091843523E-2</v>
      </c>
      <c r="K92" s="15"/>
      <c r="L92">
        <v>7.75053752516959</v>
      </c>
      <c r="M92" s="15">
        <f t="shared" si="56"/>
        <v>-0.14860556541970382</v>
      </c>
      <c r="N92" s="4">
        <f t="shared" si="49"/>
        <v>-1.8812871689429987E-2</v>
      </c>
      <c r="O92" s="4"/>
      <c r="P92" s="4">
        <f t="shared" si="75"/>
        <v>-0.39546596643737975</v>
      </c>
      <c r="Q92" s="4" t="str">
        <f t="shared" si="71"/>
        <v>deflation</v>
      </c>
      <c r="R92" s="4">
        <f t="shared" si="72"/>
        <v>1</v>
      </c>
      <c r="S92">
        <v>1.782</v>
      </c>
      <c r="T92">
        <f t="shared" si="50"/>
        <v>0.10699999999999998</v>
      </c>
      <c r="U92" s="4">
        <f t="shared" si="51"/>
        <v>6.3880597014925364E-2</v>
      </c>
      <c r="V92">
        <f t="shared" si="57"/>
        <v>1.2824350779914369</v>
      </c>
      <c r="W92">
        <f t="shared" si="52"/>
        <v>0.15339149351347414</v>
      </c>
      <c r="X92" s="4">
        <f t="shared" si="53"/>
        <v>0.1358596741722756</v>
      </c>
      <c r="Y92" s="4" t="str">
        <f t="shared" si="39"/>
        <v>inflation</v>
      </c>
      <c r="Z92" s="15">
        <f t="shared" si="40"/>
        <v>0</v>
      </c>
      <c r="AA92">
        <f t="shared" si="58"/>
        <v>4.3493476572219922</v>
      </c>
      <c r="AB92">
        <f t="shared" si="54"/>
        <v>-0.36655866551788474</v>
      </c>
      <c r="AC92" s="4">
        <f t="shared" si="55"/>
        <v>-7.7728148192926616E-2</v>
      </c>
      <c r="AD92">
        <f t="shared" si="59"/>
        <v>5.577756002001359</v>
      </c>
      <c r="AE92">
        <f t="shared" si="60"/>
        <v>0.25329222331284029</v>
      </c>
      <c r="AF92" s="4">
        <f t="shared" si="61"/>
        <v>4.757140509184369E-2</v>
      </c>
      <c r="AG92" s="4" t="str">
        <f t="shared" si="43"/>
        <v>inflation</v>
      </c>
      <c r="AH92" s="15">
        <f t="shared" si="44"/>
        <v>0</v>
      </c>
      <c r="AI92">
        <f t="shared" si="62"/>
        <v>2.172781523168231</v>
      </c>
      <c r="AJ92">
        <f t="shared" si="63"/>
        <v>-0.40189778873254411</v>
      </c>
      <c r="AK92">
        <f t="shared" si="64"/>
        <v>-0.13732610349215602</v>
      </c>
      <c r="AL92" s="5">
        <f t="shared" si="65"/>
        <v>-2.5286626027738066</v>
      </c>
      <c r="AM92">
        <f t="shared" si="73"/>
        <v>-0.39546596643737975</v>
      </c>
      <c r="AN92" t="str">
        <f t="shared" si="74"/>
        <v>deflation</v>
      </c>
    </row>
    <row r="93" spans="1:40" x14ac:dyDescent="0.35">
      <c r="A93">
        <v>1872</v>
      </c>
      <c r="B93">
        <v>1.3900255517925195</v>
      </c>
      <c r="C93" t="str">
        <f t="shared" si="68"/>
        <v>inflation</v>
      </c>
      <c r="D93">
        <f t="shared" si="69"/>
        <v>1</v>
      </c>
      <c r="E93" s="10">
        <f t="shared" si="45"/>
        <v>4.8152684976221494E-4</v>
      </c>
      <c r="F93" s="4">
        <f t="shared" si="70"/>
        <v>3.4653587156553142E-4</v>
      </c>
      <c r="G93" s="4">
        <f t="shared" si="46"/>
        <v>3.4653587156553142E-4</v>
      </c>
      <c r="H93">
        <f t="shared" si="67"/>
        <v>6.0445050293941991</v>
      </c>
      <c r="I93">
        <f t="shared" si="47"/>
        <v>0.46674902739284096</v>
      </c>
      <c r="J93" s="4">
        <f t="shared" si="48"/>
        <v>8.3680431203044095E-2</v>
      </c>
      <c r="K93" s="15"/>
      <c r="L93">
        <v>8.4020164387963305</v>
      </c>
      <c r="M93" s="15">
        <f t="shared" si="56"/>
        <v>0.65147891362674049</v>
      </c>
      <c r="N93" s="4">
        <f t="shared" si="49"/>
        <v>8.4055965345769409E-2</v>
      </c>
      <c r="O93" s="4"/>
      <c r="P93" s="4">
        <f t="shared" si="75"/>
        <v>1.0044877175861355</v>
      </c>
      <c r="Q93" s="4" t="str">
        <f t="shared" si="71"/>
        <v>inflation</v>
      </c>
      <c r="R93" s="4">
        <f t="shared" si="72"/>
        <v>1</v>
      </c>
      <c r="S93">
        <v>1.827</v>
      </c>
      <c r="T93">
        <f t="shared" si="50"/>
        <v>4.4999999999999929E-2</v>
      </c>
      <c r="U93" s="4">
        <f t="shared" si="51"/>
        <v>2.5252525252525214E-2</v>
      </c>
      <c r="V93">
        <f t="shared" si="57"/>
        <v>1.3143643277952526</v>
      </c>
      <c r="W93">
        <f t="shared" si="52"/>
        <v>3.1929249803815729E-2</v>
      </c>
      <c r="X93" s="4">
        <f t="shared" si="53"/>
        <v>2.4897361552074553E-2</v>
      </c>
      <c r="Y93" s="4" t="str">
        <f t="shared" si="39"/>
        <v>deflation</v>
      </c>
      <c r="Z93" s="15">
        <f t="shared" si="40"/>
        <v>0</v>
      </c>
      <c r="AA93">
        <f t="shared" si="58"/>
        <v>4.5988048378742912</v>
      </c>
      <c r="AB93">
        <f t="shared" si="54"/>
        <v>0.24945718065229894</v>
      </c>
      <c r="AC93" s="4">
        <f t="shared" si="55"/>
        <v>5.7355079499814415E-2</v>
      </c>
      <c r="AD93">
        <f t="shared" si="59"/>
        <v>6.0445050293941982</v>
      </c>
      <c r="AE93">
        <f t="shared" si="60"/>
        <v>0.46674902739283919</v>
      </c>
      <c r="AF93" s="4">
        <f t="shared" si="61"/>
        <v>8.3680431203043776E-2</v>
      </c>
      <c r="AG93" s="4" t="str">
        <f t="shared" si="43"/>
        <v>inflation</v>
      </c>
      <c r="AH93" s="15">
        <f t="shared" si="44"/>
        <v>1</v>
      </c>
      <c r="AI93">
        <f t="shared" si="62"/>
        <v>2.3575114094021323</v>
      </c>
      <c r="AJ93">
        <f t="shared" si="63"/>
        <v>0.1847298862339013</v>
      </c>
      <c r="AK93">
        <f t="shared" si="64"/>
        <v>0.58662767496644541</v>
      </c>
      <c r="AL93" s="5">
        <f t="shared" si="65"/>
        <v>0.99553233204590719</v>
      </c>
      <c r="AM93">
        <f t="shared" si="73"/>
        <v>1.0044877175861355</v>
      </c>
      <c r="AN93" t="str">
        <f t="shared" si="74"/>
        <v>inflation</v>
      </c>
    </row>
    <row r="94" spans="1:40" x14ac:dyDescent="0.35">
      <c r="A94">
        <v>1873</v>
      </c>
      <c r="B94">
        <v>1.3621293831597872</v>
      </c>
      <c r="C94" t="str">
        <f t="shared" si="68"/>
        <v>deflation</v>
      </c>
      <c r="D94">
        <f t="shared" si="69"/>
        <v>1</v>
      </c>
      <c r="E94" s="10">
        <f t="shared" si="45"/>
        <v>-2.7896168632732365E-2</v>
      </c>
      <c r="F94" s="4">
        <f t="shared" si="70"/>
        <v>-2.0068817149985926E-2</v>
      </c>
      <c r="G94" s="4">
        <f t="shared" si="46"/>
        <v>-2.0068817149985926E-2</v>
      </c>
      <c r="H94">
        <f t="shared" si="67"/>
        <v>6.5601236559863834</v>
      </c>
      <c r="I94">
        <f t="shared" si="47"/>
        <v>0.51561862659218427</v>
      </c>
      <c r="J94" s="4">
        <f t="shared" si="48"/>
        <v>8.5303697173672685E-2</v>
      </c>
      <c r="K94" s="15"/>
      <c r="L94">
        <v>8.9357371889806601</v>
      </c>
      <c r="M94" s="15">
        <f t="shared" si="56"/>
        <v>0.53372075018432952</v>
      </c>
      <c r="N94" s="4">
        <f t="shared" si="49"/>
        <v>6.3522935722890597E-2</v>
      </c>
      <c r="O94" s="4"/>
      <c r="P94" s="4">
        <f t="shared" si="75"/>
        <v>0.74466802527400544</v>
      </c>
      <c r="Q94" s="4" t="str">
        <f t="shared" si="71"/>
        <v>deflation</v>
      </c>
      <c r="R94" s="4">
        <f t="shared" si="72"/>
        <v>1</v>
      </c>
      <c r="S94">
        <v>2.528</v>
      </c>
      <c r="T94">
        <f t="shared" si="50"/>
        <v>0.70100000000000007</v>
      </c>
      <c r="U94" s="4">
        <f t="shared" si="51"/>
        <v>0.38368910782703891</v>
      </c>
      <c r="V94">
        <f t="shared" si="57"/>
        <v>1.8559176765834793</v>
      </c>
      <c r="W94">
        <f t="shared" si="52"/>
        <v>0.5415533487882267</v>
      </c>
      <c r="X94" s="4">
        <f t="shared" si="53"/>
        <v>0.41202681580429207</v>
      </c>
      <c r="Y94" s="4" t="str">
        <f t="shared" si="39"/>
        <v>inflation</v>
      </c>
      <c r="Z94" s="15">
        <f t="shared" si="40"/>
        <v>0</v>
      </c>
      <c r="AA94">
        <f t="shared" si="58"/>
        <v>3.53470616652716</v>
      </c>
      <c r="AB94">
        <f t="shared" si="54"/>
        <v>-1.0640986713471312</v>
      </c>
      <c r="AC94" s="4">
        <f t="shared" si="55"/>
        <v>-0.23138591631102795</v>
      </c>
      <c r="AD94">
        <f t="shared" si="59"/>
        <v>6.5601236559863834</v>
      </c>
      <c r="AE94">
        <f t="shared" si="60"/>
        <v>0.51561862659218516</v>
      </c>
      <c r="AF94" s="4">
        <f t="shared" si="61"/>
        <v>8.5303697173672838E-2</v>
      </c>
      <c r="AG94" s="4" t="str">
        <f t="shared" si="43"/>
        <v>deflation</v>
      </c>
      <c r="AH94" s="15">
        <f t="shared" si="44"/>
        <v>1</v>
      </c>
      <c r="AI94">
        <f t="shared" si="62"/>
        <v>2.3756135329942767</v>
      </c>
      <c r="AJ94">
        <f t="shared" si="63"/>
        <v>1.8102123592144359E-2</v>
      </c>
      <c r="AK94">
        <f t="shared" si="64"/>
        <v>-0.16662776264175694</v>
      </c>
      <c r="AL94" s="5">
        <f t="shared" si="65"/>
        <v>1.3428802715573094</v>
      </c>
      <c r="AM94">
        <f t="shared" si="73"/>
        <v>0.74466802527400544</v>
      </c>
      <c r="AN94" t="str">
        <f t="shared" si="74"/>
        <v>deflation</v>
      </c>
    </row>
    <row r="95" spans="1:40" x14ac:dyDescent="0.35">
      <c r="A95">
        <v>1874</v>
      </c>
      <c r="B95">
        <v>1.2963635302885046</v>
      </c>
      <c r="C95" t="str">
        <f t="shared" si="68"/>
        <v>deflation</v>
      </c>
      <c r="D95">
        <f t="shared" si="69"/>
        <v>1</v>
      </c>
      <c r="E95" s="10">
        <f t="shared" si="45"/>
        <v>-6.576585287128256E-2</v>
      </c>
      <c r="F95" s="4">
        <f t="shared" si="70"/>
        <v>-4.8281649074130406E-2</v>
      </c>
      <c r="G95" s="4">
        <f t="shared" si="46"/>
        <v>-4.8281649074130406E-2</v>
      </c>
      <c r="H95">
        <f t="shared" si="67"/>
        <v>6.6794487220266081</v>
      </c>
      <c r="I95">
        <f t="shared" si="47"/>
        <v>0.11932506604022475</v>
      </c>
      <c r="J95" s="4">
        <f t="shared" si="48"/>
        <v>1.8189453781307263E-2</v>
      </c>
      <c r="K95" s="15"/>
      <c r="L95">
        <v>8.6589937256674538</v>
      </c>
      <c r="M95" s="15">
        <f t="shared" si="56"/>
        <v>-0.27674346331320621</v>
      </c>
      <c r="N95" s="4">
        <f t="shared" si="49"/>
        <v>-3.0970412117142354E-2</v>
      </c>
      <c r="O95" s="4"/>
      <c r="P95" s="4">
        <f t="shared" si="75"/>
        <v>-1.7026576218011387</v>
      </c>
      <c r="Q95" s="4" t="str">
        <f t="shared" si="71"/>
        <v>deflation</v>
      </c>
      <c r="R95" s="4">
        <f t="shared" si="72"/>
        <v>1</v>
      </c>
      <c r="S95">
        <v>2.69</v>
      </c>
      <c r="T95">
        <f t="shared" si="50"/>
        <v>0.16199999999999992</v>
      </c>
      <c r="U95" s="4">
        <f t="shared" si="51"/>
        <v>6.4082278481012625E-2</v>
      </c>
      <c r="V95">
        <f t="shared" si="57"/>
        <v>2.0750352329036459</v>
      </c>
      <c r="W95">
        <f t="shared" si="52"/>
        <v>0.21911755632016661</v>
      </c>
      <c r="X95" s="4">
        <f t="shared" si="53"/>
        <v>0.1180642649643467</v>
      </c>
      <c r="Y95" s="4" t="str">
        <f t="shared" si="39"/>
        <v>inflation</v>
      </c>
      <c r="Z95" s="15">
        <f t="shared" si="40"/>
        <v>0</v>
      </c>
      <c r="AA95">
        <f t="shared" si="58"/>
        <v>3.2189567753410611</v>
      </c>
      <c r="AB95">
        <f t="shared" si="54"/>
        <v>-0.3157493911860989</v>
      </c>
      <c r="AC95" s="4">
        <f t="shared" si="55"/>
        <v>-8.9328327818637865E-2</v>
      </c>
      <c r="AD95">
        <f t="shared" si="59"/>
        <v>6.6794487220266072</v>
      </c>
      <c r="AE95">
        <f t="shared" si="60"/>
        <v>0.11932506604022386</v>
      </c>
      <c r="AF95" s="4">
        <f t="shared" si="61"/>
        <v>1.8189453781307128E-2</v>
      </c>
      <c r="AG95" s="4" t="str">
        <f t="shared" si="43"/>
        <v>deflation</v>
      </c>
      <c r="AH95" s="15">
        <f t="shared" si="44"/>
        <v>1</v>
      </c>
      <c r="AI95">
        <f t="shared" si="62"/>
        <v>1.9795450036408466</v>
      </c>
      <c r="AJ95">
        <f t="shared" si="63"/>
        <v>-0.39606852935343007</v>
      </c>
      <c r="AK95">
        <f t="shared" si="64"/>
        <v>-0.41417065294557442</v>
      </c>
      <c r="AL95" s="5">
        <f t="shared" si="65"/>
        <v>-0.58731713716005507</v>
      </c>
      <c r="AM95">
        <f t="shared" si="73"/>
        <v>-1.7026576218011387</v>
      </c>
      <c r="AN95" t="str">
        <f t="shared" si="74"/>
        <v>deflation</v>
      </c>
    </row>
    <row r="96" spans="1:40" x14ac:dyDescent="0.35">
      <c r="A96">
        <v>1875</v>
      </c>
      <c r="B96">
        <v>1.2494833841436641</v>
      </c>
      <c r="C96" t="str">
        <f t="shared" si="68"/>
        <v>deflation</v>
      </c>
      <c r="D96">
        <f t="shared" si="69"/>
        <v>1</v>
      </c>
      <c r="E96" s="10">
        <f t="shared" si="45"/>
        <v>-4.6880146144840484E-2</v>
      </c>
      <c r="F96" s="4">
        <f t="shared" si="70"/>
        <v>-3.6162808540600756E-2</v>
      </c>
      <c r="G96" s="4">
        <f t="shared" si="46"/>
        <v>-3.6162808540600756E-2</v>
      </c>
      <c r="H96">
        <f t="shared" si="67"/>
        <v>6.6675415064740164</v>
      </c>
      <c r="I96">
        <f t="shared" si="47"/>
        <v>-1.1907215552591666E-2</v>
      </c>
      <c r="J96" s="4">
        <f t="shared" si="48"/>
        <v>-1.7826644156014875E-3</v>
      </c>
      <c r="K96" s="15"/>
      <c r="L96">
        <v>8.3309823254274988</v>
      </c>
      <c r="M96" s="15">
        <f t="shared" si="56"/>
        <v>-0.32801140023995501</v>
      </c>
      <c r="N96" s="4">
        <f t="shared" si="49"/>
        <v>-3.7881006804248628E-2</v>
      </c>
      <c r="O96" s="4"/>
      <c r="P96" s="4">
        <f t="shared" ref="P96:P159" si="76">N96/J96</f>
        <v>21.24965667835313</v>
      </c>
      <c r="Q96" s="4" t="str">
        <f t="shared" si="71"/>
        <v>deflation</v>
      </c>
      <c r="R96" s="4">
        <f t="shared" si="72"/>
        <v>1</v>
      </c>
      <c r="S96">
        <v>2.9350000000000001</v>
      </c>
      <c r="T96">
        <f t="shared" si="50"/>
        <v>0.24500000000000011</v>
      </c>
      <c r="U96" s="4">
        <f t="shared" si="51"/>
        <v>9.1078066914498185E-2</v>
      </c>
      <c r="V96">
        <f t="shared" si="57"/>
        <v>2.3489708124542275</v>
      </c>
      <c r="W96">
        <f t="shared" si="52"/>
        <v>0.27393557955058156</v>
      </c>
      <c r="X96" s="4">
        <f t="shared" si="53"/>
        <v>0.13201490519621539</v>
      </c>
      <c r="Y96" s="4" t="str">
        <f t="shared" si="39"/>
        <v>inflation</v>
      </c>
      <c r="Z96" s="15">
        <f t="shared" si="40"/>
        <v>0</v>
      </c>
      <c r="AA96">
        <f t="shared" si="58"/>
        <v>2.838494829787904</v>
      </c>
      <c r="AB96">
        <f t="shared" si="54"/>
        <v>-0.38046194555315704</v>
      </c>
      <c r="AC96" s="4">
        <f t="shared" si="55"/>
        <v>-0.11819417659401332</v>
      </c>
      <c r="AD96">
        <f t="shared" si="59"/>
        <v>6.6675415064740173</v>
      </c>
      <c r="AE96">
        <f t="shared" si="60"/>
        <v>-1.1907215552589889E-2</v>
      </c>
      <c r="AF96" s="4">
        <f t="shared" si="61"/>
        <v>-1.7826644156012218E-3</v>
      </c>
      <c r="AG96" s="4" t="str">
        <f t="shared" si="43"/>
        <v>inflation</v>
      </c>
      <c r="AH96" s="15">
        <f t="shared" si="44"/>
        <v>0</v>
      </c>
      <c r="AI96">
        <f t="shared" si="62"/>
        <v>1.6634408189534815</v>
      </c>
      <c r="AJ96">
        <f t="shared" si="63"/>
        <v>-0.31610418468736512</v>
      </c>
      <c r="AK96">
        <f t="shared" si="64"/>
        <v>7.9964344666064946E-2</v>
      </c>
      <c r="AL96" s="5">
        <f t="shared" si="65"/>
        <v>4.7059583838761201E-2</v>
      </c>
      <c r="AM96">
        <f t="shared" si="73"/>
        <v>21.24965667835313</v>
      </c>
      <c r="AN96" t="str">
        <f t="shared" si="74"/>
        <v>deflation</v>
      </c>
    </row>
    <row r="97" spans="1:40" x14ac:dyDescent="0.35">
      <c r="A97">
        <v>1876</v>
      </c>
      <c r="B97">
        <v>1.2215085988823986</v>
      </c>
      <c r="C97" t="str">
        <f t="shared" si="68"/>
        <v>deflation</v>
      </c>
      <c r="D97">
        <f t="shared" si="69"/>
        <v>1</v>
      </c>
      <c r="E97" s="10">
        <f t="shared" si="45"/>
        <v>-2.7974785261265511E-2</v>
      </c>
      <c r="F97" s="4">
        <f t="shared" si="70"/>
        <v>-2.2389081452602176E-2</v>
      </c>
      <c r="G97" s="4">
        <f t="shared" si="46"/>
        <v>-2.2389081452602176E-2</v>
      </c>
      <c r="H97">
        <f t="shared" si="67"/>
        <v>6.9435563556771811</v>
      </c>
      <c r="I97">
        <f t="shared" si="47"/>
        <v>0.27601484920316466</v>
      </c>
      <c r="J97" s="4">
        <f t="shared" si="48"/>
        <v>4.139679504584428E-2</v>
      </c>
      <c r="K97" s="15"/>
      <c r="L97">
        <v>8.4816137952842077</v>
      </c>
      <c r="M97" s="15">
        <f t="shared" si="56"/>
        <v>0.15063146985670883</v>
      </c>
      <c r="N97" s="4">
        <f t="shared" si="49"/>
        <v>1.8080877377084015E-2</v>
      </c>
      <c r="O97" s="4"/>
      <c r="P97" s="4">
        <f t="shared" si="76"/>
        <v>0.43676998079345541</v>
      </c>
      <c r="Q97" s="4" t="str">
        <f t="shared" si="71"/>
        <v>deflation</v>
      </c>
      <c r="R97" s="4">
        <f t="shared" si="72"/>
        <v>1</v>
      </c>
      <c r="S97">
        <v>2.8980000000000001</v>
      </c>
      <c r="T97">
        <f t="shared" si="50"/>
        <v>-3.6999999999999922E-2</v>
      </c>
      <c r="U97" s="4">
        <f t="shared" si="51"/>
        <v>-1.2606473594548525E-2</v>
      </c>
      <c r="V97">
        <f t="shared" si="57"/>
        <v>2.3724761353718531</v>
      </c>
      <c r="W97">
        <f t="shared" si="52"/>
        <v>2.3505322917625637E-2</v>
      </c>
      <c r="X97" s="4">
        <f t="shared" si="53"/>
        <v>1.0006647504090121E-2</v>
      </c>
      <c r="Y97" s="4" t="str">
        <f t="shared" ref="Y97:Y160" si="77">IF(X97&gt;J97,"inflation","deflation")</f>
        <v>deflation</v>
      </c>
      <c r="Z97" s="15">
        <f t="shared" ref="Z97:Z160" si="78">IF(Y97=C97,1,0)</f>
        <v>1</v>
      </c>
      <c r="AA97">
        <f t="shared" si="58"/>
        <v>2.9267128348116658</v>
      </c>
      <c r="AB97">
        <f t="shared" si="54"/>
        <v>8.8218005023761759E-2</v>
      </c>
      <c r="AC97" s="4">
        <f t="shared" si="55"/>
        <v>3.1079149448496098E-2</v>
      </c>
      <c r="AD97">
        <f t="shared" si="59"/>
        <v>6.9435563556771811</v>
      </c>
      <c r="AE97">
        <f t="shared" si="60"/>
        <v>0.27601484920316377</v>
      </c>
      <c r="AF97" s="4">
        <f t="shared" si="61"/>
        <v>4.1396795045844141E-2</v>
      </c>
      <c r="AG97" s="4" t="str">
        <f t="shared" si="43"/>
        <v>inflation</v>
      </c>
      <c r="AH97" s="15">
        <f t="shared" si="44"/>
        <v>0</v>
      </c>
      <c r="AI97">
        <f t="shared" si="62"/>
        <v>1.5380574396070266</v>
      </c>
      <c r="AJ97">
        <f t="shared" si="63"/>
        <v>-0.12538337934645494</v>
      </c>
      <c r="AK97">
        <f t="shared" si="64"/>
        <v>0.19072080534091018</v>
      </c>
      <c r="AL97" s="5">
        <f t="shared" si="65"/>
        <v>2.2895346383085968</v>
      </c>
      <c r="AM97">
        <f t="shared" si="73"/>
        <v>0.43676998079345541</v>
      </c>
      <c r="AN97" t="str">
        <f t="shared" si="74"/>
        <v>deflation</v>
      </c>
    </row>
    <row r="98" spans="1:40" x14ac:dyDescent="0.35">
      <c r="A98">
        <v>1877</v>
      </c>
      <c r="B98">
        <v>1.193514159464</v>
      </c>
      <c r="C98" t="str">
        <f t="shared" si="68"/>
        <v>deflation</v>
      </c>
      <c r="D98">
        <f t="shared" si="69"/>
        <v>1</v>
      </c>
      <c r="E98" s="10">
        <f t="shared" si="45"/>
        <v>-2.7994439418398631E-2</v>
      </c>
      <c r="F98" s="4">
        <f t="shared" si="70"/>
        <v>-2.2917922513203536E-2</v>
      </c>
      <c r="G98" s="4">
        <f t="shared" si="46"/>
        <v>-2.2917922513203536E-2</v>
      </c>
      <c r="H98">
        <f t="shared" si="67"/>
        <v>7.2890478765076079</v>
      </c>
      <c r="I98">
        <f t="shared" si="47"/>
        <v>0.34549152083042678</v>
      </c>
      <c r="J98" s="4">
        <f t="shared" si="48"/>
        <v>4.975714218088638E-2</v>
      </c>
      <c r="K98" s="15"/>
      <c r="L98">
        <v>8.699581849622831</v>
      </c>
      <c r="M98" s="15">
        <f t="shared" si="56"/>
        <v>0.21796805433862332</v>
      </c>
      <c r="N98" s="4">
        <f t="shared" si="49"/>
        <v>2.5698889338702728E-2</v>
      </c>
      <c r="O98" s="4"/>
      <c r="P98" s="4">
        <f t="shared" si="76"/>
        <v>0.51648644219311002</v>
      </c>
      <c r="Q98" s="4" t="str">
        <f t="shared" si="71"/>
        <v>deflation</v>
      </c>
      <c r="R98" s="4">
        <f t="shared" si="72"/>
        <v>1</v>
      </c>
      <c r="S98">
        <v>2.923</v>
      </c>
      <c r="T98">
        <f t="shared" si="50"/>
        <v>2.4999999999999911E-2</v>
      </c>
      <c r="U98" s="4">
        <f t="shared" si="51"/>
        <v>8.6266390614216388E-3</v>
      </c>
      <c r="V98">
        <f t="shared" si="57"/>
        <v>2.4490702324911684</v>
      </c>
      <c r="W98">
        <f t="shared" si="52"/>
        <v>7.6594097119315308E-2</v>
      </c>
      <c r="X98" s="4">
        <f t="shared" si="53"/>
        <v>3.2284454194229539E-2</v>
      </c>
      <c r="Y98" s="4" t="str">
        <f t="shared" si="77"/>
        <v>deflation</v>
      </c>
      <c r="Z98" s="15">
        <f t="shared" si="78"/>
        <v>1</v>
      </c>
      <c r="AA98">
        <f t="shared" si="58"/>
        <v>2.9762510604251902</v>
      </c>
      <c r="AB98">
        <f t="shared" si="54"/>
        <v>4.9538225613524389E-2</v>
      </c>
      <c r="AC98" s="4">
        <f t="shared" si="55"/>
        <v>1.6926233767896186E-2</v>
      </c>
      <c r="AD98">
        <f t="shared" si="59"/>
        <v>7.289047876507607</v>
      </c>
      <c r="AE98">
        <f t="shared" si="60"/>
        <v>0.34549152083042589</v>
      </c>
      <c r="AF98" s="4">
        <f t="shared" si="61"/>
        <v>4.9757142180886255E-2</v>
      </c>
      <c r="AG98" s="4" t="str">
        <f t="shared" si="43"/>
        <v>deflation</v>
      </c>
      <c r="AH98" s="15">
        <f t="shared" si="44"/>
        <v>1</v>
      </c>
      <c r="AI98">
        <f t="shared" si="62"/>
        <v>1.410533973115224</v>
      </c>
      <c r="AJ98">
        <f t="shared" si="63"/>
        <v>-0.12752346649180257</v>
      </c>
      <c r="AK98">
        <f t="shared" si="64"/>
        <v>-2.1400871453476356E-3</v>
      </c>
      <c r="AL98" s="5">
        <f t="shared" si="65"/>
        <v>1.9361592450593423</v>
      </c>
      <c r="AM98">
        <f t="shared" si="73"/>
        <v>0.51648644219311002</v>
      </c>
      <c r="AN98" t="str">
        <f t="shared" si="74"/>
        <v>deflation</v>
      </c>
    </row>
    <row r="99" spans="1:40" x14ac:dyDescent="0.35">
      <c r="A99">
        <v>1878</v>
      </c>
      <c r="B99">
        <v>1.1370732350131394</v>
      </c>
      <c r="C99" t="str">
        <f t="shared" si="68"/>
        <v>deflation</v>
      </c>
      <c r="D99">
        <f t="shared" si="69"/>
        <v>1</v>
      </c>
      <c r="E99" s="10">
        <f t="shared" si="45"/>
        <v>-5.6440924450860575E-2</v>
      </c>
      <c r="F99" s="4">
        <f t="shared" si="70"/>
        <v>-4.7289698243888331E-2</v>
      </c>
      <c r="G99" s="4">
        <f t="shared" si="46"/>
        <v>-4.7289698243888331E-2</v>
      </c>
      <c r="H99">
        <f t="shared" si="67"/>
        <v>7.5232709423668931</v>
      </c>
      <c r="I99">
        <f t="shared" si="47"/>
        <v>0.23422306585928521</v>
      </c>
      <c r="J99" s="4">
        <f t="shared" si="48"/>
        <v>3.2133561176649617E-2</v>
      </c>
      <c r="K99" s="15"/>
      <c r="L99">
        <v>8.5545100283174733</v>
      </c>
      <c r="M99" s="15">
        <f t="shared" si="56"/>
        <v>-0.14507182130535767</v>
      </c>
      <c r="N99" s="4">
        <f t="shared" si="49"/>
        <v>-1.6675723478783894E-2</v>
      </c>
      <c r="O99" s="4"/>
      <c r="P99" s="4">
        <f t="shared" si="76"/>
        <v>-0.51895037052107329</v>
      </c>
      <c r="Q99" s="4" t="str">
        <f t="shared" si="71"/>
        <v>deflation</v>
      </c>
      <c r="R99" s="4">
        <f t="shared" si="72"/>
        <v>1</v>
      </c>
      <c r="S99">
        <v>2.9049999999999998</v>
      </c>
      <c r="T99">
        <f t="shared" si="50"/>
        <v>-1.8000000000000238E-2</v>
      </c>
      <c r="U99" s="4">
        <f t="shared" si="51"/>
        <v>-6.1580567909682651E-3</v>
      </c>
      <c r="V99">
        <f t="shared" si="57"/>
        <v>2.5548046603756629</v>
      </c>
      <c r="W99">
        <f t="shared" si="52"/>
        <v>0.1057344278844945</v>
      </c>
      <c r="X99" s="4">
        <f t="shared" si="53"/>
        <v>4.317329347347567E-2</v>
      </c>
      <c r="Y99" s="4" t="str">
        <f t="shared" si="77"/>
        <v>inflation</v>
      </c>
      <c r="Z99" s="15">
        <f t="shared" si="78"/>
        <v>0</v>
      </c>
      <c r="AA99">
        <f t="shared" si="58"/>
        <v>2.9447538823812303</v>
      </c>
      <c r="AB99">
        <f t="shared" si="54"/>
        <v>-3.1497178043959906E-2</v>
      </c>
      <c r="AC99" s="4">
        <f t="shared" si="55"/>
        <v>-1.0582836395347706E-2</v>
      </c>
      <c r="AD99">
        <f t="shared" si="59"/>
        <v>7.523270942366894</v>
      </c>
      <c r="AE99">
        <f t="shared" si="60"/>
        <v>0.23422306585928698</v>
      </c>
      <c r="AF99" s="4">
        <f t="shared" si="61"/>
        <v>3.2133561176649866E-2</v>
      </c>
      <c r="AG99" s="4" t="str">
        <f t="shared" si="43"/>
        <v>deflation</v>
      </c>
      <c r="AH99" s="15">
        <f t="shared" si="44"/>
        <v>1</v>
      </c>
      <c r="AI99">
        <f t="shared" si="62"/>
        <v>1.0312390859505793</v>
      </c>
      <c r="AJ99">
        <f t="shared" si="63"/>
        <v>-0.37929488716464466</v>
      </c>
      <c r="AK99">
        <f t="shared" si="64"/>
        <v>-0.25177142067284208</v>
      </c>
      <c r="AL99" s="5">
        <f t="shared" si="65"/>
        <v>-1.9269665401643647</v>
      </c>
      <c r="AM99">
        <f t="shared" si="73"/>
        <v>-0.51895037052107329</v>
      </c>
      <c r="AN99" t="str">
        <f t="shared" si="74"/>
        <v>deflation</v>
      </c>
    </row>
    <row r="100" spans="1:40" x14ac:dyDescent="0.35">
      <c r="A100">
        <v>1879</v>
      </c>
      <c r="B100">
        <v>1.1374663181558029</v>
      </c>
      <c r="C100" t="str">
        <f t="shared" si="68"/>
        <v>inflation</v>
      </c>
      <c r="D100">
        <f t="shared" si="69"/>
        <v>1</v>
      </c>
      <c r="E100" s="10">
        <f t="shared" si="45"/>
        <v>3.9308314266350841E-4</v>
      </c>
      <c r="F100" s="4">
        <f t="shared" si="70"/>
        <v>3.4569729596965331E-4</v>
      </c>
      <c r="G100" s="4">
        <f t="shared" si="46"/>
        <v>3.4569729596965331E-4</v>
      </c>
      <c r="H100">
        <f t="shared" si="67"/>
        <v>8.4001407722920192</v>
      </c>
      <c r="I100">
        <f t="shared" si="47"/>
        <v>0.87686982992512608</v>
      </c>
      <c r="J100" s="4">
        <f t="shared" si="48"/>
        <v>0.11655433343322531</v>
      </c>
      <c r="K100" s="15"/>
      <c r="L100">
        <v>9.5548771962494463</v>
      </c>
      <c r="M100" s="15">
        <f t="shared" si="56"/>
        <v>1.000367167931973</v>
      </c>
      <c r="N100" s="4">
        <f t="shared" si="49"/>
        <v>0.11694032324709638</v>
      </c>
      <c r="O100" s="4"/>
      <c r="P100" s="4">
        <f t="shared" si="76"/>
        <v>1.003311672783854</v>
      </c>
      <c r="Q100" s="4" t="str">
        <f t="shared" si="71"/>
        <v>inflation</v>
      </c>
      <c r="R100" s="4">
        <f t="shared" si="72"/>
        <v>1</v>
      </c>
      <c r="S100">
        <v>3.1829999999999998</v>
      </c>
      <c r="T100">
        <f t="shared" si="50"/>
        <v>0.27800000000000002</v>
      </c>
      <c r="U100" s="4">
        <f t="shared" si="51"/>
        <v>9.5697074010327038E-2</v>
      </c>
      <c r="V100">
        <f t="shared" si="57"/>
        <v>2.7983246177879466</v>
      </c>
      <c r="W100">
        <f t="shared" si="52"/>
        <v>0.24351995741228372</v>
      </c>
      <c r="X100" s="4">
        <f t="shared" si="53"/>
        <v>9.531842539244316E-2</v>
      </c>
      <c r="Y100" s="4" t="str">
        <f t="shared" si="77"/>
        <v>deflation</v>
      </c>
      <c r="Z100" s="15">
        <f t="shared" si="78"/>
        <v>0</v>
      </c>
      <c r="AA100">
        <f t="shared" si="58"/>
        <v>3.0018464330032821</v>
      </c>
      <c r="AB100">
        <f t="shared" si="54"/>
        <v>5.7092550622051874E-2</v>
      </c>
      <c r="AC100" s="4">
        <f t="shared" si="55"/>
        <v>1.9387885338616094E-2</v>
      </c>
      <c r="AD100">
        <f t="shared" si="59"/>
        <v>8.4001407722920209</v>
      </c>
      <c r="AE100">
        <f t="shared" si="60"/>
        <v>0.87686982992512696</v>
      </c>
      <c r="AF100" s="4">
        <f t="shared" si="61"/>
        <v>0.11655433343322542</v>
      </c>
      <c r="AG100" s="4" t="str">
        <f t="shared" si="43"/>
        <v>inflation</v>
      </c>
      <c r="AH100" s="15">
        <f t="shared" si="44"/>
        <v>1</v>
      </c>
      <c r="AI100">
        <f t="shared" si="62"/>
        <v>1.1547364239574254</v>
      </c>
      <c r="AJ100">
        <f t="shared" si="63"/>
        <v>0.12349733800684604</v>
      </c>
      <c r="AK100">
        <f t="shared" si="64"/>
        <v>0.50279222517149069</v>
      </c>
      <c r="AL100" s="5">
        <f t="shared" si="65"/>
        <v>0.99669925819295579</v>
      </c>
      <c r="AM100">
        <f t="shared" si="73"/>
        <v>1.003311672783854</v>
      </c>
      <c r="AN100" t="str">
        <f t="shared" si="74"/>
        <v>inflation</v>
      </c>
    </row>
    <row r="101" spans="1:40" x14ac:dyDescent="0.35">
      <c r="A101">
        <v>1880</v>
      </c>
      <c r="B101">
        <v>1.1630327603649582</v>
      </c>
      <c r="C101" t="str">
        <f t="shared" si="68"/>
        <v>inflation</v>
      </c>
      <c r="D101">
        <f t="shared" si="69"/>
        <v>1</v>
      </c>
      <c r="E101" s="10">
        <f t="shared" si="45"/>
        <v>2.5566442209155271E-2</v>
      </c>
      <c r="F101" s="4">
        <f t="shared" si="70"/>
        <v>2.2476658694040856E-2</v>
      </c>
      <c r="G101" s="4">
        <f t="shared" si="46"/>
        <v>2.2476658694040856E-2</v>
      </c>
      <c r="H101">
        <f t="shared" si="67"/>
        <v>9.1069669428234672</v>
      </c>
      <c r="I101">
        <f t="shared" si="47"/>
        <v>0.70682617053144803</v>
      </c>
      <c r="J101" s="4">
        <f t="shared" si="48"/>
        <v>8.4144562536728432E-2</v>
      </c>
      <c r="K101" s="15"/>
      <c r="L101">
        <v>10.591700902064401</v>
      </c>
      <c r="M101" s="15">
        <f t="shared" si="56"/>
        <v>1.036823705814955</v>
      </c>
      <c r="N101" s="4">
        <f t="shared" si="49"/>
        <v>0.10851250984386665</v>
      </c>
      <c r="O101" s="4"/>
      <c r="P101" s="4">
        <f t="shared" si="76"/>
        <v>1.2895962207480942</v>
      </c>
      <c r="Q101" s="4" t="str">
        <f t="shared" si="71"/>
        <v>inflation</v>
      </c>
      <c r="R101" s="4">
        <f t="shared" si="72"/>
        <v>1</v>
      </c>
      <c r="S101">
        <v>3.4079999999999999</v>
      </c>
      <c r="T101">
        <f t="shared" si="50"/>
        <v>0.22500000000000009</v>
      </c>
      <c r="U101" s="4">
        <f t="shared" si="51"/>
        <v>7.0688030160226234E-2</v>
      </c>
      <c r="V101">
        <f t="shared" si="57"/>
        <v>2.9302699942266233</v>
      </c>
      <c r="W101">
        <f t="shared" si="52"/>
        <v>0.13194537643867665</v>
      </c>
      <c r="X101" s="4">
        <f t="shared" si="53"/>
        <v>4.7151561902413749E-2</v>
      </c>
      <c r="Y101" s="4" t="str">
        <f t="shared" si="77"/>
        <v>deflation</v>
      </c>
      <c r="Z101" s="15">
        <f t="shared" si="78"/>
        <v>0</v>
      </c>
      <c r="AA101">
        <f t="shared" si="58"/>
        <v>3.1078934571785215</v>
      </c>
      <c r="AB101">
        <f t="shared" si="54"/>
        <v>0.10604702417523937</v>
      </c>
      <c r="AC101" s="4">
        <f t="shared" si="55"/>
        <v>3.5327264915794382E-2</v>
      </c>
      <c r="AD101">
        <f t="shared" si="59"/>
        <v>9.1069669428234672</v>
      </c>
      <c r="AE101">
        <f t="shared" si="60"/>
        <v>0.70682617053144625</v>
      </c>
      <c r="AF101" s="4">
        <f t="shared" si="61"/>
        <v>8.4144562536728196E-2</v>
      </c>
      <c r="AG101" s="4" t="str">
        <f t="shared" si="43"/>
        <v>deflation</v>
      </c>
      <c r="AH101" s="15">
        <f t="shared" si="44"/>
        <v>0</v>
      </c>
      <c r="AI101">
        <f t="shared" si="62"/>
        <v>1.4847339592409341</v>
      </c>
      <c r="AJ101">
        <f t="shared" si="63"/>
        <v>0.32999753528350873</v>
      </c>
      <c r="AK101">
        <f t="shared" si="64"/>
        <v>0.20650019727666269</v>
      </c>
      <c r="AL101" s="5">
        <f t="shared" si="65"/>
        <v>0.77543651564045191</v>
      </c>
      <c r="AM101">
        <f t="shared" si="73"/>
        <v>1.2895962207480942</v>
      </c>
      <c r="AN101" t="str">
        <f t="shared" si="74"/>
        <v>inflation</v>
      </c>
    </row>
    <row r="102" spans="1:40" x14ac:dyDescent="0.35">
      <c r="A102">
        <v>1881</v>
      </c>
      <c r="B102">
        <v>1.1601625446202188</v>
      </c>
      <c r="C102" t="str">
        <f t="shared" si="68"/>
        <v>deflation</v>
      </c>
      <c r="D102">
        <f t="shared" si="69"/>
        <v>1</v>
      </c>
      <c r="E102" s="10">
        <f t="shared" si="45"/>
        <v>-2.8702157447393351E-3</v>
      </c>
      <c r="F102" s="4">
        <f t="shared" si="70"/>
        <v>-2.4678717939455677E-3</v>
      </c>
      <c r="G102" s="4">
        <f t="shared" si="46"/>
        <v>-2.4678717939455677E-3</v>
      </c>
      <c r="H102">
        <f t="shared" si="67"/>
        <v>10.259129348734014</v>
      </c>
      <c r="I102">
        <f t="shared" si="47"/>
        <v>1.1521624059105466</v>
      </c>
      <c r="J102" s="4">
        <f t="shared" si="48"/>
        <v>0.12651439421535193</v>
      </c>
      <c r="K102" s="15"/>
      <c r="L102">
        <v>11.902257610815223</v>
      </c>
      <c r="M102" s="15">
        <f t="shared" si="56"/>
        <v>1.3105567087508216</v>
      </c>
      <c r="N102" s="4">
        <f t="shared" si="49"/>
        <v>0.12373430111639429</v>
      </c>
      <c r="O102" s="4"/>
      <c r="P102" s="4">
        <f t="shared" si="76"/>
        <v>0.97802547989736732</v>
      </c>
      <c r="Q102" s="4" t="str">
        <f t="shared" si="71"/>
        <v>deflation</v>
      </c>
      <c r="R102" s="4">
        <f t="shared" si="72"/>
        <v>1</v>
      </c>
      <c r="S102">
        <v>3.9990000000000001</v>
      </c>
      <c r="T102">
        <f t="shared" si="50"/>
        <v>0.59100000000000019</v>
      </c>
      <c r="U102" s="4">
        <f t="shared" si="51"/>
        <v>0.17341549295774655</v>
      </c>
      <c r="V102">
        <f t="shared" si="57"/>
        <v>3.4469307930545883</v>
      </c>
      <c r="W102">
        <f t="shared" si="52"/>
        <v>0.51666079882796501</v>
      </c>
      <c r="X102" s="4">
        <f t="shared" si="53"/>
        <v>0.17631849619520321</v>
      </c>
      <c r="Y102" s="4" t="str">
        <f t="shared" si="77"/>
        <v>inflation</v>
      </c>
      <c r="Z102" s="15">
        <f t="shared" si="78"/>
        <v>0</v>
      </c>
      <c r="AA102">
        <f t="shared" si="58"/>
        <v>2.9763084798237616</v>
      </c>
      <c r="AB102">
        <f t="shared" si="54"/>
        <v>-0.13158497735475994</v>
      </c>
      <c r="AC102" s="4">
        <f t="shared" si="55"/>
        <v>-4.2338960188879317E-2</v>
      </c>
      <c r="AD102">
        <f t="shared" si="59"/>
        <v>10.259129348734014</v>
      </c>
      <c r="AE102">
        <f t="shared" si="60"/>
        <v>1.1521624059105466</v>
      </c>
      <c r="AF102" s="4">
        <f t="shared" si="61"/>
        <v>0.12651439421535193</v>
      </c>
      <c r="AG102" s="4" t="str">
        <f t="shared" si="43"/>
        <v>deflation</v>
      </c>
      <c r="AH102" s="15">
        <f t="shared" si="44"/>
        <v>1</v>
      </c>
      <c r="AI102">
        <f t="shared" si="62"/>
        <v>1.6431282620812091</v>
      </c>
      <c r="AJ102">
        <f t="shared" si="63"/>
        <v>0.158394302840275</v>
      </c>
      <c r="AK102">
        <f t="shared" si="64"/>
        <v>-0.17160323244323372</v>
      </c>
      <c r="AL102" s="5">
        <f t="shared" si="65"/>
        <v>1.0224682490940202</v>
      </c>
      <c r="AM102">
        <f t="shared" si="73"/>
        <v>0.97802547989736732</v>
      </c>
      <c r="AN102" t="str">
        <f t="shared" si="74"/>
        <v>deflation</v>
      </c>
    </row>
    <row r="103" spans="1:40" x14ac:dyDescent="0.35">
      <c r="A103">
        <v>1882</v>
      </c>
      <c r="B103">
        <v>1.1572923288754791</v>
      </c>
      <c r="C103" t="str">
        <f t="shared" si="68"/>
        <v>deflation</v>
      </c>
      <c r="D103">
        <f t="shared" si="69"/>
        <v>1</v>
      </c>
      <c r="E103" s="10">
        <f t="shared" si="45"/>
        <v>-2.8702157447397791E-3</v>
      </c>
      <c r="F103" s="4">
        <f t="shared" si="70"/>
        <v>-2.4739772526265699E-3</v>
      </c>
      <c r="G103" s="4">
        <f t="shared" si="46"/>
        <v>-2.4739772526265699E-3</v>
      </c>
      <c r="H103">
        <f t="shared" si="67"/>
        <v>10.81738781152522</v>
      </c>
      <c r="I103">
        <f t="shared" si="47"/>
        <v>0.55825846279120661</v>
      </c>
      <c r="J103" s="4">
        <f t="shared" si="48"/>
        <v>5.4415773874621848E-2</v>
      </c>
      <c r="K103" s="15"/>
      <c r="L103">
        <v>12.518879932749243</v>
      </c>
      <c r="M103" s="15">
        <f t="shared" si="56"/>
        <v>0.61662232193402033</v>
      </c>
      <c r="N103" s="4">
        <f t="shared" si="49"/>
        <v>5.1807173235245238E-2</v>
      </c>
      <c r="O103" s="4"/>
      <c r="P103" s="4">
        <f t="shared" si="76"/>
        <v>0.95206168260352175</v>
      </c>
      <c r="Q103" s="4" t="str">
        <f t="shared" si="71"/>
        <v>deflation</v>
      </c>
      <c r="R103" s="4">
        <f t="shared" si="72"/>
        <v>1</v>
      </c>
      <c r="S103">
        <v>4.1859999999999999</v>
      </c>
      <c r="T103">
        <f t="shared" si="50"/>
        <v>0.18699999999999983</v>
      </c>
      <c r="U103" s="4">
        <f t="shared" si="51"/>
        <v>4.6761690422605612E-2</v>
      </c>
      <c r="V103">
        <f t="shared" si="57"/>
        <v>3.6170636368664639</v>
      </c>
      <c r="W103">
        <f t="shared" si="52"/>
        <v>0.17013284381187566</v>
      </c>
      <c r="X103" s="4">
        <f t="shared" si="53"/>
        <v>4.9357777694488597E-2</v>
      </c>
      <c r="Y103" s="4" t="str">
        <f t="shared" si="77"/>
        <v>deflation</v>
      </c>
      <c r="Z103" s="15">
        <f t="shared" si="78"/>
        <v>1</v>
      </c>
      <c r="AA103">
        <f t="shared" si="58"/>
        <v>2.9906545467628387</v>
      </c>
      <c r="AB103">
        <f t="shared" si="54"/>
        <v>1.434606693907714E-2</v>
      </c>
      <c r="AC103" s="4">
        <f t="shared" si="55"/>
        <v>4.8200873788212389E-3</v>
      </c>
      <c r="AD103">
        <f t="shared" si="59"/>
        <v>10.81738781152522</v>
      </c>
      <c r="AE103">
        <f t="shared" si="60"/>
        <v>0.55825846279120661</v>
      </c>
      <c r="AF103" s="4">
        <f t="shared" si="61"/>
        <v>5.4415773874621848E-2</v>
      </c>
      <c r="AG103" s="4" t="str">
        <f t="shared" si="43"/>
        <v>deflation</v>
      </c>
      <c r="AH103" s="15">
        <f t="shared" si="44"/>
        <v>1</v>
      </c>
      <c r="AI103">
        <f t="shared" si="62"/>
        <v>1.7014921212240228</v>
      </c>
      <c r="AJ103">
        <f t="shared" si="63"/>
        <v>5.8363859142813723E-2</v>
      </c>
      <c r="AK103">
        <f t="shared" si="64"/>
        <v>-0.10003044369746128</v>
      </c>
      <c r="AL103" s="5">
        <f t="shared" si="65"/>
        <v>1.0503521129695981</v>
      </c>
      <c r="AM103">
        <f t="shared" si="73"/>
        <v>0.95206168260352175</v>
      </c>
      <c r="AN103" t="str">
        <f t="shared" si="74"/>
        <v>deflation</v>
      </c>
    </row>
    <row r="104" spans="1:40" x14ac:dyDescent="0.35">
      <c r="A104">
        <v>1883</v>
      </c>
      <c r="B104">
        <v>1.1356510218603209</v>
      </c>
      <c r="C104" t="str">
        <f t="shared" si="68"/>
        <v>deflation</v>
      </c>
      <c r="D104">
        <f t="shared" si="69"/>
        <v>1</v>
      </c>
      <c r="E104" s="10">
        <f t="shared" si="45"/>
        <v>-2.1641307015158207E-2</v>
      </c>
      <c r="F104" s="4">
        <f t="shared" si="70"/>
        <v>-1.8699948556806463E-2</v>
      </c>
      <c r="G104" s="4">
        <f t="shared" si="46"/>
        <v>-1.8699948556806463E-2</v>
      </c>
      <c r="H104">
        <f t="shared" si="67"/>
        <v>11.130470639272708</v>
      </c>
      <c r="I104">
        <f t="shared" si="47"/>
        <v>0.31308282774748797</v>
      </c>
      <c r="J104" s="4">
        <f t="shared" si="48"/>
        <v>2.8942553710972502E-2</v>
      </c>
      <c r="K104" s="15"/>
      <c r="L104">
        <v>12.640330355276349</v>
      </c>
      <c r="M104" s="15">
        <f t="shared" si="56"/>
        <v>0.12145042252710603</v>
      </c>
      <c r="N104" s="4">
        <f t="shared" si="49"/>
        <v>9.7013808886682543E-3</v>
      </c>
      <c r="O104" s="4"/>
      <c r="P104" s="4">
        <f t="shared" si="76"/>
        <v>0.33519436417216819</v>
      </c>
      <c r="Q104" s="4" t="str">
        <f t="shared" si="71"/>
        <v>deflation</v>
      </c>
      <c r="R104" s="4">
        <f t="shared" si="72"/>
        <v>1</v>
      </c>
      <c r="S104">
        <v>4.3559999999999999</v>
      </c>
      <c r="T104">
        <f t="shared" si="50"/>
        <v>0.16999999999999993</v>
      </c>
      <c r="U104" s="4">
        <f t="shared" si="51"/>
        <v>4.061156235069277E-2</v>
      </c>
      <c r="V104">
        <f t="shared" si="57"/>
        <v>3.8356853612163309</v>
      </c>
      <c r="W104">
        <f t="shared" si="52"/>
        <v>0.21862172434986693</v>
      </c>
      <c r="X104" s="4">
        <f t="shared" si="53"/>
        <v>6.0441768876165917E-2</v>
      </c>
      <c r="Y104" s="4" t="str">
        <f t="shared" si="77"/>
        <v>inflation</v>
      </c>
      <c r="Z104" s="15">
        <f t="shared" si="78"/>
        <v>0</v>
      </c>
      <c r="AA104">
        <f t="shared" si="58"/>
        <v>2.9018205590625228</v>
      </c>
      <c r="AB104">
        <f t="shared" si="54"/>
        <v>-8.883398770031592E-2</v>
      </c>
      <c r="AC104" s="4">
        <f t="shared" si="55"/>
        <v>-2.970386124886009E-2</v>
      </c>
      <c r="AD104">
        <f t="shared" si="59"/>
        <v>11.130470639272708</v>
      </c>
      <c r="AE104">
        <f t="shared" si="60"/>
        <v>0.31308282774748797</v>
      </c>
      <c r="AF104" s="4">
        <f t="shared" si="61"/>
        <v>2.8942553710972502E-2</v>
      </c>
      <c r="AG104" s="4" t="str">
        <f t="shared" si="43"/>
        <v>deflation</v>
      </c>
      <c r="AH104" s="15">
        <f t="shared" si="44"/>
        <v>1</v>
      </c>
      <c r="AI104">
        <f t="shared" si="62"/>
        <v>1.5098597160036409</v>
      </c>
      <c r="AJ104">
        <f t="shared" si="63"/>
        <v>-0.19163240522038194</v>
      </c>
      <c r="AK104">
        <f t="shared" si="64"/>
        <v>-0.24999626436319566</v>
      </c>
      <c r="AL104" s="5">
        <f t="shared" si="65"/>
        <v>2.9833437160249008</v>
      </c>
      <c r="AM104">
        <f t="shared" si="73"/>
        <v>0.33519436417216819</v>
      </c>
      <c r="AN104" t="str">
        <f t="shared" si="74"/>
        <v>deflation</v>
      </c>
    </row>
    <row r="105" spans="1:40" x14ac:dyDescent="0.35">
      <c r="A105">
        <v>1884</v>
      </c>
      <c r="B105">
        <v>1.1047408446467315</v>
      </c>
      <c r="C105" t="str">
        <f t="shared" si="68"/>
        <v>deflation</v>
      </c>
      <c r="D105">
        <f t="shared" si="69"/>
        <v>1</v>
      </c>
      <c r="E105" s="10">
        <f t="shared" si="45"/>
        <v>-3.0910177213589352E-2</v>
      </c>
      <c r="F105" s="4">
        <f t="shared" si="70"/>
        <v>-2.7218024391819851E-2</v>
      </c>
      <c r="G105" s="4">
        <f t="shared" si="46"/>
        <v>-2.7218024391819851E-2</v>
      </c>
      <c r="H105">
        <f t="shared" si="67"/>
        <v>10.959314283590272</v>
      </c>
      <c r="I105">
        <f t="shared" si="47"/>
        <v>-0.17115635568243626</v>
      </c>
      <c r="J105" s="4">
        <f t="shared" si="48"/>
        <v>-1.5377279292982351E-2</v>
      </c>
      <c r="K105" s="15"/>
      <c r="L105">
        <v>12.107202118402506</v>
      </c>
      <c r="M105" s="15">
        <f t="shared" si="56"/>
        <v>-0.53312823687384281</v>
      </c>
      <c r="N105" s="4">
        <f t="shared" si="49"/>
        <v>-4.2176764521925925E-2</v>
      </c>
      <c r="O105" s="4"/>
      <c r="P105" s="4">
        <f t="shared" si="76"/>
        <v>2.742797585862534</v>
      </c>
      <c r="Q105" s="4" t="str">
        <f t="shared" si="71"/>
        <v>deflation</v>
      </c>
      <c r="R105" s="4">
        <f t="shared" si="72"/>
        <v>1</v>
      </c>
      <c r="S105">
        <v>4.3360000000000003</v>
      </c>
      <c r="T105">
        <f t="shared" si="50"/>
        <v>-1.9999999999999574E-2</v>
      </c>
      <c r="U105" s="4">
        <f t="shared" si="51"/>
        <v>-4.5913682277317668E-3</v>
      </c>
      <c r="V105">
        <f t="shared" si="57"/>
        <v>3.9249024067599714</v>
      </c>
      <c r="W105">
        <f t="shared" si="52"/>
        <v>8.9217045543640516E-2</v>
      </c>
      <c r="X105" s="4">
        <f t="shared" si="53"/>
        <v>2.3259740344121701E-2</v>
      </c>
      <c r="Y105" s="4" t="str">
        <f t="shared" si="77"/>
        <v>inflation</v>
      </c>
      <c r="Z105" s="15">
        <f t="shared" si="78"/>
        <v>0</v>
      </c>
      <c r="AA105">
        <f t="shared" si="58"/>
        <v>2.7922514110706884</v>
      </c>
      <c r="AB105">
        <f t="shared" si="54"/>
        <v>-0.10956914799183437</v>
      </c>
      <c r="AC105" s="4">
        <f t="shared" si="55"/>
        <v>-3.7758760668244885E-2</v>
      </c>
      <c r="AD105">
        <f t="shared" si="59"/>
        <v>10.95931428359027</v>
      </c>
      <c r="AE105">
        <f t="shared" si="60"/>
        <v>-0.17115635568243803</v>
      </c>
      <c r="AF105" s="4">
        <f t="shared" si="61"/>
        <v>-1.537727929298251E-2</v>
      </c>
      <c r="AG105" s="4" t="str">
        <f t="shared" si="43"/>
        <v>deflation</v>
      </c>
      <c r="AH105" s="15">
        <f t="shared" si="44"/>
        <v>1</v>
      </c>
      <c r="AI105">
        <f t="shared" si="62"/>
        <v>1.1478878348122361</v>
      </c>
      <c r="AJ105">
        <f t="shared" si="63"/>
        <v>-0.36197188119140478</v>
      </c>
      <c r="AK105">
        <f t="shared" si="64"/>
        <v>-0.17033947597102284</v>
      </c>
      <c r="AL105" s="5">
        <f t="shared" si="65"/>
        <v>0.364591249880927</v>
      </c>
      <c r="AM105">
        <f t="shared" si="73"/>
        <v>2.742797585862534</v>
      </c>
      <c r="AN105" t="str">
        <f t="shared" si="74"/>
        <v>deflation</v>
      </c>
    </row>
    <row r="106" spans="1:40" x14ac:dyDescent="0.35">
      <c r="A106">
        <v>1885</v>
      </c>
      <c r="B106">
        <v>1.0833095534177739</v>
      </c>
      <c r="C106" t="str">
        <f t="shared" si="68"/>
        <v>deflation</v>
      </c>
      <c r="D106">
        <f t="shared" si="69"/>
        <v>1</v>
      </c>
      <c r="E106" s="10">
        <f t="shared" si="45"/>
        <v>-2.1431291228957594E-2</v>
      </c>
      <c r="F106" s="4">
        <f t="shared" si="70"/>
        <v>-1.9399383423549243E-2</v>
      </c>
      <c r="G106" s="4">
        <f t="shared" si="46"/>
        <v>-1.9399383423549243E-2</v>
      </c>
      <c r="H106">
        <f t="shared" si="67"/>
        <v>11.008113860472545</v>
      </c>
      <c r="I106">
        <f t="shared" si="47"/>
        <v>4.8799576882272433E-2</v>
      </c>
      <c r="J106" s="4">
        <f t="shared" si="48"/>
        <v>4.4527947296247889E-3</v>
      </c>
      <c r="K106" s="15"/>
      <c r="L106">
        <v>11.925194910160519</v>
      </c>
      <c r="M106" s="15">
        <f t="shared" si="56"/>
        <v>-0.18200720824198768</v>
      </c>
      <c r="N106" s="4">
        <f t="shared" si="49"/>
        <v>-1.5032970166190861E-2</v>
      </c>
      <c r="O106" s="4"/>
      <c r="P106" s="4">
        <f t="shared" si="76"/>
        <v>-3.3760752693528278</v>
      </c>
      <c r="Q106" s="4" t="str">
        <f t="shared" si="71"/>
        <v>deflation</v>
      </c>
      <c r="R106" s="4">
        <f t="shared" si="72"/>
        <v>1</v>
      </c>
      <c r="S106">
        <v>4.6150000000000002</v>
      </c>
      <c r="T106">
        <f t="shared" si="50"/>
        <v>0.27899999999999991</v>
      </c>
      <c r="U106" s="4">
        <f t="shared" si="51"/>
        <v>6.4345018450184477E-2</v>
      </c>
      <c r="V106">
        <f t="shared" si="57"/>
        <v>4.2600935119975301</v>
      </c>
      <c r="W106">
        <f t="shared" si="52"/>
        <v>0.33519110523755868</v>
      </c>
      <c r="X106" s="4">
        <f t="shared" si="53"/>
        <v>8.5401131161949265E-2</v>
      </c>
      <c r="Y106" s="4" t="str">
        <f t="shared" si="77"/>
        <v>inflation</v>
      </c>
      <c r="Z106" s="15">
        <f t="shared" si="78"/>
        <v>0</v>
      </c>
      <c r="AA106">
        <f t="shared" si="58"/>
        <v>2.5840075644984872</v>
      </c>
      <c r="AB106">
        <f t="shared" si="54"/>
        <v>-0.20824384657220119</v>
      </c>
      <c r="AC106" s="4">
        <f t="shared" si="55"/>
        <v>-7.4579189304572718E-2</v>
      </c>
      <c r="AD106">
        <f t="shared" si="59"/>
        <v>11.008113860472545</v>
      </c>
      <c r="AE106">
        <f t="shared" si="60"/>
        <v>4.8799576882274209E-2</v>
      </c>
      <c r="AF106" s="4">
        <f t="shared" si="61"/>
        <v>4.452794729624952E-3</v>
      </c>
      <c r="AG106" s="4" t="str">
        <f t="shared" si="43"/>
        <v>inflation</v>
      </c>
      <c r="AH106" s="15">
        <f t="shared" si="44"/>
        <v>0</v>
      </c>
      <c r="AI106">
        <f t="shared" si="62"/>
        <v>0.91708104968797421</v>
      </c>
      <c r="AJ106">
        <f t="shared" si="63"/>
        <v>-0.23080678512426189</v>
      </c>
      <c r="AK106">
        <f t="shared" si="64"/>
        <v>0.13116509606714288</v>
      </c>
      <c r="AL106" s="5">
        <f t="shared" si="65"/>
        <v>-0.29620192685802599</v>
      </c>
      <c r="AM106">
        <f t="shared" si="73"/>
        <v>-3.3760752693528278</v>
      </c>
      <c r="AN106" t="str">
        <f t="shared" si="74"/>
        <v>deflation</v>
      </c>
    </row>
    <row r="107" spans="1:40" x14ac:dyDescent="0.35">
      <c r="A107">
        <v>1886</v>
      </c>
      <c r="B107">
        <v>1.0526560621650962</v>
      </c>
      <c r="C107" t="str">
        <f t="shared" si="68"/>
        <v>deflation</v>
      </c>
      <c r="D107">
        <f t="shared" si="69"/>
        <v>1</v>
      </c>
      <c r="E107" s="10">
        <f t="shared" si="45"/>
        <v>-3.0653491252677689E-2</v>
      </c>
      <c r="F107" s="4">
        <f t="shared" si="70"/>
        <v>-2.8296151507173403E-2</v>
      </c>
      <c r="G107" s="4">
        <f t="shared" si="46"/>
        <v>-2.8296151507173403E-2</v>
      </c>
      <c r="H107">
        <f t="shared" si="67"/>
        <v>11.92119888899477</v>
      </c>
      <c r="I107">
        <f t="shared" si="47"/>
        <v>0.91308502852222517</v>
      </c>
      <c r="J107" s="4">
        <f t="shared" si="48"/>
        <v>8.2946546528819179E-2</v>
      </c>
      <c r="K107" s="15"/>
      <c r="L107">
        <v>12.548922278776153</v>
      </c>
      <c r="M107" s="15">
        <f t="shared" si="56"/>
        <v>0.6237273686156346</v>
      </c>
      <c r="N107" s="4">
        <f t="shared" si="49"/>
        <v>5.2303326974069468E-2</v>
      </c>
      <c r="O107" s="4"/>
      <c r="P107" s="4">
        <f t="shared" si="76"/>
        <v>0.63056666205984901</v>
      </c>
      <c r="Q107" s="4" t="str">
        <f t="shared" si="71"/>
        <v>deflation</v>
      </c>
      <c r="R107" s="4">
        <f t="shared" si="72"/>
        <v>1</v>
      </c>
      <c r="S107">
        <v>4.7469999999999999</v>
      </c>
      <c r="T107">
        <f t="shared" si="50"/>
        <v>0.13199999999999967</v>
      </c>
      <c r="U107" s="4">
        <f t="shared" si="51"/>
        <v>2.8602383531960925E-2</v>
      </c>
      <c r="V107">
        <f t="shared" si="57"/>
        <v>4.5095451122339059</v>
      </c>
      <c r="W107">
        <f t="shared" si="52"/>
        <v>0.2494516002363758</v>
      </c>
      <c r="X107" s="4">
        <f t="shared" si="53"/>
        <v>5.8555428310166267E-2</v>
      </c>
      <c r="Y107" s="4" t="str">
        <f t="shared" si="77"/>
        <v>deflation</v>
      </c>
      <c r="Z107" s="15">
        <f t="shared" si="78"/>
        <v>1</v>
      </c>
      <c r="AA107">
        <f t="shared" si="58"/>
        <v>2.6435479837320734</v>
      </c>
      <c r="AB107">
        <f t="shared" si="54"/>
        <v>5.9540419233586217E-2</v>
      </c>
      <c r="AC107" s="4">
        <f t="shared" si="55"/>
        <v>2.3041890454040533E-2</v>
      </c>
      <c r="AD107">
        <f t="shared" si="59"/>
        <v>11.921198888994768</v>
      </c>
      <c r="AE107">
        <f t="shared" si="60"/>
        <v>0.9130850285222234</v>
      </c>
      <c r="AF107" s="4">
        <f t="shared" si="61"/>
        <v>8.2946546528819012E-2</v>
      </c>
      <c r="AG107" s="4" t="str">
        <f t="shared" si="43"/>
        <v>inflation</v>
      </c>
      <c r="AH107" s="15">
        <f t="shared" si="44"/>
        <v>0</v>
      </c>
      <c r="AI107">
        <f t="shared" si="62"/>
        <v>0.62772338978138542</v>
      </c>
      <c r="AJ107">
        <f t="shared" si="63"/>
        <v>-0.28935765990658879</v>
      </c>
      <c r="AK107">
        <f t="shared" si="64"/>
        <v>-5.85508747823269E-2</v>
      </c>
      <c r="AL107" s="5">
        <f t="shared" ref="AL107:AL138" si="79">AF107/N107</f>
        <v>1.5858751503502178</v>
      </c>
      <c r="AM107">
        <f t="shared" si="73"/>
        <v>0.63056666205984901</v>
      </c>
      <c r="AN107" t="str">
        <f t="shared" si="74"/>
        <v>deflation</v>
      </c>
    </row>
    <row r="108" spans="1:40" x14ac:dyDescent="0.35">
      <c r="A108">
        <v>1887</v>
      </c>
      <c r="B108">
        <v>1.0593114025796997</v>
      </c>
      <c r="C108" t="str">
        <f t="shared" si="68"/>
        <v>inflation</v>
      </c>
      <c r="D108">
        <f t="shared" si="69"/>
        <v>1</v>
      </c>
      <c r="E108" s="10">
        <f t="shared" si="45"/>
        <v>6.6553404146034723E-3</v>
      </c>
      <c r="F108" s="4">
        <f t="shared" si="70"/>
        <v>6.3224263401996765E-3</v>
      </c>
      <c r="G108" s="4">
        <f t="shared" si="46"/>
        <v>6.3224263401996765E-3</v>
      </c>
      <c r="H108">
        <f t="shared" si="67"/>
        <v>12.805907893992241</v>
      </c>
      <c r="I108">
        <f t="shared" si="47"/>
        <v>0.88470900499747174</v>
      </c>
      <c r="J108" s="4">
        <f t="shared" si="48"/>
        <v>7.4213089911133345E-2</v>
      </c>
      <c r="K108" s="15"/>
      <c r="L108">
        <v>13.565444252491369</v>
      </c>
      <c r="M108" s="15">
        <f t="shared" si="56"/>
        <v>1.016521973715216</v>
      </c>
      <c r="N108" s="4">
        <f t="shared" si="49"/>
        <v>8.1004723045774843E-2</v>
      </c>
      <c r="O108" s="4"/>
      <c r="P108" s="4">
        <f t="shared" si="76"/>
        <v>1.0915152992925392</v>
      </c>
      <c r="Q108" s="4" t="str">
        <f t="shared" si="71"/>
        <v>inflation</v>
      </c>
      <c r="R108" s="4">
        <f t="shared" si="72"/>
        <v>1</v>
      </c>
      <c r="S108">
        <v>5.3520000000000003</v>
      </c>
      <c r="T108">
        <f t="shared" si="50"/>
        <v>0.60500000000000043</v>
      </c>
      <c r="U108" s="4">
        <f t="shared" si="51"/>
        <v>0.12744891510427647</v>
      </c>
      <c r="V108">
        <f t="shared" si="57"/>
        <v>5.0523387050932183</v>
      </c>
      <c r="W108">
        <f t="shared" si="52"/>
        <v>0.54279359285931239</v>
      </c>
      <c r="X108" s="4">
        <f t="shared" si="53"/>
        <v>0.12036548683963097</v>
      </c>
      <c r="Y108" s="4" t="str">
        <f t="shared" si="77"/>
        <v>inflation</v>
      </c>
      <c r="Z108" s="15">
        <f t="shared" si="78"/>
        <v>1</v>
      </c>
      <c r="AA108">
        <f t="shared" si="58"/>
        <v>2.5346495240081031</v>
      </c>
      <c r="AB108">
        <f t="shared" si="54"/>
        <v>-0.10889845972397039</v>
      </c>
      <c r="AC108" s="4">
        <f t="shared" si="55"/>
        <v>-4.1194054503308521E-2</v>
      </c>
      <c r="AD108">
        <f t="shared" si="59"/>
        <v>12.805907893992241</v>
      </c>
      <c r="AE108">
        <f t="shared" si="60"/>
        <v>0.88470900499747351</v>
      </c>
      <c r="AF108" s="4">
        <f t="shared" si="61"/>
        <v>7.4213089911133498E-2</v>
      </c>
      <c r="AG108" s="4" t="str">
        <f t="shared" si="43"/>
        <v>deflation</v>
      </c>
      <c r="AH108" s="15">
        <f t="shared" si="44"/>
        <v>0</v>
      </c>
      <c r="AI108">
        <f t="shared" si="62"/>
        <v>0.75953635849912793</v>
      </c>
      <c r="AJ108">
        <f t="shared" si="63"/>
        <v>0.13181296871774251</v>
      </c>
      <c r="AK108">
        <f t="shared" si="64"/>
        <v>0.4211706286243313</v>
      </c>
      <c r="AL108" s="5">
        <f t="shared" si="79"/>
        <v>0.91615756613594657</v>
      </c>
      <c r="AM108">
        <f t="shared" si="73"/>
        <v>1.0915152992925392</v>
      </c>
      <c r="AN108" t="str">
        <f t="shared" si="74"/>
        <v>inflation</v>
      </c>
    </row>
    <row r="109" spans="1:40" x14ac:dyDescent="0.35">
      <c r="A109">
        <v>1888</v>
      </c>
      <c r="B109">
        <v>1.0566512026211605</v>
      </c>
      <c r="C109" t="str">
        <f t="shared" si="68"/>
        <v>deflation</v>
      </c>
      <c r="D109">
        <f t="shared" si="69"/>
        <v>1</v>
      </c>
      <c r="E109" s="10">
        <f t="shared" si="45"/>
        <v>-2.6601999585391667E-3</v>
      </c>
      <c r="F109" s="4">
        <f t="shared" si="70"/>
        <v>-2.5112539637172655E-3</v>
      </c>
      <c r="G109" s="4">
        <f t="shared" si="46"/>
        <v>-2.5112539637172655E-3</v>
      </c>
      <c r="H109">
        <f t="shared" si="67"/>
        <v>13.563280179196513</v>
      </c>
      <c r="I109">
        <f t="shared" si="47"/>
        <v>0.75737228520427102</v>
      </c>
      <c r="J109" s="4">
        <f t="shared" si="48"/>
        <v>5.9142412351691549E-2</v>
      </c>
      <c r="K109" s="15"/>
      <c r="L109">
        <v>14.331656312835745</v>
      </c>
      <c r="M109" s="15">
        <f t="shared" si="56"/>
        <v>0.76621206034437606</v>
      </c>
      <c r="N109" s="4">
        <f t="shared" si="49"/>
        <v>5.648263677053237E-2</v>
      </c>
      <c r="O109" s="4"/>
      <c r="P109" s="4">
        <f t="shared" si="76"/>
        <v>0.95502761089042543</v>
      </c>
      <c r="Q109" s="4" t="str">
        <f t="shared" si="71"/>
        <v>deflation</v>
      </c>
      <c r="R109" s="4">
        <f t="shared" si="72"/>
        <v>1</v>
      </c>
      <c r="S109">
        <v>5.5819999999999999</v>
      </c>
      <c r="T109">
        <f t="shared" si="50"/>
        <v>0.22999999999999954</v>
      </c>
      <c r="U109" s="4">
        <f t="shared" si="51"/>
        <v>4.2974588938714413E-2</v>
      </c>
      <c r="V109">
        <f t="shared" si="57"/>
        <v>5.2827271536275395</v>
      </c>
      <c r="W109">
        <f t="shared" si="52"/>
        <v>0.23038844853432128</v>
      </c>
      <c r="X109" s="4">
        <f t="shared" si="53"/>
        <v>4.5600356979643646E-2</v>
      </c>
      <c r="Y109" s="4" t="str">
        <f t="shared" si="77"/>
        <v>deflation</v>
      </c>
      <c r="Z109" s="15">
        <f t="shared" si="78"/>
        <v>1</v>
      </c>
      <c r="AA109">
        <f t="shared" si="58"/>
        <v>2.5674769460472495</v>
      </c>
      <c r="AB109">
        <f t="shared" si="54"/>
        <v>3.2827422039146459E-2</v>
      </c>
      <c r="AC109" s="4">
        <f t="shared" si="55"/>
        <v>1.2951463990664736E-2</v>
      </c>
      <c r="AD109">
        <f t="shared" si="59"/>
        <v>13.563280179196514</v>
      </c>
      <c r="AE109">
        <f t="shared" si="60"/>
        <v>0.7573722852042728</v>
      </c>
      <c r="AF109" s="4">
        <f t="shared" si="61"/>
        <v>5.9142412351691688E-2</v>
      </c>
      <c r="AG109" s="4" t="str">
        <f t="shared" si="43"/>
        <v>deflation</v>
      </c>
      <c r="AH109" s="15">
        <f t="shared" si="44"/>
        <v>1</v>
      </c>
      <c r="AI109">
        <f t="shared" si="62"/>
        <v>0.76837613363923118</v>
      </c>
      <c r="AJ109">
        <f t="shared" si="63"/>
        <v>8.8397751401032565E-3</v>
      </c>
      <c r="AK109">
        <f t="shared" si="64"/>
        <v>-0.12297319357763925</v>
      </c>
      <c r="AL109" s="5">
        <f t="shared" si="79"/>
        <v>1.0470901454541681</v>
      </c>
      <c r="AM109">
        <f t="shared" si="73"/>
        <v>0.95502761089042543</v>
      </c>
      <c r="AN109" t="str">
        <f t="shared" si="74"/>
        <v>deflation</v>
      </c>
    </row>
    <row r="110" spans="1:40" x14ac:dyDescent="0.35">
      <c r="A110">
        <v>1889</v>
      </c>
      <c r="B110">
        <v>1.0262543973293945</v>
      </c>
      <c r="C110" t="str">
        <f t="shared" si="68"/>
        <v>deflation</v>
      </c>
      <c r="D110">
        <f t="shared" si="69"/>
        <v>1</v>
      </c>
      <c r="E110" s="10">
        <f t="shared" si="45"/>
        <v>-3.0396805291766027E-2</v>
      </c>
      <c r="F110" s="4">
        <f t="shared" si="70"/>
        <v>-2.8767113704468234E-2</v>
      </c>
      <c r="G110" s="4">
        <f t="shared" si="46"/>
        <v>-2.8767113704468234E-2</v>
      </c>
      <c r="H110">
        <f t="shared" si="67"/>
        <v>13.970876144537288</v>
      </c>
      <c r="I110">
        <f t="shared" si="47"/>
        <v>0.40759596534077502</v>
      </c>
      <c r="J110" s="4">
        <f t="shared" si="48"/>
        <v>3.0051430034303175E-2</v>
      </c>
      <c r="K110" s="15"/>
      <c r="L110">
        <v>14.337673077875728</v>
      </c>
      <c r="M110" s="15">
        <f t="shared" si="56"/>
        <v>6.0167650399822747E-3</v>
      </c>
      <c r="N110" s="4">
        <f t="shared" si="49"/>
        <v>4.1982342505614848E-4</v>
      </c>
      <c r="O110" s="4"/>
      <c r="P110" s="4">
        <f t="shared" si="76"/>
        <v>1.397016463366061E-2</v>
      </c>
      <c r="Q110" s="4" t="str">
        <f t="shared" si="71"/>
        <v>deflation</v>
      </c>
      <c r="R110" s="4">
        <f t="shared" si="72"/>
        <v>1</v>
      </c>
      <c r="S110">
        <v>5.97</v>
      </c>
      <c r="T110">
        <f t="shared" si="50"/>
        <v>0.3879999999999999</v>
      </c>
      <c r="U110" s="4">
        <f t="shared" si="51"/>
        <v>6.9509136510211372E-2</v>
      </c>
      <c r="V110">
        <f t="shared" si="57"/>
        <v>5.8172710543658921</v>
      </c>
      <c r="W110">
        <f t="shared" si="52"/>
        <v>0.53454390073835256</v>
      </c>
      <c r="X110" s="4">
        <f t="shared" si="53"/>
        <v>0.10118711135238025</v>
      </c>
      <c r="Y110" s="4" t="str">
        <f t="shared" si="77"/>
        <v>inflation</v>
      </c>
      <c r="Z110" s="15">
        <f t="shared" si="78"/>
        <v>0</v>
      </c>
      <c r="AA110">
        <f t="shared" si="58"/>
        <v>2.4016202810512106</v>
      </c>
      <c r="AB110">
        <f t="shared" si="54"/>
        <v>-0.16585666499603891</v>
      </c>
      <c r="AC110" s="4">
        <f t="shared" si="55"/>
        <v>-6.4599086372083295E-2</v>
      </c>
      <c r="AD110">
        <f t="shared" si="59"/>
        <v>13.970876144537286</v>
      </c>
      <c r="AE110">
        <f t="shared" si="60"/>
        <v>0.40759596534077147</v>
      </c>
      <c r="AF110" s="4">
        <f t="shared" si="61"/>
        <v>3.0051430034302908E-2</v>
      </c>
      <c r="AG110" s="4" t="str">
        <f t="shared" si="43"/>
        <v>deflation</v>
      </c>
      <c r="AH110" s="15">
        <f t="shared" si="44"/>
        <v>1</v>
      </c>
      <c r="AI110">
        <f t="shared" si="62"/>
        <v>0.36679693333844199</v>
      </c>
      <c r="AJ110">
        <f t="shared" si="63"/>
        <v>-0.4015792003007892</v>
      </c>
      <c r="AK110">
        <f t="shared" si="64"/>
        <v>-0.41041897544089245</v>
      </c>
      <c r="AL110" s="5">
        <f t="shared" si="79"/>
        <v>71.581117776559836</v>
      </c>
      <c r="AM110">
        <f t="shared" si="73"/>
        <v>1.397016463366061E-2</v>
      </c>
      <c r="AN110" t="str">
        <f t="shared" si="74"/>
        <v>deflation</v>
      </c>
    </row>
    <row r="111" spans="1:40" x14ac:dyDescent="0.35">
      <c r="A111">
        <v>1890</v>
      </c>
      <c r="B111">
        <v>1.01802381664886</v>
      </c>
      <c r="C111" t="str">
        <f t="shared" si="68"/>
        <v>deflation</v>
      </c>
      <c r="D111">
        <f t="shared" si="69"/>
        <v>1</v>
      </c>
      <c r="E111" s="10">
        <f t="shared" si="45"/>
        <v>-8.230580680534505E-3</v>
      </c>
      <c r="F111" s="4">
        <f t="shared" si="70"/>
        <v>-8.0200198917079572E-3</v>
      </c>
      <c r="G111" s="4">
        <f t="shared" si="46"/>
        <v>-8.0200198917079572E-3</v>
      </c>
      <c r="H111">
        <f t="shared" si="67"/>
        <v>15.331111279128512</v>
      </c>
      <c r="I111">
        <f t="shared" si="47"/>
        <v>1.3602351345912247</v>
      </c>
      <c r="J111" s="4">
        <f t="shared" si="48"/>
        <v>9.736219264409457E-2</v>
      </c>
      <c r="K111" s="15"/>
      <c r="L111">
        <v>15.607436417846793</v>
      </c>
      <c r="M111" s="15">
        <f t="shared" si="56"/>
        <v>1.2697633399710657</v>
      </c>
      <c r="N111" s="4">
        <f t="shared" si="49"/>
        <v>8.8561326030680718E-2</v>
      </c>
      <c r="O111" s="4"/>
      <c r="P111" s="4">
        <f t="shared" si="76"/>
        <v>0.90960693905502688</v>
      </c>
      <c r="Q111" s="4" t="str">
        <f t="shared" si="71"/>
        <v>deflation</v>
      </c>
      <c r="R111" s="4">
        <f t="shared" si="72"/>
        <v>1</v>
      </c>
      <c r="S111">
        <v>6.2610000000000001</v>
      </c>
      <c r="T111">
        <f t="shared" si="50"/>
        <v>0.29100000000000037</v>
      </c>
      <c r="U111" s="4">
        <f t="shared" si="51"/>
        <v>4.8743718592964891E-2</v>
      </c>
      <c r="V111">
        <f t="shared" si="57"/>
        <v>6.1501508094476769</v>
      </c>
      <c r="W111">
        <f t="shared" si="52"/>
        <v>0.3328797550817848</v>
      </c>
      <c r="X111" s="4">
        <f t="shared" si="53"/>
        <v>5.722266539943275E-2</v>
      </c>
      <c r="Y111" s="4" t="str">
        <f t="shared" si="77"/>
        <v>deflation</v>
      </c>
      <c r="Z111" s="15">
        <f t="shared" si="78"/>
        <v>1</v>
      </c>
      <c r="AA111">
        <f t="shared" si="58"/>
        <v>2.4928024944652281</v>
      </c>
      <c r="AB111">
        <f t="shared" si="54"/>
        <v>9.1182213414017443E-2</v>
      </c>
      <c r="AC111" s="4">
        <f t="shared" si="55"/>
        <v>3.7966956780572395E-2</v>
      </c>
      <c r="AD111">
        <f t="shared" si="59"/>
        <v>15.33111127912851</v>
      </c>
      <c r="AE111">
        <f t="shared" si="60"/>
        <v>1.3602351345912247</v>
      </c>
      <c r="AF111" s="4">
        <f t="shared" si="61"/>
        <v>9.7362192644094583E-2</v>
      </c>
      <c r="AG111" s="4" t="str">
        <f t="shared" si="43"/>
        <v>inflation</v>
      </c>
      <c r="AH111" s="15">
        <f t="shared" si="44"/>
        <v>0</v>
      </c>
      <c r="AI111">
        <f t="shared" si="62"/>
        <v>0.27632513871828301</v>
      </c>
      <c r="AJ111">
        <f t="shared" si="63"/>
        <v>-9.0471794620158974E-2</v>
      </c>
      <c r="AK111">
        <f t="shared" si="64"/>
        <v>0.31110740568063022</v>
      </c>
      <c r="AL111" s="5">
        <f t="shared" si="79"/>
        <v>1.0993759579702425</v>
      </c>
      <c r="AM111">
        <f t="shared" si="73"/>
        <v>0.90960693905502688</v>
      </c>
      <c r="AN111" t="str">
        <f t="shared" si="74"/>
        <v>deflation</v>
      </c>
    </row>
    <row r="112" spans="1:40" x14ac:dyDescent="0.35">
      <c r="A112">
        <v>1891</v>
      </c>
      <c r="B112">
        <v>1.0282843061904767</v>
      </c>
      <c r="C112" t="str">
        <f t="shared" si="68"/>
        <v>inflation</v>
      </c>
      <c r="D112">
        <f t="shared" si="69"/>
        <v>1</v>
      </c>
      <c r="E112" s="10">
        <f t="shared" si="45"/>
        <v>1.0260489541616735E-2</v>
      </c>
      <c r="F112" s="4">
        <f t="shared" si="70"/>
        <v>1.0078830547788466E-2</v>
      </c>
      <c r="G112" s="4">
        <f t="shared" si="46"/>
        <v>1.0078830547788466E-2</v>
      </c>
      <c r="H112">
        <f t="shared" si="67"/>
        <v>15.505393379609419</v>
      </c>
      <c r="I112">
        <f t="shared" si="47"/>
        <v>0.17428210048090698</v>
      </c>
      <c r="J112" s="4">
        <f t="shared" si="48"/>
        <v>1.1367871337426881E-2</v>
      </c>
      <c r="K112" s="15"/>
      <c r="L112">
        <v>15.943952673562082</v>
      </c>
      <c r="M112" s="15">
        <f t="shared" si="56"/>
        <v>0.33651625571528854</v>
      </c>
      <c r="N112" s="4">
        <f t="shared" si="49"/>
        <v>2.1561276734114315E-2</v>
      </c>
      <c r="O112" s="4"/>
      <c r="P112" s="4">
        <f t="shared" si="76"/>
        <v>1.896685500224417</v>
      </c>
      <c r="Q112" s="4" t="str">
        <f t="shared" si="71"/>
        <v>inflation</v>
      </c>
      <c r="R112" s="4">
        <f t="shared" si="72"/>
        <v>1</v>
      </c>
      <c r="S112">
        <v>6.3609999999999998</v>
      </c>
      <c r="T112">
        <f t="shared" si="50"/>
        <v>9.9999999999999645E-2</v>
      </c>
      <c r="U112" s="4">
        <f t="shared" si="51"/>
        <v>1.597188947452478E-2</v>
      </c>
      <c r="V112">
        <f t="shared" si="57"/>
        <v>6.1860323664433174</v>
      </c>
      <c r="W112">
        <f t="shared" si="52"/>
        <v>3.5881556995640551E-2</v>
      </c>
      <c r="X112" s="4">
        <f t="shared" si="53"/>
        <v>5.8342564446582966E-3</v>
      </c>
      <c r="Y112" s="4" t="str">
        <f t="shared" si="77"/>
        <v>deflation</v>
      </c>
      <c r="Z112" s="15">
        <f t="shared" si="78"/>
        <v>0</v>
      </c>
      <c r="AA112">
        <f t="shared" si="58"/>
        <v>2.5065166913318793</v>
      </c>
      <c r="AB112">
        <f t="shared" si="54"/>
        <v>1.3714196866651207E-2</v>
      </c>
      <c r="AC112" s="4">
        <f t="shared" si="55"/>
        <v>5.501517628091617E-3</v>
      </c>
      <c r="AD112">
        <f t="shared" si="59"/>
        <v>15.505393379609419</v>
      </c>
      <c r="AE112">
        <f t="shared" si="60"/>
        <v>0.17428210048090875</v>
      </c>
      <c r="AF112" s="4">
        <f t="shared" si="61"/>
        <v>1.1367871337426998E-2</v>
      </c>
      <c r="AG112" s="4" t="str">
        <f t="shared" si="43"/>
        <v>deflation</v>
      </c>
      <c r="AH112" s="15">
        <f t="shared" si="44"/>
        <v>0</v>
      </c>
      <c r="AI112">
        <f t="shared" si="62"/>
        <v>0.4385592939526628</v>
      </c>
      <c r="AJ112">
        <f t="shared" si="63"/>
        <v>0.16223415523437978</v>
      </c>
      <c r="AK112">
        <f t="shared" si="64"/>
        <v>0.25270594985453876</v>
      </c>
      <c r="AL112" s="5">
        <f t="shared" si="79"/>
        <v>0.52723553793271982</v>
      </c>
      <c r="AM112">
        <f t="shared" si="73"/>
        <v>1.896685500224417</v>
      </c>
      <c r="AN112" t="str">
        <f t="shared" si="74"/>
        <v>inflation</v>
      </c>
    </row>
    <row r="113" spans="1:40" x14ac:dyDescent="0.35">
      <c r="A113">
        <v>1892</v>
      </c>
      <c r="B113">
        <v>1.0385447957320932</v>
      </c>
      <c r="C113" t="str">
        <f t="shared" si="68"/>
        <v>inflation</v>
      </c>
      <c r="D113">
        <f t="shared" si="69"/>
        <v>1</v>
      </c>
      <c r="E113" s="10">
        <f t="shared" si="45"/>
        <v>1.0260489541616513E-2</v>
      </c>
      <c r="F113" s="4">
        <f t="shared" si="70"/>
        <v>9.9782613425550871E-3</v>
      </c>
      <c r="G113" s="4">
        <f t="shared" si="46"/>
        <v>9.9782613425550871E-3</v>
      </c>
      <c r="H113">
        <f t="shared" si="67"/>
        <v>16.291737911237817</v>
      </c>
      <c r="I113">
        <f t="shared" si="47"/>
        <v>0.7863445316283979</v>
      </c>
      <c r="J113" s="4">
        <f t="shared" si="48"/>
        <v>5.0714258734157053E-2</v>
      </c>
      <c r="K113" s="15"/>
      <c r="L113">
        <v>16.919699621147277</v>
      </c>
      <c r="M113" s="15">
        <f t="shared" si="56"/>
        <v>0.9757469475851952</v>
      </c>
      <c r="N113" s="4">
        <f t="shared" si="49"/>
        <v>6.1198560204155504E-2</v>
      </c>
      <c r="O113" s="4"/>
      <c r="P113" s="4">
        <f t="shared" si="76"/>
        <v>1.2067328150246051</v>
      </c>
      <c r="Q113" s="4" t="str">
        <f t="shared" si="71"/>
        <v>inflation</v>
      </c>
      <c r="R113" s="4">
        <f t="shared" si="72"/>
        <v>1</v>
      </c>
      <c r="S113">
        <v>7.05</v>
      </c>
      <c r="T113">
        <f t="shared" si="50"/>
        <v>0.68900000000000006</v>
      </c>
      <c r="U113" s="4">
        <f t="shared" si="51"/>
        <v>0.1083163024681654</v>
      </c>
      <c r="V113">
        <f t="shared" si="57"/>
        <v>6.7883446423996556</v>
      </c>
      <c r="W113">
        <f t="shared" si="52"/>
        <v>0.60231227595633818</v>
      </c>
      <c r="X113" s="4">
        <f t="shared" si="53"/>
        <v>9.7366492814301236E-2</v>
      </c>
      <c r="Y113" s="4" t="str">
        <f t="shared" si="77"/>
        <v>inflation</v>
      </c>
      <c r="Z113" s="15">
        <f t="shared" si="78"/>
        <v>1</v>
      </c>
      <c r="AA113">
        <f t="shared" si="58"/>
        <v>2.3999573930705358</v>
      </c>
      <c r="AB113">
        <f t="shared" si="54"/>
        <v>-0.10655929826134347</v>
      </c>
      <c r="AC113" s="4">
        <f t="shared" si="55"/>
        <v>-4.2512901920761362E-2</v>
      </c>
      <c r="AD113">
        <f t="shared" si="59"/>
        <v>16.291737911237817</v>
      </c>
      <c r="AE113">
        <f t="shared" si="60"/>
        <v>0.7863445316283979</v>
      </c>
      <c r="AF113" s="4">
        <f t="shared" si="61"/>
        <v>5.0714258734157053E-2</v>
      </c>
      <c r="AG113" s="4" t="str">
        <f t="shared" si="43"/>
        <v>deflation</v>
      </c>
      <c r="AH113" s="15">
        <f t="shared" si="44"/>
        <v>0</v>
      </c>
      <c r="AI113">
        <f t="shared" si="62"/>
        <v>0.6279617099094601</v>
      </c>
      <c r="AJ113">
        <f t="shared" si="63"/>
        <v>0.1894024159567973</v>
      </c>
      <c r="AK113">
        <f t="shared" si="64"/>
        <v>2.7168260722417514E-2</v>
      </c>
      <c r="AL113" s="5">
        <f t="shared" si="79"/>
        <v>0.82868385408049927</v>
      </c>
      <c r="AM113">
        <f t="shared" si="73"/>
        <v>1.2067328150246051</v>
      </c>
      <c r="AN113" t="str">
        <f t="shared" si="74"/>
        <v>inflation</v>
      </c>
    </row>
    <row r="114" spans="1:40" x14ac:dyDescent="0.35">
      <c r="A114">
        <v>1893</v>
      </c>
      <c r="B114">
        <v>1.0391832184363368</v>
      </c>
      <c r="C114" t="str">
        <f t="shared" si="68"/>
        <v>inflation</v>
      </c>
      <c r="D114">
        <f t="shared" si="69"/>
        <v>1</v>
      </c>
      <c r="E114" s="10">
        <f t="shared" si="45"/>
        <v>6.3842270424352421E-4</v>
      </c>
      <c r="F114" s="4">
        <f t="shared" si="70"/>
        <v>6.1472813389189045E-4</v>
      </c>
      <c r="G114" s="4">
        <f t="shared" si="46"/>
        <v>6.1472813389189045E-4</v>
      </c>
      <c r="H114">
        <f t="shared" si="67"/>
        <v>15.332737604234314</v>
      </c>
      <c r="I114">
        <f t="shared" si="47"/>
        <v>-0.95900030700350314</v>
      </c>
      <c r="J114" s="4">
        <f t="shared" si="48"/>
        <v>-5.8864211554864133E-2</v>
      </c>
      <c r="K114" s="15"/>
      <c r="L114">
        <v>15.933523611008061</v>
      </c>
      <c r="M114" s="15">
        <f t="shared" si="56"/>
        <v>-0.98617601013921607</v>
      </c>
      <c r="N114" s="4">
        <f t="shared" si="49"/>
        <v>-5.8285668907894377E-2</v>
      </c>
      <c r="O114" s="4"/>
      <c r="P114" s="4">
        <f t="shared" si="76"/>
        <v>0.99017157230704556</v>
      </c>
      <c r="Q114" s="4" t="str">
        <f t="shared" si="71"/>
        <v>inflation</v>
      </c>
      <c r="R114" s="4">
        <f t="shared" si="72"/>
        <v>1</v>
      </c>
      <c r="S114">
        <v>6.8040000000000003</v>
      </c>
      <c r="T114">
        <f t="shared" si="50"/>
        <v>-0.24599999999999955</v>
      </c>
      <c r="U114" s="4">
        <f t="shared" si="51"/>
        <v>-3.4893617021276531E-2</v>
      </c>
      <c r="V114">
        <f t="shared" si="57"/>
        <v>6.5474498426158254</v>
      </c>
      <c r="W114">
        <f t="shared" si="52"/>
        <v>-0.24089479978383022</v>
      </c>
      <c r="X114" s="4">
        <f t="shared" si="53"/>
        <v>-3.5486530586442758E-2</v>
      </c>
      <c r="Y114" s="4" t="str">
        <f t="shared" si="77"/>
        <v>inflation</v>
      </c>
      <c r="Z114" s="15">
        <f t="shared" si="78"/>
        <v>1</v>
      </c>
      <c r="AA114">
        <f t="shared" si="58"/>
        <v>2.3417877147278161</v>
      </c>
      <c r="AB114">
        <f t="shared" si="54"/>
        <v>-5.8169678342719688E-2</v>
      </c>
      <c r="AC114" s="4">
        <f t="shared" si="55"/>
        <v>-2.4237796266998169E-2</v>
      </c>
      <c r="AD114">
        <f t="shared" si="59"/>
        <v>15.332737604234312</v>
      </c>
      <c r="AE114">
        <f t="shared" si="60"/>
        <v>-0.95900030700350491</v>
      </c>
      <c r="AF114" s="4">
        <f t="shared" si="61"/>
        <v>-5.8864211554864238E-2</v>
      </c>
      <c r="AG114" s="4" t="str">
        <f t="shared" si="43"/>
        <v>deflation</v>
      </c>
      <c r="AH114" s="15">
        <f t="shared" si="44"/>
        <v>0</v>
      </c>
      <c r="AI114">
        <f t="shared" si="62"/>
        <v>0.60078600677374894</v>
      </c>
      <c r="AJ114">
        <f t="shared" si="63"/>
        <v>-2.717570313571116E-2</v>
      </c>
      <c r="AK114">
        <f t="shared" si="64"/>
        <v>-0.21657811909250846</v>
      </c>
      <c r="AL114" s="5">
        <f t="shared" si="79"/>
        <v>1.0099259845140338</v>
      </c>
      <c r="AM114">
        <f t="shared" si="73"/>
        <v>0.99017157230704556</v>
      </c>
      <c r="AN114" t="str">
        <f t="shared" si="74"/>
        <v>inflation</v>
      </c>
    </row>
    <row r="115" spans="1:40" x14ac:dyDescent="0.35">
      <c r="A115">
        <v>1894</v>
      </c>
      <c r="B115">
        <v>1.0007685762016394</v>
      </c>
      <c r="C115" t="str">
        <f t="shared" si="68"/>
        <v>deflation</v>
      </c>
      <c r="D115">
        <f t="shared" si="69"/>
        <v>1</v>
      </c>
      <c r="E115" s="10">
        <f t="shared" si="45"/>
        <v>-3.8414642234697371E-2</v>
      </c>
      <c r="F115" s="4">
        <f t="shared" si="70"/>
        <v>-3.6966188014948935E-2</v>
      </c>
      <c r="G115" s="4">
        <f t="shared" si="46"/>
        <v>-3.6966188014948935E-2</v>
      </c>
      <c r="H115">
        <f t="shared" si="67"/>
        <v>14.594620874381576</v>
      </c>
      <c r="I115">
        <f t="shared" si="47"/>
        <v>-0.73811672985273802</v>
      </c>
      <c r="J115" s="4">
        <f t="shared" si="48"/>
        <v>-4.8139917926261155E-2</v>
      </c>
      <c r="K115" s="15"/>
      <c r="L115">
        <v>14.605837952657575</v>
      </c>
      <c r="M115" s="15">
        <f t="shared" si="56"/>
        <v>-1.3276856583504859</v>
      </c>
      <c r="N115" s="4">
        <f t="shared" si="49"/>
        <v>-8.3326556684123657E-2</v>
      </c>
      <c r="O115" s="4"/>
      <c r="P115" s="4">
        <f t="shared" si="76"/>
        <v>1.7309243611873211</v>
      </c>
      <c r="Q115" s="4" t="str">
        <f t="shared" si="71"/>
        <v>deflation</v>
      </c>
      <c r="R115" s="4">
        <f t="shared" si="72"/>
        <v>1</v>
      </c>
      <c r="S115">
        <v>7.0730000000000004</v>
      </c>
      <c r="T115">
        <f t="shared" si="50"/>
        <v>0.26900000000000013</v>
      </c>
      <c r="U115" s="4">
        <f t="shared" si="51"/>
        <v>3.9535567313345107E-2</v>
      </c>
      <c r="V115">
        <f t="shared" si="57"/>
        <v>7.0675680354045216</v>
      </c>
      <c r="W115">
        <f t="shared" si="52"/>
        <v>0.5201181927886962</v>
      </c>
      <c r="X115" s="4">
        <f t="shared" si="53"/>
        <v>7.9438285942011813E-2</v>
      </c>
      <c r="Y115" s="4" t="str">
        <f t="shared" si="77"/>
        <v>inflation</v>
      </c>
      <c r="Z115" s="15">
        <f t="shared" si="78"/>
        <v>0</v>
      </c>
      <c r="AA115">
        <f t="shared" si="58"/>
        <v>2.0650131418998408</v>
      </c>
      <c r="AB115">
        <f t="shared" si="54"/>
        <v>-0.27677457282797535</v>
      </c>
      <c r="AC115" s="4">
        <f t="shared" si="55"/>
        <v>-0.11818943753411253</v>
      </c>
      <c r="AD115">
        <f t="shared" si="59"/>
        <v>14.594620874381576</v>
      </c>
      <c r="AE115">
        <f t="shared" si="60"/>
        <v>-0.73811672985273624</v>
      </c>
      <c r="AF115" s="4">
        <f t="shared" si="61"/>
        <v>-4.8139917926261051E-2</v>
      </c>
      <c r="AG115" s="4" t="str">
        <f t="shared" si="43"/>
        <v>inflation</v>
      </c>
      <c r="AH115" s="15">
        <f t="shared" si="44"/>
        <v>0</v>
      </c>
      <c r="AI115">
        <f t="shared" si="62"/>
        <v>1.121707827599927E-2</v>
      </c>
      <c r="AJ115">
        <f t="shared" si="63"/>
        <v>-0.58956892849774967</v>
      </c>
      <c r="AK115">
        <f t="shared" si="64"/>
        <v>-0.56239322536203851</v>
      </c>
      <c r="AL115" s="5">
        <f t="shared" si="79"/>
        <v>0.57772599567207639</v>
      </c>
      <c r="AM115">
        <f t="shared" si="73"/>
        <v>1.7309243611873211</v>
      </c>
      <c r="AN115" t="str">
        <f t="shared" si="74"/>
        <v>deflation</v>
      </c>
    </row>
    <row r="116" spans="1:40" x14ac:dyDescent="0.35">
      <c r="A116">
        <v>1895</v>
      </c>
      <c r="B116">
        <v>0.99084360275276451</v>
      </c>
      <c r="C116" t="str">
        <f t="shared" si="68"/>
        <v>deflation</v>
      </c>
      <c r="D116">
        <f t="shared" si="69"/>
        <v>1</v>
      </c>
      <c r="E116" s="10">
        <f t="shared" si="45"/>
        <v>-9.9249734488748853E-3</v>
      </c>
      <c r="F116" s="4">
        <f t="shared" si="70"/>
        <v>-9.9173512087525392E-3</v>
      </c>
      <c r="G116" s="4">
        <f t="shared" si="46"/>
        <v>-9.9173512087525392E-3</v>
      </c>
      <c r="H116">
        <f t="shared" si="67"/>
        <v>16.263178250707867</v>
      </c>
      <c r="I116">
        <f t="shared" si="47"/>
        <v>1.6685573763262909</v>
      </c>
      <c r="J116" s="4">
        <f t="shared" si="48"/>
        <v>0.11432687362610187</v>
      </c>
      <c r="K116" s="15"/>
      <c r="L116">
        <v>16.114266130141786</v>
      </c>
      <c r="M116" s="15">
        <f t="shared" si="56"/>
        <v>1.5084281774842108</v>
      </c>
      <c r="N116" s="4">
        <f t="shared" si="49"/>
        <v>0.10327570265900067</v>
      </c>
      <c r="O116" s="4"/>
      <c r="P116" s="4">
        <f t="shared" si="76"/>
        <v>0.90333706663541513</v>
      </c>
      <c r="Q116" s="4" t="str">
        <f t="shared" si="71"/>
        <v>deflation</v>
      </c>
      <c r="R116" s="4">
        <f t="shared" si="72"/>
        <v>1</v>
      </c>
      <c r="S116">
        <v>7.3579999999999997</v>
      </c>
      <c r="T116">
        <f t="shared" si="50"/>
        <v>0.28499999999999925</v>
      </c>
      <c r="U116" s="4">
        <f t="shared" si="51"/>
        <v>4.0294076063904886E-2</v>
      </c>
      <c r="V116">
        <f t="shared" si="57"/>
        <v>7.4259953635043745</v>
      </c>
      <c r="W116">
        <f t="shared" si="52"/>
        <v>0.35842732809985289</v>
      </c>
      <c r="X116" s="4">
        <f t="shared" si="53"/>
        <v>5.0714379586349161E-2</v>
      </c>
      <c r="Y116" s="4" t="str">
        <f t="shared" si="77"/>
        <v>deflation</v>
      </c>
      <c r="Z116" s="15">
        <f t="shared" si="78"/>
        <v>1</v>
      </c>
      <c r="AA116">
        <f t="shared" si="58"/>
        <v>2.1900334506852115</v>
      </c>
      <c r="AB116">
        <f t="shared" si="54"/>
        <v>0.12502030878537074</v>
      </c>
      <c r="AC116" s="4">
        <f t="shared" si="55"/>
        <v>6.0542137117030798E-2</v>
      </c>
      <c r="AD116">
        <f t="shared" si="59"/>
        <v>16.263178250707867</v>
      </c>
      <c r="AE116">
        <f t="shared" si="60"/>
        <v>1.6685573763262909</v>
      </c>
      <c r="AF116" s="4">
        <f t="shared" si="61"/>
        <v>0.11432687362610187</v>
      </c>
      <c r="AG116" s="4" t="str">
        <f t="shared" si="43"/>
        <v>inflation</v>
      </c>
      <c r="AH116" s="15">
        <f t="shared" si="44"/>
        <v>0</v>
      </c>
      <c r="AI116">
        <f t="shared" si="62"/>
        <v>-0.14891212056608083</v>
      </c>
      <c r="AJ116">
        <f t="shared" si="63"/>
        <v>-0.1601291988420801</v>
      </c>
      <c r="AK116">
        <f t="shared" si="64"/>
        <v>0.42943972965566957</v>
      </c>
      <c r="AL116" s="5">
        <f t="shared" si="79"/>
        <v>1.1070064950668053</v>
      </c>
      <c r="AM116">
        <f t="shared" si="73"/>
        <v>0.90333706663541513</v>
      </c>
      <c r="AN116" t="str">
        <f t="shared" si="74"/>
        <v>deflation</v>
      </c>
    </row>
    <row r="117" spans="1:40" x14ac:dyDescent="0.35">
      <c r="A117">
        <v>1896</v>
      </c>
      <c r="B117">
        <v>1.0003510288417854</v>
      </c>
      <c r="C117" t="str">
        <f t="shared" si="68"/>
        <v>inflation</v>
      </c>
      <c r="D117">
        <f t="shared" si="69"/>
        <v>1</v>
      </c>
      <c r="E117" s="10">
        <f t="shared" si="45"/>
        <v>9.5074260890208873E-3</v>
      </c>
      <c r="F117" s="4">
        <f t="shared" si="70"/>
        <v>9.5952843239915254E-3</v>
      </c>
      <c r="G117" s="4">
        <f t="shared" si="46"/>
        <v>9.5952843239915254E-3</v>
      </c>
      <c r="H117">
        <f t="shared" si="67"/>
        <v>15.98402351720514</v>
      </c>
      <c r="I117">
        <f t="shared" si="47"/>
        <v>-0.27915473350272713</v>
      </c>
      <c r="J117" s="4">
        <f t="shared" si="48"/>
        <v>-1.7164832679035336E-2</v>
      </c>
      <c r="K117" s="15"/>
      <c r="L117">
        <v>15.989634370467455</v>
      </c>
      <c r="M117" s="15">
        <f t="shared" si="56"/>
        <v>-0.12463175967433138</v>
      </c>
      <c r="N117" s="4">
        <f t="shared" si="49"/>
        <v>-7.7342498049729532E-3</v>
      </c>
      <c r="O117" s="4"/>
      <c r="P117" s="4">
        <f t="shared" si="76"/>
        <v>0.45058696170218759</v>
      </c>
      <c r="Q117" s="4" t="str">
        <f t="shared" si="71"/>
        <v>inflation</v>
      </c>
      <c r="R117" s="4">
        <f t="shared" si="72"/>
        <v>1</v>
      </c>
      <c r="S117">
        <v>7.6589999999999998</v>
      </c>
      <c r="T117">
        <f t="shared" si="50"/>
        <v>0.30100000000000016</v>
      </c>
      <c r="U117" s="4">
        <f t="shared" si="51"/>
        <v>4.0907855395487927E-2</v>
      </c>
      <c r="V117">
        <f t="shared" si="57"/>
        <v>7.6563124135211345</v>
      </c>
      <c r="W117">
        <f t="shared" si="52"/>
        <v>0.23031705001675995</v>
      </c>
      <c r="X117" s="4">
        <f t="shared" si="53"/>
        <v>3.101497358167914E-2</v>
      </c>
      <c r="Y117" s="4" t="str">
        <f t="shared" si="77"/>
        <v>inflation</v>
      </c>
      <c r="Z117" s="15">
        <f t="shared" si="78"/>
        <v>1</v>
      </c>
      <c r="AA117">
        <f t="shared" si="58"/>
        <v>2.0876921752797304</v>
      </c>
      <c r="AB117">
        <f t="shared" si="54"/>
        <v>-0.1023412754054811</v>
      </c>
      <c r="AC117" s="4">
        <f t="shared" si="55"/>
        <v>-4.6730462209817324E-2</v>
      </c>
      <c r="AD117">
        <f t="shared" si="59"/>
        <v>15.98402351720514</v>
      </c>
      <c r="AE117">
        <f t="shared" si="60"/>
        <v>-0.27915473350272713</v>
      </c>
      <c r="AF117" s="4">
        <f t="shared" si="61"/>
        <v>-1.7164832679035336E-2</v>
      </c>
      <c r="AG117" s="4" t="str">
        <f t="shared" ref="AG117:AG180" si="80">IF(AF117&gt;M116, "inflation", "deflation")</f>
        <v>deflation</v>
      </c>
      <c r="AH117" s="15">
        <f t="shared" si="44"/>
        <v>0</v>
      </c>
      <c r="AI117">
        <f t="shared" si="62"/>
        <v>5.6108532623149188E-3</v>
      </c>
      <c r="AJ117">
        <f t="shared" si="63"/>
        <v>0.15452297382839575</v>
      </c>
      <c r="AK117">
        <f t="shared" si="64"/>
        <v>0.31465217267047585</v>
      </c>
      <c r="AL117" s="5">
        <f t="shared" si="79"/>
        <v>2.2193274217751182</v>
      </c>
      <c r="AM117">
        <f t="shared" si="73"/>
        <v>0.45058696170218759</v>
      </c>
      <c r="AN117" t="str">
        <f t="shared" si="74"/>
        <v>inflation</v>
      </c>
    </row>
    <row r="118" spans="1:40" x14ac:dyDescent="0.35">
      <c r="A118">
        <v>1897</v>
      </c>
      <c r="B118">
        <v>0.99985985636713526</v>
      </c>
      <c r="C118" t="str">
        <f t="shared" si="68"/>
        <v>deflation</v>
      </c>
      <c r="D118">
        <f t="shared" si="69"/>
        <v>1</v>
      </c>
      <c r="E118" s="10">
        <f t="shared" si="45"/>
        <v>-4.9117247465013669E-4</v>
      </c>
      <c r="F118" s="4">
        <f t="shared" si="70"/>
        <v>-4.9100011944689075E-4</v>
      </c>
      <c r="G118" s="4">
        <f t="shared" si="46"/>
        <v>-4.9100011944689075E-4</v>
      </c>
      <c r="H118">
        <f t="shared" si="67"/>
        <v>16.668053032359584</v>
      </c>
      <c r="I118">
        <f t="shared" si="47"/>
        <v>0.68402951515444421</v>
      </c>
      <c r="J118" s="4">
        <f t="shared" si="48"/>
        <v>4.2794576372973771E-2</v>
      </c>
      <c r="K118" s="15"/>
      <c r="L118">
        <v>16.665717110854846</v>
      </c>
      <c r="M118" s="15">
        <f t="shared" si="56"/>
        <v>0.67608274038739147</v>
      </c>
      <c r="N118" s="4">
        <f t="shared" si="49"/>
        <v>4.2282564111416031E-2</v>
      </c>
      <c r="O118" s="4"/>
      <c r="P118" s="4">
        <f t="shared" si="76"/>
        <v>0.98803558055826224</v>
      </c>
      <c r="Q118" s="4" t="str">
        <f t="shared" si="71"/>
        <v>deflation</v>
      </c>
      <c r="R118" s="4">
        <f t="shared" si="72"/>
        <v>1</v>
      </c>
      <c r="S118">
        <v>8.1769999999999996</v>
      </c>
      <c r="T118">
        <f t="shared" si="50"/>
        <v>0.51799999999999979</v>
      </c>
      <c r="U118" s="4">
        <f t="shared" si="51"/>
        <v>6.7632850241545875E-2</v>
      </c>
      <c r="V118">
        <f t="shared" si="57"/>
        <v>8.178146115106669</v>
      </c>
      <c r="W118">
        <f t="shared" si="52"/>
        <v>0.52183370158553455</v>
      </c>
      <c r="X118" s="4">
        <f t="shared" si="53"/>
        <v>6.8157315611098931E-2</v>
      </c>
      <c r="Y118" s="4" t="str">
        <f t="shared" si="77"/>
        <v>inflation</v>
      </c>
      <c r="Z118" s="15">
        <f t="shared" si="78"/>
        <v>0</v>
      </c>
      <c r="AA118">
        <f t="shared" si="58"/>
        <v>2.0381212071486909</v>
      </c>
      <c r="AB118">
        <f t="shared" si="54"/>
        <v>-4.957096813103945E-2</v>
      </c>
      <c r="AC118" s="4">
        <f t="shared" si="55"/>
        <v>-2.3744385651298147E-2</v>
      </c>
      <c r="AD118">
        <f t="shared" si="59"/>
        <v>16.66805303235958</v>
      </c>
      <c r="AE118">
        <f t="shared" si="60"/>
        <v>0.68402951515444066</v>
      </c>
      <c r="AF118" s="4">
        <f t="shared" si="61"/>
        <v>4.2794576372973549E-2</v>
      </c>
      <c r="AG118" s="4" t="str">
        <f t="shared" si="80"/>
        <v>inflation</v>
      </c>
      <c r="AH118" s="15">
        <f t="shared" ref="AH118:AH181" si="81">IF(AG118=C118,1,0)</f>
        <v>0</v>
      </c>
      <c r="AI118">
        <f t="shared" si="62"/>
        <v>-2.335921504734273E-3</v>
      </c>
      <c r="AJ118">
        <f t="shared" si="63"/>
        <v>-7.9467747670491917E-3</v>
      </c>
      <c r="AK118">
        <f t="shared" si="64"/>
        <v>-0.16246974859544494</v>
      </c>
      <c r="AL118" s="5">
        <f t="shared" si="79"/>
        <v>1.0121093001883317</v>
      </c>
      <c r="AM118">
        <f t="shared" si="73"/>
        <v>0.98803558055826224</v>
      </c>
      <c r="AN118" t="str">
        <f t="shared" si="74"/>
        <v>deflation</v>
      </c>
    </row>
    <row r="119" spans="1:40" x14ac:dyDescent="0.35">
      <c r="A119">
        <v>1898</v>
      </c>
      <c r="B119">
        <v>1.0092731495245817</v>
      </c>
      <c r="C119" t="str">
        <f t="shared" si="68"/>
        <v>inflation</v>
      </c>
      <c r="D119">
        <f t="shared" si="69"/>
        <v>1</v>
      </c>
      <c r="E119" s="10">
        <f t="shared" si="45"/>
        <v>9.413293157446434E-3</v>
      </c>
      <c r="F119" s="4">
        <f t="shared" si="70"/>
        <v>9.4146125554519684E-3</v>
      </c>
      <c r="G119" s="4">
        <f t="shared" si="46"/>
        <v>9.4146125554519684E-3</v>
      </c>
      <c r="H119">
        <f t="shared" si="67"/>
        <v>18.491685345137817</v>
      </c>
      <c r="I119">
        <f t="shared" si="47"/>
        <v>1.8236323127782335</v>
      </c>
      <c r="J119" s="4">
        <f t="shared" si="48"/>
        <v>0.10940883792712976</v>
      </c>
      <c r="K119" s="15"/>
      <c r="L119">
        <v>18.663161508304796</v>
      </c>
      <c r="M119" s="15">
        <f t="shared" si="56"/>
        <v>1.9974443974499501</v>
      </c>
      <c r="N119" s="4">
        <f t="shared" si="49"/>
        <v>0.11985349230180793</v>
      </c>
      <c r="O119" s="4"/>
      <c r="P119" s="4">
        <f t="shared" si="76"/>
        <v>1.0954644485085812</v>
      </c>
      <c r="Q119" s="4" t="str">
        <f t="shared" si="71"/>
        <v>inflation</v>
      </c>
      <c r="R119" s="4">
        <f t="shared" si="72"/>
        <v>1</v>
      </c>
      <c r="S119">
        <v>9.1180000000000003</v>
      </c>
      <c r="T119">
        <f t="shared" si="50"/>
        <v>0.94100000000000072</v>
      </c>
      <c r="U119" s="4">
        <f t="shared" si="51"/>
        <v>0.11507887978476224</v>
      </c>
      <c r="V119">
        <f t="shared" si="57"/>
        <v>9.0342242873448448</v>
      </c>
      <c r="W119">
        <f t="shared" si="52"/>
        <v>0.85607817223817584</v>
      </c>
      <c r="X119" s="4">
        <f t="shared" si="53"/>
        <v>0.1046787572866702</v>
      </c>
      <c r="Y119" s="4" t="str">
        <f t="shared" si="77"/>
        <v>deflation</v>
      </c>
      <c r="Z119" s="15">
        <f t="shared" si="78"/>
        <v>0</v>
      </c>
      <c r="AA119">
        <f t="shared" si="58"/>
        <v>2.0468481584014913</v>
      </c>
      <c r="AB119">
        <f t="shared" si="54"/>
        <v>8.726951252800319E-3</v>
      </c>
      <c r="AC119" s="4">
        <f t="shared" si="55"/>
        <v>4.2818607755959852E-3</v>
      </c>
      <c r="AD119">
        <f t="shared" si="59"/>
        <v>18.491685345137821</v>
      </c>
      <c r="AE119">
        <f t="shared" si="60"/>
        <v>1.8236323127782406</v>
      </c>
      <c r="AF119" s="4">
        <f t="shared" si="61"/>
        <v>0.10940883792713021</v>
      </c>
      <c r="AG119" s="4" t="str">
        <f t="shared" si="80"/>
        <v>deflation</v>
      </c>
      <c r="AH119" s="15">
        <f t="shared" si="81"/>
        <v>0</v>
      </c>
      <c r="AI119">
        <f t="shared" si="62"/>
        <v>0.17147616316697523</v>
      </c>
      <c r="AJ119">
        <f t="shared" si="63"/>
        <v>0.1738120846717095</v>
      </c>
      <c r="AK119">
        <f t="shared" si="64"/>
        <v>0.18175885943875869</v>
      </c>
      <c r="AL119" s="5">
        <f t="shared" si="79"/>
        <v>0.91285481821108216</v>
      </c>
      <c r="AM119">
        <f t="shared" si="73"/>
        <v>1.0954644485085812</v>
      </c>
      <c r="AN119" t="str">
        <f t="shared" si="74"/>
        <v>inflation</v>
      </c>
    </row>
    <row r="120" spans="1:40" x14ac:dyDescent="0.35">
      <c r="A120">
        <v>1899</v>
      </c>
      <c r="B120">
        <v>1.0186864426820283</v>
      </c>
      <c r="C120" t="str">
        <f t="shared" si="68"/>
        <v>inflation</v>
      </c>
      <c r="D120">
        <f t="shared" si="69"/>
        <v>1</v>
      </c>
      <c r="E120" s="10">
        <f t="shared" si="45"/>
        <v>9.4132931574466561E-3</v>
      </c>
      <c r="F120" s="4">
        <f t="shared" si="70"/>
        <v>9.3268043065257312E-3</v>
      </c>
      <c r="G120" s="4">
        <f t="shared" si="46"/>
        <v>9.3268043065257312E-3</v>
      </c>
      <c r="H120">
        <f t="shared" si="67"/>
        <v>19.750350937544553</v>
      </c>
      <c r="I120">
        <f t="shared" si="47"/>
        <v>1.2586655924067358</v>
      </c>
      <c r="J120" s="4">
        <f t="shared" si="48"/>
        <v>6.8066569861772383E-2</v>
      </c>
      <c r="K120" s="15"/>
      <c r="L120">
        <v>20.119414738288924</v>
      </c>
      <c r="M120" s="15">
        <f t="shared" si="56"/>
        <v>1.456253229984128</v>
      </c>
      <c r="N120" s="4">
        <f t="shared" si="49"/>
        <v>7.8028217745215331E-2</v>
      </c>
      <c r="O120" s="4"/>
      <c r="P120" s="4">
        <f t="shared" si="76"/>
        <v>1.1463515482515538</v>
      </c>
      <c r="Q120" s="4" t="str">
        <f t="shared" si="71"/>
        <v>inflation</v>
      </c>
      <c r="R120" s="4">
        <f t="shared" si="72"/>
        <v>1</v>
      </c>
      <c r="S120">
        <v>10.662000000000001</v>
      </c>
      <c r="T120">
        <f t="shared" si="50"/>
        <v>1.5440000000000005</v>
      </c>
      <c r="U120" s="4">
        <f t="shared" si="51"/>
        <v>0.16933538056591363</v>
      </c>
      <c r="V120">
        <f t="shared" si="57"/>
        <v>10.466419845471552</v>
      </c>
      <c r="W120">
        <f t="shared" si="52"/>
        <v>1.4321955581267076</v>
      </c>
      <c r="X120" s="4">
        <f t="shared" si="53"/>
        <v>0.15852999799140799</v>
      </c>
      <c r="Y120" s="4" t="str">
        <f t="shared" si="77"/>
        <v>inflation</v>
      </c>
      <c r="Z120" s="15">
        <f t="shared" si="78"/>
        <v>1</v>
      </c>
      <c r="AA120">
        <f t="shared" si="58"/>
        <v>1.8870207032722681</v>
      </c>
      <c r="AB120">
        <f t="shared" si="54"/>
        <v>-0.15982745512922314</v>
      </c>
      <c r="AC120" s="4">
        <f t="shared" si="55"/>
        <v>-7.8084666160113295E-2</v>
      </c>
      <c r="AD120">
        <f t="shared" si="59"/>
        <v>19.750350937544553</v>
      </c>
      <c r="AE120">
        <f t="shared" si="60"/>
        <v>1.2586655924067323</v>
      </c>
      <c r="AF120" s="4">
        <f t="shared" si="61"/>
        <v>6.8066569861772175E-2</v>
      </c>
      <c r="AG120" s="4" t="str">
        <f t="shared" si="80"/>
        <v>deflation</v>
      </c>
      <c r="AH120" s="15">
        <f t="shared" si="81"/>
        <v>0</v>
      </c>
      <c r="AI120">
        <f t="shared" si="62"/>
        <v>0.36906380074437095</v>
      </c>
      <c r="AJ120">
        <f t="shared" si="63"/>
        <v>0.19758763757739572</v>
      </c>
      <c r="AK120">
        <f t="shared" si="64"/>
        <v>2.3775552905686226E-2</v>
      </c>
      <c r="AL120" s="5">
        <f t="shared" si="79"/>
        <v>0.87233275126223164</v>
      </c>
      <c r="AM120">
        <f t="shared" si="73"/>
        <v>1.1463515482515538</v>
      </c>
      <c r="AN120" t="str">
        <f t="shared" si="74"/>
        <v>inflation</v>
      </c>
    </row>
    <row r="121" spans="1:40" x14ac:dyDescent="0.35">
      <c r="A121">
        <v>1900</v>
      </c>
      <c r="B121">
        <v>1.0477307474829476</v>
      </c>
      <c r="C121" t="str">
        <f t="shared" si="68"/>
        <v>inflation</v>
      </c>
      <c r="D121">
        <f t="shared" si="69"/>
        <v>1</v>
      </c>
      <c r="E121" s="10">
        <f t="shared" si="45"/>
        <v>2.9044304800919241E-2</v>
      </c>
      <c r="F121" s="4">
        <f t="shared" si="70"/>
        <v>2.8511525808128477E-2</v>
      </c>
      <c r="G121" s="4">
        <f t="shared" si="46"/>
        <v>2.8511525808128477E-2</v>
      </c>
      <c r="H121">
        <f t="shared" si="67"/>
        <v>20.230988121242046</v>
      </c>
      <c r="I121">
        <f t="shared" si="47"/>
        <v>0.48063718369749253</v>
      </c>
      <c r="J121" s="4">
        <f t="shared" si="48"/>
        <v>2.4335627514538098E-2</v>
      </c>
      <c r="K121" s="15"/>
      <c r="L121">
        <v>21.196628306587563</v>
      </c>
      <c r="M121" s="15">
        <f t="shared" si="56"/>
        <v>1.0772135682986388</v>
      </c>
      <c r="N121" s="4">
        <f t="shared" si="49"/>
        <v>5.354099919460438E-2</v>
      </c>
      <c r="O121" s="4"/>
      <c r="P121" s="4">
        <f t="shared" si="76"/>
        <v>2.2001076061268194</v>
      </c>
      <c r="Q121" s="4" t="str">
        <f t="shared" si="71"/>
        <v>inflation</v>
      </c>
      <c r="R121" s="4">
        <f t="shared" si="72"/>
        <v>1</v>
      </c>
      <c r="S121">
        <v>11.288</v>
      </c>
      <c r="T121">
        <f t="shared" si="50"/>
        <v>0.62599999999999945</v>
      </c>
      <c r="U121" s="4">
        <f t="shared" si="51"/>
        <v>5.8713187019320899E-2</v>
      </c>
      <c r="V121">
        <f t="shared" si="57"/>
        <v>10.773760364595693</v>
      </c>
      <c r="W121">
        <f t="shared" si="52"/>
        <v>0.30734051912414095</v>
      </c>
      <c r="X121" s="4">
        <f t="shared" si="53"/>
        <v>2.9364436327013604E-2</v>
      </c>
      <c r="Y121" s="4" t="str">
        <f t="shared" si="77"/>
        <v>inflation</v>
      </c>
      <c r="Z121" s="15">
        <f t="shared" si="78"/>
        <v>1</v>
      </c>
      <c r="AA121">
        <f t="shared" si="58"/>
        <v>1.8778019406969846</v>
      </c>
      <c r="AB121">
        <f t="shared" si="54"/>
        <v>-9.2187625752835345E-3</v>
      </c>
      <c r="AC121" s="4">
        <f t="shared" si="55"/>
        <v>-4.8853531703692225E-3</v>
      </c>
      <c r="AD121">
        <f t="shared" si="59"/>
        <v>20.230988121242046</v>
      </c>
      <c r="AE121">
        <f t="shared" si="60"/>
        <v>0.48063718369749253</v>
      </c>
      <c r="AF121" s="4">
        <f t="shared" si="61"/>
        <v>2.4335627514538098E-2</v>
      </c>
      <c r="AG121" s="4" t="str">
        <f t="shared" si="80"/>
        <v>deflation</v>
      </c>
      <c r="AH121" s="15">
        <f t="shared" si="81"/>
        <v>0</v>
      </c>
      <c r="AI121">
        <f t="shared" si="62"/>
        <v>0.96564018534551721</v>
      </c>
      <c r="AJ121">
        <f t="shared" si="63"/>
        <v>0.59657638460114626</v>
      </c>
      <c r="AK121">
        <f t="shared" si="64"/>
        <v>0.39898874702375053</v>
      </c>
      <c r="AL121" s="5">
        <f t="shared" si="79"/>
        <v>0.45452322296201247</v>
      </c>
      <c r="AM121">
        <f t="shared" si="73"/>
        <v>2.2001076061268194</v>
      </c>
      <c r="AN121" t="str">
        <f t="shared" si="74"/>
        <v>inflation</v>
      </c>
    </row>
    <row r="122" spans="1:40" x14ac:dyDescent="0.35">
      <c r="A122">
        <v>1901</v>
      </c>
      <c r="B122">
        <v>1.0771484669447395</v>
      </c>
      <c r="C122" t="str">
        <f t="shared" si="68"/>
        <v>inflation</v>
      </c>
      <c r="D122">
        <f t="shared" si="69"/>
        <v>1</v>
      </c>
      <c r="E122" s="10">
        <f t="shared" si="45"/>
        <v>2.9417719461791947E-2</v>
      </c>
      <c r="F122" s="4">
        <f t="shared" si="70"/>
        <v>2.8077556693324721E-2</v>
      </c>
      <c r="G122" s="4">
        <f t="shared" si="46"/>
        <v>2.8077556693324721E-2</v>
      </c>
      <c r="H122">
        <f t="shared" si="67"/>
        <v>21.288250335768595</v>
      </c>
      <c r="I122">
        <f t="shared" si="47"/>
        <v>1.0572622145265491</v>
      </c>
      <c r="J122" s="4">
        <f t="shared" si="48"/>
        <v>5.2259544031685208E-2</v>
      </c>
      <c r="K122" s="15"/>
      <c r="L122">
        <v>22.930606213108977</v>
      </c>
      <c r="M122" s="15">
        <f t="shared" si="56"/>
        <v>1.7339779065214138</v>
      </c>
      <c r="N122" s="4">
        <f t="shared" si="49"/>
        <v>8.1804421035326744E-2</v>
      </c>
      <c r="O122" s="4"/>
      <c r="P122" s="4">
        <f t="shared" si="76"/>
        <v>1.5653489243176009</v>
      </c>
      <c r="Q122" s="4" t="str">
        <f t="shared" si="71"/>
        <v>inflation</v>
      </c>
      <c r="R122" s="4">
        <f t="shared" si="72"/>
        <v>1</v>
      </c>
      <c r="S122">
        <v>12.885</v>
      </c>
      <c r="T122">
        <f t="shared" si="50"/>
        <v>1.5969999999999995</v>
      </c>
      <c r="U122" s="4">
        <f t="shared" si="51"/>
        <v>0.14147767540751235</v>
      </c>
      <c r="V122">
        <f t="shared" si="57"/>
        <v>11.96213929222538</v>
      </c>
      <c r="W122">
        <f t="shared" si="52"/>
        <v>1.188378927629687</v>
      </c>
      <c r="X122" s="4">
        <f t="shared" si="53"/>
        <v>0.11030307779397906</v>
      </c>
      <c r="Y122" s="4" t="str">
        <f t="shared" si="77"/>
        <v>inflation</v>
      </c>
      <c r="Z122" s="15">
        <f t="shared" si="78"/>
        <v>1</v>
      </c>
      <c r="AA122">
        <f t="shared" si="58"/>
        <v>1.7796357169661605</v>
      </c>
      <c r="AB122">
        <f t="shared" si="54"/>
        <v>-9.8166223730824065E-2</v>
      </c>
      <c r="AC122" s="4">
        <f t="shared" si="55"/>
        <v>-5.227719793195424E-2</v>
      </c>
      <c r="AD122">
        <f t="shared" si="59"/>
        <v>21.288250335768595</v>
      </c>
      <c r="AE122">
        <f t="shared" si="60"/>
        <v>1.0572622145265491</v>
      </c>
      <c r="AF122" s="4">
        <f t="shared" si="61"/>
        <v>5.2259544031685208E-2</v>
      </c>
      <c r="AG122" s="4" t="str">
        <f t="shared" si="80"/>
        <v>deflation</v>
      </c>
      <c r="AH122" s="15">
        <f t="shared" si="81"/>
        <v>0</v>
      </c>
      <c r="AI122">
        <f t="shared" si="62"/>
        <v>1.6423558773403819</v>
      </c>
      <c r="AJ122">
        <f t="shared" si="63"/>
        <v>0.6767156919948647</v>
      </c>
      <c r="AK122">
        <f t="shared" si="64"/>
        <v>8.013930739371844E-2</v>
      </c>
      <c r="AL122" s="5">
        <f t="shared" si="79"/>
        <v>0.63883520438482466</v>
      </c>
      <c r="AM122">
        <f t="shared" si="73"/>
        <v>1.5653489243176009</v>
      </c>
      <c r="AN122" t="str">
        <f t="shared" si="74"/>
        <v>inflation</v>
      </c>
    </row>
    <row r="123" spans="1:40" x14ac:dyDescent="0.35">
      <c r="A123">
        <v>1902</v>
      </c>
      <c r="B123">
        <v>1.1069396010674053</v>
      </c>
      <c r="C123" t="str">
        <f t="shared" si="68"/>
        <v>inflation</v>
      </c>
      <c r="D123">
        <f t="shared" si="69"/>
        <v>1</v>
      </c>
      <c r="E123" s="10">
        <f t="shared" si="45"/>
        <v>2.9791134122665763E-2</v>
      </c>
      <c r="F123" s="4">
        <f t="shared" si="70"/>
        <v>2.7657407531912797E-2</v>
      </c>
      <c r="G123" s="4">
        <f t="shared" si="46"/>
        <v>2.7657407531912797E-2</v>
      </c>
      <c r="H123">
        <f t="shared" si="67"/>
        <v>22.362317901488744</v>
      </c>
      <c r="I123">
        <f t="shared" si="47"/>
        <v>1.0740675657201493</v>
      </c>
      <c r="J123" s="4">
        <f t="shared" si="48"/>
        <v>5.0453538866719216E-2</v>
      </c>
      <c r="K123" s="15"/>
      <c r="L123">
        <v>24.753735256816448</v>
      </c>
      <c r="M123" s="15">
        <f t="shared" si="56"/>
        <v>1.8231290437074712</v>
      </c>
      <c r="N123" s="4">
        <f t="shared" si="49"/>
        <v>7.9506360484496233E-2</v>
      </c>
      <c r="O123" s="4"/>
      <c r="P123" s="4">
        <f t="shared" si="76"/>
        <v>1.5758331778178041</v>
      </c>
      <c r="Q123" s="4" t="str">
        <f t="shared" si="71"/>
        <v>inflation</v>
      </c>
      <c r="R123" s="4">
        <f t="shared" si="72"/>
        <v>1</v>
      </c>
      <c r="S123">
        <v>13.696999999999999</v>
      </c>
      <c r="T123">
        <f t="shared" si="50"/>
        <v>0.81199999999999939</v>
      </c>
      <c r="U123" s="4">
        <f t="shared" si="51"/>
        <v>6.3019014357780317E-2</v>
      </c>
      <c r="V123">
        <f t="shared" si="57"/>
        <v>12.373755520890379</v>
      </c>
      <c r="W123">
        <f t="shared" si="52"/>
        <v>0.41161622866499847</v>
      </c>
      <c r="X123" s="4">
        <f t="shared" si="53"/>
        <v>3.440991770865956E-2</v>
      </c>
      <c r="Y123" s="4" t="str">
        <f t="shared" si="77"/>
        <v>deflation</v>
      </c>
      <c r="Z123" s="15">
        <f t="shared" si="78"/>
        <v>0</v>
      </c>
      <c r="AA123">
        <f t="shared" si="58"/>
        <v>1.8072377350380704</v>
      </c>
      <c r="AB123">
        <f t="shared" si="54"/>
        <v>2.7602018071909873E-2</v>
      </c>
      <c r="AC123" s="4">
        <f t="shared" si="55"/>
        <v>1.5509925884699875E-2</v>
      </c>
      <c r="AD123">
        <f t="shared" si="59"/>
        <v>22.362317901488748</v>
      </c>
      <c r="AE123">
        <f t="shared" si="60"/>
        <v>1.0740675657201528</v>
      </c>
      <c r="AF123" s="4">
        <f t="shared" si="61"/>
        <v>5.045353886671939E-2</v>
      </c>
      <c r="AG123" s="4" t="str">
        <f t="shared" si="80"/>
        <v>deflation</v>
      </c>
      <c r="AH123" s="15">
        <f t="shared" si="81"/>
        <v>0</v>
      </c>
      <c r="AI123">
        <f t="shared" si="62"/>
        <v>2.3914173553277003</v>
      </c>
      <c r="AJ123">
        <f t="shared" si="63"/>
        <v>0.74906147798731837</v>
      </c>
      <c r="AK123">
        <f t="shared" si="64"/>
        <v>7.2345785992453671E-2</v>
      </c>
      <c r="AL123" s="5">
        <f t="shared" si="79"/>
        <v>0.63458493835292396</v>
      </c>
      <c r="AM123">
        <f t="shared" si="73"/>
        <v>1.5758331778178041</v>
      </c>
      <c r="AN123" t="str">
        <f t="shared" si="74"/>
        <v>inflation</v>
      </c>
    </row>
    <row r="124" spans="1:40" x14ac:dyDescent="0.35">
      <c r="A124">
        <v>1903</v>
      </c>
      <c r="B124">
        <v>1.1589715373480776</v>
      </c>
      <c r="C124" t="str">
        <f t="shared" si="68"/>
        <v>inflation</v>
      </c>
      <c r="D124">
        <f t="shared" si="69"/>
        <v>1</v>
      </c>
      <c r="E124" s="10">
        <f t="shared" si="45"/>
        <v>5.2031936280672264E-2</v>
      </c>
      <c r="F124" s="4">
        <f t="shared" si="70"/>
        <v>4.7005217114374304E-2</v>
      </c>
      <c r="G124" s="4">
        <f t="shared" si="46"/>
        <v>4.7005217114374304E-2</v>
      </c>
      <c r="H124">
        <f t="shared" si="67"/>
        <v>22.992365938662886</v>
      </c>
      <c r="I124">
        <f t="shared" si="47"/>
        <v>0.63004803717414148</v>
      </c>
      <c r="J124" s="4">
        <f t="shared" si="48"/>
        <v>2.8174540758683912E-2</v>
      </c>
      <c r="K124" s="15"/>
      <c r="L124">
        <v>26.647497699201701</v>
      </c>
      <c r="M124" s="15">
        <f t="shared" si="56"/>
        <v>1.8937624423852526</v>
      </c>
      <c r="N124" s="4">
        <f t="shared" si="49"/>
        <v>7.6504108278517946E-2</v>
      </c>
      <c r="O124" s="4"/>
      <c r="P124" s="4">
        <f t="shared" si="76"/>
        <v>2.7153630979748256</v>
      </c>
      <c r="Q124" s="4" t="str">
        <f t="shared" si="71"/>
        <v>inflation</v>
      </c>
      <c r="R124" s="4">
        <f t="shared" si="72"/>
        <v>1</v>
      </c>
      <c r="S124">
        <v>14.33</v>
      </c>
      <c r="T124">
        <f t="shared" si="50"/>
        <v>0.6330000000000009</v>
      </c>
      <c r="U124" s="4">
        <f t="shared" si="51"/>
        <v>4.6214499525443598E-2</v>
      </c>
      <c r="V124">
        <f t="shared" si="57"/>
        <v>12.364410633232165</v>
      </c>
      <c r="W124">
        <f t="shared" si="52"/>
        <v>-9.3448876582140628E-3</v>
      </c>
      <c r="X124" s="4">
        <f t="shared" si="53"/>
        <v>-7.5521838478522256E-4</v>
      </c>
      <c r="Y124" s="4" t="str">
        <f t="shared" si="77"/>
        <v>deflation</v>
      </c>
      <c r="Z124" s="15">
        <f t="shared" si="78"/>
        <v>0</v>
      </c>
      <c r="AA124">
        <f t="shared" si="58"/>
        <v>1.8595602023169364</v>
      </c>
      <c r="AB124">
        <f t="shared" si="54"/>
        <v>5.2322467278866025E-2</v>
      </c>
      <c r="AC124" s="4">
        <f t="shared" si="55"/>
        <v>2.8951623942139425E-2</v>
      </c>
      <c r="AD124">
        <f t="shared" si="59"/>
        <v>22.992365938662886</v>
      </c>
      <c r="AE124">
        <f t="shared" si="60"/>
        <v>0.63004803717413793</v>
      </c>
      <c r="AF124" s="4">
        <f t="shared" si="61"/>
        <v>2.8174540758683749E-2</v>
      </c>
      <c r="AG124" s="4" t="str">
        <f t="shared" si="80"/>
        <v>deflation</v>
      </c>
      <c r="AH124" s="15">
        <f t="shared" si="81"/>
        <v>0</v>
      </c>
      <c r="AI124">
        <f t="shared" si="62"/>
        <v>3.6551317605388149</v>
      </c>
      <c r="AJ124">
        <f t="shared" si="63"/>
        <v>1.2637144052111147</v>
      </c>
      <c r="AK124">
        <f t="shared" si="64"/>
        <v>0.5146529272237963</v>
      </c>
      <c r="AL124" s="5">
        <f t="shared" si="79"/>
        <v>0.36827487297953448</v>
      </c>
      <c r="AM124">
        <f t="shared" si="73"/>
        <v>2.7153630979748256</v>
      </c>
      <c r="AN124" t="str">
        <f t="shared" si="74"/>
        <v>inflation</v>
      </c>
    </row>
    <row r="125" spans="1:40" x14ac:dyDescent="0.35">
      <c r="A125">
        <v>1904</v>
      </c>
      <c r="B125">
        <v>1.1898829154533628</v>
      </c>
      <c r="C125" t="str">
        <f t="shared" si="68"/>
        <v>inflation</v>
      </c>
      <c r="D125">
        <f t="shared" si="69"/>
        <v>1</v>
      </c>
      <c r="E125" s="10">
        <f t="shared" si="45"/>
        <v>3.0911378105285214E-2</v>
      </c>
      <c r="F125" s="4">
        <f t="shared" si="70"/>
        <v>2.6671386750373234E-2</v>
      </c>
      <c r="G125" s="4">
        <f t="shared" si="46"/>
        <v>2.6671386750373234E-2</v>
      </c>
      <c r="H125">
        <f t="shared" si="67"/>
        <v>22.153850133087499</v>
      </c>
      <c r="I125">
        <f t="shared" si="47"/>
        <v>-0.83851580557538696</v>
      </c>
      <c r="J125" s="4">
        <f t="shared" si="48"/>
        <v>-3.6469313676213637E-2</v>
      </c>
      <c r="K125" s="15"/>
      <c r="L125">
        <v>26.360487784875023</v>
      </c>
      <c r="M125" s="15">
        <f t="shared" si="56"/>
        <v>-0.28700991432667777</v>
      </c>
      <c r="N125" s="4">
        <f t="shared" si="49"/>
        <v>-1.0770614095419396E-2</v>
      </c>
      <c r="O125" s="4"/>
      <c r="P125" s="4">
        <f t="shared" si="76"/>
        <v>0.29533361091037774</v>
      </c>
      <c r="Q125" s="4" t="str">
        <f t="shared" si="71"/>
        <v>inflation</v>
      </c>
      <c r="R125" s="4">
        <f t="shared" si="72"/>
        <v>1</v>
      </c>
      <c r="S125">
        <v>15.179</v>
      </c>
      <c r="T125">
        <f t="shared" si="50"/>
        <v>0.8490000000000002</v>
      </c>
      <c r="U125" s="4">
        <f t="shared" si="51"/>
        <v>5.9246336357292408E-2</v>
      </c>
      <c r="V125">
        <f t="shared" si="57"/>
        <v>12.756717323079288</v>
      </c>
      <c r="W125">
        <f t="shared" si="52"/>
        <v>0.39230668984712302</v>
      </c>
      <c r="X125" s="4">
        <f t="shared" si="53"/>
        <v>3.1728701147526565E-2</v>
      </c>
      <c r="Y125" s="4" t="str">
        <f t="shared" si="77"/>
        <v>inflation</v>
      </c>
      <c r="Z125" s="15">
        <f t="shared" si="78"/>
        <v>1</v>
      </c>
      <c r="AA125">
        <f t="shared" si="58"/>
        <v>1.7366419253491681</v>
      </c>
      <c r="AB125">
        <f t="shared" si="54"/>
        <v>-0.12291827696776836</v>
      </c>
      <c r="AC125" s="4">
        <f t="shared" si="55"/>
        <v>-6.6100724684587886E-2</v>
      </c>
      <c r="AD125">
        <f t="shared" si="59"/>
        <v>22.153850133087499</v>
      </c>
      <c r="AE125">
        <f t="shared" si="60"/>
        <v>-0.83851580557538696</v>
      </c>
      <c r="AF125" s="4">
        <f t="shared" si="61"/>
        <v>-3.6469313676213637E-2</v>
      </c>
      <c r="AG125" s="4" t="str">
        <f t="shared" si="80"/>
        <v>deflation</v>
      </c>
      <c r="AH125" s="15">
        <f t="shared" si="81"/>
        <v>0</v>
      </c>
      <c r="AI125">
        <f t="shared" si="62"/>
        <v>4.2066376517875241</v>
      </c>
      <c r="AJ125">
        <f t="shared" si="63"/>
        <v>0.55150589124870919</v>
      </c>
      <c r="AK125">
        <f t="shared" si="64"/>
        <v>-0.71220851396240548</v>
      </c>
      <c r="AL125" s="5">
        <f t="shared" si="79"/>
        <v>3.3860013322474871</v>
      </c>
      <c r="AM125">
        <f t="shared" si="73"/>
        <v>0.29533361091037774</v>
      </c>
      <c r="AN125" t="str">
        <f t="shared" si="74"/>
        <v>inflation</v>
      </c>
    </row>
    <row r="126" spans="1:40" x14ac:dyDescent="0.35">
      <c r="A126">
        <v>1905</v>
      </c>
      <c r="B126">
        <v>1.198553491400641</v>
      </c>
      <c r="C126" t="str">
        <f t="shared" si="68"/>
        <v>inflation</v>
      </c>
      <c r="D126">
        <f t="shared" si="69"/>
        <v>1</v>
      </c>
      <c r="E126" s="10">
        <f t="shared" si="45"/>
        <v>8.6705759472782695E-3</v>
      </c>
      <c r="F126" s="4">
        <f t="shared" si="70"/>
        <v>7.2869152373489232E-3</v>
      </c>
      <c r="G126" s="4">
        <f t="shared" si="46"/>
        <v>7.2869152373489232E-3</v>
      </c>
      <c r="H126">
        <f t="shared" si="67"/>
        <v>24.632223313573544</v>
      </c>
      <c r="I126">
        <f t="shared" si="47"/>
        <v>2.4783731804860452</v>
      </c>
      <c r="J126" s="4">
        <f t="shared" si="48"/>
        <v>0.11187099152505839</v>
      </c>
      <c r="K126" s="15"/>
      <c r="L126">
        <v>29.523037253443839</v>
      </c>
      <c r="M126" s="15">
        <f t="shared" si="56"/>
        <v>3.162549468568816</v>
      </c>
      <c r="N126" s="4">
        <f t="shared" si="49"/>
        <v>0.11997310119516857</v>
      </c>
      <c r="O126" s="4"/>
      <c r="P126" s="4">
        <f t="shared" si="76"/>
        <v>1.0724236869599513</v>
      </c>
      <c r="Q126" s="4" t="str">
        <f t="shared" si="71"/>
        <v>inflation</v>
      </c>
      <c r="R126" s="4">
        <f t="shared" si="72"/>
        <v>1</v>
      </c>
      <c r="S126">
        <v>16.690999999999999</v>
      </c>
      <c r="T126">
        <f t="shared" si="50"/>
        <v>1.5119999999999987</v>
      </c>
      <c r="U126" s="4">
        <f t="shared" si="51"/>
        <v>9.9611305092561997E-2</v>
      </c>
      <c r="V126">
        <f t="shared" si="57"/>
        <v>13.92595334272043</v>
      </c>
      <c r="W126">
        <f t="shared" si="52"/>
        <v>1.1692360196411418</v>
      </c>
      <c r="X126" s="4">
        <f t="shared" si="53"/>
        <v>9.1656496732570467E-2</v>
      </c>
      <c r="Y126" s="4" t="str">
        <f t="shared" si="77"/>
        <v>deflation</v>
      </c>
      <c r="Z126" s="15">
        <f t="shared" si="78"/>
        <v>0</v>
      </c>
      <c r="AA126">
        <f t="shared" si="58"/>
        <v>1.7687997875168557</v>
      </c>
      <c r="AB126">
        <f t="shared" si="54"/>
        <v>3.2157862167687679E-2</v>
      </c>
      <c r="AC126" s="4">
        <f t="shared" si="55"/>
        <v>1.851726697270771E-2</v>
      </c>
      <c r="AD126">
        <f t="shared" si="59"/>
        <v>24.632223313573544</v>
      </c>
      <c r="AE126">
        <f t="shared" si="60"/>
        <v>2.4783731804860452</v>
      </c>
      <c r="AF126" s="4">
        <f t="shared" si="61"/>
        <v>0.11187099152505839</v>
      </c>
      <c r="AG126" s="4" t="str">
        <f t="shared" si="80"/>
        <v>inflation</v>
      </c>
      <c r="AH126" s="15">
        <f t="shared" si="81"/>
        <v>1</v>
      </c>
      <c r="AI126">
        <f t="shared" si="62"/>
        <v>4.890813939870295</v>
      </c>
      <c r="AJ126">
        <f t="shared" si="63"/>
        <v>0.68417628808277087</v>
      </c>
      <c r="AK126">
        <f t="shared" si="64"/>
        <v>0.13267039683406168</v>
      </c>
      <c r="AL126" s="5">
        <f t="shared" si="79"/>
        <v>0.93246728150396041</v>
      </c>
      <c r="AM126">
        <f t="shared" si="73"/>
        <v>1.0724236869599513</v>
      </c>
      <c r="AN126" t="str">
        <f t="shared" si="74"/>
        <v>inflation</v>
      </c>
    </row>
    <row r="127" spans="1:40" x14ac:dyDescent="0.35">
      <c r="A127">
        <v>1906</v>
      </c>
      <c r="B127">
        <v>1.2413320999066764</v>
      </c>
      <c r="C127" t="str">
        <f t="shared" si="68"/>
        <v>inflation</v>
      </c>
      <c r="D127">
        <f t="shared" si="69"/>
        <v>1</v>
      </c>
      <c r="E127" s="10">
        <f t="shared" si="45"/>
        <v>4.2778608506035321E-2</v>
      </c>
      <c r="F127" s="4">
        <f t="shared" si="70"/>
        <v>3.5691864245494649E-2</v>
      </c>
      <c r="G127" s="4">
        <f t="shared" si="46"/>
        <v>3.5691864245494649E-2</v>
      </c>
      <c r="H127">
        <f t="shared" si="67"/>
        <v>25.612901092721817</v>
      </c>
      <c r="I127">
        <f t="shared" si="47"/>
        <v>0.98067777914827303</v>
      </c>
      <c r="J127" s="4">
        <f t="shared" si="48"/>
        <v>3.9812799951674367E-2</v>
      </c>
      <c r="K127" s="15"/>
      <c r="L127">
        <v>31.79411629813038</v>
      </c>
      <c r="M127" s="15">
        <f t="shared" si="56"/>
        <v>2.271079044686541</v>
      </c>
      <c r="N127" s="4">
        <f t="shared" si="49"/>
        <v>7.692565724827724E-2</v>
      </c>
      <c r="O127" s="4"/>
      <c r="P127" s="4">
        <f t="shared" si="76"/>
        <v>1.9321840549182991</v>
      </c>
      <c r="Q127" s="4" t="str">
        <f t="shared" si="71"/>
        <v>inflation</v>
      </c>
      <c r="R127" s="4">
        <f t="shared" si="72"/>
        <v>1</v>
      </c>
      <c r="S127">
        <v>17.812000000000001</v>
      </c>
      <c r="T127">
        <f t="shared" si="50"/>
        <v>1.1210000000000022</v>
      </c>
      <c r="U127" s="4">
        <f t="shared" si="51"/>
        <v>6.7161943562399032E-2</v>
      </c>
      <c r="V127">
        <f t="shared" si="57"/>
        <v>14.349101260926961</v>
      </c>
      <c r="W127">
        <f t="shared" si="52"/>
        <v>0.42314791820653141</v>
      </c>
      <c r="X127" s="4">
        <f t="shared" si="53"/>
        <v>3.0385561964253259E-2</v>
      </c>
      <c r="Y127" s="4" t="str">
        <f t="shared" si="77"/>
        <v>deflation</v>
      </c>
      <c r="Z127" s="15">
        <f t="shared" si="78"/>
        <v>0</v>
      </c>
      <c r="AA127">
        <f t="shared" si="58"/>
        <v>1.7849829495918694</v>
      </c>
      <c r="AB127">
        <f t="shared" si="54"/>
        <v>1.6183162075013691E-2</v>
      </c>
      <c r="AC127" s="4">
        <f t="shared" si="55"/>
        <v>9.1492333893439439E-3</v>
      </c>
      <c r="AD127">
        <f t="shared" si="59"/>
        <v>25.61290109272182</v>
      </c>
      <c r="AE127">
        <f t="shared" si="60"/>
        <v>0.98067777914827658</v>
      </c>
      <c r="AF127" s="4">
        <f t="shared" si="61"/>
        <v>3.9812799951674513E-2</v>
      </c>
      <c r="AG127" s="4" t="str">
        <f t="shared" si="80"/>
        <v>deflation</v>
      </c>
      <c r="AH127" s="15">
        <f t="shared" si="81"/>
        <v>0</v>
      </c>
      <c r="AI127">
        <f t="shared" si="62"/>
        <v>6.1812152054085594</v>
      </c>
      <c r="AJ127">
        <f t="shared" si="63"/>
        <v>1.2904012655382644</v>
      </c>
      <c r="AK127">
        <f t="shared" si="64"/>
        <v>0.60622497745549353</v>
      </c>
      <c r="AL127" s="5">
        <f t="shared" si="79"/>
        <v>0.5175490385890219</v>
      </c>
      <c r="AM127">
        <f t="shared" si="73"/>
        <v>1.9321840549182991</v>
      </c>
      <c r="AN127" t="str">
        <f t="shared" si="74"/>
        <v>inflation</v>
      </c>
    </row>
    <row r="128" spans="1:40" x14ac:dyDescent="0.35">
      <c r="A128">
        <v>1907</v>
      </c>
      <c r="B128">
        <v>1.3198991069453976</v>
      </c>
      <c r="C128" t="str">
        <f t="shared" si="68"/>
        <v>inflation</v>
      </c>
      <c r="D128">
        <f t="shared" si="69"/>
        <v>1</v>
      </c>
      <c r="E128" s="10">
        <f t="shared" si="45"/>
        <v>7.8567007038721215E-2</v>
      </c>
      <c r="F128" s="4">
        <f t="shared" si="70"/>
        <v>6.3292496056960024E-2</v>
      </c>
      <c r="G128" s="4">
        <f t="shared" si="46"/>
        <v>6.3292496056960024E-2</v>
      </c>
      <c r="H128">
        <f t="shared" si="67"/>
        <v>26.243620626893804</v>
      </c>
      <c r="I128">
        <f t="shared" si="47"/>
        <v>0.63071953417198756</v>
      </c>
      <c r="J128" s="4">
        <f t="shared" si="48"/>
        <v>2.4625072024785716E-2</v>
      </c>
      <c r="K128" s="15"/>
      <c r="L128">
        <v>34.638931428450945</v>
      </c>
      <c r="M128" s="15">
        <f t="shared" si="56"/>
        <v>2.8448151303205655</v>
      </c>
      <c r="N128" s="4">
        <f t="shared" si="49"/>
        <v>8.9476150355776732E-2</v>
      </c>
      <c r="O128" s="4"/>
      <c r="P128" s="4">
        <f t="shared" si="76"/>
        <v>3.6335386254187143</v>
      </c>
      <c r="Q128" s="4" t="str">
        <f t="shared" si="71"/>
        <v>inflation</v>
      </c>
      <c r="R128" s="4">
        <f t="shared" si="72"/>
        <v>1</v>
      </c>
      <c r="S128">
        <v>18.917000000000002</v>
      </c>
      <c r="T128">
        <f t="shared" si="50"/>
        <v>1.1050000000000004</v>
      </c>
      <c r="U128" s="4">
        <f t="shared" si="51"/>
        <v>6.2036829103974865E-2</v>
      </c>
      <c r="V128">
        <f t="shared" si="57"/>
        <v>14.332156071973593</v>
      </c>
      <c r="W128">
        <f t="shared" si="52"/>
        <v>-1.6945188953368273E-2</v>
      </c>
      <c r="X128" s="4">
        <f t="shared" si="53"/>
        <v>-1.1809233655288597E-3</v>
      </c>
      <c r="Y128" s="4" t="str">
        <f t="shared" si="77"/>
        <v>deflation</v>
      </c>
      <c r="Z128" s="15">
        <f t="shared" si="78"/>
        <v>0</v>
      </c>
      <c r="AA128">
        <f t="shared" si="58"/>
        <v>1.8311006728577968</v>
      </c>
      <c r="AB128">
        <f t="shared" si="54"/>
        <v>4.6117723265927335E-2</v>
      </c>
      <c r="AC128" s="4">
        <f t="shared" si="55"/>
        <v>2.5836506324316433E-2</v>
      </c>
      <c r="AD128">
        <f t="shared" si="59"/>
        <v>26.243620626893804</v>
      </c>
      <c r="AE128">
        <f t="shared" si="60"/>
        <v>0.63071953417198401</v>
      </c>
      <c r="AF128" s="4">
        <f t="shared" si="61"/>
        <v>2.4625072024785578E-2</v>
      </c>
      <c r="AG128" s="4" t="str">
        <f t="shared" si="80"/>
        <v>deflation</v>
      </c>
      <c r="AH128" s="15">
        <f t="shared" si="81"/>
        <v>0</v>
      </c>
      <c r="AI128">
        <f t="shared" si="62"/>
        <v>8.3953108015571409</v>
      </c>
      <c r="AJ128">
        <f t="shared" si="63"/>
        <v>2.2140955961485815</v>
      </c>
      <c r="AK128">
        <f t="shared" si="64"/>
        <v>0.92369433061031714</v>
      </c>
      <c r="AL128" s="5">
        <f t="shared" si="79"/>
        <v>0.27521380755509606</v>
      </c>
      <c r="AM128">
        <f t="shared" si="73"/>
        <v>3.6335386254187143</v>
      </c>
      <c r="AN128" t="str">
        <f t="shared" si="74"/>
        <v>inflation</v>
      </c>
    </row>
    <row r="129" spans="1:40" x14ac:dyDescent="0.35">
      <c r="A129">
        <v>1908</v>
      </c>
      <c r="B129">
        <v>1.317262574483236</v>
      </c>
      <c r="C129" t="str">
        <f t="shared" si="68"/>
        <v>deflation</v>
      </c>
      <c r="D129">
        <f t="shared" si="69"/>
        <v>1</v>
      </c>
      <c r="E129" s="10">
        <f t="shared" si="45"/>
        <v>-2.636532462161556E-3</v>
      </c>
      <c r="F129" s="4">
        <f t="shared" si="70"/>
        <v>-1.9975257565430157E-3</v>
      </c>
      <c r="G129" s="4">
        <f t="shared" si="46"/>
        <v>-1.9975257565430157E-3</v>
      </c>
      <c r="H129">
        <f t="shared" si="67"/>
        <v>23.379257536555809</v>
      </c>
      <c r="I129">
        <f t="shared" si="47"/>
        <v>-2.8643630903379957</v>
      </c>
      <c r="J129" s="4">
        <f t="shared" si="48"/>
        <v>-0.10914511877231864</v>
      </c>
      <c r="K129" s="15"/>
      <c r="L129">
        <v>30.796620972110105</v>
      </c>
      <c r="M129" s="15">
        <f t="shared" si="56"/>
        <v>-3.8423104563408401</v>
      </c>
      <c r="N129" s="4">
        <f t="shared" si="49"/>
        <v>-0.11092462434291289</v>
      </c>
      <c r="O129" s="4"/>
      <c r="P129" s="4">
        <f t="shared" si="76"/>
        <v>1.016304032563347</v>
      </c>
      <c r="Q129" s="4" t="str">
        <f t="shared" si="71"/>
        <v>deflation</v>
      </c>
      <c r="R129" s="4">
        <f t="shared" si="72"/>
        <v>1</v>
      </c>
      <c r="S129">
        <v>18.863</v>
      </c>
      <c r="T129">
        <f t="shared" si="50"/>
        <v>-5.4000000000002046E-2</v>
      </c>
      <c r="U129" s="4">
        <f t="shared" si="51"/>
        <v>-2.8545752497754423E-3</v>
      </c>
      <c r="V129">
        <f t="shared" si="57"/>
        <v>14.319848119422948</v>
      </c>
      <c r="W129">
        <f t="shared" si="52"/>
        <v>-1.230795255064443E-2</v>
      </c>
      <c r="X129" s="4">
        <f t="shared" si="53"/>
        <v>-8.5876489823555053E-4</v>
      </c>
      <c r="Y129" s="4" t="str">
        <f t="shared" si="77"/>
        <v>inflation</v>
      </c>
      <c r="Z129" s="15">
        <f t="shared" si="78"/>
        <v>0</v>
      </c>
      <c r="AA129">
        <f t="shared" si="58"/>
        <v>1.6326470323972913</v>
      </c>
      <c r="AB129">
        <f t="shared" si="54"/>
        <v>-0.19845364046050551</v>
      </c>
      <c r="AC129" s="4">
        <f t="shared" si="55"/>
        <v>-0.10837942632109852</v>
      </c>
      <c r="AD129">
        <f t="shared" si="59"/>
        <v>23.379257536555809</v>
      </c>
      <c r="AE129">
        <f t="shared" si="60"/>
        <v>-2.8643630903379957</v>
      </c>
      <c r="AF129" s="4">
        <f t="shared" si="61"/>
        <v>-0.10914511877231864</v>
      </c>
      <c r="AG129" s="4" t="str">
        <f t="shared" si="80"/>
        <v>deflation</v>
      </c>
      <c r="AH129" s="15">
        <f t="shared" si="81"/>
        <v>1</v>
      </c>
      <c r="AI129">
        <f t="shared" si="62"/>
        <v>7.4173634355542966</v>
      </c>
      <c r="AJ129">
        <f t="shared" si="63"/>
        <v>-0.97794736600284438</v>
      </c>
      <c r="AK129">
        <f t="shared" si="64"/>
        <v>-3.1920429621514259</v>
      </c>
      <c r="AL129" s="5">
        <f t="shared" si="79"/>
        <v>0.98395752447992901</v>
      </c>
      <c r="AM129">
        <f t="shared" si="73"/>
        <v>1.016304032563347</v>
      </c>
      <c r="AN129" t="str">
        <f t="shared" si="74"/>
        <v>deflation</v>
      </c>
    </row>
    <row r="130" spans="1:40" x14ac:dyDescent="0.35">
      <c r="A130">
        <v>1909</v>
      </c>
      <c r="B130">
        <v>1.2990194519725713</v>
      </c>
      <c r="C130" t="str">
        <f t="shared" si="68"/>
        <v>deflation</v>
      </c>
      <c r="D130">
        <f t="shared" si="69"/>
        <v>1</v>
      </c>
      <c r="E130" s="10">
        <f t="shared" si="45"/>
        <v>-1.8243122510664733E-2</v>
      </c>
      <c r="F130" s="4">
        <f t="shared" si="70"/>
        <v>-1.3849268068533364E-2</v>
      </c>
      <c r="G130" s="4">
        <f t="shared" si="46"/>
        <v>-1.3849268068533364E-2</v>
      </c>
      <c r="H130">
        <f t="shared" si="67"/>
        <v>25.049969644915514</v>
      </c>
      <c r="I130">
        <f t="shared" si="47"/>
        <v>1.6707121083597052</v>
      </c>
      <c r="J130" s="4">
        <f t="shared" si="48"/>
        <v>7.1461298792204142E-2</v>
      </c>
      <c r="K130" s="15"/>
      <c r="L130">
        <v>32.540397840067698</v>
      </c>
      <c r="M130" s="15">
        <f t="shared" si="56"/>
        <v>1.7437768679575925</v>
      </c>
      <c r="N130" s="4">
        <f t="shared" si="49"/>
        <v>5.6622344040171926E-2</v>
      </c>
      <c r="O130" s="4"/>
      <c r="P130" s="4">
        <f t="shared" si="76"/>
        <v>0.7923497752933224</v>
      </c>
      <c r="Q130" s="4" t="str">
        <f t="shared" si="71"/>
        <v>deflation</v>
      </c>
      <c r="R130" s="4">
        <f t="shared" si="72"/>
        <v>1</v>
      </c>
      <c r="S130">
        <v>20.335000000000001</v>
      </c>
      <c r="T130">
        <f t="shared" si="50"/>
        <v>1.4720000000000013</v>
      </c>
      <c r="U130" s="4">
        <f t="shared" si="51"/>
        <v>7.8036367491915462E-2</v>
      </c>
      <c r="V130">
        <f t="shared" si="57"/>
        <v>15.654115085898939</v>
      </c>
      <c r="W130">
        <f t="shared" si="52"/>
        <v>1.3342669664759903</v>
      </c>
      <c r="X130" s="4">
        <f t="shared" si="53"/>
        <v>9.317605573387587E-2</v>
      </c>
      <c r="Y130" s="4" t="str">
        <f t="shared" si="77"/>
        <v>inflation</v>
      </c>
      <c r="Z130" s="15">
        <f t="shared" si="78"/>
        <v>0</v>
      </c>
      <c r="AA130">
        <f t="shared" si="58"/>
        <v>1.6002162694894368</v>
      </c>
      <c r="AB130">
        <f t="shared" si="54"/>
        <v>-3.2430762907854405E-2</v>
      </c>
      <c r="AC130" s="4">
        <f t="shared" si="55"/>
        <v>-1.9863915631681155E-2</v>
      </c>
      <c r="AD130">
        <f t="shared" si="59"/>
        <v>25.049969644915514</v>
      </c>
      <c r="AE130">
        <f t="shared" si="60"/>
        <v>1.6707121083597052</v>
      </c>
      <c r="AF130" s="4">
        <f t="shared" si="61"/>
        <v>7.1461298792204142E-2</v>
      </c>
      <c r="AG130" s="4" t="str">
        <f t="shared" si="80"/>
        <v>inflation</v>
      </c>
      <c r="AH130" s="15">
        <f t="shared" si="81"/>
        <v>0</v>
      </c>
      <c r="AI130">
        <f t="shared" si="62"/>
        <v>7.4904281951521838</v>
      </c>
      <c r="AJ130">
        <f t="shared" si="63"/>
        <v>7.3064759597887274E-2</v>
      </c>
      <c r="AK130">
        <f t="shared" si="64"/>
        <v>1.0510121256007317</v>
      </c>
      <c r="AL130" s="5">
        <f t="shared" si="79"/>
        <v>1.2620688882379083</v>
      </c>
      <c r="AM130">
        <f t="shared" si="73"/>
        <v>0.7923497752933224</v>
      </c>
      <c r="AN130" t="str">
        <f t="shared" si="74"/>
        <v>deflation</v>
      </c>
    </row>
    <row r="131" spans="1:40" x14ac:dyDescent="0.35">
      <c r="A131">
        <v>1910</v>
      </c>
      <c r="B131">
        <v>1.3327886885255245</v>
      </c>
      <c r="C131" t="str">
        <f t="shared" si="68"/>
        <v>inflation</v>
      </c>
      <c r="D131">
        <f t="shared" si="69"/>
        <v>1</v>
      </c>
      <c r="E131" s="10">
        <f t="shared" si="45"/>
        <v>3.3769236552953164E-2</v>
      </c>
      <c r="F131" s="4">
        <f t="shared" si="70"/>
        <v>2.5995943710984706E-2</v>
      </c>
      <c r="G131" s="4">
        <f t="shared" si="46"/>
        <v>2.5995943710984706E-2</v>
      </c>
      <c r="H131">
        <f t="shared" si="67"/>
        <v>25.319689690196729</v>
      </c>
      <c r="I131">
        <f t="shared" si="47"/>
        <v>0.26972004528121474</v>
      </c>
      <c r="J131" s="4">
        <f t="shared" si="48"/>
        <v>1.076728032426821E-2</v>
      </c>
      <c r="K131" s="15"/>
      <c r="L131">
        <v>33.745796016070543</v>
      </c>
      <c r="M131" s="15">
        <f t="shared" si="56"/>
        <v>1.2053981760028449</v>
      </c>
      <c r="N131" s="4">
        <f t="shared" si="49"/>
        <v>3.7043129648483032E-2</v>
      </c>
      <c r="O131" s="4"/>
      <c r="P131" s="4">
        <f t="shared" si="76"/>
        <v>3.4403422714826215</v>
      </c>
      <c r="Q131" s="4" t="str">
        <f t="shared" si="71"/>
        <v>inflation</v>
      </c>
      <c r="R131" s="4">
        <f t="shared" si="72"/>
        <v>1</v>
      </c>
      <c r="S131">
        <v>21.417000000000002</v>
      </c>
      <c r="T131">
        <f t="shared" si="50"/>
        <v>1.0820000000000007</v>
      </c>
      <c r="U131" s="4">
        <f t="shared" si="51"/>
        <v>5.3208753380870458E-2</v>
      </c>
      <c r="V131">
        <f t="shared" si="57"/>
        <v>16.069314051347337</v>
      </c>
      <c r="W131">
        <f t="shared" si="52"/>
        <v>0.41519896544839874</v>
      </c>
      <c r="X131" s="4">
        <f t="shared" si="53"/>
        <v>2.6523311165790878E-2</v>
      </c>
      <c r="Y131" s="4" t="str">
        <f t="shared" si="77"/>
        <v>inflation</v>
      </c>
      <c r="Z131" s="15">
        <f t="shared" si="78"/>
        <v>1</v>
      </c>
      <c r="AA131">
        <f t="shared" si="58"/>
        <v>1.5756546676037979</v>
      </c>
      <c r="AB131">
        <f t="shared" si="54"/>
        <v>-2.456160188563894E-2</v>
      </c>
      <c r="AC131" s="4">
        <f t="shared" si="55"/>
        <v>-1.5348926488214955E-2</v>
      </c>
      <c r="AD131">
        <f t="shared" si="59"/>
        <v>25.319689690196729</v>
      </c>
      <c r="AE131">
        <f t="shared" si="60"/>
        <v>0.26972004528121474</v>
      </c>
      <c r="AF131" s="4">
        <f t="shared" si="61"/>
        <v>1.076728032426821E-2</v>
      </c>
      <c r="AG131" s="4" t="str">
        <f t="shared" si="80"/>
        <v>deflation</v>
      </c>
      <c r="AH131" s="15">
        <f t="shared" si="81"/>
        <v>0</v>
      </c>
      <c r="AI131">
        <f t="shared" si="62"/>
        <v>8.426106325873814</v>
      </c>
      <c r="AJ131">
        <f t="shared" si="63"/>
        <v>0.9356781307216302</v>
      </c>
      <c r="AK131">
        <f t="shared" si="64"/>
        <v>0.86261337112374292</v>
      </c>
      <c r="AL131" s="5">
        <f t="shared" si="79"/>
        <v>0.29066875359731237</v>
      </c>
      <c r="AM131">
        <f t="shared" si="73"/>
        <v>3.4403422714826215</v>
      </c>
      <c r="AN131" t="str">
        <f t="shared" si="74"/>
        <v>inflation</v>
      </c>
    </row>
    <row r="132" spans="1:40" x14ac:dyDescent="0.35">
      <c r="A132">
        <v>1911</v>
      </c>
      <c r="B132">
        <v>1.3264987294924007</v>
      </c>
      <c r="C132" t="str">
        <f t="shared" si="68"/>
        <v>deflation</v>
      </c>
      <c r="D132">
        <f t="shared" si="69"/>
        <v>1</v>
      </c>
      <c r="E132" s="10">
        <f t="shared" ref="E132:E195" si="82">B132-B131</f>
        <v>-6.2899590331237931E-3</v>
      </c>
      <c r="F132" s="4">
        <f t="shared" si="70"/>
        <v>-4.7193970711759481E-3</v>
      </c>
      <c r="G132" s="4">
        <f t="shared" ref="G132:G195" si="83">E132/B131</f>
        <v>-4.7193970711759481E-3</v>
      </c>
      <c r="H132">
        <f t="shared" si="67"/>
        <v>26.14003224914492</v>
      </c>
      <c r="I132">
        <f t="shared" ref="I132:I195" si="84">H132-H131</f>
        <v>0.82034255894819097</v>
      </c>
      <c r="J132" s="4">
        <f t="shared" ref="J132:J195" si="85">I132/H131</f>
        <v>3.2399392290570254E-2</v>
      </c>
      <c r="K132" s="15"/>
      <c r="L132">
        <v>34.674719567381118</v>
      </c>
      <c r="M132" s="15">
        <f t="shared" ref="M132:M195" si="86">L132-L131</f>
        <v>0.92892355131057514</v>
      </c>
      <c r="N132" s="4">
        <f t="shared" ref="N132:N195" si="87">M132/L131</f>
        <v>2.7527089622310284E-2</v>
      </c>
      <c r="O132" s="4"/>
      <c r="P132" s="4">
        <f t="shared" si="76"/>
        <v>0.84961746737212607</v>
      </c>
      <c r="Q132" s="4" t="str">
        <f t="shared" si="71"/>
        <v>deflation</v>
      </c>
      <c r="R132" s="4">
        <f t="shared" si="72"/>
        <v>1</v>
      </c>
      <c r="S132">
        <v>22.466999999999999</v>
      </c>
      <c r="T132">
        <f t="shared" ref="T132:T195" si="88">S132-S131</f>
        <v>1.0499999999999972</v>
      </c>
      <c r="U132" s="4">
        <f t="shared" ref="U132:U195" si="89">T132/S131</f>
        <v>4.9026474296119768E-2</v>
      </c>
      <c r="V132">
        <f t="shared" si="57"/>
        <v>16.937068615661051</v>
      </c>
      <c r="W132">
        <f t="shared" ref="W132:W195" si="90">V132-V131</f>
        <v>0.86775456431371367</v>
      </c>
      <c r="X132" s="4">
        <f t="shared" ref="X132:X195" si="91">W132/V131</f>
        <v>5.4000722217570726E-2</v>
      </c>
      <c r="Y132" s="4" t="str">
        <f t="shared" si="77"/>
        <v>inflation</v>
      </c>
      <c r="Z132" s="15">
        <f t="shared" si="78"/>
        <v>0</v>
      </c>
      <c r="AA132">
        <f t="shared" si="58"/>
        <v>1.5433622453990796</v>
      </c>
      <c r="AB132">
        <f t="shared" ref="AB132:AB195" si="92">AA132-AA131</f>
        <v>-3.2292422204718285E-2</v>
      </c>
      <c r="AC132" s="4">
        <f t="shared" ref="AC132:AC195" si="93">AB132/AA131</f>
        <v>-2.0494606380868662E-2</v>
      </c>
      <c r="AD132">
        <f t="shared" si="59"/>
        <v>26.14003224914492</v>
      </c>
      <c r="AE132">
        <f t="shared" si="60"/>
        <v>0.82034255894819097</v>
      </c>
      <c r="AF132" s="4">
        <f t="shared" si="61"/>
        <v>3.2399392290570254E-2</v>
      </c>
      <c r="AG132" s="4" t="str">
        <f t="shared" si="80"/>
        <v>deflation</v>
      </c>
      <c r="AH132" s="15">
        <f t="shared" si="81"/>
        <v>1</v>
      </c>
      <c r="AI132">
        <f t="shared" si="62"/>
        <v>8.5346873182361982</v>
      </c>
      <c r="AJ132">
        <f t="shared" si="63"/>
        <v>0.10858099236238417</v>
      </c>
      <c r="AK132">
        <f t="shared" si="64"/>
        <v>-0.82709713835924603</v>
      </c>
      <c r="AL132" s="5">
        <f t="shared" si="79"/>
        <v>1.1770002835429083</v>
      </c>
      <c r="AM132">
        <f t="shared" si="73"/>
        <v>0.84961746737212607</v>
      </c>
      <c r="AN132" t="str">
        <f t="shared" si="74"/>
        <v>deflation</v>
      </c>
    </row>
    <row r="133" spans="1:40" x14ac:dyDescent="0.35">
      <c r="A133">
        <v>1912</v>
      </c>
      <c r="B133">
        <v>1.3793368276934728</v>
      </c>
      <c r="C133" t="str">
        <f t="shared" si="68"/>
        <v>inflation</v>
      </c>
      <c r="D133">
        <f t="shared" si="69"/>
        <v>1</v>
      </c>
      <c r="E133" s="10">
        <f t="shared" si="82"/>
        <v>5.2838098201072103E-2</v>
      </c>
      <c r="F133" s="4">
        <f t="shared" si="70"/>
        <v>3.9832754473342905E-2</v>
      </c>
      <c r="G133" s="4">
        <f t="shared" si="83"/>
        <v>3.9832754473342905E-2</v>
      </c>
      <c r="H133">
        <f t="shared" si="67"/>
        <v>27.364731227552834</v>
      </c>
      <c r="I133">
        <f t="shared" si="84"/>
        <v>1.2246989784079148</v>
      </c>
      <c r="J133" s="4">
        <f t="shared" si="85"/>
        <v>4.6851471594797918E-2</v>
      </c>
      <c r="K133" s="15"/>
      <c r="L133">
        <v>37.745181562097237</v>
      </c>
      <c r="M133" s="15">
        <f t="shared" si="86"/>
        <v>3.0704619947161191</v>
      </c>
      <c r="N133" s="4">
        <f t="shared" si="87"/>
        <v>8.8550449232891154E-2</v>
      </c>
      <c r="O133" s="4"/>
      <c r="P133" s="4">
        <f t="shared" si="76"/>
        <v>1.8900249281118251</v>
      </c>
      <c r="Q133" s="4" t="str">
        <f t="shared" si="71"/>
        <v>inflation</v>
      </c>
      <c r="R133" s="4">
        <f t="shared" si="72"/>
        <v>1</v>
      </c>
      <c r="S133">
        <v>23.715</v>
      </c>
      <c r="T133">
        <f t="shared" si="88"/>
        <v>1.2480000000000011</v>
      </c>
      <c r="U133" s="4">
        <f t="shared" si="89"/>
        <v>5.5548137267993111E-2</v>
      </c>
      <c r="V133">
        <f t="shared" si="57"/>
        <v>17.193044892201005</v>
      </c>
      <c r="W133">
        <f t="shared" si="90"/>
        <v>0.25597627653995403</v>
      </c>
      <c r="X133" s="4">
        <f t="shared" si="91"/>
        <v>1.5113375422194528E-2</v>
      </c>
      <c r="Y133" s="4" t="str">
        <f t="shared" si="77"/>
        <v>deflation</v>
      </c>
      <c r="Z133" s="15">
        <f t="shared" si="78"/>
        <v>0</v>
      </c>
      <c r="AA133">
        <f t="shared" si="58"/>
        <v>1.5916163424877603</v>
      </c>
      <c r="AB133">
        <f t="shared" si="92"/>
        <v>4.825409708868067E-2</v>
      </c>
      <c r="AC133" s="4">
        <f t="shared" si="93"/>
        <v>3.1265567907036121E-2</v>
      </c>
      <c r="AD133">
        <f t="shared" si="59"/>
        <v>27.364731227552834</v>
      </c>
      <c r="AE133">
        <f t="shared" si="60"/>
        <v>1.2246989784079148</v>
      </c>
      <c r="AF133" s="4">
        <f t="shared" si="61"/>
        <v>4.6851471594797918E-2</v>
      </c>
      <c r="AG133" s="4" t="str">
        <f t="shared" si="80"/>
        <v>deflation</v>
      </c>
      <c r="AH133" s="15">
        <f t="shared" si="81"/>
        <v>0</v>
      </c>
      <c r="AI133">
        <f t="shared" si="62"/>
        <v>10.380450334544403</v>
      </c>
      <c r="AJ133">
        <f t="shared" si="63"/>
        <v>1.8457630163082044</v>
      </c>
      <c r="AK133">
        <f t="shared" si="64"/>
        <v>1.7371820239458202</v>
      </c>
      <c r="AL133" s="5">
        <f t="shared" si="79"/>
        <v>0.52909355063322949</v>
      </c>
      <c r="AM133">
        <f t="shared" si="73"/>
        <v>1.8900249281118251</v>
      </c>
      <c r="AN133" t="str">
        <f t="shared" si="74"/>
        <v>inflation</v>
      </c>
    </row>
    <row r="134" spans="1:40" x14ac:dyDescent="0.35">
      <c r="A134">
        <v>1913</v>
      </c>
      <c r="B134">
        <v>1.389259484271131</v>
      </c>
      <c r="C134" t="str">
        <f t="shared" si="68"/>
        <v>inflation</v>
      </c>
      <c r="D134">
        <f t="shared" si="69"/>
        <v>1</v>
      </c>
      <c r="E134" s="10">
        <f t="shared" si="82"/>
        <v>9.9226565776582287E-3</v>
      </c>
      <c r="F134" s="4">
        <f t="shared" si="70"/>
        <v>7.1937878975151387E-3</v>
      </c>
      <c r="G134" s="4">
        <f t="shared" si="83"/>
        <v>7.1937878975151387E-3</v>
      </c>
      <c r="H134">
        <f t="shared" si="67"/>
        <v>28.444953299450251</v>
      </c>
      <c r="I134">
        <f t="shared" si="84"/>
        <v>1.0802220718974169</v>
      </c>
      <c r="J134" s="4">
        <f t="shared" si="85"/>
        <v>3.9474974664094983E-2</v>
      </c>
      <c r="K134" s="15"/>
      <c r="L134">
        <v>39.517421150910664</v>
      </c>
      <c r="M134" s="15">
        <f t="shared" si="86"/>
        <v>1.7722395888134272</v>
      </c>
      <c r="N134" s="4">
        <f t="shared" si="87"/>
        <v>4.6952737156603475E-2</v>
      </c>
      <c r="O134" s="4"/>
      <c r="P134" s="4">
        <f t="shared" si="76"/>
        <v>1.1894304570462459</v>
      </c>
      <c r="Q134" s="4" t="str">
        <f t="shared" si="71"/>
        <v>inflation</v>
      </c>
      <c r="R134" s="4">
        <f t="shared" si="72"/>
        <v>1</v>
      </c>
      <c r="S134">
        <v>24.3</v>
      </c>
      <c r="T134">
        <f t="shared" si="88"/>
        <v>0.58500000000000085</v>
      </c>
      <c r="U134" s="4">
        <f t="shared" si="89"/>
        <v>2.466793168880459E-2</v>
      </c>
      <c r="V134">
        <f t="shared" si="57"/>
        <v>17.491332810838351</v>
      </c>
      <c r="W134">
        <f t="shared" si="90"/>
        <v>0.29828791863734594</v>
      </c>
      <c r="X134" s="4">
        <f t="shared" si="91"/>
        <v>1.7349336345457538E-2</v>
      </c>
      <c r="Y134" s="4" t="str">
        <f t="shared" si="77"/>
        <v>deflation</v>
      </c>
      <c r="Z134" s="15">
        <f t="shared" si="78"/>
        <v>0</v>
      </c>
      <c r="AA134">
        <f t="shared" si="58"/>
        <v>1.6262313230827434</v>
      </c>
      <c r="AB134">
        <f t="shared" si="92"/>
        <v>3.4614980594983136E-2</v>
      </c>
      <c r="AC134" s="4">
        <f t="shared" si="93"/>
        <v>2.1748319410240868E-2</v>
      </c>
      <c r="AD134">
        <f t="shared" si="59"/>
        <v>28.444953299450255</v>
      </c>
      <c r="AE134">
        <f t="shared" si="60"/>
        <v>1.0802220718974205</v>
      </c>
      <c r="AF134" s="4">
        <f t="shared" si="61"/>
        <v>3.9474974664095115E-2</v>
      </c>
      <c r="AG134" s="4" t="str">
        <f t="shared" si="80"/>
        <v>deflation</v>
      </c>
      <c r="AH134" s="15">
        <f t="shared" si="81"/>
        <v>0</v>
      </c>
      <c r="AI134">
        <f t="shared" si="62"/>
        <v>11.072467851460409</v>
      </c>
      <c r="AJ134">
        <f t="shared" si="63"/>
        <v>0.69201751691600677</v>
      </c>
      <c r="AK134">
        <f t="shared" si="64"/>
        <v>-1.1537454993921976</v>
      </c>
      <c r="AL134" s="5">
        <f t="shared" si="79"/>
        <v>0.8407385182344651</v>
      </c>
      <c r="AM134">
        <f t="shared" si="73"/>
        <v>1.1894304570462459</v>
      </c>
      <c r="AN134" t="str">
        <f t="shared" si="74"/>
        <v>inflation</v>
      </c>
    </row>
    <row r="135" spans="1:40" x14ac:dyDescent="0.35">
      <c r="A135">
        <v>1914</v>
      </c>
      <c r="B135">
        <v>1.402165633337543</v>
      </c>
      <c r="C135" t="str">
        <f t="shared" si="68"/>
        <v>inflation</v>
      </c>
      <c r="D135">
        <f t="shared" si="69"/>
        <v>1</v>
      </c>
      <c r="E135" s="10">
        <f t="shared" si="82"/>
        <v>1.2906149066411965E-2</v>
      </c>
      <c r="F135" s="4">
        <f t="shared" si="70"/>
        <v>9.2899485031647053E-3</v>
      </c>
      <c r="G135" s="4">
        <f t="shared" si="83"/>
        <v>9.2899485031647053E-3</v>
      </c>
      <c r="H135">
        <f t="shared" si="67"/>
        <v>26.267064575612356</v>
      </c>
      <c r="I135">
        <f t="shared" si="84"/>
        <v>-2.1778887238378957</v>
      </c>
      <c r="J135" s="4">
        <f t="shared" si="85"/>
        <v>-7.6565030742377319E-2</v>
      </c>
      <c r="K135" s="15"/>
      <c r="L135">
        <v>36.830775236581637</v>
      </c>
      <c r="M135" s="15">
        <f t="shared" si="86"/>
        <v>-2.6866459143290271</v>
      </c>
      <c r="N135" s="4">
        <f t="shared" si="87"/>
        <v>-6.7986367431952591E-2</v>
      </c>
      <c r="O135" s="4"/>
      <c r="P135" s="4">
        <f t="shared" si="76"/>
        <v>0.88795585625388385</v>
      </c>
      <c r="Q135" s="4" t="str">
        <f t="shared" si="71"/>
        <v>inflation</v>
      </c>
      <c r="R135" s="4">
        <f t="shared" si="72"/>
        <v>1</v>
      </c>
      <c r="S135">
        <v>25.463000000000001</v>
      </c>
      <c r="T135">
        <f t="shared" si="88"/>
        <v>1.1630000000000003</v>
      </c>
      <c r="U135" s="4">
        <f t="shared" si="89"/>
        <v>4.7860082304526756E-2</v>
      </c>
      <c r="V135">
        <f t="shared" si="57"/>
        <v>18.159766146450902</v>
      </c>
      <c r="W135">
        <f t="shared" si="90"/>
        <v>0.66843333561255136</v>
      </c>
      <c r="X135" s="4">
        <f t="shared" si="91"/>
        <v>3.8215117329330243E-2</v>
      </c>
      <c r="Y135" s="4" t="str">
        <f t="shared" si="77"/>
        <v>inflation</v>
      </c>
      <c r="Z135" s="15">
        <f t="shared" si="78"/>
        <v>1</v>
      </c>
      <c r="AA135">
        <f t="shared" si="58"/>
        <v>1.4464428871924611</v>
      </c>
      <c r="AB135">
        <f t="shared" si="92"/>
        <v>-0.17978843589028237</v>
      </c>
      <c r="AC135" s="4">
        <f t="shared" si="93"/>
        <v>-0.11055526562449237</v>
      </c>
      <c r="AD135">
        <f t="shared" si="59"/>
        <v>26.267064575612356</v>
      </c>
      <c r="AE135">
        <f t="shared" si="60"/>
        <v>-2.1778887238378992</v>
      </c>
      <c r="AF135" s="4">
        <f t="shared" si="61"/>
        <v>-7.656503074237743E-2</v>
      </c>
      <c r="AG135" s="4" t="str">
        <f t="shared" si="80"/>
        <v>deflation</v>
      </c>
      <c r="AH135" s="15">
        <f t="shared" si="81"/>
        <v>0</v>
      </c>
      <c r="AI135">
        <f t="shared" si="62"/>
        <v>10.563710660969281</v>
      </c>
      <c r="AJ135">
        <f t="shared" si="63"/>
        <v>-0.50875719049112789</v>
      </c>
      <c r="AK135">
        <f t="shared" si="64"/>
        <v>-1.2007747074071347</v>
      </c>
      <c r="AL135" s="5">
        <f t="shared" si="79"/>
        <v>1.1261821102445457</v>
      </c>
      <c r="AM135">
        <f t="shared" si="73"/>
        <v>0.88795585625388385</v>
      </c>
      <c r="AN135" t="str">
        <f t="shared" si="74"/>
        <v>inflation</v>
      </c>
    </row>
    <row r="136" spans="1:40" x14ac:dyDescent="0.35">
      <c r="A136">
        <v>1915</v>
      </c>
      <c r="B136">
        <v>1.4471173167259586</v>
      </c>
      <c r="C136" t="str">
        <f t="shared" si="68"/>
        <v>inflation</v>
      </c>
      <c r="D136">
        <f t="shared" si="69"/>
        <v>1</v>
      </c>
      <c r="E136" s="10">
        <f t="shared" si="82"/>
        <v>4.4951683388415598E-2</v>
      </c>
      <c r="F136" s="4">
        <f t="shared" si="70"/>
        <v>3.2058754201112552E-2</v>
      </c>
      <c r="G136" s="4">
        <f t="shared" si="83"/>
        <v>3.2058754201112552E-2</v>
      </c>
      <c r="H136">
        <f t="shared" si="67"/>
        <v>26.983186951226337</v>
      </c>
      <c r="I136">
        <f t="shared" si="84"/>
        <v>0.71612237561398118</v>
      </c>
      <c r="J136" s="4">
        <f t="shared" si="85"/>
        <v>2.7263129214631188E-2</v>
      </c>
      <c r="K136" s="15"/>
      <c r="L136">
        <v>39.047837097573556</v>
      </c>
      <c r="M136" s="15">
        <f t="shared" si="86"/>
        <v>2.2170618609919188</v>
      </c>
      <c r="N136" s="4">
        <f t="shared" si="87"/>
        <v>6.019590537398882E-2</v>
      </c>
      <c r="O136" s="4"/>
      <c r="P136" s="4">
        <f t="shared" si="76"/>
        <v>2.2079602418376734</v>
      </c>
      <c r="Q136" s="4" t="str">
        <f t="shared" si="71"/>
        <v>inflation</v>
      </c>
      <c r="R136" s="4">
        <f t="shared" si="72"/>
        <v>1</v>
      </c>
      <c r="S136">
        <v>26.555</v>
      </c>
      <c r="T136">
        <f t="shared" si="88"/>
        <v>1.0919999999999987</v>
      </c>
      <c r="U136" s="4">
        <f t="shared" si="89"/>
        <v>4.2885755802536965E-2</v>
      </c>
      <c r="V136">
        <f t="shared" si="57"/>
        <v>18.350274503023403</v>
      </c>
      <c r="W136">
        <f t="shared" si="90"/>
        <v>0.19050835657250076</v>
      </c>
      <c r="X136" s="4">
        <f t="shared" si="91"/>
        <v>1.04906833621166E-2</v>
      </c>
      <c r="Y136" s="4" t="str">
        <f t="shared" si="77"/>
        <v>deflation</v>
      </c>
      <c r="Z136" s="15">
        <f t="shared" si="78"/>
        <v>0</v>
      </c>
      <c r="AA136">
        <f t="shared" si="58"/>
        <v>1.4704514064234064</v>
      </c>
      <c r="AB136">
        <f t="shared" si="92"/>
        <v>2.400851923094538E-2</v>
      </c>
      <c r="AC136" s="4">
        <f t="shared" si="93"/>
        <v>1.6598318152433799E-2</v>
      </c>
      <c r="AD136">
        <f t="shared" si="59"/>
        <v>26.98318695122634</v>
      </c>
      <c r="AE136">
        <f t="shared" si="60"/>
        <v>0.71612237561398473</v>
      </c>
      <c r="AF136" s="4">
        <f t="shared" si="61"/>
        <v>2.7263129214631324E-2</v>
      </c>
      <c r="AG136" s="4" t="str">
        <f t="shared" si="80"/>
        <v>inflation</v>
      </c>
      <c r="AH136" s="15">
        <f t="shared" si="81"/>
        <v>1</v>
      </c>
      <c r="AI136">
        <f t="shared" si="62"/>
        <v>12.064650146347216</v>
      </c>
      <c r="AJ136">
        <f t="shared" si="63"/>
        <v>1.5009394853779341</v>
      </c>
      <c r="AK136">
        <f t="shared" si="64"/>
        <v>2.009696675869062</v>
      </c>
      <c r="AL136" s="5">
        <f t="shared" si="79"/>
        <v>0.45290670595033466</v>
      </c>
      <c r="AM136">
        <f t="shared" si="73"/>
        <v>2.2079602418376734</v>
      </c>
      <c r="AN136" t="str">
        <f t="shared" si="74"/>
        <v>inflation</v>
      </c>
    </row>
    <row r="137" spans="1:40" x14ac:dyDescent="0.35">
      <c r="A137">
        <v>1916</v>
      </c>
      <c r="B137">
        <v>1.6311583464727986</v>
      </c>
      <c r="C137" t="str">
        <f t="shared" si="68"/>
        <v>inflation</v>
      </c>
      <c r="D137">
        <f t="shared" si="69"/>
        <v>1</v>
      </c>
      <c r="E137" s="10">
        <f t="shared" si="82"/>
        <v>0.18404102974684</v>
      </c>
      <c r="F137" s="4">
        <f t="shared" si="70"/>
        <v>0.12717768464219958</v>
      </c>
      <c r="G137" s="4">
        <f t="shared" si="83"/>
        <v>0.12717768464219958</v>
      </c>
      <c r="H137">
        <f t="shared" si="67"/>
        <v>30.724825722001434</v>
      </c>
      <c r="I137">
        <f t="shared" si="84"/>
        <v>3.7416387707750971</v>
      </c>
      <c r="J137" s="4">
        <f t="shared" si="85"/>
        <v>0.13866556154164905</v>
      </c>
      <c r="K137" s="15"/>
      <c r="L137">
        <v>50.11705592036477</v>
      </c>
      <c r="M137" s="15">
        <f t="shared" si="86"/>
        <v>11.069218822791214</v>
      </c>
      <c r="N137" s="4">
        <f t="shared" si="87"/>
        <v>0.28347841124032602</v>
      </c>
      <c r="O137" s="4"/>
      <c r="P137" s="4">
        <f t="shared" si="76"/>
        <v>2.0443317582872336</v>
      </c>
      <c r="Q137" s="4" t="str">
        <f t="shared" si="71"/>
        <v>inflation</v>
      </c>
      <c r="R137" s="4">
        <f t="shared" si="72"/>
        <v>1</v>
      </c>
      <c r="S137">
        <v>31.28</v>
      </c>
      <c r="T137">
        <f t="shared" si="88"/>
        <v>4.7250000000000014</v>
      </c>
      <c r="U137" s="4">
        <f t="shared" si="89"/>
        <v>0.17793259273206558</v>
      </c>
      <c r="V137">
        <f t="shared" si="57"/>
        <v>19.176556382548377</v>
      </c>
      <c r="W137">
        <f t="shared" si="90"/>
        <v>0.82628187952497356</v>
      </c>
      <c r="X137" s="4">
        <f t="shared" si="91"/>
        <v>4.5028311668516723E-2</v>
      </c>
      <c r="Y137" s="4" t="str">
        <f t="shared" si="77"/>
        <v>deflation</v>
      </c>
      <c r="Z137" s="15">
        <f t="shared" si="78"/>
        <v>0</v>
      </c>
      <c r="AA137">
        <f t="shared" si="58"/>
        <v>1.6022076700883878</v>
      </c>
      <c r="AB137">
        <f t="shared" si="92"/>
        <v>0.13175626366498139</v>
      </c>
      <c r="AC137" s="4">
        <f t="shared" si="93"/>
        <v>8.9602596243185936E-2</v>
      </c>
      <c r="AD137">
        <f t="shared" si="59"/>
        <v>30.724825722001437</v>
      </c>
      <c r="AE137">
        <f t="shared" si="60"/>
        <v>3.7416387707750971</v>
      </c>
      <c r="AF137" s="4">
        <f t="shared" si="61"/>
        <v>0.13866556154164902</v>
      </c>
      <c r="AG137" s="4" t="str">
        <f t="shared" si="80"/>
        <v>deflation</v>
      </c>
      <c r="AH137" s="15">
        <f t="shared" si="81"/>
        <v>0</v>
      </c>
      <c r="AI137">
        <f t="shared" si="62"/>
        <v>19.392230198363333</v>
      </c>
      <c r="AJ137">
        <f t="shared" si="63"/>
        <v>7.327580052016117</v>
      </c>
      <c r="AK137">
        <f t="shared" si="64"/>
        <v>5.8266405666381829</v>
      </c>
      <c r="AL137" s="5">
        <f t="shared" si="79"/>
        <v>0.48915739627202781</v>
      </c>
      <c r="AM137">
        <f t="shared" si="73"/>
        <v>2.0443317582872336</v>
      </c>
      <c r="AN137" t="str">
        <f t="shared" si="74"/>
        <v>inflation</v>
      </c>
    </row>
    <row r="138" spans="1:40" x14ac:dyDescent="0.35">
      <c r="A138">
        <v>1917</v>
      </c>
      <c r="B138">
        <v>2.0116216074627808</v>
      </c>
      <c r="C138" t="str">
        <f t="shared" si="68"/>
        <v>inflation</v>
      </c>
      <c r="D138">
        <f t="shared" si="69"/>
        <v>1</v>
      </c>
      <c r="E138" s="10">
        <f t="shared" si="82"/>
        <v>0.38046326098998229</v>
      </c>
      <c r="F138" s="4">
        <f t="shared" si="70"/>
        <v>0.23324728823090196</v>
      </c>
      <c r="G138" s="4">
        <f t="shared" si="83"/>
        <v>0.23324728823090196</v>
      </c>
      <c r="H138">
        <f t="shared" si="67"/>
        <v>29.964868247817712</v>
      </c>
      <c r="I138">
        <f t="shared" si="84"/>
        <v>-0.75995747418372162</v>
      </c>
      <c r="J138" s="4">
        <f t="shared" si="85"/>
        <v>-2.4734313582762856E-2</v>
      </c>
      <c r="K138" s="15"/>
      <c r="L138">
        <v>60.277976432085509</v>
      </c>
      <c r="M138" s="15">
        <f t="shared" si="86"/>
        <v>10.16092051172074</v>
      </c>
      <c r="N138" s="4">
        <f t="shared" si="87"/>
        <v>0.2027437630787069</v>
      </c>
      <c r="O138" s="4"/>
      <c r="P138" s="4">
        <f t="shared" si="76"/>
        <v>-8.1968623224700039</v>
      </c>
      <c r="Q138" s="4" t="str">
        <f t="shared" si="71"/>
        <v>inflation</v>
      </c>
      <c r="R138" s="4">
        <f t="shared" si="72"/>
        <v>1</v>
      </c>
      <c r="S138">
        <v>36.533999999999999</v>
      </c>
      <c r="T138">
        <f t="shared" si="88"/>
        <v>5.2539999999999978</v>
      </c>
      <c r="U138" s="4">
        <f t="shared" si="89"/>
        <v>0.16796675191815849</v>
      </c>
      <c r="V138">
        <f t="shared" si="57"/>
        <v>18.16146727817247</v>
      </c>
      <c r="W138">
        <f t="shared" si="90"/>
        <v>-1.0150891043759067</v>
      </c>
      <c r="X138" s="4">
        <f t="shared" si="91"/>
        <v>-5.2933857577249298E-2</v>
      </c>
      <c r="Y138" s="4" t="str">
        <f t="shared" si="77"/>
        <v>deflation</v>
      </c>
      <c r="Z138" s="15">
        <f t="shared" si="78"/>
        <v>0</v>
      </c>
      <c r="AA138">
        <f t="shared" si="58"/>
        <v>1.6499145024384276</v>
      </c>
      <c r="AB138">
        <f t="shared" si="92"/>
        <v>4.7706832350039807E-2</v>
      </c>
      <c r="AC138" s="4">
        <f t="shared" si="93"/>
        <v>2.9775685911806925E-2</v>
      </c>
      <c r="AD138">
        <f t="shared" si="59"/>
        <v>29.964868247817716</v>
      </c>
      <c r="AE138">
        <f t="shared" si="60"/>
        <v>-0.75995747418372162</v>
      </c>
      <c r="AF138" s="4">
        <f t="shared" si="61"/>
        <v>-2.4734313582762853E-2</v>
      </c>
      <c r="AG138" s="4" t="str">
        <f t="shared" si="80"/>
        <v>deflation</v>
      </c>
      <c r="AH138" s="15">
        <f t="shared" si="81"/>
        <v>0</v>
      </c>
      <c r="AI138">
        <f t="shared" si="62"/>
        <v>30.313108184267794</v>
      </c>
      <c r="AJ138">
        <f t="shared" si="63"/>
        <v>10.920877985904461</v>
      </c>
      <c r="AK138">
        <f t="shared" si="64"/>
        <v>3.5932979338883442</v>
      </c>
      <c r="AL138" s="5">
        <f t="shared" si="79"/>
        <v>-0.12199790122846234</v>
      </c>
      <c r="AM138">
        <f t="shared" si="73"/>
        <v>-8.1968623224700039</v>
      </c>
      <c r="AN138" t="str">
        <f t="shared" si="74"/>
        <v>inflation</v>
      </c>
    </row>
    <row r="139" spans="1:40" x14ac:dyDescent="0.35">
      <c r="A139">
        <v>1918</v>
      </c>
      <c r="B139">
        <v>2.3438452735866786</v>
      </c>
      <c r="C139" t="str">
        <f t="shared" si="68"/>
        <v>inflation</v>
      </c>
      <c r="D139">
        <f t="shared" si="69"/>
        <v>1</v>
      </c>
      <c r="E139" s="10">
        <f t="shared" si="82"/>
        <v>0.33222366612389775</v>
      </c>
      <c r="F139" s="4">
        <f t="shared" si="70"/>
        <v>0.16515216623812518</v>
      </c>
      <c r="G139" s="4">
        <f t="shared" si="83"/>
        <v>0.16515216623812518</v>
      </c>
      <c r="H139">
        <f t="shared" si="67"/>
        <v>32.66743626372007</v>
      </c>
      <c r="I139">
        <f t="shared" si="84"/>
        <v>2.702568015902358</v>
      </c>
      <c r="J139" s="4">
        <f t="shared" si="85"/>
        <v>9.0191219716081392E-2</v>
      </c>
      <c r="K139" s="15"/>
      <c r="L139">
        <v>76.567416086914349</v>
      </c>
      <c r="M139" s="15">
        <f t="shared" si="86"/>
        <v>16.28943965482884</v>
      </c>
      <c r="N139" s="4">
        <f t="shared" si="87"/>
        <v>0.27023866126597601</v>
      </c>
      <c r="O139" s="4"/>
      <c r="P139" s="4">
        <f t="shared" si="76"/>
        <v>2.99628569296077</v>
      </c>
      <c r="Q139" s="4" t="str">
        <f t="shared" si="71"/>
        <v>inflation</v>
      </c>
      <c r="R139" s="4">
        <f t="shared" si="72"/>
        <v>1</v>
      </c>
      <c r="S139">
        <v>39.966999999999999</v>
      </c>
      <c r="T139">
        <f t="shared" si="88"/>
        <v>3.4329999999999998</v>
      </c>
      <c r="U139" s="4">
        <f t="shared" si="89"/>
        <v>9.3967263371106363E-2</v>
      </c>
      <c r="V139">
        <f t="shared" ref="V139:V202" si="94">S139/B139</f>
        <v>17.051893506110297</v>
      </c>
      <c r="W139">
        <f t="shared" si="90"/>
        <v>-1.1095737720621734</v>
      </c>
      <c r="X139" s="4">
        <f t="shared" si="91"/>
        <v>-6.1094941012597867E-2</v>
      </c>
      <c r="Y139" s="4" t="str">
        <f t="shared" si="77"/>
        <v>deflation</v>
      </c>
      <c r="Z139" s="15">
        <f t="shared" si="78"/>
        <v>0</v>
      </c>
      <c r="AA139">
        <f t="shared" ref="AA139:AA202" si="95">L139/S139</f>
        <v>1.9157659090478232</v>
      </c>
      <c r="AB139">
        <f t="shared" si="92"/>
        <v>0.26585140660939555</v>
      </c>
      <c r="AC139" s="4">
        <f t="shared" si="93"/>
        <v>0.16113041385871249</v>
      </c>
      <c r="AD139">
        <f t="shared" ref="AD139:AD202" si="96">V139*AA139</f>
        <v>32.667436263720063</v>
      </c>
      <c r="AE139">
        <f t="shared" ref="AE139:AE202" si="97">AD139-AD138</f>
        <v>2.7025680159023473</v>
      </c>
      <c r="AF139" s="4">
        <f t="shared" ref="AF139:AF202" si="98">AE139/AD138</f>
        <v>9.0191219716081017E-2</v>
      </c>
      <c r="AG139" s="4" t="str">
        <f t="shared" si="80"/>
        <v>deflation</v>
      </c>
      <c r="AH139" s="15">
        <f t="shared" si="81"/>
        <v>0</v>
      </c>
      <c r="AI139">
        <f t="shared" ref="AI139:AI202" si="99">L139-AD139</f>
        <v>43.899979823194286</v>
      </c>
      <c r="AJ139">
        <f t="shared" ref="AJ139:AJ202" si="100">AI139-AI138</f>
        <v>13.586871638926493</v>
      </c>
      <c r="AK139">
        <f t="shared" ref="AK139:AK202" si="101">AJ139-AJ138</f>
        <v>2.6659936530220314</v>
      </c>
      <c r="AL139" s="5">
        <f t="shared" ref="AL139:AL202" si="102">AF139/N139</f>
        <v>0.33374654571468754</v>
      </c>
      <c r="AM139">
        <f t="shared" si="73"/>
        <v>2.99628569296077</v>
      </c>
      <c r="AN139" t="str">
        <f t="shared" si="74"/>
        <v>inflation</v>
      </c>
    </row>
    <row r="140" spans="1:40" x14ac:dyDescent="0.35">
      <c r="A140">
        <v>1919</v>
      </c>
      <c r="B140">
        <v>2.4017817516178157</v>
      </c>
      <c r="C140" t="str">
        <f t="shared" si="68"/>
        <v>inflation</v>
      </c>
      <c r="D140">
        <f t="shared" si="69"/>
        <v>1</v>
      </c>
      <c r="E140" s="10">
        <f t="shared" si="82"/>
        <v>5.7936478031137106E-2</v>
      </c>
      <c r="F140" s="4">
        <f t="shared" si="70"/>
        <v>2.4718559148949104E-2</v>
      </c>
      <c r="G140" s="4">
        <f t="shared" si="83"/>
        <v>2.4718559148949104E-2</v>
      </c>
      <c r="H140">
        <f t="shared" ref="H140:H203" si="103">L140/B140</f>
        <v>32.929552261290212</v>
      </c>
      <c r="I140">
        <f t="shared" si="84"/>
        <v>0.2621159975701417</v>
      </c>
      <c r="J140" s="4">
        <f t="shared" si="85"/>
        <v>8.0237700765408253E-3</v>
      </c>
      <c r="K140" s="15"/>
      <c r="L140">
        <v>79.089597710112002</v>
      </c>
      <c r="M140" s="15">
        <f t="shared" si="86"/>
        <v>2.5221816231976533</v>
      </c>
      <c r="N140" s="4">
        <f t="shared" si="87"/>
        <v>3.2940665260724443E-2</v>
      </c>
      <c r="O140" s="4"/>
      <c r="P140" s="4">
        <f t="shared" si="76"/>
        <v>4.1053849931509614</v>
      </c>
      <c r="Q140" s="4" t="str">
        <f t="shared" si="71"/>
        <v>inflation</v>
      </c>
      <c r="R140" s="4">
        <f t="shared" si="72"/>
        <v>1</v>
      </c>
      <c r="S140">
        <v>45.67</v>
      </c>
      <c r="T140">
        <f t="shared" si="88"/>
        <v>5.703000000000003</v>
      </c>
      <c r="U140" s="4">
        <f t="shared" si="89"/>
        <v>0.14269272149523365</v>
      </c>
      <c r="V140">
        <f t="shared" si="94"/>
        <v>19.015049959987895</v>
      </c>
      <c r="W140">
        <f t="shared" si="90"/>
        <v>1.9631564538775983</v>
      </c>
      <c r="X140" s="4">
        <f t="shared" si="91"/>
        <v>0.11512835528641613</v>
      </c>
      <c r="Y140" s="4" t="str">
        <f t="shared" si="77"/>
        <v>inflation</v>
      </c>
      <c r="Z140" s="15">
        <f t="shared" si="78"/>
        <v>1</v>
      </c>
      <c r="AA140">
        <f t="shared" si="95"/>
        <v>1.7317625949225313</v>
      </c>
      <c r="AB140">
        <f t="shared" si="92"/>
        <v>-0.18400331412529192</v>
      </c>
      <c r="AC140" s="4">
        <f t="shared" si="93"/>
        <v>-9.6046867342339082E-2</v>
      </c>
      <c r="AD140">
        <f t="shared" si="96"/>
        <v>32.929552261290212</v>
      </c>
      <c r="AE140">
        <f t="shared" si="97"/>
        <v>0.26211599757014881</v>
      </c>
      <c r="AF140" s="4">
        <f t="shared" si="98"/>
        <v>8.0237700765410438E-3</v>
      </c>
      <c r="AG140" s="4" t="str">
        <f t="shared" si="80"/>
        <v>deflation</v>
      </c>
      <c r="AH140" s="15">
        <f t="shared" si="81"/>
        <v>0</v>
      </c>
      <c r="AI140">
        <f t="shared" si="99"/>
        <v>46.160045448821791</v>
      </c>
      <c r="AJ140">
        <f t="shared" si="100"/>
        <v>2.2600656256275045</v>
      </c>
      <c r="AK140">
        <f t="shared" si="101"/>
        <v>-11.326806013298988</v>
      </c>
      <c r="AL140" s="5">
        <f t="shared" si="102"/>
        <v>0.24358251459201349</v>
      </c>
      <c r="AM140">
        <f t="shared" si="73"/>
        <v>4.1053849931509614</v>
      </c>
      <c r="AN140" t="str">
        <f t="shared" si="74"/>
        <v>inflation</v>
      </c>
    </row>
    <row r="141" spans="1:40" x14ac:dyDescent="0.35">
      <c r="A141">
        <v>1920</v>
      </c>
      <c r="B141">
        <v>2.7357838710449864</v>
      </c>
      <c r="C141" t="str">
        <f t="shared" ref="C141:C204" si="104">IF(B141&gt;B140,"inflation","deflation")</f>
        <v>inflation</v>
      </c>
      <c r="D141">
        <f t="shared" ref="D141:D204" si="105">IF(C141=Q141,1,0)</f>
        <v>1</v>
      </c>
      <c r="E141" s="10">
        <f t="shared" si="82"/>
        <v>0.33400211942717073</v>
      </c>
      <c r="F141" s="4">
        <f t="shared" ref="F141:F204" si="106">E141/B140</f>
        <v>0.13906430890408353</v>
      </c>
      <c r="G141" s="4">
        <f t="shared" si="83"/>
        <v>0.13906430890408353</v>
      </c>
      <c r="H141">
        <f t="shared" si="103"/>
        <v>32.621811977453589</v>
      </c>
      <c r="I141">
        <f t="shared" si="84"/>
        <v>-0.30774028383662255</v>
      </c>
      <c r="J141" s="4">
        <f t="shared" si="85"/>
        <v>-9.3454135481332232E-3</v>
      </c>
      <c r="K141" s="15"/>
      <c r="L141">
        <v>89.246227052179691</v>
      </c>
      <c r="M141" s="15">
        <f t="shared" si="86"/>
        <v>10.156629342067689</v>
      </c>
      <c r="N141" s="4">
        <f t="shared" si="87"/>
        <v>0.12841928187945648</v>
      </c>
      <c r="O141" s="4"/>
      <c r="P141" s="4">
        <f t="shared" si="76"/>
        <v>-13.741423128900342</v>
      </c>
      <c r="Q141" s="4" t="str">
        <f t="shared" ref="Q141:Q204" si="107">IF(N141&gt;J141, "inflation", "deflation")</f>
        <v>inflation</v>
      </c>
      <c r="R141" s="4">
        <f t="shared" ref="R141:R204" si="108">IF(C141=Q141,1,0)</f>
        <v>1</v>
      </c>
      <c r="S141">
        <v>49.996000000000002</v>
      </c>
      <c r="T141">
        <f t="shared" si="88"/>
        <v>4.3260000000000005</v>
      </c>
      <c r="U141" s="4">
        <f t="shared" si="89"/>
        <v>9.4723012918765059E-2</v>
      </c>
      <c r="V141">
        <f t="shared" si="94"/>
        <v>18.274835424372558</v>
      </c>
      <c r="W141">
        <f t="shared" si="90"/>
        <v>-0.7402145356153369</v>
      </c>
      <c r="X141" s="4">
        <f t="shared" si="91"/>
        <v>-3.8927824916206957E-2</v>
      </c>
      <c r="Y141" s="4" t="str">
        <f t="shared" si="77"/>
        <v>deflation</v>
      </c>
      <c r="Z141" s="15">
        <f t="shared" si="78"/>
        <v>0</v>
      </c>
      <c r="AA141">
        <f t="shared" si="95"/>
        <v>1.7850673464313083</v>
      </c>
      <c r="AB141">
        <f t="shared" si="92"/>
        <v>5.3304751508777004E-2</v>
      </c>
      <c r="AC141" s="4">
        <f t="shared" si="93"/>
        <v>3.0780634519457062E-2</v>
      </c>
      <c r="AD141">
        <f t="shared" si="96"/>
        <v>32.621811977453596</v>
      </c>
      <c r="AE141">
        <f t="shared" si="97"/>
        <v>-0.30774028383661545</v>
      </c>
      <c r="AF141" s="4">
        <f t="shared" si="98"/>
        <v>-9.3454135481330063E-3</v>
      </c>
      <c r="AG141" s="4" t="str">
        <f t="shared" si="80"/>
        <v>deflation</v>
      </c>
      <c r="AH141" s="15">
        <f t="shared" si="81"/>
        <v>0</v>
      </c>
      <c r="AI141">
        <f t="shared" si="99"/>
        <v>56.624415074726095</v>
      </c>
      <c r="AJ141">
        <f t="shared" si="100"/>
        <v>10.464369625904304</v>
      </c>
      <c r="AK141">
        <f t="shared" si="101"/>
        <v>8.2043040002767995</v>
      </c>
      <c r="AL141" s="5">
        <f t="shared" si="102"/>
        <v>-7.277266631116408E-2</v>
      </c>
      <c r="AM141">
        <f t="shared" ref="AM141:AM204" si="109">N141/J141</f>
        <v>-13.741423128900342</v>
      </c>
      <c r="AN141" t="str">
        <f t="shared" ref="AN141:AN204" si="110">C141</f>
        <v>inflation</v>
      </c>
    </row>
    <row r="142" spans="1:40" x14ac:dyDescent="0.35">
      <c r="A142">
        <v>1921</v>
      </c>
      <c r="B142">
        <v>2.3314914156513771</v>
      </c>
      <c r="C142" t="str">
        <f t="shared" si="104"/>
        <v>deflation</v>
      </c>
      <c r="D142">
        <f t="shared" si="105"/>
        <v>1</v>
      </c>
      <c r="E142" s="10">
        <f>B142-B141</f>
        <v>-0.40429245539360936</v>
      </c>
      <c r="F142" s="4">
        <f t="shared" si="106"/>
        <v>-0.14777938406339894</v>
      </c>
      <c r="G142" s="4">
        <f t="shared" si="83"/>
        <v>-0.14777938406339894</v>
      </c>
      <c r="H142">
        <f t="shared" si="103"/>
        <v>31.873931520222747</v>
      </c>
      <c r="I142">
        <f t="shared" si="84"/>
        <v>-0.74788045723084196</v>
      </c>
      <c r="J142" s="4">
        <f t="shared" si="85"/>
        <v>-2.2925779161124954E-2</v>
      </c>
      <c r="K142" s="15"/>
      <c r="L142">
        <v>74.313797722459185</v>
      </c>
      <c r="M142" s="15">
        <f t="shared" si="86"/>
        <v>-14.932429329720506</v>
      </c>
      <c r="N142" s="4">
        <f t="shared" si="87"/>
        <v>-0.1673172057009194</v>
      </c>
      <c r="O142" s="4"/>
      <c r="P142" s="4">
        <f t="shared" si="76"/>
        <v>7.2982123977115574</v>
      </c>
      <c r="Q142" s="4" t="str">
        <f t="shared" si="107"/>
        <v>deflation</v>
      </c>
      <c r="R142" s="4">
        <f t="shared" si="108"/>
        <v>1</v>
      </c>
      <c r="S142">
        <v>47.109000000000002</v>
      </c>
      <c r="T142">
        <f t="shared" si="88"/>
        <v>-2.8870000000000005</v>
      </c>
      <c r="U142" s="4">
        <f t="shared" si="89"/>
        <v>-5.7744619569565572E-2</v>
      </c>
      <c r="V142">
        <f t="shared" si="94"/>
        <v>20.205521531735336</v>
      </c>
      <c r="W142">
        <f t="shared" si="90"/>
        <v>1.9306861073627779</v>
      </c>
      <c r="X142" s="4">
        <f t="shared" si="91"/>
        <v>0.10564725003147685</v>
      </c>
      <c r="Y142" s="4" t="str">
        <f t="shared" si="77"/>
        <v>inflation</v>
      </c>
      <c r="Z142" s="15">
        <f t="shared" si="78"/>
        <v>0</v>
      </c>
      <c r="AA142">
        <f t="shared" si="95"/>
        <v>1.5774862069341142</v>
      </c>
      <c r="AB142">
        <f t="shared" si="92"/>
        <v>-0.20758113949719403</v>
      </c>
      <c r="AC142" s="4">
        <f t="shared" si="93"/>
        <v>-0.11628756747592102</v>
      </c>
      <c r="AD142">
        <f t="shared" si="96"/>
        <v>31.873931520222747</v>
      </c>
      <c r="AE142">
        <f t="shared" si="97"/>
        <v>-0.74788045723084906</v>
      </c>
      <c r="AF142" s="4">
        <f t="shared" si="98"/>
        <v>-2.2925779161125169E-2</v>
      </c>
      <c r="AG142" s="4" t="str">
        <f t="shared" si="80"/>
        <v>deflation</v>
      </c>
      <c r="AH142" s="15">
        <f t="shared" si="81"/>
        <v>1</v>
      </c>
      <c r="AI142">
        <f t="shared" si="99"/>
        <v>42.439866202236438</v>
      </c>
      <c r="AJ142">
        <f t="shared" si="100"/>
        <v>-14.184548872489657</v>
      </c>
      <c r="AK142">
        <f t="shared" si="101"/>
        <v>-24.648918498393961</v>
      </c>
      <c r="AL142" s="5">
        <f t="shared" si="102"/>
        <v>0.13701985438428341</v>
      </c>
      <c r="AM142">
        <f t="shared" si="109"/>
        <v>7.2982123977115574</v>
      </c>
      <c r="AN142" t="str">
        <f t="shared" si="110"/>
        <v>deflation</v>
      </c>
    </row>
    <row r="143" spans="1:40" x14ac:dyDescent="0.35">
      <c r="A143">
        <v>1922</v>
      </c>
      <c r="B143">
        <v>2.2036803454586056</v>
      </c>
      <c r="C143" t="str">
        <f t="shared" si="104"/>
        <v>deflation</v>
      </c>
      <c r="D143">
        <f t="shared" si="105"/>
        <v>1</v>
      </c>
      <c r="E143" s="10">
        <f t="shared" si="82"/>
        <v>-0.12781107019277149</v>
      </c>
      <c r="F143" s="4">
        <f t="shared" si="106"/>
        <v>-5.4819447043541164E-2</v>
      </c>
      <c r="G143" s="4">
        <f t="shared" si="83"/>
        <v>-5.4819447043541164E-2</v>
      </c>
      <c r="H143">
        <f t="shared" si="103"/>
        <v>33.643885449207453</v>
      </c>
      <c r="I143">
        <f t="shared" si="84"/>
        <v>1.7699539289847053</v>
      </c>
      <c r="J143" s="4">
        <f t="shared" si="85"/>
        <v>5.5529827811223717E-2</v>
      </c>
      <c r="K143" s="15"/>
      <c r="L143">
        <v>74.140369109279234</v>
      </c>
      <c r="M143" s="15">
        <f t="shared" si="86"/>
        <v>-0.17342861317995073</v>
      </c>
      <c r="N143" s="4">
        <f t="shared" si="87"/>
        <v>-2.3337336873518037E-3</v>
      </c>
      <c r="O143" s="4"/>
      <c r="P143" s="4">
        <f t="shared" si="76"/>
        <v>-4.2026668897397666E-2</v>
      </c>
      <c r="Q143" s="4" t="str">
        <f t="shared" si="107"/>
        <v>deflation</v>
      </c>
      <c r="R143" s="4">
        <f t="shared" si="108"/>
        <v>1</v>
      </c>
      <c r="S143">
        <v>49.503</v>
      </c>
      <c r="T143">
        <f t="shared" si="88"/>
        <v>2.3939999999999984</v>
      </c>
      <c r="U143" s="4">
        <f t="shared" si="89"/>
        <v>5.0818314971661428E-2</v>
      </c>
      <c r="V143">
        <f t="shared" si="94"/>
        <v>22.46378432426323</v>
      </c>
      <c r="W143">
        <f t="shared" si="90"/>
        <v>2.2582627925278942</v>
      </c>
      <c r="X143" s="4">
        <f t="shared" si="91"/>
        <v>0.11176463765020893</v>
      </c>
      <c r="Y143" s="4" t="str">
        <f t="shared" si="77"/>
        <v>inflation</v>
      </c>
      <c r="Z143" s="15">
        <f t="shared" si="78"/>
        <v>0</v>
      </c>
      <c r="AA143">
        <f t="shared" si="95"/>
        <v>1.4976944651693682</v>
      </c>
      <c r="AB143">
        <f t="shared" si="92"/>
        <v>-7.9791741764746016E-2</v>
      </c>
      <c r="AC143" s="4">
        <f t="shared" si="93"/>
        <v>-5.0581578091781453E-2</v>
      </c>
      <c r="AD143">
        <f t="shared" si="96"/>
        <v>33.643885449207453</v>
      </c>
      <c r="AE143">
        <f t="shared" si="97"/>
        <v>1.7699539289847053</v>
      </c>
      <c r="AF143" s="4">
        <f t="shared" si="98"/>
        <v>5.5529827811223717E-2</v>
      </c>
      <c r="AG143" s="4" t="str">
        <f t="shared" si="80"/>
        <v>inflation</v>
      </c>
      <c r="AH143" s="15">
        <f t="shared" si="81"/>
        <v>0</v>
      </c>
      <c r="AI143">
        <f t="shared" si="99"/>
        <v>40.496483660071782</v>
      </c>
      <c r="AJ143">
        <f t="shared" si="100"/>
        <v>-1.943382542164656</v>
      </c>
      <c r="AK143">
        <f t="shared" si="101"/>
        <v>12.241166330325001</v>
      </c>
      <c r="AL143" s="5">
        <f t="shared" si="102"/>
        <v>-23.794414980672453</v>
      </c>
      <c r="AM143">
        <f t="shared" si="109"/>
        <v>-4.2026668897397666E-2</v>
      </c>
      <c r="AN143" t="str">
        <f t="shared" si="110"/>
        <v>deflation</v>
      </c>
    </row>
    <row r="144" spans="1:40" x14ac:dyDescent="0.35">
      <c r="A144">
        <v>1923</v>
      </c>
      <c r="B144">
        <v>2.2650165185617865</v>
      </c>
      <c r="C144" t="str">
        <f t="shared" si="104"/>
        <v>inflation</v>
      </c>
      <c r="D144">
        <f t="shared" si="105"/>
        <v>1</v>
      </c>
      <c r="E144" s="10">
        <f t="shared" si="82"/>
        <v>6.1336173103180958E-2</v>
      </c>
      <c r="F144" s="4">
        <f t="shared" si="106"/>
        <v>2.7833516430631117E-2</v>
      </c>
      <c r="G144" s="4">
        <f t="shared" si="83"/>
        <v>2.7833516430631117E-2</v>
      </c>
      <c r="H144">
        <f t="shared" si="103"/>
        <v>38.073914186297323</v>
      </c>
      <c r="I144">
        <f t="shared" si="84"/>
        <v>4.4300287370898701</v>
      </c>
      <c r="J144" s="4">
        <f t="shared" si="85"/>
        <v>0.13167411189108741</v>
      </c>
      <c r="K144" s="15"/>
      <c r="L144">
        <v>86.238044558267376</v>
      </c>
      <c r="M144" s="15">
        <f t="shared" si="86"/>
        <v>12.097675448988142</v>
      </c>
      <c r="N144" s="4">
        <f t="shared" si="87"/>
        <v>0.16317258187852784</v>
      </c>
      <c r="O144" s="4"/>
      <c r="P144" s="4">
        <f t="shared" si="76"/>
        <v>1.2392153593068773</v>
      </c>
      <c r="Q144" s="4" t="str">
        <f t="shared" si="107"/>
        <v>inflation</v>
      </c>
      <c r="R144" s="4">
        <f t="shared" si="108"/>
        <v>1</v>
      </c>
      <c r="S144">
        <v>53.079000000000001</v>
      </c>
      <c r="T144">
        <f t="shared" si="88"/>
        <v>3.5760000000000005</v>
      </c>
      <c r="U144" s="4">
        <f t="shared" si="89"/>
        <v>7.2238046179019466E-2</v>
      </c>
      <c r="V144">
        <f t="shared" si="94"/>
        <v>23.434266180850408</v>
      </c>
      <c r="W144">
        <f t="shared" si="90"/>
        <v>0.97048185658717756</v>
      </c>
      <c r="X144" s="4">
        <f t="shared" si="91"/>
        <v>4.3202064379640429E-2</v>
      </c>
      <c r="Y144" s="4" t="str">
        <f t="shared" si="77"/>
        <v>deflation</v>
      </c>
      <c r="Z144" s="15">
        <f t="shared" si="78"/>
        <v>0</v>
      </c>
      <c r="AA144">
        <f t="shared" si="95"/>
        <v>1.6247111768923186</v>
      </c>
      <c r="AB144">
        <f t="shared" si="92"/>
        <v>0.12701671172295037</v>
      </c>
      <c r="AC144" s="4">
        <f t="shared" si="93"/>
        <v>8.4808159926388293E-2</v>
      </c>
      <c r="AD144">
        <f t="shared" si="96"/>
        <v>38.073914186297323</v>
      </c>
      <c r="AE144">
        <f t="shared" si="97"/>
        <v>4.4300287370898701</v>
      </c>
      <c r="AF144" s="4">
        <f t="shared" si="98"/>
        <v>0.13167411189108741</v>
      </c>
      <c r="AG144" s="4" t="str">
        <f t="shared" si="80"/>
        <v>inflation</v>
      </c>
      <c r="AH144" s="15">
        <f t="shared" si="81"/>
        <v>1</v>
      </c>
      <c r="AI144">
        <f t="shared" si="99"/>
        <v>48.164130371970053</v>
      </c>
      <c r="AJ144">
        <f t="shared" si="100"/>
        <v>7.6676467118982714</v>
      </c>
      <c r="AK144">
        <f t="shared" si="101"/>
        <v>9.6110292540629274</v>
      </c>
      <c r="AL144" s="5">
        <f t="shared" si="102"/>
        <v>0.80696223823381585</v>
      </c>
      <c r="AM144">
        <f t="shared" si="109"/>
        <v>1.2392153593068773</v>
      </c>
      <c r="AN144" t="str">
        <f t="shared" si="110"/>
        <v>inflation</v>
      </c>
    </row>
    <row r="145" spans="1:40" x14ac:dyDescent="0.35">
      <c r="A145">
        <v>1924</v>
      </c>
      <c r="B145">
        <v>2.2367946120698896</v>
      </c>
      <c r="C145" t="str">
        <f t="shared" si="104"/>
        <v>deflation</v>
      </c>
      <c r="D145">
        <f t="shared" si="105"/>
        <v>1</v>
      </c>
      <c r="E145" s="10">
        <f t="shared" si="82"/>
        <v>-2.8221906491896931E-2</v>
      </c>
      <c r="F145" s="4">
        <f t="shared" si="106"/>
        <v>-1.2459911996499233E-2</v>
      </c>
      <c r="G145" s="4">
        <f t="shared" si="83"/>
        <v>-1.2459911996499233E-2</v>
      </c>
      <c r="H145">
        <f t="shared" si="103"/>
        <v>39.246279424576045</v>
      </c>
      <c r="I145">
        <f t="shared" si="84"/>
        <v>1.1723652382787222</v>
      </c>
      <c r="J145" s="4">
        <f t="shared" si="85"/>
        <v>3.0791823308270537E-2</v>
      </c>
      <c r="K145" s="15"/>
      <c r="L145">
        <v>87.785866360681069</v>
      </c>
      <c r="M145" s="15">
        <f t="shared" si="86"/>
        <v>1.5478218024136936</v>
      </c>
      <c r="N145" s="4">
        <f t="shared" si="87"/>
        <v>1.7948247903138578E-2</v>
      </c>
      <c r="O145" s="4"/>
      <c r="P145" s="4">
        <f t="shared" si="76"/>
        <v>0.58289006543882593</v>
      </c>
      <c r="Q145" s="4" t="str">
        <f t="shared" si="107"/>
        <v>deflation</v>
      </c>
      <c r="R145" s="4">
        <f t="shared" si="108"/>
        <v>1</v>
      </c>
      <c r="S145">
        <v>56.808</v>
      </c>
      <c r="T145">
        <f t="shared" si="88"/>
        <v>3.7289999999999992</v>
      </c>
      <c r="U145" s="4">
        <f t="shared" si="89"/>
        <v>7.0253772678460391E-2</v>
      </c>
      <c r="V145">
        <f t="shared" si="94"/>
        <v>25.39705688374799</v>
      </c>
      <c r="W145">
        <f t="shared" si="90"/>
        <v>1.962790702897582</v>
      </c>
      <c r="X145" s="4">
        <f t="shared" si="91"/>
        <v>8.3757293177010167E-2</v>
      </c>
      <c r="Y145" s="4" t="str">
        <f t="shared" si="77"/>
        <v>inflation</v>
      </c>
      <c r="Z145" s="15">
        <f t="shared" si="78"/>
        <v>0</v>
      </c>
      <c r="AA145">
        <f t="shared" si="95"/>
        <v>1.5453081671715441</v>
      </c>
      <c r="AB145">
        <f t="shared" si="92"/>
        <v>-7.940300972077452E-2</v>
      </c>
      <c r="AC145" s="4">
        <f t="shared" si="93"/>
        <v>-4.8872076988264068E-2</v>
      </c>
      <c r="AD145">
        <f t="shared" si="96"/>
        <v>39.246279424576052</v>
      </c>
      <c r="AE145">
        <f t="shared" si="97"/>
        <v>1.1723652382787293</v>
      </c>
      <c r="AF145" s="4">
        <f t="shared" si="98"/>
        <v>3.0791823308270724E-2</v>
      </c>
      <c r="AG145" s="4" t="str">
        <f t="shared" si="80"/>
        <v>deflation</v>
      </c>
      <c r="AH145" s="15">
        <f t="shared" si="81"/>
        <v>1</v>
      </c>
      <c r="AI145">
        <f t="shared" si="99"/>
        <v>48.539586936105017</v>
      </c>
      <c r="AJ145">
        <f t="shared" si="100"/>
        <v>0.37545656413496431</v>
      </c>
      <c r="AK145">
        <f t="shared" si="101"/>
        <v>-7.2921901477633071</v>
      </c>
      <c r="AL145" s="5">
        <f t="shared" si="102"/>
        <v>1.7155893697504709</v>
      </c>
      <c r="AM145">
        <f t="shared" si="109"/>
        <v>0.58289006543882593</v>
      </c>
      <c r="AN145" t="str">
        <f t="shared" si="110"/>
        <v>deflation</v>
      </c>
    </row>
    <row r="146" spans="1:40" x14ac:dyDescent="0.35">
      <c r="A146">
        <v>1925</v>
      </c>
      <c r="B146">
        <v>2.2766544808124376</v>
      </c>
      <c r="C146" t="str">
        <f t="shared" si="104"/>
        <v>inflation</v>
      </c>
      <c r="D146">
        <f t="shared" si="105"/>
        <v>1</v>
      </c>
      <c r="E146" s="10">
        <f t="shared" si="82"/>
        <v>3.9859868742547988E-2</v>
      </c>
      <c r="F146" s="4">
        <f t="shared" si="106"/>
        <v>1.7820084386586742E-2</v>
      </c>
      <c r="G146" s="4">
        <f t="shared" si="83"/>
        <v>1.7820084386586742E-2</v>
      </c>
      <c r="H146">
        <f t="shared" si="103"/>
        <v>40.16815838531334</v>
      </c>
      <c r="I146">
        <f t="shared" si="84"/>
        <v>0.92187896073729547</v>
      </c>
      <c r="J146" s="4">
        <f t="shared" si="85"/>
        <v>2.3489588675761564E-2</v>
      </c>
      <c r="K146" s="15"/>
      <c r="L146">
        <v>91.4490177739073</v>
      </c>
      <c r="M146" s="15">
        <f t="shared" si="86"/>
        <v>3.6631514132262311</v>
      </c>
      <c r="N146" s="4">
        <f t="shared" si="87"/>
        <v>4.1728259514756484E-2</v>
      </c>
      <c r="O146" s="4"/>
      <c r="P146" s="4">
        <f t="shared" si="76"/>
        <v>1.7764576506959033</v>
      </c>
      <c r="Q146" s="4" t="str">
        <f t="shared" si="107"/>
        <v>inflation</v>
      </c>
      <c r="R146" s="4">
        <f t="shared" si="108"/>
        <v>1</v>
      </c>
      <c r="S146">
        <v>60.6</v>
      </c>
      <c r="T146">
        <f t="shared" si="88"/>
        <v>3.7920000000000016</v>
      </c>
      <c r="U146" s="4">
        <f t="shared" si="89"/>
        <v>6.6751161808196055E-2</v>
      </c>
      <c r="V146">
        <f t="shared" si="94"/>
        <v>26.618004844711674</v>
      </c>
      <c r="W146">
        <f t="shared" si="90"/>
        <v>1.2209479609636844</v>
      </c>
      <c r="X146" s="4">
        <f t="shared" si="91"/>
        <v>4.8074387774631869E-2</v>
      </c>
      <c r="Y146" s="4" t="str">
        <f t="shared" si="77"/>
        <v>inflation</v>
      </c>
      <c r="Z146" s="15">
        <f t="shared" si="78"/>
        <v>1</v>
      </c>
      <c r="AA146">
        <f t="shared" si="95"/>
        <v>1.5090596992393943</v>
      </c>
      <c r="AB146">
        <f t="shared" si="92"/>
        <v>-3.6248467932149753E-2</v>
      </c>
      <c r="AC146" s="4">
        <f t="shared" si="93"/>
        <v>-2.3457112763790772E-2</v>
      </c>
      <c r="AD146">
        <f t="shared" si="96"/>
        <v>40.16815838531334</v>
      </c>
      <c r="AE146">
        <f t="shared" si="97"/>
        <v>0.92187896073728837</v>
      </c>
      <c r="AF146" s="4">
        <f t="shared" si="98"/>
        <v>2.3489588675761376E-2</v>
      </c>
      <c r="AG146" s="4" t="str">
        <f t="shared" si="80"/>
        <v>deflation</v>
      </c>
      <c r="AH146" s="15">
        <f t="shared" si="81"/>
        <v>0</v>
      </c>
      <c r="AI146">
        <f t="shared" si="99"/>
        <v>51.28085938859396</v>
      </c>
      <c r="AJ146">
        <f t="shared" si="100"/>
        <v>2.7412724524889427</v>
      </c>
      <c r="AK146">
        <f t="shared" si="101"/>
        <v>2.3658158883539784</v>
      </c>
      <c r="AL146" s="5">
        <f t="shared" si="102"/>
        <v>0.56291800685946858</v>
      </c>
      <c r="AM146">
        <f t="shared" si="109"/>
        <v>1.7764576506959033</v>
      </c>
      <c r="AN146" t="str">
        <f t="shared" si="110"/>
        <v>inflation</v>
      </c>
    </row>
    <row r="147" spans="1:40" x14ac:dyDescent="0.35">
      <c r="A147">
        <v>1926</v>
      </c>
      <c r="B147">
        <v>2.2874117632210624</v>
      </c>
      <c r="C147" t="str">
        <f t="shared" si="104"/>
        <v>inflation</v>
      </c>
      <c r="D147">
        <f t="shared" si="105"/>
        <v>1</v>
      </c>
      <c r="E147" s="10">
        <f t="shared" si="82"/>
        <v>1.0757282408624835E-2</v>
      </c>
      <c r="F147" s="4">
        <f t="shared" si="106"/>
        <v>4.7250395258862628E-3</v>
      </c>
      <c r="G147" s="4">
        <f t="shared" si="83"/>
        <v>4.7250395258862628E-3</v>
      </c>
      <c r="H147">
        <f t="shared" si="103"/>
        <v>42.792896736408181</v>
      </c>
      <c r="I147">
        <f t="shared" si="84"/>
        <v>2.624738351094841</v>
      </c>
      <c r="J147" s="4">
        <f t="shared" si="85"/>
        <v>6.5343756263780375E-2</v>
      </c>
      <c r="K147" s="15"/>
      <c r="L147">
        <v>97.884975377164281</v>
      </c>
      <c r="M147" s="15">
        <f t="shared" si="86"/>
        <v>6.4359576032569805</v>
      </c>
      <c r="N147" s="4">
        <f t="shared" si="87"/>
        <v>7.0377547620782868E-2</v>
      </c>
      <c r="O147" s="4"/>
      <c r="P147" s="4">
        <f t="shared" si="76"/>
        <v>1.0770355370554767</v>
      </c>
      <c r="Q147" s="4" t="str">
        <f t="shared" si="107"/>
        <v>inflation</v>
      </c>
      <c r="R147" s="4">
        <f t="shared" si="108"/>
        <v>1</v>
      </c>
      <c r="S147">
        <v>62.844999999999999</v>
      </c>
      <c r="T147">
        <f t="shared" si="88"/>
        <v>2.2449999999999974</v>
      </c>
      <c r="U147" s="4">
        <f t="shared" si="89"/>
        <v>3.7046204620462E-2</v>
      </c>
      <c r="V147">
        <f t="shared" si="94"/>
        <v>27.474283821774009</v>
      </c>
      <c r="W147">
        <f t="shared" si="90"/>
        <v>0.85627897706233469</v>
      </c>
      <c r="X147" s="4">
        <f t="shared" si="91"/>
        <v>3.2169164520700573E-2</v>
      </c>
      <c r="Y147" s="4" t="str">
        <f t="shared" si="77"/>
        <v>deflation</v>
      </c>
      <c r="Z147" s="15">
        <f t="shared" si="78"/>
        <v>0</v>
      </c>
      <c r="AA147">
        <f t="shared" si="95"/>
        <v>1.5575618645423548</v>
      </c>
      <c r="AB147">
        <f t="shared" si="92"/>
        <v>4.8502165302960476E-2</v>
      </c>
      <c r="AC147" s="4">
        <f t="shared" si="93"/>
        <v>3.2140653764332082E-2</v>
      </c>
      <c r="AD147">
        <f t="shared" si="96"/>
        <v>42.792896736408181</v>
      </c>
      <c r="AE147">
        <f t="shared" si="97"/>
        <v>2.624738351094841</v>
      </c>
      <c r="AF147" s="4">
        <f t="shared" si="98"/>
        <v>6.5343756263780375E-2</v>
      </c>
      <c r="AG147" s="4" t="str">
        <f t="shared" si="80"/>
        <v>deflation</v>
      </c>
      <c r="AH147" s="15">
        <f t="shared" si="81"/>
        <v>0</v>
      </c>
      <c r="AI147">
        <f t="shared" si="99"/>
        <v>55.0920786407561</v>
      </c>
      <c r="AJ147">
        <f t="shared" si="100"/>
        <v>3.8112192521621395</v>
      </c>
      <c r="AK147">
        <f t="shared" si="101"/>
        <v>1.0699467996731968</v>
      </c>
      <c r="AL147" s="5">
        <f t="shared" si="102"/>
        <v>0.9284744705211071</v>
      </c>
      <c r="AM147">
        <f t="shared" si="109"/>
        <v>1.0770355370554767</v>
      </c>
      <c r="AN147" t="str">
        <f t="shared" si="110"/>
        <v>inflation</v>
      </c>
    </row>
    <row r="148" spans="1:40" x14ac:dyDescent="0.35">
      <c r="A148">
        <v>1927</v>
      </c>
      <c r="B148">
        <v>2.2326961904053726</v>
      </c>
      <c r="C148" t="str">
        <f t="shared" si="104"/>
        <v>deflation</v>
      </c>
      <c r="D148">
        <f t="shared" si="105"/>
        <v>1</v>
      </c>
      <c r="E148" s="10">
        <f t="shared" si="82"/>
        <v>-5.4715572815689839E-2</v>
      </c>
      <c r="F148" s="4">
        <f t="shared" si="106"/>
        <v>-2.3920298782865865E-2</v>
      </c>
      <c r="G148" s="4">
        <f t="shared" si="83"/>
        <v>-2.3920298782865865E-2</v>
      </c>
      <c r="H148">
        <f t="shared" si="103"/>
        <v>43.206199094351547</v>
      </c>
      <c r="I148">
        <f t="shared" si="84"/>
        <v>0.41330235794336545</v>
      </c>
      <c r="J148" s="4">
        <f t="shared" si="85"/>
        <v>9.6582000627157341E-3</v>
      </c>
      <c r="K148" s="15"/>
      <c r="L148">
        <v>96.466316119854753</v>
      </c>
      <c r="M148" s="15">
        <f t="shared" si="86"/>
        <v>-1.4186592573095282</v>
      </c>
      <c r="N148" s="4">
        <f t="shared" si="87"/>
        <v>-1.4493125751354984E-2</v>
      </c>
      <c r="O148" s="4"/>
      <c r="P148" s="4">
        <f t="shared" si="76"/>
        <v>-1.5006031825022834</v>
      </c>
      <c r="Q148" s="4" t="str">
        <f t="shared" si="107"/>
        <v>deflation</v>
      </c>
      <c r="R148" s="4">
        <f t="shared" si="108"/>
        <v>1</v>
      </c>
      <c r="S148">
        <v>65.367000000000004</v>
      </c>
      <c r="T148">
        <f t="shared" si="88"/>
        <v>2.5220000000000056</v>
      </c>
      <c r="U148" s="4">
        <f t="shared" si="89"/>
        <v>4.0130479751770316E-2</v>
      </c>
      <c r="V148">
        <f t="shared" si="94"/>
        <v>29.277158388545395</v>
      </c>
      <c r="W148">
        <f t="shared" si="90"/>
        <v>1.8028745667713864</v>
      </c>
      <c r="X148" s="4">
        <f t="shared" si="91"/>
        <v>6.5620439042802875E-2</v>
      </c>
      <c r="Y148" s="4" t="str">
        <f t="shared" si="77"/>
        <v>inflation</v>
      </c>
      <c r="Z148" s="15">
        <f t="shared" si="78"/>
        <v>0</v>
      </c>
      <c r="AA148">
        <f t="shared" si="95"/>
        <v>1.4757647761080477</v>
      </c>
      <c r="AB148">
        <f t="shared" si="92"/>
        <v>-8.1797088434307108E-2</v>
      </c>
      <c r="AC148" s="4">
        <f t="shared" si="93"/>
        <v>-5.2516108859882012E-2</v>
      </c>
      <c r="AD148">
        <f t="shared" si="96"/>
        <v>43.206199094351547</v>
      </c>
      <c r="AE148">
        <f t="shared" si="97"/>
        <v>0.41330235794336545</v>
      </c>
      <c r="AF148" s="4">
        <f t="shared" si="98"/>
        <v>9.6582000627157341E-3</v>
      </c>
      <c r="AG148" s="4" t="str">
        <f t="shared" si="80"/>
        <v>deflation</v>
      </c>
      <c r="AH148" s="15">
        <f t="shared" si="81"/>
        <v>1</v>
      </c>
      <c r="AI148">
        <f t="shared" si="99"/>
        <v>53.260117025503206</v>
      </c>
      <c r="AJ148">
        <f t="shared" si="100"/>
        <v>-1.8319616152528937</v>
      </c>
      <c r="AK148">
        <f t="shared" si="101"/>
        <v>-5.6431808674150332</v>
      </c>
      <c r="AL148" s="5">
        <f t="shared" si="102"/>
        <v>-0.66639869331243295</v>
      </c>
      <c r="AM148">
        <f t="shared" si="109"/>
        <v>-1.5006031825022834</v>
      </c>
      <c r="AN148" t="str">
        <f t="shared" si="110"/>
        <v>deflation</v>
      </c>
    </row>
    <row r="149" spans="1:40" x14ac:dyDescent="0.35">
      <c r="A149">
        <v>1928</v>
      </c>
      <c r="B149">
        <v>2.2494627537317831</v>
      </c>
      <c r="C149" t="str">
        <f t="shared" si="104"/>
        <v>inflation</v>
      </c>
      <c r="D149">
        <f t="shared" si="105"/>
        <v>1</v>
      </c>
      <c r="E149" s="10">
        <f t="shared" si="82"/>
        <v>1.6766563326410466E-2</v>
      </c>
      <c r="F149" s="4">
        <f t="shared" si="106"/>
        <v>7.5095588009071205E-3</v>
      </c>
      <c r="G149" s="4">
        <f t="shared" si="83"/>
        <v>7.5095588009071205E-3</v>
      </c>
      <c r="H149">
        <f t="shared" si="103"/>
        <v>43.701356789420053</v>
      </c>
      <c r="I149">
        <f t="shared" si="84"/>
        <v>0.4951576950685066</v>
      </c>
      <c r="J149" s="4">
        <f t="shared" si="85"/>
        <v>1.1460339151500132E-2</v>
      </c>
      <c r="K149" s="15"/>
      <c r="L149">
        <v>98.304574385343983</v>
      </c>
      <c r="M149" s="15">
        <f t="shared" si="86"/>
        <v>1.8382582654892303</v>
      </c>
      <c r="N149" s="4">
        <f t="shared" si="87"/>
        <v>1.9055960043143794E-2</v>
      </c>
      <c r="O149" s="4"/>
      <c r="P149" s="4">
        <f t="shared" si="76"/>
        <v>1.6627745297266716</v>
      </c>
      <c r="Q149" s="4" t="str">
        <f t="shared" si="107"/>
        <v>inflation</v>
      </c>
      <c r="R149" s="4">
        <f t="shared" si="108"/>
        <v>1</v>
      </c>
      <c r="S149">
        <v>66.256</v>
      </c>
      <c r="T149">
        <f t="shared" si="88"/>
        <v>0.88899999999999579</v>
      </c>
      <c r="U149" s="4">
        <f t="shared" si="89"/>
        <v>1.3600134624504654E-2</v>
      </c>
      <c r="V149">
        <f t="shared" si="94"/>
        <v>29.454144057323699</v>
      </c>
      <c r="W149">
        <f t="shared" si="90"/>
        <v>0.17698566877830402</v>
      </c>
      <c r="X149" s="4">
        <f t="shared" si="91"/>
        <v>6.0451791949709555E-3</v>
      </c>
      <c r="Y149" s="4" t="str">
        <f t="shared" si="77"/>
        <v>deflation</v>
      </c>
      <c r="Z149" s="15">
        <f t="shared" si="78"/>
        <v>0</v>
      </c>
      <c r="AA149">
        <f t="shared" si="95"/>
        <v>1.4837082586534651</v>
      </c>
      <c r="AB149">
        <f t="shared" si="92"/>
        <v>7.9434825454174351E-3</v>
      </c>
      <c r="AC149" s="4">
        <f t="shared" si="93"/>
        <v>5.3826210477569058E-3</v>
      </c>
      <c r="AD149">
        <f t="shared" si="96"/>
        <v>43.701356789420053</v>
      </c>
      <c r="AE149">
        <f t="shared" si="97"/>
        <v>0.4951576950685066</v>
      </c>
      <c r="AF149" s="4">
        <f t="shared" si="98"/>
        <v>1.1460339151500132E-2</v>
      </c>
      <c r="AG149" s="4" t="str">
        <f t="shared" si="80"/>
        <v>inflation</v>
      </c>
      <c r="AH149" s="15">
        <f t="shared" si="81"/>
        <v>1</v>
      </c>
      <c r="AI149">
        <f t="shared" si="99"/>
        <v>54.60321759592393</v>
      </c>
      <c r="AJ149">
        <f t="shared" si="100"/>
        <v>1.3431005704207237</v>
      </c>
      <c r="AK149">
        <f t="shared" si="101"/>
        <v>3.1750621856736174</v>
      </c>
      <c r="AL149" s="5">
        <f t="shared" si="102"/>
        <v>0.60140444908329271</v>
      </c>
      <c r="AM149">
        <f t="shared" si="109"/>
        <v>1.6627745297266716</v>
      </c>
      <c r="AN149" t="str">
        <f t="shared" si="110"/>
        <v>inflation</v>
      </c>
    </row>
    <row r="150" spans="1:40" x14ac:dyDescent="0.35">
      <c r="A150">
        <v>1929</v>
      </c>
      <c r="B150">
        <v>2.2572310585432733</v>
      </c>
      <c r="C150" t="str">
        <f t="shared" si="104"/>
        <v>inflation</v>
      </c>
      <c r="D150">
        <f t="shared" si="105"/>
        <v>1</v>
      </c>
      <c r="E150" s="10">
        <f t="shared" si="82"/>
        <v>7.7683048114902675E-3</v>
      </c>
      <c r="F150" s="4">
        <f t="shared" si="106"/>
        <v>3.4534045067440709E-3</v>
      </c>
      <c r="G150" s="4">
        <f t="shared" si="83"/>
        <v>3.4534045067440709E-3</v>
      </c>
      <c r="H150">
        <f t="shared" si="103"/>
        <v>46.320468435994435</v>
      </c>
      <c r="I150">
        <f t="shared" si="84"/>
        <v>2.6191116465743818</v>
      </c>
      <c r="J150" s="4">
        <f t="shared" si="85"/>
        <v>5.9932044197045606E-2</v>
      </c>
      <c r="K150" s="15"/>
      <c r="L150">
        <v>104.556</v>
      </c>
      <c r="M150" s="15">
        <f t="shared" si="86"/>
        <v>6.2514256146560143</v>
      </c>
      <c r="N150" s="4">
        <f t="shared" si="87"/>
        <v>6.359241829531817E-2</v>
      </c>
      <c r="O150" s="4"/>
      <c r="P150" s="4">
        <f t="shared" si="76"/>
        <v>1.0610754087786147</v>
      </c>
      <c r="Q150" s="4" t="str">
        <f t="shared" si="107"/>
        <v>inflation</v>
      </c>
      <c r="R150" s="4">
        <f t="shared" si="108"/>
        <v>1</v>
      </c>
      <c r="S150">
        <v>66.808000000000007</v>
      </c>
      <c r="T150">
        <f t="shared" si="88"/>
        <v>0.55200000000000671</v>
      </c>
      <c r="U150" s="4">
        <f t="shared" si="89"/>
        <v>8.331320936971847E-3</v>
      </c>
      <c r="V150">
        <f t="shared" si="94"/>
        <v>29.597324450743301</v>
      </c>
      <c r="W150">
        <f t="shared" si="90"/>
        <v>0.14318039341960187</v>
      </c>
      <c r="X150" s="4">
        <f t="shared" si="91"/>
        <v>4.861128985481431E-3</v>
      </c>
      <c r="Y150" s="4" t="str">
        <f t="shared" si="77"/>
        <v>deflation</v>
      </c>
      <c r="Z150" s="15">
        <f t="shared" si="78"/>
        <v>0</v>
      </c>
      <c r="AA150">
        <f t="shared" si="95"/>
        <v>1.5650221530355644</v>
      </c>
      <c r="AB150">
        <f t="shared" si="92"/>
        <v>8.1313894382099239E-2</v>
      </c>
      <c r="AC150" s="4">
        <f t="shared" si="93"/>
        <v>5.480450345130209E-2</v>
      </c>
      <c r="AD150">
        <f t="shared" si="96"/>
        <v>46.320468435994435</v>
      </c>
      <c r="AE150">
        <f t="shared" si="97"/>
        <v>2.6191116465743818</v>
      </c>
      <c r="AF150" s="4">
        <f t="shared" si="98"/>
        <v>5.9932044197045606E-2</v>
      </c>
      <c r="AG150" s="4" t="str">
        <f t="shared" si="80"/>
        <v>deflation</v>
      </c>
      <c r="AH150" s="15">
        <f t="shared" si="81"/>
        <v>0</v>
      </c>
      <c r="AI150">
        <f t="shared" si="99"/>
        <v>58.235531564005562</v>
      </c>
      <c r="AJ150">
        <f t="shared" si="100"/>
        <v>3.6323139680816325</v>
      </c>
      <c r="AK150">
        <f t="shared" si="101"/>
        <v>2.2892133976609088</v>
      </c>
      <c r="AL150" s="5">
        <f t="shared" si="102"/>
        <v>0.94244008646952104</v>
      </c>
      <c r="AM150">
        <f t="shared" si="109"/>
        <v>1.0610754087786147</v>
      </c>
      <c r="AN150" t="str">
        <f t="shared" si="110"/>
        <v>inflation</v>
      </c>
    </row>
    <row r="151" spans="1:40" x14ac:dyDescent="0.35">
      <c r="A151">
        <v>1930</v>
      </c>
      <c r="B151">
        <v>2.1703152830943373</v>
      </c>
      <c r="C151" t="str">
        <f t="shared" si="104"/>
        <v>deflation</v>
      </c>
      <c r="D151">
        <f t="shared" si="105"/>
        <v>1</v>
      </c>
      <c r="E151" s="10">
        <f t="shared" si="82"/>
        <v>-8.6915775448936028E-2</v>
      </c>
      <c r="F151" s="4">
        <f t="shared" si="106"/>
        <v>-3.8505484460694954E-2</v>
      </c>
      <c r="G151" s="4">
        <f t="shared" si="83"/>
        <v>-3.8505484460694954E-2</v>
      </c>
      <c r="H151">
        <f t="shared" si="103"/>
        <v>42.463876432092597</v>
      </c>
      <c r="I151">
        <f t="shared" si="84"/>
        <v>-3.856592003901838</v>
      </c>
      <c r="J151" s="4">
        <f t="shared" si="85"/>
        <v>-8.3258916287318463E-2</v>
      </c>
      <c r="K151" s="15"/>
      <c r="L151">
        <v>92.16</v>
      </c>
      <c r="M151" s="15">
        <f t="shared" si="86"/>
        <v>-12.396000000000001</v>
      </c>
      <c r="N151" s="4">
        <f t="shared" si="87"/>
        <v>-0.11855847584069781</v>
      </c>
      <c r="O151" s="4"/>
      <c r="P151" s="4">
        <f t="shared" si="76"/>
        <v>1.4239733247495558</v>
      </c>
      <c r="Q151" s="4" t="str">
        <f t="shared" si="107"/>
        <v>deflation</v>
      </c>
      <c r="R151" s="4">
        <f t="shared" si="108"/>
        <v>1</v>
      </c>
      <c r="S151">
        <v>68.671999999999997</v>
      </c>
      <c r="T151">
        <f t="shared" si="88"/>
        <v>1.8639999999999901</v>
      </c>
      <c r="U151" s="4">
        <f t="shared" si="89"/>
        <v>2.7900850197580977E-2</v>
      </c>
      <c r="V151">
        <f t="shared" si="94"/>
        <v>31.641485702524552</v>
      </c>
      <c r="W151">
        <f t="shared" si="90"/>
        <v>2.0441612517812509</v>
      </c>
      <c r="X151" s="4">
        <f t="shared" si="91"/>
        <v>6.906574461428773E-2</v>
      </c>
      <c r="Y151" s="4" t="str">
        <f t="shared" si="77"/>
        <v>inflation</v>
      </c>
      <c r="Z151" s="15">
        <f t="shared" si="78"/>
        <v>0</v>
      </c>
      <c r="AA151">
        <f t="shared" si="95"/>
        <v>1.342031686859273</v>
      </c>
      <c r="AB151">
        <f t="shared" si="92"/>
        <v>-0.22299046617629137</v>
      </c>
      <c r="AC151" s="4">
        <f t="shared" si="93"/>
        <v>-0.14248390397782695</v>
      </c>
      <c r="AD151">
        <f t="shared" si="96"/>
        <v>42.46387643209259</v>
      </c>
      <c r="AE151">
        <f t="shared" si="97"/>
        <v>-3.8565920039018451</v>
      </c>
      <c r="AF151" s="4">
        <f t="shared" si="98"/>
        <v>-8.3258916287318616E-2</v>
      </c>
      <c r="AG151" s="4" t="str">
        <f t="shared" si="80"/>
        <v>deflation</v>
      </c>
      <c r="AH151" s="15">
        <f t="shared" si="81"/>
        <v>1</v>
      </c>
      <c r="AI151">
        <f t="shared" si="99"/>
        <v>49.696123567907406</v>
      </c>
      <c r="AJ151">
        <f t="shared" si="100"/>
        <v>-8.5394079960981557</v>
      </c>
      <c r="AK151">
        <f t="shared" si="101"/>
        <v>-12.171721964179788</v>
      </c>
      <c r="AL151" s="5">
        <f t="shared" si="102"/>
        <v>0.70226034618722855</v>
      </c>
      <c r="AM151">
        <f t="shared" si="109"/>
        <v>1.4239733247495558</v>
      </c>
      <c r="AN151" t="str">
        <f t="shared" si="110"/>
        <v>deflation</v>
      </c>
    </row>
    <row r="152" spans="1:40" x14ac:dyDescent="0.35">
      <c r="A152">
        <v>1931</v>
      </c>
      <c r="B152">
        <v>1.9557339027575</v>
      </c>
      <c r="C152" t="str">
        <f t="shared" si="104"/>
        <v>deflation</v>
      </c>
      <c r="D152">
        <f t="shared" si="105"/>
        <v>1</v>
      </c>
      <c r="E152" s="10">
        <f t="shared" si="82"/>
        <v>-0.21458138033683727</v>
      </c>
      <c r="F152" s="4">
        <f t="shared" si="106"/>
        <v>-9.8871063576945764E-2</v>
      </c>
      <c r="G152" s="4">
        <f t="shared" si="83"/>
        <v>-9.8871063576945764E-2</v>
      </c>
      <c r="H152">
        <f t="shared" si="103"/>
        <v>39.571334265301658</v>
      </c>
      <c r="I152">
        <f t="shared" si="84"/>
        <v>-2.892542166790939</v>
      </c>
      <c r="J152" s="4">
        <f t="shared" si="85"/>
        <v>-6.8117713450316669E-2</v>
      </c>
      <c r="K152" s="15"/>
      <c r="L152">
        <v>77.391000000000005</v>
      </c>
      <c r="M152" s="15">
        <f t="shared" si="86"/>
        <v>-14.768999999999991</v>
      </c>
      <c r="N152" s="4">
        <f t="shared" si="87"/>
        <v>-0.16025390624999991</v>
      </c>
      <c r="O152" s="4"/>
      <c r="P152" s="4">
        <f t="shared" si="76"/>
        <v>2.3526025483354642</v>
      </c>
      <c r="Q152" s="4" t="str">
        <f t="shared" si="107"/>
        <v>deflation</v>
      </c>
      <c r="R152" s="4">
        <f t="shared" si="108"/>
        <v>1</v>
      </c>
      <c r="S152">
        <v>66.266999999999996</v>
      </c>
      <c r="T152">
        <f t="shared" si="88"/>
        <v>-2.4050000000000011</v>
      </c>
      <c r="U152" s="4">
        <f t="shared" si="89"/>
        <v>-3.5021551724137949E-2</v>
      </c>
      <c r="V152">
        <f t="shared" si="94"/>
        <v>33.883443911549726</v>
      </c>
      <c r="W152">
        <f t="shared" si="90"/>
        <v>2.2419582090251744</v>
      </c>
      <c r="X152" s="4">
        <f t="shared" si="91"/>
        <v>7.085502337351679E-2</v>
      </c>
      <c r="Y152" s="4" t="str">
        <f t="shared" si="77"/>
        <v>inflation</v>
      </c>
      <c r="Z152" s="15">
        <f t="shared" si="78"/>
        <v>0</v>
      </c>
      <c r="AA152">
        <f t="shared" si="95"/>
        <v>1.1678663588211329</v>
      </c>
      <c r="AB152">
        <f t="shared" si="92"/>
        <v>-0.17416532803814011</v>
      </c>
      <c r="AC152" s="4">
        <f t="shared" si="93"/>
        <v>-0.12977735901730858</v>
      </c>
      <c r="AD152">
        <f t="shared" si="96"/>
        <v>39.571334265301665</v>
      </c>
      <c r="AE152">
        <f t="shared" si="97"/>
        <v>-2.8925421667909248</v>
      </c>
      <c r="AF152" s="4">
        <f t="shared" si="98"/>
        <v>-6.811771345031635E-2</v>
      </c>
      <c r="AG152" s="4" t="str">
        <f t="shared" si="80"/>
        <v>inflation</v>
      </c>
      <c r="AH152" s="15">
        <f t="shared" si="81"/>
        <v>0</v>
      </c>
      <c r="AI152">
        <f t="shared" si="99"/>
        <v>37.81966573469834</v>
      </c>
      <c r="AJ152">
        <f t="shared" si="100"/>
        <v>-11.876457833209066</v>
      </c>
      <c r="AK152">
        <f t="shared" si="101"/>
        <v>-3.3370498371109107</v>
      </c>
      <c r="AL152" s="5">
        <f t="shared" si="102"/>
        <v>0.42506117351081035</v>
      </c>
      <c r="AM152">
        <f t="shared" si="109"/>
        <v>2.3526025483354642</v>
      </c>
      <c r="AN152" t="str">
        <f t="shared" si="110"/>
        <v>deflation</v>
      </c>
    </row>
    <row r="153" spans="1:40" x14ac:dyDescent="0.35">
      <c r="A153">
        <v>1932</v>
      </c>
      <c r="B153">
        <v>1.732899392407707</v>
      </c>
      <c r="C153" t="str">
        <f t="shared" si="104"/>
        <v>deflation</v>
      </c>
      <c r="D153">
        <f t="shared" si="105"/>
        <v>1</v>
      </c>
      <c r="E153" s="10">
        <f t="shared" si="82"/>
        <v>-0.22283451034979307</v>
      </c>
      <c r="F153" s="4">
        <f t="shared" si="106"/>
        <v>-0.11393907424502181</v>
      </c>
      <c r="G153" s="4">
        <f t="shared" si="83"/>
        <v>-0.11393907424502181</v>
      </c>
      <c r="H153">
        <f t="shared" si="103"/>
        <v>34.348214478452533</v>
      </c>
      <c r="I153">
        <f t="shared" si="84"/>
        <v>-5.223119786849125</v>
      </c>
      <c r="J153" s="4">
        <f t="shared" si="85"/>
        <v>-0.13199251134246051</v>
      </c>
      <c r="K153" s="15"/>
      <c r="L153">
        <v>59.521999999999998</v>
      </c>
      <c r="M153" s="15">
        <f t="shared" si="86"/>
        <v>-17.869000000000007</v>
      </c>
      <c r="N153" s="4">
        <f t="shared" si="87"/>
        <v>-0.23089248103784685</v>
      </c>
      <c r="O153" s="4"/>
      <c r="P153" s="4">
        <f t="shared" si="76"/>
        <v>1.7492847032721872</v>
      </c>
      <c r="Q153" s="4" t="str">
        <f t="shared" si="107"/>
        <v>deflation</v>
      </c>
      <c r="R153" s="4">
        <f t="shared" si="108"/>
        <v>1</v>
      </c>
      <c r="S153">
        <v>54.573999999999998</v>
      </c>
      <c r="T153">
        <f t="shared" si="88"/>
        <v>-11.692999999999998</v>
      </c>
      <c r="U153" s="4">
        <f t="shared" si="89"/>
        <v>-0.17645283474429202</v>
      </c>
      <c r="V153">
        <f t="shared" si="94"/>
        <v>31.492884260392266</v>
      </c>
      <c r="W153">
        <f t="shared" si="90"/>
        <v>-2.3905596511574601</v>
      </c>
      <c r="X153" s="4">
        <f t="shared" si="91"/>
        <v>-7.0552440224135496E-2</v>
      </c>
      <c r="Y153" s="4" t="str">
        <f t="shared" si="77"/>
        <v>inflation</v>
      </c>
      <c r="Z153" s="15">
        <f t="shared" si="78"/>
        <v>0</v>
      </c>
      <c r="AA153">
        <f t="shared" si="95"/>
        <v>1.0906658848535933</v>
      </c>
      <c r="AB153">
        <f t="shared" si="92"/>
        <v>-7.7200473967539596E-2</v>
      </c>
      <c r="AC153" s="4">
        <f t="shared" si="93"/>
        <v>-6.6103859730549358E-2</v>
      </c>
      <c r="AD153">
        <f t="shared" si="96"/>
        <v>34.348214478452533</v>
      </c>
      <c r="AE153">
        <f t="shared" si="97"/>
        <v>-5.2231197868491321</v>
      </c>
      <c r="AF153" s="4">
        <f t="shared" si="98"/>
        <v>-0.13199251134246065</v>
      </c>
      <c r="AG153" s="4" t="str">
        <f t="shared" si="80"/>
        <v>inflation</v>
      </c>
      <c r="AH153" s="15">
        <f t="shared" si="81"/>
        <v>0</v>
      </c>
      <c r="AI153">
        <f t="shared" si="99"/>
        <v>25.173785521547465</v>
      </c>
      <c r="AJ153">
        <f t="shared" si="100"/>
        <v>-12.645880213150875</v>
      </c>
      <c r="AK153">
        <f t="shared" si="101"/>
        <v>-0.76942237994180829</v>
      </c>
      <c r="AL153" s="5">
        <f t="shared" si="102"/>
        <v>0.57166223321419041</v>
      </c>
      <c r="AM153">
        <f t="shared" si="109"/>
        <v>1.7492847032721872</v>
      </c>
      <c r="AN153" t="str">
        <f t="shared" si="110"/>
        <v>deflation</v>
      </c>
    </row>
    <row r="154" spans="1:40" x14ac:dyDescent="0.35">
      <c r="A154">
        <v>1933</v>
      </c>
      <c r="B154">
        <v>1.6859597154590238</v>
      </c>
      <c r="C154" t="str">
        <f t="shared" si="104"/>
        <v>deflation</v>
      </c>
      <c r="D154">
        <f t="shared" si="105"/>
        <v>1</v>
      </c>
      <c r="E154" s="10">
        <f t="shared" si="82"/>
        <v>-4.6939676948683173E-2</v>
      </c>
      <c r="F154" s="4">
        <f t="shared" si="106"/>
        <v>-2.708736419109983E-2</v>
      </c>
      <c r="G154" s="4">
        <f t="shared" si="83"/>
        <v>-2.708736419109983E-2</v>
      </c>
      <c r="H154">
        <f t="shared" si="103"/>
        <v>33.899979623439052</v>
      </c>
      <c r="I154">
        <f t="shared" si="84"/>
        <v>-0.44823485501348159</v>
      </c>
      <c r="J154" s="4">
        <f t="shared" si="85"/>
        <v>-1.3049727964598282E-2</v>
      </c>
      <c r="K154" s="15"/>
      <c r="L154">
        <v>57.154000000000003</v>
      </c>
      <c r="M154" s="15">
        <f t="shared" si="86"/>
        <v>-2.367999999999995</v>
      </c>
      <c r="N154" s="4">
        <f t="shared" si="87"/>
        <v>-3.9783609421726339E-2</v>
      </c>
      <c r="O154" s="4"/>
      <c r="P154" s="4">
        <f t="shared" si="76"/>
        <v>3.0486159964140693</v>
      </c>
      <c r="Q154" s="4" t="str">
        <f t="shared" si="107"/>
        <v>deflation</v>
      </c>
      <c r="R154" s="4">
        <f t="shared" si="108"/>
        <v>1</v>
      </c>
      <c r="S154">
        <v>51.762</v>
      </c>
      <c r="T154">
        <f t="shared" si="88"/>
        <v>-2.8119999999999976</v>
      </c>
      <c r="U154" s="4">
        <f t="shared" si="89"/>
        <v>-5.1526367867482645E-2</v>
      </c>
      <c r="V154">
        <f t="shared" si="94"/>
        <v>30.701801190965671</v>
      </c>
      <c r="W154">
        <f t="shared" si="90"/>
        <v>-0.79108306942659468</v>
      </c>
      <c r="X154" s="4">
        <f t="shared" si="91"/>
        <v>-2.511942262530454E-2</v>
      </c>
      <c r="Y154" s="4" t="str">
        <f t="shared" si="77"/>
        <v>deflation</v>
      </c>
      <c r="Z154" s="15">
        <f t="shared" si="78"/>
        <v>1</v>
      </c>
      <c r="AA154">
        <f t="shared" si="95"/>
        <v>1.1041690815656273</v>
      </c>
      <c r="AB154">
        <f t="shared" si="92"/>
        <v>1.3503196712034038E-2</v>
      </c>
      <c r="AC154" s="4">
        <f t="shared" si="93"/>
        <v>1.238069045668065E-2</v>
      </c>
      <c r="AD154">
        <f t="shared" si="96"/>
        <v>33.899979623439052</v>
      </c>
      <c r="AE154">
        <f t="shared" si="97"/>
        <v>-0.44823485501348159</v>
      </c>
      <c r="AF154" s="4">
        <f t="shared" si="98"/>
        <v>-1.3049727964598282E-2</v>
      </c>
      <c r="AG154" s="4" t="str">
        <f t="shared" si="80"/>
        <v>inflation</v>
      </c>
      <c r="AH154" s="15">
        <f t="shared" si="81"/>
        <v>0</v>
      </c>
      <c r="AI154">
        <f t="shared" si="99"/>
        <v>23.254020376560952</v>
      </c>
      <c r="AJ154">
        <f t="shared" si="100"/>
        <v>-1.9197651449865134</v>
      </c>
      <c r="AK154">
        <f t="shared" si="101"/>
        <v>10.726115068164361</v>
      </c>
      <c r="AL154" s="5">
        <f t="shared" si="102"/>
        <v>0.3280176975966303</v>
      </c>
      <c r="AM154">
        <f t="shared" si="109"/>
        <v>3.0486159964140693</v>
      </c>
      <c r="AN154" t="str">
        <f t="shared" si="110"/>
        <v>deflation</v>
      </c>
    </row>
    <row r="155" spans="1:40" x14ac:dyDescent="0.35">
      <c r="A155">
        <v>1934</v>
      </c>
      <c r="B155">
        <v>1.7679751949627671</v>
      </c>
      <c r="C155" t="str">
        <f t="shared" si="104"/>
        <v>inflation</v>
      </c>
      <c r="D155">
        <f t="shared" si="105"/>
        <v>1</v>
      </c>
      <c r="E155" s="10">
        <f t="shared" si="82"/>
        <v>8.2015479503743327E-2</v>
      </c>
      <c r="F155" s="4">
        <f t="shared" si="106"/>
        <v>4.8646167966957372E-2</v>
      </c>
      <c r="G155" s="4">
        <f t="shared" si="83"/>
        <v>4.8646167966957372E-2</v>
      </c>
      <c r="H155">
        <f t="shared" si="103"/>
        <v>37.783335530002603</v>
      </c>
      <c r="I155">
        <f t="shared" si="84"/>
        <v>3.8833559065635512</v>
      </c>
      <c r="J155" s="4">
        <f t="shared" si="85"/>
        <v>0.11455334043559512</v>
      </c>
      <c r="K155" s="15"/>
      <c r="L155">
        <v>66.8</v>
      </c>
      <c r="M155" s="15">
        <f t="shared" si="86"/>
        <v>9.6459999999999937</v>
      </c>
      <c r="N155" s="4">
        <f t="shared" si="87"/>
        <v>0.16877208944255859</v>
      </c>
      <c r="O155" s="4"/>
      <c r="P155" s="4">
        <f t="shared" si="76"/>
        <v>1.4733057002161074</v>
      </c>
      <c r="Q155" s="4" t="str">
        <f t="shared" si="107"/>
        <v>inflation</v>
      </c>
      <c r="R155" s="4">
        <f t="shared" si="108"/>
        <v>1</v>
      </c>
      <c r="S155">
        <v>60.113999999999997</v>
      </c>
      <c r="T155">
        <f t="shared" si="88"/>
        <v>8.3519999999999968</v>
      </c>
      <c r="U155" s="4">
        <f t="shared" si="89"/>
        <v>0.16135388895328612</v>
      </c>
      <c r="V155">
        <f t="shared" si="94"/>
        <v>34.001608264230185</v>
      </c>
      <c r="W155">
        <f t="shared" si="90"/>
        <v>3.2998070732645139</v>
      </c>
      <c r="X155" s="4">
        <f t="shared" si="91"/>
        <v>0.10747926653357123</v>
      </c>
      <c r="Y155" s="4" t="str">
        <f t="shared" si="77"/>
        <v>deflation</v>
      </c>
      <c r="Z155" s="15">
        <f t="shared" si="78"/>
        <v>0</v>
      </c>
      <c r="AA155">
        <f t="shared" si="95"/>
        <v>1.1112220115114615</v>
      </c>
      <c r="AB155">
        <f t="shared" si="92"/>
        <v>7.0529299458341743E-3</v>
      </c>
      <c r="AC155" s="4">
        <f t="shared" si="93"/>
        <v>6.3875452261655972E-3</v>
      </c>
      <c r="AD155">
        <f t="shared" si="96"/>
        <v>37.783335530002603</v>
      </c>
      <c r="AE155">
        <f t="shared" si="97"/>
        <v>3.8833559065635512</v>
      </c>
      <c r="AF155" s="4">
        <f t="shared" si="98"/>
        <v>0.11455334043559512</v>
      </c>
      <c r="AG155" s="4" t="str">
        <f t="shared" si="80"/>
        <v>inflation</v>
      </c>
      <c r="AH155" s="15">
        <f t="shared" si="81"/>
        <v>1</v>
      </c>
      <c r="AI155">
        <f t="shared" si="99"/>
        <v>29.016664469997394</v>
      </c>
      <c r="AJ155">
        <f t="shared" si="100"/>
        <v>5.7626440934364425</v>
      </c>
      <c r="AK155">
        <f t="shared" si="101"/>
        <v>7.6824092384229559</v>
      </c>
      <c r="AL155" s="5">
        <f t="shared" si="102"/>
        <v>0.67874576189674563</v>
      </c>
      <c r="AM155">
        <f t="shared" si="109"/>
        <v>1.4733057002161074</v>
      </c>
      <c r="AN155" t="str">
        <f t="shared" si="110"/>
        <v>inflation</v>
      </c>
    </row>
    <row r="156" spans="1:40" x14ac:dyDescent="0.35">
      <c r="A156">
        <v>1935</v>
      </c>
      <c r="B156">
        <v>1.8035668181436368</v>
      </c>
      <c r="C156" t="str">
        <f t="shared" si="104"/>
        <v>inflation</v>
      </c>
      <c r="D156">
        <f t="shared" si="105"/>
        <v>1</v>
      </c>
      <c r="E156" s="10">
        <f t="shared" si="82"/>
        <v>3.5591623180869725E-2</v>
      </c>
      <c r="F156" s="4">
        <f t="shared" si="106"/>
        <v>2.0131291028446397E-2</v>
      </c>
      <c r="G156" s="4">
        <f t="shared" si="83"/>
        <v>2.0131291028446397E-2</v>
      </c>
      <c r="H156">
        <f t="shared" si="103"/>
        <v>41.163431957799197</v>
      </c>
      <c r="I156">
        <f t="shared" si="84"/>
        <v>3.3800964277965946</v>
      </c>
      <c r="J156" s="4">
        <f t="shared" si="85"/>
        <v>8.9459979654590377E-2</v>
      </c>
      <c r="K156" s="15"/>
      <c r="L156">
        <v>74.241</v>
      </c>
      <c r="M156" s="15">
        <f t="shared" si="86"/>
        <v>7.4410000000000025</v>
      </c>
      <c r="N156" s="4">
        <f t="shared" si="87"/>
        <v>0.11139221556886232</v>
      </c>
      <c r="O156" s="4"/>
      <c r="P156" s="4">
        <f t="shared" si="76"/>
        <v>1.2451625408249973</v>
      </c>
      <c r="Q156" s="4" t="str">
        <f t="shared" si="107"/>
        <v>inflation</v>
      </c>
      <c r="R156" s="4">
        <f t="shared" si="108"/>
        <v>1</v>
      </c>
      <c r="S156">
        <v>66.391999999999996</v>
      </c>
      <c r="T156">
        <f t="shared" si="88"/>
        <v>6.2779999999999987</v>
      </c>
      <c r="U156" s="4">
        <f t="shared" si="89"/>
        <v>0.10443490701001429</v>
      </c>
      <c r="V156">
        <f t="shared" si="94"/>
        <v>36.811500040977414</v>
      </c>
      <c r="W156">
        <f t="shared" si="90"/>
        <v>2.8098917767472287</v>
      </c>
      <c r="X156" s="4">
        <f t="shared" si="91"/>
        <v>8.2639966760138378E-2</v>
      </c>
      <c r="Y156" s="4" t="str">
        <f t="shared" si="77"/>
        <v>deflation</v>
      </c>
      <c r="Z156" s="15">
        <f t="shared" si="78"/>
        <v>0</v>
      </c>
      <c r="AA156">
        <f t="shared" si="95"/>
        <v>1.118222074948789</v>
      </c>
      <c r="AB156">
        <f t="shared" si="92"/>
        <v>7.0000634373275084E-3</v>
      </c>
      <c r="AC156" s="4">
        <f t="shared" si="93"/>
        <v>6.299428345381824E-3</v>
      </c>
      <c r="AD156">
        <f t="shared" si="96"/>
        <v>41.163431957799197</v>
      </c>
      <c r="AE156">
        <f t="shared" si="97"/>
        <v>3.3800964277965946</v>
      </c>
      <c r="AF156" s="4">
        <f t="shared" si="98"/>
        <v>8.9459979654590377E-2</v>
      </c>
      <c r="AG156" s="4" t="str">
        <f t="shared" si="80"/>
        <v>deflation</v>
      </c>
      <c r="AH156" s="15">
        <f t="shared" si="81"/>
        <v>0</v>
      </c>
      <c r="AI156">
        <f t="shared" si="99"/>
        <v>33.077568042200802</v>
      </c>
      <c r="AJ156">
        <f t="shared" si="100"/>
        <v>4.0609035722034079</v>
      </c>
      <c r="AK156">
        <f t="shared" si="101"/>
        <v>-1.7017405212330345</v>
      </c>
      <c r="AL156" s="5">
        <f t="shared" si="102"/>
        <v>0.80310800173721741</v>
      </c>
      <c r="AM156">
        <f t="shared" si="109"/>
        <v>1.2451625408249973</v>
      </c>
      <c r="AN156" t="str">
        <f t="shared" si="110"/>
        <v>inflation</v>
      </c>
    </row>
    <row r="157" spans="1:40" x14ac:dyDescent="0.35">
      <c r="A157">
        <v>1936</v>
      </c>
      <c r="B157">
        <v>1.826005015366359</v>
      </c>
      <c r="C157" t="str">
        <f t="shared" si="104"/>
        <v>inflation</v>
      </c>
      <c r="D157">
        <f t="shared" si="105"/>
        <v>1</v>
      </c>
      <c r="E157" s="10">
        <f t="shared" si="82"/>
        <v>2.2438197222722112E-2</v>
      </c>
      <c r="F157" s="4">
        <f t="shared" si="106"/>
        <v>1.2441012441012388E-2</v>
      </c>
      <c r="G157" s="4">
        <f t="shared" si="83"/>
        <v>1.2441012441012388E-2</v>
      </c>
      <c r="H157">
        <f t="shared" si="103"/>
        <v>46.45660843542656</v>
      </c>
      <c r="I157">
        <f t="shared" si="84"/>
        <v>5.2931764776273624</v>
      </c>
      <c r="J157" s="4">
        <f t="shared" si="85"/>
        <v>0.12858928971359662</v>
      </c>
      <c r="K157" s="15"/>
      <c r="L157">
        <v>84.83</v>
      </c>
      <c r="M157" s="15">
        <f t="shared" si="86"/>
        <v>10.588999999999999</v>
      </c>
      <c r="N157" s="4">
        <f t="shared" si="87"/>
        <v>0.14263008310771674</v>
      </c>
      <c r="O157" s="4"/>
      <c r="P157" s="4">
        <f t="shared" si="76"/>
        <v>1.1091910020297397</v>
      </c>
      <c r="Q157" s="4" t="str">
        <f t="shared" si="107"/>
        <v>inflation</v>
      </c>
      <c r="R157" s="4">
        <f t="shared" si="108"/>
        <v>1</v>
      </c>
      <c r="S157">
        <v>75.47</v>
      </c>
      <c r="T157">
        <f t="shared" si="88"/>
        <v>9.078000000000003</v>
      </c>
      <c r="U157" s="4">
        <f t="shared" si="89"/>
        <v>0.13673334136642976</v>
      </c>
      <c r="V157">
        <f t="shared" si="94"/>
        <v>41.330664135584612</v>
      </c>
      <c r="W157">
        <f t="shared" si="90"/>
        <v>4.5191640946071985</v>
      </c>
      <c r="X157" s="4">
        <f t="shared" si="91"/>
        <v>0.1227650079343848</v>
      </c>
      <c r="Y157" s="4" t="str">
        <f t="shared" si="77"/>
        <v>deflation</v>
      </c>
      <c r="Z157" s="15">
        <f t="shared" si="78"/>
        <v>0</v>
      </c>
      <c r="AA157">
        <f t="shared" si="95"/>
        <v>1.1240227905127866</v>
      </c>
      <c r="AB157">
        <f t="shared" si="92"/>
        <v>5.8007155639976382E-3</v>
      </c>
      <c r="AC157" s="4">
        <f t="shared" si="93"/>
        <v>5.1874450468734415E-3</v>
      </c>
      <c r="AD157">
        <f t="shared" si="96"/>
        <v>46.456608435426567</v>
      </c>
      <c r="AE157">
        <f t="shared" si="97"/>
        <v>5.2931764776273695</v>
      </c>
      <c r="AF157" s="4">
        <f t="shared" si="98"/>
        <v>0.12858928971359679</v>
      </c>
      <c r="AG157" s="4" t="str">
        <f t="shared" si="80"/>
        <v>deflation</v>
      </c>
      <c r="AH157" s="15">
        <f t="shared" si="81"/>
        <v>0</v>
      </c>
      <c r="AI157">
        <f t="shared" si="99"/>
        <v>38.373391564573431</v>
      </c>
      <c r="AJ157">
        <f t="shared" si="100"/>
        <v>5.2958235223726291</v>
      </c>
      <c r="AK157">
        <f t="shared" si="101"/>
        <v>1.2349199501692212</v>
      </c>
      <c r="AL157" s="5">
        <f t="shared" si="102"/>
        <v>0.90155798069951276</v>
      </c>
      <c r="AM157">
        <f t="shared" si="109"/>
        <v>1.1091910020297397</v>
      </c>
      <c r="AN157" t="str">
        <f t="shared" si="110"/>
        <v>inflation</v>
      </c>
    </row>
    <row r="158" spans="1:40" x14ac:dyDescent="0.35">
      <c r="A158">
        <v>1937</v>
      </c>
      <c r="B158">
        <v>1.8928037864087159</v>
      </c>
      <c r="C158" t="str">
        <f t="shared" si="104"/>
        <v>inflation</v>
      </c>
      <c r="D158">
        <f t="shared" si="105"/>
        <v>1</v>
      </c>
      <c r="E158" s="10">
        <f t="shared" si="82"/>
        <v>6.6798771042356986E-2</v>
      </c>
      <c r="F158" s="4">
        <f t="shared" si="106"/>
        <v>3.6581920903954838E-2</v>
      </c>
      <c r="G158" s="4">
        <f t="shared" si="83"/>
        <v>3.6581920903954838E-2</v>
      </c>
      <c r="H158">
        <f t="shared" si="103"/>
        <v>49.13504541136718</v>
      </c>
      <c r="I158">
        <f t="shared" si="84"/>
        <v>2.6784369759406204</v>
      </c>
      <c r="J158" s="4">
        <f t="shared" si="85"/>
        <v>5.7654595678536799E-2</v>
      </c>
      <c r="K158" s="15"/>
      <c r="L158">
        <v>93.003</v>
      </c>
      <c r="M158" s="15">
        <f t="shared" si="86"/>
        <v>8.1730000000000018</v>
      </c>
      <c r="N158" s="4">
        <f t="shared" si="87"/>
        <v>9.6345632441353316E-2</v>
      </c>
      <c r="O158" s="4"/>
      <c r="P158" s="4">
        <f t="shared" si="76"/>
        <v>1.6710833075396991</v>
      </c>
      <c r="Q158" s="4" t="str">
        <f t="shared" si="107"/>
        <v>inflation</v>
      </c>
      <c r="R158" s="4">
        <f t="shared" si="108"/>
        <v>1</v>
      </c>
      <c r="S158">
        <v>78.861999999999995</v>
      </c>
      <c r="T158">
        <f t="shared" si="88"/>
        <v>3.3919999999999959</v>
      </c>
      <c r="U158" s="4">
        <f t="shared" si="89"/>
        <v>4.4945011262753361E-2</v>
      </c>
      <c r="V158">
        <f t="shared" si="94"/>
        <v>41.664117837394905</v>
      </c>
      <c r="W158">
        <f t="shared" si="90"/>
        <v>0.3334537018102921</v>
      </c>
      <c r="X158" s="4">
        <f t="shared" si="91"/>
        <v>8.0679492765081719E-3</v>
      </c>
      <c r="Y158" s="4" t="str">
        <f t="shared" si="77"/>
        <v>deflation</v>
      </c>
      <c r="Z158" s="15">
        <f t="shared" si="78"/>
        <v>0</v>
      </c>
      <c r="AA158">
        <f t="shared" si="95"/>
        <v>1.1793132307068044</v>
      </c>
      <c r="AB158">
        <f t="shared" si="92"/>
        <v>5.5290440194017743E-2</v>
      </c>
      <c r="AC158" s="4">
        <f t="shared" si="93"/>
        <v>4.9189785706029929E-2</v>
      </c>
      <c r="AD158">
        <f t="shared" si="96"/>
        <v>49.13504541136718</v>
      </c>
      <c r="AE158">
        <f t="shared" si="97"/>
        <v>2.6784369759406133</v>
      </c>
      <c r="AF158" s="4">
        <f t="shared" si="98"/>
        <v>5.765459567853664E-2</v>
      </c>
      <c r="AG158" s="4" t="str">
        <f t="shared" si="80"/>
        <v>deflation</v>
      </c>
      <c r="AH158" s="15">
        <f t="shared" si="81"/>
        <v>0</v>
      </c>
      <c r="AI158">
        <f t="shared" si="99"/>
        <v>43.86795458863282</v>
      </c>
      <c r="AJ158">
        <f t="shared" si="100"/>
        <v>5.4945630240593886</v>
      </c>
      <c r="AK158">
        <f t="shared" si="101"/>
        <v>0.19873950168675947</v>
      </c>
      <c r="AL158" s="5">
        <f t="shared" si="102"/>
        <v>0.59841421160042363</v>
      </c>
      <c r="AM158">
        <f t="shared" si="109"/>
        <v>1.6710833075396991</v>
      </c>
      <c r="AN158" t="str">
        <f t="shared" si="110"/>
        <v>inflation</v>
      </c>
    </row>
    <row r="159" spans="1:40" x14ac:dyDescent="0.35">
      <c r="A159">
        <v>1938</v>
      </c>
      <c r="B159">
        <v>1.8577279838536558</v>
      </c>
      <c r="C159" t="str">
        <f t="shared" si="104"/>
        <v>deflation</v>
      </c>
      <c r="D159">
        <f t="shared" si="105"/>
        <v>1</v>
      </c>
      <c r="E159" s="10">
        <f t="shared" si="82"/>
        <v>-3.5075802555060154E-2</v>
      </c>
      <c r="F159" s="4">
        <f t="shared" si="106"/>
        <v>-1.8531135032020789E-2</v>
      </c>
      <c r="G159" s="4">
        <f t="shared" si="83"/>
        <v>-1.8531135032020789E-2</v>
      </c>
      <c r="H159">
        <f t="shared" si="103"/>
        <v>47.020877523090185</v>
      </c>
      <c r="I159">
        <f t="shared" si="84"/>
        <v>-2.1141678882769952</v>
      </c>
      <c r="J159" s="4">
        <f t="shared" si="85"/>
        <v>-4.3027697859578891E-2</v>
      </c>
      <c r="K159" s="15"/>
      <c r="L159">
        <v>87.352000000000004</v>
      </c>
      <c r="M159" s="15">
        <f t="shared" si="86"/>
        <v>-5.6509999999999962</v>
      </c>
      <c r="N159" s="4">
        <f t="shared" si="87"/>
        <v>-6.0761480812446873E-2</v>
      </c>
      <c r="O159" s="4"/>
      <c r="P159" s="4">
        <f t="shared" si="76"/>
        <v>1.4121480775183992</v>
      </c>
      <c r="Q159" s="4" t="str">
        <f t="shared" si="107"/>
        <v>deflation</v>
      </c>
      <c r="R159" s="4">
        <f t="shared" si="108"/>
        <v>1</v>
      </c>
      <c r="S159">
        <v>79.581999999999994</v>
      </c>
      <c r="T159">
        <f t="shared" si="88"/>
        <v>0.71999999999999886</v>
      </c>
      <c r="U159" s="4">
        <f t="shared" si="89"/>
        <v>9.1298724353934581E-3</v>
      </c>
      <c r="V159">
        <f t="shared" si="94"/>
        <v>42.838349151050487</v>
      </c>
      <c r="W159">
        <f t="shared" si="90"/>
        <v>1.1742313136555822</v>
      </c>
      <c r="X159" s="4">
        <f t="shared" si="91"/>
        <v>2.8183275552318816E-2</v>
      </c>
      <c r="Y159" s="4" t="str">
        <f t="shared" si="77"/>
        <v>inflation</v>
      </c>
      <c r="Z159" s="15">
        <f t="shared" si="78"/>
        <v>0</v>
      </c>
      <c r="AA159">
        <f t="shared" si="95"/>
        <v>1.097635143625443</v>
      </c>
      <c r="AB159">
        <f t="shared" si="92"/>
        <v>-8.1678087081361372E-2</v>
      </c>
      <c r="AC159" s="4">
        <f t="shared" si="93"/>
        <v>-6.9259027164826084E-2</v>
      </c>
      <c r="AD159">
        <f t="shared" si="96"/>
        <v>47.020877523090178</v>
      </c>
      <c r="AE159">
        <f t="shared" si="97"/>
        <v>-2.1141678882770023</v>
      </c>
      <c r="AF159" s="4">
        <f t="shared" si="98"/>
        <v>-4.3027697859579037E-2</v>
      </c>
      <c r="AG159" s="4" t="str">
        <f t="shared" si="80"/>
        <v>deflation</v>
      </c>
      <c r="AH159" s="15">
        <f t="shared" si="81"/>
        <v>1</v>
      </c>
      <c r="AI159">
        <f t="shared" si="99"/>
        <v>40.331122476909826</v>
      </c>
      <c r="AJ159">
        <f t="shared" si="100"/>
        <v>-3.5368321117229939</v>
      </c>
      <c r="AK159">
        <f t="shared" si="101"/>
        <v>-9.0313951357823825</v>
      </c>
      <c r="AL159" s="5">
        <f t="shared" si="102"/>
        <v>0.70814103415934027</v>
      </c>
      <c r="AM159">
        <f t="shared" si="109"/>
        <v>1.4121480775183992</v>
      </c>
      <c r="AN159" t="str">
        <f t="shared" si="110"/>
        <v>deflation</v>
      </c>
    </row>
    <row r="160" spans="1:40" x14ac:dyDescent="0.35">
      <c r="A160">
        <v>1939</v>
      </c>
      <c r="B160">
        <v>1.8345160556922191</v>
      </c>
      <c r="C160" t="str">
        <f t="shared" si="104"/>
        <v>deflation</v>
      </c>
      <c r="D160">
        <f t="shared" si="105"/>
        <v>1</v>
      </c>
      <c r="E160" s="10">
        <f t="shared" si="82"/>
        <v>-2.321192816143669E-2</v>
      </c>
      <c r="F160" s="4">
        <f t="shared" si="106"/>
        <v>-1.2494793835901668E-2</v>
      </c>
      <c r="G160" s="4">
        <f t="shared" si="83"/>
        <v>-1.2494793835901668E-2</v>
      </c>
      <c r="H160">
        <f t="shared" si="103"/>
        <v>50.932778544008627</v>
      </c>
      <c r="I160">
        <f t="shared" si="84"/>
        <v>3.9119010209184424</v>
      </c>
      <c r="J160" s="4">
        <f t="shared" si="85"/>
        <v>8.3194981186760178E-2</v>
      </c>
      <c r="K160" s="15"/>
      <c r="L160">
        <v>93.436999999999998</v>
      </c>
      <c r="M160" s="15">
        <f t="shared" si="86"/>
        <v>6.0849999999999937</v>
      </c>
      <c r="N160" s="4">
        <f t="shared" si="87"/>
        <v>6.9660683212748348E-2</v>
      </c>
      <c r="O160" s="4"/>
      <c r="P160" s="4">
        <f t="shared" ref="P160:P223" si="111">N160/J160</f>
        <v>0.83731833602282602</v>
      </c>
      <c r="Q160" s="4" t="str">
        <f t="shared" si="107"/>
        <v>deflation</v>
      </c>
      <c r="R160" s="4">
        <f t="shared" si="108"/>
        <v>1</v>
      </c>
      <c r="S160">
        <v>88.058000000000007</v>
      </c>
      <c r="T160">
        <f t="shared" si="88"/>
        <v>8.4760000000000133</v>
      </c>
      <c r="U160" s="4">
        <f t="shared" si="89"/>
        <v>0.10650649644391966</v>
      </c>
      <c r="V160">
        <f t="shared" si="94"/>
        <v>48.0006701095745</v>
      </c>
      <c r="W160">
        <f t="shared" si="90"/>
        <v>5.1623209585240133</v>
      </c>
      <c r="X160" s="4">
        <f t="shared" si="91"/>
        <v>0.12050700040567325</v>
      </c>
      <c r="Y160" s="4" t="str">
        <f t="shared" si="77"/>
        <v>inflation</v>
      </c>
      <c r="Z160" s="15">
        <f t="shared" si="78"/>
        <v>0</v>
      </c>
      <c r="AA160">
        <f t="shared" si="95"/>
        <v>1.0610847396034431</v>
      </c>
      <c r="AB160">
        <f t="shared" si="92"/>
        <v>-3.6550404021999938E-2</v>
      </c>
      <c r="AC160" s="4">
        <f t="shared" si="93"/>
        <v>-3.3299229014548022E-2</v>
      </c>
      <c r="AD160">
        <f t="shared" si="96"/>
        <v>50.932778544008634</v>
      </c>
      <c r="AE160">
        <f t="shared" si="97"/>
        <v>3.9119010209184566</v>
      </c>
      <c r="AF160" s="4">
        <f t="shared" si="98"/>
        <v>8.3194981186760497E-2</v>
      </c>
      <c r="AG160" s="4" t="str">
        <f t="shared" si="80"/>
        <v>inflation</v>
      </c>
      <c r="AH160" s="15">
        <f t="shared" si="81"/>
        <v>0</v>
      </c>
      <c r="AI160">
        <f t="shared" si="99"/>
        <v>42.504221455991363</v>
      </c>
      <c r="AJ160">
        <f t="shared" si="100"/>
        <v>2.1730989790815372</v>
      </c>
      <c r="AK160">
        <f t="shared" si="101"/>
        <v>5.7099310908045311</v>
      </c>
      <c r="AL160" s="5">
        <f t="shared" si="102"/>
        <v>1.1942889065942335</v>
      </c>
      <c r="AM160">
        <f t="shared" si="109"/>
        <v>0.83731833602282602</v>
      </c>
      <c r="AN160" t="str">
        <f t="shared" si="110"/>
        <v>deflation</v>
      </c>
    </row>
    <row r="161" spans="1:40" x14ac:dyDescent="0.35">
      <c r="A161">
        <v>1940</v>
      </c>
      <c r="B161">
        <v>1.8510223157181296</v>
      </c>
      <c r="C161" t="str">
        <f t="shared" si="104"/>
        <v>inflation</v>
      </c>
      <c r="D161">
        <f t="shared" si="105"/>
        <v>1</v>
      </c>
      <c r="E161" s="10">
        <f t="shared" si="82"/>
        <v>1.6506260025910491E-2</v>
      </c>
      <c r="F161" s="4">
        <f t="shared" si="106"/>
        <v>8.9976100098410824E-3</v>
      </c>
      <c r="G161" s="4">
        <f t="shared" si="83"/>
        <v>8.9976100098410824E-3</v>
      </c>
      <c r="H161">
        <f t="shared" si="103"/>
        <v>55.590361675396075</v>
      </c>
      <c r="I161">
        <f t="shared" si="84"/>
        <v>4.6575831313874474</v>
      </c>
      <c r="J161" s="4">
        <f t="shared" si="85"/>
        <v>9.1445691056556991E-2</v>
      </c>
      <c r="K161" s="15"/>
      <c r="L161">
        <v>102.899</v>
      </c>
      <c r="M161" s="15">
        <f t="shared" si="86"/>
        <v>9.4620000000000033</v>
      </c>
      <c r="N161" s="4">
        <f t="shared" si="87"/>
        <v>0.10126609373160529</v>
      </c>
      <c r="O161" s="4"/>
      <c r="P161" s="4">
        <f t="shared" si="111"/>
        <v>1.107390545815599</v>
      </c>
      <c r="Q161" s="4" t="str">
        <f t="shared" si="107"/>
        <v>inflation</v>
      </c>
      <c r="R161" s="4">
        <f t="shared" si="108"/>
        <v>1</v>
      </c>
      <c r="S161">
        <v>99.311999999999998</v>
      </c>
      <c r="T161">
        <f t="shared" si="88"/>
        <v>11.253999999999991</v>
      </c>
      <c r="U161" s="4">
        <f t="shared" si="89"/>
        <v>0.12780213041404517</v>
      </c>
      <c r="V161">
        <f t="shared" si="94"/>
        <v>53.652513617303711</v>
      </c>
      <c r="W161">
        <f t="shared" si="90"/>
        <v>5.6518435077292111</v>
      </c>
      <c r="X161" s="4">
        <f t="shared" si="91"/>
        <v>0.11774509595027217</v>
      </c>
      <c r="Y161" s="4" t="str">
        <f t="shared" ref="Y161:Y224" si="112">IF(X161&gt;J161,"inflation","deflation")</f>
        <v>inflation</v>
      </c>
      <c r="Z161" s="15">
        <f t="shared" ref="Z161:Z224" si="113">IF(Y161=C161,1,0)</f>
        <v>1</v>
      </c>
      <c r="AA161">
        <f t="shared" si="95"/>
        <v>1.0361184952473015</v>
      </c>
      <c r="AB161">
        <f t="shared" si="92"/>
        <v>-2.4966244356141587E-2</v>
      </c>
      <c r="AC161" s="4">
        <f t="shared" si="93"/>
        <v>-2.3528982581986966E-2</v>
      </c>
      <c r="AD161">
        <f t="shared" si="96"/>
        <v>55.590361675396075</v>
      </c>
      <c r="AE161">
        <f t="shared" si="97"/>
        <v>4.6575831313874403</v>
      </c>
      <c r="AF161" s="4">
        <f t="shared" si="98"/>
        <v>9.1445691056556838E-2</v>
      </c>
      <c r="AG161" s="4" t="str">
        <f t="shared" si="80"/>
        <v>deflation</v>
      </c>
      <c r="AH161" s="15">
        <f t="shared" si="81"/>
        <v>0</v>
      </c>
      <c r="AI161">
        <f t="shared" si="99"/>
        <v>47.308638324603926</v>
      </c>
      <c r="AJ161">
        <f t="shared" si="100"/>
        <v>4.804416868612563</v>
      </c>
      <c r="AK161">
        <f t="shared" si="101"/>
        <v>2.6313178895310259</v>
      </c>
      <c r="AL161" s="5">
        <f t="shared" si="102"/>
        <v>0.90302378305342401</v>
      </c>
      <c r="AM161">
        <f t="shared" si="109"/>
        <v>1.107390545815599</v>
      </c>
      <c r="AN161" t="str">
        <f t="shared" si="110"/>
        <v>inflation</v>
      </c>
    </row>
    <row r="162" spans="1:40" x14ac:dyDescent="0.35">
      <c r="A162">
        <v>1941</v>
      </c>
      <c r="B162">
        <v>1.9724980730963153</v>
      </c>
      <c r="C162" t="str">
        <f t="shared" si="104"/>
        <v>inflation</v>
      </c>
      <c r="D162">
        <f t="shared" si="105"/>
        <v>1</v>
      </c>
      <c r="E162" s="10">
        <f t="shared" si="82"/>
        <v>0.12147575737818572</v>
      </c>
      <c r="F162" s="4">
        <f t="shared" si="106"/>
        <v>6.5626306256095848E-2</v>
      </c>
      <c r="G162" s="4">
        <f t="shared" si="83"/>
        <v>6.5626306256095848E-2</v>
      </c>
      <c r="H162">
        <f t="shared" si="103"/>
        <v>65.555957576687561</v>
      </c>
      <c r="I162">
        <f t="shared" si="84"/>
        <v>9.9655959012914863</v>
      </c>
      <c r="J162" s="4">
        <f t="shared" si="85"/>
        <v>0.17926841274181154</v>
      </c>
      <c r="K162" s="15"/>
      <c r="L162">
        <v>129.309</v>
      </c>
      <c r="M162" s="15">
        <f t="shared" si="86"/>
        <v>26.409999999999997</v>
      </c>
      <c r="N162" s="4">
        <f t="shared" si="87"/>
        <v>0.25665944275454566</v>
      </c>
      <c r="O162" s="4"/>
      <c r="P162" s="4">
        <f t="shared" si="111"/>
        <v>1.4317047762574622</v>
      </c>
      <c r="Q162" s="4" t="str">
        <f t="shared" si="107"/>
        <v>inflation</v>
      </c>
      <c r="R162" s="4">
        <f t="shared" si="108"/>
        <v>1</v>
      </c>
      <c r="S162">
        <v>110.98699999999999</v>
      </c>
      <c r="T162">
        <f t="shared" si="88"/>
        <v>11.674999999999997</v>
      </c>
      <c r="U162" s="4">
        <f t="shared" si="89"/>
        <v>0.11755880457547928</v>
      </c>
      <c r="V162">
        <f t="shared" si="94"/>
        <v>56.267228604071036</v>
      </c>
      <c r="W162">
        <f t="shared" si="90"/>
        <v>2.6147149867673249</v>
      </c>
      <c r="X162" s="4">
        <f t="shared" si="91"/>
        <v>4.8734249534285408E-2</v>
      </c>
      <c r="Y162" s="4" t="str">
        <f t="shared" si="112"/>
        <v>deflation</v>
      </c>
      <c r="Z162" s="15">
        <f t="shared" si="113"/>
        <v>0</v>
      </c>
      <c r="AA162">
        <f t="shared" si="95"/>
        <v>1.1650823970374908</v>
      </c>
      <c r="AB162">
        <f t="shared" si="92"/>
        <v>0.12896390179018935</v>
      </c>
      <c r="AC162" s="4">
        <f t="shared" si="93"/>
        <v>0.12446829429428162</v>
      </c>
      <c r="AD162">
        <f t="shared" si="96"/>
        <v>65.555957576687547</v>
      </c>
      <c r="AE162">
        <f t="shared" si="97"/>
        <v>9.9655959012914721</v>
      </c>
      <c r="AF162" s="4">
        <f t="shared" si="98"/>
        <v>0.17926841274181129</v>
      </c>
      <c r="AG162" s="4" t="str">
        <f t="shared" si="80"/>
        <v>deflation</v>
      </c>
      <c r="AH162" s="15">
        <f t="shared" si="81"/>
        <v>0</v>
      </c>
      <c r="AI162">
        <f t="shared" si="99"/>
        <v>63.753042423312451</v>
      </c>
      <c r="AJ162">
        <f t="shared" si="100"/>
        <v>16.444404098708524</v>
      </c>
      <c r="AK162">
        <f t="shared" si="101"/>
        <v>11.639987230095961</v>
      </c>
      <c r="AL162" s="5">
        <f t="shared" si="102"/>
        <v>0.6984680197924894</v>
      </c>
      <c r="AM162">
        <f t="shared" si="109"/>
        <v>1.4317047762574622</v>
      </c>
      <c r="AN162" t="str">
        <f t="shared" si="110"/>
        <v>inflation</v>
      </c>
    </row>
    <row r="163" spans="1:40" x14ac:dyDescent="0.35">
      <c r="A163">
        <v>1942</v>
      </c>
      <c r="B163">
        <v>2.1367869424167067</v>
      </c>
      <c r="C163" t="str">
        <f t="shared" si="104"/>
        <v>inflation</v>
      </c>
      <c r="D163">
        <f t="shared" si="105"/>
        <v>1</v>
      </c>
      <c r="E163" s="10">
        <f t="shared" si="82"/>
        <v>0.16428886932039144</v>
      </c>
      <c r="F163" s="4">
        <f t="shared" si="106"/>
        <v>8.3289748953974951E-2</v>
      </c>
      <c r="G163" s="4">
        <f t="shared" si="83"/>
        <v>8.3289748953974951E-2</v>
      </c>
      <c r="H163">
        <f t="shared" si="103"/>
        <v>77.664270922728605</v>
      </c>
      <c r="I163">
        <f t="shared" si="84"/>
        <v>12.108313346041044</v>
      </c>
      <c r="J163" s="4">
        <f t="shared" si="85"/>
        <v>0.18470195225013228</v>
      </c>
      <c r="K163" s="15"/>
      <c r="L163">
        <v>165.952</v>
      </c>
      <c r="M163" s="15">
        <f t="shared" si="86"/>
        <v>36.643000000000001</v>
      </c>
      <c r="N163" s="4">
        <f t="shared" si="87"/>
        <v>0.28337548043832989</v>
      </c>
      <c r="O163" s="4"/>
      <c r="P163" s="4">
        <f t="shared" si="111"/>
        <v>1.5342311057685474</v>
      </c>
      <c r="Q163" s="4" t="str">
        <f t="shared" si="107"/>
        <v>inflation</v>
      </c>
      <c r="R163" s="4">
        <f t="shared" si="108"/>
        <v>1</v>
      </c>
      <c r="S163">
        <v>118.60599999999999</v>
      </c>
      <c r="T163">
        <f t="shared" si="88"/>
        <v>7.6189999999999998</v>
      </c>
      <c r="U163" s="4">
        <f t="shared" si="89"/>
        <v>6.8647679457954539E-2</v>
      </c>
      <c r="V163">
        <f t="shared" si="94"/>
        <v>55.50670384846913</v>
      </c>
      <c r="W163">
        <f t="shared" si="90"/>
        <v>-0.76052475560190658</v>
      </c>
      <c r="X163" s="4">
        <f t="shared" si="91"/>
        <v>-1.3516300242071656E-2</v>
      </c>
      <c r="Y163" s="4" t="str">
        <f t="shared" si="112"/>
        <v>deflation</v>
      </c>
      <c r="Z163" s="15">
        <f t="shared" si="113"/>
        <v>0</v>
      </c>
      <c r="AA163">
        <f t="shared" si="95"/>
        <v>1.3991872249295989</v>
      </c>
      <c r="AB163">
        <f t="shared" si="92"/>
        <v>0.23410482789210807</v>
      </c>
      <c r="AC163" s="4">
        <f t="shared" si="93"/>
        <v>0.20093413863893</v>
      </c>
      <c r="AD163">
        <f t="shared" si="96"/>
        <v>77.664270922728605</v>
      </c>
      <c r="AE163">
        <f t="shared" si="97"/>
        <v>12.108313346041058</v>
      </c>
      <c r="AF163" s="4">
        <f t="shared" si="98"/>
        <v>0.18470195225013253</v>
      </c>
      <c r="AG163" s="4" t="str">
        <f t="shared" si="80"/>
        <v>deflation</v>
      </c>
      <c r="AH163" s="15">
        <f t="shared" si="81"/>
        <v>0</v>
      </c>
      <c r="AI163">
        <f t="shared" si="99"/>
        <v>88.287729077271393</v>
      </c>
      <c r="AJ163">
        <f t="shared" si="100"/>
        <v>24.534686653958943</v>
      </c>
      <c r="AK163">
        <f t="shared" si="101"/>
        <v>8.0902825552504183</v>
      </c>
      <c r="AL163" s="5">
        <f t="shared" si="102"/>
        <v>0.65179228620779928</v>
      </c>
      <c r="AM163">
        <f t="shared" si="109"/>
        <v>1.5342311057685474</v>
      </c>
      <c r="AN163" t="str">
        <f t="shared" si="110"/>
        <v>inflation</v>
      </c>
    </row>
    <row r="164" spans="1:40" x14ac:dyDescent="0.35">
      <c r="A164">
        <v>1943</v>
      </c>
      <c r="B164">
        <v>2.2386615160141234</v>
      </c>
      <c r="C164" t="str">
        <f t="shared" si="104"/>
        <v>inflation</v>
      </c>
      <c r="D164">
        <f t="shared" si="105"/>
        <v>1</v>
      </c>
      <c r="E164" s="10">
        <f t="shared" si="82"/>
        <v>0.1018745735974167</v>
      </c>
      <c r="F164" s="4">
        <f t="shared" si="106"/>
        <v>4.7676523838261813E-2</v>
      </c>
      <c r="G164" s="4">
        <f t="shared" si="83"/>
        <v>4.7676523838261813E-2</v>
      </c>
      <c r="H164">
        <f t="shared" si="103"/>
        <v>90.716706633518044</v>
      </c>
      <c r="I164">
        <f t="shared" si="84"/>
        <v>13.052435710789439</v>
      </c>
      <c r="J164" s="4">
        <f t="shared" si="85"/>
        <v>0.16806229628777236</v>
      </c>
      <c r="K164" s="15"/>
      <c r="L164">
        <v>203.084</v>
      </c>
      <c r="M164" s="15">
        <f t="shared" si="86"/>
        <v>37.132000000000005</v>
      </c>
      <c r="N164" s="4">
        <f t="shared" si="87"/>
        <v>0.22375144620131127</v>
      </c>
      <c r="O164" s="4"/>
      <c r="P164" s="4">
        <f t="shared" si="111"/>
        <v>1.3313601631277405</v>
      </c>
      <c r="Q164" s="4" t="str">
        <f t="shared" si="107"/>
        <v>inflation</v>
      </c>
      <c r="R164" s="4">
        <f t="shared" si="108"/>
        <v>1</v>
      </c>
      <c r="S164">
        <v>148.16499999999999</v>
      </c>
      <c r="T164">
        <f t="shared" si="88"/>
        <v>29.558999999999997</v>
      </c>
      <c r="U164" s="4">
        <f t="shared" si="89"/>
        <v>0.24922010690858809</v>
      </c>
      <c r="V164">
        <f t="shared" si="94"/>
        <v>66.184637087880887</v>
      </c>
      <c r="W164">
        <f t="shared" si="90"/>
        <v>10.677933239411757</v>
      </c>
      <c r="X164" s="4">
        <f t="shared" si="91"/>
        <v>0.19237195688221817</v>
      </c>
      <c r="Y164" s="4" t="str">
        <f t="shared" si="112"/>
        <v>inflation</v>
      </c>
      <c r="Z164" s="15">
        <f t="shared" si="113"/>
        <v>1</v>
      </c>
      <c r="AA164">
        <f t="shared" si="95"/>
        <v>1.3706610873013196</v>
      </c>
      <c r="AB164">
        <f t="shared" si="92"/>
        <v>-2.8526137628279269E-2</v>
      </c>
      <c r="AC164" s="4">
        <f t="shared" si="93"/>
        <v>-2.0387648714927754E-2</v>
      </c>
      <c r="AD164">
        <f t="shared" si="96"/>
        <v>90.716706633518058</v>
      </c>
      <c r="AE164">
        <f t="shared" si="97"/>
        <v>13.052435710789453</v>
      </c>
      <c r="AF164" s="4">
        <f t="shared" si="98"/>
        <v>0.16806229628777256</v>
      </c>
      <c r="AG164" s="4" t="str">
        <f t="shared" si="80"/>
        <v>deflation</v>
      </c>
      <c r="AH164" s="15">
        <f t="shared" si="81"/>
        <v>0</v>
      </c>
      <c r="AI164">
        <f t="shared" si="99"/>
        <v>112.36729336648195</v>
      </c>
      <c r="AJ164">
        <f t="shared" si="100"/>
        <v>24.079564289210552</v>
      </c>
      <c r="AK164">
        <f t="shared" si="101"/>
        <v>-0.45512236474839085</v>
      </c>
      <c r="AL164" s="5">
        <f t="shared" si="102"/>
        <v>0.75111155320339396</v>
      </c>
      <c r="AM164">
        <f t="shared" si="109"/>
        <v>1.3313601631277405</v>
      </c>
      <c r="AN164" t="str">
        <f t="shared" si="110"/>
        <v>inflation</v>
      </c>
    </row>
    <row r="165" spans="1:40" x14ac:dyDescent="0.35">
      <c r="A165">
        <v>1944</v>
      </c>
      <c r="B165">
        <v>2.292306861098333</v>
      </c>
      <c r="C165" t="str">
        <f t="shared" si="104"/>
        <v>inflation</v>
      </c>
      <c r="D165">
        <f t="shared" si="105"/>
        <v>1</v>
      </c>
      <c r="E165" s="10">
        <f t="shared" si="82"/>
        <v>5.3645345084209595E-2</v>
      </c>
      <c r="F165" s="4">
        <f t="shared" si="106"/>
        <v>2.3963133640553077E-2</v>
      </c>
      <c r="G165" s="4">
        <f t="shared" si="83"/>
        <v>2.3963133640553077E-2</v>
      </c>
      <c r="H165">
        <f t="shared" si="103"/>
        <v>97.913156309473663</v>
      </c>
      <c r="I165">
        <f t="shared" si="84"/>
        <v>7.1964496759556198</v>
      </c>
      <c r="J165" s="4">
        <f t="shared" si="85"/>
        <v>7.9328824237725054E-2</v>
      </c>
      <c r="K165" s="15"/>
      <c r="L165">
        <v>224.447</v>
      </c>
      <c r="M165" s="15">
        <f t="shared" si="86"/>
        <v>21.363</v>
      </c>
      <c r="N165" s="4">
        <f t="shared" si="87"/>
        <v>0.10519292509503456</v>
      </c>
      <c r="O165" s="4"/>
      <c r="P165" s="4">
        <f t="shared" si="111"/>
        <v>1.3260366090867859</v>
      </c>
      <c r="Q165" s="4" t="str">
        <f t="shared" si="107"/>
        <v>inflation</v>
      </c>
      <c r="R165" s="4">
        <f t="shared" si="108"/>
        <v>1</v>
      </c>
      <c r="S165">
        <v>173.489</v>
      </c>
      <c r="T165">
        <f t="shared" si="88"/>
        <v>25.324000000000012</v>
      </c>
      <c r="U165" s="4">
        <f t="shared" si="89"/>
        <v>0.17091755812776305</v>
      </c>
      <c r="V165">
        <f t="shared" si="94"/>
        <v>75.683148248692461</v>
      </c>
      <c r="W165">
        <f t="shared" si="90"/>
        <v>9.4985111608115744</v>
      </c>
      <c r="X165" s="4">
        <f t="shared" si="91"/>
        <v>0.14351534704646515</v>
      </c>
      <c r="Y165" s="4" t="str">
        <f t="shared" si="112"/>
        <v>inflation</v>
      </c>
      <c r="Z165" s="15">
        <f t="shared" si="113"/>
        <v>1</v>
      </c>
      <c r="AA165">
        <f t="shared" si="95"/>
        <v>1.293724674186836</v>
      </c>
      <c r="AB165">
        <f t="shared" si="92"/>
        <v>-7.6936413114483626E-2</v>
      </c>
      <c r="AC165" s="4">
        <f t="shared" si="93"/>
        <v>-5.6130880074784152E-2</v>
      </c>
      <c r="AD165">
        <f t="shared" si="96"/>
        <v>97.913156309473663</v>
      </c>
      <c r="AE165">
        <f t="shared" si="97"/>
        <v>7.1964496759556056</v>
      </c>
      <c r="AF165" s="4">
        <f t="shared" si="98"/>
        <v>7.9328824237724888E-2</v>
      </c>
      <c r="AG165" s="4" t="str">
        <f t="shared" si="80"/>
        <v>deflation</v>
      </c>
      <c r="AH165" s="15">
        <f t="shared" si="81"/>
        <v>0</v>
      </c>
      <c r="AI165">
        <f t="shared" si="99"/>
        <v>126.53384369052634</v>
      </c>
      <c r="AJ165">
        <f t="shared" si="100"/>
        <v>14.166550324044394</v>
      </c>
      <c r="AK165">
        <f t="shared" si="101"/>
        <v>-9.913013965166158</v>
      </c>
      <c r="AL165" s="5">
        <f t="shared" si="102"/>
        <v>0.75412699253354509</v>
      </c>
      <c r="AM165">
        <f t="shared" si="109"/>
        <v>1.3260366090867859</v>
      </c>
      <c r="AN165" t="str">
        <f t="shared" si="110"/>
        <v>inflation</v>
      </c>
    </row>
    <row r="166" spans="1:40" x14ac:dyDescent="0.35">
      <c r="A166">
        <v>1945</v>
      </c>
      <c r="B166">
        <v>2.3495629505632101</v>
      </c>
      <c r="C166" t="str">
        <f t="shared" si="104"/>
        <v>inflation</v>
      </c>
      <c r="D166">
        <f t="shared" si="105"/>
        <v>1</v>
      </c>
      <c r="E166" s="10">
        <f t="shared" si="82"/>
        <v>5.7256089464877036E-2</v>
      </c>
      <c r="F166" s="4">
        <f t="shared" si="106"/>
        <v>2.4977497749774837E-2</v>
      </c>
      <c r="G166" s="4">
        <f t="shared" si="83"/>
        <v>2.4977497749774837E-2</v>
      </c>
      <c r="H166">
        <f t="shared" si="103"/>
        <v>97.04230309953806</v>
      </c>
      <c r="I166">
        <f t="shared" si="84"/>
        <v>-0.87085320993560345</v>
      </c>
      <c r="J166" s="4">
        <f t="shared" si="85"/>
        <v>-8.8941388753019223E-3</v>
      </c>
      <c r="K166" s="15"/>
      <c r="L166">
        <v>228.00700000000001</v>
      </c>
      <c r="M166" s="15">
        <f t="shared" si="86"/>
        <v>3.5600000000000023</v>
      </c>
      <c r="N166" s="4">
        <f t="shared" si="87"/>
        <v>1.5861205540729003E-2</v>
      </c>
      <c r="O166" s="4"/>
      <c r="P166" s="4">
        <f t="shared" si="111"/>
        <v>-1.7833323453913996</v>
      </c>
      <c r="Q166" s="4" t="str">
        <f t="shared" si="107"/>
        <v>inflation</v>
      </c>
      <c r="R166" s="4">
        <f t="shared" si="108"/>
        <v>1</v>
      </c>
      <c r="S166">
        <v>199.137</v>
      </c>
      <c r="T166">
        <f t="shared" si="88"/>
        <v>25.647999999999996</v>
      </c>
      <c r="U166" s="4">
        <f t="shared" si="89"/>
        <v>0.147836462254091</v>
      </c>
      <c r="V166">
        <f t="shared" si="94"/>
        <v>84.754911526105388</v>
      </c>
      <c r="W166">
        <f t="shared" si="90"/>
        <v>9.0717632774129271</v>
      </c>
      <c r="X166" s="4">
        <f t="shared" si="91"/>
        <v>0.119865035841313</v>
      </c>
      <c r="Y166" s="4" t="str">
        <f t="shared" si="112"/>
        <v>inflation</v>
      </c>
      <c r="Z166" s="15">
        <f t="shared" si="113"/>
        <v>1</v>
      </c>
      <c r="AA166">
        <f t="shared" si="95"/>
        <v>1.1449755695827495</v>
      </c>
      <c r="AB166">
        <f t="shared" si="92"/>
        <v>-0.14874910460408652</v>
      </c>
      <c r="AC166" s="4">
        <f t="shared" si="93"/>
        <v>-0.11497740405823365</v>
      </c>
      <c r="AD166">
        <f t="shared" si="96"/>
        <v>97.04230309953806</v>
      </c>
      <c r="AE166">
        <f t="shared" si="97"/>
        <v>-0.87085320993560345</v>
      </c>
      <c r="AF166" s="4">
        <f t="shared" si="98"/>
        <v>-8.8941388753019223E-3</v>
      </c>
      <c r="AG166" s="4" t="str">
        <f t="shared" si="80"/>
        <v>deflation</v>
      </c>
      <c r="AH166" s="15">
        <f t="shared" si="81"/>
        <v>0</v>
      </c>
      <c r="AI166">
        <f t="shared" si="99"/>
        <v>130.96469690046195</v>
      </c>
      <c r="AJ166">
        <f t="shared" si="100"/>
        <v>4.4308532099356057</v>
      </c>
      <c r="AK166">
        <f t="shared" si="101"/>
        <v>-9.7356971141087882</v>
      </c>
      <c r="AL166" s="5">
        <f t="shared" si="102"/>
        <v>-0.5607479741980026</v>
      </c>
      <c r="AM166">
        <f t="shared" si="109"/>
        <v>-1.7833323453913996</v>
      </c>
      <c r="AN166" t="str">
        <f t="shared" si="110"/>
        <v>inflation</v>
      </c>
    </row>
    <row r="167" spans="1:40" x14ac:dyDescent="0.35">
      <c r="A167">
        <v>1946</v>
      </c>
      <c r="B167">
        <v>2.6453860794650765</v>
      </c>
      <c r="C167" t="str">
        <f t="shared" si="104"/>
        <v>inflation</v>
      </c>
      <c r="D167">
        <f t="shared" si="105"/>
        <v>1</v>
      </c>
      <c r="E167" s="10">
        <f t="shared" si="82"/>
        <v>0.29582312890186646</v>
      </c>
      <c r="F167" s="4">
        <f t="shared" si="106"/>
        <v>0.12590559824368833</v>
      </c>
      <c r="G167" s="4">
        <f t="shared" si="83"/>
        <v>0.12590559824368833</v>
      </c>
      <c r="H167">
        <f t="shared" si="103"/>
        <v>86.012019858367836</v>
      </c>
      <c r="I167">
        <f t="shared" si="84"/>
        <v>-11.030283241170224</v>
      </c>
      <c r="J167" s="4">
        <f t="shared" si="85"/>
        <v>-0.11366468940721926</v>
      </c>
      <c r="K167" s="15"/>
      <c r="L167">
        <v>227.535</v>
      </c>
      <c r="M167" s="15">
        <f t="shared" si="86"/>
        <v>-0.47200000000000841</v>
      </c>
      <c r="N167" s="4">
        <f t="shared" si="87"/>
        <v>-2.0701118825299592E-3</v>
      </c>
      <c r="O167" s="4"/>
      <c r="P167" s="4">
        <f t="shared" si="111"/>
        <v>1.8212444808725962E-2</v>
      </c>
      <c r="Q167" s="4" t="str">
        <f t="shared" si="107"/>
        <v>inflation</v>
      </c>
      <c r="R167" s="4">
        <f t="shared" si="108"/>
        <v>1</v>
      </c>
      <c r="S167">
        <v>208.941</v>
      </c>
      <c r="T167">
        <f t="shared" si="88"/>
        <v>9.804000000000002</v>
      </c>
      <c r="U167" s="4">
        <f t="shared" si="89"/>
        <v>4.9232437969839872E-2</v>
      </c>
      <c r="V167">
        <f t="shared" si="94"/>
        <v>78.983178153810329</v>
      </c>
      <c r="W167">
        <f t="shared" si="90"/>
        <v>-5.7717333722950599</v>
      </c>
      <c r="X167" s="4">
        <f t="shared" si="91"/>
        <v>-6.8099102085869168E-2</v>
      </c>
      <c r="Y167" s="4" t="str">
        <f t="shared" si="112"/>
        <v>inflation</v>
      </c>
      <c r="Z167" s="15">
        <f t="shared" si="113"/>
        <v>1</v>
      </c>
      <c r="AA167">
        <f t="shared" si="95"/>
        <v>1.088991629215903</v>
      </c>
      <c r="AB167">
        <f t="shared" si="92"/>
        <v>-5.5983940366846507E-2</v>
      </c>
      <c r="AC167" s="4">
        <f t="shared" si="93"/>
        <v>-4.8895314322949357E-2</v>
      </c>
      <c r="AD167">
        <f t="shared" si="96"/>
        <v>86.012019858367822</v>
      </c>
      <c r="AE167">
        <f t="shared" si="97"/>
        <v>-11.030283241170238</v>
      </c>
      <c r="AF167" s="4">
        <f t="shared" si="98"/>
        <v>-0.1136646894072194</v>
      </c>
      <c r="AG167" s="4" t="str">
        <f t="shared" si="80"/>
        <v>deflation</v>
      </c>
      <c r="AH167" s="15">
        <f t="shared" si="81"/>
        <v>0</v>
      </c>
      <c r="AI167">
        <f t="shared" si="99"/>
        <v>141.52298014163216</v>
      </c>
      <c r="AJ167">
        <f t="shared" si="100"/>
        <v>10.558283241170216</v>
      </c>
      <c r="AK167">
        <f t="shared" si="101"/>
        <v>6.1274300312346099</v>
      </c>
      <c r="AL167" s="5">
        <f t="shared" si="102"/>
        <v>54.90751024930384</v>
      </c>
      <c r="AM167">
        <f t="shared" si="109"/>
        <v>1.8212444808725962E-2</v>
      </c>
      <c r="AN167" t="str">
        <f t="shared" si="110"/>
        <v>inflation</v>
      </c>
    </row>
    <row r="168" spans="1:40" x14ac:dyDescent="0.35">
      <c r="A168">
        <v>1947</v>
      </c>
      <c r="B168">
        <v>2.9427566702443722</v>
      </c>
      <c r="C168" t="str">
        <f t="shared" si="104"/>
        <v>inflation</v>
      </c>
      <c r="D168">
        <f t="shared" si="105"/>
        <v>1</v>
      </c>
      <c r="E168" s="10">
        <f t="shared" si="82"/>
        <v>0.29737059077929562</v>
      </c>
      <c r="F168" s="4">
        <f t="shared" si="106"/>
        <v>0.11241103636540906</v>
      </c>
      <c r="G168" s="4">
        <f t="shared" si="83"/>
        <v>0.11241103636540906</v>
      </c>
      <c r="H168">
        <f t="shared" si="103"/>
        <v>84.82386686061659</v>
      </c>
      <c r="I168">
        <f t="shared" si="84"/>
        <v>-1.1881529977512457</v>
      </c>
      <c r="J168" s="4">
        <f t="shared" si="85"/>
        <v>-1.3813801834996137E-2</v>
      </c>
      <c r="K168" s="15"/>
      <c r="L168">
        <v>249.61600000000001</v>
      </c>
      <c r="M168" s="15">
        <f t="shared" si="86"/>
        <v>22.081000000000017</v>
      </c>
      <c r="N168" s="4">
        <f t="shared" si="87"/>
        <v>9.7044410749994578E-2</v>
      </c>
      <c r="O168" s="4"/>
      <c r="P168" s="4">
        <f t="shared" si="111"/>
        <v>-7.0251775658269908</v>
      </c>
      <c r="Q168" s="4" t="str">
        <f t="shared" si="107"/>
        <v>inflation</v>
      </c>
      <c r="R168" s="4">
        <f t="shared" si="108"/>
        <v>1</v>
      </c>
      <c r="S168">
        <v>203.97399999999999</v>
      </c>
      <c r="T168">
        <f t="shared" si="88"/>
        <v>-4.967000000000013</v>
      </c>
      <c r="U168" s="4">
        <f t="shared" si="89"/>
        <v>-2.3772261068914252E-2</v>
      </c>
      <c r="V168">
        <f t="shared" si="94"/>
        <v>69.313919857009992</v>
      </c>
      <c r="W168">
        <f t="shared" si="90"/>
        <v>-9.6692582968003364</v>
      </c>
      <c r="X168" s="4">
        <f t="shared" si="91"/>
        <v>-0.12242174248762956</v>
      </c>
      <c r="Y168" s="4" t="str">
        <f t="shared" si="112"/>
        <v>deflation</v>
      </c>
      <c r="Z168" s="15">
        <f t="shared" si="113"/>
        <v>0</v>
      </c>
      <c r="AA168">
        <f t="shared" si="95"/>
        <v>1.2237638130349948</v>
      </c>
      <c r="AB168">
        <f t="shared" si="92"/>
        <v>0.13477218381909184</v>
      </c>
      <c r="AC168" s="4">
        <f t="shared" si="93"/>
        <v>0.12375869584611102</v>
      </c>
      <c r="AD168">
        <f t="shared" si="96"/>
        <v>84.82386686061659</v>
      </c>
      <c r="AE168">
        <f t="shared" si="97"/>
        <v>-1.1881529977512315</v>
      </c>
      <c r="AF168" s="4">
        <f t="shared" si="98"/>
        <v>-1.3813801834995974E-2</v>
      </c>
      <c r="AG168" s="4" t="str">
        <f t="shared" si="80"/>
        <v>inflation</v>
      </c>
      <c r="AH168" s="15">
        <f t="shared" si="81"/>
        <v>1</v>
      </c>
      <c r="AI168">
        <f t="shared" si="99"/>
        <v>164.79213313938342</v>
      </c>
      <c r="AJ168">
        <f t="shared" si="100"/>
        <v>23.269152997751263</v>
      </c>
      <c r="AK168">
        <f t="shared" si="101"/>
        <v>12.710869756581047</v>
      </c>
      <c r="AL168" s="5">
        <f t="shared" si="102"/>
        <v>-0.14234515649317542</v>
      </c>
      <c r="AM168">
        <f t="shared" si="109"/>
        <v>-7.0251775658269908</v>
      </c>
      <c r="AN168" t="str">
        <f t="shared" si="110"/>
        <v>inflation</v>
      </c>
    </row>
    <row r="169" spans="1:40" x14ac:dyDescent="0.35">
      <c r="A169">
        <v>1948</v>
      </c>
      <c r="B169">
        <v>3.1096246426938121</v>
      </c>
      <c r="C169" t="str">
        <f t="shared" si="104"/>
        <v>inflation</v>
      </c>
      <c r="D169">
        <f t="shared" si="105"/>
        <v>1</v>
      </c>
      <c r="E169" s="10">
        <f t="shared" si="82"/>
        <v>0.16686797244943996</v>
      </c>
      <c r="F169" s="4">
        <f t="shared" si="106"/>
        <v>5.6704645048203363E-2</v>
      </c>
      <c r="G169" s="4">
        <f t="shared" si="83"/>
        <v>5.6704645048203363E-2</v>
      </c>
      <c r="H169">
        <f t="shared" si="103"/>
        <v>88.264029115177479</v>
      </c>
      <c r="I169">
        <f t="shared" si="84"/>
        <v>3.4401622545608888</v>
      </c>
      <c r="J169" s="4">
        <f t="shared" si="85"/>
        <v>4.0556536525430953E-2</v>
      </c>
      <c r="K169" s="15"/>
      <c r="L169">
        <v>274.46800000000002</v>
      </c>
      <c r="M169" s="15">
        <f t="shared" si="86"/>
        <v>24.852000000000004</v>
      </c>
      <c r="N169" s="4">
        <f t="shared" si="87"/>
        <v>9.9560925581693493E-2</v>
      </c>
      <c r="O169" s="4"/>
      <c r="P169" s="4">
        <f t="shared" si="111"/>
        <v>2.4548675530826918</v>
      </c>
      <c r="Q169" s="4" t="str">
        <f t="shared" si="107"/>
        <v>inflation</v>
      </c>
      <c r="R169" s="4">
        <f t="shared" si="108"/>
        <v>1</v>
      </c>
      <c r="S169">
        <v>208.97399999999999</v>
      </c>
      <c r="T169">
        <f t="shared" si="88"/>
        <v>5</v>
      </c>
      <c r="U169" s="4">
        <f t="shared" si="89"/>
        <v>2.4512928118289586E-2</v>
      </c>
      <c r="V169">
        <f t="shared" si="94"/>
        <v>67.202323113496277</v>
      </c>
      <c r="W169">
        <f t="shared" si="90"/>
        <v>-2.1115967435137151</v>
      </c>
      <c r="X169" s="4">
        <f t="shared" si="91"/>
        <v>-3.0464252315693569E-2</v>
      </c>
      <c r="Y169" s="4" t="str">
        <f t="shared" si="112"/>
        <v>deflation</v>
      </c>
      <c r="Z169" s="15">
        <f t="shared" si="113"/>
        <v>0</v>
      </c>
      <c r="AA169">
        <f t="shared" si="95"/>
        <v>1.3134074095342005</v>
      </c>
      <c r="AB169">
        <f t="shared" si="92"/>
        <v>8.9643596499205724E-2</v>
      </c>
      <c r="AC169" s="4">
        <f t="shared" si="93"/>
        <v>7.3252367445712563E-2</v>
      </c>
      <c r="AD169">
        <f t="shared" si="96"/>
        <v>88.264029115177479</v>
      </c>
      <c r="AE169">
        <f t="shared" si="97"/>
        <v>3.4401622545608888</v>
      </c>
      <c r="AF169" s="4">
        <f t="shared" si="98"/>
        <v>4.0556536525430953E-2</v>
      </c>
      <c r="AG169" s="4" t="str">
        <f t="shared" si="80"/>
        <v>deflation</v>
      </c>
      <c r="AH169" s="15">
        <f t="shared" si="81"/>
        <v>0</v>
      </c>
      <c r="AI169">
        <f t="shared" si="99"/>
        <v>186.20397088482252</v>
      </c>
      <c r="AJ169">
        <f t="shared" si="100"/>
        <v>21.411837745439101</v>
      </c>
      <c r="AK169">
        <f t="shared" si="101"/>
        <v>-1.8573152523121621</v>
      </c>
      <c r="AL169" s="5">
        <f t="shared" si="102"/>
        <v>0.40735395225060245</v>
      </c>
      <c r="AM169">
        <f t="shared" si="109"/>
        <v>2.4548675530826918</v>
      </c>
      <c r="AN169" t="str">
        <f t="shared" si="110"/>
        <v>inflation</v>
      </c>
    </row>
    <row r="170" spans="1:40" x14ac:dyDescent="0.35">
      <c r="A170">
        <v>1949</v>
      </c>
      <c r="B170">
        <v>3.1083350911292875</v>
      </c>
      <c r="C170" t="str">
        <f t="shared" si="104"/>
        <v>deflation</v>
      </c>
      <c r="D170">
        <f t="shared" si="105"/>
        <v>1</v>
      </c>
      <c r="E170" s="10">
        <f t="shared" si="82"/>
        <v>-1.2895515645245936E-3</v>
      </c>
      <c r="F170" s="4">
        <f t="shared" si="106"/>
        <v>-4.1469685659793271E-4</v>
      </c>
      <c r="G170" s="4">
        <f t="shared" si="83"/>
        <v>-4.1469685659793271E-4</v>
      </c>
      <c r="H170">
        <f t="shared" si="103"/>
        <v>87.659467853900935</v>
      </c>
      <c r="I170">
        <f t="shared" si="84"/>
        <v>-0.60456126127654386</v>
      </c>
      <c r="J170" s="4">
        <f t="shared" si="85"/>
        <v>-6.8494636754870995E-3</v>
      </c>
      <c r="K170" s="15"/>
      <c r="L170">
        <v>272.47500000000002</v>
      </c>
      <c r="M170" s="15">
        <f t="shared" si="86"/>
        <v>-1.992999999999995</v>
      </c>
      <c r="N170" s="4">
        <f t="shared" si="87"/>
        <v>-7.2613200810294634E-3</v>
      </c>
      <c r="O170" s="4"/>
      <c r="P170" s="4">
        <f t="shared" si="111"/>
        <v>1.0601297305972026</v>
      </c>
      <c r="Q170" s="4" t="str">
        <f t="shared" si="107"/>
        <v>deflation</v>
      </c>
      <c r="R170" s="4">
        <f t="shared" si="108"/>
        <v>1</v>
      </c>
      <c r="S170">
        <v>209.59200000000001</v>
      </c>
      <c r="T170">
        <f t="shared" si="88"/>
        <v>0.61800000000002342</v>
      </c>
      <c r="U170" s="4">
        <f t="shared" si="89"/>
        <v>2.9573056935313651E-3</v>
      </c>
      <c r="V170">
        <f t="shared" si="94"/>
        <v>67.429023530359871</v>
      </c>
      <c r="W170">
        <f t="shared" si="90"/>
        <v>0.22670041686359355</v>
      </c>
      <c r="X170" s="4">
        <f t="shared" si="91"/>
        <v>3.3734014891230032E-3</v>
      </c>
      <c r="Y170" s="4" t="str">
        <f t="shared" si="112"/>
        <v>inflation</v>
      </c>
      <c r="Z170" s="15">
        <f t="shared" si="113"/>
        <v>0</v>
      </c>
      <c r="AA170">
        <f t="shared" si="95"/>
        <v>1.3000257643421504</v>
      </c>
      <c r="AB170">
        <f t="shared" si="92"/>
        <v>-1.3381645192050096E-2</v>
      </c>
      <c r="AC170" s="4">
        <f t="shared" si="93"/>
        <v>-1.0188495279462365E-2</v>
      </c>
      <c r="AD170">
        <f t="shared" si="96"/>
        <v>87.659467853900935</v>
      </c>
      <c r="AE170">
        <f t="shared" si="97"/>
        <v>-0.60456126127654386</v>
      </c>
      <c r="AF170" s="4">
        <f t="shared" si="98"/>
        <v>-6.8494636754870995E-3</v>
      </c>
      <c r="AG170" s="4" t="str">
        <f t="shared" si="80"/>
        <v>deflation</v>
      </c>
      <c r="AH170" s="15">
        <f t="shared" si="81"/>
        <v>1</v>
      </c>
      <c r="AI170">
        <f t="shared" si="99"/>
        <v>184.81553214609909</v>
      </c>
      <c r="AJ170">
        <f t="shared" si="100"/>
        <v>-1.3884387387234369</v>
      </c>
      <c r="AK170">
        <f t="shared" si="101"/>
        <v>-22.800276484162538</v>
      </c>
      <c r="AL170" s="5">
        <f t="shared" si="102"/>
        <v>0.94328078077450983</v>
      </c>
      <c r="AM170">
        <f t="shared" si="109"/>
        <v>1.0601297305972026</v>
      </c>
      <c r="AN170" t="str">
        <f t="shared" si="110"/>
        <v>deflation</v>
      </c>
    </row>
    <row r="171" spans="1:40" x14ac:dyDescent="0.35">
      <c r="A171">
        <v>1950</v>
      </c>
      <c r="B171">
        <v>3.1377368668004411</v>
      </c>
      <c r="C171" t="str">
        <f t="shared" si="104"/>
        <v>inflation</v>
      </c>
      <c r="D171">
        <f t="shared" si="105"/>
        <v>1</v>
      </c>
      <c r="E171" s="10">
        <f t="shared" si="82"/>
        <v>2.9401775671153541E-2</v>
      </c>
      <c r="F171" s="4">
        <f t="shared" si="106"/>
        <v>9.4590109525390965E-3</v>
      </c>
      <c r="G171" s="4">
        <f t="shared" si="83"/>
        <v>9.4590109525390965E-3</v>
      </c>
      <c r="H171">
        <f t="shared" si="103"/>
        <v>95.555176462497442</v>
      </c>
      <c r="I171">
        <f t="shared" si="84"/>
        <v>7.8957086085965074</v>
      </c>
      <c r="J171" s="4">
        <f t="shared" si="85"/>
        <v>9.0072513578978344E-2</v>
      </c>
      <c r="K171" s="15"/>
      <c r="L171">
        <v>299.827</v>
      </c>
      <c r="M171" s="15">
        <f t="shared" si="86"/>
        <v>27.351999999999975</v>
      </c>
      <c r="N171" s="4">
        <f t="shared" si="87"/>
        <v>0.10038352142398375</v>
      </c>
      <c r="O171" s="4"/>
      <c r="P171" s="4">
        <f t="shared" si="111"/>
        <v>1.1144745209754183</v>
      </c>
      <c r="Q171" s="4" t="str">
        <f t="shared" si="107"/>
        <v>inflation</v>
      </c>
      <c r="R171" s="4">
        <f t="shared" si="108"/>
        <v>1</v>
      </c>
      <c r="S171">
        <v>216.22900000000001</v>
      </c>
      <c r="T171">
        <f t="shared" si="88"/>
        <v>6.6370000000000005</v>
      </c>
      <c r="U171" s="4">
        <f t="shared" si="89"/>
        <v>3.1666284972708882E-2</v>
      </c>
      <c r="V171">
        <f t="shared" si="94"/>
        <v>68.912406992396825</v>
      </c>
      <c r="W171">
        <f t="shared" si="90"/>
        <v>1.4833834620369544</v>
      </c>
      <c r="X171" s="4">
        <f t="shared" si="91"/>
        <v>2.1999183502472968E-2</v>
      </c>
      <c r="Y171" s="4" t="str">
        <f t="shared" si="112"/>
        <v>deflation</v>
      </c>
      <c r="Z171" s="15">
        <f t="shared" si="113"/>
        <v>0</v>
      </c>
      <c r="AA171">
        <f t="shared" si="95"/>
        <v>1.3866178912171816</v>
      </c>
      <c r="AB171">
        <f t="shared" si="92"/>
        <v>8.659212687503115E-2</v>
      </c>
      <c r="AC171" s="4">
        <f t="shared" si="93"/>
        <v>6.6608008279627595E-2</v>
      </c>
      <c r="AD171">
        <f t="shared" si="96"/>
        <v>95.555176462497442</v>
      </c>
      <c r="AE171">
        <f t="shared" si="97"/>
        <v>7.8957086085965074</v>
      </c>
      <c r="AF171" s="4">
        <f t="shared" si="98"/>
        <v>9.0072513578978344E-2</v>
      </c>
      <c r="AG171" s="4" t="str">
        <f t="shared" si="80"/>
        <v>inflation</v>
      </c>
      <c r="AH171" s="15">
        <f t="shared" si="81"/>
        <v>1</v>
      </c>
      <c r="AI171">
        <f t="shared" si="99"/>
        <v>204.27182353750254</v>
      </c>
      <c r="AJ171">
        <f t="shared" si="100"/>
        <v>19.456291391403454</v>
      </c>
      <c r="AK171">
        <f t="shared" si="101"/>
        <v>20.844730130126891</v>
      </c>
      <c r="AL171" s="5">
        <f t="shared" si="102"/>
        <v>0.8972838599529156</v>
      </c>
      <c r="AM171">
        <f t="shared" si="109"/>
        <v>1.1144745209754183</v>
      </c>
      <c r="AN171" t="str">
        <f t="shared" si="110"/>
        <v>inflation</v>
      </c>
    </row>
    <row r="172" spans="1:40" x14ac:dyDescent="0.35">
      <c r="A172">
        <v>1951</v>
      </c>
      <c r="B172">
        <v>3.3505128749469444</v>
      </c>
      <c r="C172" t="str">
        <f t="shared" si="104"/>
        <v>inflation</v>
      </c>
      <c r="D172">
        <f t="shared" si="105"/>
        <v>1</v>
      </c>
      <c r="E172" s="10">
        <f t="shared" si="82"/>
        <v>0.21277600814650333</v>
      </c>
      <c r="F172" s="4">
        <f t="shared" si="106"/>
        <v>6.7811934900542381E-2</v>
      </c>
      <c r="G172" s="4">
        <f t="shared" si="83"/>
        <v>6.7811934900542381E-2</v>
      </c>
      <c r="H172">
        <f t="shared" si="103"/>
        <v>103.54056616048473</v>
      </c>
      <c r="I172">
        <f t="shared" si="84"/>
        <v>7.9853896979872871</v>
      </c>
      <c r="J172" s="4">
        <f t="shared" si="85"/>
        <v>8.356836325995709E-2</v>
      </c>
      <c r="K172" s="15"/>
      <c r="L172">
        <v>346.91399999999999</v>
      </c>
      <c r="M172" s="15">
        <f t="shared" si="86"/>
        <v>47.086999999999989</v>
      </c>
      <c r="N172" s="4">
        <f t="shared" si="87"/>
        <v>0.15704723056962844</v>
      </c>
      <c r="O172" s="4"/>
      <c r="P172" s="4">
        <f t="shared" si="111"/>
        <v>1.8792665602543845</v>
      </c>
      <c r="Q172" s="4" t="str">
        <f t="shared" si="107"/>
        <v>inflation</v>
      </c>
      <c r="R172" s="4">
        <f t="shared" si="108"/>
        <v>1</v>
      </c>
      <c r="S172">
        <v>222.86500000000001</v>
      </c>
      <c r="T172">
        <f t="shared" si="88"/>
        <v>6.6359999999999957</v>
      </c>
      <c r="U172" s="4">
        <f t="shared" si="89"/>
        <v>3.0689685472346427E-2</v>
      </c>
      <c r="V172">
        <f t="shared" si="94"/>
        <v>66.516682167212707</v>
      </c>
      <c r="W172">
        <f t="shared" si="90"/>
        <v>-2.3957248251841179</v>
      </c>
      <c r="X172" s="4">
        <f t="shared" si="91"/>
        <v>-3.4764782275685718E-2</v>
      </c>
      <c r="Y172" s="4" t="str">
        <f t="shared" si="112"/>
        <v>deflation</v>
      </c>
      <c r="Z172" s="15">
        <f t="shared" si="113"/>
        <v>0</v>
      </c>
      <c r="AA172">
        <f t="shared" si="95"/>
        <v>1.5566105041168419</v>
      </c>
      <c r="AB172">
        <f t="shared" si="92"/>
        <v>0.16999261289966028</v>
      </c>
      <c r="AC172" s="4">
        <f t="shared" si="93"/>
        <v>0.12259513884566983</v>
      </c>
      <c r="AD172">
        <f t="shared" si="96"/>
        <v>103.54056616048472</v>
      </c>
      <c r="AE172">
        <f t="shared" si="97"/>
        <v>7.9853896979872729</v>
      </c>
      <c r="AF172" s="4">
        <f t="shared" si="98"/>
        <v>8.3568363259956938E-2</v>
      </c>
      <c r="AG172" s="4" t="str">
        <f t="shared" si="80"/>
        <v>deflation</v>
      </c>
      <c r="AH172" s="15">
        <f t="shared" si="81"/>
        <v>0</v>
      </c>
      <c r="AI172">
        <f t="shared" si="99"/>
        <v>243.37343383951526</v>
      </c>
      <c r="AJ172">
        <f t="shared" si="100"/>
        <v>39.101610302012716</v>
      </c>
      <c r="AK172">
        <f t="shared" si="101"/>
        <v>19.645318910609262</v>
      </c>
      <c r="AL172" s="5">
        <f t="shared" si="102"/>
        <v>0.53212248924635497</v>
      </c>
      <c r="AM172">
        <f t="shared" si="109"/>
        <v>1.8792665602543845</v>
      </c>
      <c r="AN172" t="str">
        <f t="shared" si="110"/>
        <v>inflation</v>
      </c>
    </row>
    <row r="173" spans="1:40" x14ac:dyDescent="0.35">
      <c r="A173">
        <v>1952</v>
      </c>
      <c r="B173">
        <v>3.4235014934990176</v>
      </c>
      <c r="C173" t="str">
        <f t="shared" si="104"/>
        <v>inflation</v>
      </c>
      <c r="D173">
        <f t="shared" si="105"/>
        <v>1</v>
      </c>
      <c r="E173" s="10">
        <f t="shared" si="82"/>
        <v>7.298861855207317E-2</v>
      </c>
      <c r="F173" s="4">
        <f t="shared" si="106"/>
        <v>2.1784312216149581E-2</v>
      </c>
      <c r="G173" s="4">
        <f t="shared" si="83"/>
        <v>2.1784312216149581E-2</v>
      </c>
      <c r="H173">
        <f t="shared" si="103"/>
        <v>107.29979253625392</v>
      </c>
      <c r="I173">
        <f t="shared" si="84"/>
        <v>3.7592263757691882</v>
      </c>
      <c r="J173" s="4">
        <f t="shared" si="85"/>
        <v>3.6306797569007898E-2</v>
      </c>
      <c r="K173" s="15"/>
      <c r="L173">
        <v>367.34100000000001</v>
      </c>
      <c r="M173" s="15">
        <f t="shared" si="86"/>
        <v>20.427000000000021</v>
      </c>
      <c r="N173" s="4">
        <f t="shared" si="87"/>
        <v>5.8882028398969256E-2</v>
      </c>
      <c r="O173" s="4"/>
      <c r="P173" s="4">
        <f t="shared" si="111"/>
        <v>1.6217907483317107</v>
      </c>
      <c r="Q173" s="4" t="str">
        <f t="shared" si="107"/>
        <v>inflation</v>
      </c>
      <c r="R173" s="4">
        <f t="shared" si="108"/>
        <v>1</v>
      </c>
      <c r="S173">
        <v>238.001</v>
      </c>
      <c r="T173">
        <f t="shared" si="88"/>
        <v>15.135999999999996</v>
      </c>
      <c r="U173" s="4">
        <f t="shared" si="89"/>
        <v>6.7915554259304942E-2</v>
      </c>
      <c r="V173">
        <f t="shared" si="94"/>
        <v>69.519759360977858</v>
      </c>
      <c r="W173">
        <f t="shared" si="90"/>
        <v>3.0030771937651508</v>
      </c>
      <c r="X173" s="4">
        <f t="shared" si="91"/>
        <v>4.5147729801313249E-2</v>
      </c>
      <c r="Y173" s="4" t="str">
        <f t="shared" si="112"/>
        <v>inflation</v>
      </c>
      <c r="Z173" s="15">
        <f t="shared" si="113"/>
        <v>1</v>
      </c>
      <c r="AA173">
        <f t="shared" si="95"/>
        <v>1.5434430947769127</v>
      </c>
      <c r="AB173">
        <f t="shared" si="92"/>
        <v>-1.3167409339929215E-2</v>
      </c>
      <c r="AC173" s="4">
        <f t="shared" si="93"/>
        <v>-8.4590263942744444E-3</v>
      </c>
      <c r="AD173">
        <f t="shared" si="96"/>
        <v>107.2997925362539</v>
      </c>
      <c r="AE173">
        <f t="shared" si="97"/>
        <v>3.7592263757691882</v>
      </c>
      <c r="AF173" s="4">
        <f t="shared" si="98"/>
        <v>3.6306797569007898E-2</v>
      </c>
      <c r="AG173" s="4" t="str">
        <f t="shared" si="80"/>
        <v>deflation</v>
      </c>
      <c r="AH173" s="15">
        <f t="shared" si="81"/>
        <v>0</v>
      </c>
      <c r="AI173">
        <f t="shared" si="99"/>
        <v>260.0412074637461</v>
      </c>
      <c r="AJ173">
        <f t="shared" si="100"/>
        <v>16.667773624230847</v>
      </c>
      <c r="AK173">
        <f t="shared" si="101"/>
        <v>-22.433836677781869</v>
      </c>
      <c r="AL173" s="5">
        <f t="shared" si="102"/>
        <v>0.61660235824422549</v>
      </c>
      <c r="AM173">
        <f t="shared" si="109"/>
        <v>1.6217907483317107</v>
      </c>
      <c r="AN173" t="str">
        <f t="shared" si="110"/>
        <v>inflation</v>
      </c>
    </row>
    <row r="174" spans="1:40" x14ac:dyDescent="0.35">
      <c r="A174">
        <v>1953</v>
      </c>
      <c r="B174">
        <v>3.4673462466928431</v>
      </c>
      <c r="C174" t="str">
        <f t="shared" si="104"/>
        <v>inflation</v>
      </c>
      <c r="D174">
        <f t="shared" si="105"/>
        <v>1</v>
      </c>
      <c r="E174" s="10">
        <f t="shared" si="82"/>
        <v>4.3844753193825525E-2</v>
      </c>
      <c r="F174" s="4">
        <f t="shared" si="106"/>
        <v>1.280699111044162E-2</v>
      </c>
      <c r="G174" s="4">
        <f t="shared" si="83"/>
        <v>1.280699111044162E-2</v>
      </c>
      <c r="H174">
        <f t="shared" si="103"/>
        <v>112.25241793237015</v>
      </c>
      <c r="I174">
        <f t="shared" si="84"/>
        <v>4.9526253961162325</v>
      </c>
      <c r="J174" s="4">
        <f t="shared" si="85"/>
        <v>4.6156896290762764E-2</v>
      </c>
      <c r="K174" s="15"/>
      <c r="L174">
        <v>389.21800000000002</v>
      </c>
      <c r="M174" s="15">
        <f t="shared" si="86"/>
        <v>21.87700000000001</v>
      </c>
      <c r="N174" s="4">
        <f t="shared" si="87"/>
        <v>5.9555018361685759E-2</v>
      </c>
      <c r="O174" s="4"/>
      <c r="P174" s="4">
        <f t="shared" si="111"/>
        <v>1.2902734617709624</v>
      </c>
      <c r="Q174" s="4" t="str">
        <f t="shared" si="107"/>
        <v>inflation</v>
      </c>
      <c r="R174" s="4">
        <f t="shared" si="108"/>
        <v>1</v>
      </c>
      <c r="S174">
        <v>243.191</v>
      </c>
      <c r="T174">
        <f t="shared" si="88"/>
        <v>5.1899999999999977</v>
      </c>
      <c r="U174" s="4">
        <f t="shared" si="89"/>
        <v>2.1806631064575348E-2</v>
      </c>
      <c r="V174">
        <f t="shared" si="94"/>
        <v>70.137500756365398</v>
      </c>
      <c r="W174">
        <f t="shared" si="90"/>
        <v>0.61774139538754014</v>
      </c>
      <c r="X174" s="4">
        <f t="shared" si="91"/>
        <v>8.8858390918752899E-3</v>
      </c>
      <c r="Y174" s="4" t="str">
        <f t="shared" si="112"/>
        <v>deflation</v>
      </c>
      <c r="Z174" s="15">
        <f t="shared" si="113"/>
        <v>0</v>
      </c>
      <c r="AA174">
        <f t="shared" si="95"/>
        <v>1.6004621881566341</v>
      </c>
      <c r="AB174">
        <f t="shared" si="92"/>
        <v>5.7019093379721442E-2</v>
      </c>
      <c r="AC174" s="4">
        <f t="shared" si="93"/>
        <v>3.6942789515646453E-2</v>
      </c>
      <c r="AD174">
        <f t="shared" si="96"/>
        <v>112.25241793237015</v>
      </c>
      <c r="AE174">
        <f t="shared" si="97"/>
        <v>4.9526253961162467</v>
      </c>
      <c r="AF174" s="4">
        <f t="shared" si="98"/>
        <v>4.6156896290762903E-2</v>
      </c>
      <c r="AG174" s="4" t="str">
        <f t="shared" si="80"/>
        <v>deflation</v>
      </c>
      <c r="AH174" s="15">
        <f t="shared" si="81"/>
        <v>0</v>
      </c>
      <c r="AI174">
        <f t="shared" si="99"/>
        <v>276.96558206762984</v>
      </c>
      <c r="AJ174">
        <f t="shared" si="100"/>
        <v>16.924374603883734</v>
      </c>
      <c r="AK174">
        <f t="shared" si="101"/>
        <v>0.25660097965288742</v>
      </c>
      <c r="AL174" s="5">
        <f t="shared" si="102"/>
        <v>0.77502950314691821</v>
      </c>
      <c r="AM174">
        <f t="shared" si="109"/>
        <v>1.2902734617709624</v>
      </c>
      <c r="AN174" t="str">
        <f t="shared" si="110"/>
        <v>inflation</v>
      </c>
    </row>
    <row r="175" spans="1:40" x14ac:dyDescent="0.35">
      <c r="A175">
        <v>1954</v>
      </c>
      <c r="B175">
        <v>3.5026799595608078</v>
      </c>
      <c r="C175" t="str">
        <f t="shared" si="104"/>
        <v>inflation</v>
      </c>
      <c r="D175">
        <f t="shared" si="105"/>
        <v>1</v>
      </c>
      <c r="E175" s="10">
        <f t="shared" si="82"/>
        <v>3.5333712867964717E-2</v>
      </c>
      <c r="F175" s="4">
        <f t="shared" si="106"/>
        <v>1.0190419518000555E-2</v>
      </c>
      <c r="G175" s="4">
        <f t="shared" si="83"/>
        <v>1.0190419518000555E-2</v>
      </c>
      <c r="H175">
        <f t="shared" si="103"/>
        <v>111.50005267651399</v>
      </c>
      <c r="I175">
        <f t="shared" si="84"/>
        <v>-0.75236525585616221</v>
      </c>
      <c r="J175" s="4">
        <f t="shared" si="85"/>
        <v>-6.7024414236622259E-3</v>
      </c>
      <c r="K175" s="15"/>
      <c r="L175">
        <v>390.54899999999998</v>
      </c>
      <c r="M175" s="15">
        <f t="shared" si="86"/>
        <v>1.3309999999999604</v>
      </c>
      <c r="N175" s="4">
        <f t="shared" si="87"/>
        <v>3.4196774044364863E-3</v>
      </c>
      <c r="O175" s="4"/>
      <c r="P175" s="4">
        <f t="shared" si="111"/>
        <v>-0.51021369502218916</v>
      </c>
      <c r="Q175" s="4" t="str">
        <f t="shared" si="107"/>
        <v>inflation</v>
      </c>
      <c r="R175" s="4">
        <f t="shared" si="108"/>
        <v>1</v>
      </c>
      <c r="S175">
        <v>252.934</v>
      </c>
      <c r="T175">
        <f t="shared" si="88"/>
        <v>9.742999999999995</v>
      </c>
      <c r="U175" s="4">
        <f t="shared" si="89"/>
        <v>4.0063160232080938E-2</v>
      </c>
      <c r="V175">
        <f t="shared" si="94"/>
        <v>72.211564550623336</v>
      </c>
      <c r="W175">
        <f t="shared" si="90"/>
        <v>2.0740637942579383</v>
      </c>
      <c r="X175" s="4">
        <f t="shared" si="91"/>
        <v>2.9571395785295423E-2</v>
      </c>
      <c r="Y175" s="4" t="str">
        <f t="shared" si="112"/>
        <v>inflation</v>
      </c>
      <c r="Z175" s="15">
        <f t="shared" si="113"/>
        <v>1</v>
      </c>
      <c r="AA175">
        <f t="shared" si="95"/>
        <v>1.544074738864684</v>
      </c>
      <c r="AB175">
        <f t="shared" si="92"/>
        <v>-5.6387449291950054E-2</v>
      </c>
      <c r="AC175" s="4">
        <f t="shared" si="93"/>
        <v>-3.5231978430490432E-2</v>
      </c>
      <c r="AD175">
        <f t="shared" si="96"/>
        <v>111.500052676514</v>
      </c>
      <c r="AE175">
        <f t="shared" si="97"/>
        <v>-0.752365255856148</v>
      </c>
      <c r="AF175" s="4">
        <f t="shared" si="98"/>
        <v>-6.7024414236620993E-3</v>
      </c>
      <c r="AG175" s="4" t="str">
        <f t="shared" si="80"/>
        <v>deflation</v>
      </c>
      <c r="AH175" s="15">
        <f t="shared" si="81"/>
        <v>0</v>
      </c>
      <c r="AI175">
        <f t="shared" si="99"/>
        <v>279.048947323486</v>
      </c>
      <c r="AJ175">
        <f t="shared" si="100"/>
        <v>2.0833652558561653</v>
      </c>
      <c r="AK175">
        <f t="shared" si="101"/>
        <v>-14.841009348027569</v>
      </c>
      <c r="AL175" s="5">
        <f t="shared" si="102"/>
        <v>-1.9599630698985671</v>
      </c>
      <c r="AM175">
        <f t="shared" si="109"/>
        <v>-0.51021369502218916</v>
      </c>
      <c r="AN175" t="str">
        <f t="shared" si="110"/>
        <v>inflation</v>
      </c>
    </row>
    <row r="176" spans="1:40" x14ac:dyDescent="0.35">
      <c r="A176">
        <v>1955</v>
      </c>
      <c r="B176">
        <v>3.5521987396385395</v>
      </c>
      <c r="C176" t="str">
        <f t="shared" si="104"/>
        <v>inflation</v>
      </c>
      <c r="D176">
        <f t="shared" si="105"/>
        <v>1</v>
      </c>
      <c r="E176" s="10">
        <f t="shared" si="82"/>
        <v>4.9518780077731694E-2</v>
      </c>
      <c r="F176" s="4">
        <f t="shared" si="106"/>
        <v>1.4137397835210936E-2</v>
      </c>
      <c r="G176" s="4">
        <f t="shared" si="83"/>
        <v>1.4137397835210936E-2</v>
      </c>
      <c r="H176">
        <f t="shared" si="103"/>
        <v>119.77877117407438</v>
      </c>
      <c r="I176">
        <f t="shared" si="84"/>
        <v>8.2787184975603907</v>
      </c>
      <c r="J176" s="4">
        <f t="shared" si="85"/>
        <v>7.4248561313049438E-2</v>
      </c>
      <c r="K176" s="15"/>
      <c r="L176">
        <v>425.47800000000001</v>
      </c>
      <c r="M176" s="15">
        <f t="shared" si="86"/>
        <v>34.92900000000003</v>
      </c>
      <c r="N176" s="4">
        <f t="shared" si="87"/>
        <v>8.9435640598234875E-2</v>
      </c>
      <c r="O176" s="4"/>
      <c r="P176" s="4">
        <f t="shared" si="111"/>
        <v>1.2045437516446027</v>
      </c>
      <c r="Q176" s="4" t="str">
        <f t="shared" si="107"/>
        <v>inflation</v>
      </c>
      <c r="R176" s="4">
        <f t="shared" si="108"/>
        <v>1</v>
      </c>
      <c r="S176">
        <v>262.15300000000002</v>
      </c>
      <c r="T176">
        <f t="shared" si="88"/>
        <v>9.2190000000000225</v>
      </c>
      <c r="U176" s="4">
        <f t="shared" si="89"/>
        <v>3.6448243415278386E-2</v>
      </c>
      <c r="V176">
        <f t="shared" si="94"/>
        <v>73.800206355198441</v>
      </c>
      <c r="W176">
        <f t="shared" si="90"/>
        <v>1.5886418045751043</v>
      </c>
      <c r="X176" s="4">
        <f t="shared" si="91"/>
        <v>2.1999825297531115E-2</v>
      </c>
      <c r="Y176" s="4" t="str">
        <f t="shared" si="112"/>
        <v>deflation</v>
      </c>
      <c r="Z176" s="15">
        <f t="shared" si="113"/>
        <v>0</v>
      </c>
      <c r="AA176">
        <f t="shared" si="95"/>
        <v>1.6230140414185608</v>
      </c>
      <c r="AB176">
        <f t="shared" si="92"/>
        <v>7.8939302553876711E-2</v>
      </c>
      <c r="AC176" s="4">
        <f t="shared" si="93"/>
        <v>5.1124016582201601E-2</v>
      </c>
      <c r="AD176">
        <f t="shared" si="96"/>
        <v>119.77877117407438</v>
      </c>
      <c r="AE176">
        <f t="shared" si="97"/>
        <v>8.2787184975603765</v>
      </c>
      <c r="AF176" s="4">
        <f t="shared" si="98"/>
        <v>7.4248561313049299E-2</v>
      </c>
      <c r="AG176" s="4" t="str">
        <f t="shared" si="80"/>
        <v>deflation</v>
      </c>
      <c r="AH176" s="15">
        <f t="shared" si="81"/>
        <v>0</v>
      </c>
      <c r="AI176">
        <f t="shared" si="99"/>
        <v>305.69922882592562</v>
      </c>
      <c r="AJ176">
        <f t="shared" si="100"/>
        <v>26.650281502439611</v>
      </c>
      <c r="AK176">
        <f t="shared" si="101"/>
        <v>24.566916246583446</v>
      </c>
      <c r="AL176" s="5">
        <f t="shared" si="102"/>
        <v>0.83018985290875957</v>
      </c>
      <c r="AM176">
        <f t="shared" si="109"/>
        <v>1.2045437516446027</v>
      </c>
      <c r="AN176" t="str">
        <f t="shared" si="110"/>
        <v>inflation</v>
      </c>
    </row>
    <row r="177" spans="1:40" x14ac:dyDescent="0.35">
      <c r="A177">
        <v>1956</v>
      </c>
      <c r="B177">
        <v>3.6736744970167252</v>
      </c>
      <c r="C177" t="str">
        <f t="shared" si="104"/>
        <v>inflation</v>
      </c>
      <c r="D177">
        <f t="shared" si="105"/>
        <v>1</v>
      </c>
      <c r="E177" s="10">
        <f t="shared" si="82"/>
        <v>0.12147575737818572</v>
      </c>
      <c r="F177" s="4">
        <f t="shared" si="106"/>
        <v>3.4197342626878673E-2</v>
      </c>
      <c r="G177" s="4">
        <f t="shared" si="83"/>
        <v>3.4197342626878673E-2</v>
      </c>
      <c r="H177">
        <f t="shared" si="103"/>
        <v>122.31704261357541</v>
      </c>
      <c r="I177">
        <f t="shared" si="84"/>
        <v>2.5382714395010311</v>
      </c>
      <c r="J177" s="4">
        <f t="shared" si="85"/>
        <v>2.119132977088372E-2</v>
      </c>
      <c r="K177" s="15"/>
      <c r="L177">
        <v>449.35300000000001</v>
      </c>
      <c r="M177" s="15">
        <f t="shared" si="86"/>
        <v>23.875</v>
      </c>
      <c r="N177" s="4">
        <f t="shared" si="87"/>
        <v>5.611335956265659E-2</v>
      </c>
      <c r="O177" s="4"/>
      <c r="P177" s="4">
        <f t="shared" si="111"/>
        <v>2.6479395191025121</v>
      </c>
      <c r="Q177" s="4" t="str">
        <f t="shared" si="107"/>
        <v>inflation</v>
      </c>
      <c r="R177" s="4">
        <f t="shared" si="108"/>
        <v>1</v>
      </c>
      <c r="S177">
        <v>270.49200000000002</v>
      </c>
      <c r="T177">
        <f t="shared" si="88"/>
        <v>8.3389999999999986</v>
      </c>
      <c r="U177" s="4">
        <f t="shared" si="89"/>
        <v>3.180966839975128E-2</v>
      </c>
      <c r="V177">
        <f t="shared" si="94"/>
        <v>73.629822190196222</v>
      </c>
      <c r="W177">
        <f t="shared" si="90"/>
        <v>-0.17038416500221842</v>
      </c>
      <c r="X177" s="4">
        <f t="shared" si="91"/>
        <v>-2.3087220675530899E-3</v>
      </c>
      <c r="Y177" s="4" t="str">
        <f t="shared" si="112"/>
        <v>deflation</v>
      </c>
      <c r="Z177" s="15">
        <f t="shared" si="113"/>
        <v>0</v>
      </c>
      <c r="AA177">
        <f t="shared" si="95"/>
        <v>1.6612432160655397</v>
      </c>
      <c r="AB177">
        <f t="shared" si="92"/>
        <v>3.8229174646978947E-2</v>
      </c>
      <c r="AC177" s="4">
        <f t="shared" si="93"/>
        <v>2.3554432476484033E-2</v>
      </c>
      <c r="AD177">
        <f t="shared" si="96"/>
        <v>122.31704261357541</v>
      </c>
      <c r="AE177">
        <f t="shared" si="97"/>
        <v>2.5382714395010311</v>
      </c>
      <c r="AF177" s="4">
        <f t="shared" si="98"/>
        <v>2.119132977088372E-2</v>
      </c>
      <c r="AG177" s="4" t="str">
        <f t="shared" si="80"/>
        <v>deflation</v>
      </c>
      <c r="AH177" s="15">
        <f t="shared" si="81"/>
        <v>0</v>
      </c>
      <c r="AI177">
        <f t="shared" si="99"/>
        <v>327.03595738642457</v>
      </c>
      <c r="AJ177">
        <f t="shared" si="100"/>
        <v>21.336728560498955</v>
      </c>
      <c r="AK177">
        <f t="shared" si="101"/>
        <v>-5.3135529419406566</v>
      </c>
      <c r="AL177" s="5">
        <f t="shared" si="102"/>
        <v>0.37765213018873561</v>
      </c>
      <c r="AM177">
        <f t="shared" si="109"/>
        <v>2.6479395191025121</v>
      </c>
      <c r="AN177" t="str">
        <f t="shared" si="110"/>
        <v>inflation</v>
      </c>
    </row>
    <row r="178" spans="1:40" x14ac:dyDescent="0.35">
      <c r="A178">
        <v>1957</v>
      </c>
      <c r="B178">
        <v>3.8021138328433421</v>
      </c>
      <c r="C178" t="str">
        <f t="shared" si="104"/>
        <v>inflation</v>
      </c>
      <c r="D178">
        <f t="shared" si="105"/>
        <v>1</v>
      </c>
      <c r="E178" s="10">
        <f t="shared" si="82"/>
        <v>0.12843933582661693</v>
      </c>
      <c r="F178" s="4">
        <f t="shared" si="106"/>
        <v>3.496208930075826E-2</v>
      </c>
      <c r="G178" s="4">
        <f t="shared" si="83"/>
        <v>3.496208930075826E-2</v>
      </c>
      <c r="H178">
        <f t="shared" si="103"/>
        <v>124.67775054633188</v>
      </c>
      <c r="I178">
        <f t="shared" si="84"/>
        <v>2.3607079327564691</v>
      </c>
      <c r="J178" s="4">
        <f t="shared" si="85"/>
        <v>1.9299910154093807E-2</v>
      </c>
      <c r="K178" s="15"/>
      <c r="L178">
        <v>474.03899999999999</v>
      </c>
      <c r="M178" s="15">
        <f t="shared" si="86"/>
        <v>24.685999999999979</v>
      </c>
      <c r="N178" s="4">
        <f t="shared" si="87"/>
        <v>5.4936764637156042E-2</v>
      </c>
      <c r="O178" s="4"/>
      <c r="P178" s="4">
        <f t="shared" si="111"/>
        <v>2.8464777399755463</v>
      </c>
      <c r="Q178" s="4" t="str">
        <f t="shared" si="107"/>
        <v>inflation</v>
      </c>
      <c r="R178" s="4">
        <f t="shared" si="108"/>
        <v>1</v>
      </c>
      <c r="S178">
        <v>273.38799999999998</v>
      </c>
      <c r="T178">
        <f t="shared" si="88"/>
        <v>2.8959999999999582</v>
      </c>
      <c r="U178" s="4">
        <f t="shared" si="89"/>
        <v>1.0706416455939392E-2</v>
      </c>
      <c r="V178">
        <f t="shared" si="94"/>
        <v>71.904212240681844</v>
      </c>
      <c r="W178">
        <f t="shared" si="90"/>
        <v>-1.7256099495143786</v>
      </c>
      <c r="X178" s="4">
        <f t="shared" si="91"/>
        <v>-2.3436291141066247E-2</v>
      </c>
      <c r="Y178" s="4" t="str">
        <f t="shared" si="112"/>
        <v>deflation</v>
      </c>
      <c r="Z178" s="15">
        <f t="shared" si="113"/>
        <v>0</v>
      </c>
      <c r="AA178">
        <f t="shared" si="95"/>
        <v>1.7339422359430554</v>
      </c>
      <c r="AB178">
        <f t="shared" si="92"/>
        <v>7.2699019877515703E-2</v>
      </c>
      <c r="AC178" s="4">
        <f t="shared" si="93"/>
        <v>4.3761815954737097E-2</v>
      </c>
      <c r="AD178">
        <f t="shared" si="96"/>
        <v>124.67775054633189</v>
      </c>
      <c r="AE178">
        <f t="shared" si="97"/>
        <v>2.3607079327564833</v>
      </c>
      <c r="AF178" s="4">
        <f t="shared" si="98"/>
        <v>1.9299910154093925E-2</v>
      </c>
      <c r="AG178" s="4" t="str">
        <f t="shared" si="80"/>
        <v>deflation</v>
      </c>
      <c r="AH178" s="15">
        <f t="shared" si="81"/>
        <v>0</v>
      </c>
      <c r="AI178">
        <f t="shared" si="99"/>
        <v>349.36124945366811</v>
      </c>
      <c r="AJ178">
        <f t="shared" si="100"/>
        <v>22.325292067243538</v>
      </c>
      <c r="AK178">
        <f t="shared" si="101"/>
        <v>0.98856350674458326</v>
      </c>
      <c r="AL178" s="5">
        <f t="shared" si="102"/>
        <v>0.35131137193034817</v>
      </c>
      <c r="AM178">
        <f t="shared" si="109"/>
        <v>2.8464777399755463</v>
      </c>
      <c r="AN178" t="str">
        <f t="shared" si="110"/>
        <v>inflation</v>
      </c>
    </row>
    <row r="179" spans="1:40" x14ac:dyDescent="0.35">
      <c r="A179">
        <v>1958</v>
      </c>
      <c r="B179">
        <v>3.8908349804826114</v>
      </c>
      <c r="C179" t="str">
        <f t="shared" si="104"/>
        <v>inflation</v>
      </c>
      <c r="D179">
        <f t="shared" si="105"/>
        <v>1</v>
      </c>
      <c r="E179" s="10">
        <f t="shared" si="82"/>
        <v>8.8721147639269304E-2</v>
      </c>
      <c r="F179" s="4">
        <f t="shared" si="106"/>
        <v>2.3334690001356639E-2</v>
      </c>
      <c r="G179" s="4">
        <f t="shared" si="83"/>
        <v>2.3334690001356639E-2</v>
      </c>
      <c r="H179">
        <f t="shared" si="103"/>
        <v>123.68270626072898</v>
      </c>
      <c r="I179">
        <f t="shared" si="84"/>
        <v>-0.99504428560290137</v>
      </c>
      <c r="J179" s="4">
        <f t="shared" si="85"/>
        <v>-7.9809290851227694E-3</v>
      </c>
      <c r="K179" s="15"/>
      <c r="L179">
        <v>481.22899999999998</v>
      </c>
      <c r="M179" s="15">
        <f t="shared" si="86"/>
        <v>7.1899999999999977</v>
      </c>
      <c r="N179" s="4">
        <f t="shared" si="87"/>
        <v>1.5167528410109713E-2</v>
      </c>
      <c r="O179" s="4"/>
      <c r="P179" s="4">
        <f t="shared" si="111"/>
        <v>-1.9004715175810127</v>
      </c>
      <c r="Q179" s="4" t="str">
        <f t="shared" si="107"/>
        <v>inflation</v>
      </c>
      <c r="R179" s="4">
        <f t="shared" si="108"/>
        <v>1</v>
      </c>
      <c r="S179">
        <v>292.42700000000002</v>
      </c>
      <c r="T179">
        <f t="shared" si="88"/>
        <v>19.039000000000044</v>
      </c>
      <c r="U179" s="4">
        <f t="shared" si="89"/>
        <v>6.9640949858808893E-2</v>
      </c>
      <c r="V179">
        <f t="shared" si="94"/>
        <v>75.157903500633168</v>
      </c>
      <c r="W179">
        <f t="shared" si="90"/>
        <v>3.2536912599513244</v>
      </c>
      <c r="X179" s="4">
        <f t="shared" si="91"/>
        <v>4.5250356808866569E-2</v>
      </c>
      <c r="Y179" s="4" t="str">
        <f t="shared" si="112"/>
        <v>inflation</v>
      </c>
      <c r="Z179" s="15">
        <f t="shared" si="113"/>
        <v>1</v>
      </c>
      <c r="AA179">
        <f t="shared" si="95"/>
        <v>1.6456380566773927</v>
      </c>
      <c r="AB179">
        <f t="shared" si="92"/>
        <v>-8.8304179265662697E-2</v>
      </c>
      <c r="AC179" s="4">
        <f t="shared" si="93"/>
        <v>-5.0926828723124026E-2</v>
      </c>
      <c r="AD179">
        <f t="shared" si="96"/>
        <v>123.68270626072898</v>
      </c>
      <c r="AE179">
        <f t="shared" si="97"/>
        <v>-0.99504428560291558</v>
      </c>
      <c r="AF179" s="4">
        <f t="shared" si="98"/>
        <v>-7.9809290851228822E-3</v>
      </c>
      <c r="AG179" s="4" t="str">
        <f t="shared" si="80"/>
        <v>deflation</v>
      </c>
      <c r="AH179" s="15">
        <f t="shared" si="81"/>
        <v>0</v>
      </c>
      <c r="AI179">
        <f t="shared" si="99"/>
        <v>357.54629373927099</v>
      </c>
      <c r="AJ179">
        <f t="shared" si="100"/>
        <v>8.1850442856028849</v>
      </c>
      <c r="AK179">
        <f t="shared" si="101"/>
        <v>-14.140247781640653</v>
      </c>
      <c r="AL179" s="5">
        <f t="shared" si="102"/>
        <v>-0.52618520759145571</v>
      </c>
      <c r="AM179">
        <f t="shared" si="109"/>
        <v>-1.9004715175810127</v>
      </c>
      <c r="AN179" t="str">
        <f t="shared" si="110"/>
        <v>inflation</v>
      </c>
    </row>
    <row r="180" spans="1:40" x14ac:dyDescent="0.35">
      <c r="A180">
        <v>1959</v>
      </c>
      <c r="B180">
        <v>3.9421591327506773</v>
      </c>
      <c r="C180" t="str">
        <f t="shared" si="104"/>
        <v>inflation</v>
      </c>
      <c r="D180">
        <f t="shared" si="105"/>
        <v>1</v>
      </c>
      <c r="E180" s="10">
        <f t="shared" si="82"/>
        <v>5.1324152268065859E-2</v>
      </c>
      <c r="F180" s="4">
        <f t="shared" si="106"/>
        <v>1.319103804852184E-2</v>
      </c>
      <c r="G180" s="4">
        <f t="shared" si="83"/>
        <v>1.319103804852184E-2</v>
      </c>
      <c r="H180">
        <f t="shared" si="103"/>
        <v>132.32697677427629</v>
      </c>
      <c r="I180">
        <f t="shared" si="84"/>
        <v>8.6442705135473119</v>
      </c>
      <c r="J180" s="4">
        <f t="shared" si="85"/>
        <v>6.9890696726224458E-2</v>
      </c>
      <c r="K180" s="15"/>
      <c r="L180">
        <v>521.654</v>
      </c>
      <c r="M180" s="15">
        <f t="shared" si="86"/>
        <v>40.425000000000011</v>
      </c>
      <c r="N180" s="4">
        <f t="shared" si="87"/>
        <v>8.4003665614499567E-2</v>
      </c>
      <c r="O180" s="4"/>
      <c r="P180" s="4">
        <f t="shared" si="111"/>
        <v>1.201929148647042</v>
      </c>
      <c r="Q180" s="4" t="str">
        <f t="shared" si="107"/>
        <v>inflation</v>
      </c>
      <c r="R180" s="4">
        <f t="shared" si="108"/>
        <v>1</v>
      </c>
      <c r="S180">
        <v>296.28500000000003</v>
      </c>
      <c r="T180">
        <f t="shared" si="88"/>
        <v>3.8580000000000041</v>
      </c>
      <c r="U180" s="4">
        <f t="shared" si="89"/>
        <v>1.3193036210746627E-2</v>
      </c>
      <c r="V180">
        <f t="shared" si="94"/>
        <v>75.158051723108514</v>
      </c>
      <c r="W180">
        <f t="shared" si="90"/>
        <v>1.4822247534596045E-4</v>
      </c>
      <c r="X180" s="4">
        <f t="shared" si="91"/>
        <v>1.9721475512513697E-6</v>
      </c>
      <c r="Y180" s="4" t="str">
        <f t="shared" si="112"/>
        <v>deflation</v>
      </c>
      <c r="Z180" s="15">
        <f t="shared" si="113"/>
        <v>0</v>
      </c>
      <c r="AA180">
        <f t="shared" si="95"/>
        <v>1.7606493747574126</v>
      </c>
      <c r="AB180">
        <f t="shared" si="92"/>
        <v>0.11501131808001985</v>
      </c>
      <c r="AC180" s="4">
        <f t="shared" si="93"/>
        <v>6.9888586748067902E-2</v>
      </c>
      <c r="AD180">
        <f t="shared" si="96"/>
        <v>132.32697677427629</v>
      </c>
      <c r="AE180">
        <f t="shared" si="97"/>
        <v>8.6442705135473119</v>
      </c>
      <c r="AF180" s="4">
        <f t="shared" si="98"/>
        <v>6.9890696726224458E-2</v>
      </c>
      <c r="AG180" s="4" t="str">
        <f t="shared" si="80"/>
        <v>deflation</v>
      </c>
      <c r="AH180" s="15">
        <f t="shared" si="81"/>
        <v>0</v>
      </c>
      <c r="AI180">
        <f t="shared" si="99"/>
        <v>389.32702322572368</v>
      </c>
      <c r="AJ180">
        <f t="shared" si="100"/>
        <v>31.780729486452685</v>
      </c>
      <c r="AK180">
        <f t="shared" si="101"/>
        <v>23.5956852008498</v>
      </c>
      <c r="AL180" s="5">
        <f t="shared" si="102"/>
        <v>0.83199579702818205</v>
      </c>
      <c r="AM180">
        <f t="shared" si="109"/>
        <v>1.201929148647042</v>
      </c>
      <c r="AN180" t="str">
        <f t="shared" si="110"/>
        <v>inflation</v>
      </c>
    </row>
    <row r="181" spans="1:40" x14ac:dyDescent="0.35">
      <c r="A181">
        <v>1960</v>
      </c>
      <c r="B181">
        <v>3.9960623881477915</v>
      </c>
      <c r="C181" t="str">
        <f t="shared" si="104"/>
        <v>inflation</v>
      </c>
      <c r="D181">
        <f t="shared" si="105"/>
        <v>1</v>
      </c>
      <c r="E181" s="10">
        <f t="shared" si="82"/>
        <v>5.3903255397114158E-2</v>
      </c>
      <c r="F181" s="4">
        <f t="shared" si="106"/>
        <v>1.3673536146548877E-2</v>
      </c>
      <c r="G181" s="4">
        <f t="shared" si="83"/>
        <v>1.3673536146548877E-2</v>
      </c>
      <c r="H181">
        <f t="shared" si="103"/>
        <v>135.72911214016321</v>
      </c>
      <c r="I181">
        <f t="shared" si="84"/>
        <v>3.4021353658869202</v>
      </c>
      <c r="J181" s="4">
        <f t="shared" si="85"/>
        <v>2.5710066449188905E-2</v>
      </c>
      <c r="K181" s="15"/>
      <c r="L181">
        <v>542.38199999999995</v>
      </c>
      <c r="M181" s="15">
        <f t="shared" si="86"/>
        <v>20.727999999999952</v>
      </c>
      <c r="N181" s="4">
        <f t="shared" si="87"/>
        <v>3.9735150118660939E-2</v>
      </c>
      <c r="O181" s="4"/>
      <c r="P181" s="4">
        <f t="shared" si="111"/>
        <v>1.5455094290475664</v>
      </c>
      <c r="Q181" s="4" t="str">
        <f t="shared" si="107"/>
        <v>inflation</v>
      </c>
      <c r="R181" s="4">
        <f t="shared" si="108"/>
        <v>1</v>
      </c>
      <c r="S181">
        <v>302.83</v>
      </c>
      <c r="T181">
        <f t="shared" si="88"/>
        <v>6.5449999999999591</v>
      </c>
      <c r="U181" s="4">
        <f t="shared" si="89"/>
        <v>2.209021718953021E-2</v>
      </c>
      <c r="V181">
        <f t="shared" si="94"/>
        <v>75.782100123908279</v>
      </c>
      <c r="W181">
        <f t="shared" si="90"/>
        <v>0.62404840079976509</v>
      </c>
      <c r="X181" s="4">
        <f t="shared" si="91"/>
        <v>8.3031476534122517E-3</v>
      </c>
      <c r="Y181" s="4" t="str">
        <f t="shared" si="112"/>
        <v>deflation</v>
      </c>
      <c r="Z181" s="15">
        <f t="shared" si="113"/>
        <v>0</v>
      </c>
      <c r="AA181">
        <f t="shared" si="95"/>
        <v>1.7910444804015453</v>
      </c>
      <c r="AB181">
        <f t="shared" si="92"/>
        <v>3.0395105644132725E-2</v>
      </c>
      <c r="AC181" s="4">
        <f t="shared" si="93"/>
        <v>1.7263576768838856E-2</v>
      </c>
      <c r="AD181">
        <f t="shared" si="96"/>
        <v>135.72911214016318</v>
      </c>
      <c r="AE181">
        <f t="shared" si="97"/>
        <v>3.4021353658868918</v>
      </c>
      <c r="AF181" s="4">
        <f t="shared" si="98"/>
        <v>2.571006644918869E-2</v>
      </c>
      <c r="AG181" s="4" t="str">
        <f t="shared" ref="AG181:AG242" si="114">IF(AF181&gt;M180, "inflation", "deflation")</f>
        <v>deflation</v>
      </c>
      <c r="AH181" s="15">
        <f t="shared" si="81"/>
        <v>0</v>
      </c>
      <c r="AI181">
        <f t="shared" si="99"/>
        <v>406.65288785983677</v>
      </c>
      <c r="AJ181">
        <f t="shared" si="100"/>
        <v>17.325864634113088</v>
      </c>
      <c r="AK181">
        <f t="shared" si="101"/>
        <v>-14.454864852339597</v>
      </c>
      <c r="AL181" s="5">
        <f t="shared" si="102"/>
        <v>0.64703584540163583</v>
      </c>
      <c r="AM181">
        <f t="shared" si="109"/>
        <v>1.5455094290475664</v>
      </c>
      <c r="AN181" t="str">
        <f t="shared" si="110"/>
        <v>inflation</v>
      </c>
    </row>
    <row r="182" spans="1:40" x14ac:dyDescent="0.35">
      <c r="A182">
        <v>1961</v>
      </c>
      <c r="B182">
        <v>4.0386175897770924</v>
      </c>
      <c r="C182" t="str">
        <f t="shared" si="104"/>
        <v>inflation</v>
      </c>
      <c r="D182">
        <f t="shared" si="105"/>
        <v>1</v>
      </c>
      <c r="E182" s="10">
        <f t="shared" si="82"/>
        <v>4.2555201629300932E-2</v>
      </c>
      <c r="F182" s="4">
        <f t="shared" si="106"/>
        <v>1.0649283593649203E-2</v>
      </c>
      <c r="G182" s="4">
        <f t="shared" si="83"/>
        <v>1.0649283593649203E-2</v>
      </c>
      <c r="H182">
        <f t="shared" si="103"/>
        <v>139.20827795706958</v>
      </c>
      <c r="I182">
        <f t="shared" si="84"/>
        <v>3.4791658169063737</v>
      </c>
      <c r="J182" s="4">
        <f t="shared" si="85"/>
        <v>2.5633158296309695E-2</v>
      </c>
      <c r="K182" s="15"/>
      <c r="L182">
        <v>562.20899999999995</v>
      </c>
      <c r="M182" s="15">
        <f t="shared" si="86"/>
        <v>19.826999999999998</v>
      </c>
      <c r="N182" s="4">
        <f t="shared" si="87"/>
        <v>3.6555416662057368E-2</v>
      </c>
      <c r="O182" s="4"/>
      <c r="P182" s="4">
        <f t="shared" si="111"/>
        <v>1.426098814648217</v>
      </c>
      <c r="Q182" s="4" t="str">
        <f t="shared" si="107"/>
        <v>inflation</v>
      </c>
      <c r="R182" s="4">
        <f t="shared" si="108"/>
        <v>1</v>
      </c>
      <c r="S182">
        <v>315.26299999999998</v>
      </c>
      <c r="T182">
        <f t="shared" si="88"/>
        <v>12.432999999999993</v>
      </c>
      <c r="U182" s="4">
        <f t="shared" si="89"/>
        <v>4.1056038041145174E-2</v>
      </c>
      <c r="V182">
        <f t="shared" si="94"/>
        <v>78.062107389920172</v>
      </c>
      <c r="W182">
        <f t="shared" si="90"/>
        <v>2.2800072660118929</v>
      </c>
      <c r="X182" s="4">
        <f t="shared" si="91"/>
        <v>3.0086356306884398E-2</v>
      </c>
      <c r="Y182" s="4" t="str">
        <f t="shared" si="112"/>
        <v>inflation</v>
      </c>
      <c r="Z182" s="15">
        <f t="shared" si="113"/>
        <v>1</v>
      </c>
      <c r="AA182">
        <f t="shared" si="95"/>
        <v>1.7833015609189786</v>
      </c>
      <c r="AB182">
        <f t="shared" si="92"/>
        <v>-7.7429194825666681E-3</v>
      </c>
      <c r="AC182" s="4">
        <f t="shared" si="93"/>
        <v>-4.3231307582214462E-3</v>
      </c>
      <c r="AD182">
        <f t="shared" si="96"/>
        <v>139.20827795706958</v>
      </c>
      <c r="AE182">
        <f t="shared" si="97"/>
        <v>3.4791658169064021</v>
      </c>
      <c r="AF182" s="4">
        <f t="shared" si="98"/>
        <v>2.563315829630991E-2</v>
      </c>
      <c r="AG182" s="4" t="str">
        <f t="shared" si="114"/>
        <v>deflation</v>
      </c>
      <c r="AH182" s="15">
        <f t="shared" ref="AH182:AH240" si="115">IF(AG182=C182,1,0)</f>
        <v>0</v>
      </c>
      <c r="AI182">
        <f t="shared" si="99"/>
        <v>423.00072204293036</v>
      </c>
      <c r="AJ182">
        <f t="shared" si="100"/>
        <v>16.347834183093596</v>
      </c>
      <c r="AK182">
        <f t="shared" si="101"/>
        <v>-0.97803045101949238</v>
      </c>
      <c r="AL182" s="5">
        <f t="shared" si="102"/>
        <v>0.70121368149841945</v>
      </c>
      <c r="AM182">
        <f t="shared" si="109"/>
        <v>1.426098814648217</v>
      </c>
      <c r="AN182" t="str">
        <f t="shared" si="110"/>
        <v>inflation</v>
      </c>
    </row>
    <row r="183" spans="1:40" x14ac:dyDescent="0.35">
      <c r="A183">
        <v>1962</v>
      </c>
      <c r="B183">
        <v>4.0876205492290145</v>
      </c>
      <c r="C183" t="str">
        <f t="shared" si="104"/>
        <v>inflation</v>
      </c>
      <c r="D183">
        <f t="shared" si="105"/>
        <v>1</v>
      </c>
      <c r="E183" s="10">
        <f t="shared" si="82"/>
        <v>4.9002959451922123E-2</v>
      </c>
      <c r="F183" s="4">
        <f t="shared" si="106"/>
        <v>1.2133597292291989E-2</v>
      </c>
      <c r="G183" s="4">
        <f t="shared" si="83"/>
        <v>1.2133597292291989E-2</v>
      </c>
      <c r="H183">
        <f t="shared" si="103"/>
        <v>147.74414423420703</v>
      </c>
      <c r="I183">
        <f t="shared" si="84"/>
        <v>8.5358662771374441</v>
      </c>
      <c r="J183" s="4">
        <f t="shared" si="85"/>
        <v>6.1317232009506062E-2</v>
      </c>
      <c r="K183" s="15"/>
      <c r="L183">
        <v>603.92200000000003</v>
      </c>
      <c r="M183" s="15">
        <f t="shared" si="86"/>
        <v>41.713000000000079</v>
      </c>
      <c r="N183" s="4">
        <f t="shared" si="87"/>
        <v>7.4194827902079263E-2</v>
      </c>
      <c r="O183" s="4"/>
      <c r="P183" s="4">
        <f t="shared" si="111"/>
        <v>1.2100159363125977</v>
      </c>
      <c r="Q183" s="4" t="str">
        <f t="shared" si="107"/>
        <v>inflation</v>
      </c>
      <c r="R183" s="4">
        <f t="shared" si="108"/>
        <v>1</v>
      </c>
      <c r="S183">
        <v>338.23099999999999</v>
      </c>
      <c r="T183">
        <f t="shared" si="88"/>
        <v>22.968000000000018</v>
      </c>
      <c r="U183" s="4">
        <f t="shared" si="89"/>
        <v>7.2853458858159761E-2</v>
      </c>
      <c r="V183">
        <f t="shared" si="94"/>
        <v>82.745204924609581</v>
      </c>
      <c r="W183">
        <f t="shared" si="90"/>
        <v>4.6830975346894093</v>
      </c>
      <c r="X183" s="4">
        <f t="shared" si="91"/>
        <v>5.9991943482864747E-2</v>
      </c>
      <c r="Y183" s="4" t="str">
        <f t="shared" si="112"/>
        <v>deflation</v>
      </c>
      <c r="Z183" s="15">
        <f t="shared" si="113"/>
        <v>0</v>
      </c>
      <c r="AA183">
        <f t="shared" si="95"/>
        <v>1.7855311902220672</v>
      </c>
      <c r="AB183">
        <f t="shared" si="92"/>
        <v>2.229629303088565E-3</v>
      </c>
      <c r="AC183" s="4">
        <f t="shared" si="93"/>
        <v>1.2502816976953594E-3</v>
      </c>
      <c r="AD183">
        <f t="shared" si="96"/>
        <v>147.744144234207</v>
      </c>
      <c r="AE183">
        <f t="shared" si="97"/>
        <v>8.5358662771374156</v>
      </c>
      <c r="AF183" s="4">
        <f t="shared" si="98"/>
        <v>6.1317232009505854E-2</v>
      </c>
      <c r="AG183" s="4" t="str">
        <f t="shared" si="114"/>
        <v>deflation</v>
      </c>
      <c r="AH183" s="15">
        <f t="shared" si="115"/>
        <v>0</v>
      </c>
      <c r="AI183">
        <f t="shared" si="99"/>
        <v>456.17785576579303</v>
      </c>
      <c r="AJ183">
        <f t="shared" si="100"/>
        <v>33.177133722862663</v>
      </c>
      <c r="AK183">
        <f t="shared" si="101"/>
        <v>16.829299539769067</v>
      </c>
      <c r="AL183" s="5">
        <f t="shared" si="102"/>
        <v>0.82643539641915498</v>
      </c>
      <c r="AM183">
        <f t="shared" si="109"/>
        <v>1.2100159363125977</v>
      </c>
      <c r="AN183" t="str">
        <f t="shared" si="110"/>
        <v>inflation</v>
      </c>
    </row>
    <row r="184" spans="1:40" x14ac:dyDescent="0.35">
      <c r="A184">
        <v>1963</v>
      </c>
      <c r="B184">
        <v>4.1343023158647929</v>
      </c>
      <c r="C184" t="str">
        <f t="shared" si="104"/>
        <v>inflation</v>
      </c>
      <c r="D184">
        <f t="shared" si="105"/>
        <v>1</v>
      </c>
      <c r="E184" s="10">
        <f t="shared" si="82"/>
        <v>4.6681766635778388E-2</v>
      </c>
      <c r="F184" s="4">
        <f t="shared" si="106"/>
        <v>1.1420278881948388E-2</v>
      </c>
      <c r="G184" s="4">
        <f t="shared" si="83"/>
        <v>1.1420278881948388E-2</v>
      </c>
      <c r="H184">
        <f t="shared" si="103"/>
        <v>154.18562826280919</v>
      </c>
      <c r="I184">
        <f t="shared" si="84"/>
        <v>6.4414840286021615</v>
      </c>
      <c r="J184" s="4">
        <f t="shared" si="85"/>
        <v>4.3598912579513066E-2</v>
      </c>
      <c r="K184" s="15"/>
      <c r="L184">
        <v>637.45000000000005</v>
      </c>
      <c r="M184" s="15">
        <f t="shared" si="86"/>
        <v>33.52800000000002</v>
      </c>
      <c r="N184" s="4">
        <f t="shared" si="87"/>
        <v>5.5517103202069172E-2</v>
      </c>
      <c r="O184" s="4"/>
      <c r="P184" s="4">
        <f t="shared" si="111"/>
        <v>1.2733598137527038</v>
      </c>
      <c r="Q184" s="4" t="str">
        <f t="shared" si="107"/>
        <v>inflation</v>
      </c>
      <c r="R184" s="4">
        <f t="shared" si="108"/>
        <v>1</v>
      </c>
      <c r="S184">
        <v>363.79</v>
      </c>
      <c r="T184">
        <f t="shared" si="88"/>
        <v>25.559000000000026</v>
      </c>
      <c r="U184" s="4">
        <f t="shared" si="89"/>
        <v>7.5566698498954935E-2</v>
      </c>
      <c r="V184">
        <f t="shared" si="94"/>
        <v>87.9930813486977</v>
      </c>
      <c r="W184">
        <f t="shared" si="90"/>
        <v>5.2478764240881191</v>
      </c>
      <c r="X184" s="4">
        <f t="shared" si="91"/>
        <v>6.3422121304425302E-2</v>
      </c>
      <c r="Y184" s="4" t="str">
        <f t="shared" si="112"/>
        <v>inflation</v>
      </c>
      <c r="Z184" s="15">
        <f t="shared" si="113"/>
        <v>1</v>
      </c>
      <c r="AA184">
        <f t="shared" si="95"/>
        <v>1.7522471755683224</v>
      </c>
      <c r="AB184">
        <f t="shared" si="92"/>
        <v>-3.3284014653744753E-2</v>
      </c>
      <c r="AC184" s="4">
        <f t="shared" si="93"/>
        <v>-1.8640959528466824E-2</v>
      </c>
      <c r="AD184">
        <f t="shared" si="96"/>
        <v>154.18562826280919</v>
      </c>
      <c r="AE184">
        <f t="shared" si="97"/>
        <v>6.4414840286021899</v>
      </c>
      <c r="AF184" s="4">
        <f t="shared" si="98"/>
        <v>4.3598912579513267E-2</v>
      </c>
      <c r="AG184" s="4" t="str">
        <f t="shared" si="114"/>
        <v>deflation</v>
      </c>
      <c r="AH184" s="15">
        <f t="shared" si="115"/>
        <v>0</v>
      </c>
      <c r="AI184">
        <f t="shared" si="99"/>
        <v>483.26437173719086</v>
      </c>
      <c r="AJ184">
        <f t="shared" si="100"/>
        <v>27.08651597139783</v>
      </c>
      <c r="AK184">
        <f t="shared" si="101"/>
        <v>-6.0906177514648334</v>
      </c>
      <c r="AL184" s="5">
        <f t="shared" si="102"/>
        <v>0.78532398242796464</v>
      </c>
      <c r="AM184">
        <f t="shared" si="109"/>
        <v>1.2733598137527038</v>
      </c>
      <c r="AN184" t="str">
        <f t="shared" si="110"/>
        <v>inflation</v>
      </c>
    </row>
    <row r="185" spans="1:40" x14ac:dyDescent="0.35">
      <c r="A185">
        <v>1964</v>
      </c>
      <c r="B185">
        <v>4.1974903425264811</v>
      </c>
      <c r="C185" t="str">
        <f t="shared" si="104"/>
        <v>inflation</v>
      </c>
      <c r="D185">
        <f t="shared" si="105"/>
        <v>1</v>
      </c>
      <c r="E185" s="10">
        <f t="shared" si="82"/>
        <v>6.3188026661688212E-2</v>
      </c>
      <c r="F185" s="4">
        <f t="shared" si="106"/>
        <v>1.5283842794759641E-2</v>
      </c>
      <c r="G185" s="4">
        <f t="shared" si="83"/>
        <v>1.5283842794759641E-2</v>
      </c>
      <c r="H185">
        <f t="shared" si="103"/>
        <v>163.06410358243295</v>
      </c>
      <c r="I185">
        <f t="shared" si="84"/>
        <v>8.8784753196237602</v>
      </c>
      <c r="J185" s="4">
        <f t="shared" si="85"/>
        <v>5.7583027806524301E-2</v>
      </c>
      <c r="K185" s="15"/>
      <c r="L185">
        <v>684.46</v>
      </c>
      <c r="M185" s="15">
        <f t="shared" si="86"/>
        <v>47.009999999999991</v>
      </c>
      <c r="N185" s="4">
        <f t="shared" si="87"/>
        <v>7.3746960545925153E-2</v>
      </c>
      <c r="O185" s="4"/>
      <c r="P185" s="4">
        <f t="shared" si="111"/>
        <v>1.2807065441871301</v>
      </c>
      <c r="Q185" s="4" t="str">
        <f t="shared" si="107"/>
        <v>inflation</v>
      </c>
      <c r="R185" s="4">
        <f t="shared" si="108"/>
        <v>1</v>
      </c>
      <c r="S185">
        <v>388.524</v>
      </c>
      <c r="T185">
        <f t="shared" si="88"/>
        <v>24.73399999999998</v>
      </c>
      <c r="U185" s="4">
        <f t="shared" si="89"/>
        <v>6.7989774320349597E-2</v>
      </c>
      <c r="V185">
        <f t="shared" si="94"/>
        <v>92.561022967392063</v>
      </c>
      <c r="W185">
        <f t="shared" si="90"/>
        <v>4.5679416186943627</v>
      </c>
      <c r="X185" s="4">
        <f t="shared" si="91"/>
        <v>5.1912508900473553E-2</v>
      </c>
      <c r="Y185" s="4" t="str">
        <f t="shared" si="112"/>
        <v>deflation</v>
      </c>
      <c r="Z185" s="15">
        <f t="shared" si="113"/>
        <v>0</v>
      </c>
      <c r="AA185">
        <f t="shared" si="95"/>
        <v>1.7616929713479734</v>
      </c>
      <c r="AB185">
        <f t="shared" si="92"/>
        <v>9.4457957796509895E-3</v>
      </c>
      <c r="AC185" s="4">
        <f t="shared" si="93"/>
        <v>5.3906754203141161E-3</v>
      </c>
      <c r="AD185">
        <f t="shared" si="96"/>
        <v>163.06410358243295</v>
      </c>
      <c r="AE185">
        <f t="shared" si="97"/>
        <v>8.8784753196237602</v>
      </c>
      <c r="AF185" s="4">
        <f t="shared" si="98"/>
        <v>5.7583027806524301E-2</v>
      </c>
      <c r="AG185" s="4" t="str">
        <f t="shared" si="114"/>
        <v>deflation</v>
      </c>
      <c r="AH185" s="15">
        <f t="shared" si="115"/>
        <v>0</v>
      </c>
      <c r="AI185">
        <f t="shared" si="99"/>
        <v>521.39589641756709</v>
      </c>
      <c r="AJ185">
        <f t="shared" si="100"/>
        <v>38.131524680376231</v>
      </c>
      <c r="AK185">
        <f t="shared" si="101"/>
        <v>11.045008708978401</v>
      </c>
      <c r="AL185" s="5">
        <f t="shared" si="102"/>
        <v>0.78081899755943251</v>
      </c>
      <c r="AM185">
        <f t="shared" si="109"/>
        <v>1.2807065441871301</v>
      </c>
      <c r="AN185" t="str">
        <f t="shared" si="110"/>
        <v>inflation</v>
      </c>
    </row>
    <row r="186" spans="1:40" x14ac:dyDescent="0.35">
      <c r="A186">
        <v>1965</v>
      </c>
      <c r="B186">
        <v>4.2740897054592226</v>
      </c>
      <c r="C186" t="str">
        <f t="shared" si="104"/>
        <v>inflation</v>
      </c>
      <c r="D186">
        <f t="shared" si="105"/>
        <v>1</v>
      </c>
      <c r="E186" s="10">
        <f t="shared" si="82"/>
        <v>7.6599362932741499E-2</v>
      </c>
      <c r="F186" s="4">
        <f t="shared" si="106"/>
        <v>1.8248847926267325E-2</v>
      </c>
      <c r="G186" s="4">
        <f t="shared" si="83"/>
        <v>1.8248847926267325E-2</v>
      </c>
      <c r="H186">
        <f t="shared" si="103"/>
        <v>173.67183450826658</v>
      </c>
      <c r="I186">
        <f t="shared" si="84"/>
        <v>10.607730925833636</v>
      </c>
      <c r="J186" s="4">
        <f t="shared" si="85"/>
        <v>6.5052520406314721E-2</v>
      </c>
      <c r="K186" s="15"/>
      <c r="L186">
        <v>742.28899999999999</v>
      </c>
      <c r="M186" s="15">
        <f t="shared" si="86"/>
        <v>57.828999999999951</v>
      </c>
      <c r="N186" s="4">
        <f t="shared" si="87"/>
        <v>8.4488501884697351E-2</v>
      </c>
      <c r="O186" s="4"/>
      <c r="P186" s="4">
        <f t="shared" si="111"/>
        <v>1.2987736886593553</v>
      </c>
      <c r="Q186" s="4" t="str">
        <f t="shared" si="107"/>
        <v>inflation</v>
      </c>
      <c r="R186" s="4">
        <f t="shared" si="108"/>
        <v>1</v>
      </c>
      <c r="S186">
        <v>420.58199999999999</v>
      </c>
      <c r="T186">
        <f t="shared" si="88"/>
        <v>32.057999999999993</v>
      </c>
      <c r="U186" s="4">
        <f t="shared" si="89"/>
        <v>8.2512277233838818E-2</v>
      </c>
      <c r="V186">
        <f t="shared" si="94"/>
        <v>98.402707707046417</v>
      </c>
      <c r="W186">
        <f t="shared" si="90"/>
        <v>5.8416847396543545</v>
      </c>
      <c r="X186" s="4">
        <f t="shared" si="91"/>
        <v>6.3111713250104173E-2</v>
      </c>
      <c r="Y186" s="4" t="str">
        <f t="shared" si="112"/>
        <v>deflation</v>
      </c>
      <c r="Z186" s="15">
        <f t="shared" si="113"/>
        <v>0</v>
      </c>
      <c r="AA186">
        <f t="shared" si="95"/>
        <v>1.7649091021489269</v>
      </c>
      <c r="AB186">
        <f t="shared" si="92"/>
        <v>3.2161308009535094E-3</v>
      </c>
      <c r="AC186" s="4">
        <f t="shared" si="93"/>
        <v>1.8255909816638828E-3</v>
      </c>
      <c r="AD186">
        <f t="shared" si="96"/>
        <v>173.67183450826658</v>
      </c>
      <c r="AE186">
        <f t="shared" si="97"/>
        <v>10.607730925833636</v>
      </c>
      <c r="AF186" s="4">
        <f t="shared" si="98"/>
        <v>6.5052520406314721E-2</v>
      </c>
      <c r="AG186" s="4" t="str">
        <f t="shared" si="114"/>
        <v>deflation</v>
      </c>
      <c r="AH186" s="15">
        <f t="shared" si="115"/>
        <v>0</v>
      </c>
      <c r="AI186">
        <f t="shared" si="99"/>
        <v>568.61716549173343</v>
      </c>
      <c r="AJ186">
        <f t="shared" si="100"/>
        <v>47.221269074166344</v>
      </c>
      <c r="AK186">
        <f t="shared" si="101"/>
        <v>9.089744393790113</v>
      </c>
      <c r="AL186" s="5">
        <f t="shared" si="102"/>
        <v>0.76995708238610749</v>
      </c>
      <c r="AM186">
        <f t="shared" si="109"/>
        <v>1.2987736886593553</v>
      </c>
      <c r="AN186" t="str">
        <f t="shared" si="110"/>
        <v>inflation</v>
      </c>
    </row>
    <row r="187" spans="1:40" x14ac:dyDescent="0.35">
      <c r="A187">
        <v>1966</v>
      </c>
      <c r="B187">
        <v>4.3940180009599796</v>
      </c>
      <c r="C187" t="str">
        <f t="shared" si="104"/>
        <v>inflation</v>
      </c>
      <c r="D187">
        <f t="shared" si="105"/>
        <v>1</v>
      </c>
      <c r="E187" s="10">
        <f t="shared" si="82"/>
        <v>0.11992829550075701</v>
      </c>
      <c r="F187" s="4">
        <f t="shared" si="106"/>
        <v>2.80593772628531E-2</v>
      </c>
      <c r="G187" s="4">
        <f t="shared" si="83"/>
        <v>2.80593772628531E-2</v>
      </c>
      <c r="H187">
        <f t="shared" si="103"/>
        <v>185.1184951500631</v>
      </c>
      <c r="I187">
        <f t="shared" si="84"/>
        <v>11.446660641796512</v>
      </c>
      <c r="J187" s="4">
        <f t="shared" si="85"/>
        <v>6.5909712269732856E-2</v>
      </c>
      <c r="K187" s="15"/>
      <c r="L187">
        <v>813.41399999999999</v>
      </c>
      <c r="M187" s="15">
        <f t="shared" si="86"/>
        <v>71.125</v>
      </c>
      <c r="N187" s="4">
        <f t="shared" si="87"/>
        <v>9.5818475014448554E-2</v>
      </c>
      <c r="O187" s="4"/>
      <c r="P187" s="4">
        <f t="shared" si="111"/>
        <v>1.4537838463368689</v>
      </c>
      <c r="Q187" s="4" t="str">
        <f t="shared" si="107"/>
        <v>inflation</v>
      </c>
      <c r="R187" s="4">
        <f t="shared" si="108"/>
        <v>1</v>
      </c>
      <c r="S187">
        <v>440.96699999999998</v>
      </c>
      <c r="T187">
        <f t="shared" si="88"/>
        <v>20.384999999999991</v>
      </c>
      <c r="U187" s="4">
        <f t="shared" si="89"/>
        <v>4.8468550722570135E-2</v>
      </c>
      <c r="V187">
        <f t="shared" si="94"/>
        <v>100.35621153660729</v>
      </c>
      <c r="W187">
        <f t="shared" si="90"/>
        <v>1.9535038295608729</v>
      </c>
      <c r="X187" s="4">
        <f t="shared" si="91"/>
        <v>1.9852134916618625E-2</v>
      </c>
      <c r="Y187" s="4" t="str">
        <f t="shared" si="112"/>
        <v>deflation</v>
      </c>
      <c r="Z187" s="15">
        <f t="shared" si="113"/>
        <v>0</v>
      </c>
      <c r="AA187">
        <f t="shared" si="95"/>
        <v>1.8446142228330011</v>
      </c>
      <c r="AB187">
        <f t="shared" si="92"/>
        <v>7.9705120684074204E-2</v>
      </c>
      <c r="AC187" s="4">
        <f t="shared" si="93"/>
        <v>4.5161034405129669E-2</v>
      </c>
      <c r="AD187">
        <f t="shared" si="96"/>
        <v>185.11849515006313</v>
      </c>
      <c r="AE187">
        <f t="shared" si="97"/>
        <v>11.446660641796541</v>
      </c>
      <c r="AF187" s="4">
        <f t="shared" si="98"/>
        <v>6.5909712269733023E-2</v>
      </c>
      <c r="AG187" s="4" t="str">
        <f t="shared" si="114"/>
        <v>deflation</v>
      </c>
      <c r="AH187" s="15">
        <f t="shared" si="115"/>
        <v>0</v>
      </c>
      <c r="AI187">
        <f t="shared" si="99"/>
        <v>628.29550484993683</v>
      </c>
      <c r="AJ187">
        <f t="shared" si="100"/>
        <v>59.678339358203402</v>
      </c>
      <c r="AK187">
        <f t="shared" si="101"/>
        <v>12.457070284037059</v>
      </c>
      <c r="AL187" s="5">
        <f t="shared" si="102"/>
        <v>0.68786016746555856</v>
      </c>
      <c r="AM187">
        <f t="shared" si="109"/>
        <v>1.4537838463368689</v>
      </c>
      <c r="AN187" t="str">
        <f t="shared" si="110"/>
        <v>inflation</v>
      </c>
    </row>
    <row r="188" spans="1:40" x14ac:dyDescent="0.35">
      <c r="A188">
        <v>1967</v>
      </c>
      <c r="B188">
        <v>4.521425695534977</v>
      </c>
      <c r="C188" t="str">
        <f t="shared" si="104"/>
        <v>inflation</v>
      </c>
      <c r="D188">
        <f t="shared" si="105"/>
        <v>1</v>
      </c>
      <c r="E188" s="10">
        <f t="shared" si="82"/>
        <v>0.12740769457499734</v>
      </c>
      <c r="F188" s="4">
        <f t="shared" si="106"/>
        <v>2.8995715208076537E-2</v>
      </c>
      <c r="G188" s="4">
        <f t="shared" si="83"/>
        <v>2.8995715208076537E-2</v>
      </c>
      <c r="H188">
        <f t="shared" si="103"/>
        <v>190.19642429360974</v>
      </c>
      <c r="I188">
        <f t="shared" si="84"/>
        <v>5.0779291435466405</v>
      </c>
      <c r="J188" s="4">
        <f t="shared" si="85"/>
        <v>2.7430695887141397E-2</v>
      </c>
      <c r="K188" s="15"/>
      <c r="L188">
        <v>859.95899999999995</v>
      </c>
      <c r="M188" s="15">
        <f t="shared" si="86"/>
        <v>46.544999999999959</v>
      </c>
      <c r="N188" s="4">
        <f t="shared" si="87"/>
        <v>5.7221783741120712E-2</v>
      </c>
      <c r="O188" s="4"/>
      <c r="P188" s="4">
        <f t="shared" si="111"/>
        <v>2.0860492922435991</v>
      </c>
      <c r="Q188" s="4" t="str">
        <f t="shared" si="107"/>
        <v>inflation</v>
      </c>
      <c r="R188" s="4">
        <f t="shared" si="108"/>
        <v>1</v>
      </c>
      <c r="S188">
        <v>468.875</v>
      </c>
      <c r="T188">
        <f t="shared" si="88"/>
        <v>27.908000000000015</v>
      </c>
      <c r="U188" s="4">
        <f t="shared" si="89"/>
        <v>6.3288182562414003E-2</v>
      </c>
      <c r="V188">
        <f t="shared" si="94"/>
        <v>103.70069787125463</v>
      </c>
      <c r="W188">
        <f t="shared" si="90"/>
        <v>3.3444863346473426</v>
      </c>
      <c r="X188" s="4">
        <f t="shared" si="91"/>
        <v>3.3326151749235394E-2</v>
      </c>
      <c r="Y188" s="4" t="str">
        <f t="shared" si="112"/>
        <v>inflation</v>
      </c>
      <c r="Z188" s="15">
        <f t="shared" si="113"/>
        <v>1</v>
      </c>
      <c r="AA188">
        <f t="shared" si="95"/>
        <v>1.8340901093041855</v>
      </c>
      <c r="AB188">
        <f t="shared" si="92"/>
        <v>-1.052411352881566E-2</v>
      </c>
      <c r="AC188" s="4">
        <f t="shared" si="93"/>
        <v>-5.7053195180575391E-3</v>
      </c>
      <c r="AD188">
        <f t="shared" si="96"/>
        <v>190.19642429360974</v>
      </c>
      <c r="AE188">
        <f t="shared" si="97"/>
        <v>5.0779291435466121</v>
      </c>
      <c r="AF188" s="4">
        <f t="shared" si="98"/>
        <v>2.743069588714124E-2</v>
      </c>
      <c r="AG188" s="4" t="str">
        <f t="shared" si="114"/>
        <v>deflation</v>
      </c>
      <c r="AH188" s="15">
        <f t="shared" si="115"/>
        <v>0</v>
      </c>
      <c r="AI188">
        <f t="shared" si="99"/>
        <v>669.76257570639018</v>
      </c>
      <c r="AJ188">
        <f t="shared" si="100"/>
        <v>41.467070856453347</v>
      </c>
      <c r="AK188">
        <f t="shared" si="101"/>
        <v>-18.211268501750055</v>
      </c>
      <c r="AL188" s="5">
        <f t="shared" si="102"/>
        <v>0.47937505777942041</v>
      </c>
      <c r="AM188">
        <f t="shared" si="109"/>
        <v>2.0860492922435991</v>
      </c>
      <c r="AN188" t="str">
        <f t="shared" si="110"/>
        <v>inflation</v>
      </c>
    </row>
    <row r="189" spans="1:40" x14ac:dyDescent="0.35">
      <c r="A189">
        <v>1968</v>
      </c>
      <c r="B189">
        <v>4.7138267889619971</v>
      </c>
      <c r="C189" t="str">
        <f t="shared" si="104"/>
        <v>inflation</v>
      </c>
      <c r="D189">
        <f t="shared" si="105"/>
        <v>1</v>
      </c>
      <c r="E189" s="10">
        <f t="shared" si="82"/>
        <v>0.19240109342702016</v>
      </c>
      <c r="F189" s="4">
        <f t="shared" si="106"/>
        <v>4.2553191489361673E-2</v>
      </c>
      <c r="G189" s="4">
        <f t="shared" si="83"/>
        <v>4.2553191489361673E-2</v>
      </c>
      <c r="H189">
        <f t="shared" si="103"/>
        <v>199.55145619746773</v>
      </c>
      <c r="I189">
        <f t="shared" si="84"/>
        <v>9.3550319038579914</v>
      </c>
      <c r="J189" s="4">
        <f t="shared" si="85"/>
        <v>4.9186160773540391E-2</v>
      </c>
      <c r="K189" s="15"/>
      <c r="L189">
        <v>940.65099999999995</v>
      </c>
      <c r="M189" s="15">
        <f t="shared" si="86"/>
        <v>80.692000000000007</v>
      </c>
      <c r="N189" s="4">
        <f t="shared" si="87"/>
        <v>9.3832380380925146E-2</v>
      </c>
      <c r="O189" s="4"/>
      <c r="P189" s="4">
        <f t="shared" si="111"/>
        <v>1.9076988100970489</v>
      </c>
      <c r="Q189" s="4" t="str">
        <f t="shared" si="107"/>
        <v>inflation</v>
      </c>
      <c r="R189" s="4">
        <f t="shared" si="108"/>
        <v>1</v>
      </c>
      <c r="S189">
        <v>511.28399999999999</v>
      </c>
      <c r="T189">
        <f t="shared" si="88"/>
        <v>42.408999999999992</v>
      </c>
      <c r="U189" s="4">
        <f t="shared" si="89"/>
        <v>9.0448413756331628E-2</v>
      </c>
      <c r="V189">
        <f t="shared" si="94"/>
        <v>108.46474062161853</v>
      </c>
      <c r="W189">
        <f t="shared" si="90"/>
        <v>4.7640427503638989</v>
      </c>
      <c r="X189" s="4">
        <f t="shared" si="91"/>
        <v>4.5940315235665066E-2</v>
      </c>
      <c r="Y189" s="4" t="str">
        <f t="shared" si="112"/>
        <v>deflation</v>
      </c>
      <c r="Z189" s="15">
        <f t="shared" si="113"/>
        <v>0</v>
      </c>
      <c r="AA189">
        <f t="shared" si="95"/>
        <v>1.8397818042418694</v>
      </c>
      <c r="AB189">
        <f t="shared" si="92"/>
        <v>5.6916949376839554E-3</v>
      </c>
      <c r="AC189" s="4">
        <f t="shared" si="93"/>
        <v>3.1032798818392093E-3</v>
      </c>
      <c r="AD189">
        <f t="shared" si="96"/>
        <v>199.55145619746773</v>
      </c>
      <c r="AE189">
        <f t="shared" si="97"/>
        <v>9.3550319038579914</v>
      </c>
      <c r="AF189" s="4">
        <f t="shared" si="98"/>
        <v>4.9186160773540391E-2</v>
      </c>
      <c r="AG189" s="4" t="str">
        <f t="shared" si="114"/>
        <v>deflation</v>
      </c>
      <c r="AH189" s="15">
        <f t="shared" si="115"/>
        <v>0</v>
      </c>
      <c r="AI189">
        <f t="shared" si="99"/>
        <v>741.09954380253225</v>
      </c>
      <c r="AJ189">
        <f t="shared" si="100"/>
        <v>71.336968096142073</v>
      </c>
      <c r="AK189">
        <f t="shared" si="101"/>
        <v>29.869897239688726</v>
      </c>
      <c r="AL189" s="5">
        <f t="shared" si="102"/>
        <v>0.52419176166971959</v>
      </c>
      <c r="AM189">
        <f t="shared" si="109"/>
        <v>1.9076988100970489</v>
      </c>
      <c r="AN189" t="str">
        <f t="shared" si="110"/>
        <v>inflation</v>
      </c>
    </row>
    <row r="190" spans="1:40" x14ac:dyDescent="0.35">
      <c r="A190">
        <v>1969</v>
      </c>
      <c r="B190">
        <v>4.9454302499505554</v>
      </c>
      <c r="C190" t="str">
        <f t="shared" si="104"/>
        <v>inflation</v>
      </c>
      <c r="D190">
        <f t="shared" si="105"/>
        <v>1</v>
      </c>
      <c r="E190" s="10">
        <f t="shared" si="82"/>
        <v>0.23160346098855822</v>
      </c>
      <c r="F190" s="4">
        <f t="shared" si="106"/>
        <v>4.9132789845160646E-2</v>
      </c>
      <c r="G190" s="4">
        <f t="shared" si="83"/>
        <v>4.9132789845160646E-2</v>
      </c>
      <c r="H190">
        <f t="shared" si="103"/>
        <v>205.76874984945428</v>
      </c>
      <c r="I190">
        <f t="shared" si="84"/>
        <v>6.2172936519865516</v>
      </c>
      <c r="J190" s="4">
        <f t="shared" si="85"/>
        <v>3.1156343183154619E-2</v>
      </c>
      <c r="K190" s="15"/>
      <c r="L190">
        <v>1017.615</v>
      </c>
      <c r="M190" s="15">
        <f t="shared" si="86"/>
        <v>76.964000000000055</v>
      </c>
      <c r="N190" s="4">
        <f t="shared" si="87"/>
        <v>8.1819931090276909E-2</v>
      </c>
      <c r="O190" s="4"/>
      <c r="P190" s="4">
        <f t="shared" si="111"/>
        <v>2.6261082890663081</v>
      </c>
      <c r="Q190" s="4" t="str">
        <f t="shared" si="107"/>
        <v>inflation</v>
      </c>
      <c r="R190" s="4">
        <f t="shared" si="108"/>
        <v>1</v>
      </c>
      <c r="S190">
        <v>523.053</v>
      </c>
      <c r="T190">
        <f t="shared" si="88"/>
        <v>11.769000000000005</v>
      </c>
      <c r="U190" s="4">
        <f t="shared" si="89"/>
        <v>2.301851808388294E-2</v>
      </c>
      <c r="V190">
        <f t="shared" si="94"/>
        <v>105.76491297298743</v>
      </c>
      <c r="W190">
        <f t="shared" si="90"/>
        <v>-2.6998276486310999</v>
      </c>
      <c r="X190" s="4">
        <f t="shared" si="91"/>
        <v>-2.4891293088963391E-2</v>
      </c>
      <c r="Y190" s="4" t="str">
        <f t="shared" si="112"/>
        <v>deflation</v>
      </c>
      <c r="Z190" s="15">
        <f t="shared" si="113"/>
        <v>0</v>
      </c>
      <c r="AA190">
        <f t="shared" si="95"/>
        <v>1.9455294205367335</v>
      </c>
      <c r="AB190">
        <f t="shared" si="92"/>
        <v>0.10574761629486407</v>
      </c>
      <c r="AC190" s="4">
        <f t="shared" si="93"/>
        <v>5.7478346644720818E-2</v>
      </c>
      <c r="AD190">
        <f t="shared" si="96"/>
        <v>205.76874984945428</v>
      </c>
      <c r="AE190">
        <f t="shared" si="97"/>
        <v>6.2172936519865516</v>
      </c>
      <c r="AF190" s="4">
        <f t="shared" si="98"/>
        <v>3.1156343183154619E-2</v>
      </c>
      <c r="AG190" s="4" t="str">
        <f t="shared" si="114"/>
        <v>deflation</v>
      </c>
      <c r="AH190" s="15">
        <f t="shared" si="115"/>
        <v>0</v>
      </c>
      <c r="AI190">
        <f t="shared" si="99"/>
        <v>811.84625015054576</v>
      </c>
      <c r="AJ190">
        <f t="shared" si="100"/>
        <v>70.746706348013504</v>
      </c>
      <c r="AK190">
        <f t="shared" si="101"/>
        <v>-0.5902617481285688</v>
      </c>
      <c r="AL190" s="5">
        <f t="shared" si="102"/>
        <v>0.38079160869468259</v>
      </c>
      <c r="AM190">
        <f t="shared" si="109"/>
        <v>2.6261082890663081</v>
      </c>
      <c r="AN190" t="str">
        <f t="shared" si="110"/>
        <v>inflation</v>
      </c>
    </row>
    <row r="191" spans="1:40" x14ac:dyDescent="0.35">
      <c r="A191">
        <v>1970</v>
      </c>
      <c r="B191">
        <v>5.2061775762973612</v>
      </c>
      <c r="C191" t="str">
        <f t="shared" si="104"/>
        <v>inflation</v>
      </c>
      <c r="D191">
        <f t="shared" si="105"/>
        <v>1</v>
      </c>
      <c r="E191" s="10">
        <f t="shared" si="82"/>
        <v>0.26074732634680586</v>
      </c>
      <c r="F191" s="4">
        <f t="shared" si="106"/>
        <v>5.2724902216427547E-2</v>
      </c>
      <c r="G191" s="4">
        <f t="shared" si="83"/>
        <v>5.2724902216427547E-2</v>
      </c>
      <c r="H191">
        <f t="shared" si="103"/>
        <v>206.15950652289013</v>
      </c>
      <c r="I191">
        <f t="shared" si="84"/>
        <v>0.39075667343584541</v>
      </c>
      <c r="J191" s="4">
        <f t="shared" si="85"/>
        <v>1.8990088325935453E-3</v>
      </c>
      <c r="K191" s="15"/>
      <c r="L191">
        <v>1073.3030000000001</v>
      </c>
      <c r="M191" s="15">
        <f t="shared" si="86"/>
        <v>55.688000000000102</v>
      </c>
      <c r="N191" s="4">
        <f t="shared" si="87"/>
        <v>5.4724036104027651E-2</v>
      </c>
      <c r="O191" s="4"/>
      <c r="P191" s="4">
        <f t="shared" si="111"/>
        <v>28.817157226851361</v>
      </c>
      <c r="Q191" s="4" t="str">
        <f t="shared" si="107"/>
        <v>inflation</v>
      </c>
      <c r="R191" s="4">
        <f t="shared" si="108"/>
        <v>1</v>
      </c>
      <c r="S191">
        <v>563.35500000000002</v>
      </c>
      <c r="T191">
        <f t="shared" si="88"/>
        <v>40.302000000000021</v>
      </c>
      <c r="U191" s="4">
        <f t="shared" si="89"/>
        <v>7.7051465147891365E-2</v>
      </c>
      <c r="V191">
        <f t="shared" si="94"/>
        <v>108.20894826270191</v>
      </c>
      <c r="W191">
        <f t="shared" si="90"/>
        <v>2.4440352897144777</v>
      </c>
      <c r="X191" s="4">
        <f t="shared" si="91"/>
        <v>2.3108186079996956E-2</v>
      </c>
      <c r="Y191" s="4" t="str">
        <f t="shared" si="112"/>
        <v>inflation</v>
      </c>
      <c r="Z191" s="15">
        <f t="shared" si="113"/>
        <v>1</v>
      </c>
      <c r="AA191">
        <f t="shared" si="95"/>
        <v>1.9051983207746448</v>
      </c>
      <c r="AB191">
        <f t="shared" si="92"/>
        <v>-4.0331099762088707E-2</v>
      </c>
      <c r="AC191" s="4">
        <f t="shared" si="93"/>
        <v>-2.0730141285122353E-2</v>
      </c>
      <c r="AD191">
        <f t="shared" si="96"/>
        <v>206.1595065228901</v>
      </c>
      <c r="AE191">
        <f t="shared" si="97"/>
        <v>0.39075667343581699</v>
      </c>
      <c r="AF191" s="4">
        <f t="shared" si="98"/>
        <v>1.8990088325934072E-3</v>
      </c>
      <c r="AG191" s="4" t="str">
        <f t="shared" si="114"/>
        <v>deflation</v>
      </c>
      <c r="AH191" s="15">
        <f t="shared" si="115"/>
        <v>0</v>
      </c>
      <c r="AI191">
        <f t="shared" si="99"/>
        <v>867.14349347711004</v>
      </c>
      <c r="AJ191">
        <f t="shared" si="100"/>
        <v>55.297243326564285</v>
      </c>
      <c r="AK191">
        <f t="shared" si="101"/>
        <v>-15.449463021449219</v>
      </c>
      <c r="AL191" s="5">
        <f t="shared" si="102"/>
        <v>3.4701549223881925E-2</v>
      </c>
      <c r="AM191">
        <f t="shared" si="109"/>
        <v>28.817157226851361</v>
      </c>
      <c r="AN191" t="str">
        <f t="shared" si="110"/>
        <v>inflation</v>
      </c>
    </row>
    <row r="192" spans="1:40" x14ac:dyDescent="0.35">
      <c r="A192">
        <v>1971</v>
      </c>
      <c r="B192">
        <v>5.4705356470248354</v>
      </c>
      <c r="C192" t="str">
        <f t="shared" si="104"/>
        <v>inflation</v>
      </c>
      <c r="D192">
        <f t="shared" si="105"/>
        <v>1</v>
      </c>
      <c r="E192" s="10">
        <f t="shared" si="82"/>
        <v>0.26435807072747419</v>
      </c>
      <c r="F192" s="4">
        <f t="shared" si="106"/>
        <v>5.0777766769047841E-2</v>
      </c>
      <c r="G192" s="4">
        <f t="shared" si="83"/>
        <v>5.0777766769047841E-2</v>
      </c>
      <c r="H192">
        <f t="shared" si="103"/>
        <v>212.9316167848219</v>
      </c>
      <c r="I192">
        <f t="shared" si="84"/>
        <v>6.7721102619317719</v>
      </c>
      <c r="J192" s="4">
        <f t="shared" si="85"/>
        <v>3.2848886651656091E-2</v>
      </c>
      <c r="K192" s="15"/>
      <c r="L192">
        <v>1164.8499999999999</v>
      </c>
      <c r="M192" s="15">
        <f t="shared" si="86"/>
        <v>91.546999999999798</v>
      </c>
      <c r="N192" s="4">
        <f t="shared" si="87"/>
        <v>8.5294646525724604E-2</v>
      </c>
      <c r="O192" s="4"/>
      <c r="P192" s="4">
        <f t="shared" si="111"/>
        <v>2.5965764815783929</v>
      </c>
      <c r="Q192" s="4" t="str">
        <f t="shared" si="107"/>
        <v>inflation</v>
      </c>
      <c r="R192" s="4">
        <f t="shared" si="108"/>
        <v>1</v>
      </c>
      <c r="S192" s="9">
        <v>614.85018857706677</v>
      </c>
      <c r="T192">
        <f t="shared" si="88"/>
        <v>51.495188577066756</v>
      </c>
      <c r="U192" s="4">
        <f t="shared" si="89"/>
        <v>9.1408061661060525E-2</v>
      </c>
      <c r="V192">
        <f t="shared" si="94"/>
        <v>112.39305037916252</v>
      </c>
      <c r="W192">
        <f t="shared" si="90"/>
        <v>4.1841021164606076</v>
      </c>
      <c r="X192" s="4">
        <f t="shared" si="91"/>
        <v>3.8666877218903793E-2</v>
      </c>
      <c r="Y192" s="4" t="str">
        <f t="shared" si="112"/>
        <v>inflation</v>
      </c>
      <c r="Z192" s="15">
        <f t="shared" si="113"/>
        <v>1</v>
      </c>
      <c r="AA192">
        <f t="shared" si="95"/>
        <v>1.8945265393766646</v>
      </c>
      <c r="AB192">
        <f t="shared" si="92"/>
        <v>-1.0671781397980196E-2</v>
      </c>
      <c r="AC192" s="4">
        <f t="shared" si="93"/>
        <v>-5.6014018496725838E-3</v>
      </c>
      <c r="AD192">
        <f t="shared" si="96"/>
        <v>212.9316167848219</v>
      </c>
      <c r="AE192">
        <f t="shared" si="97"/>
        <v>6.7721102619318003</v>
      </c>
      <c r="AF192" s="4">
        <f t="shared" si="98"/>
        <v>3.284888665165623E-2</v>
      </c>
      <c r="AG192" s="4" t="str">
        <f t="shared" si="114"/>
        <v>deflation</v>
      </c>
      <c r="AH192" s="15">
        <f t="shared" si="115"/>
        <v>0</v>
      </c>
      <c r="AI192">
        <f t="shared" si="99"/>
        <v>951.91838321517798</v>
      </c>
      <c r="AJ192">
        <f t="shared" si="100"/>
        <v>84.774889738067941</v>
      </c>
      <c r="AK192">
        <f t="shared" si="101"/>
        <v>29.477646411503656</v>
      </c>
      <c r="AL192" s="5">
        <f t="shared" si="102"/>
        <v>0.38512248997654391</v>
      </c>
      <c r="AM192">
        <f t="shared" si="109"/>
        <v>2.5965764815783929</v>
      </c>
      <c r="AN192" t="str">
        <f t="shared" si="110"/>
        <v>inflation</v>
      </c>
    </row>
    <row r="193" spans="1:40" x14ac:dyDescent="0.35">
      <c r="A193">
        <v>1972</v>
      </c>
      <c r="B193">
        <v>5.7070394039585857</v>
      </c>
      <c r="C193" t="str">
        <f t="shared" si="104"/>
        <v>inflation</v>
      </c>
      <c r="D193">
        <f t="shared" si="105"/>
        <v>1</v>
      </c>
      <c r="E193" s="10">
        <f t="shared" si="82"/>
        <v>0.23650375693375025</v>
      </c>
      <c r="F193" s="4">
        <f t="shared" si="106"/>
        <v>4.3232285135071449E-2</v>
      </c>
      <c r="G193" s="4">
        <f t="shared" si="83"/>
        <v>4.3232285135071449E-2</v>
      </c>
      <c r="H193">
        <f t="shared" si="103"/>
        <v>224.12846827599756</v>
      </c>
      <c r="I193">
        <f t="shared" si="84"/>
        <v>11.196851491175664</v>
      </c>
      <c r="J193" s="4">
        <f t="shared" si="85"/>
        <v>5.2584259962157924E-2</v>
      </c>
      <c r="K193" s="15"/>
      <c r="L193">
        <v>1279.1099999999999</v>
      </c>
      <c r="M193" s="15">
        <f t="shared" si="86"/>
        <v>114.25999999999999</v>
      </c>
      <c r="N193" s="4">
        <f t="shared" si="87"/>
        <v>9.8089882817530158E-2</v>
      </c>
      <c r="O193" s="4"/>
      <c r="P193" s="4">
        <f t="shared" si="111"/>
        <v>1.8653848677935221</v>
      </c>
      <c r="Q193" s="4" t="str">
        <f t="shared" si="107"/>
        <v>inflation</v>
      </c>
      <c r="R193" s="4">
        <f t="shared" si="108"/>
        <v>1</v>
      </c>
      <c r="S193" s="9">
        <v>695.46462333394697</v>
      </c>
      <c r="T193">
        <f t="shared" si="88"/>
        <v>80.6144347568802</v>
      </c>
      <c r="U193" s="4">
        <f t="shared" si="89"/>
        <v>0.13111232013028129</v>
      </c>
      <c r="V193">
        <f t="shared" si="94"/>
        <v>121.86084134123034</v>
      </c>
      <c r="W193">
        <f t="shared" si="90"/>
        <v>9.4677909620678236</v>
      </c>
      <c r="X193" s="4">
        <f t="shared" si="91"/>
        <v>8.4238224072821638E-2</v>
      </c>
      <c r="Y193" s="4" t="str">
        <f t="shared" si="112"/>
        <v>inflation</v>
      </c>
      <c r="Z193" s="15">
        <f t="shared" si="113"/>
        <v>1</v>
      </c>
      <c r="AA193">
        <f t="shared" si="95"/>
        <v>1.8392164850429771</v>
      </c>
      <c r="AB193">
        <f t="shared" si="92"/>
        <v>-5.5310054333687519E-2</v>
      </c>
      <c r="AC193" s="4">
        <f t="shared" si="93"/>
        <v>-2.9194657970790731E-2</v>
      </c>
      <c r="AD193">
        <f t="shared" si="96"/>
        <v>224.12846827599756</v>
      </c>
      <c r="AE193">
        <f t="shared" si="97"/>
        <v>11.196851491175664</v>
      </c>
      <c r="AF193" s="4">
        <f t="shared" si="98"/>
        <v>5.2584259962157924E-2</v>
      </c>
      <c r="AG193" s="4" t="str">
        <f t="shared" si="114"/>
        <v>deflation</v>
      </c>
      <c r="AH193" s="15">
        <f t="shared" si="115"/>
        <v>0</v>
      </c>
      <c r="AI193">
        <f t="shared" si="99"/>
        <v>1054.9815317240023</v>
      </c>
      <c r="AJ193">
        <f t="shared" si="100"/>
        <v>103.06314850882427</v>
      </c>
      <c r="AK193">
        <f t="shared" si="101"/>
        <v>18.288258770756329</v>
      </c>
      <c r="AL193" s="5">
        <f t="shared" si="102"/>
        <v>0.53608240168842691</v>
      </c>
      <c r="AM193">
        <f t="shared" si="109"/>
        <v>1.8653848677935221</v>
      </c>
      <c r="AN193" t="str">
        <f t="shared" si="110"/>
        <v>inflation</v>
      </c>
    </row>
    <row r="194" spans="1:40" x14ac:dyDescent="0.35">
      <c r="A194">
        <v>1973</v>
      </c>
      <c r="B194">
        <v>6.0196267031992674</v>
      </c>
      <c r="C194" t="str">
        <f t="shared" si="104"/>
        <v>inflation</v>
      </c>
      <c r="D194">
        <f t="shared" si="105"/>
        <v>1</v>
      </c>
      <c r="E194" s="10">
        <f t="shared" si="82"/>
        <v>0.31258729924068174</v>
      </c>
      <c r="F194" s="4">
        <f t="shared" si="106"/>
        <v>5.4772234273318871E-2</v>
      </c>
      <c r="G194" s="4">
        <f t="shared" si="83"/>
        <v>5.4772234273318871E-2</v>
      </c>
      <c r="H194">
        <f t="shared" si="103"/>
        <v>236.78810502359747</v>
      </c>
      <c r="I194">
        <f t="shared" si="84"/>
        <v>12.659636747599905</v>
      </c>
      <c r="J194" s="4">
        <f t="shared" si="85"/>
        <v>5.6483840919353906E-2</v>
      </c>
      <c r="K194" s="15"/>
      <c r="L194">
        <v>1425.376</v>
      </c>
      <c r="M194" s="15">
        <f t="shared" si="86"/>
        <v>146.26600000000008</v>
      </c>
      <c r="N194" s="4">
        <f t="shared" si="87"/>
        <v>0.11434982136016456</v>
      </c>
      <c r="O194" s="4"/>
      <c r="P194" s="4">
        <f t="shared" si="111"/>
        <v>2.0244696447507904</v>
      </c>
      <c r="Q194" s="4" t="str">
        <f t="shared" si="107"/>
        <v>inflation</v>
      </c>
      <c r="R194" s="4">
        <f t="shared" si="108"/>
        <v>1</v>
      </c>
      <c r="S194" s="9">
        <v>779.93610992309345</v>
      </c>
      <c r="T194">
        <f t="shared" si="88"/>
        <v>84.47148658914648</v>
      </c>
      <c r="U194" s="4">
        <f t="shared" si="89"/>
        <v>0.12146050820558432</v>
      </c>
      <c r="V194">
        <f t="shared" si="94"/>
        <v>129.56552762791398</v>
      </c>
      <c r="W194">
        <f t="shared" si="90"/>
        <v>7.7046862866836392</v>
      </c>
      <c r="X194" s="4">
        <f t="shared" si="91"/>
        <v>6.3225283872029525E-2</v>
      </c>
      <c r="Y194" s="4" t="str">
        <f t="shared" si="112"/>
        <v>inflation</v>
      </c>
      <c r="Z194" s="15">
        <f t="shared" si="113"/>
        <v>1</v>
      </c>
      <c r="AA194">
        <f t="shared" si="95"/>
        <v>1.8275548238695487</v>
      </c>
      <c r="AB194">
        <f t="shared" si="92"/>
        <v>-1.1661661173428373E-2</v>
      </c>
      <c r="AC194" s="4">
        <f t="shared" si="93"/>
        <v>-6.3405592915593478E-3</v>
      </c>
      <c r="AD194">
        <f t="shared" si="96"/>
        <v>236.78810502359747</v>
      </c>
      <c r="AE194">
        <f t="shared" si="97"/>
        <v>12.659636747599905</v>
      </c>
      <c r="AF194" s="4">
        <f t="shared" si="98"/>
        <v>5.6483840919353906E-2</v>
      </c>
      <c r="AG194" s="4" t="str">
        <f t="shared" si="114"/>
        <v>deflation</v>
      </c>
      <c r="AH194" s="15">
        <f t="shared" si="115"/>
        <v>0</v>
      </c>
      <c r="AI194">
        <f t="shared" si="99"/>
        <v>1188.5878949764026</v>
      </c>
      <c r="AJ194">
        <f t="shared" si="100"/>
        <v>133.60636325240034</v>
      </c>
      <c r="AK194">
        <f t="shared" si="101"/>
        <v>30.543214743576073</v>
      </c>
      <c r="AL194" s="5">
        <f t="shared" si="102"/>
        <v>0.49395652959918734</v>
      </c>
      <c r="AM194">
        <f t="shared" si="109"/>
        <v>2.0244696447507904</v>
      </c>
      <c r="AN194" t="str">
        <f t="shared" si="110"/>
        <v>inflation</v>
      </c>
    </row>
    <row r="195" spans="1:40" x14ac:dyDescent="0.35">
      <c r="A195">
        <v>1974</v>
      </c>
      <c r="B195">
        <v>6.5596908984220299</v>
      </c>
      <c r="C195" t="str">
        <f t="shared" si="104"/>
        <v>inflation</v>
      </c>
      <c r="D195">
        <f t="shared" si="105"/>
        <v>1</v>
      </c>
      <c r="E195" s="10">
        <f t="shared" si="82"/>
        <v>0.5400641952227625</v>
      </c>
      <c r="F195" s="4">
        <f t="shared" si="106"/>
        <v>8.9717223650385675E-2</v>
      </c>
      <c r="G195" s="4">
        <f t="shared" si="83"/>
        <v>8.9717223650385675E-2</v>
      </c>
      <c r="H195">
        <f t="shared" si="103"/>
        <v>235.56643505438902</v>
      </c>
      <c r="I195">
        <f t="shared" si="84"/>
        <v>-1.2216699692084489</v>
      </c>
      <c r="J195" s="4">
        <f t="shared" si="85"/>
        <v>-5.1593384265932688E-3</v>
      </c>
      <c r="K195" s="15"/>
      <c r="L195">
        <v>1545.2429999999999</v>
      </c>
      <c r="M195" s="15">
        <f t="shared" si="86"/>
        <v>119.86699999999996</v>
      </c>
      <c r="N195" s="4">
        <f t="shared" si="87"/>
        <v>8.4095003704285715E-2</v>
      </c>
      <c r="O195" s="4"/>
      <c r="P195" s="4">
        <f t="shared" si="111"/>
        <v>-16.299571137033158</v>
      </c>
      <c r="Q195" s="4" t="str">
        <f t="shared" si="107"/>
        <v>inflation</v>
      </c>
      <c r="R195" s="4">
        <f t="shared" si="108"/>
        <v>1</v>
      </c>
      <c r="S195" s="9">
        <v>844.56125556007419</v>
      </c>
      <c r="T195">
        <f t="shared" si="88"/>
        <v>64.625145636980733</v>
      </c>
      <c r="U195" s="4">
        <f t="shared" si="89"/>
        <v>8.28595378708048E-2</v>
      </c>
      <c r="V195">
        <f t="shared" si="94"/>
        <v>128.75016043259569</v>
      </c>
      <c r="W195">
        <f t="shared" si="90"/>
        <v>-0.81536719531828794</v>
      </c>
      <c r="X195" s="4">
        <f t="shared" si="91"/>
        <v>-6.2930874457583948E-3</v>
      </c>
      <c r="Y195" s="4" t="str">
        <f t="shared" si="112"/>
        <v>deflation</v>
      </c>
      <c r="Z195" s="15">
        <f t="shared" si="113"/>
        <v>0</v>
      </c>
      <c r="AA195">
        <f t="shared" si="95"/>
        <v>1.8296399341398462</v>
      </c>
      <c r="AB195">
        <f t="shared" si="92"/>
        <v>2.0851102702974522E-3</v>
      </c>
      <c r="AC195" s="4">
        <f t="shared" si="93"/>
        <v>1.1409289850372708E-3</v>
      </c>
      <c r="AD195">
        <f t="shared" si="96"/>
        <v>235.56643505438902</v>
      </c>
      <c r="AE195">
        <f t="shared" si="97"/>
        <v>-1.2216699692084489</v>
      </c>
      <c r="AF195" s="4">
        <f t="shared" si="98"/>
        <v>-5.1593384265932688E-3</v>
      </c>
      <c r="AG195" s="4" t="str">
        <f t="shared" si="114"/>
        <v>deflation</v>
      </c>
      <c r="AH195" s="15">
        <f t="shared" si="115"/>
        <v>0</v>
      </c>
      <c r="AI195">
        <f t="shared" si="99"/>
        <v>1309.6765649456108</v>
      </c>
      <c r="AJ195">
        <f t="shared" si="100"/>
        <v>121.08866996920824</v>
      </c>
      <c r="AK195">
        <f t="shared" si="101"/>
        <v>-12.517693283192102</v>
      </c>
      <c r="AL195" s="5">
        <f t="shared" si="102"/>
        <v>-6.135130744194657E-2</v>
      </c>
      <c r="AM195">
        <f t="shared" si="109"/>
        <v>-16.299571137033158</v>
      </c>
      <c r="AN195" t="str">
        <f t="shared" si="110"/>
        <v>inflation</v>
      </c>
    </row>
    <row r="196" spans="1:40" x14ac:dyDescent="0.35">
      <c r="A196">
        <v>1975</v>
      </c>
      <c r="B196">
        <v>7.1688750575032927</v>
      </c>
      <c r="C196" t="str">
        <f t="shared" si="104"/>
        <v>inflation</v>
      </c>
      <c r="D196">
        <f t="shared" si="105"/>
        <v>1</v>
      </c>
      <c r="E196" s="10">
        <f t="shared" ref="E196:E243" si="116">B196-B195</f>
        <v>0.60918415908126278</v>
      </c>
      <c r="F196" s="4">
        <f t="shared" si="106"/>
        <v>9.2867814736179929E-2</v>
      </c>
      <c r="G196" s="4">
        <f t="shared" ref="G196:G243" si="117">E196/B195</f>
        <v>9.2867814736179929E-2</v>
      </c>
      <c r="H196">
        <f t="shared" si="103"/>
        <v>235.03045965859005</v>
      </c>
      <c r="I196">
        <f t="shared" ref="I196:I243" si="118">H196-H195</f>
        <v>-0.53597539579897102</v>
      </c>
      <c r="J196" s="4">
        <f t="shared" ref="J196:J243" si="119">I196/H195</f>
        <v>-2.2752621598031218E-3</v>
      </c>
      <c r="K196" s="15"/>
      <c r="L196">
        <v>1684.904</v>
      </c>
      <c r="M196" s="15">
        <f t="shared" ref="M196:M243" si="120">L196-L195</f>
        <v>139.66100000000006</v>
      </c>
      <c r="N196" s="4">
        <f t="shared" ref="N196:N243" si="121">M196/L195</f>
        <v>9.0381253951643897E-2</v>
      </c>
      <c r="O196" s="4"/>
      <c r="P196" s="4">
        <f t="shared" si="111"/>
        <v>-39.723446180577525</v>
      </c>
      <c r="Q196" s="4" t="str">
        <f t="shared" si="107"/>
        <v>inflation</v>
      </c>
      <c r="R196" s="4">
        <f t="shared" si="108"/>
        <v>1</v>
      </c>
      <c r="S196" s="9">
        <v>893.25149920439924</v>
      </c>
      <c r="T196">
        <f t="shared" ref="T196:T243" si="122">S196-S195</f>
        <v>48.690243644325051</v>
      </c>
      <c r="U196" s="4">
        <f t="shared" ref="U196:U243" si="123">T196/S195</f>
        <v>5.7651524177528037E-2</v>
      </c>
      <c r="V196">
        <f t="shared" si="94"/>
        <v>124.60134847370215</v>
      </c>
      <c r="W196">
        <f t="shared" ref="W196:W243" si="124">V196-V195</f>
        <v>-4.1488119588935461</v>
      </c>
      <c r="X196" s="4">
        <f t="shared" ref="X196:X243" si="125">W196/V195</f>
        <v>-3.2223742051689055E-2</v>
      </c>
      <c r="Y196" s="4" t="str">
        <f t="shared" si="112"/>
        <v>deflation</v>
      </c>
      <c r="Z196" s="15">
        <f t="shared" si="113"/>
        <v>0</v>
      </c>
      <c r="AA196">
        <f t="shared" si="95"/>
        <v>1.8862593586472671</v>
      </c>
      <c r="AB196">
        <f t="shared" ref="AB196:AB243" si="126">AA196-AA195</f>
        <v>5.6619424507420968E-2</v>
      </c>
      <c r="AC196" s="4">
        <f t="shared" ref="AC196:AC243" si="127">AB196/AA195</f>
        <v>3.0945665019078739E-2</v>
      </c>
      <c r="AD196">
        <f t="shared" si="96"/>
        <v>235.03045965859005</v>
      </c>
      <c r="AE196">
        <f t="shared" si="97"/>
        <v>-0.53597539579897102</v>
      </c>
      <c r="AF196" s="4">
        <f t="shared" si="98"/>
        <v>-2.2752621598031218E-3</v>
      </c>
      <c r="AG196" s="4" t="str">
        <f t="shared" si="114"/>
        <v>deflation</v>
      </c>
      <c r="AH196" s="15">
        <f t="shared" si="115"/>
        <v>0</v>
      </c>
      <c r="AI196">
        <f t="shared" si="99"/>
        <v>1449.87354034141</v>
      </c>
      <c r="AJ196">
        <f t="shared" si="100"/>
        <v>140.1969753957992</v>
      </c>
      <c r="AK196">
        <f t="shared" si="101"/>
        <v>19.10830542659096</v>
      </c>
      <c r="AL196" s="5">
        <f t="shared" si="102"/>
        <v>-2.5174049488408744E-2</v>
      </c>
      <c r="AM196">
        <f t="shared" si="109"/>
        <v>-39.723446180577525</v>
      </c>
      <c r="AN196" t="str">
        <f t="shared" si="110"/>
        <v>inflation</v>
      </c>
    </row>
    <row r="197" spans="1:40" x14ac:dyDescent="0.35">
      <c r="A197">
        <v>1976</v>
      </c>
      <c r="B197">
        <v>7.5637357465606225</v>
      </c>
      <c r="C197" t="str">
        <f t="shared" si="104"/>
        <v>inflation</v>
      </c>
      <c r="D197">
        <f t="shared" si="105"/>
        <v>1</v>
      </c>
      <c r="E197" s="10">
        <f t="shared" si="116"/>
        <v>0.39486068905732985</v>
      </c>
      <c r="F197" s="4">
        <f t="shared" si="106"/>
        <v>5.5079867606849901E-2</v>
      </c>
      <c r="G197" s="4">
        <f t="shared" si="117"/>
        <v>5.5079867606849901E-2</v>
      </c>
      <c r="H197">
        <f t="shared" si="103"/>
        <v>247.68342823873465</v>
      </c>
      <c r="I197">
        <f t="shared" si="118"/>
        <v>12.652968580144602</v>
      </c>
      <c r="J197" s="4">
        <f t="shared" si="119"/>
        <v>5.3835441578613079E-2</v>
      </c>
      <c r="K197" s="15"/>
      <c r="L197">
        <v>1873.412</v>
      </c>
      <c r="M197" s="15">
        <f t="shared" si="120"/>
        <v>188.50800000000004</v>
      </c>
      <c r="N197" s="4">
        <f t="shared" si="121"/>
        <v>0.11188055818016934</v>
      </c>
      <c r="O197" s="4"/>
      <c r="P197" s="4">
        <f t="shared" si="111"/>
        <v>2.0781952353227382</v>
      </c>
      <c r="Q197" s="4" t="str">
        <f t="shared" si="107"/>
        <v>inflation</v>
      </c>
      <c r="R197" s="4">
        <f t="shared" si="108"/>
        <v>1</v>
      </c>
      <c r="S197" s="9">
        <v>994.46677154688507</v>
      </c>
      <c r="T197">
        <f t="shared" si="122"/>
        <v>101.21527234248583</v>
      </c>
      <c r="U197" s="4">
        <f t="shared" si="123"/>
        <v>0.11331105789650081</v>
      </c>
      <c r="V197">
        <f t="shared" si="94"/>
        <v>131.47825424745812</v>
      </c>
      <c r="W197">
        <f t="shared" si="124"/>
        <v>6.8769057737559791</v>
      </c>
      <c r="X197" s="4">
        <f t="shared" si="125"/>
        <v>5.5191262839401699E-2</v>
      </c>
      <c r="Y197" s="4" t="str">
        <f t="shared" si="112"/>
        <v>inflation</v>
      </c>
      <c r="Z197" s="15">
        <f t="shared" si="113"/>
        <v>1</v>
      </c>
      <c r="AA197">
        <f t="shared" si="95"/>
        <v>1.883835693258934</v>
      </c>
      <c r="AB197">
        <f t="shared" si="126"/>
        <v>-2.4236653883331627E-3</v>
      </c>
      <c r="AC197" s="4">
        <f t="shared" si="127"/>
        <v>-1.284905692964353E-3</v>
      </c>
      <c r="AD197">
        <f t="shared" si="96"/>
        <v>247.68342823873465</v>
      </c>
      <c r="AE197">
        <f t="shared" si="97"/>
        <v>12.652968580144602</v>
      </c>
      <c r="AF197" s="4">
        <f t="shared" si="98"/>
        <v>5.3835441578613079E-2</v>
      </c>
      <c r="AG197" s="4" t="str">
        <f t="shared" si="114"/>
        <v>deflation</v>
      </c>
      <c r="AH197" s="15">
        <f t="shared" si="115"/>
        <v>0</v>
      </c>
      <c r="AI197">
        <f t="shared" si="99"/>
        <v>1625.7285717612654</v>
      </c>
      <c r="AJ197">
        <f t="shared" si="100"/>
        <v>175.85503141985532</v>
      </c>
      <c r="AK197">
        <f t="shared" si="101"/>
        <v>35.658056024056123</v>
      </c>
      <c r="AL197" s="5">
        <f t="shared" si="102"/>
        <v>0.48118674463455913</v>
      </c>
      <c r="AM197">
        <f t="shared" si="109"/>
        <v>2.0781952353227382</v>
      </c>
      <c r="AN197" t="str">
        <f t="shared" si="110"/>
        <v>inflation</v>
      </c>
    </row>
    <row r="198" spans="1:40" x14ac:dyDescent="0.35">
      <c r="A198">
        <v>1977</v>
      </c>
      <c r="B198">
        <v>8.0333904263603593</v>
      </c>
      <c r="C198" t="str">
        <f t="shared" si="104"/>
        <v>inflation</v>
      </c>
      <c r="D198">
        <f t="shared" si="105"/>
        <v>1</v>
      </c>
      <c r="E198" s="10">
        <f t="shared" si="116"/>
        <v>0.46965467979973674</v>
      </c>
      <c r="F198" s="4">
        <f t="shared" si="106"/>
        <v>6.2092951887339251E-2</v>
      </c>
      <c r="G198" s="4">
        <f t="shared" si="117"/>
        <v>6.2092951887339251E-2</v>
      </c>
      <c r="H198">
        <f t="shared" si="103"/>
        <v>259.1466229711433</v>
      </c>
      <c r="I198">
        <f t="shared" si="118"/>
        <v>11.463194732408652</v>
      </c>
      <c r="J198" s="4">
        <f t="shared" si="119"/>
        <v>4.6281637871063472E-2</v>
      </c>
      <c r="K198" s="15"/>
      <c r="L198">
        <v>2081.826</v>
      </c>
      <c r="M198" s="15">
        <f t="shared" si="120"/>
        <v>208.41399999999999</v>
      </c>
      <c r="N198" s="4">
        <f t="shared" si="121"/>
        <v>0.11124835327199782</v>
      </c>
      <c r="O198" s="4"/>
      <c r="P198" s="4">
        <f t="shared" si="111"/>
        <v>2.4037255030153823</v>
      </c>
      <c r="Q198" s="4" t="str">
        <f t="shared" si="107"/>
        <v>inflation</v>
      </c>
      <c r="R198" s="4">
        <f t="shared" si="108"/>
        <v>1</v>
      </c>
      <c r="S198" s="9">
        <v>1121.1837221167916</v>
      </c>
      <c r="T198">
        <f t="shared" si="122"/>
        <v>126.71695056990654</v>
      </c>
      <c r="U198" s="4">
        <f t="shared" si="123"/>
        <v>0.12742200563705045</v>
      </c>
      <c r="V198">
        <f t="shared" si="94"/>
        <v>139.56544654393943</v>
      </c>
      <c r="W198">
        <f t="shared" si="124"/>
        <v>8.0871922964813052</v>
      </c>
      <c r="X198" s="4">
        <f t="shared" si="125"/>
        <v>6.1509732866244345E-2</v>
      </c>
      <c r="Y198" s="4" t="str">
        <f t="shared" si="112"/>
        <v>inflation</v>
      </c>
      <c r="Z198" s="15">
        <f t="shared" si="113"/>
        <v>1</v>
      </c>
      <c r="AA198">
        <f t="shared" si="95"/>
        <v>1.8568107607462572</v>
      </c>
      <c r="AB198">
        <f t="shared" si="126"/>
        <v>-2.7024932512676791E-2</v>
      </c>
      <c r="AC198" s="4">
        <f t="shared" si="127"/>
        <v>-1.4345695120536291E-2</v>
      </c>
      <c r="AD198">
        <f t="shared" si="96"/>
        <v>259.14662297114324</v>
      </c>
      <c r="AE198">
        <f t="shared" si="97"/>
        <v>11.463194732408596</v>
      </c>
      <c r="AF198" s="4">
        <f t="shared" si="98"/>
        <v>4.6281637871063236E-2</v>
      </c>
      <c r="AG198" s="4" t="str">
        <f t="shared" si="114"/>
        <v>deflation</v>
      </c>
      <c r="AH198" s="15">
        <f t="shared" si="115"/>
        <v>0</v>
      </c>
      <c r="AI198">
        <f t="shared" si="99"/>
        <v>1822.6793770288568</v>
      </c>
      <c r="AJ198">
        <f t="shared" si="100"/>
        <v>196.95080526759148</v>
      </c>
      <c r="AK198">
        <f t="shared" si="101"/>
        <v>21.095773847736154</v>
      </c>
      <c r="AL198" s="5">
        <f t="shared" si="102"/>
        <v>0.41602088039817059</v>
      </c>
      <c r="AM198">
        <f t="shared" si="109"/>
        <v>2.4037255030153823</v>
      </c>
      <c r="AN198" t="str">
        <f t="shared" si="110"/>
        <v>inflation</v>
      </c>
    </row>
    <row r="199" spans="1:40" x14ac:dyDescent="0.35">
      <c r="A199">
        <v>1978</v>
      </c>
      <c r="B199">
        <v>8.5984719219348928</v>
      </c>
      <c r="C199" t="str">
        <f t="shared" si="104"/>
        <v>inflation</v>
      </c>
      <c r="D199">
        <f t="shared" si="105"/>
        <v>1</v>
      </c>
      <c r="E199" s="10">
        <f t="shared" si="116"/>
        <v>0.56508149557453358</v>
      </c>
      <c r="F199" s="4">
        <f t="shared" si="106"/>
        <v>7.034159496596902E-2</v>
      </c>
      <c r="G199" s="4">
        <f t="shared" si="117"/>
        <v>7.034159496596902E-2</v>
      </c>
      <c r="H199">
        <f t="shared" si="103"/>
        <v>273.49033890556984</v>
      </c>
      <c r="I199">
        <f t="shared" si="118"/>
        <v>14.343715934426541</v>
      </c>
      <c r="J199" s="4">
        <f t="shared" si="119"/>
        <v>5.534980842109509E-2</v>
      </c>
      <c r="K199" s="15"/>
      <c r="L199">
        <v>2351.5990000000002</v>
      </c>
      <c r="M199" s="15">
        <f t="shared" si="120"/>
        <v>269.77300000000014</v>
      </c>
      <c r="N199" s="4">
        <f t="shared" si="121"/>
        <v>0.12958479719246477</v>
      </c>
      <c r="O199" s="4"/>
      <c r="P199" s="4">
        <f t="shared" si="111"/>
        <v>2.3411968512446921</v>
      </c>
      <c r="Q199" s="4" t="str">
        <f t="shared" si="107"/>
        <v>inflation</v>
      </c>
      <c r="R199" s="4">
        <f t="shared" si="108"/>
        <v>1</v>
      </c>
      <c r="S199" s="9">
        <v>1248.3058723243741</v>
      </c>
      <c r="T199">
        <f t="shared" si="122"/>
        <v>127.12215020758254</v>
      </c>
      <c r="U199" s="4">
        <f t="shared" si="123"/>
        <v>0.11338208689613892</v>
      </c>
      <c r="V199">
        <f t="shared" si="94"/>
        <v>145.17764128995037</v>
      </c>
      <c r="W199">
        <f t="shared" si="124"/>
        <v>5.6121947460109425</v>
      </c>
      <c r="X199" s="4">
        <f t="shared" si="125"/>
        <v>4.021192125261501E-2</v>
      </c>
      <c r="Y199" s="4" t="str">
        <f t="shared" si="112"/>
        <v>deflation</v>
      </c>
      <c r="Z199" s="15">
        <f t="shared" si="113"/>
        <v>0</v>
      </c>
      <c r="AA199">
        <f t="shared" si="95"/>
        <v>1.8838323620326074</v>
      </c>
      <c r="AB199">
        <f t="shared" si="126"/>
        <v>2.7021601286350228E-2</v>
      </c>
      <c r="AC199" s="4">
        <f t="shared" si="127"/>
        <v>1.4552695329862357E-2</v>
      </c>
      <c r="AD199">
        <f t="shared" si="96"/>
        <v>273.49033890556979</v>
      </c>
      <c r="AE199">
        <f t="shared" si="97"/>
        <v>14.343715934426541</v>
      </c>
      <c r="AF199" s="4">
        <f t="shared" si="98"/>
        <v>5.5349808421095097E-2</v>
      </c>
      <c r="AG199" s="4" t="str">
        <f t="shared" si="114"/>
        <v>deflation</v>
      </c>
      <c r="AH199" s="15">
        <f t="shared" si="115"/>
        <v>0</v>
      </c>
      <c r="AI199">
        <f t="shared" si="99"/>
        <v>2078.1086610944303</v>
      </c>
      <c r="AJ199">
        <f t="shared" si="100"/>
        <v>255.42928406557348</v>
      </c>
      <c r="AK199">
        <f t="shared" si="101"/>
        <v>58.478478797982007</v>
      </c>
      <c r="AL199" s="5">
        <f t="shared" si="102"/>
        <v>0.42713196007774928</v>
      </c>
      <c r="AM199">
        <f t="shared" si="109"/>
        <v>2.3411968512446921</v>
      </c>
      <c r="AN199" t="str">
        <f t="shared" si="110"/>
        <v>inflation</v>
      </c>
    </row>
    <row r="200" spans="1:40" x14ac:dyDescent="0.35">
      <c r="A200">
        <v>1979</v>
      </c>
      <c r="B200">
        <v>9.311593937116811</v>
      </c>
      <c r="C200" t="str">
        <f t="shared" si="104"/>
        <v>inflation</v>
      </c>
      <c r="D200">
        <f t="shared" si="105"/>
        <v>1</v>
      </c>
      <c r="E200" s="10">
        <f t="shared" si="116"/>
        <v>0.7131220151819182</v>
      </c>
      <c r="F200" s="4">
        <f t="shared" si="106"/>
        <v>8.2935900896847506E-2</v>
      </c>
      <c r="G200" s="4">
        <f t="shared" si="117"/>
        <v>8.2935900896847506E-2</v>
      </c>
      <c r="H200">
        <f t="shared" si="103"/>
        <v>282.157170699554</v>
      </c>
      <c r="I200">
        <f t="shared" si="118"/>
        <v>8.6668317939841586</v>
      </c>
      <c r="J200" s="4">
        <f t="shared" si="119"/>
        <v>3.1689718286453339E-2</v>
      </c>
      <c r="K200" s="15"/>
      <c r="L200">
        <v>2627.3330000000001</v>
      </c>
      <c r="M200" s="15">
        <f t="shared" si="120"/>
        <v>275.73399999999992</v>
      </c>
      <c r="N200" s="4">
        <f t="shared" si="121"/>
        <v>0.1172538345185552</v>
      </c>
      <c r="O200" s="4"/>
      <c r="P200" s="4">
        <f t="shared" si="111"/>
        <v>3.7000592261080039</v>
      </c>
      <c r="Q200" s="4" t="str">
        <f t="shared" si="107"/>
        <v>inflation</v>
      </c>
      <c r="R200" s="4">
        <f t="shared" si="108"/>
        <v>1</v>
      </c>
      <c r="S200" s="9">
        <v>1345.7046359908918</v>
      </c>
      <c r="T200">
        <f t="shared" si="122"/>
        <v>97.398763666517652</v>
      </c>
      <c r="U200" s="4">
        <f t="shared" si="123"/>
        <v>7.8024758054817858E-2</v>
      </c>
      <c r="V200">
        <f t="shared" si="94"/>
        <v>144.51925686179226</v>
      </c>
      <c r="W200">
        <f t="shared" si="124"/>
        <v>-0.65838442815811504</v>
      </c>
      <c r="X200" s="4">
        <f t="shared" si="125"/>
        <v>-4.5350263463998734E-3</v>
      </c>
      <c r="Y200" s="4" t="str">
        <f t="shared" si="112"/>
        <v>deflation</v>
      </c>
      <c r="Z200" s="15">
        <f t="shared" si="113"/>
        <v>0</v>
      </c>
      <c r="AA200">
        <f t="shared" si="95"/>
        <v>1.9523845944584997</v>
      </c>
      <c r="AB200">
        <f t="shared" si="126"/>
        <v>6.8552232425892257E-2</v>
      </c>
      <c r="AC200" s="4">
        <f t="shared" si="127"/>
        <v>3.6389773213114429E-2</v>
      </c>
      <c r="AD200">
        <f t="shared" si="96"/>
        <v>282.157170699554</v>
      </c>
      <c r="AE200">
        <f t="shared" si="97"/>
        <v>8.6668317939842154</v>
      </c>
      <c r="AF200" s="4">
        <f t="shared" si="98"/>
        <v>3.1689718286453554E-2</v>
      </c>
      <c r="AG200" s="4" t="str">
        <f t="shared" si="114"/>
        <v>deflation</v>
      </c>
      <c r="AH200" s="15">
        <f t="shared" si="115"/>
        <v>0</v>
      </c>
      <c r="AI200">
        <f t="shared" si="99"/>
        <v>2345.1758293004459</v>
      </c>
      <c r="AJ200">
        <f t="shared" si="100"/>
        <v>267.06716820601559</v>
      </c>
      <c r="AK200">
        <f t="shared" si="101"/>
        <v>11.637884140442111</v>
      </c>
      <c r="AL200" s="5">
        <f t="shared" si="102"/>
        <v>0.27026594410811117</v>
      </c>
      <c r="AM200">
        <f t="shared" si="109"/>
        <v>3.7000592261080039</v>
      </c>
      <c r="AN200" t="str">
        <f t="shared" si="110"/>
        <v>inflation</v>
      </c>
    </row>
    <row r="201" spans="1:40" x14ac:dyDescent="0.35">
      <c r="A201">
        <v>1980</v>
      </c>
      <c r="B201">
        <v>10.155218570628584</v>
      </c>
      <c r="C201" t="str">
        <f t="shared" si="104"/>
        <v>inflation</v>
      </c>
      <c r="D201">
        <f t="shared" si="105"/>
        <v>1</v>
      </c>
      <c r="E201" s="10">
        <f t="shared" si="116"/>
        <v>0.84362463351177297</v>
      </c>
      <c r="F201" s="4">
        <f t="shared" si="106"/>
        <v>9.0599379570130617E-2</v>
      </c>
      <c r="G201" s="4">
        <f t="shared" si="117"/>
        <v>9.0599379570130617E-2</v>
      </c>
      <c r="H201">
        <f t="shared" si="103"/>
        <v>281.36341725465581</v>
      </c>
      <c r="I201">
        <f t="shared" si="118"/>
        <v>-0.79375344489818644</v>
      </c>
      <c r="J201" s="4">
        <f t="shared" si="119"/>
        <v>-2.8131606328849579E-3</v>
      </c>
      <c r="K201" s="15"/>
      <c r="L201">
        <v>2857.3069999999998</v>
      </c>
      <c r="M201" s="15">
        <f t="shared" si="120"/>
        <v>229.97399999999971</v>
      </c>
      <c r="N201" s="4">
        <f t="shared" si="121"/>
        <v>8.7531348329275241E-2</v>
      </c>
      <c r="O201" s="4"/>
      <c r="P201" s="4">
        <f t="shared" si="111"/>
        <v>-31.1149485408197</v>
      </c>
      <c r="Q201" s="4" t="str">
        <f t="shared" si="107"/>
        <v>inflation</v>
      </c>
      <c r="R201" s="4">
        <f t="shared" si="108"/>
        <v>1</v>
      </c>
      <c r="S201" s="9">
        <v>1454.1716450496137</v>
      </c>
      <c r="T201">
        <f t="shared" si="122"/>
        <v>108.46700905872194</v>
      </c>
      <c r="U201" s="4">
        <f t="shared" si="123"/>
        <v>8.0602389378597705E-2</v>
      </c>
      <c r="V201">
        <f t="shared" si="94"/>
        <v>143.19451963894107</v>
      </c>
      <c r="W201">
        <f t="shared" si="124"/>
        <v>-1.3247372228511836</v>
      </c>
      <c r="X201" s="4">
        <f t="shared" si="125"/>
        <v>-9.1665100666692891E-3</v>
      </c>
      <c r="Y201" s="4" t="str">
        <f t="shared" si="112"/>
        <v>deflation</v>
      </c>
      <c r="Z201" s="15">
        <f t="shared" si="113"/>
        <v>0</v>
      </c>
      <c r="AA201">
        <f t="shared" si="95"/>
        <v>1.9649035309738236</v>
      </c>
      <c r="AB201">
        <f t="shared" si="126"/>
        <v>1.2518936515323986E-2</v>
      </c>
      <c r="AC201" s="4">
        <f t="shared" si="127"/>
        <v>6.4121262536371093E-3</v>
      </c>
      <c r="AD201">
        <f t="shared" si="96"/>
        <v>281.36341725465587</v>
      </c>
      <c r="AE201">
        <f t="shared" si="97"/>
        <v>-0.7937534448981296</v>
      </c>
      <c r="AF201" s="4">
        <f t="shared" si="98"/>
        <v>-2.8131606328847566E-3</v>
      </c>
      <c r="AG201" s="4" t="str">
        <f t="shared" si="114"/>
        <v>deflation</v>
      </c>
      <c r="AH201" s="15">
        <f t="shared" si="115"/>
        <v>0</v>
      </c>
      <c r="AI201">
        <f t="shared" si="99"/>
        <v>2575.943582745344</v>
      </c>
      <c r="AJ201">
        <f t="shared" si="100"/>
        <v>230.76775344489806</v>
      </c>
      <c r="AK201">
        <f t="shared" si="101"/>
        <v>-36.299414761117532</v>
      </c>
      <c r="AL201" s="5">
        <f t="shared" si="102"/>
        <v>-3.2138892940415074E-2</v>
      </c>
      <c r="AM201">
        <f t="shared" si="109"/>
        <v>-31.1149485408197</v>
      </c>
      <c r="AN201" t="str">
        <f t="shared" si="110"/>
        <v>inflation</v>
      </c>
    </row>
    <row r="202" spans="1:40" x14ac:dyDescent="0.35">
      <c r="A202">
        <v>1981</v>
      </c>
      <c r="B202">
        <v>11.113871203695922</v>
      </c>
      <c r="C202" t="str">
        <f t="shared" si="104"/>
        <v>inflation</v>
      </c>
      <c r="D202">
        <f t="shared" si="105"/>
        <v>1</v>
      </c>
      <c r="E202" s="10">
        <f t="shared" si="116"/>
        <v>0.95865263306733794</v>
      </c>
      <c r="F202" s="4">
        <f t="shared" si="106"/>
        <v>9.4399999999999956E-2</v>
      </c>
      <c r="G202" s="4">
        <f t="shared" si="117"/>
        <v>9.4399999999999956E-2</v>
      </c>
      <c r="H202">
        <f t="shared" si="103"/>
        <v>288.56200879253464</v>
      </c>
      <c r="I202">
        <f t="shared" si="118"/>
        <v>7.1985915378788263</v>
      </c>
      <c r="J202" s="4">
        <f t="shared" si="119"/>
        <v>2.5584674824174248E-2</v>
      </c>
      <c r="K202" s="15"/>
      <c r="L202">
        <v>3207.0410000000002</v>
      </c>
      <c r="M202" s="15">
        <f t="shared" si="120"/>
        <v>349.73400000000038</v>
      </c>
      <c r="N202" s="4">
        <f t="shared" si="121"/>
        <v>0.12239986812757621</v>
      </c>
      <c r="O202" s="4"/>
      <c r="P202" s="4">
        <f t="shared" si="111"/>
        <v>4.7841088061015329</v>
      </c>
      <c r="Q202" s="4" t="str">
        <f t="shared" si="107"/>
        <v>inflation</v>
      </c>
      <c r="R202" s="4">
        <f t="shared" si="108"/>
        <v>1</v>
      </c>
      <c r="S202" s="9">
        <v>1572.0477220057192</v>
      </c>
      <c r="T202">
        <f t="shared" si="122"/>
        <v>117.87607695610541</v>
      </c>
      <c r="U202" s="4">
        <f t="shared" si="123"/>
        <v>8.1060635006456674E-2</v>
      </c>
      <c r="V202">
        <f t="shared" si="94"/>
        <v>141.44915783106558</v>
      </c>
      <c r="W202">
        <f t="shared" si="124"/>
        <v>-1.7453618078754971</v>
      </c>
      <c r="X202" s="4">
        <f t="shared" si="125"/>
        <v>-1.2188747252872199E-2</v>
      </c>
      <c r="Y202" s="4" t="str">
        <f t="shared" si="112"/>
        <v>deflation</v>
      </c>
      <c r="Z202" s="15">
        <f t="shared" si="113"/>
        <v>0</v>
      </c>
      <c r="AA202">
        <f t="shared" si="95"/>
        <v>2.0400404867533233</v>
      </c>
      <c r="AB202">
        <f t="shared" si="126"/>
        <v>7.5136955779499637E-2</v>
      </c>
      <c r="AC202" s="4">
        <f t="shared" si="127"/>
        <v>3.8239513846392799E-2</v>
      </c>
      <c r="AD202">
        <f t="shared" si="96"/>
        <v>288.56200879253464</v>
      </c>
      <c r="AE202">
        <f t="shared" si="97"/>
        <v>7.1985915378787695</v>
      </c>
      <c r="AF202" s="4">
        <f t="shared" si="98"/>
        <v>2.558467482417404E-2</v>
      </c>
      <c r="AG202" s="4" t="str">
        <f t="shared" si="114"/>
        <v>deflation</v>
      </c>
      <c r="AH202" s="15">
        <f t="shared" si="115"/>
        <v>0</v>
      </c>
      <c r="AI202">
        <f t="shared" si="99"/>
        <v>2918.4789912074657</v>
      </c>
      <c r="AJ202">
        <f t="shared" si="100"/>
        <v>342.53540846212172</v>
      </c>
      <c r="AK202">
        <f t="shared" si="101"/>
        <v>111.76765501722366</v>
      </c>
      <c r="AL202" s="5">
        <f t="shared" si="102"/>
        <v>0.20902534631415925</v>
      </c>
      <c r="AM202">
        <f t="shared" si="109"/>
        <v>4.7841088061015329</v>
      </c>
      <c r="AN202" t="str">
        <f t="shared" si="110"/>
        <v>inflation</v>
      </c>
    </row>
    <row r="203" spans="1:40" x14ac:dyDescent="0.35">
      <c r="A203">
        <v>1982</v>
      </c>
      <c r="B203">
        <v>11.800944277274452</v>
      </c>
      <c r="C203" t="str">
        <f t="shared" si="104"/>
        <v>inflation</v>
      </c>
      <c r="D203">
        <f t="shared" si="105"/>
        <v>1</v>
      </c>
      <c r="E203" s="10">
        <f t="shared" si="116"/>
        <v>0.68707307357852976</v>
      </c>
      <c r="F203" s="4">
        <f t="shared" si="106"/>
        <v>6.18212197159567E-2</v>
      </c>
      <c r="G203" s="4">
        <f t="shared" si="117"/>
        <v>6.18212197159567E-2</v>
      </c>
      <c r="H203">
        <f t="shared" si="103"/>
        <v>283.34927455248373</v>
      </c>
      <c r="I203">
        <f t="shared" si="118"/>
        <v>-5.2127342400509065</v>
      </c>
      <c r="J203" s="4">
        <f t="shared" si="119"/>
        <v>-1.806452021131676E-2</v>
      </c>
      <c r="K203" s="15"/>
      <c r="L203">
        <v>3343.7890000000002</v>
      </c>
      <c r="M203" s="15">
        <f t="shared" si="120"/>
        <v>136.74800000000005</v>
      </c>
      <c r="N203" s="4">
        <f t="shared" si="121"/>
        <v>4.2639928831592747E-2</v>
      </c>
      <c r="O203" s="4"/>
      <c r="P203" s="4">
        <f t="shared" si="111"/>
        <v>-2.3604240983317339</v>
      </c>
      <c r="Q203" s="4" t="str">
        <f t="shared" si="107"/>
        <v>inflation</v>
      </c>
      <c r="R203" s="4">
        <f t="shared" si="108"/>
        <v>1</v>
      </c>
      <c r="S203" s="9">
        <v>1718.4036465809982</v>
      </c>
      <c r="T203">
        <f t="shared" si="122"/>
        <v>146.355924575279</v>
      </c>
      <c r="U203" s="4">
        <f t="shared" si="123"/>
        <v>9.3098906939382692E-2</v>
      </c>
      <c r="V203">
        <f t="shared" ref="V203:V242" si="128">S203/B203</f>
        <v>145.61577499270092</v>
      </c>
      <c r="W203">
        <f t="shared" si="124"/>
        <v>4.1666171616353438</v>
      </c>
      <c r="X203" s="4">
        <f t="shared" si="125"/>
        <v>2.9456641704516787E-2</v>
      </c>
      <c r="Y203" s="4" t="str">
        <f t="shared" si="112"/>
        <v>inflation</v>
      </c>
      <c r="Z203" s="15">
        <f t="shared" si="113"/>
        <v>1</v>
      </c>
      <c r="AA203">
        <f t="shared" ref="AA203:AA242" si="129">L203/S203</f>
        <v>1.9458693576756143</v>
      </c>
      <c r="AB203">
        <f t="shared" si="126"/>
        <v>-9.417112907770897E-2</v>
      </c>
      <c r="AC203" s="4">
        <f t="shared" si="127"/>
        <v>-4.616140203549593E-2</v>
      </c>
      <c r="AD203">
        <f t="shared" ref="AD203:AD242" si="130">V203*AA203</f>
        <v>283.34927455248373</v>
      </c>
      <c r="AE203">
        <f t="shared" ref="AE203:AE242" si="131">AD203-AD202</f>
        <v>-5.2127342400509065</v>
      </c>
      <c r="AF203" s="4">
        <f t="shared" ref="AF203:AF242" si="132">AE203/AD202</f>
        <v>-1.806452021131676E-2</v>
      </c>
      <c r="AG203" s="4" t="str">
        <f t="shared" si="114"/>
        <v>deflation</v>
      </c>
      <c r="AH203" s="15">
        <f t="shared" si="115"/>
        <v>0</v>
      </c>
      <c r="AI203">
        <f t="shared" ref="AI203:AI242" si="133">L203-AD203</f>
        <v>3060.4397254475166</v>
      </c>
      <c r="AJ203">
        <f t="shared" ref="AJ203:AJ242" si="134">AI203-AI202</f>
        <v>141.9607342400509</v>
      </c>
      <c r="AK203">
        <f t="shared" ref="AK203:AK242" si="135">AJ203-AJ202</f>
        <v>-200.57467422207083</v>
      </c>
      <c r="AL203" s="5">
        <f t="shared" ref="AL203:AL242" si="136">AF203/N203</f>
        <v>-0.42365268203572631</v>
      </c>
      <c r="AM203">
        <f t="shared" si="109"/>
        <v>-2.3604240983317339</v>
      </c>
      <c r="AN203" t="str">
        <f t="shared" si="110"/>
        <v>inflation</v>
      </c>
    </row>
    <row r="204" spans="1:40" x14ac:dyDescent="0.35">
      <c r="A204">
        <v>1983</v>
      </c>
      <c r="B204">
        <v>12.262345827061234</v>
      </c>
      <c r="C204" t="str">
        <f t="shared" si="104"/>
        <v>inflation</v>
      </c>
      <c r="D204">
        <f t="shared" si="105"/>
        <v>1</v>
      </c>
      <c r="E204" s="10">
        <f t="shared" si="116"/>
        <v>0.46140154978678183</v>
      </c>
      <c r="F204" s="4">
        <f t="shared" si="106"/>
        <v>3.9098697438587279E-2</v>
      </c>
      <c r="G204" s="4">
        <f t="shared" si="117"/>
        <v>3.9098697438587279E-2</v>
      </c>
      <c r="H204">
        <f t="shared" ref="H204:H243" si="137">L204/B204</f>
        <v>296.35748748662763</v>
      </c>
      <c r="I204">
        <f t="shared" si="118"/>
        <v>13.008212934143899</v>
      </c>
      <c r="J204" s="4">
        <f t="shared" si="119"/>
        <v>4.5908756797379539E-2</v>
      </c>
      <c r="K204" s="15"/>
      <c r="L204">
        <v>3634.038</v>
      </c>
      <c r="M204" s="15">
        <f t="shared" si="120"/>
        <v>290.2489999999998</v>
      </c>
      <c r="N204" s="4">
        <f t="shared" si="121"/>
        <v>8.6802426827769272E-2</v>
      </c>
      <c r="O204" s="4"/>
      <c r="P204" s="4">
        <f t="shared" si="111"/>
        <v>1.8907596912474862</v>
      </c>
      <c r="Q204" s="4" t="str">
        <f t="shared" si="107"/>
        <v>inflation</v>
      </c>
      <c r="R204" s="4">
        <f t="shared" si="108"/>
        <v>1</v>
      </c>
      <c r="S204" s="9">
        <v>1883.993602098104</v>
      </c>
      <c r="T204">
        <f t="shared" si="122"/>
        <v>165.58995551710586</v>
      </c>
      <c r="U204" s="4">
        <f t="shared" si="123"/>
        <v>9.6362665341504603E-2</v>
      </c>
      <c r="V204">
        <f t="shared" si="128"/>
        <v>153.64055366473201</v>
      </c>
      <c r="W204">
        <f t="shared" si="124"/>
        <v>8.0247786720310899</v>
      </c>
      <c r="X204" s="4">
        <f t="shared" si="125"/>
        <v>5.5109267333387037E-2</v>
      </c>
      <c r="Y204" s="4" t="str">
        <f t="shared" si="112"/>
        <v>inflation</v>
      </c>
      <c r="Z204" s="15">
        <f t="shared" si="113"/>
        <v>1</v>
      </c>
      <c r="AA204">
        <f t="shared" si="129"/>
        <v>1.9289014548419718</v>
      </c>
      <c r="AB204">
        <f t="shared" si="126"/>
        <v>-1.6967902833642468E-2</v>
      </c>
      <c r="AC204" s="4">
        <f t="shared" si="127"/>
        <v>-8.7199599329273667E-3</v>
      </c>
      <c r="AD204">
        <f t="shared" si="130"/>
        <v>296.35748748662763</v>
      </c>
      <c r="AE204">
        <f t="shared" si="131"/>
        <v>13.008212934143899</v>
      </c>
      <c r="AF204" s="4">
        <f t="shared" si="132"/>
        <v>4.5908756797379539E-2</v>
      </c>
      <c r="AG204" s="4" t="str">
        <f t="shared" si="114"/>
        <v>deflation</v>
      </c>
      <c r="AH204" s="15">
        <f t="shared" si="115"/>
        <v>0</v>
      </c>
      <c r="AI204">
        <f t="shared" si="133"/>
        <v>3337.6805125133724</v>
      </c>
      <c r="AJ204">
        <f t="shared" si="134"/>
        <v>277.24078706585578</v>
      </c>
      <c r="AK204">
        <f t="shared" si="135"/>
        <v>135.28005282580489</v>
      </c>
      <c r="AL204" s="5">
        <f t="shared" si="136"/>
        <v>0.52888794098430325</v>
      </c>
      <c r="AM204">
        <f t="shared" si="109"/>
        <v>1.8907596912474862</v>
      </c>
      <c r="AN204" t="str">
        <f t="shared" si="110"/>
        <v>inflation</v>
      </c>
    </row>
    <row r="205" spans="1:40" x14ac:dyDescent="0.35">
      <c r="A205">
        <v>1984</v>
      </c>
      <c r="B205">
        <v>12.705177834318865</v>
      </c>
      <c r="C205" t="str">
        <f t="shared" ref="C205:C243" si="138">IF(B205&gt;B204,"inflation","deflation")</f>
        <v>inflation</v>
      </c>
      <c r="D205">
        <f t="shared" ref="D205:D243" si="139">IF(C205=Q205,1,0)</f>
        <v>1</v>
      </c>
      <c r="E205" s="10">
        <f t="shared" si="116"/>
        <v>0.44283200725763194</v>
      </c>
      <c r="F205" s="4">
        <f t="shared" ref="F205:F243" si="140">E205/B204</f>
        <v>3.6113155957513889E-2</v>
      </c>
      <c r="G205" s="4">
        <f t="shared" si="117"/>
        <v>3.6113155957513889E-2</v>
      </c>
      <c r="H205">
        <f t="shared" si="137"/>
        <v>317.7927182643374</v>
      </c>
      <c r="I205">
        <f t="shared" si="118"/>
        <v>21.435230777709762</v>
      </c>
      <c r="J205" s="4">
        <f t="shared" si="119"/>
        <v>7.2328966477275089E-2</v>
      </c>
      <c r="K205" s="15"/>
      <c r="L205">
        <v>4037.6129999999998</v>
      </c>
      <c r="M205" s="15">
        <f t="shared" si="120"/>
        <v>403.57499999999982</v>
      </c>
      <c r="N205" s="4">
        <f t="shared" si="121"/>
        <v>0.11105414968142871</v>
      </c>
      <c r="O205" s="4"/>
      <c r="P205" s="4">
        <f t="shared" si="111"/>
        <v>1.5354035193675915</v>
      </c>
      <c r="Q205" s="4" t="str">
        <f t="shared" ref="Q205:Q243" si="141">IF(N205&gt;J205, "inflation", "deflation")</f>
        <v>inflation</v>
      </c>
      <c r="R205" s="4">
        <f t="shared" ref="R205:R243" si="142">IF(C205=Q205,1,0)</f>
        <v>1</v>
      </c>
      <c r="S205" s="9">
        <v>2095.9364644976795</v>
      </c>
      <c r="T205">
        <f t="shared" si="122"/>
        <v>211.94286239957546</v>
      </c>
      <c r="U205" s="4">
        <f t="shared" si="123"/>
        <v>0.11249659349349483</v>
      </c>
      <c r="V205">
        <f t="shared" si="128"/>
        <v>164.9671096170095</v>
      </c>
      <c r="W205">
        <f t="shared" si="124"/>
        <v>11.326555952277488</v>
      </c>
      <c r="X205" s="4">
        <f t="shared" si="125"/>
        <v>7.3721134701153351E-2</v>
      </c>
      <c r="Y205" s="4" t="str">
        <f t="shared" si="112"/>
        <v>inflation</v>
      </c>
      <c r="Z205" s="15">
        <f t="shared" si="113"/>
        <v>1</v>
      </c>
      <c r="AA205">
        <f t="shared" si="129"/>
        <v>1.9264004746287338</v>
      </c>
      <c r="AB205">
        <f t="shared" si="126"/>
        <v>-2.5009802132380798E-3</v>
      </c>
      <c r="AC205" s="4">
        <f t="shared" si="127"/>
        <v>-1.2965826776479758E-3</v>
      </c>
      <c r="AD205">
        <f t="shared" si="130"/>
        <v>317.79271826433745</v>
      </c>
      <c r="AE205">
        <f t="shared" si="131"/>
        <v>21.435230777709819</v>
      </c>
      <c r="AF205" s="4">
        <f t="shared" si="132"/>
        <v>7.2328966477275283E-2</v>
      </c>
      <c r="AG205" s="4" t="str">
        <f t="shared" si="114"/>
        <v>deflation</v>
      </c>
      <c r="AH205" s="15">
        <f t="shared" si="115"/>
        <v>0</v>
      </c>
      <c r="AI205">
        <f t="shared" si="133"/>
        <v>3719.8202817356623</v>
      </c>
      <c r="AJ205">
        <f t="shared" si="134"/>
        <v>382.13976922228994</v>
      </c>
      <c r="AK205">
        <f t="shared" si="135"/>
        <v>104.89898215643416</v>
      </c>
      <c r="AL205" s="5">
        <f t="shared" si="136"/>
        <v>0.65129458633251469</v>
      </c>
      <c r="AM205">
        <f t="shared" ref="AM205:AM242" si="143">N205/J205</f>
        <v>1.5354035193675915</v>
      </c>
      <c r="AN205" t="str">
        <f t="shared" ref="AN205:AN242" si="144">C205</f>
        <v>inflation</v>
      </c>
    </row>
    <row r="206" spans="1:40" x14ac:dyDescent="0.35">
      <c r="A206">
        <v>1985</v>
      </c>
      <c r="B206">
        <v>13.107002101824627</v>
      </c>
      <c r="C206" t="str">
        <f t="shared" si="138"/>
        <v>inflation</v>
      </c>
      <c r="D206">
        <f t="shared" si="139"/>
        <v>1</v>
      </c>
      <c r="E206" s="10">
        <f t="shared" si="116"/>
        <v>0.40182426750576106</v>
      </c>
      <c r="F206" s="4">
        <f t="shared" si="140"/>
        <v>3.1626811741301629E-2</v>
      </c>
      <c r="G206" s="4">
        <f t="shared" si="117"/>
        <v>3.1626811741301629E-2</v>
      </c>
      <c r="H206">
        <f t="shared" si="137"/>
        <v>331.04282476585325</v>
      </c>
      <c r="I206">
        <f t="shared" si="118"/>
        <v>13.250106501515859</v>
      </c>
      <c r="J206" s="4">
        <f t="shared" si="119"/>
        <v>4.1694179067043723E-2</v>
      </c>
      <c r="K206" s="15"/>
      <c r="L206">
        <v>4338.9790000000003</v>
      </c>
      <c r="M206" s="15">
        <f t="shared" si="120"/>
        <v>301.36600000000044</v>
      </c>
      <c r="N206" s="4">
        <f t="shared" si="121"/>
        <v>7.4639644760406812E-2</v>
      </c>
      <c r="O206" s="4"/>
      <c r="P206" s="4">
        <f t="shared" si="111"/>
        <v>1.7901694296555686</v>
      </c>
      <c r="Q206" s="4" t="str">
        <f t="shared" si="141"/>
        <v>inflation</v>
      </c>
      <c r="R206" s="4">
        <f t="shared" si="142"/>
        <v>1</v>
      </c>
      <c r="S206" s="9">
        <v>2267.3648073976974</v>
      </c>
      <c r="T206">
        <f t="shared" si="122"/>
        <v>171.42834290001792</v>
      </c>
      <c r="U206" s="4">
        <f t="shared" si="123"/>
        <v>8.1790810839823397E-2</v>
      </c>
      <c r="V206">
        <f t="shared" si="128"/>
        <v>172.98881847909809</v>
      </c>
      <c r="W206">
        <f t="shared" si="124"/>
        <v>8.0217088620885875</v>
      </c>
      <c r="X206" s="4">
        <f t="shared" si="125"/>
        <v>4.8626110263506016E-2</v>
      </c>
      <c r="Y206" s="4" t="str">
        <f t="shared" si="112"/>
        <v>inflation</v>
      </c>
      <c r="Z206" s="15">
        <f t="shared" si="113"/>
        <v>1</v>
      </c>
      <c r="AA206">
        <f t="shared" si="129"/>
        <v>1.9136660257949132</v>
      </c>
      <c r="AB206">
        <f t="shared" si="126"/>
        <v>-1.2734448833820577E-2</v>
      </c>
      <c r="AC206" s="4">
        <f t="shared" si="127"/>
        <v>-6.6104888373612076E-3</v>
      </c>
      <c r="AD206">
        <f t="shared" si="130"/>
        <v>331.04282476585325</v>
      </c>
      <c r="AE206">
        <f t="shared" si="131"/>
        <v>13.250106501515802</v>
      </c>
      <c r="AF206" s="4">
        <f t="shared" si="132"/>
        <v>4.1694179067043535E-2</v>
      </c>
      <c r="AG206" s="4" t="str">
        <f t="shared" si="114"/>
        <v>deflation</v>
      </c>
      <c r="AH206" s="15">
        <f t="shared" si="115"/>
        <v>0</v>
      </c>
      <c r="AI206">
        <f t="shared" si="133"/>
        <v>4007.936175234147</v>
      </c>
      <c r="AJ206">
        <f t="shared" si="134"/>
        <v>288.11589349848464</v>
      </c>
      <c r="AK206">
        <f t="shared" si="135"/>
        <v>-94.023875723805304</v>
      </c>
      <c r="AL206" s="5">
        <f t="shared" si="136"/>
        <v>0.55860634386567365</v>
      </c>
      <c r="AM206">
        <f t="shared" si="143"/>
        <v>1.7901694296555686</v>
      </c>
      <c r="AN206" t="str">
        <f t="shared" si="144"/>
        <v>inflation</v>
      </c>
    </row>
    <row r="207" spans="1:40" x14ac:dyDescent="0.35">
      <c r="A207">
        <v>1986</v>
      </c>
      <c r="B207">
        <v>13.372649724116625</v>
      </c>
      <c r="C207" t="str">
        <f t="shared" si="138"/>
        <v>inflation</v>
      </c>
      <c r="D207">
        <f t="shared" si="139"/>
        <v>1</v>
      </c>
      <c r="E207" s="10">
        <f t="shared" si="116"/>
        <v>0.26564762229199879</v>
      </c>
      <c r="F207" s="4">
        <f t="shared" si="140"/>
        <v>2.0267611176702106E-2</v>
      </c>
      <c r="G207" s="4">
        <f t="shared" si="117"/>
        <v>2.0267611176702106E-2</v>
      </c>
      <c r="H207">
        <f t="shared" si="137"/>
        <v>342.46249580148356</v>
      </c>
      <c r="I207">
        <f t="shared" si="118"/>
        <v>11.419671035630302</v>
      </c>
      <c r="J207" s="4">
        <f t="shared" si="119"/>
        <v>3.4496053626014822E-2</v>
      </c>
      <c r="K207" s="15"/>
      <c r="L207">
        <v>4579.6310000000003</v>
      </c>
      <c r="M207" s="15">
        <f t="shared" si="120"/>
        <v>240.65200000000004</v>
      </c>
      <c r="N207" s="4">
        <f t="shared" si="121"/>
        <v>5.5462817404739691E-2</v>
      </c>
      <c r="O207" s="4"/>
      <c r="P207" s="4">
        <f t="shared" si="111"/>
        <v>1.6078018084628964</v>
      </c>
      <c r="Q207" s="4" t="str">
        <f t="shared" si="141"/>
        <v>inflation</v>
      </c>
      <c r="R207" s="4">
        <f t="shared" si="142"/>
        <v>1</v>
      </c>
      <c r="S207" s="9">
        <v>2458.0271012609433</v>
      </c>
      <c r="T207">
        <f t="shared" si="122"/>
        <v>190.66229386324585</v>
      </c>
      <c r="U207" s="4">
        <f t="shared" si="123"/>
        <v>8.4089817942474374E-2</v>
      </c>
      <c r="V207">
        <f t="shared" si="128"/>
        <v>183.810026581947</v>
      </c>
      <c r="W207">
        <f t="shared" si="124"/>
        <v>10.821208102848914</v>
      </c>
      <c r="X207" s="4">
        <f t="shared" si="125"/>
        <v>6.2554378936095348E-2</v>
      </c>
      <c r="Y207" s="4" t="str">
        <f t="shared" si="112"/>
        <v>inflation</v>
      </c>
      <c r="Z207" s="15">
        <f t="shared" si="113"/>
        <v>1</v>
      </c>
      <c r="AA207">
        <f t="shared" si="129"/>
        <v>1.8631328343168778</v>
      </c>
      <c r="AB207">
        <f t="shared" si="126"/>
        <v>-5.0533191478035366E-2</v>
      </c>
      <c r="AC207" s="4">
        <f t="shared" si="127"/>
        <v>-2.6406484097476989E-2</v>
      </c>
      <c r="AD207">
        <f t="shared" si="130"/>
        <v>342.46249580148356</v>
      </c>
      <c r="AE207">
        <f t="shared" si="131"/>
        <v>11.419671035630302</v>
      </c>
      <c r="AF207" s="4">
        <f t="shared" si="132"/>
        <v>3.4496053626014822E-2</v>
      </c>
      <c r="AG207" s="4" t="str">
        <f t="shared" si="114"/>
        <v>deflation</v>
      </c>
      <c r="AH207" s="15">
        <f t="shared" si="115"/>
        <v>0</v>
      </c>
      <c r="AI207">
        <f t="shared" si="133"/>
        <v>4237.1685041985165</v>
      </c>
      <c r="AJ207">
        <f t="shared" si="134"/>
        <v>229.23232896436957</v>
      </c>
      <c r="AK207">
        <f t="shared" si="135"/>
        <v>-58.883564534115067</v>
      </c>
      <c r="AL207" s="5">
        <f t="shared" si="136"/>
        <v>0.62196720686365436</v>
      </c>
      <c r="AM207">
        <f t="shared" si="143"/>
        <v>1.6078018084628964</v>
      </c>
      <c r="AN207" t="str">
        <f t="shared" si="144"/>
        <v>inflation</v>
      </c>
    </row>
    <row r="208" spans="1:40" x14ac:dyDescent="0.35">
      <c r="A208">
        <v>1987</v>
      </c>
      <c r="B208">
        <v>13.701743283383218</v>
      </c>
      <c r="C208" t="str">
        <f t="shared" si="138"/>
        <v>inflation</v>
      </c>
      <c r="D208">
        <f t="shared" si="139"/>
        <v>1</v>
      </c>
      <c r="E208" s="10">
        <f t="shared" si="116"/>
        <v>0.32909355926659245</v>
      </c>
      <c r="F208" s="4">
        <f t="shared" si="140"/>
        <v>2.4609450337512061E-2</v>
      </c>
      <c r="G208" s="4">
        <f t="shared" si="117"/>
        <v>2.4609450337512061E-2</v>
      </c>
      <c r="H208">
        <f t="shared" si="137"/>
        <v>354.35016549231074</v>
      </c>
      <c r="I208">
        <f t="shared" si="118"/>
        <v>11.887669690827181</v>
      </c>
      <c r="J208" s="4">
        <f t="shared" si="119"/>
        <v>3.471232568987101E-2</v>
      </c>
      <c r="K208" s="15"/>
      <c r="L208">
        <v>4855.2150000000001</v>
      </c>
      <c r="M208" s="15">
        <f t="shared" si="120"/>
        <v>275.58399999999983</v>
      </c>
      <c r="N208" s="4">
        <f t="shared" si="121"/>
        <v>6.0176027282547395E-2</v>
      </c>
      <c r="O208" s="4"/>
      <c r="P208" s="4">
        <f t="shared" si="111"/>
        <v>1.733563686287567</v>
      </c>
      <c r="Q208" s="4" t="str">
        <f t="shared" si="141"/>
        <v>inflation</v>
      </c>
      <c r="R208" s="4">
        <f t="shared" si="142"/>
        <v>1</v>
      </c>
      <c r="S208" s="9">
        <v>2671.032250469932</v>
      </c>
      <c r="T208">
        <f t="shared" si="122"/>
        <v>213.00514920898877</v>
      </c>
      <c r="U208" s="4">
        <f t="shared" si="123"/>
        <v>8.6656957158738918E-2</v>
      </c>
      <c r="V208">
        <f t="shared" si="128"/>
        <v>194.94105204183944</v>
      </c>
      <c r="W208">
        <f t="shared" si="124"/>
        <v>11.131025459892442</v>
      </c>
      <c r="X208" s="4">
        <f t="shared" si="125"/>
        <v>6.0557226756778465E-2</v>
      </c>
      <c r="Y208" s="4" t="str">
        <f t="shared" si="112"/>
        <v>inflation</v>
      </c>
      <c r="Z208" s="15">
        <f t="shared" si="113"/>
        <v>1</v>
      </c>
      <c r="AA208">
        <f t="shared" si="129"/>
        <v>1.8177298305349143</v>
      </c>
      <c r="AB208">
        <f t="shared" si="126"/>
        <v>-4.5403003781963491E-2</v>
      </c>
      <c r="AC208" s="4">
        <f t="shared" si="127"/>
        <v>-2.4369171615512112E-2</v>
      </c>
      <c r="AD208">
        <f t="shared" si="130"/>
        <v>354.35016549231074</v>
      </c>
      <c r="AE208">
        <f t="shared" si="131"/>
        <v>11.887669690827181</v>
      </c>
      <c r="AF208" s="4">
        <f t="shared" si="132"/>
        <v>3.471232568987101E-2</v>
      </c>
      <c r="AG208" s="4" t="str">
        <f t="shared" si="114"/>
        <v>deflation</v>
      </c>
      <c r="AH208" s="15">
        <f t="shared" si="115"/>
        <v>0</v>
      </c>
      <c r="AI208">
        <f t="shared" si="133"/>
        <v>4500.864834507689</v>
      </c>
      <c r="AJ208">
        <f t="shared" si="134"/>
        <v>263.69633030917248</v>
      </c>
      <c r="AK208">
        <f t="shared" si="135"/>
        <v>34.464001344802909</v>
      </c>
      <c r="AL208" s="5">
        <f t="shared" si="136"/>
        <v>0.57684641637914313</v>
      </c>
      <c r="AM208">
        <f t="shared" si="143"/>
        <v>1.733563686287567</v>
      </c>
      <c r="AN208" t="str">
        <f t="shared" si="144"/>
        <v>inflation</v>
      </c>
    </row>
    <row r="209" spans="1:40" x14ac:dyDescent="0.35">
      <c r="A209">
        <v>1988</v>
      </c>
      <c r="B209">
        <v>14.185583030392722</v>
      </c>
      <c r="C209" t="str">
        <f t="shared" si="138"/>
        <v>inflation</v>
      </c>
      <c r="D209">
        <f t="shared" si="139"/>
        <v>1</v>
      </c>
      <c r="E209" s="10">
        <f t="shared" si="116"/>
        <v>0.48383974700950461</v>
      </c>
      <c r="F209" s="4">
        <f t="shared" si="140"/>
        <v>3.5312276474795803E-2</v>
      </c>
      <c r="G209" s="4">
        <f t="shared" si="117"/>
        <v>3.5312276474795803E-2</v>
      </c>
      <c r="H209">
        <f t="shared" si="137"/>
        <v>369.13801771706466</v>
      </c>
      <c r="I209">
        <f t="shared" si="118"/>
        <v>14.787852224753919</v>
      </c>
      <c r="J209" s="4">
        <f t="shared" si="119"/>
        <v>4.173231358367973E-2</v>
      </c>
      <c r="K209" s="15"/>
      <c r="L209">
        <v>5236.4380000000001</v>
      </c>
      <c r="M209" s="15">
        <f t="shared" si="120"/>
        <v>381.22299999999996</v>
      </c>
      <c r="N209" s="4">
        <f t="shared" si="121"/>
        <v>7.8518253053675269E-2</v>
      </c>
      <c r="O209" s="4"/>
      <c r="P209" s="4">
        <f t="shared" si="111"/>
        <v>1.8814737624415203</v>
      </c>
      <c r="Q209" s="4" t="str">
        <f t="shared" si="141"/>
        <v>inflation</v>
      </c>
      <c r="R209" s="4">
        <f t="shared" si="142"/>
        <v>1</v>
      </c>
      <c r="S209" s="9">
        <v>2812.6673874319408</v>
      </c>
      <c r="T209">
        <f t="shared" si="122"/>
        <v>141.6351369620088</v>
      </c>
      <c r="U209" s="4">
        <f t="shared" si="123"/>
        <v>5.3026367217052513E-2</v>
      </c>
      <c r="V209">
        <f t="shared" si="128"/>
        <v>198.27647417845139</v>
      </c>
      <c r="W209">
        <f t="shared" si="124"/>
        <v>3.3354221366119532</v>
      </c>
      <c r="X209" s="4">
        <f t="shared" si="125"/>
        <v>1.7109901181286764E-2</v>
      </c>
      <c r="Y209" s="4" t="str">
        <f t="shared" si="112"/>
        <v>deflation</v>
      </c>
      <c r="Z209" s="15">
        <f t="shared" si="113"/>
        <v>0</v>
      </c>
      <c r="AA209">
        <f t="shared" si="129"/>
        <v>1.8617338201446716</v>
      </c>
      <c r="AB209">
        <f t="shared" si="126"/>
        <v>4.4003989609757266E-2</v>
      </c>
      <c r="AC209" s="4">
        <f t="shared" si="127"/>
        <v>2.4208212282464413E-2</v>
      </c>
      <c r="AD209">
        <f t="shared" si="130"/>
        <v>369.13801771706466</v>
      </c>
      <c r="AE209">
        <f t="shared" si="131"/>
        <v>14.787852224753919</v>
      </c>
      <c r="AF209" s="4">
        <f t="shared" si="132"/>
        <v>4.173231358367973E-2</v>
      </c>
      <c r="AG209" s="4" t="str">
        <f t="shared" si="114"/>
        <v>deflation</v>
      </c>
      <c r="AH209" s="15">
        <f t="shared" si="115"/>
        <v>0</v>
      </c>
      <c r="AI209">
        <f t="shared" si="133"/>
        <v>4867.2999822829352</v>
      </c>
      <c r="AJ209">
        <f t="shared" si="134"/>
        <v>366.43514777524615</v>
      </c>
      <c r="AK209">
        <f t="shared" si="135"/>
        <v>102.73881746607367</v>
      </c>
      <c r="AL209" s="5">
        <f t="shared" si="136"/>
        <v>0.53149824353773412</v>
      </c>
      <c r="AM209">
        <f t="shared" si="143"/>
        <v>1.8814737624415203</v>
      </c>
      <c r="AN209" t="str">
        <f t="shared" si="144"/>
        <v>inflation</v>
      </c>
    </row>
    <row r="210" spans="1:40" x14ac:dyDescent="0.35">
      <c r="A210">
        <v>1989</v>
      </c>
      <c r="B210">
        <v>14.741895575328488</v>
      </c>
      <c r="C210" t="str">
        <f t="shared" si="138"/>
        <v>inflation</v>
      </c>
      <c r="D210">
        <f t="shared" si="139"/>
        <v>1</v>
      </c>
      <c r="E210" s="10">
        <f t="shared" si="116"/>
        <v>0.55631254493576598</v>
      </c>
      <c r="F210" s="4">
        <f t="shared" si="140"/>
        <v>3.9216755754336079E-2</v>
      </c>
      <c r="G210" s="4">
        <f t="shared" si="117"/>
        <v>3.9216755754336079E-2</v>
      </c>
      <c r="H210">
        <f t="shared" si="137"/>
        <v>382.69027013334346</v>
      </c>
      <c r="I210">
        <f t="shared" si="118"/>
        <v>13.552252416278805</v>
      </c>
      <c r="J210" s="4">
        <f t="shared" si="119"/>
        <v>3.6713239400516795E-2</v>
      </c>
      <c r="K210" s="15"/>
      <c r="L210">
        <v>5641.58</v>
      </c>
      <c r="M210" s="15">
        <f t="shared" si="120"/>
        <v>405.14199999999983</v>
      </c>
      <c r="N210" s="4">
        <f t="shared" si="121"/>
        <v>7.7369769297373492E-2</v>
      </c>
      <c r="O210" s="4"/>
      <c r="P210" s="4">
        <f t="shared" si="111"/>
        <v>2.1074078605083373</v>
      </c>
      <c r="Q210" s="4" t="str">
        <f t="shared" si="141"/>
        <v>inflation</v>
      </c>
      <c r="R210" s="4">
        <f t="shared" si="142"/>
        <v>1</v>
      </c>
      <c r="S210" s="9">
        <v>2962.5951779329516</v>
      </c>
      <c r="T210">
        <f t="shared" si="122"/>
        <v>149.9277905010108</v>
      </c>
      <c r="U210" s="4">
        <f t="shared" si="123"/>
        <v>5.3304486399972047E-2</v>
      </c>
      <c r="V210">
        <f t="shared" si="128"/>
        <v>200.96433072630398</v>
      </c>
      <c r="W210">
        <f t="shared" si="124"/>
        <v>2.68785654785259</v>
      </c>
      <c r="X210" s="4">
        <f t="shared" si="125"/>
        <v>1.3556104217555756E-2</v>
      </c>
      <c r="Y210" s="4" t="str">
        <f t="shared" si="112"/>
        <v>deflation</v>
      </c>
      <c r="Z210" s="15">
        <f t="shared" si="113"/>
        <v>0</v>
      </c>
      <c r="AA210">
        <f t="shared" si="129"/>
        <v>1.9042696221277917</v>
      </c>
      <c r="AB210">
        <f t="shared" si="126"/>
        <v>4.2535801983120125E-2</v>
      </c>
      <c r="AC210" s="4">
        <f t="shared" si="127"/>
        <v>2.2847413267603825E-2</v>
      </c>
      <c r="AD210">
        <f t="shared" si="130"/>
        <v>382.69027013334346</v>
      </c>
      <c r="AE210">
        <f t="shared" si="131"/>
        <v>13.552252416278805</v>
      </c>
      <c r="AF210" s="4">
        <f t="shared" si="132"/>
        <v>3.6713239400516795E-2</v>
      </c>
      <c r="AG210" s="4" t="str">
        <f t="shared" si="114"/>
        <v>deflation</v>
      </c>
      <c r="AH210" s="15">
        <f t="shared" si="115"/>
        <v>0</v>
      </c>
      <c r="AI210">
        <f t="shared" si="133"/>
        <v>5258.8897298666561</v>
      </c>
      <c r="AJ210">
        <f t="shared" si="134"/>
        <v>391.58974758372096</v>
      </c>
      <c r="AK210">
        <f t="shared" si="135"/>
        <v>25.154599808474813</v>
      </c>
      <c r="AL210" s="5">
        <f t="shared" si="136"/>
        <v>0.47451659393487577</v>
      </c>
      <c r="AM210">
        <f t="shared" si="143"/>
        <v>2.1074078605083373</v>
      </c>
      <c r="AN210" t="str">
        <f t="shared" si="144"/>
        <v>inflation</v>
      </c>
    </row>
    <row r="211" spans="1:40" x14ac:dyDescent="0.35">
      <c r="A211">
        <v>1990</v>
      </c>
      <c r="B211">
        <v>15.295886927448114</v>
      </c>
      <c r="C211" t="str">
        <f t="shared" si="138"/>
        <v>inflation</v>
      </c>
      <c r="D211">
        <f t="shared" si="139"/>
        <v>1</v>
      </c>
      <c r="E211" s="10">
        <f t="shared" si="116"/>
        <v>0.5539913521196258</v>
      </c>
      <c r="F211" s="4">
        <f t="shared" si="140"/>
        <v>3.757938382406982E-2</v>
      </c>
      <c r="G211" s="4">
        <f t="shared" si="117"/>
        <v>3.757938382406982E-2</v>
      </c>
      <c r="H211">
        <f t="shared" si="137"/>
        <v>389.85277730441879</v>
      </c>
      <c r="I211">
        <f t="shared" si="118"/>
        <v>7.1625071710753332</v>
      </c>
      <c r="J211" s="4">
        <f t="shared" si="119"/>
        <v>1.8716198790681694E-2</v>
      </c>
      <c r="K211" s="15"/>
      <c r="L211">
        <v>5963.1440000000002</v>
      </c>
      <c r="M211" s="15">
        <f t="shared" si="120"/>
        <v>321.56400000000031</v>
      </c>
      <c r="N211" s="4">
        <f t="shared" si="121"/>
        <v>5.699892583283412E-2</v>
      </c>
      <c r="O211" s="4"/>
      <c r="P211" s="4">
        <f t="shared" si="111"/>
        <v>3.0454328077137327</v>
      </c>
      <c r="Q211" s="4" t="str">
        <f t="shared" si="141"/>
        <v>inflation</v>
      </c>
      <c r="R211" s="4">
        <f t="shared" si="142"/>
        <v>1</v>
      </c>
      <c r="S211" s="9">
        <v>3100.2522006575209</v>
      </c>
      <c r="T211">
        <f t="shared" si="122"/>
        <v>137.65702272456929</v>
      </c>
      <c r="U211" s="4">
        <f t="shared" si="123"/>
        <v>4.64650127529792E-2</v>
      </c>
      <c r="V211">
        <f t="shared" si="128"/>
        <v>202.68535034043632</v>
      </c>
      <c r="W211">
        <f t="shared" si="124"/>
        <v>1.7210196141323308</v>
      </c>
      <c r="X211" s="4">
        <f t="shared" si="125"/>
        <v>8.563806362613724E-3</v>
      </c>
      <c r="Y211" s="4" t="str">
        <f t="shared" si="112"/>
        <v>deflation</v>
      </c>
      <c r="Z211" s="15">
        <f t="shared" si="113"/>
        <v>0</v>
      </c>
      <c r="AA211">
        <f t="shared" si="129"/>
        <v>1.9234383572843845</v>
      </c>
      <c r="AB211">
        <f t="shared" si="126"/>
        <v>1.9168735156592787E-2</v>
      </c>
      <c r="AC211" s="4">
        <f t="shared" si="127"/>
        <v>1.0066187547104824E-2</v>
      </c>
      <c r="AD211">
        <f t="shared" si="130"/>
        <v>389.85277730441879</v>
      </c>
      <c r="AE211">
        <f t="shared" si="131"/>
        <v>7.1625071710753332</v>
      </c>
      <c r="AF211" s="4">
        <f t="shared" si="132"/>
        <v>1.8716198790681694E-2</v>
      </c>
      <c r="AG211" s="4" t="str">
        <f t="shared" si="114"/>
        <v>deflation</v>
      </c>
      <c r="AH211" s="15">
        <f t="shared" si="115"/>
        <v>0</v>
      </c>
      <c r="AI211">
        <f t="shared" si="133"/>
        <v>5573.2912226955814</v>
      </c>
      <c r="AJ211">
        <f t="shared" si="134"/>
        <v>314.40149282892526</v>
      </c>
      <c r="AK211">
        <f t="shared" si="135"/>
        <v>-77.188254754795707</v>
      </c>
      <c r="AL211" s="5">
        <f t="shared" si="136"/>
        <v>0.32836055271589459</v>
      </c>
      <c r="AM211">
        <f t="shared" si="143"/>
        <v>3.0454328077137327</v>
      </c>
      <c r="AN211" t="str">
        <f t="shared" si="144"/>
        <v>inflation</v>
      </c>
    </row>
    <row r="212" spans="1:40" x14ac:dyDescent="0.35">
      <c r="A212">
        <v>1991</v>
      </c>
      <c r="B212">
        <v>15.8106759120062</v>
      </c>
      <c r="C212" t="str">
        <f t="shared" si="138"/>
        <v>inflation</v>
      </c>
      <c r="D212">
        <f t="shared" si="139"/>
        <v>1</v>
      </c>
      <c r="E212" s="10">
        <f t="shared" si="116"/>
        <v>0.51478898455808597</v>
      </c>
      <c r="F212" s="4">
        <f t="shared" si="140"/>
        <v>3.3655386379348104E-2</v>
      </c>
      <c r="G212" s="4">
        <f t="shared" si="117"/>
        <v>3.3655386379348104E-2</v>
      </c>
      <c r="H212">
        <f t="shared" si="137"/>
        <v>389.49182402275937</v>
      </c>
      <c r="I212">
        <f t="shared" si="118"/>
        <v>-0.36095328165941964</v>
      </c>
      <c r="J212" s="4">
        <f t="shared" si="119"/>
        <v>-9.2587074575992362E-4</v>
      </c>
      <c r="K212" s="15"/>
      <c r="L212">
        <v>6158.1289999999999</v>
      </c>
      <c r="M212" s="15">
        <f t="shared" si="120"/>
        <v>194.98499999999967</v>
      </c>
      <c r="N212" s="4">
        <f t="shared" si="121"/>
        <v>3.2698355095902375E-2</v>
      </c>
      <c r="O212" s="4"/>
      <c r="P212" s="4">
        <f t="shared" si="111"/>
        <v>-35.316328165293378</v>
      </c>
      <c r="Q212" s="4" t="str">
        <f t="shared" si="141"/>
        <v>inflation</v>
      </c>
      <c r="R212" s="4">
        <f t="shared" si="142"/>
        <v>1</v>
      </c>
      <c r="S212" s="9">
        <v>3254.3237653871442</v>
      </c>
      <c r="T212">
        <f t="shared" si="122"/>
        <v>154.07156472962333</v>
      </c>
      <c r="U212" s="4">
        <f t="shared" si="123"/>
        <v>4.9696461693325103E-2</v>
      </c>
      <c r="V212">
        <f t="shared" si="128"/>
        <v>205.8307806382837</v>
      </c>
      <c r="W212">
        <f t="shared" si="124"/>
        <v>3.1454302978473834</v>
      </c>
      <c r="X212" s="4">
        <f t="shared" si="125"/>
        <v>1.5518784621405669E-2</v>
      </c>
      <c r="Y212" s="4" t="str">
        <f t="shared" si="112"/>
        <v>inflation</v>
      </c>
      <c r="Z212" s="15">
        <f t="shared" si="113"/>
        <v>1</v>
      </c>
      <c r="AA212">
        <f t="shared" si="129"/>
        <v>1.8922914386999876</v>
      </c>
      <c r="AB212">
        <f t="shared" si="126"/>
        <v>-3.1146918584396888E-2</v>
      </c>
      <c r="AC212" s="4">
        <f t="shared" si="127"/>
        <v>-1.6193354191174503E-2</v>
      </c>
      <c r="AD212">
        <f t="shared" si="130"/>
        <v>389.49182402275943</v>
      </c>
      <c r="AE212">
        <f t="shared" si="131"/>
        <v>-0.3609532816593628</v>
      </c>
      <c r="AF212" s="4">
        <f t="shared" si="132"/>
        <v>-9.2587074575977779E-4</v>
      </c>
      <c r="AG212" s="4" t="str">
        <f t="shared" si="114"/>
        <v>deflation</v>
      </c>
      <c r="AH212" s="15">
        <f t="shared" si="115"/>
        <v>0</v>
      </c>
      <c r="AI212">
        <f t="shared" si="133"/>
        <v>5768.6371759772401</v>
      </c>
      <c r="AJ212">
        <f t="shared" si="134"/>
        <v>195.34595328165869</v>
      </c>
      <c r="AK212">
        <f t="shared" si="135"/>
        <v>-119.05553954726656</v>
      </c>
      <c r="AL212" s="5">
        <f t="shared" si="136"/>
        <v>-2.8315514436253835E-2</v>
      </c>
      <c r="AM212">
        <f t="shared" si="143"/>
        <v>-35.316328165293378</v>
      </c>
      <c r="AN212" t="str">
        <f t="shared" si="144"/>
        <v>inflation</v>
      </c>
    </row>
    <row r="213" spans="1:40" x14ac:dyDescent="0.35">
      <c r="A213">
        <v>1992</v>
      </c>
      <c r="B213">
        <v>16.171234529447183</v>
      </c>
      <c r="C213" t="str">
        <f t="shared" si="138"/>
        <v>inflation</v>
      </c>
      <c r="D213">
        <f t="shared" si="139"/>
        <v>1</v>
      </c>
      <c r="E213" s="10">
        <f t="shared" si="116"/>
        <v>0.36055861744098294</v>
      </c>
      <c r="F213" s="4">
        <f t="shared" si="140"/>
        <v>2.2804756700324523E-2</v>
      </c>
      <c r="G213" s="4">
        <f t="shared" si="117"/>
        <v>2.2804756700324523E-2</v>
      </c>
      <c r="H213">
        <f t="shared" si="137"/>
        <v>403.20527094741846</v>
      </c>
      <c r="I213">
        <f t="shared" si="118"/>
        <v>13.713446924659081</v>
      </c>
      <c r="J213" s="4">
        <f t="shared" si="119"/>
        <v>3.5208561717736481E-2</v>
      </c>
      <c r="K213" s="15"/>
      <c r="L213">
        <v>6520.3270000000002</v>
      </c>
      <c r="M213" s="15">
        <f t="shared" si="120"/>
        <v>362.19800000000032</v>
      </c>
      <c r="N213" s="4">
        <f t="shared" si="121"/>
        <v>5.8816241101802239E-2</v>
      </c>
      <c r="O213" s="4"/>
      <c r="P213" s="4">
        <f t="shared" si="111"/>
        <v>1.6705096213053565</v>
      </c>
      <c r="Q213" s="4" t="str">
        <f t="shared" si="141"/>
        <v>inflation</v>
      </c>
      <c r="R213" s="4">
        <f t="shared" si="142"/>
        <v>1</v>
      </c>
      <c r="S213" s="9">
        <v>3364.6951942162309</v>
      </c>
      <c r="T213">
        <f t="shared" si="122"/>
        <v>110.37142882908665</v>
      </c>
      <c r="U213" s="4">
        <f t="shared" si="123"/>
        <v>3.3915319060442817E-2</v>
      </c>
      <c r="V213">
        <f t="shared" si="128"/>
        <v>208.06668706023979</v>
      </c>
      <c r="W213">
        <f t="shared" si="124"/>
        <v>2.2359064219560878</v>
      </c>
      <c r="X213" s="4">
        <f t="shared" si="125"/>
        <v>1.0862837982844526E-2</v>
      </c>
      <c r="Y213" s="4" t="str">
        <f t="shared" si="112"/>
        <v>deflation</v>
      </c>
      <c r="Z213" s="15">
        <f t="shared" si="113"/>
        <v>0</v>
      </c>
      <c r="AA213">
        <f t="shared" si="129"/>
        <v>1.9378655787924468</v>
      </c>
      <c r="AB213">
        <f t="shared" si="126"/>
        <v>4.5574140092459192E-2</v>
      </c>
      <c r="AC213" s="4">
        <f t="shared" si="127"/>
        <v>2.4084102036507033E-2</v>
      </c>
      <c r="AD213">
        <f t="shared" si="130"/>
        <v>403.20527094741846</v>
      </c>
      <c r="AE213">
        <f t="shared" si="131"/>
        <v>13.713446924659024</v>
      </c>
      <c r="AF213" s="4">
        <f t="shared" si="132"/>
        <v>3.5208561717736335E-2</v>
      </c>
      <c r="AG213" s="4" t="str">
        <f t="shared" si="114"/>
        <v>deflation</v>
      </c>
      <c r="AH213" s="15">
        <f t="shared" si="115"/>
        <v>0</v>
      </c>
      <c r="AI213">
        <f t="shared" si="133"/>
        <v>6117.1217290525819</v>
      </c>
      <c r="AJ213">
        <f t="shared" si="134"/>
        <v>348.48455307534186</v>
      </c>
      <c r="AK213">
        <f t="shared" si="135"/>
        <v>153.13859979368317</v>
      </c>
      <c r="AL213" s="5">
        <f t="shared" si="136"/>
        <v>0.59861971894456001</v>
      </c>
      <c r="AM213">
        <f t="shared" si="143"/>
        <v>1.6705096213053565</v>
      </c>
      <c r="AN213" t="str">
        <f t="shared" si="144"/>
        <v>inflation</v>
      </c>
    </row>
    <row r="214" spans="1:40" x14ac:dyDescent="0.35">
      <c r="A214">
        <v>1993</v>
      </c>
      <c r="B214">
        <v>16.555005075049603</v>
      </c>
      <c r="C214" t="str">
        <f t="shared" si="138"/>
        <v>inflation</v>
      </c>
      <c r="D214">
        <f t="shared" si="139"/>
        <v>1</v>
      </c>
      <c r="E214" s="10">
        <f t="shared" si="116"/>
        <v>0.3837705456024203</v>
      </c>
      <c r="F214" s="4">
        <f t="shared" si="140"/>
        <v>2.3731678920591324E-2</v>
      </c>
      <c r="G214" s="4">
        <f t="shared" si="117"/>
        <v>2.3731678920591324E-2</v>
      </c>
      <c r="H214">
        <f t="shared" si="137"/>
        <v>414.28915116049581</v>
      </c>
      <c r="I214">
        <f t="shared" si="118"/>
        <v>11.08388021307735</v>
      </c>
      <c r="J214" s="4">
        <f t="shared" si="119"/>
        <v>2.7489422911147376E-2</v>
      </c>
      <c r="K214" s="15"/>
      <c r="L214">
        <v>6858.5590000000002</v>
      </c>
      <c r="M214" s="15">
        <f t="shared" si="120"/>
        <v>338.23199999999997</v>
      </c>
      <c r="N214" s="4">
        <f t="shared" si="121"/>
        <v>5.1873471989978409E-2</v>
      </c>
      <c r="O214" s="4"/>
      <c r="P214" s="4">
        <f t="shared" si="111"/>
        <v>1.8870338659944343</v>
      </c>
      <c r="Q214" s="4" t="str">
        <f t="shared" si="141"/>
        <v>inflation</v>
      </c>
      <c r="R214" s="4">
        <f t="shared" si="142"/>
        <v>1</v>
      </c>
      <c r="S214" s="9">
        <v>3408.9753370454064</v>
      </c>
      <c r="T214">
        <f t="shared" si="122"/>
        <v>44.280142829175475</v>
      </c>
      <c r="U214" s="4">
        <f t="shared" si="123"/>
        <v>1.3160224113402954E-2</v>
      </c>
      <c r="V214">
        <f t="shared" si="128"/>
        <v>205.91810884933795</v>
      </c>
      <c r="W214">
        <f t="shared" si="124"/>
        <v>-2.1485782109018317</v>
      </c>
      <c r="X214" s="4">
        <f t="shared" si="125"/>
        <v>-1.0326392183481884E-2</v>
      </c>
      <c r="Y214" s="4" t="str">
        <f t="shared" si="112"/>
        <v>deflation</v>
      </c>
      <c r="Z214" s="15">
        <f t="shared" si="113"/>
        <v>0</v>
      </c>
      <c r="AA214">
        <f t="shared" si="129"/>
        <v>2.0119121794364117</v>
      </c>
      <c r="AB214">
        <f t="shared" si="126"/>
        <v>7.4046600643964844E-2</v>
      </c>
      <c r="AC214" s="4">
        <f t="shared" si="127"/>
        <v>3.8210390573171708E-2</v>
      </c>
      <c r="AD214">
        <f t="shared" si="130"/>
        <v>414.28915116049575</v>
      </c>
      <c r="AE214">
        <f t="shared" si="131"/>
        <v>11.083880213077293</v>
      </c>
      <c r="AF214" s="4">
        <f t="shared" si="132"/>
        <v>2.7489422911147234E-2</v>
      </c>
      <c r="AG214" s="4" t="str">
        <f t="shared" si="114"/>
        <v>deflation</v>
      </c>
      <c r="AH214" s="15">
        <f t="shared" si="115"/>
        <v>0</v>
      </c>
      <c r="AI214">
        <f t="shared" si="133"/>
        <v>6444.2698488395044</v>
      </c>
      <c r="AJ214">
        <f t="shared" si="134"/>
        <v>327.14811978692251</v>
      </c>
      <c r="AK214">
        <f t="shared" si="135"/>
        <v>-21.336433288419357</v>
      </c>
      <c r="AL214" s="5">
        <f t="shared" si="136"/>
        <v>0.52993219571764927</v>
      </c>
      <c r="AM214">
        <f t="shared" si="143"/>
        <v>1.8870338659944343</v>
      </c>
      <c r="AN214" t="str">
        <f t="shared" si="144"/>
        <v>inflation</v>
      </c>
    </row>
    <row r="215" spans="1:40" x14ac:dyDescent="0.35">
      <c r="A215">
        <v>1994</v>
      </c>
      <c r="B215">
        <v>16.907826383103444</v>
      </c>
      <c r="C215" t="str">
        <f t="shared" si="138"/>
        <v>inflation</v>
      </c>
      <c r="D215">
        <f t="shared" si="139"/>
        <v>1</v>
      </c>
      <c r="E215" s="10">
        <f t="shared" si="116"/>
        <v>0.35282130805384071</v>
      </c>
      <c r="F215" s="4">
        <f t="shared" si="140"/>
        <v>2.1312062814501043E-2</v>
      </c>
      <c r="G215" s="4">
        <f t="shared" si="117"/>
        <v>2.1312062814501043E-2</v>
      </c>
      <c r="H215">
        <f t="shared" si="137"/>
        <v>430.99780154369091</v>
      </c>
      <c r="I215">
        <f t="shared" si="118"/>
        <v>16.708650383195106</v>
      </c>
      <c r="J215" s="4">
        <f t="shared" si="119"/>
        <v>4.0330890481663051E-2</v>
      </c>
      <c r="K215" s="15"/>
      <c r="L215">
        <v>7287.2359999999999</v>
      </c>
      <c r="M215" s="15">
        <f t="shared" si="120"/>
        <v>428.67699999999968</v>
      </c>
      <c r="N215" s="4">
        <f t="shared" si="121"/>
        <v>6.2502487767474135E-2</v>
      </c>
      <c r="O215" s="4"/>
      <c r="P215" s="4">
        <f t="shared" si="111"/>
        <v>1.5497423196220197</v>
      </c>
      <c r="Q215" s="4" t="str">
        <f t="shared" si="141"/>
        <v>inflation</v>
      </c>
      <c r="R215" s="4">
        <f t="shared" si="142"/>
        <v>1</v>
      </c>
      <c r="S215" s="9">
        <v>3454.8873999645575</v>
      </c>
      <c r="T215">
        <f t="shared" si="122"/>
        <v>45.91206291915114</v>
      </c>
      <c r="U215" s="4">
        <f t="shared" si="123"/>
        <v>1.3467995036579992E-2</v>
      </c>
      <c r="V215">
        <f t="shared" si="128"/>
        <v>204.33657891218601</v>
      </c>
      <c r="W215">
        <f t="shared" si="124"/>
        <v>-1.5815299371519416</v>
      </c>
      <c r="X215" s="4">
        <f t="shared" si="125"/>
        <v>-7.6803829735493725E-3</v>
      </c>
      <c r="Y215" s="4" t="str">
        <f t="shared" si="112"/>
        <v>deflation</v>
      </c>
      <c r="Z215" s="15">
        <f t="shared" si="113"/>
        <v>0</v>
      </c>
      <c r="AA215">
        <f t="shared" si="129"/>
        <v>2.1092542697845253</v>
      </c>
      <c r="AB215">
        <f t="shared" si="126"/>
        <v>9.7342090348113697E-2</v>
      </c>
      <c r="AC215" s="4">
        <f t="shared" si="127"/>
        <v>4.8382872444950216E-2</v>
      </c>
      <c r="AD215">
        <f t="shared" si="130"/>
        <v>430.99780154369097</v>
      </c>
      <c r="AE215">
        <f t="shared" si="131"/>
        <v>16.70865038319522</v>
      </c>
      <c r="AF215" s="4">
        <f t="shared" si="132"/>
        <v>4.0330890481663335E-2</v>
      </c>
      <c r="AG215" s="4" t="str">
        <f t="shared" si="114"/>
        <v>deflation</v>
      </c>
      <c r="AH215" s="15">
        <f t="shared" si="115"/>
        <v>0</v>
      </c>
      <c r="AI215">
        <f t="shared" si="133"/>
        <v>6856.238198456309</v>
      </c>
      <c r="AJ215">
        <f t="shared" si="134"/>
        <v>411.96834961680452</v>
      </c>
      <c r="AK215">
        <f t="shared" si="135"/>
        <v>84.82022982988201</v>
      </c>
      <c r="AL215" s="5">
        <f t="shared" si="136"/>
        <v>0.64526856325631332</v>
      </c>
      <c r="AM215">
        <f t="shared" si="143"/>
        <v>1.5497423196220197</v>
      </c>
      <c r="AN215" t="str">
        <f t="shared" si="144"/>
        <v>inflation</v>
      </c>
    </row>
    <row r="216" spans="1:40" x14ac:dyDescent="0.35">
      <c r="A216">
        <v>1995</v>
      </c>
      <c r="B216">
        <v>17.262710973660525</v>
      </c>
      <c r="C216" t="str">
        <f t="shared" si="138"/>
        <v>inflation</v>
      </c>
      <c r="D216">
        <f t="shared" si="139"/>
        <v>1</v>
      </c>
      <c r="E216" s="10">
        <f t="shared" si="116"/>
        <v>0.35488459055708077</v>
      </c>
      <c r="F216" s="4">
        <f t="shared" si="140"/>
        <v>2.0989368030874082E-2</v>
      </c>
      <c r="G216" s="4">
        <f t="shared" si="117"/>
        <v>2.0989368030874082E-2</v>
      </c>
      <c r="H216">
        <f t="shared" si="137"/>
        <v>442.5578932333828</v>
      </c>
      <c r="I216">
        <f t="shared" si="118"/>
        <v>11.560091689691887</v>
      </c>
      <c r="J216" s="4">
        <f t="shared" si="119"/>
        <v>2.6821695257580155E-2</v>
      </c>
      <c r="K216" s="15"/>
      <c r="L216">
        <v>7639.7489999999998</v>
      </c>
      <c r="M216" s="15">
        <f t="shared" si="120"/>
        <v>352.51299999999992</v>
      </c>
      <c r="N216" s="4">
        <f t="shared" si="121"/>
        <v>4.8374033721427429E-2</v>
      </c>
      <c r="O216" s="4"/>
      <c r="P216" s="4">
        <f t="shared" si="111"/>
        <v>1.8035412473697503</v>
      </c>
      <c r="Q216" s="4" t="str">
        <f t="shared" si="141"/>
        <v>inflation</v>
      </c>
      <c r="R216" s="4">
        <f t="shared" si="142"/>
        <v>1</v>
      </c>
      <c r="S216" s="9">
        <v>3486.5347515869184</v>
      </c>
      <c r="T216">
        <f t="shared" si="122"/>
        <v>31.647351622360929</v>
      </c>
      <c r="U216" s="4">
        <f t="shared" si="123"/>
        <v>9.1601687576520121E-3</v>
      </c>
      <c r="V216">
        <f t="shared" si="128"/>
        <v>201.96913201563066</v>
      </c>
      <c r="W216">
        <f t="shared" si="124"/>
        <v>-2.3674468965553501</v>
      </c>
      <c r="X216" s="4">
        <f t="shared" si="125"/>
        <v>-1.1586016116932076E-2</v>
      </c>
      <c r="Y216" s="4" t="str">
        <f t="shared" si="112"/>
        <v>deflation</v>
      </c>
      <c r="Z216" s="15">
        <f t="shared" si="113"/>
        <v>0</v>
      </c>
      <c r="AA216">
        <f t="shared" si="129"/>
        <v>2.191215503164774</v>
      </c>
      <c r="AB216">
        <f t="shared" si="126"/>
        <v>8.1961233380248633E-2</v>
      </c>
      <c r="AC216" s="4">
        <f t="shared" si="127"/>
        <v>3.8857919860283856E-2</v>
      </c>
      <c r="AD216">
        <f t="shared" si="130"/>
        <v>442.5578932333828</v>
      </c>
      <c r="AE216">
        <f t="shared" si="131"/>
        <v>11.560091689691831</v>
      </c>
      <c r="AF216" s="4">
        <f t="shared" si="132"/>
        <v>2.6821695257580019E-2</v>
      </c>
      <c r="AG216" s="4" t="str">
        <f t="shared" si="114"/>
        <v>deflation</v>
      </c>
      <c r="AH216" s="15">
        <f t="shared" si="115"/>
        <v>0</v>
      </c>
      <c r="AI216">
        <f t="shared" si="133"/>
        <v>7197.1911067666169</v>
      </c>
      <c r="AJ216">
        <f t="shared" si="134"/>
        <v>340.95290831030798</v>
      </c>
      <c r="AK216">
        <f t="shared" si="135"/>
        <v>-71.015441306496541</v>
      </c>
      <c r="AL216" s="5">
        <f t="shared" si="136"/>
        <v>0.55446472403022418</v>
      </c>
      <c r="AM216">
        <f t="shared" si="143"/>
        <v>1.8035412473697503</v>
      </c>
      <c r="AN216" t="str">
        <f t="shared" si="144"/>
        <v>inflation</v>
      </c>
    </row>
    <row r="217" spans="1:40" x14ac:dyDescent="0.35">
      <c r="A217">
        <v>1996</v>
      </c>
      <c r="B217">
        <v>17.578135286343159</v>
      </c>
      <c r="C217" t="str">
        <f t="shared" si="138"/>
        <v>inflation</v>
      </c>
      <c r="D217">
        <f t="shared" si="139"/>
        <v>1</v>
      </c>
      <c r="E217" s="10">
        <f t="shared" si="116"/>
        <v>0.31542431268263371</v>
      </c>
      <c r="F217" s="4">
        <f t="shared" si="140"/>
        <v>1.8272003346630126E-2</v>
      </c>
      <c r="G217" s="4">
        <f t="shared" si="117"/>
        <v>1.8272003346630126E-2</v>
      </c>
      <c r="H217">
        <f t="shared" si="137"/>
        <v>459.27067168906063</v>
      </c>
      <c r="I217">
        <f t="shared" si="118"/>
        <v>16.712778455677835</v>
      </c>
      <c r="J217" s="4">
        <f t="shared" si="119"/>
        <v>3.7764050107822515E-2</v>
      </c>
      <c r="K217" s="15"/>
      <c r="L217">
        <v>8073.1220000000003</v>
      </c>
      <c r="M217" s="15">
        <f t="shared" si="120"/>
        <v>433.3730000000005</v>
      </c>
      <c r="N217" s="4">
        <f t="shared" si="121"/>
        <v>5.6726078304405098E-2</v>
      </c>
      <c r="O217" s="4"/>
      <c r="P217" s="4">
        <f t="shared" si="111"/>
        <v>1.5021185000666746</v>
      </c>
      <c r="Q217" s="4" t="str">
        <f t="shared" si="141"/>
        <v>inflation</v>
      </c>
      <c r="R217" s="4">
        <f t="shared" si="142"/>
        <v>1</v>
      </c>
      <c r="S217" s="9">
        <v>3599.0932512834061</v>
      </c>
      <c r="T217">
        <f t="shared" si="122"/>
        <v>112.55849969648762</v>
      </c>
      <c r="U217" s="4">
        <f t="shared" si="123"/>
        <v>3.228377392345104E-2</v>
      </c>
      <c r="V217">
        <f t="shared" si="128"/>
        <v>204.74829625868344</v>
      </c>
      <c r="W217">
        <f t="shared" si="124"/>
        <v>2.7791642430527759</v>
      </c>
      <c r="X217" s="4">
        <f t="shared" si="125"/>
        <v>1.3760341569610214E-2</v>
      </c>
      <c r="Y217" s="4" t="str">
        <f t="shared" si="112"/>
        <v>deflation</v>
      </c>
      <c r="Z217" s="15">
        <f t="shared" si="113"/>
        <v>0</v>
      </c>
      <c r="AA217">
        <f t="shared" si="129"/>
        <v>2.2430988686167534</v>
      </c>
      <c r="AB217">
        <f t="shared" si="126"/>
        <v>5.1883365451979468E-2</v>
      </c>
      <c r="AC217" s="4">
        <f t="shared" si="127"/>
        <v>2.3677892647731038E-2</v>
      </c>
      <c r="AD217">
        <f t="shared" si="130"/>
        <v>459.27067168906069</v>
      </c>
      <c r="AE217">
        <f t="shared" si="131"/>
        <v>16.712778455677892</v>
      </c>
      <c r="AF217" s="4">
        <f t="shared" si="132"/>
        <v>3.7764050107822647E-2</v>
      </c>
      <c r="AG217" s="4" t="str">
        <f t="shared" si="114"/>
        <v>deflation</v>
      </c>
      <c r="AH217" s="15">
        <f t="shared" si="115"/>
        <v>0</v>
      </c>
      <c r="AI217">
        <f t="shared" si="133"/>
        <v>7613.8513283109396</v>
      </c>
      <c r="AJ217">
        <f t="shared" si="134"/>
        <v>416.66022154432267</v>
      </c>
      <c r="AK217">
        <f t="shared" si="135"/>
        <v>75.707313234014691</v>
      </c>
      <c r="AL217" s="5">
        <f t="shared" si="136"/>
        <v>0.66572643899640171</v>
      </c>
      <c r="AM217">
        <f t="shared" si="143"/>
        <v>1.5021185000666746</v>
      </c>
      <c r="AN217" t="str">
        <f t="shared" si="144"/>
        <v>inflation</v>
      </c>
    </row>
    <row r="218" spans="1:40" x14ac:dyDescent="0.35">
      <c r="A218">
        <v>1997</v>
      </c>
      <c r="B218">
        <v>17.882727365883788</v>
      </c>
      <c r="C218" t="str">
        <f t="shared" si="138"/>
        <v>inflation</v>
      </c>
      <c r="D218">
        <f t="shared" si="139"/>
        <v>1</v>
      </c>
      <c r="E218" s="10">
        <f t="shared" si="116"/>
        <v>0.30459207954062961</v>
      </c>
      <c r="F218" s="4">
        <f t="shared" si="140"/>
        <v>1.7327894829508673E-2</v>
      </c>
      <c r="G218" s="4">
        <f t="shared" si="117"/>
        <v>1.7327894829508673E-2</v>
      </c>
      <c r="H218">
        <f t="shared" si="137"/>
        <v>479.65569370386055</v>
      </c>
      <c r="I218">
        <f t="shared" si="118"/>
        <v>20.385022014799915</v>
      </c>
      <c r="J218" s="4">
        <f t="shared" si="119"/>
        <v>4.4385638516454537E-2</v>
      </c>
      <c r="K218" s="15"/>
      <c r="L218">
        <v>8577.5519999999997</v>
      </c>
      <c r="M218" s="15">
        <f t="shared" si="120"/>
        <v>504.42999999999938</v>
      </c>
      <c r="N218" s="4">
        <f t="shared" si="121"/>
        <v>6.2482643022117014E-2</v>
      </c>
      <c r="O218" s="4"/>
      <c r="P218" s="4">
        <f t="shared" si="111"/>
        <v>1.4077220720606194</v>
      </c>
      <c r="Q218" s="4" t="str">
        <f t="shared" si="141"/>
        <v>inflation</v>
      </c>
      <c r="R218" s="4">
        <f t="shared" si="142"/>
        <v>1</v>
      </c>
      <c r="S218" s="9">
        <v>3774.5758471583795</v>
      </c>
      <c r="T218">
        <f t="shared" si="122"/>
        <v>175.48259587497341</v>
      </c>
      <c r="U218" s="4">
        <f t="shared" si="123"/>
        <v>4.8757446285226928E-2</v>
      </c>
      <c r="V218">
        <f t="shared" si="128"/>
        <v>211.07383509964029</v>
      </c>
      <c r="W218">
        <f t="shared" si="124"/>
        <v>6.3255388409568525</v>
      </c>
      <c r="X218" s="4">
        <f t="shared" si="125"/>
        <v>3.0894219666497393E-2</v>
      </c>
      <c r="Y218" s="4" t="str">
        <f t="shared" si="112"/>
        <v>deflation</v>
      </c>
      <c r="Z218" s="15">
        <f t="shared" si="113"/>
        <v>0</v>
      </c>
      <c r="AA218">
        <f t="shared" si="129"/>
        <v>2.2724545345823302</v>
      </c>
      <c r="AB218">
        <f t="shared" si="126"/>
        <v>2.9355665965576705E-2</v>
      </c>
      <c r="AC218" s="4">
        <f t="shared" si="127"/>
        <v>1.3087103014625207E-2</v>
      </c>
      <c r="AD218">
        <f t="shared" si="130"/>
        <v>479.65569370386061</v>
      </c>
      <c r="AE218">
        <f t="shared" si="131"/>
        <v>20.385022014799915</v>
      </c>
      <c r="AF218" s="4">
        <f t="shared" si="132"/>
        <v>4.438563851645453E-2</v>
      </c>
      <c r="AG218" s="4" t="str">
        <f t="shared" si="114"/>
        <v>deflation</v>
      </c>
      <c r="AH218" s="15">
        <f t="shared" si="115"/>
        <v>0</v>
      </c>
      <c r="AI218">
        <f t="shared" si="133"/>
        <v>8097.8963062961393</v>
      </c>
      <c r="AJ218">
        <f t="shared" si="134"/>
        <v>484.04497798519969</v>
      </c>
      <c r="AK218">
        <f t="shared" si="135"/>
        <v>67.384756440877027</v>
      </c>
      <c r="AL218" s="5">
        <f t="shared" si="136"/>
        <v>0.71036749358927287</v>
      </c>
      <c r="AM218">
        <f t="shared" si="143"/>
        <v>1.4077220720606194</v>
      </c>
      <c r="AN218" t="str">
        <f t="shared" si="144"/>
        <v>inflation</v>
      </c>
    </row>
    <row r="219" spans="1:40" x14ac:dyDescent="0.35">
      <c r="A219">
        <v>1998</v>
      </c>
      <c r="B219">
        <v>18.080028755256002</v>
      </c>
      <c r="C219" t="str">
        <f t="shared" si="138"/>
        <v>inflation</v>
      </c>
      <c r="D219">
        <f t="shared" si="139"/>
        <v>1</v>
      </c>
      <c r="E219" s="10">
        <f t="shared" si="116"/>
        <v>0.19730138937221398</v>
      </c>
      <c r="F219" s="4">
        <f t="shared" si="140"/>
        <v>1.1033070366471087E-2</v>
      </c>
      <c r="G219" s="4">
        <f t="shared" si="117"/>
        <v>1.1033070366471087E-2</v>
      </c>
      <c r="H219">
        <f t="shared" si="137"/>
        <v>501.26120498372376</v>
      </c>
      <c r="I219">
        <f t="shared" si="118"/>
        <v>21.605511279863208</v>
      </c>
      <c r="J219" s="4">
        <f t="shared" si="119"/>
        <v>4.504379196049417E-2</v>
      </c>
      <c r="K219" s="15"/>
      <c r="L219">
        <v>9062.8169999999991</v>
      </c>
      <c r="M219" s="15">
        <f t="shared" si="120"/>
        <v>485.26499999999942</v>
      </c>
      <c r="N219" s="4">
        <f t="shared" si="121"/>
        <v>5.6573833653238058E-2</v>
      </c>
      <c r="O219" s="4"/>
      <c r="P219" s="4">
        <f t="shared" si="111"/>
        <v>1.2559740463870439</v>
      </c>
      <c r="Q219" s="4" t="str">
        <f t="shared" si="141"/>
        <v>inflation</v>
      </c>
      <c r="R219" s="4">
        <f t="shared" si="142"/>
        <v>1</v>
      </c>
      <c r="S219" s="9">
        <v>3985.3803465960491</v>
      </c>
      <c r="T219">
        <f t="shared" si="122"/>
        <v>210.80449943766962</v>
      </c>
      <c r="U219" s="4">
        <f t="shared" si="123"/>
        <v>5.5848526556002295E-2</v>
      </c>
      <c r="V219">
        <f t="shared" si="128"/>
        <v>220.42997832276504</v>
      </c>
      <c r="W219">
        <f t="shared" si="124"/>
        <v>9.3561432231247466</v>
      </c>
      <c r="X219" s="4">
        <f t="shared" si="125"/>
        <v>4.4326399900338431E-2</v>
      </c>
      <c r="Y219" s="4" t="str">
        <f t="shared" si="112"/>
        <v>deflation</v>
      </c>
      <c r="Z219" s="15">
        <f t="shared" si="113"/>
        <v>0</v>
      </c>
      <c r="AA219">
        <f t="shared" si="129"/>
        <v>2.2740155799033426</v>
      </c>
      <c r="AB219">
        <f t="shared" si="126"/>
        <v>1.561045321012422E-3</v>
      </c>
      <c r="AC219" s="4">
        <f t="shared" si="127"/>
        <v>6.869423776169573E-4</v>
      </c>
      <c r="AD219">
        <f t="shared" si="130"/>
        <v>501.26120498372376</v>
      </c>
      <c r="AE219">
        <f t="shared" si="131"/>
        <v>21.605511279863151</v>
      </c>
      <c r="AF219" s="4">
        <f t="shared" si="132"/>
        <v>4.5043791960494045E-2</v>
      </c>
      <c r="AG219" s="4" t="str">
        <f t="shared" si="114"/>
        <v>deflation</v>
      </c>
      <c r="AH219" s="15">
        <f t="shared" si="115"/>
        <v>0</v>
      </c>
      <c r="AI219">
        <f t="shared" si="133"/>
        <v>8561.5557950162747</v>
      </c>
      <c r="AJ219">
        <f t="shared" si="134"/>
        <v>463.65948872013541</v>
      </c>
      <c r="AK219">
        <f t="shared" si="135"/>
        <v>-20.38548926506428</v>
      </c>
      <c r="AL219" s="5">
        <f t="shared" si="136"/>
        <v>0.79619479628310319</v>
      </c>
      <c r="AM219">
        <f t="shared" si="143"/>
        <v>1.2559740463870439</v>
      </c>
      <c r="AN219" t="str">
        <f t="shared" si="144"/>
        <v>inflation</v>
      </c>
    </row>
    <row r="220" spans="1:40" x14ac:dyDescent="0.35">
      <c r="A220">
        <v>1999</v>
      </c>
      <c r="B220">
        <v>18.333296682528566</v>
      </c>
      <c r="C220" t="str">
        <f t="shared" si="138"/>
        <v>inflation</v>
      </c>
      <c r="D220">
        <f t="shared" si="139"/>
        <v>1</v>
      </c>
      <c r="E220" s="10">
        <f t="shared" si="116"/>
        <v>0.25326792727256375</v>
      </c>
      <c r="F220" s="4">
        <f t="shared" si="140"/>
        <v>1.4008159538957416E-2</v>
      </c>
      <c r="G220" s="4">
        <f t="shared" si="117"/>
        <v>1.4008159538957416E-2</v>
      </c>
      <c r="H220">
        <f t="shared" si="137"/>
        <v>525.33770476634481</v>
      </c>
      <c r="I220">
        <f t="shared" si="118"/>
        <v>24.076499782621056</v>
      </c>
      <c r="J220" s="4">
        <f t="shared" si="119"/>
        <v>4.8031843564280689E-2</v>
      </c>
      <c r="K220" s="15"/>
      <c r="L220">
        <v>9631.1720000000005</v>
      </c>
      <c r="M220" s="15">
        <f t="shared" si="120"/>
        <v>568.35500000000138</v>
      </c>
      <c r="N220" s="4">
        <f t="shared" si="121"/>
        <v>6.2712840830836752E-2</v>
      </c>
      <c r="O220" s="4"/>
      <c r="P220" s="4">
        <f t="shared" si="111"/>
        <v>1.3056513383024448</v>
      </c>
      <c r="Q220" s="4" t="str">
        <f t="shared" si="141"/>
        <v>inflation</v>
      </c>
      <c r="R220" s="4">
        <f t="shared" si="142"/>
        <v>1</v>
      </c>
      <c r="S220" s="9">
        <v>4289.6232180525476</v>
      </c>
      <c r="T220">
        <f t="shared" si="122"/>
        <v>304.24287145649851</v>
      </c>
      <c r="U220" s="4">
        <f t="shared" si="123"/>
        <v>7.633973297337987E-2</v>
      </c>
      <c r="V220">
        <f t="shared" si="128"/>
        <v>233.97991601480558</v>
      </c>
      <c r="W220">
        <f t="shared" si="124"/>
        <v>13.549937692040544</v>
      </c>
      <c r="X220" s="4">
        <f t="shared" si="125"/>
        <v>6.1470485072588538E-2</v>
      </c>
      <c r="Y220" s="4" t="str">
        <f t="shared" si="112"/>
        <v>inflation</v>
      </c>
      <c r="Z220" s="15">
        <f t="shared" si="113"/>
        <v>1</v>
      </c>
      <c r="AA220">
        <f t="shared" si="129"/>
        <v>2.2452256318149244</v>
      </c>
      <c r="AB220">
        <f t="shared" si="126"/>
        <v>-2.8789948088418171E-2</v>
      </c>
      <c r="AC220" s="4">
        <f t="shared" si="127"/>
        <v>-1.26604005455591E-2</v>
      </c>
      <c r="AD220">
        <f t="shared" si="130"/>
        <v>525.33770476634481</v>
      </c>
      <c r="AE220">
        <f t="shared" si="131"/>
        <v>24.076499782621056</v>
      </c>
      <c r="AF220" s="4">
        <f t="shared" si="132"/>
        <v>4.8031843564280689E-2</v>
      </c>
      <c r="AG220" s="4" t="str">
        <f t="shared" si="114"/>
        <v>deflation</v>
      </c>
      <c r="AH220" s="15">
        <f t="shared" si="115"/>
        <v>0</v>
      </c>
      <c r="AI220">
        <f t="shared" si="133"/>
        <v>9105.8342952336552</v>
      </c>
      <c r="AJ220">
        <f t="shared" si="134"/>
        <v>544.2785002173805</v>
      </c>
      <c r="AK220">
        <f t="shared" si="135"/>
        <v>80.619011497245083</v>
      </c>
      <c r="AL220" s="5">
        <f t="shared" si="136"/>
        <v>0.76590125607358517</v>
      </c>
      <c r="AM220">
        <f t="shared" si="143"/>
        <v>1.3056513383024448</v>
      </c>
      <c r="AN220" t="str">
        <f t="shared" si="144"/>
        <v>inflation</v>
      </c>
    </row>
    <row r="221" spans="1:40" x14ac:dyDescent="0.35">
      <c r="A221">
        <v>2000</v>
      </c>
      <c r="B221">
        <v>18.752400940998953</v>
      </c>
      <c r="C221" t="str">
        <f t="shared" si="138"/>
        <v>inflation</v>
      </c>
      <c r="D221">
        <f t="shared" si="139"/>
        <v>1</v>
      </c>
      <c r="E221" s="10">
        <f t="shared" si="116"/>
        <v>0.41910425847038724</v>
      </c>
      <c r="F221" s="4">
        <f t="shared" si="140"/>
        <v>2.2860277980980316E-2</v>
      </c>
      <c r="G221" s="4">
        <f t="shared" si="117"/>
        <v>2.2860277980980316E-2</v>
      </c>
      <c r="H221">
        <f t="shared" si="137"/>
        <v>546.64744169308085</v>
      </c>
      <c r="I221">
        <f t="shared" si="118"/>
        <v>21.309736926736036</v>
      </c>
      <c r="J221" s="4">
        <f t="shared" si="119"/>
        <v>4.0563882495763363E-2</v>
      </c>
      <c r="K221" s="15"/>
      <c r="L221">
        <v>10250.951999999999</v>
      </c>
      <c r="M221" s="15">
        <f t="shared" si="120"/>
        <v>619.77999999999884</v>
      </c>
      <c r="N221" s="4">
        <f t="shared" si="121"/>
        <v>6.4351462106584614E-2</v>
      </c>
      <c r="O221" s="4"/>
      <c r="P221" s="4">
        <f t="shared" si="111"/>
        <v>1.5864226535343531</v>
      </c>
      <c r="Q221" s="4" t="str">
        <f t="shared" si="141"/>
        <v>inflation</v>
      </c>
      <c r="R221" s="4">
        <f t="shared" si="142"/>
        <v>1</v>
      </c>
      <c r="S221" s="9">
        <v>4584.8847408088668</v>
      </c>
      <c r="T221">
        <f t="shared" si="122"/>
        <v>295.26152275631921</v>
      </c>
      <c r="U221" s="4">
        <f t="shared" si="123"/>
        <v>6.8831575116838684E-2</v>
      </c>
      <c r="V221">
        <f t="shared" si="128"/>
        <v>244.49587843361388</v>
      </c>
      <c r="W221">
        <f t="shared" si="124"/>
        <v>10.5159624188083</v>
      </c>
      <c r="X221" s="4">
        <f t="shared" si="125"/>
        <v>4.4943867823864336E-2</v>
      </c>
      <c r="Y221" s="4" t="str">
        <f t="shared" si="112"/>
        <v>inflation</v>
      </c>
      <c r="Z221" s="15">
        <f t="shared" si="113"/>
        <v>1</v>
      </c>
      <c r="AA221">
        <f t="shared" si="129"/>
        <v>2.2358145470395234</v>
      </c>
      <c r="AB221">
        <f t="shared" si="126"/>
        <v>-9.4110847754009797E-3</v>
      </c>
      <c r="AC221" s="4">
        <f t="shared" si="127"/>
        <v>-4.1915986714411166E-3</v>
      </c>
      <c r="AD221">
        <f t="shared" si="130"/>
        <v>546.64744169308085</v>
      </c>
      <c r="AE221">
        <f t="shared" si="131"/>
        <v>21.309736926736036</v>
      </c>
      <c r="AF221" s="4">
        <f t="shared" si="132"/>
        <v>4.0563882495763363E-2</v>
      </c>
      <c r="AG221" s="4" t="str">
        <f t="shared" si="114"/>
        <v>deflation</v>
      </c>
      <c r="AH221" s="15">
        <f t="shared" si="115"/>
        <v>0</v>
      </c>
      <c r="AI221">
        <f t="shared" si="133"/>
        <v>9704.3045583069179</v>
      </c>
      <c r="AJ221">
        <f t="shared" si="134"/>
        <v>598.47026307326269</v>
      </c>
      <c r="AK221">
        <f t="shared" si="135"/>
        <v>54.191762855882189</v>
      </c>
      <c r="AL221" s="5">
        <f t="shared" si="136"/>
        <v>0.63034904208668718</v>
      </c>
      <c r="AM221">
        <f t="shared" si="143"/>
        <v>1.5864226535343531</v>
      </c>
      <c r="AN221" t="str">
        <f t="shared" si="144"/>
        <v>inflation</v>
      </c>
    </row>
    <row r="222" spans="1:40" x14ac:dyDescent="0.35">
      <c r="A222">
        <v>2001</v>
      </c>
      <c r="B222">
        <v>19.184658625427488</v>
      </c>
      <c r="C222" t="str">
        <f t="shared" si="138"/>
        <v>inflation</v>
      </c>
      <c r="D222">
        <f t="shared" si="139"/>
        <v>1</v>
      </c>
      <c r="E222" s="10">
        <f t="shared" si="116"/>
        <v>0.43225768442853507</v>
      </c>
      <c r="F222" s="4">
        <f t="shared" si="140"/>
        <v>2.3050791511367314E-2</v>
      </c>
      <c r="G222" s="4">
        <f t="shared" si="117"/>
        <v>2.3050791511367314E-2</v>
      </c>
      <c r="H222">
        <f t="shared" si="137"/>
        <v>551.58286663358365</v>
      </c>
      <c r="I222">
        <f t="shared" si="118"/>
        <v>4.9354249405027986</v>
      </c>
      <c r="J222" s="4">
        <f t="shared" si="119"/>
        <v>9.0285338667583648E-3</v>
      </c>
      <c r="K222" s="15"/>
      <c r="L222">
        <v>10581.929</v>
      </c>
      <c r="M222" s="15">
        <f t="shared" si="120"/>
        <v>330.97700000000077</v>
      </c>
      <c r="N222" s="4">
        <f t="shared" si="121"/>
        <v>3.228744022994165E-2</v>
      </c>
      <c r="O222" s="4"/>
      <c r="P222" s="4">
        <f t="shared" si="111"/>
        <v>3.5761554097746595</v>
      </c>
      <c r="Q222" s="4" t="str">
        <f t="shared" si="141"/>
        <v>inflation</v>
      </c>
      <c r="R222" s="4">
        <f t="shared" si="142"/>
        <v>1</v>
      </c>
      <c r="S222" s="9">
        <v>4876.7178127884408</v>
      </c>
      <c r="T222">
        <f t="shared" si="122"/>
        <v>291.83307197957402</v>
      </c>
      <c r="U222" s="4">
        <f t="shared" si="123"/>
        <v>6.3651125050547888E-2</v>
      </c>
      <c r="V222">
        <f t="shared" si="128"/>
        <v>254.19883188981026</v>
      </c>
      <c r="W222">
        <f t="shared" si="124"/>
        <v>9.7029534561963828</v>
      </c>
      <c r="X222" s="4">
        <f t="shared" si="125"/>
        <v>3.9685550195607704E-2</v>
      </c>
      <c r="Y222" s="4" t="str">
        <f t="shared" si="112"/>
        <v>inflation</v>
      </c>
      <c r="Z222" s="15">
        <f t="shared" si="113"/>
        <v>1</v>
      </c>
      <c r="AA222">
        <f t="shared" si="129"/>
        <v>2.1698874952843328</v>
      </c>
      <c r="AB222">
        <f t="shared" si="126"/>
        <v>-6.5927051755190647E-2</v>
      </c>
      <c r="AC222" s="4">
        <f t="shared" si="127"/>
        <v>-2.9486815819534617E-2</v>
      </c>
      <c r="AD222">
        <f t="shared" si="130"/>
        <v>551.58286663358354</v>
      </c>
      <c r="AE222">
        <f t="shared" si="131"/>
        <v>4.9354249405026849</v>
      </c>
      <c r="AF222" s="4">
        <f t="shared" si="132"/>
        <v>9.0285338667581566E-3</v>
      </c>
      <c r="AG222" s="4" t="str">
        <f t="shared" si="114"/>
        <v>deflation</v>
      </c>
      <c r="AH222" s="15">
        <f t="shared" si="115"/>
        <v>0</v>
      </c>
      <c r="AI222">
        <f t="shared" si="133"/>
        <v>10030.346133366416</v>
      </c>
      <c r="AJ222">
        <f t="shared" si="134"/>
        <v>326.04157505949843</v>
      </c>
      <c r="AK222">
        <f t="shared" si="135"/>
        <v>-272.42868801376426</v>
      </c>
      <c r="AL222" s="5">
        <f t="shared" si="136"/>
        <v>0.27962990569892177</v>
      </c>
      <c r="AM222">
        <f t="shared" si="143"/>
        <v>3.5761554097746595</v>
      </c>
      <c r="AN222" t="str">
        <f t="shared" si="144"/>
        <v>inflation</v>
      </c>
    </row>
    <row r="223" spans="1:40" x14ac:dyDescent="0.35">
      <c r="A223">
        <v>2002</v>
      </c>
      <c r="B223">
        <v>19.472228624316397</v>
      </c>
      <c r="C223" t="str">
        <f t="shared" si="138"/>
        <v>inflation</v>
      </c>
      <c r="D223">
        <f t="shared" si="139"/>
        <v>1</v>
      </c>
      <c r="E223" s="10">
        <f t="shared" si="116"/>
        <v>0.28756999888890888</v>
      </c>
      <c r="F223" s="4">
        <f t="shared" si="140"/>
        <v>1.4989581232775311E-2</v>
      </c>
      <c r="G223" s="4">
        <f t="shared" si="117"/>
        <v>1.4989581232775311E-2</v>
      </c>
      <c r="H223">
        <f t="shared" si="137"/>
        <v>561.2664174634856</v>
      </c>
      <c r="I223">
        <f t="shared" si="118"/>
        <v>9.6835508299019466</v>
      </c>
      <c r="J223" s="4">
        <f t="shared" si="119"/>
        <v>1.7555931149570544E-2</v>
      </c>
      <c r="K223" s="15"/>
      <c r="L223">
        <v>10929.108</v>
      </c>
      <c r="M223" s="15">
        <f t="shared" si="120"/>
        <v>347.17900000000009</v>
      </c>
      <c r="N223" s="4">
        <f t="shared" si="121"/>
        <v>3.2808668438429334E-2</v>
      </c>
      <c r="O223" s="4"/>
      <c r="P223" s="4">
        <f t="shared" si="111"/>
        <v>1.8688082197925404</v>
      </c>
      <c r="Q223" s="4" t="str">
        <f t="shared" si="141"/>
        <v>inflation</v>
      </c>
      <c r="R223" s="4">
        <f t="shared" si="142"/>
        <v>1</v>
      </c>
      <c r="S223" s="9">
        <v>5324.2966138524716</v>
      </c>
      <c r="T223">
        <f t="shared" si="122"/>
        <v>447.57880106403081</v>
      </c>
      <c r="U223" s="4">
        <f t="shared" si="123"/>
        <v>9.1778695886467823E-2</v>
      </c>
      <c r="V223">
        <f t="shared" si="128"/>
        <v>273.4302640224567</v>
      </c>
      <c r="W223">
        <f t="shared" si="124"/>
        <v>19.231432132646432</v>
      </c>
      <c r="X223" s="4">
        <f t="shared" si="125"/>
        <v>7.5655076735296894E-2</v>
      </c>
      <c r="Y223" s="4" t="str">
        <f t="shared" si="112"/>
        <v>inflation</v>
      </c>
      <c r="Z223" s="15">
        <f t="shared" si="113"/>
        <v>1</v>
      </c>
      <c r="AA223">
        <f t="shared" si="129"/>
        <v>2.0526857898121658</v>
      </c>
      <c r="AB223">
        <f t="shared" si="126"/>
        <v>-0.11720170547216702</v>
      </c>
      <c r="AC223" s="4">
        <f t="shared" si="127"/>
        <v>-5.401280284202449E-2</v>
      </c>
      <c r="AD223">
        <f t="shared" si="130"/>
        <v>561.26641746348548</v>
      </c>
      <c r="AE223">
        <f t="shared" si="131"/>
        <v>9.6835508299019466</v>
      </c>
      <c r="AF223" s="4">
        <f t="shared" si="132"/>
        <v>1.7555931149570547E-2</v>
      </c>
      <c r="AG223" s="4" t="str">
        <f t="shared" si="114"/>
        <v>deflation</v>
      </c>
      <c r="AH223" s="15">
        <f t="shared" si="115"/>
        <v>0</v>
      </c>
      <c r="AI223">
        <f t="shared" si="133"/>
        <v>10367.841582536515</v>
      </c>
      <c r="AJ223">
        <f t="shared" si="134"/>
        <v>337.49544917009916</v>
      </c>
      <c r="AK223">
        <f t="shared" si="135"/>
        <v>11.453874110600736</v>
      </c>
      <c r="AL223" s="5">
        <f t="shared" si="136"/>
        <v>0.53510038612255884</v>
      </c>
      <c r="AM223">
        <f t="shared" si="143"/>
        <v>1.8688082197925404</v>
      </c>
      <c r="AN223" t="str">
        <f t="shared" si="144"/>
        <v>inflation</v>
      </c>
    </row>
    <row r="224" spans="1:40" x14ac:dyDescent="0.35">
      <c r="A224">
        <v>2003</v>
      </c>
      <c r="B224">
        <v>19.862189017428534</v>
      </c>
      <c r="C224" t="str">
        <f t="shared" si="138"/>
        <v>inflation</v>
      </c>
      <c r="D224">
        <f t="shared" si="139"/>
        <v>1</v>
      </c>
      <c r="E224" s="10">
        <f t="shared" si="116"/>
        <v>0.38996039311213693</v>
      </c>
      <c r="F224" s="4">
        <f t="shared" si="140"/>
        <v>2.0026490066225127E-2</v>
      </c>
      <c r="G224" s="4">
        <f t="shared" si="117"/>
        <v>2.0026490066225127E-2</v>
      </c>
      <c r="H224">
        <f t="shared" si="137"/>
        <v>576.79694770537503</v>
      </c>
      <c r="I224">
        <f t="shared" si="118"/>
        <v>15.530530241889437</v>
      </c>
      <c r="J224" s="4">
        <f t="shared" si="119"/>
        <v>2.7670513963896314E-2</v>
      </c>
      <c r="K224" s="15"/>
      <c r="L224">
        <v>11456.45</v>
      </c>
      <c r="M224" s="15">
        <f t="shared" si="120"/>
        <v>527.34200000000055</v>
      </c>
      <c r="N224" s="4">
        <f t="shared" si="121"/>
        <v>4.8251147303146842E-2</v>
      </c>
      <c r="O224" s="4"/>
      <c r="P224" s="4">
        <f t="shared" ref="P224:P243" si="145">N224/J224</f>
        <v>1.7437748849227572</v>
      </c>
      <c r="Q224" s="4" t="str">
        <f t="shared" si="141"/>
        <v>inflation</v>
      </c>
      <c r="R224" s="4">
        <f t="shared" si="142"/>
        <v>1</v>
      </c>
      <c r="S224" s="9">
        <v>5688.918141668003</v>
      </c>
      <c r="T224">
        <f t="shared" si="122"/>
        <v>364.62152781553141</v>
      </c>
      <c r="U224" s="4">
        <f t="shared" si="123"/>
        <v>6.8482572302016098E-2</v>
      </c>
      <c r="V224">
        <f t="shared" si="128"/>
        <v>286.41949468289374</v>
      </c>
      <c r="W224">
        <f t="shared" si="124"/>
        <v>12.989230660437045</v>
      </c>
      <c r="X224" s="4">
        <f t="shared" si="125"/>
        <v>4.7504729247418803E-2</v>
      </c>
      <c r="Y224" s="4" t="str">
        <f t="shared" si="112"/>
        <v>inflation</v>
      </c>
      <c r="Z224" s="15">
        <f t="shared" si="113"/>
        <v>1</v>
      </c>
      <c r="AA224">
        <f t="shared" si="129"/>
        <v>2.0138187463251045</v>
      </c>
      <c r="AB224">
        <f t="shared" si="126"/>
        <v>-3.886704348706127E-2</v>
      </c>
      <c r="AC224" s="4">
        <f t="shared" si="127"/>
        <v>-1.8934726240111915E-2</v>
      </c>
      <c r="AD224">
        <f t="shared" si="130"/>
        <v>576.79694770537503</v>
      </c>
      <c r="AE224">
        <f t="shared" si="131"/>
        <v>15.530530241889551</v>
      </c>
      <c r="AF224" s="4">
        <f t="shared" si="132"/>
        <v>2.7670513963896522E-2</v>
      </c>
      <c r="AG224" s="4" t="str">
        <f t="shared" si="114"/>
        <v>deflation</v>
      </c>
      <c r="AH224" s="15">
        <f t="shared" si="115"/>
        <v>0</v>
      </c>
      <c r="AI224">
        <f t="shared" si="133"/>
        <v>10879.653052294625</v>
      </c>
      <c r="AJ224">
        <f t="shared" si="134"/>
        <v>511.81146975810952</v>
      </c>
      <c r="AK224">
        <f t="shared" si="135"/>
        <v>174.31602058801036</v>
      </c>
      <c r="AL224" s="5">
        <f t="shared" si="136"/>
        <v>0.57346851858363801</v>
      </c>
      <c r="AM224">
        <f t="shared" si="143"/>
        <v>1.7437748849227572</v>
      </c>
      <c r="AN224" t="str">
        <f t="shared" si="144"/>
        <v>inflation</v>
      </c>
    </row>
    <row r="225" spans="1:40" x14ac:dyDescent="0.35">
      <c r="A225">
        <v>2004</v>
      </c>
      <c r="B225">
        <v>20.392710531073817</v>
      </c>
      <c r="C225" t="str">
        <f t="shared" si="138"/>
        <v>inflation</v>
      </c>
      <c r="D225">
        <f t="shared" si="139"/>
        <v>1</v>
      </c>
      <c r="E225" s="10">
        <f t="shared" si="116"/>
        <v>0.53052151364528299</v>
      </c>
      <c r="F225" s="4">
        <f t="shared" si="140"/>
        <v>2.6710123097699087E-2</v>
      </c>
      <c r="G225" s="4">
        <f t="shared" si="117"/>
        <v>2.6710123097699087E-2</v>
      </c>
      <c r="H225">
        <f t="shared" si="137"/>
        <v>599.09623006631671</v>
      </c>
      <c r="I225">
        <f t="shared" si="118"/>
        <v>22.299282360941675</v>
      </c>
      <c r="J225" s="4">
        <f t="shared" si="119"/>
        <v>3.8660541546991743E-2</v>
      </c>
      <c r="K225" s="15"/>
      <c r="L225">
        <v>12217.196</v>
      </c>
      <c r="M225" s="15">
        <f t="shared" si="120"/>
        <v>760.74599999999919</v>
      </c>
      <c r="N225" s="4">
        <f t="shared" si="121"/>
        <v>6.6403292468434738E-2</v>
      </c>
      <c r="O225" s="4"/>
      <c r="P225" s="4">
        <f t="shared" si="145"/>
        <v>1.7175986111762502</v>
      </c>
      <c r="Q225" s="4" t="str">
        <f t="shared" si="141"/>
        <v>inflation</v>
      </c>
      <c r="R225" s="4">
        <f t="shared" si="142"/>
        <v>1</v>
      </c>
      <c r="S225" s="9">
        <v>6057.659100769155</v>
      </c>
      <c r="T225">
        <f t="shared" si="122"/>
        <v>368.74095910115193</v>
      </c>
      <c r="U225" s="4">
        <f t="shared" si="123"/>
        <v>6.4817413420020897E-2</v>
      </c>
      <c r="V225">
        <f t="shared" si="128"/>
        <v>297.05021760293567</v>
      </c>
      <c r="W225">
        <f t="shared" si="124"/>
        <v>10.630722920041933</v>
      </c>
      <c r="X225" s="4">
        <f t="shared" si="125"/>
        <v>3.7115919542458603E-2</v>
      </c>
      <c r="Y225" s="4" t="str">
        <f t="shared" ref="Y225:Y242" si="146">IF(X225&gt;J225,"inflation","deflation")</f>
        <v>deflation</v>
      </c>
      <c r="Z225" s="15">
        <f t="shared" ref="Z225:Z242" si="147">IF(Y225=C225,1,0)</f>
        <v>0</v>
      </c>
      <c r="AA225">
        <f t="shared" si="129"/>
        <v>2.0168180144783574</v>
      </c>
      <c r="AB225">
        <f t="shared" si="126"/>
        <v>2.9992681532529097E-3</v>
      </c>
      <c r="AC225" s="4">
        <f t="shared" si="127"/>
        <v>1.4893436456116481E-3</v>
      </c>
      <c r="AD225">
        <f t="shared" si="130"/>
        <v>599.09623006631671</v>
      </c>
      <c r="AE225">
        <f t="shared" si="131"/>
        <v>22.299282360941675</v>
      </c>
      <c r="AF225" s="4">
        <f t="shared" si="132"/>
        <v>3.8660541546991743E-2</v>
      </c>
      <c r="AG225" s="4" t="str">
        <f t="shared" si="114"/>
        <v>deflation</v>
      </c>
      <c r="AH225" s="15">
        <f t="shared" si="115"/>
        <v>0</v>
      </c>
      <c r="AI225">
        <f t="shared" si="133"/>
        <v>11618.099769933684</v>
      </c>
      <c r="AJ225">
        <f t="shared" si="134"/>
        <v>738.44671763905899</v>
      </c>
      <c r="AK225">
        <f t="shared" si="135"/>
        <v>226.63524788094946</v>
      </c>
      <c r="AL225" s="5">
        <f t="shared" si="136"/>
        <v>0.58220820248287086</v>
      </c>
      <c r="AM225">
        <f t="shared" si="143"/>
        <v>1.7175986111762502</v>
      </c>
      <c r="AN225" t="str">
        <f t="shared" si="144"/>
        <v>inflation</v>
      </c>
    </row>
    <row r="226" spans="1:40" x14ac:dyDescent="0.35">
      <c r="A226">
        <v>2005</v>
      </c>
      <c r="B226">
        <v>21.029233183322997</v>
      </c>
      <c r="C226" t="str">
        <f t="shared" si="138"/>
        <v>inflation</v>
      </c>
      <c r="D226">
        <f t="shared" si="139"/>
        <v>1</v>
      </c>
      <c r="E226" s="10">
        <f t="shared" si="116"/>
        <v>0.63652265224918025</v>
      </c>
      <c r="F226" s="4">
        <f t="shared" si="140"/>
        <v>3.1213244128546109E-2</v>
      </c>
      <c r="G226" s="4">
        <f t="shared" si="117"/>
        <v>3.1213244128546109E-2</v>
      </c>
      <c r="H226">
        <f t="shared" si="137"/>
        <v>620.05099693033947</v>
      </c>
      <c r="I226">
        <f t="shared" si="118"/>
        <v>20.954766864022758</v>
      </c>
      <c r="J226" s="4">
        <f t="shared" si="119"/>
        <v>3.497729715592298E-2</v>
      </c>
      <c r="K226" s="15"/>
      <c r="L226">
        <v>13039.197</v>
      </c>
      <c r="M226" s="15">
        <f t="shared" si="120"/>
        <v>822.0010000000002</v>
      </c>
      <c r="N226" s="4">
        <f t="shared" si="121"/>
        <v>6.7282296199553504E-2</v>
      </c>
      <c r="O226" s="4"/>
      <c r="P226" s="4">
        <f t="shared" si="145"/>
        <v>1.9235990676929726</v>
      </c>
      <c r="Q226" s="4" t="str">
        <f t="shared" si="141"/>
        <v>inflation</v>
      </c>
      <c r="R226" s="4">
        <f t="shared" si="142"/>
        <v>1</v>
      </c>
      <c r="S226" s="9">
        <v>6353.2937363479004</v>
      </c>
      <c r="T226">
        <f t="shared" si="122"/>
        <v>295.63463557874547</v>
      </c>
      <c r="U226" s="4">
        <f t="shared" si="123"/>
        <v>4.8803445466452225E-2</v>
      </c>
      <c r="V226">
        <f t="shared" si="128"/>
        <v>302.11723275703224</v>
      </c>
      <c r="W226">
        <f t="shared" si="124"/>
        <v>5.0670151540965662</v>
      </c>
      <c r="X226" s="4">
        <f t="shared" si="125"/>
        <v>1.7057772907844153E-2</v>
      </c>
      <c r="Y226" s="4" t="str">
        <f t="shared" si="146"/>
        <v>deflation</v>
      </c>
      <c r="Z226" s="15">
        <f t="shared" si="147"/>
        <v>0</v>
      </c>
      <c r="AA226">
        <f t="shared" si="129"/>
        <v>2.052352298053103</v>
      </c>
      <c r="AB226">
        <f t="shared" si="126"/>
        <v>3.553428357474564E-2</v>
      </c>
      <c r="AC226" s="4">
        <f t="shared" si="127"/>
        <v>1.7618983626510522E-2</v>
      </c>
      <c r="AD226">
        <f t="shared" si="130"/>
        <v>620.05099693033935</v>
      </c>
      <c r="AE226">
        <f t="shared" si="131"/>
        <v>20.954766864022645</v>
      </c>
      <c r="AF226" s="4">
        <f t="shared" si="132"/>
        <v>3.4977297155922793E-2</v>
      </c>
      <c r="AG226" s="4" t="str">
        <f t="shared" si="114"/>
        <v>deflation</v>
      </c>
      <c r="AH226" s="15">
        <f t="shared" si="115"/>
        <v>0</v>
      </c>
      <c r="AI226">
        <f t="shared" si="133"/>
        <v>12419.146003069662</v>
      </c>
      <c r="AJ226">
        <f t="shared" si="134"/>
        <v>801.04623313597767</v>
      </c>
      <c r="AK226">
        <f t="shared" si="135"/>
        <v>62.599515496918684</v>
      </c>
      <c r="AL226" s="5">
        <f t="shared" si="136"/>
        <v>0.51985885042007396</v>
      </c>
      <c r="AM226">
        <f t="shared" si="143"/>
        <v>1.9235990676929726</v>
      </c>
      <c r="AN226" t="str">
        <f t="shared" si="144"/>
        <v>inflation</v>
      </c>
    </row>
    <row r="227" spans="1:40" x14ac:dyDescent="0.35">
      <c r="A227">
        <v>2006</v>
      </c>
      <c r="B227">
        <v>21.683551647162606</v>
      </c>
      <c r="C227" t="str">
        <f t="shared" si="138"/>
        <v>inflation</v>
      </c>
      <c r="D227">
        <f t="shared" si="139"/>
        <v>1</v>
      </c>
      <c r="E227" s="10">
        <f t="shared" si="116"/>
        <v>0.65431846383960846</v>
      </c>
      <c r="F227" s="4">
        <f t="shared" si="140"/>
        <v>3.1114708659872037E-2</v>
      </c>
      <c r="G227" s="4">
        <f t="shared" si="117"/>
        <v>3.1114708659872037E-2</v>
      </c>
      <c r="H227">
        <f t="shared" si="137"/>
        <v>637.14576028912836</v>
      </c>
      <c r="I227">
        <f t="shared" si="118"/>
        <v>17.094763358788896</v>
      </c>
      <c r="J227" s="4">
        <f t="shared" si="119"/>
        <v>2.7569931253105352E-2</v>
      </c>
      <c r="K227" s="15"/>
      <c r="L227">
        <v>13815.583000000001</v>
      </c>
      <c r="M227" s="15">
        <f t="shared" si="120"/>
        <v>776.38600000000042</v>
      </c>
      <c r="N227" s="4">
        <f t="shared" si="121"/>
        <v>5.954247029169054E-2</v>
      </c>
      <c r="O227" s="4"/>
      <c r="P227" s="4">
        <f t="shared" si="145"/>
        <v>2.1596887473190178</v>
      </c>
      <c r="Q227" s="4" t="str">
        <f t="shared" si="141"/>
        <v>inflation</v>
      </c>
      <c r="R227" s="4">
        <f t="shared" si="142"/>
        <v>1</v>
      </c>
      <c r="S227" s="9">
        <v>6619.9173742260973</v>
      </c>
      <c r="T227">
        <f t="shared" si="122"/>
        <v>266.62363787819686</v>
      </c>
      <c r="U227" s="4">
        <f t="shared" si="123"/>
        <v>4.196620665479598E-2</v>
      </c>
      <c r="V227">
        <f t="shared" si="128"/>
        <v>305.29672822728486</v>
      </c>
      <c r="W227">
        <f t="shared" si="124"/>
        <v>3.1794954702526184</v>
      </c>
      <c r="X227" s="4">
        <f t="shared" si="125"/>
        <v>1.0524045388730347E-2</v>
      </c>
      <c r="Y227" s="4" t="str">
        <f t="shared" si="146"/>
        <v>deflation</v>
      </c>
      <c r="Z227" s="15">
        <f t="shared" si="147"/>
        <v>0</v>
      </c>
      <c r="AA227">
        <f t="shared" si="129"/>
        <v>2.0869721204964606</v>
      </c>
      <c r="AB227">
        <f t="shared" si="126"/>
        <v>3.4619822443357595E-2</v>
      </c>
      <c r="AC227" s="4">
        <f t="shared" si="127"/>
        <v>1.6868362452293673E-2</v>
      </c>
      <c r="AD227">
        <f t="shared" si="130"/>
        <v>637.14576028912836</v>
      </c>
      <c r="AE227">
        <f t="shared" si="131"/>
        <v>17.09476335878901</v>
      </c>
      <c r="AF227" s="4">
        <f t="shared" si="132"/>
        <v>2.7569931253105539E-2</v>
      </c>
      <c r="AG227" s="4" t="str">
        <f t="shared" si="114"/>
        <v>deflation</v>
      </c>
      <c r="AH227" s="15">
        <f t="shared" si="115"/>
        <v>0</v>
      </c>
      <c r="AI227">
        <f t="shared" si="133"/>
        <v>13178.437239710873</v>
      </c>
      <c r="AJ227">
        <f t="shared" si="134"/>
        <v>759.29123664121107</v>
      </c>
      <c r="AK227">
        <f t="shared" si="135"/>
        <v>-41.754996494766601</v>
      </c>
      <c r="AL227" s="5">
        <f t="shared" si="136"/>
        <v>0.4630296848290667</v>
      </c>
      <c r="AM227">
        <f t="shared" si="143"/>
        <v>2.1596887473190178</v>
      </c>
      <c r="AN227" t="str">
        <f t="shared" si="144"/>
        <v>inflation</v>
      </c>
    </row>
    <row r="228" spans="1:40" x14ac:dyDescent="0.35">
      <c r="A228">
        <v>2007</v>
      </c>
      <c r="B228">
        <v>22.271071339959864</v>
      </c>
      <c r="C228" t="str">
        <f t="shared" si="138"/>
        <v>inflation</v>
      </c>
      <c r="D228">
        <f t="shared" si="139"/>
        <v>1</v>
      </c>
      <c r="E228" s="10">
        <f t="shared" si="116"/>
        <v>0.58751969279725813</v>
      </c>
      <c r="F228" s="4">
        <f t="shared" si="140"/>
        <v>2.7095178057425746E-2</v>
      </c>
      <c r="G228" s="4">
        <f t="shared" si="117"/>
        <v>2.7095178057425746E-2</v>
      </c>
      <c r="H228">
        <f t="shared" si="137"/>
        <v>649.91161758929934</v>
      </c>
      <c r="I228">
        <f t="shared" si="118"/>
        <v>12.765857300170978</v>
      </c>
      <c r="J228" s="4">
        <f t="shared" si="119"/>
        <v>2.0036007607392697E-2</v>
      </c>
      <c r="K228" s="15"/>
      <c r="L228">
        <v>14474.227999999999</v>
      </c>
      <c r="M228" s="15">
        <f t="shared" si="120"/>
        <v>658.64499999999862</v>
      </c>
      <c r="N228" s="4">
        <f t="shared" si="121"/>
        <v>4.767406485850062E-2</v>
      </c>
      <c r="O228" s="4"/>
      <c r="P228" s="4">
        <f t="shared" si="145"/>
        <v>2.3794193829767911</v>
      </c>
      <c r="Q228" s="4" t="str">
        <f t="shared" si="141"/>
        <v>inflation</v>
      </c>
      <c r="R228" s="4">
        <f t="shared" si="142"/>
        <v>1</v>
      </c>
      <c r="S228" s="9">
        <v>6982.7713855233214</v>
      </c>
      <c r="T228">
        <f t="shared" si="122"/>
        <v>362.85401129722413</v>
      </c>
      <c r="U228" s="4">
        <f t="shared" si="123"/>
        <v>5.4812468311153752E-2</v>
      </c>
      <c r="V228">
        <f t="shared" si="128"/>
        <v>313.53549539372568</v>
      </c>
      <c r="W228">
        <f t="shared" si="124"/>
        <v>8.2387671664408231</v>
      </c>
      <c r="X228" s="4">
        <f t="shared" si="125"/>
        <v>2.6986097146469556E-2</v>
      </c>
      <c r="Y228" s="4" t="str">
        <f t="shared" si="146"/>
        <v>inflation</v>
      </c>
      <c r="Z228" s="15">
        <f t="shared" si="147"/>
        <v>1</v>
      </c>
      <c r="AA228">
        <f t="shared" si="129"/>
        <v>2.0728486156668344</v>
      </c>
      <c r="AB228">
        <f t="shared" si="126"/>
        <v>-1.412350482962621E-2</v>
      </c>
      <c r="AC228" s="4">
        <f t="shared" si="127"/>
        <v>-6.7674621481126594E-3</v>
      </c>
      <c r="AD228">
        <f t="shared" si="130"/>
        <v>649.91161758929945</v>
      </c>
      <c r="AE228">
        <f t="shared" si="131"/>
        <v>12.765857300171092</v>
      </c>
      <c r="AF228" s="4">
        <f t="shared" si="132"/>
        <v>2.0036007607392874E-2</v>
      </c>
      <c r="AG228" s="4" t="str">
        <f t="shared" si="114"/>
        <v>deflation</v>
      </c>
      <c r="AH228" s="15">
        <f t="shared" si="115"/>
        <v>0</v>
      </c>
      <c r="AI228">
        <f t="shared" si="133"/>
        <v>13824.3163824107</v>
      </c>
      <c r="AJ228">
        <f t="shared" si="134"/>
        <v>645.87914269982684</v>
      </c>
      <c r="AK228">
        <f t="shared" si="135"/>
        <v>-113.41209394138423</v>
      </c>
      <c r="AL228" s="5">
        <f t="shared" si="136"/>
        <v>0.42027059506800818</v>
      </c>
      <c r="AM228">
        <f t="shared" si="143"/>
        <v>2.3794193829767911</v>
      </c>
      <c r="AN228" t="str">
        <f t="shared" si="144"/>
        <v>inflation</v>
      </c>
    </row>
    <row r="229" spans="1:40" x14ac:dyDescent="0.35">
      <c r="A229">
        <v>2008</v>
      </c>
      <c r="B229">
        <v>22.690175598430248</v>
      </c>
      <c r="C229" t="str">
        <f t="shared" si="138"/>
        <v>inflation</v>
      </c>
      <c r="D229">
        <f t="shared" si="139"/>
        <v>1</v>
      </c>
      <c r="E229" s="10">
        <f t="shared" si="116"/>
        <v>0.41910425847038368</v>
      </c>
      <c r="F229" s="4">
        <f t="shared" si="140"/>
        <v>1.8818324995367688E-2</v>
      </c>
      <c r="G229" s="4">
        <f t="shared" si="117"/>
        <v>1.8818324995367688E-2</v>
      </c>
      <c r="H229">
        <f t="shared" si="137"/>
        <v>650.93643440211224</v>
      </c>
      <c r="I229">
        <f t="shared" si="118"/>
        <v>1.0248168128129009</v>
      </c>
      <c r="J229" s="4">
        <f t="shared" si="119"/>
        <v>1.5768556601807302E-3</v>
      </c>
      <c r="K229" s="15"/>
      <c r="L229">
        <v>14769.861999999999</v>
      </c>
      <c r="M229" s="15">
        <f t="shared" si="120"/>
        <v>295.63400000000001</v>
      </c>
      <c r="N229" s="4">
        <f t="shared" si="121"/>
        <v>2.042485443783254E-2</v>
      </c>
      <c r="O229" s="4"/>
      <c r="P229" s="4">
        <f t="shared" si="145"/>
        <v>12.95290048011849</v>
      </c>
      <c r="Q229" s="4" t="str">
        <f t="shared" si="141"/>
        <v>inflation</v>
      </c>
      <c r="R229" s="4">
        <f t="shared" si="142"/>
        <v>1</v>
      </c>
      <c r="S229" s="9">
        <v>7421.9499972963858</v>
      </c>
      <c r="T229">
        <f t="shared" si="122"/>
        <v>439.1786117730644</v>
      </c>
      <c r="U229" s="4">
        <f t="shared" si="123"/>
        <v>6.2894599797949757E-2</v>
      </c>
      <c r="V229">
        <f t="shared" si="128"/>
        <v>327.09971613484788</v>
      </c>
      <c r="W229">
        <f t="shared" si="124"/>
        <v>13.564220741122199</v>
      </c>
      <c r="X229" s="4">
        <f t="shared" si="125"/>
        <v>4.3262153537317292E-2</v>
      </c>
      <c r="Y229" s="4" t="str">
        <f t="shared" si="146"/>
        <v>inflation</v>
      </c>
      <c r="Z229" s="15">
        <f t="shared" si="147"/>
        <v>1</v>
      </c>
      <c r="AA229">
        <f t="shared" si="129"/>
        <v>1.9900244552146347</v>
      </c>
      <c r="AB229">
        <f t="shared" si="126"/>
        <v>-8.2824160452199758E-2</v>
      </c>
      <c r="AC229" s="4">
        <f t="shared" si="127"/>
        <v>-3.9956685609457913E-2</v>
      </c>
      <c r="AD229">
        <f t="shared" si="130"/>
        <v>650.93643440211235</v>
      </c>
      <c r="AE229">
        <f t="shared" si="131"/>
        <v>1.0248168128129009</v>
      </c>
      <c r="AF229" s="4">
        <f t="shared" si="132"/>
        <v>1.57685566018073E-3</v>
      </c>
      <c r="AG229" s="4" t="str">
        <f t="shared" si="114"/>
        <v>deflation</v>
      </c>
      <c r="AH229" s="15">
        <f t="shared" si="115"/>
        <v>0</v>
      </c>
      <c r="AI229">
        <f t="shared" si="133"/>
        <v>14118.925565597887</v>
      </c>
      <c r="AJ229">
        <f t="shared" si="134"/>
        <v>294.60918318718723</v>
      </c>
      <c r="AK229">
        <f t="shared" si="135"/>
        <v>-351.26995951263962</v>
      </c>
      <c r="AL229" s="5">
        <f t="shared" si="136"/>
        <v>7.7202785703086946E-2</v>
      </c>
      <c r="AM229">
        <f t="shared" si="143"/>
        <v>12.95290048011849</v>
      </c>
      <c r="AN229" t="str">
        <f t="shared" si="144"/>
        <v>inflation</v>
      </c>
    </row>
    <row r="230" spans="1:40" x14ac:dyDescent="0.35">
      <c r="A230">
        <v>2009</v>
      </c>
      <c r="B230">
        <v>22.839763579915061</v>
      </c>
      <c r="C230" t="str">
        <f t="shared" si="138"/>
        <v>inflation</v>
      </c>
      <c r="D230">
        <f t="shared" si="139"/>
        <v>1</v>
      </c>
      <c r="E230" s="10">
        <f t="shared" si="116"/>
        <v>0.14958798148481378</v>
      </c>
      <c r="F230" s="4">
        <f t="shared" si="140"/>
        <v>6.5926321652249615E-3</v>
      </c>
      <c r="G230" s="4">
        <f t="shared" si="117"/>
        <v>6.5926321652249615E-3</v>
      </c>
      <c r="H230">
        <f t="shared" si="137"/>
        <v>633.89741094920043</v>
      </c>
      <c r="I230">
        <f t="shared" si="118"/>
        <v>-17.039023452911806</v>
      </c>
      <c r="J230" s="4">
        <f t="shared" si="119"/>
        <v>-2.6176171055108045E-2</v>
      </c>
      <c r="K230" s="15"/>
      <c r="L230">
        <v>14478.066999999999</v>
      </c>
      <c r="M230" s="15">
        <f t="shared" si="120"/>
        <v>-291.79500000000007</v>
      </c>
      <c r="N230" s="4">
        <f t="shared" si="121"/>
        <v>-1.9756108757143436E-2</v>
      </c>
      <c r="O230" s="4"/>
      <c r="P230" s="4">
        <f t="shared" si="145"/>
        <v>0.75473638659952935</v>
      </c>
      <c r="Q230" s="4" t="str">
        <f t="shared" si="141"/>
        <v>inflation</v>
      </c>
      <c r="R230" s="4">
        <f t="shared" si="142"/>
        <v>1</v>
      </c>
      <c r="S230" s="9">
        <v>7988.5809002177321</v>
      </c>
      <c r="T230">
        <f t="shared" si="122"/>
        <v>566.63090292134621</v>
      </c>
      <c r="U230" s="4">
        <f t="shared" si="123"/>
        <v>7.6345287037470524E-2</v>
      </c>
      <c r="V230">
        <f t="shared" si="128"/>
        <v>349.76635691810611</v>
      </c>
      <c r="W230">
        <f t="shared" si="124"/>
        <v>22.666640783258231</v>
      </c>
      <c r="X230" s="4">
        <f t="shared" si="125"/>
        <v>6.9295813066110518E-2</v>
      </c>
      <c r="Y230" s="4" t="str">
        <f t="shared" si="146"/>
        <v>inflation</v>
      </c>
      <c r="Z230" s="15">
        <f t="shared" si="147"/>
        <v>1</v>
      </c>
      <c r="AA230">
        <f t="shared" si="129"/>
        <v>1.8123452939689693</v>
      </c>
      <c r="AB230">
        <f t="shared" si="126"/>
        <v>-0.17767916124566541</v>
      </c>
      <c r="AC230" s="4">
        <f t="shared" si="127"/>
        <v>-8.9284913449217768E-2</v>
      </c>
      <c r="AD230">
        <f t="shared" si="130"/>
        <v>633.89741094920043</v>
      </c>
      <c r="AE230">
        <f t="shared" si="131"/>
        <v>-17.03902345291192</v>
      </c>
      <c r="AF230" s="4">
        <f t="shared" si="132"/>
        <v>-2.6176171055108215E-2</v>
      </c>
      <c r="AG230" s="4" t="str">
        <f t="shared" si="114"/>
        <v>deflation</v>
      </c>
      <c r="AH230" s="15">
        <f t="shared" si="115"/>
        <v>0</v>
      </c>
      <c r="AI230">
        <f t="shared" si="133"/>
        <v>13844.169589050798</v>
      </c>
      <c r="AJ230">
        <f t="shared" si="134"/>
        <v>-274.75597654708872</v>
      </c>
      <c r="AK230">
        <f t="shared" si="135"/>
        <v>-569.36515973427595</v>
      </c>
      <c r="AL230" s="5">
        <f t="shared" si="136"/>
        <v>1.3249659321521707</v>
      </c>
      <c r="AM230">
        <f t="shared" si="143"/>
        <v>0.75473638659952935</v>
      </c>
      <c r="AN230" t="str">
        <f t="shared" si="144"/>
        <v>inflation</v>
      </c>
    </row>
    <row r="231" spans="1:40" x14ac:dyDescent="0.35">
      <c r="A231">
        <v>2010</v>
      </c>
      <c r="B231">
        <v>23.113406421907111</v>
      </c>
      <c r="C231" t="str">
        <f t="shared" si="138"/>
        <v>inflation</v>
      </c>
      <c r="D231">
        <f t="shared" si="139"/>
        <v>1</v>
      </c>
      <c r="E231" s="10">
        <f t="shared" si="116"/>
        <v>0.27364284199205002</v>
      </c>
      <c r="F231" s="4">
        <f t="shared" si="140"/>
        <v>1.1980983999006337E-2</v>
      </c>
      <c r="G231" s="4">
        <f t="shared" si="117"/>
        <v>1.1980983999006337E-2</v>
      </c>
      <c r="H231">
        <f t="shared" si="137"/>
        <v>651.09273489590169</v>
      </c>
      <c r="I231">
        <f t="shared" si="118"/>
        <v>17.195323946701251</v>
      </c>
      <c r="J231" s="4">
        <f t="shared" si="119"/>
        <v>2.7126351440610725E-2</v>
      </c>
      <c r="K231" s="15"/>
      <c r="L231">
        <v>15048.971</v>
      </c>
      <c r="M231" s="15">
        <f t="shared" si="120"/>
        <v>570.90400000000045</v>
      </c>
      <c r="N231" s="4">
        <f t="shared" si="121"/>
        <v>3.9432335822178505E-2</v>
      </c>
      <c r="O231" s="4"/>
      <c r="P231" s="4">
        <f t="shared" si="145"/>
        <v>1.4536542412830555</v>
      </c>
      <c r="Q231" s="4" t="str">
        <f t="shared" si="141"/>
        <v>inflation</v>
      </c>
      <c r="R231" s="4">
        <f t="shared" si="142"/>
        <v>1</v>
      </c>
      <c r="S231" s="9">
        <v>8479.3418626294351</v>
      </c>
      <c r="T231">
        <f t="shared" si="122"/>
        <v>490.76096241170308</v>
      </c>
      <c r="U231" s="4">
        <f t="shared" si="123"/>
        <v>6.1432808723052075E-2</v>
      </c>
      <c r="V231">
        <f t="shared" si="128"/>
        <v>366.85816481782763</v>
      </c>
      <c r="W231">
        <f t="shared" si="124"/>
        <v>17.091807899721516</v>
      </c>
      <c r="X231" s="4">
        <f t="shared" si="125"/>
        <v>4.8866357674655865E-2</v>
      </c>
      <c r="Y231" s="4" t="str">
        <f t="shared" si="146"/>
        <v>inflation</v>
      </c>
      <c r="Z231" s="15">
        <f t="shared" si="147"/>
        <v>1</v>
      </c>
      <c r="AA231">
        <f t="shared" si="129"/>
        <v>1.7747805482786998</v>
      </c>
      <c r="AB231">
        <f t="shared" si="126"/>
        <v>-3.7564745690269463E-2</v>
      </c>
      <c r="AC231" s="4">
        <f t="shared" si="127"/>
        <v>-2.0727146099187344E-2</v>
      </c>
      <c r="AD231">
        <f t="shared" si="130"/>
        <v>651.09273489590169</v>
      </c>
      <c r="AE231">
        <f t="shared" si="131"/>
        <v>17.195323946701251</v>
      </c>
      <c r="AF231" s="4">
        <f t="shared" si="132"/>
        <v>2.7126351440610725E-2</v>
      </c>
      <c r="AG231" s="4" t="str">
        <f t="shared" si="114"/>
        <v>inflation</v>
      </c>
      <c r="AH231" s="15">
        <f t="shared" si="115"/>
        <v>1</v>
      </c>
      <c r="AI231">
        <f t="shared" si="133"/>
        <v>14397.878265104098</v>
      </c>
      <c r="AJ231">
        <f t="shared" si="134"/>
        <v>553.70867605330022</v>
      </c>
      <c r="AK231">
        <f t="shared" si="135"/>
        <v>828.46465260038894</v>
      </c>
      <c r="AL231" s="5">
        <f t="shared" si="136"/>
        <v>0.68792149577285899</v>
      </c>
      <c r="AM231">
        <f t="shared" si="143"/>
        <v>1.4536542412830555</v>
      </c>
      <c r="AN231" t="str">
        <f t="shared" si="144"/>
        <v>inflation</v>
      </c>
    </row>
    <row r="232" spans="1:40" x14ac:dyDescent="0.35">
      <c r="A232">
        <v>2011</v>
      </c>
      <c r="B232">
        <v>23.590024680155278</v>
      </c>
      <c r="C232" t="str">
        <f t="shared" si="138"/>
        <v>inflation</v>
      </c>
      <c r="D232">
        <f t="shared" si="139"/>
        <v>1</v>
      </c>
      <c r="E232" s="10">
        <f t="shared" si="116"/>
        <v>0.47661825824816617</v>
      </c>
      <c r="F232" s="4">
        <f t="shared" si="140"/>
        <v>2.0620857417036665E-2</v>
      </c>
      <c r="G232" s="4">
        <f t="shared" si="117"/>
        <v>2.0620857417036665E-2</v>
      </c>
      <c r="H232">
        <f t="shared" si="137"/>
        <v>661.28510722258886</v>
      </c>
      <c r="I232">
        <f t="shared" si="118"/>
        <v>10.192372326687178</v>
      </c>
      <c r="J232" s="4">
        <f t="shared" si="119"/>
        <v>1.5654255961428842E-2</v>
      </c>
      <c r="K232" s="15"/>
      <c r="L232">
        <v>15599.732</v>
      </c>
      <c r="M232" s="15">
        <f t="shared" si="120"/>
        <v>550.76100000000042</v>
      </c>
      <c r="N232" s="4">
        <f t="shared" si="121"/>
        <v>3.6597917558615828E-2</v>
      </c>
      <c r="O232" s="4"/>
      <c r="P232" s="4">
        <f t="shared" si="145"/>
        <v>2.3378893029979149</v>
      </c>
      <c r="Q232" s="4" t="str">
        <f t="shared" si="141"/>
        <v>inflation</v>
      </c>
      <c r="R232" s="4">
        <f t="shared" si="142"/>
        <v>1</v>
      </c>
      <c r="S232" s="9">
        <v>8744.8956954660625</v>
      </c>
      <c r="T232">
        <f t="shared" si="122"/>
        <v>265.55383283662741</v>
      </c>
      <c r="U232" s="4">
        <f t="shared" si="123"/>
        <v>3.1317741062780957E-2</v>
      </c>
      <c r="V232">
        <f t="shared" si="128"/>
        <v>370.70311769629319</v>
      </c>
      <c r="W232">
        <f t="shared" si="124"/>
        <v>3.8449528784655627</v>
      </c>
      <c r="X232" s="4">
        <f t="shared" si="125"/>
        <v>1.0480761360115476E-2</v>
      </c>
      <c r="Y232" s="4" t="str">
        <f t="shared" si="146"/>
        <v>deflation</v>
      </c>
      <c r="Z232" s="15">
        <f t="shared" si="147"/>
        <v>0</v>
      </c>
      <c r="AA232">
        <f t="shared" si="129"/>
        <v>1.7838671315528603</v>
      </c>
      <c r="AB232">
        <f t="shared" si="126"/>
        <v>9.0865832741604535E-3</v>
      </c>
      <c r="AC232" s="4">
        <f t="shared" si="127"/>
        <v>5.1198348342127295E-3</v>
      </c>
      <c r="AD232">
        <f t="shared" si="130"/>
        <v>661.28510722258886</v>
      </c>
      <c r="AE232">
        <f t="shared" si="131"/>
        <v>10.192372326687178</v>
      </c>
      <c r="AF232" s="4">
        <f t="shared" si="132"/>
        <v>1.5654255961428842E-2</v>
      </c>
      <c r="AG232" s="4" t="str">
        <f t="shared" si="114"/>
        <v>deflation</v>
      </c>
      <c r="AH232" s="15">
        <f t="shared" si="115"/>
        <v>0</v>
      </c>
      <c r="AI232">
        <f t="shared" si="133"/>
        <v>14938.446892777411</v>
      </c>
      <c r="AJ232">
        <f t="shared" si="134"/>
        <v>540.56862767331222</v>
      </c>
      <c r="AK232">
        <f t="shared" si="135"/>
        <v>-13.140048379988002</v>
      </c>
      <c r="AL232" s="5">
        <f t="shared" si="136"/>
        <v>0.42773624855449022</v>
      </c>
      <c r="AM232">
        <f t="shared" si="143"/>
        <v>2.3378893029979149</v>
      </c>
      <c r="AN232" t="str">
        <f t="shared" si="144"/>
        <v>inflation</v>
      </c>
    </row>
    <row r="233" spans="1:40" x14ac:dyDescent="0.35">
      <c r="A233">
        <v>2012</v>
      </c>
      <c r="B233">
        <v>24.03105131522258</v>
      </c>
      <c r="C233" t="str">
        <f t="shared" si="138"/>
        <v>inflation</v>
      </c>
      <c r="D233">
        <f t="shared" si="139"/>
        <v>1</v>
      </c>
      <c r="E233" s="10">
        <f t="shared" si="116"/>
        <v>0.44102663506730266</v>
      </c>
      <c r="F233" s="4">
        <f t="shared" si="140"/>
        <v>1.8695471541337941E-2</v>
      </c>
      <c r="G233" s="4">
        <f t="shared" si="117"/>
        <v>1.8695471541337941E-2</v>
      </c>
      <c r="H233">
        <f t="shared" si="137"/>
        <v>676.37365451855396</v>
      </c>
      <c r="I233">
        <f t="shared" si="118"/>
        <v>15.0885472959651</v>
      </c>
      <c r="J233" s="4">
        <f t="shared" si="119"/>
        <v>2.2817007567790707E-2</v>
      </c>
      <c r="K233" s="15"/>
      <c r="L233">
        <v>16253.97</v>
      </c>
      <c r="M233" s="15">
        <f t="shared" si="120"/>
        <v>654.23799999999937</v>
      </c>
      <c r="N233" s="4">
        <f t="shared" si="121"/>
        <v>4.1939053824770797E-2</v>
      </c>
      <c r="O233" s="4"/>
      <c r="P233" s="4">
        <f t="shared" si="145"/>
        <v>1.8380610910596991</v>
      </c>
      <c r="Q233" s="4" t="str">
        <f t="shared" si="141"/>
        <v>inflation</v>
      </c>
      <c r="R233" s="4">
        <f t="shared" si="142"/>
        <v>1</v>
      </c>
      <c r="S233" s="9">
        <v>9500.9663155846429</v>
      </c>
      <c r="T233">
        <f t="shared" si="122"/>
        <v>756.07062011858034</v>
      </c>
      <c r="U233" s="4">
        <f t="shared" si="123"/>
        <v>8.6458506361668533E-2</v>
      </c>
      <c r="V233">
        <f t="shared" si="128"/>
        <v>395.362075131778</v>
      </c>
      <c r="W233">
        <f t="shared" si="124"/>
        <v>24.658957435484808</v>
      </c>
      <c r="X233" s="4">
        <f t="shared" si="125"/>
        <v>6.6519422843611495E-2</v>
      </c>
      <c r="Y233" s="4" t="str">
        <f t="shared" si="146"/>
        <v>inflation</v>
      </c>
      <c r="Z233" s="15">
        <f t="shared" si="147"/>
        <v>1</v>
      </c>
      <c r="AA233">
        <f t="shared" si="129"/>
        <v>1.7107701953787855</v>
      </c>
      <c r="AB233">
        <f t="shared" si="126"/>
        <v>-7.3096936174074756E-2</v>
      </c>
      <c r="AC233" s="4">
        <f t="shared" si="127"/>
        <v>-4.0976670785140661E-2</v>
      </c>
      <c r="AD233">
        <f t="shared" si="130"/>
        <v>676.37365451855396</v>
      </c>
      <c r="AE233">
        <f t="shared" si="131"/>
        <v>15.0885472959651</v>
      </c>
      <c r="AF233" s="4">
        <f t="shared" si="132"/>
        <v>2.2817007567790707E-2</v>
      </c>
      <c r="AG233" s="4" t="str">
        <f t="shared" si="114"/>
        <v>deflation</v>
      </c>
      <c r="AH233" s="15">
        <f t="shared" si="115"/>
        <v>0</v>
      </c>
      <c r="AI233">
        <f t="shared" si="133"/>
        <v>15577.596345481445</v>
      </c>
      <c r="AJ233">
        <f t="shared" si="134"/>
        <v>639.14945270403405</v>
      </c>
      <c r="AK233">
        <f t="shared" si="135"/>
        <v>98.580825030721826</v>
      </c>
      <c r="AL233" s="5">
        <f t="shared" si="136"/>
        <v>0.54405155784211123</v>
      </c>
      <c r="AM233">
        <f t="shared" si="143"/>
        <v>1.8380610910596991</v>
      </c>
      <c r="AN233" t="str">
        <f t="shared" si="144"/>
        <v>inflation</v>
      </c>
    </row>
    <row r="234" spans="1:40" x14ac:dyDescent="0.35">
      <c r="A234">
        <v>2013</v>
      </c>
      <c r="B234">
        <v>24.446286918999391</v>
      </c>
      <c r="C234" t="str">
        <f t="shared" si="138"/>
        <v>inflation</v>
      </c>
      <c r="D234">
        <f t="shared" si="139"/>
        <v>1</v>
      </c>
      <c r="E234" s="10">
        <f t="shared" si="116"/>
        <v>0.41523560377681079</v>
      </c>
      <c r="F234" s="4">
        <f t="shared" si="140"/>
        <v>1.727912767236188E-2</v>
      </c>
      <c r="G234" s="4">
        <f t="shared" si="117"/>
        <v>1.727912767236188E-2</v>
      </c>
      <c r="H234">
        <f t="shared" si="137"/>
        <v>690.52134812671761</v>
      </c>
      <c r="I234">
        <f t="shared" si="118"/>
        <v>14.14769360816365</v>
      </c>
      <c r="J234" s="4">
        <f t="shared" si="119"/>
        <v>2.0916979118936922E-2</v>
      </c>
      <c r="K234" s="15"/>
      <c r="L234">
        <v>16880.683000000001</v>
      </c>
      <c r="M234" s="15">
        <f t="shared" si="120"/>
        <v>626.71300000000156</v>
      </c>
      <c r="N234" s="4">
        <f t="shared" si="121"/>
        <v>3.8557533944015003E-2</v>
      </c>
      <c r="O234" s="4"/>
      <c r="P234" s="4">
        <f t="shared" si="145"/>
        <v>1.8433605409639402</v>
      </c>
      <c r="Q234" s="4" t="str">
        <f t="shared" si="141"/>
        <v>inflation</v>
      </c>
      <c r="R234" s="4">
        <f t="shared" si="142"/>
        <v>1</v>
      </c>
      <c r="S234" s="9">
        <v>10247.092426747982</v>
      </c>
      <c r="T234">
        <f t="shared" si="122"/>
        <v>746.12611116333937</v>
      </c>
      <c r="U234" s="4">
        <f t="shared" si="123"/>
        <v>7.8531602615983645E-2</v>
      </c>
      <c r="V234">
        <f t="shared" si="128"/>
        <v>419.16764131505192</v>
      </c>
      <c r="W234">
        <f t="shared" si="124"/>
        <v>23.805566183273925</v>
      </c>
      <c r="X234" s="4">
        <f t="shared" si="125"/>
        <v>6.0212063019295159E-2</v>
      </c>
      <c r="Y234" s="4" t="str">
        <f t="shared" si="146"/>
        <v>inflation</v>
      </c>
      <c r="Z234" s="15">
        <f t="shared" si="147"/>
        <v>1</v>
      </c>
      <c r="AA234">
        <f t="shared" si="129"/>
        <v>1.6473632028473131</v>
      </c>
      <c r="AB234">
        <f t="shared" si="126"/>
        <v>-6.3406992531472417E-2</v>
      </c>
      <c r="AC234" s="4">
        <f t="shared" si="127"/>
        <v>-3.7063418980965664E-2</v>
      </c>
      <c r="AD234">
        <f t="shared" si="130"/>
        <v>690.52134812671761</v>
      </c>
      <c r="AE234">
        <f t="shared" si="131"/>
        <v>14.14769360816365</v>
      </c>
      <c r="AF234" s="4">
        <f t="shared" si="132"/>
        <v>2.0916979118936922E-2</v>
      </c>
      <c r="AG234" s="4" t="str">
        <f t="shared" si="114"/>
        <v>deflation</v>
      </c>
      <c r="AH234" s="15">
        <f t="shared" si="115"/>
        <v>0</v>
      </c>
      <c r="AI234">
        <f t="shared" si="133"/>
        <v>16190.161651873283</v>
      </c>
      <c r="AJ234">
        <f t="shared" si="134"/>
        <v>612.56530639183802</v>
      </c>
      <c r="AK234">
        <f t="shared" si="135"/>
        <v>-26.584146312196026</v>
      </c>
      <c r="AL234" s="5">
        <f t="shared" si="136"/>
        <v>0.54248747208024461</v>
      </c>
      <c r="AM234">
        <f t="shared" si="143"/>
        <v>1.8433605409639402</v>
      </c>
      <c r="AN234" t="str">
        <f t="shared" si="144"/>
        <v>inflation</v>
      </c>
    </row>
    <row r="235" spans="1:40" x14ac:dyDescent="0.35">
      <c r="A235">
        <v>2014</v>
      </c>
      <c r="B235">
        <v>24.871838935292402</v>
      </c>
      <c r="C235" t="str">
        <f t="shared" si="138"/>
        <v>inflation</v>
      </c>
      <c r="D235">
        <f t="shared" si="139"/>
        <v>1</v>
      </c>
      <c r="E235" s="10">
        <f t="shared" si="116"/>
        <v>0.42555201629301109</v>
      </c>
      <c r="F235" s="4">
        <f t="shared" si="140"/>
        <v>1.740763403878225E-2</v>
      </c>
      <c r="G235" s="4">
        <f t="shared" si="117"/>
        <v>1.740763403878225E-2</v>
      </c>
      <c r="H235">
        <f t="shared" si="137"/>
        <v>707.95480968697382</v>
      </c>
      <c r="I235">
        <f t="shared" si="118"/>
        <v>17.433461560256205</v>
      </c>
      <c r="J235" s="4">
        <f t="shared" si="119"/>
        <v>2.5246810410062787E-2</v>
      </c>
      <c r="K235" s="15"/>
      <c r="L235">
        <v>17608.137999999999</v>
      </c>
      <c r="M235" s="15">
        <f t="shared" si="120"/>
        <v>727.45499999999811</v>
      </c>
      <c r="N235" s="4">
        <f t="shared" si="121"/>
        <v>4.3093931685110019E-2</v>
      </c>
      <c r="O235" s="4"/>
      <c r="P235" s="4">
        <f t="shared" si="145"/>
        <v>1.7069059808019862</v>
      </c>
      <c r="Q235" s="4" t="str">
        <f t="shared" si="141"/>
        <v>inflation</v>
      </c>
      <c r="R235" s="4">
        <f t="shared" si="142"/>
        <v>1</v>
      </c>
      <c r="S235" s="9">
        <v>10901.849636403833</v>
      </c>
      <c r="T235">
        <f t="shared" si="122"/>
        <v>654.7572096558506</v>
      </c>
      <c r="U235" s="4">
        <f t="shared" si="123"/>
        <v>6.3896877512955585E-2</v>
      </c>
      <c r="V235">
        <f t="shared" si="128"/>
        <v>438.32101296436235</v>
      </c>
      <c r="W235">
        <f t="shared" si="124"/>
        <v>19.153371649310429</v>
      </c>
      <c r="X235" s="4">
        <f t="shared" si="125"/>
        <v>4.5693822140518002E-2</v>
      </c>
      <c r="Y235" s="4" t="str">
        <f t="shared" si="146"/>
        <v>inflation</v>
      </c>
      <c r="Z235" s="15">
        <f t="shared" si="147"/>
        <v>1</v>
      </c>
      <c r="AA235">
        <f t="shared" si="129"/>
        <v>1.6151514272589393</v>
      </c>
      <c r="AB235">
        <f t="shared" si="126"/>
        <v>-3.2211775588373737E-2</v>
      </c>
      <c r="AC235" s="4">
        <f t="shared" si="127"/>
        <v>-1.9553535937125884E-2</v>
      </c>
      <c r="AD235">
        <f t="shared" si="130"/>
        <v>707.95480968697393</v>
      </c>
      <c r="AE235">
        <f t="shared" si="131"/>
        <v>17.433461560256319</v>
      </c>
      <c r="AF235" s="4">
        <f t="shared" si="132"/>
        <v>2.5246810410062954E-2</v>
      </c>
      <c r="AG235" s="4" t="str">
        <f t="shared" si="114"/>
        <v>deflation</v>
      </c>
      <c r="AH235" s="15">
        <f t="shared" si="115"/>
        <v>0</v>
      </c>
      <c r="AI235">
        <f t="shared" si="133"/>
        <v>16900.183190313026</v>
      </c>
      <c r="AJ235">
        <f t="shared" si="134"/>
        <v>710.02153843974338</v>
      </c>
      <c r="AK235">
        <f t="shared" si="135"/>
        <v>97.45623204790536</v>
      </c>
      <c r="AL235" s="5">
        <f t="shared" si="136"/>
        <v>0.58585534953141272</v>
      </c>
      <c r="AM235">
        <f t="shared" si="143"/>
        <v>1.7069059808019862</v>
      </c>
      <c r="AN235" t="str">
        <f t="shared" si="144"/>
        <v>inflation</v>
      </c>
    </row>
    <row r="236" spans="1:40" x14ac:dyDescent="0.35">
      <c r="A236">
        <v>2015</v>
      </c>
      <c r="B236">
        <v>25.088741508445381</v>
      </c>
      <c r="C236" t="str">
        <f t="shared" si="138"/>
        <v>inflation</v>
      </c>
      <c r="D236">
        <f t="shared" si="139"/>
        <v>1</v>
      </c>
      <c r="E236" s="10">
        <f t="shared" si="116"/>
        <v>0.21690257315297856</v>
      </c>
      <c r="F236" s="4">
        <f t="shared" si="140"/>
        <v>8.7208096561448949E-3</v>
      </c>
      <c r="G236" s="4">
        <f t="shared" si="117"/>
        <v>8.7208096561448949E-3</v>
      </c>
      <c r="H236">
        <f t="shared" si="137"/>
        <v>729.2123040066208</v>
      </c>
      <c r="I236">
        <f t="shared" si="118"/>
        <v>21.25749431964698</v>
      </c>
      <c r="J236" s="4">
        <f t="shared" si="119"/>
        <v>3.0026626034288968E-2</v>
      </c>
      <c r="K236" s="15"/>
      <c r="L236">
        <v>18295.019</v>
      </c>
      <c r="M236" s="15">
        <f t="shared" si="120"/>
        <v>686.88100000000122</v>
      </c>
      <c r="N236" s="4">
        <f t="shared" si="121"/>
        <v>3.9009292180695154E-2</v>
      </c>
      <c r="O236" s="4"/>
      <c r="P236" s="4">
        <f t="shared" si="145"/>
        <v>1.2991566930013518</v>
      </c>
      <c r="Q236" s="4" t="str">
        <f t="shared" si="141"/>
        <v>inflation</v>
      </c>
      <c r="R236" s="4">
        <f t="shared" si="142"/>
        <v>1</v>
      </c>
      <c r="S236" s="9">
        <v>11573.870502796139</v>
      </c>
      <c r="T236">
        <f t="shared" si="122"/>
        <v>672.02086639230583</v>
      </c>
      <c r="U236" s="4">
        <f t="shared" si="123"/>
        <v>6.1642830235730875E-2</v>
      </c>
      <c r="V236">
        <f t="shared" si="128"/>
        <v>461.31730038751198</v>
      </c>
      <c r="W236">
        <f t="shared" si="124"/>
        <v>22.996287423149624</v>
      </c>
      <c r="X236" s="4">
        <f t="shared" si="125"/>
        <v>5.2464487768053535E-2</v>
      </c>
      <c r="Y236" s="4" t="str">
        <f t="shared" si="146"/>
        <v>inflation</v>
      </c>
      <c r="Z236" s="15">
        <f t="shared" si="147"/>
        <v>1</v>
      </c>
      <c r="AA236">
        <f t="shared" si="129"/>
        <v>1.5807174441411018</v>
      </c>
      <c r="AB236">
        <f t="shared" si="126"/>
        <v>-3.4433983117837519E-2</v>
      </c>
      <c r="AC236" s="4">
        <f t="shared" si="127"/>
        <v>-2.1319352809089337E-2</v>
      </c>
      <c r="AD236">
        <f t="shared" si="130"/>
        <v>729.21230400662091</v>
      </c>
      <c r="AE236">
        <f t="shared" si="131"/>
        <v>21.25749431964698</v>
      </c>
      <c r="AF236" s="4">
        <f t="shared" si="132"/>
        <v>3.0026626034288965E-2</v>
      </c>
      <c r="AG236" s="4" t="str">
        <f t="shared" si="114"/>
        <v>deflation</v>
      </c>
      <c r="AH236" s="15">
        <f t="shared" si="115"/>
        <v>0</v>
      </c>
      <c r="AI236">
        <f t="shared" si="133"/>
        <v>17565.806695993379</v>
      </c>
      <c r="AJ236">
        <f t="shared" si="134"/>
        <v>665.62350568035254</v>
      </c>
      <c r="AK236">
        <f t="shared" si="135"/>
        <v>-44.398032759390844</v>
      </c>
      <c r="AL236" s="5">
        <f t="shared" si="136"/>
        <v>0.76973009136393622</v>
      </c>
      <c r="AM236">
        <f t="shared" si="143"/>
        <v>1.2991566930013518</v>
      </c>
      <c r="AN236" t="str">
        <f t="shared" si="144"/>
        <v>inflation</v>
      </c>
    </row>
    <row r="237" spans="1:40" x14ac:dyDescent="0.35">
      <c r="A237">
        <v>2016</v>
      </c>
      <c r="B237">
        <v>25.328856009759797</v>
      </c>
      <c r="C237" t="str">
        <f t="shared" si="138"/>
        <v>inflation</v>
      </c>
      <c r="D237">
        <f t="shared" si="139"/>
        <v>1</v>
      </c>
      <c r="E237" s="10">
        <f t="shared" si="116"/>
        <v>0.24011450131441592</v>
      </c>
      <c r="F237" s="4">
        <f t="shared" si="140"/>
        <v>9.5706076462061078E-3</v>
      </c>
      <c r="G237" s="4">
        <f t="shared" si="117"/>
        <v>9.5706076462061078E-3</v>
      </c>
      <c r="H237">
        <f t="shared" si="137"/>
        <v>742.43041188887605</v>
      </c>
      <c r="I237">
        <f t="shared" si="118"/>
        <v>13.218107882255254</v>
      </c>
      <c r="J237" s="4">
        <f t="shared" si="119"/>
        <v>1.8126556298665032E-2</v>
      </c>
      <c r="K237" s="15"/>
      <c r="L237">
        <v>18804.913</v>
      </c>
      <c r="M237" s="15">
        <f t="shared" si="120"/>
        <v>509.89400000000023</v>
      </c>
      <c r="N237" s="4">
        <f t="shared" si="121"/>
        <v>2.7870646103182524E-2</v>
      </c>
      <c r="O237" s="4"/>
      <c r="P237" s="4">
        <f t="shared" si="145"/>
        <v>1.5375587973781382</v>
      </c>
      <c r="Q237" s="4" t="str">
        <f t="shared" si="141"/>
        <v>inflation</v>
      </c>
      <c r="R237" s="4">
        <f t="shared" si="142"/>
        <v>1</v>
      </c>
      <c r="S237" s="9">
        <v>12231.996056351385</v>
      </c>
      <c r="T237">
        <f t="shared" si="122"/>
        <v>658.12555355524637</v>
      </c>
      <c r="U237" s="4">
        <f t="shared" si="123"/>
        <v>5.6863047966214018E-2</v>
      </c>
      <c r="V237">
        <f t="shared" si="128"/>
        <v>482.92730045281604</v>
      </c>
      <c r="W237">
        <f t="shared" si="124"/>
        <v>21.610000065304064</v>
      </c>
      <c r="X237" s="4">
        <f t="shared" si="125"/>
        <v>4.6844113687371812E-2</v>
      </c>
      <c r="Y237" s="4" t="str">
        <f t="shared" si="146"/>
        <v>inflation</v>
      </c>
      <c r="Z237" s="15">
        <f t="shared" si="147"/>
        <v>1</v>
      </c>
      <c r="AA237">
        <f t="shared" si="129"/>
        <v>1.5373544034324367</v>
      </c>
      <c r="AB237">
        <f t="shared" si="126"/>
        <v>-4.3363040708665146E-2</v>
      </c>
      <c r="AC237" s="4">
        <f t="shared" si="127"/>
        <v>-2.7432505960751811E-2</v>
      </c>
      <c r="AD237">
        <f t="shared" si="130"/>
        <v>742.43041188887616</v>
      </c>
      <c r="AE237">
        <f t="shared" si="131"/>
        <v>13.218107882255254</v>
      </c>
      <c r="AF237" s="4">
        <f t="shared" si="132"/>
        <v>1.8126556298665032E-2</v>
      </c>
      <c r="AG237" s="4" t="str">
        <f t="shared" si="114"/>
        <v>deflation</v>
      </c>
      <c r="AH237" s="15">
        <f t="shared" si="115"/>
        <v>0</v>
      </c>
      <c r="AI237">
        <f t="shared" si="133"/>
        <v>18062.482588111125</v>
      </c>
      <c r="AJ237">
        <f t="shared" si="134"/>
        <v>496.67589211774612</v>
      </c>
      <c r="AK237">
        <f t="shared" si="135"/>
        <v>-168.94761356260642</v>
      </c>
      <c r="AL237" s="5">
        <f t="shared" si="136"/>
        <v>0.65038163204243682</v>
      </c>
      <c r="AM237">
        <f t="shared" si="143"/>
        <v>1.5375587973781382</v>
      </c>
      <c r="AN237" t="str">
        <f t="shared" si="144"/>
        <v>inflation</v>
      </c>
    </row>
    <row r="238" spans="1:40" x14ac:dyDescent="0.35">
      <c r="A238">
        <v>2017</v>
      </c>
      <c r="B238">
        <v>25.791031290485293</v>
      </c>
      <c r="C238" t="str">
        <f t="shared" si="138"/>
        <v>inflation</v>
      </c>
      <c r="D238">
        <f t="shared" si="139"/>
        <v>1</v>
      </c>
      <c r="E238" s="10">
        <f t="shared" si="116"/>
        <v>0.46217528072549641</v>
      </c>
      <c r="F238" s="4">
        <f t="shared" si="140"/>
        <v>1.8246985988921473E-2</v>
      </c>
      <c r="G238" s="4">
        <f t="shared" si="117"/>
        <v>1.8246985988921473E-2</v>
      </c>
      <c r="H238">
        <f t="shared" si="137"/>
        <v>760.42333395311744</v>
      </c>
      <c r="I238">
        <f t="shared" si="118"/>
        <v>17.992922064241384</v>
      </c>
      <c r="J238" s="4">
        <f t="shared" si="119"/>
        <v>2.4235163021493374E-2</v>
      </c>
      <c r="K238" s="15"/>
      <c r="L238">
        <v>19612.101999999999</v>
      </c>
      <c r="M238" s="15">
        <f t="shared" si="120"/>
        <v>807.18899999999849</v>
      </c>
      <c r="N238" s="4">
        <f t="shared" si="121"/>
        <v>4.2924367690507184E-2</v>
      </c>
      <c r="O238" s="4"/>
      <c r="P238" s="4">
        <f t="shared" si="145"/>
        <v>1.7711606747781712</v>
      </c>
      <c r="Q238" s="4" t="str">
        <f t="shared" si="141"/>
        <v>inflation</v>
      </c>
      <c r="R238" s="4">
        <f t="shared" si="142"/>
        <v>1</v>
      </c>
      <c r="S238" s="9">
        <v>13068.646708336793</v>
      </c>
      <c r="T238">
        <f t="shared" si="122"/>
        <v>836.65065198540833</v>
      </c>
      <c r="U238" s="4">
        <f t="shared" si="123"/>
        <v>6.8398538401341524E-2</v>
      </c>
      <c r="V238">
        <f t="shared" si="128"/>
        <v>506.71283986840876</v>
      </c>
      <c r="W238">
        <f t="shared" si="124"/>
        <v>23.785539415592723</v>
      </c>
      <c r="X238" s="4">
        <f t="shared" si="125"/>
        <v>4.9252836593189596E-2</v>
      </c>
      <c r="Y238" s="4" t="str">
        <f t="shared" si="146"/>
        <v>inflation</v>
      </c>
      <c r="Z238" s="15">
        <f t="shared" si="147"/>
        <v>1</v>
      </c>
      <c r="AA238">
        <f t="shared" si="129"/>
        <v>1.5006987668806582</v>
      </c>
      <c r="AB238">
        <f t="shared" si="126"/>
        <v>-3.6655636551778503E-2</v>
      </c>
      <c r="AC238" s="4">
        <f t="shared" si="127"/>
        <v>-2.3843322313929573E-2</v>
      </c>
      <c r="AD238">
        <f t="shared" si="130"/>
        <v>760.42333395311744</v>
      </c>
      <c r="AE238">
        <f t="shared" si="131"/>
        <v>17.99292206424127</v>
      </c>
      <c r="AF238" s="4">
        <f t="shared" si="132"/>
        <v>2.4235163021493217E-2</v>
      </c>
      <c r="AG238" s="4" t="str">
        <f t="shared" si="114"/>
        <v>deflation</v>
      </c>
      <c r="AH238" s="15">
        <f t="shared" si="115"/>
        <v>0</v>
      </c>
      <c r="AI238">
        <f t="shared" si="133"/>
        <v>18851.678666046882</v>
      </c>
      <c r="AJ238">
        <f t="shared" si="134"/>
        <v>789.19607793575778</v>
      </c>
      <c r="AK238">
        <f t="shared" si="135"/>
        <v>292.52018581801167</v>
      </c>
      <c r="AL238" s="5">
        <f t="shared" si="136"/>
        <v>0.56460151483729082</v>
      </c>
      <c r="AM238">
        <f t="shared" si="143"/>
        <v>1.7711606747781712</v>
      </c>
      <c r="AN238" t="str">
        <f t="shared" si="144"/>
        <v>inflation</v>
      </c>
    </row>
    <row r="239" spans="1:40" x14ac:dyDescent="0.35">
      <c r="A239">
        <v>2018</v>
      </c>
      <c r="B239">
        <v>26.381645907037409</v>
      </c>
      <c r="C239" t="str">
        <f t="shared" si="138"/>
        <v>inflation</v>
      </c>
      <c r="D239">
        <f t="shared" si="139"/>
        <v>1</v>
      </c>
      <c r="E239" s="10">
        <f t="shared" si="116"/>
        <v>0.59061461655211644</v>
      </c>
      <c r="F239" s="4">
        <f t="shared" si="140"/>
        <v>2.2900000000000125E-2</v>
      </c>
      <c r="G239" s="4">
        <f t="shared" si="117"/>
        <v>2.2900000000000125E-2</v>
      </c>
      <c r="H239">
        <f t="shared" si="137"/>
        <v>782.98814534880069</v>
      </c>
      <c r="I239">
        <f t="shared" si="118"/>
        <v>22.56481139568325</v>
      </c>
      <c r="J239" s="4">
        <f t="shared" si="119"/>
        <v>2.9674012340439891E-2</v>
      </c>
      <c r="K239" s="15"/>
      <c r="L239">
        <v>20656.516</v>
      </c>
      <c r="M239" s="15">
        <f t="shared" si="120"/>
        <v>1044.4140000000007</v>
      </c>
      <c r="N239" s="4">
        <f t="shared" si="121"/>
        <v>5.3253547223036102E-2</v>
      </c>
      <c r="O239" s="4"/>
      <c r="P239" s="4">
        <f t="shared" si="145"/>
        <v>1.7946190293404274</v>
      </c>
      <c r="Q239" s="4" t="str">
        <f t="shared" si="141"/>
        <v>inflation</v>
      </c>
      <c r="R239" s="4">
        <f t="shared" si="142"/>
        <v>1</v>
      </c>
      <c r="S239" s="9">
        <v>13738.634275462291</v>
      </c>
      <c r="T239">
        <f t="shared" si="122"/>
        <v>669.98756712549766</v>
      </c>
      <c r="U239" s="4">
        <f t="shared" si="123"/>
        <v>5.1266790057006975E-2</v>
      </c>
      <c r="V239">
        <f t="shared" si="128"/>
        <v>520.76486523524511</v>
      </c>
      <c r="W239">
        <f t="shared" si="124"/>
        <v>14.052025366836347</v>
      </c>
      <c r="X239" s="4">
        <f t="shared" si="125"/>
        <v>2.7731733362994313E-2</v>
      </c>
      <c r="Y239" s="4" t="str">
        <f t="shared" si="146"/>
        <v>deflation</v>
      </c>
      <c r="Z239" s="15">
        <f t="shared" si="147"/>
        <v>0</v>
      </c>
      <c r="AA239">
        <f t="shared" si="129"/>
        <v>1.5035348918846541</v>
      </c>
      <c r="AB239">
        <f t="shared" si="126"/>
        <v>2.8361250039958819E-3</v>
      </c>
      <c r="AC239" s="4">
        <f t="shared" si="127"/>
        <v>1.8898696171324449E-3</v>
      </c>
      <c r="AD239">
        <f t="shared" si="130"/>
        <v>782.98814534880069</v>
      </c>
      <c r="AE239">
        <f t="shared" si="131"/>
        <v>22.56481139568325</v>
      </c>
      <c r="AF239" s="4">
        <f t="shared" si="132"/>
        <v>2.9674012340439891E-2</v>
      </c>
      <c r="AG239" s="4" t="str">
        <f t="shared" si="114"/>
        <v>deflation</v>
      </c>
      <c r="AH239" s="15">
        <f t="shared" si="115"/>
        <v>0</v>
      </c>
      <c r="AI239">
        <f t="shared" si="133"/>
        <v>19873.527854651198</v>
      </c>
      <c r="AJ239">
        <f t="shared" si="134"/>
        <v>1021.8491886043157</v>
      </c>
      <c r="AK239">
        <f t="shared" si="135"/>
        <v>232.65311066855793</v>
      </c>
      <c r="AL239" s="5">
        <f t="shared" si="136"/>
        <v>0.55722132867805818</v>
      </c>
      <c r="AM239">
        <f t="shared" si="143"/>
        <v>1.7946190293404274</v>
      </c>
      <c r="AN239" t="str">
        <f t="shared" si="144"/>
        <v>inflation</v>
      </c>
    </row>
    <row r="240" spans="1:40" x14ac:dyDescent="0.35">
      <c r="A240">
        <v>2019</v>
      </c>
      <c r="B240">
        <v>26.824735824607945</v>
      </c>
      <c r="C240" t="str">
        <f t="shared" si="138"/>
        <v>inflation</v>
      </c>
      <c r="D240">
        <f t="shared" si="139"/>
        <v>1</v>
      </c>
      <c r="E240" s="10">
        <f t="shared" si="116"/>
        <v>0.44308991757053562</v>
      </c>
      <c r="F240" s="4">
        <f t="shared" si="140"/>
        <v>1.6795385668198194E-2</v>
      </c>
      <c r="G240" s="4">
        <f t="shared" si="117"/>
        <v>1.6795385668198194E-2</v>
      </c>
      <c r="H240">
        <f t="shared" si="137"/>
        <v>802.29662430662711</v>
      </c>
      <c r="I240">
        <f t="shared" si="118"/>
        <v>19.308478957826424</v>
      </c>
      <c r="J240" s="4">
        <f t="shared" si="119"/>
        <v>2.465998888045106E-2</v>
      </c>
      <c r="K240" s="15"/>
      <c r="L240">
        <v>21521.395</v>
      </c>
      <c r="M240" s="15">
        <f t="shared" si="120"/>
        <v>864.87900000000081</v>
      </c>
      <c r="N240" s="4">
        <f t="shared" si="121"/>
        <v>4.1869548572469863E-2</v>
      </c>
      <c r="O240" s="4"/>
      <c r="P240" s="4">
        <f t="shared" si="145"/>
        <v>1.6978737815109679</v>
      </c>
      <c r="Q240" s="4" t="str">
        <f t="shared" si="141"/>
        <v>inflation</v>
      </c>
      <c r="R240" s="4">
        <f t="shared" si="142"/>
        <v>1</v>
      </c>
      <c r="S240" s="9">
        <v>14253.391860131474</v>
      </c>
      <c r="T240">
        <f t="shared" si="122"/>
        <v>514.75758466918342</v>
      </c>
      <c r="U240" s="4">
        <f t="shared" si="123"/>
        <v>3.7467886133963076E-2</v>
      </c>
      <c r="V240">
        <f t="shared" si="128"/>
        <v>531.35255285742574</v>
      </c>
      <c r="W240">
        <f t="shared" si="124"/>
        <v>10.587687622180624</v>
      </c>
      <c r="X240" s="4">
        <f t="shared" si="125"/>
        <v>2.0331032926727589E-2</v>
      </c>
      <c r="Y240" s="4" t="str">
        <f t="shared" si="146"/>
        <v>deflation</v>
      </c>
      <c r="Z240" s="15">
        <f t="shared" si="147"/>
        <v>0</v>
      </c>
      <c r="AA240">
        <f t="shared" si="129"/>
        <v>1.5099139356575217</v>
      </c>
      <c r="AB240">
        <f t="shared" si="126"/>
        <v>6.3790437728676874E-3</v>
      </c>
      <c r="AC240" s="4">
        <f t="shared" si="127"/>
        <v>4.2426975305319787E-3</v>
      </c>
      <c r="AD240">
        <f t="shared" si="130"/>
        <v>802.296624306627</v>
      </c>
      <c r="AE240">
        <f t="shared" si="131"/>
        <v>19.30847895782631</v>
      </c>
      <c r="AF240" s="4">
        <f t="shared" si="132"/>
        <v>2.4659988880450914E-2</v>
      </c>
      <c r="AG240" s="4" t="str">
        <f t="shared" si="114"/>
        <v>deflation</v>
      </c>
      <c r="AH240" s="15">
        <f t="shared" si="115"/>
        <v>0</v>
      </c>
      <c r="AI240">
        <f t="shared" si="133"/>
        <v>20719.098375693375</v>
      </c>
      <c r="AJ240">
        <f t="shared" si="134"/>
        <v>845.57052104217655</v>
      </c>
      <c r="AK240">
        <f t="shared" si="135"/>
        <v>-176.27866756213916</v>
      </c>
      <c r="AL240" s="5">
        <f t="shared" si="136"/>
        <v>0.58897193118211433</v>
      </c>
      <c r="AM240">
        <f t="shared" si="143"/>
        <v>1.6978737815109679</v>
      </c>
      <c r="AN240" t="str">
        <f t="shared" si="144"/>
        <v>inflation</v>
      </c>
    </row>
    <row r="241" spans="1:40" x14ac:dyDescent="0.35">
      <c r="A241">
        <v>2020</v>
      </c>
      <c r="B241">
        <v>27.185552352361835</v>
      </c>
      <c r="C241" t="str">
        <f t="shared" si="138"/>
        <v>inflation</v>
      </c>
      <c r="D241">
        <f t="shared" si="139"/>
        <v>1</v>
      </c>
      <c r="E241" s="10">
        <f t="shared" si="116"/>
        <v>0.36081652775389017</v>
      </c>
      <c r="F241" s="4">
        <f t="shared" si="140"/>
        <v>1.3450888393200557E-2</v>
      </c>
      <c r="G241" s="4">
        <f t="shared" si="117"/>
        <v>1.3450888393200557E-2</v>
      </c>
      <c r="H241">
        <f t="shared" si="137"/>
        <v>784.34860265575946</v>
      </c>
      <c r="I241">
        <f t="shared" si="118"/>
        <v>-17.948021650867645</v>
      </c>
      <c r="J241" s="4">
        <f t="shared" si="119"/>
        <v>-2.2370805394300336E-2</v>
      </c>
      <c r="K241" s="15"/>
      <c r="L241">
        <v>21322.95</v>
      </c>
      <c r="M241" s="15">
        <f t="shared" si="120"/>
        <v>-198.44499999999971</v>
      </c>
      <c r="N241" s="4">
        <f t="shared" si="121"/>
        <v>-9.2208242077244391E-3</v>
      </c>
      <c r="O241" s="4"/>
      <c r="P241" s="4">
        <f t="shared" si="145"/>
        <v>0.41218114615013962</v>
      </c>
      <c r="Q241" s="4" t="str">
        <f t="shared" si="141"/>
        <v>inflation</v>
      </c>
      <c r="R241" s="4">
        <f t="shared" si="142"/>
        <v>1</v>
      </c>
      <c r="S241" s="9">
        <v>15120.341608104449</v>
      </c>
      <c r="T241">
        <f t="shared" si="122"/>
        <v>866.94974797297436</v>
      </c>
      <c r="U241" s="4">
        <f t="shared" si="123"/>
        <v>6.0824101131881567E-2</v>
      </c>
      <c r="V241">
        <f t="shared" si="128"/>
        <v>556.19034007932601</v>
      </c>
      <c r="W241">
        <f t="shared" si="124"/>
        <v>24.837787221900271</v>
      </c>
      <c r="X241" s="4">
        <f t="shared" si="125"/>
        <v>4.6744458247789444E-2</v>
      </c>
      <c r="Y241" s="4" t="str">
        <f t="shared" si="146"/>
        <v>inflation</v>
      </c>
      <c r="Z241" s="15">
        <f t="shared" si="147"/>
        <v>1</v>
      </c>
      <c r="AA241">
        <f t="shared" si="129"/>
        <v>1.4102161546780778</v>
      </c>
      <c r="AB241">
        <f t="shared" si="126"/>
        <v>-9.9697780979443928E-2</v>
      </c>
      <c r="AC241" s="4">
        <f t="shared" si="127"/>
        <v>-6.6028783909480623E-2</v>
      </c>
      <c r="AD241">
        <f t="shared" si="130"/>
        <v>784.34860265575946</v>
      </c>
      <c r="AE241">
        <f t="shared" si="131"/>
        <v>-17.948021650867531</v>
      </c>
      <c r="AF241" s="4">
        <f t="shared" si="132"/>
        <v>-2.2370805394300197E-2</v>
      </c>
      <c r="AG241" s="4" t="str">
        <f t="shared" si="114"/>
        <v>deflation</v>
      </c>
      <c r="AH241" s="15">
        <f>IF(AG241=C241,1,0)</f>
        <v>0</v>
      </c>
      <c r="AI241">
        <f t="shared" si="133"/>
        <v>20538.601397344242</v>
      </c>
      <c r="AJ241">
        <f t="shared" si="134"/>
        <v>-180.49697834913241</v>
      </c>
      <c r="AK241">
        <f t="shared" si="135"/>
        <v>-1026.067499391309</v>
      </c>
      <c r="AL241" s="5">
        <f t="shared" si="136"/>
        <v>2.4261177623969665</v>
      </c>
      <c r="AM241">
        <f t="shared" si="143"/>
        <v>0.41218114615013962</v>
      </c>
      <c r="AN241" t="str">
        <f t="shared" si="144"/>
        <v>inflation</v>
      </c>
    </row>
    <row r="242" spans="1:40" x14ac:dyDescent="0.35">
      <c r="A242">
        <v>2021</v>
      </c>
      <c r="B242">
        <v>28.426874688372891</v>
      </c>
      <c r="C242" t="str">
        <f t="shared" si="138"/>
        <v>inflation</v>
      </c>
      <c r="D242">
        <f t="shared" si="139"/>
        <v>1</v>
      </c>
      <c r="E242" s="10">
        <f t="shared" si="116"/>
        <v>1.2413223360110557</v>
      </c>
      <c r="F242" s="4">
        <f t="shared" si="140"/>
        <v>4.5661104101245589E-2</v>
      </c>
      <c r="G242" s="4">
        <f t="shared" si="117"/>
        <v>4.5661104101245589E-2</v>
      </c>
      <c r="H242">
        <f t="shared" si="137"/>
        <v>829.99032636009008</v>
      </c>
      <c r="I242">
        <f t="shared" si="118"/>
        <v>45.641723704330616</v>
      </c>
      <c r="J242" s="4">
        <f t="shared" si="119"/>
        <v>5.8190610080505467E-2</v>
      </c>
      <c r="K242" s="15"/>
      <c r="L242">
        <v>23594.030999999999</v>
      </c>
      <c r="M242" s="15">
        <f t="shared" si="120"/>
        <v>2271.0809999999983</v>
      </c>
      <c r="N242" s="4">
        <f t="shared" si="121"/>
        <v>0.10650876168635194</v>
      </c>
      <c r="O242" s="4"/>
      <c r="P242" s="4">
        <f t="shared" si="145"/>
        <v>1.8303427570015049</v>
      </c>
      <c r="Q242" s="4" t="str">
        <f t="shared" si="141"/>
        <v>inflation</v>
      </c>
      <c r="R242" s="4">
        <f t="shared" si="142"/>
        <v>1</v>
      </c>
      <c r="S242" s="9">
        <v>18658.01247643273</v>
      </c>
      <c r="T242">
        <f t="shared" si="122"/>
        <v>3537.6708683282814</v>
      </c>
      <c r="U242" s="4">
        <f t="shared" si="123"/>
        <v>0.23396765496568558</v>
      </c>
      <c r="V242">
        <f t="shared" si="128"/>
        <v>656.35117053737167</v>
      </c>
      <c r="W242">
        <f t="shared" si="124"/>
        <v>100.16083045804567</v>
      </c>
      <c r="X242" s="4">
        <f t="shared" si="125"/>
        <v>0.18008372896904384</v>
      </c>
      <c r="Y242" s="4" t="str">
        <f t="shared" si="146"/>
        <v>inflation</v>
      </c>
      <c r="Z242" s="15">
        <f t="shared" si="147"/>
        <v>1</v>
      </c>
      <c r="AA242">
        <f t="shared" si="129"/>
        <v>1.2645522147550303</v>
      </c>
      <c r="AB242">
        <f t="shared" si="126"/>
        <v>-0.14566393992304749</v>
      </c>
      <c r="AC242" s="4">
        <f t="shared" si="127"/>
        <v>-0.10329192403578688</v>
      </c>
      <c r="AD242">
        <f t="shared" si="130"/>
        <v>829.99032636008997</v>
      </c>
      <c r="AE242">
        <f t="shared" si="131"/>
        <v>45.641723704330502</v>
      </c>
      <c r="AF242" s="4">
        <f t="shared" si="132"/>
        <v>5.8190610080505321E-2</v>
      </c>
      <c r="AG242" s="4" t="str">
        <f t="shared" si="114"/>
        <v>inflation</v>
      </c>
      <c r="AH242" s="15">
        <f>IF(AG242=C242,1,0)</f>
        <v>1</v>
      </c>
      <c r="AI242">
        <f t="shared" si="133"/>
        <v>22764.040673639909</v>
      </c>
      <c r="AJ242">
        <f t="shared" si="134"/>
        <v>2225.4392762956668</v>
      </c>
      <c r="AK242">
        <f t="shared" si="135"/>
        <v>2405.9362546447992</v>
      </c>
      <c r="AL242" s="5">
        <f t="shared" si="136"/>
        <v>0.54634575746796876</v>
      </c>
      <c r="AM242">
        <f t="shared" si="143"/>
        <v>1.8303427570015049</v>
      </c>
      <c r="AN242" t="str">
        <f t="shared" si="144"/>
        <v>inflation</v>
      </c>
    </row>
    <row r="243" spans="1:40" x14ac:dyDescent="0.35">
      <c r="A243">
        <v>2022</v>
      </c>
      <c r="B243">
        <v>30.432385281521025</v>
      </c>
      <c r="C243" t="str">
        <f t="shared" si="138"/>
        <v>inflation</v>
      </c>
      <c r="D243">
        <f t="shared" si="139"/>
        <v>1</v>
      </c>
      <c r="E243" s="10">
        <f t="shared" si="116"/>
        <v>2.0055105931481343</v>
      </c>
      <c r="F243" s="4">
        <f t="shared" si="140"/>
        <v>7.0549809471965083E-2</v>
      </c>
      <c r="G243" s="4">
        <f t="shared" si="117"/>
        <v>7.0549809471965083E-2</v>
      </c>
      <c r="H243">
        <f t="shared" si="137"/>
        <v>845.94446875750441</v>
      </c>
      <c r="I243">
        <f t="shared" si="118"/>
        <v>15.95414239741433</v>
      </c>
      <c r="J243" s="4">
        <f t="shared" si="119"/>
        <v>1.9222082343273779E-2</v>
      </c>
      <c r="K243" s="15"/>
      <c r="L243">
        <v>25744.108</v>
      </c>
      <c r="M243" s="15">
        <f t="shared" si="120"/>
        <v>2150.0770000000011</v>
      </c>
      <c r="N243" s="4">
        <f t="shared" si="121"/>
        <v>9.1128006062211289E-2</v>
      </c>
      <c r="O243" s="4"/>
      <c r="P243" s="4">
        <f t="shared" si="145"/>
        <v>4.7407978196544844</v>
      </c>
      <c r="Q243" s="4" t="str">
        <f t="shared" si="141"/>
        <v>inflation</v>
      </c>
      <c r="R243" s="4">
        <f t="shared" si="142"/>
        <v>1</v>
      </c>
      <c r="S243" s="9">
        <v>21031.423819283747</v>
      </c>
      <c r="T243">
        <f t="shared" si="122"/>
        <v>2373.4113428510173</v>
      </c>
      <c r="U243" s="4">
        <f t="shared" si="123"/>
        <v>0.12720601113590826</v>
      </c>
      <c r="W243">
        <f t="shared" si="124"/>
        <v>-656.35117053737167</v>
      </c>
      <c r="X243" s="4">
        <f t="shared" si="125"/>
        <v>-1</v>
      </c>
      <c r="Y243" s="4"/>
      <c r="Z243" s="4"/>
      <c r="AB243">
        <f t="shared" si="126"/>
        <v>-1.2645522147550303</v>
      </c>
      <c r="AC243" s="4">
        <f t="shared" si="127"/>
        <v>-1</v>
      </c>
    </row>
    <row r="244" spans="1:40" x14ac:dyDescent="0.35">
      <c r="A244" s="3"/>
      <c r="B244" t="s">
        <v>27</v>
      </c>
      <c r="E244" s="10">
        <f>CORREL($E$51:$E$243,E51:E243)</f>
        <v>1</v>
      </c>
      <c r="G244" s="10">
        <f t="shared" ref="G244:AL244" si="148">CORREL($E$51:$E$243,G51:G243)</f>
        <v>0.52035183500804461</v>
      </c>
      <c r="H244" s="10">
        <f>CORREL($E$51:$E$243,H51:H243)</f>
        <v>0.7345094643114003</v>
      </c>
      <c r="I244" s="10">
        <f t="shared" si="148"/>
        <v>0.56728055907220221</v>
      </c>
      <c r="J244" s="10">
        <f t="shared" si="148"/>
        <v>-4.5446272984192126E-2</v>
      </c>
      <c r="K244" s="10"/>
      <c r="L244" s="10">
        <f t="shared" si="148"/>
        <v>0.68171439553262492</v>
      </c>
      <c r="M244" s="15">
        <f t="shared" si="148"/>
        <v>0.79900264049517589</v>
      </c>
      <c r="N244" s="10">
        <f t="shared" si="148"/>
        <v>0.32336314908725816</v>
      </c>
      <c r="O244" s="10"/>
      <c r="P244" s="10"/>
      <c r="Q244" s="10"/>
      <c r="R244" s="10"/>
      <c r="S244" s="10">
        <f t="shared" si="148"/>
        <v>0.69099726743186396</v>
      </c>
      <c r="T244" s="10">
        <f t="shared" si="148"/>
        <v>0.6778119222871013</v>
      </c>
      <c r="U244" s="10">
        <f t="shared" si="148"/>
        <v>0.15057020383753331</v>
      </c>
      <c r="V244" s="10">
        <f t="shared" si="148"/>
        <v>0.71827762469720891</v>
      </c>
      <c r="W244" s="10">
        <f t="shared" si="148"/>
        <v>-0.41374073760362728</v>
      </c>
      <c r="X244" s="10">
        <f t="shared" si="148"/>
        <v>-0.3636644008425049</v>
      </c>
      <c r="Y244" s="10"/>
      <c r="Z244" s="10"/>
      <c r="AA244" s="10">
        <f t="shared" si="148"/>
        <v>-0.28678426032195509</v>
      </c>
      <c r="AB244" s="10">
        <f t="shared" si="148"/>
        <v>-5.7622104413157856E-2</v>
      </c>
      <c r="AC244" s="10">
        <f t="shared" si="148"/>
        <v>-0.2106870193383788</v>
      </c>
      <c r="AD244" s="10">
        <f t="shared" si="148"/>
        <v>0.74086398194550485</v>
      </c>
      <c r="AE244" s="10">
        <f t="shared" si="148"/>
        <v>0.59491329513314217</v>
      </c>
      <c r="AF244" s="10">
        <f t="shared" si="148"/>
        <v>-3.3228852458167361E-2</v>
      </c>
      <c r="AG244" s="10"/>
      <c r="AH244" s="10"/>
      <c r="AI244" s="10">
        <f t="shared" si="148"/>
        <v>0.63864483146412865</v>
      </c>
      <c r="AJ244" s="10">
        <f t="shared" si="148"/>
        <v>0.73691973162679736</v>
      </c>
      <c r="AK244" s="10">
        <f t="shared" si="148"/>
        <v>0.29322157274497102</v>
      </c>
      <c r="AL244" s="10">
        <f t="shared" si="148"/>
        <v>2.9490177410173633E-3</v>
      </c>
    </row>
    <row r="245" spans="1:40" x14ac:dyDescent="0.35">
      <c r="A245" s="3"/>
      <c r="B245" t="s">
        <v>28</v>
      </c>
      <c r="E245" s="10">
        <f>RSQ($E$51:$E$243,E51:E243)</f>
        <v>1.0000000000000004</v>
      </c>
      <c r="G245" s="10">
        <f t="shared" ref="G245:AL245" si="149">RSQ($E$51:$E$243,G51:G243)</f>
        <v>0.27076603219623929</v>
      </c>
      <c r="H245" s="10">
        <f>RSQ($E$51:$E$243,H51:H243)</f>
        <v>0.53950415316302025</v>
      </c>
      <c r="I245" s="10">
        <f t="shared" si="149"/>
        <v>0.32180723270127015</v>
      </c>
      <c r="J245" s="10">
        <f t="shared" si="149"/>
        <v>2.0653637281537111E-3</v>
      </c>
      <c r="K245" s="10"/>
      <c r="L245" s="10">
        <f t="shared" si="149"/>
        <v>0.46473451707641233</v>
      </c>
      <c r="M245" s="15">
        <f t="shared" si="149"/>
        <v>0.63840521951826323</v>
      </c>
      <c r="N245" s="10">
        <f t="shared" si="149"/>
        <v>0.10456372618762838</v>
      </c>
      <c r="O245" s="10"/>
      <c r="P245" s="10"/>
      <c r="Q245" s="10"/>
      <c r="R245" s="10"/>
      <c r="S245" s="10">
        <f t="shared" si="149"/>
        <v>0.47747722359830291</v>
      </c>
      <c r="T245" s="10">
        <f t="shared" si="149"/>
        <v>0.45942900199453546</v>
      </c>
      <c r="U245" s="10">
        <f t="shared" si="149"/>
        <v>2.2671386283676338E-2</v>
      </c>
      <c r="V245" s="10">
        <f t="shared" si="149"/>
        <v>0.51592274614066447</v>
      </c>
      <c r="W245" s="10">
        <f t="shared" si="149"/>
        <v>0.17118139795279366</v>
      </c>
      <c r="X245" s="10">
        <f t="shared" si="149"/>
        <v>0.13225179644013813</v>
      </c>
      <c r="Y245" s="10"/>
      <c r="Z245" s="10"/>
      <c r="AA245" s="10">
        <f t="shared" si="149"/>
        <v>8.2245211968410906E-2</v>
      </c>
      <c r="AB245" s="10">
        <f t="shared" si="149"/>
        <v>3.3203069170008662E-3</v>
      </c>
      <c r="AC245" s="10">
        <f t="shared" si="149"/>
        <v>4.4389020117690393E-2</v>
      </c>
      <c r="AD245" s="10">
        <f t="shared" si="149"/>
        <v>0.54887943974414954</v>
      </c>
      <c r="AE245" s="10">
        <f t="shared" si="149"/>
        <v>0.35392182872617312</v>
      </c>
      <c r="AF245" s="10">
        <f t="shared" si="149"/>
        <v>1.1041566356866555E-3</v>
      </c>
      <c r="AG245" s="10"/>
      <c r="AH245" s="10"/>
      <c r="AI245" s="10">
        <f t="shared" si="149"/>
        <v>0.40786722075584531</v>
      </c>
      <c r="AJ245" s="10">
        <f t="shared" si="149"/>
        <v>0.54305069086091085</v>
      </c>
      <c r="AK245" s="10">
        <f t="shared" si="149"/>
        <v>8.5978890723034301E-2</v>
      </c>
      <c r="AL245" s="10">
        <f t="shared" si="149"/>
        <v>8.6967056368351531E-6</v>
      </c>
    </row>
    <row r="246" spans="1:40" x14ac:dyDescent="0.35">
      <c r="A246" s="3"/>
    </row>
    <row r="247" spans="1:40" x14ac:dyDescent="0.35">
      <c r="A247" s="3"/>
      <c r="B247" s="10">
        <f>CORREL($B$51:$B$243,B51:B243)</f>
        <v>1</v>
      </c>
      <c r="C247" s="10"/>
      <c r="D247" s="10"/>
      <c r="E247" s="10">
        <f t="shared" ref="E247:AL247" si="150">CORREL($B$51:$B$243,E51:E243)</f>
        <v>0.73360962296788279</v>
      </c>
      <c r="G247" s="10">
        <f t="shared" si="150"/>
        <v>0.120297118751269</v>
      </c>
      <c r="H247" s="10">
        <f t="shared" si="150"/>
        <v>0.9929967009858538</v>
      </c>
      <c r="I247" s="10">
        <f t="shared" si="150"/>
        <v>0.66497233747593243</v>
      </c>
      <c r="J247" s="10">
        <f t="shared" si="150"/>
        <v>-0.13492031551906003</v>
      </c>
      <c r="K247" s="10"/>
      <c r="L247" s="10">
        <f t="shared" si="150"/>
        <v>0.96491972785462832</v>
      </c>
      <c r="M247" s="15">
        <f t="shared" si="150"/>
        <v>0.8059740197742169</v>
      </c>
      <c r="N247" s="10">
        <f t="shared" si="150"/>
        <v>-5.3159638858750425E-3</v>
      </c>
      <c r="O247" s="10"/>
      <c r="P247" s="10"/>
      <c r="Q247" s="10"/>
      <c r="R247" s="10"/>
      <c r="S247" s="10">
        <f t="shared" si="150"/>
        <v>0.9145097706683375</v>
      </c>
      <c r="T247" s="10">
        <f t="shared" si="150"/>
        <v>0.6886340333236306</v>
      </c>
      <c r="U247" s="10">
        <f t="shared" si="150"/>
        <v>1.2112444171497809E-2</v>
      </c>
      <c r="V247" s="10">
        <f t="shared" si="150"/>
        <v>0.96871597938199161</v>
      </c>
      <c r="W247" s="10">
        <f t="shared" si="150"/>
        <v>-0.1056269225224559</v>
      </c>
      <c r="X247" s="10">
        <f t="shared" si="150"/>
        <v>-0.17005636562795659</v>
      </c>
      <c r="Y247" s="10"/>
      <c r="Z247" s="10"/>
      <c r="AA247" s="10">
        <f t="shared" si="150"/>
        <v>-0.31269453475468068</v>
      </c>
      <c r="AB247" s="10">
        <f t="shared" si="150"/>
        <v>-3.8595274946443874E-2</v>
      </c>
      <c r="AC247" s="10">
        <f t="shared" si="150"/>
        <v>-0.14661749453779394</v>
      </c>
      <c r="AD247" s="10">
        <f t="shared" si="150"/>
        <v>0.99268741297814134</v>
      </c>
      <c r="AE247" s="10">
        <f t="shared" si="150"/>
        <v>0.66057487929238856</v>
      </c>
      <c r="AF247" s="10">
        <f t="shared" si="150"/>
        <v>-0.12883002423205656</v>
      </c>
      <c r="AG247" s="10"/>
      <c r="AH247" s="10"/>
      <c r="AI247" s="10">
        <f t="shared" si="150"/>
        <v>0.9624077641015043</v>
      </c>
      <c r="AJ247" s="10">
        <f t="shared" si="150"/>
        <v>0.81616888769746687</v>
      </c>
      <c r="AK247" s="10">
        <f t="shared" si="150"/>
        <v>0.13428624224791935</v>
      </c>
      <c r="AL247" s="10">
        <f t="shared" si="150"/>
        <v>-4.1503137707479779E-2</v>
      </c>
    </row>
    <row r="248" spans="1:40" x14ac:dyDescent="0.35">
      <c r="A248" s="3"/>
      <c r="B248" s="10">
        <f>RSQ($B$51:$B$243,B51:B243)</f>
        <v>0.99999999999999978</v>
      </c>
      <c r="C248" s="10"/>
      <c r="D248" s="10"/>
      <c r="E248" s="10">
        <f t="shared" ref="E248:AL248" si="151">RSQ($B$51:$B$243,E51:E243)</f>
        <v>0.53818307891107942</v>
      </c>
      <c r="G248" s="10">
        <f t="shared" si="151"/>
        <v>1.447139677985692E-2</v>
      </c>
      <c r="H248" s="10">
        <f t="shared" si="151"/>
        <v>0.98604244816878917</v>
      </c>
      <c r="I248" s="10">
        <f t="shared" si="151"/>
        <v>0.44218820960820537</v>
      </c>
      <c r="J248" s="10">
        <f t="shared" si="151"/>
        <v>1.8203491539762712E-2</v>
      </c>
      <c r="K248" s="10"/>
      <c r="L248" s="10">
        <f t="shared" si="151"/>
        <v>0.93107008120305002</v>
      </c>
      <c r="M248" s="15">
        <f t="shared" si="151"/>
        <v>0.64959412055100973</v>
      </c>
      <c r="N248" s="10">
        <f t="shared" si="151"/>
        <v>2.8259472035927691E-5</v>
      </c>
      <c r="O248" s="10"/>
      <c r="P248" s="10"/>
      <c r="Q248" s="10"/>
      <c r="R248" s="10"/>
      <c r="S248" s="10">
        <f t="shared" si="151"/>
        <v>0.83632812064785522</v>
      </c>
      <c r="T248" s="10">
        <f t="shared" si="151"/>
        <v>0.47421683185157121</v>
      </c>
      <c r="U248" s="10">
        <f t="shared" si="151"/>
        <v>1.4671130380765121E-4</v>
      </c>
      <c r="V248" s="10">
        <f t="shared" si="151"/>
        <v>0.93841064871001123</v>
      </c>
      <c r="W248" s="10">
        <f t="shared" si="151"/>
        <v>1.11570467615649E-2</v>
      </c>
      <c r="X248" s="10">
        <f t="shared" si="151"/>
        <v>2.8919167490589256E-2</v>
      </c>
      <c r="Y248" s="10"/>
      <c r="Z248" s="10"/>
      <c r="AA248" s="10">
        <f t="shared" si="151"/>
        <v>9.7777872065446234E-2</v>
      </c>
      <c r="AB248" s="10">
        <f t="shared" si="151"/>
        <v>1.4895952481915982E-3</v>
      </c>
      <c r="AC248" s="10">
        <f t="shared" si="151"/>
        <v>2.1496689704540026E-2</v>
      </c>
      <c r="AD248" s="10">
        <f t="shared" si="151"/>
        <v>0.98542829988523539</v>
      </c>
      <c r="AE248" s="10">
        <f t="shared" si="151"/>
        <v>0.43635917115215372</v>
      </c>
      <c r="AF248" s="10">
        <f t="shared" si="151"/>
        <v>1.6597175143632278E-2</v>
      </c>
      <c r="AG248" s="10"/>
      <c r="AH248" s="10"/>
      <c r="AI248" s="10">
        <f t="shared" si="151"/>
        <v>0.92622870440285698</v>
      </c>
      <c r="AJ248" s="10">
        <f t="shared" si="151"/>
        <v>0.66613165324532031</v>
      </c>
      <c r="AK248" s="10">
        <f t="shared" si="151"/>
        <v>1.8032794857066874E-2</v>
      </c>
      <c r="AL248" s="10">
        <f t="shared" si="151"/>
        <v>1.7225104395660299E-3</v>
      </c>
    </row>
    <row r="249" spans="1:40" x14ac:dyDescent="0.35">
      <c r="A249" s="3"/>
      <c r="B249" s="10"/>
      <c r="C249" s="10"/>
      <c r="D249" s="10"/>
      <c r="G249" s="10"/>
      <c r="H249" s="10"/>
      <c r="I249" s="10"/>
      <c r="J249" s="10"/>
      <c r="K249" s="10"/>
      <c r="L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</row>
    <row r="250" spans="1:40" x14ac:dyDescent="0.35">
      <c r="B250" s="15"/>
      <c r="C250" s="15"/>
      <c r="D250" s="15"/>
      <c r="G250" s="10">
        <f>CORREL($G$51:$G$243,G51:G243)</f>
        <v>1</v>
      </c>
      <c r="H250" s="10">
        <f t="shared" ref="H250:N250" si="152">CORREL($G$51:$G$243,H51:H243)</f>
        <v>0.13441797286030482</v>
      </c>
      <c r="I250" s="10">
        <f t="shared" si="152"/>
        <v>0.13667554551417788</v>
      </c>
      <c r="J250" s="10">
        <f t="shared" si="152"/>
        <v>0.14645053003045888</v>
      </c>
      <c r="K250" s="10"/>
      <c r="L250" s="10">
        <f t="shared" si="152"/>
        <v>7.1008787458910788E-2</v>
      </c>
      <c r="M250" s="15">
        <f t="shared" si="152"/>
        <v>0.13143871114761219</v>
      </c>
      <c r="N250" s="10">
        <f t="shared" si="152"/>
        <v>0.77549859327758686</v>
      </c>
      <c r="O250" s="10"/>
      <c r="P250" s="10">
        <f t="shared" ref="P250" si="153">CORREL($G$51:$G$243,P51:P243)</f>
        <v>-9.4822312775518683E-2</v>
      </c>
      <c r="Q250" s="10"/>
      <c r="R250" s="10"/>
      <c r="S250" s="10">
        <f t="shared" ref="S250:AL250" si="154">CORREL($G$51:$G$243,S51:S243)</f>
        <v>7.1967767217793174E-2</v>
      </c>
      <c r="T250" s="10">
        <f t="shared" si="154"/>
        <v>8.6087665184557363E-2</v>
      </c>
      <c r="U250" s="10">
        <f t="shared" si="154"/>
        <v>0.37811688940792176</v>
      </c>
      <c r="V250" s="10">
        <f t="shared" si="154"/>
        <v>0.11459901136835786</v>
      </c>
      <c r="W250" s="10">
        <f t="shared" si="154"/>
        <v>-7.1324679537797253E-2</v>
      </c>
      <c r="X250" s="10">
        <f t="shared" si="154"/>
        <v>-9.4952804197327781E-2</v>
      </c>
      <c r="Y250" s="10"/>
      <c r="Z250" s="10"/>
      <c r="AA250" s="10">
        <f t="shared" si="154"/>
        <v>-0.12096559455528881</v>
      </c>
      <c r="AB250" s="10">
        <f t="shared" si="154"/>
        <v>-2.3466097652708674E-2</v>
      </c>
      <c r="AC250" s="10">
        <f t="shared" si="154"/>
        <v>1.8348296185570125E-2</v>
      </c>
      <c r="AD250" s="10">
        <f t="shared" si="154"/>
        <v>0.1215082409949786</v>
      </c>
      <c r="AE250" s="10">
        <f t="shared" si="154"/>
        <v>0.12905665789235032</v>
      </c>
      <c r="AF250" s="10">
        <f t="shared" si="154"/>
        <v>0.15104429900927574</v>
      </c>
      <c r="AG250" s="10"/>
      <c r="AH250" s="10"/>
      <c r="AI250" s="10">
        <f t="shared" si="154"/>
        <v>4.806530788141071E-2</v>
      </c>
      <c r="AJ250" s="10">
        <f t="shared" si="154"/>
        <v>0.10791573965961289</v>
      </c>
      <c r="AK250" s="10">
        <f t="shared" si="154"/>
        <v>4.6964751650612986E-2</v>
      </c>
      <c r="AL250" s="10">
        <f t="shared" si="154"/>
        <v>6.7713042586461547E-2</v>
      </c>
    </row>
    <row r="251" spans="1:40" x14ac:dyDescent="0.35">
      <c r="B251" s="15"/>
      <c r="C251" s="15"/>
      <c r="D251" s="15"/>
      <c r="G251" s="10">
        <f>RSQ($G$51:$G$243,G51:G243)</f>
        <v>1</v>
      </c>
      <c r="H251" s="10">
        <f t="shared" ref="H251:N251" si="155">RSQ($G$51:$G$243,H51:H243)</f>
        <v>1.8068191427873644E-2</v>
      </c>
      <c r="I251" s="10">
        <f t="shared" si="155"/>
        <v>1.8680204741598108E-2</v>
      </c>
      <c r="J251" s="10">
        <f t="shared" si="155"/>
        <v>2.1447757746202348E-2</v>
      </c>
      <c r="K251" s="10"/>
      <c r="L251" s="10">
        <f t="shared" si="155"/>
        <v>5.0422478963847682E-3</v>
      </c>
      <c r="M251" s="15">
        <f t="shared" si="155"/>
        <v>1.7276134788145426E-2</v>
      </c>
      <c r="N251" s="10">
        <f t="shared" si="155"/>
        <v>0.60139806817551622</v>
      </c>
      <c r="O251" s="10"/>
      <c r="P251" s="10">
        <f t="shared" ref="P251" si="156">RSQ($G$51:$G$243,P51:P243)</f>
        <v>8.9912710000982967E-3</v>
      </c>
      <c r="Q251" s="10"/>
      <c r="R251" s="10"/>
      <c r="S251" s="10">
        <f t="shared" ref="S251:AL251" si="157">RSQ($G$51:$G$243,S51:S243)</f>
        <v>5.1793595183144657E-3</v>
      </c>
      <c r="T251" s="10">
        <f t="shared" si="157"/>
        <v>7.4110860969284521E-3</v>
      </c>
      <c r="U251" s="10">
        <f t="shared" si="157"/>
        <v>0.14297238205552254</v>
      </c>
      <c r="V251" s="10">
        <f t="shared" si="157"/>
        <v>1.3132933406605013E-2</v>
      </c>
      <c r="W251" s="10">
        <f t="shared" si="157"/>
        <v>5.0872099111694763E-3</v>
      </c>
      <c r="X251" s="10">
        <f t="shared" si="157"/>
        <v>9.0160350249360675E-3</v>
      </c>
      <c r="Y251" s="10"/>
      <c r="Z251" s="10"/>
      <c r="AA251" s="10">
        <f t="shared" si="157"/>
        <v>1.4632675066114518E-2</v>
      </c>
      <c r="AB251" s="10">
        <f t="shared" si="157"/>
        <v>5.5065773904645931E-4</v>
      </c>
      <c r="AC251" s="10">
        <f t="shared" si="157"/>
        <v>3.3665997291340707E-4</v>
      </c>
      <c r="AD251" s="10">
        <f t="shared" si="157"/>
        <v>1.4764252629693796E-2</v>
      </c>
      <c r="AE251" s="10">
        <f t="shared" si="157"/>
        <v>1.6655620946343142E-2</v>
      </c>
      <c r="AF251" s="10">
        <f t="shared" si="157"/>
        <v>2.2814380263203489E-2</v>
      </c>
      <c r="AG251" s="10"/>
      <c r="AH251" s="10"/>
      <c r="AI251" s="10">
        <f t="shared" si="157"/>
        <v>2.3102738217348011E-3</v>
      </c>
      <c r="AJ251" s="10">
        <f t="shared" si="157"/>
        <v>1.1645806866281347E-2</v>
      </c>
      <c r="AK251" s="10">
        <f t="shared" si="157"/>
        <v>2.2056878976037544E-3</v>
      </c>
      <c r="AL251" s="10">
        <f t="shared" si="157"/>
        <v>4.5850561363159573E-3</v>
      </c>
    </row>
    <row r="252" spans="1:40" x14ac:dyDescent="0.35">
      <c r="A252" s="3"/>
    </row>
    <row r="253" spans="1:40" x14ac:dyDescent="0.35">
      <c r="A253" s="3"/>
      <c r="E253" s="10" t="str">
        <f>_xlfn.CONCAT("corr ",E1," ",E244)</f>
        <v>corr ΔP 1</v>
      </c>
      <c r="G253" t="str">
        <f t="shared" ref="G253:AL253" si="158">_xlfn.CONCAT("corr ",G1," ",G244)</f>
        <v>corr Δ%P 0.520351835008045</v>
      </c>
      <c r="H253" t="str">
        <f t="shared" si="158"/>
        <v>corr Q 0.7345094643114</v>
      </c>
      <c r="I253" t="str">
        <f t="shared" si="158"/>
        <v>corr ΔQ 0.567280559072202</v>
      </c>
      <c r="J253" t="str">
        <f t="shared" si="158"/>
        <v>corr Δ%Q -0.0454462729841921</v>
      </c>
      <c r="L253" t="str">
        <f t="shared" si="158"/>
        <v>corr PQ 0.681714395532625</v>
      </c>
      <c r="M253" s="15" t="str">
        <f t="shared" si="158"/>
        <v>corr ΔPQ 0.799002640495176</v>
      </c>
      <c r="N253" t="str">
        <f t="shared" si="158"/>
        <v>corr Δ%PQ 0.323363149087258</v>
      </c>
      <c r="S253" t="str">
        <f t="shared" si="158"/>
        <v>corr M 0.690997267431864</v>
      </c>
      <c r="T253" t="str">
        <f t="shared" si="158"/>
        <v>corr ΔM 0.677811922287101</v>
      </c>
      <c r="U253" t="str">
        <f t="shared" si="158"/>
        <v>corr Δ%M 0.150570203837533</v>
      </c>
      <c r="V253" t="str">
        <f t="shared" si="158"/>
        <v>corr M(deflated) 0.718277624697209</v>
      </c>
      <c r="W253" t="str">
        <f t="shared" si="158"/>
        <v>corr ΔM
(delated) -0.413740737603627</v>
      </c>
      <c r="X253" t="str">
        <f t="shared" si="158"/>
        <v>corr Δ%M
(deflated) -0.363664400842505</v>
      </c>
      <c r="AA253" t="str">
        <f t="shared" si="158"/>
        <v>corr V -0.286784260321955</v>
      </c>
      <c r="AB253" t="str">
        <f t="shared" si="158"/>
        <v>corr ΔV -0.0576221044131579</v>
      </c>
      <c r="AC253" t="str">
        <f t="shared" si="158"/>
        <v>corr Δ%V -0.210687019338379</v>
      </c>
      <c r="AD253" t="str">
        <f t="shared" si="158"/>
        <v>corr MV 0.740863981945505</v>
      </c>
      <c r="AE253" t="str">
        <f t="shared" si="158"/>
        <v>corr ΔMV 0.594913295133142</v>
      </c>
      <c r="AF253" t="str">
        <f t="shared" si="158"/>
        <v>corr Δ%MV -0.0332288524581674</v>
      </c>
      <c r="AI253" t="str">
        <f t="shared" si="158"/>
        <v>corr PQ-MV 
Δ 0.638644831464129</v>
      </c>
      <c r="AJ253" t="str">
        <f t="shared" si="158"/>
        <v>corr PQ-MV 
Δ^2 0.736919731626797</v>
      </c>
      <c r="AK253" t="str">
        <f t="shared" si="158"/>
        <v>corr PQ-MV 
Δ^3 0.293221572744971</v>
      </c>
      <c r="AL253" t="str">
        <f t="shared" si="158"/>
        <v>corr Δ%MV
/Δ%PQ 0.00294901774101736</v>
      </c>
    </row>
    <row r="254" spans="1:40" x14ac:dyDescent="0.35">
      <c r="A254" s="3"/>
      <c r="E254" s="10" t="str">
        <f>_xlfn.CONCAT("rsqr ",E1," ",E245)</f>
        <v>rsqr ΔP 1</v>
      </c>
      <c r="G254" t="str">
        <f t="shared" ref="G254:AL254" si="159">_xlfn.CONCAT("rsqr ",G1," ",G245)</f>
        <v>rsqr Δ%P 0.270766032196239</v>
      </c>
      <c r="H254" t="str">
        <f t="shared" si="159"/>
        <v>rsqr Q 0.53950415316302</v>
      </c>
      <c r="I254" t="str">
        <f t="shared" si="159"/>
        <v>rsqr ΔQ 0.32180723270127</v>
      </c>
      <c r="J254" t="str">
        <f t="shared" si="159"/>
        <v>rsqr Δ%Q 0.00206536372815371</v>
      </c>
      <c r="L254" t="str">
        <f t="shared" si="159"/>
        <v>rsqr PQ 0.464734517076412</v>
      </c>
      <c r="M254" s="15" t="str">
        <f t="shared" si="159"/>
        <v>rsqr ΔPQ 0.638405219518263</v>
      </c>
      <c r="N254" t="str">
        <f t="shared" si="159"/>
        <v>rsqr Δ%PQ 0.104563726187628</v>
      </c>
      <c r="S254" t="str">
        <f t="shared" si="159"/>
        <v>rsqr M 0.477477223598303</v>
      </c>
      <c r="T254" t="str">
        <f t="shared" si="159"/>
        <v>rsqr ΔM 0.459429001994535</v>
      </c>
      <c r="U254" t="str">
        <f t="shared" si="159"/>
        <v>rsqr Δ%M 0.0226713862836763</v>
      </c>
      <c r="V254" t="str">
        <f t="shared" si="159"/>
        <v>rsqr M(deflated) 0.515922746140664</v>
      </c>
      <c r="W254" t="str">
        <f t="shared" si="159"/>
        <v>rsqr ΔM
(delated) 0.171181397952794</v>
      </c>
      <c r="X254" t="str">
        <f t="shared" si="159"/>
        <v>rsqr Δ%M
(deflated) 0.132251796440138</v>
      </c>
      <c r="AA254" t="str">
        <f t="shared" si="159"/>
        <v>rsqr V 0.0822452119684109</v>
      </c>
      <c r="AB254" t="str">
        <f t="shared" si="159"/>
        <v>rsqr ΔV 0.00332030691700087</v>
      </c>
      <c r="AC254" t="str">
        <f t="shared" si="159"/>
        <v>rsqr Δ%V 0.0443890201176904</v>
      </c>
      <c r="AD254" t="str">
        <f t="shared" si="159"/>
        <v>rsqr MV 0.54887943974415</v>
      </c>
      <c r="AE254" t="str">
        <f t="shared" si="159"/>
        <v>rsqr ΔMV 0.353921828726173</v>
      </c>
      <c r="AF254" t="str">
        <f t="shared" si="159"/>
        <v>rsqr Δ%MV 0.00110415663568666</v>
      </c>
      <c r="AI254" t="str">
        <f t="shared" si="159"/>
        <v>rsqr PQ-MV 
Δ 0.407867220755845</v>
      </c>
      <c r="AJ254" t="str">
        <f t="shared" si="159"/>
        <v>rsqr PQ-MV 
Δ^2 0.543050690860911</v>
      </c>
      <c r="AK254" t="str">
        <f t="shared" si="159"/>
        <v>rsqr PQ-MV 
Δ^3 0.0859788907230343</v>
      </c>
      <c r="AL254" t="str">
        <f t="shared" si="159"/>
        <v>rsqr Δ%MV
/Δ%PQ 8.69670563683515E-06</v>
      </c>
    </row>
    <row r="255" spans="1:40" x14ac:dyDescent="0.35">
      <c r="A255" s="3"/>
      <c r="B255" t="str">
        <f>_xlfn.CONCAT("corr ",B1," ",B247)</f>
        <v>corr P 1</v>
      </c>
      <c r="E255" s="10" t="str">
        <f t="shared" ref="E255:AL255" si="160">_xlfn.CONCAT("corr ",E1," ",E247)</f>
        <v>corr ΔP 0.733609622967883</v>
      </c>
      <c r="G255" t="str">
        <f t="shared" si="160"/>
        <v>corr Δ%P 0.120297118751269</v>
      </c>
      <c r="H255" t="str">
        <f t="shared" si="160"/>
        <v>corr Q 0.992996700985854</v>
      </c>
      <c r="I255" t="str">
        <f t="shared" si="160"/>
        <v>corr ΔQ 0.664972337475932</v>
      </c>
      <c r="J255" t="str">
        <f t="shared" si="160"/>
        <v>corr Δ%Q -0.13492031551906</v>
      </c>
      <c r="L255" t="str">
        <f t="shared" si="160"/>
        <v>corr PQ 0.964919727854628</v>
      </c>
      <c r="M255" s="15" t="str">
        <f t="shared" si="160"/>
        <v>corr ΔPQ 0.805974019774217</v>
      </c>
      <c r="N255" t="str">
        <f t="shared" si="160"/>
        <v>corr Δ%PQ -0.00531596388587504</v>
      </c>
      <c r="S255" t="str">
        <f t="shared" si="160"/>
        <v>corr M 0.914509770668337</v>
      </c>
      <c r="T255" t="str">
        <f t="shared" si="160"/>
        <v>corr ΔM 0.688634033323631</v>
      </c>
      <c r="U255" t="str">
        <f t="shared" si="160"/>
        <v>corr Δ%M 0.0121124441714978</v>
      </c>
      <c r="V255" t="str">
        <f t="shared" si="160"/>
        <v>corr M(deflated) 0.968715979381992</v>
      </c>
      <c r="W255" t="str">
        <f t="shared" si="160"/>
        <v>corr ΔM
(delated) -0.105626922522456</v>
      </c>
      <c r="X255" t="str">
        <f t="shared" si="160"/>
        <v>corr Δ%M
(deflated) -0.170056365627957</v>
      </c>
      <c r="AA255" t="str">
        <f t="shared" si="160"/>
        <v>corr V -0.312694534754681</v>
      </c>
      <c r="AB255" t="str">
        <f t="shared" si="160"/>
        <v>corr ΔV -0.0385952749464439</v>
      </c>
      <c r="AC255" t="str">
        <f t="shared" si="160"/>
        <v>corr Δ%V -0.146617494537794</v>
      </c>
      <c r="AD255" t="str">
        <f t="shared" si="160"/>
        <v>corr MV 0.992687412978141</v>
      </c>
      <c r="AE255" t="str">
        <f t="shared" si="160"/>
        <v>corr ΔMV 0.660574879292389</v>
      </c>
      <c r="AF255" t="str">
        <f t="shared" si="160"/>
        <v>corr Δ%MV -0.128830024232057</v>
      </c>
      <c r="AI255" t="str">
        <f t="shared" si="160"/>
        <v>corr PQ-MV 
Δ 0.962407764101504</v>
      </c>
      <c r="AJ255" t="str">
        <f t="shared" si="160"/>
        <v>corr PQ-MV 
Δ^2 0.816168887697467</v>
      </c>
      <c r="AK255" t="str">
        <f t="shared" si="160"/>
        <v>corr PQ-MV 
Δ^3 0.134286242247919</v>
      </c>
      <c r="AL255" t="str">
        <f t="shared" si="160"/>
        <v>corr Δ%MV
/Δ%PQ -0.0415031377074798</v>
      </c>
    </row>
    <row r="256" spans="1:40" x14ac:dyDescent="0.35">
      <c r="A256" s="3"/>
      <c r="B256" t="str">
        <f>_xlfn.CONCAT("rsqr ",B1," ",B248)</f>
        <v>rsqr P 1</v>
      </c>
      <c r="E256" s="10" t="str">
        <f>_xlfn.CONCAT("rsqr ",E1," ",E248)</f>
        <v>rsqr ΔP 0.538183078911079</v>
      </c>
      <c r="G256" t="str">
        <f>_xlfn.CONCAT("rsqr ",G1," ",G248)</f>
        <v>rsqr Δ%P 0.0144713967798569</v>
      </c>
      <c r="H256" t="str">
        <f>_xlfn.CONCAT("rsqr ",H1," ",H248)</f>
        <v>rsqr Q 0.986042448168789</v>
      </c>
      <c r="I256" t="str">
        <f>_xlfn.CONCAT("rsqr ",I1," ",I248)</f>
        <v>rsqr ΔQ 0.442188209608205</v>
      </c>
      <c r="J256" t="str">
        <f>_xlfn.CONCAT("rsqr ",J1," ",J248)</f>
        <v>rsqr Δ%Q 0.0182034915397627</v>
      </c>
      <c r="L256" t="str">
        <f>_xlfn.CONCAT("rsqr ",L1," ",L248)</f>
        <v>rsqr PQ 0.93107008120305</v>
      </c>
      <c r="M256" s="15" t="str">
        <f>_xlfn.CONCAT("rsqr ",M1," ",M248)</f>
        <v>rsqr ΔPQ 0.64959412055101</v>
      </c>
      <c r="N256" t="str">
        <f>_xlfn.CONCAT("rsqr ",N1," ",N248)</f>
        <v>rsqr Δ%PQ 2.82594720359277E-05</v>
      </c>
      <c r="S256" t="str">
        <f t="shared" ref="S256:X256" si="161">_xlfn.CONCAT("rsqr ",S1," ",S248)</f>
        <v>rsqr M 0.836328120647855</v>
      </c>
      <c r="T256" t="str">
        <f t="shared" si="161"/>
        <v>rsqr ΔM 0.474216831851571</v>
      </c>
      <c r="U256" t="str">
        <f t="shared" si="161"/>
        <v>rsqr Δ%M 0.000146711303807651</v>
      </c>
      <c r="V256" t="str">
        <f t="shared" si="161"/>
        <v>rsqr M(deflated) 0.938410648710011</v>
      </c>
      <c r="W256" t="str">
        <f t="shared" si="161"/>
        <v>rsqr ΔM
(delated) 0.0111570467615649</v>
      </c>
      <c r="X256" t="str">
        <f t="shared" si="161"/>
        <v>rsqr Δ%M
(deflated) 0.0289191674905893</v>
      </c>
      <c r="AA256" t="str">
        <f t="shared" ref="AA256:AF256" si="162">_xlfn.CONCAT("rsqr ",AA1," ",AA248)</f>
        <v>rsqr V 0.0977778720654462</v>
      </c>
      <c r="AB256" t="str">
        <f t="shared" si="162"/>
        <v>rsqr ΔV 0.0014895952481916</v>
      </c>
      <c r="AC256" t="str">
        <f t="shared" si="162"/>
        <v>rsqr Δ%V 0.02149668970454</v>
      </c>
      <c r="AD256" t="str">
        <f t="shared" si="162"/>
        <v>rsqr MV 0.985428299885235</v>
      </c>
      <c r="AE256" t="str">
        <f t="shared" si="162"/>
        <v>rsqr ΔMV 0.436359171152154</v>
      </c>
      <c r="AF256" t="str">
        <f t="shared" si="162"/>
        <v>rsqr Δ%MV 0.0165971751436323</v>
      </c>
      <c r="AI256" t="str">
        <f>_xlfn.CONCAT("rsqr ",AI1," ",AI248)</f>
        <v>rsqr PQ-MV 
Δ 0.926228704402857</v>
      </c>
      <c r="AJ256" t="str">
        <f>_xlfn.CONCAT("rsqr ",AJ1," ",AJ248)</f>
        <v>rsqr PQ-MV 
Δ^2 0.66613165324532</v>
      </c>
      <c r="AK256" t="str">
        <f>_xlfn.CONCAT("rsqr ",AK1," ",AK248)</f>
        <v>rsqr PQ-MV 
Δ^3 0.0180327948570669</v>
      </c>
      <c r="AL256" t="str">
        <f>_xlfn.CONCAT("rsqr ",AL1," ",AL248)</f>
        <v>rsqr Δ%MV
/Δ%PQ 0.00172251043956603</v>
      </c>
    </row>
    <row r="257" spans="1:1" x14ac:dyDescent="0.35">
      <c r="A257" s="3"/>
    </row>
    <row r="258" spans="1:1" x14ac:dyDescent="0.35">
      <c r="A258" s="3"/>
    </row>
    <row r="259" spans="1:1" x14ac:dyDescent="0.35">
      <c r="A259" s="3"/>
    </row>
    <row r="260" spans="1:1" x14ac:dyDescent="0.35">
      <c r="A260" s="3"/>
    </row>
    <row r="261" spans="1:1" x14ac:dyDescent="0.35">
      <c r="A261" s="3"/>
    </row>
    <row r="262" spans="1:1" x14ac:dyDescent="0.35">
      <c r="A262" s="3"/>
    </row>
    <row r="263" spans="1:1" x14ac:dyDescent="0.35">
      <c r="A263" s="3"/>
    </row>
    <row r="264" spans="1:1" x14ac:dyDescent="0.35">
      <c r="A264" s="3"/>
    </row>
    <row r="265" spans="1:1" x14ac:dyDescent="0.35">
      <c r="A265" s="3"/>
    </row>
    <row r="266" spans="1:1" x14ac:dyDescent="0.35">
      <c r="A266" s="3"/>
    </row>
    <row r="267" spans="1:1" x14ac:dyDescent="0.35">
      <c r="A267" s="3"/>
    </row>
    <row r="268" spans="1:1" x14ac:dyDescent="0.35">
      <c r="A268" s="3"/>
    </row>
    <row r="269" spans="1:1" x14ac:dyDescent="0.35">
      <c r="A269" s="3"/>
    </row>
    <row r="270" spans="1:1" x14ac:dyDescent="0.35">
      <c r="A270" s="3"/>
    </row>
    <row r="271" spans="1:1" x14ac:dyDescent="0.35">
      <c r="A271" s="3"/>
    </row>
    <row r="272" spans="1:1" x14ac:dyDescent="0.35">
      <c r="A272" s="3"/>
    </row>
    <row r="273" spans="1:1" x14ac:dyDescent="0.35">
      <c r="A273" s="3"/>
    </row>
    <row r="274" spans="1:1" x14ac:dyDescent="0.35">
      <c r="A274" s="3"/>
    </row>
    <row r="275" spans="1:1" x14ac:dyDescent="0.35">
      <c r="A275" s="3"/>
    </row>
    <row r="276" spans="1:1" x14ac:dyDescent="0.35">
      <c r="A276" s="3"/>
    </row>
    <row r="277" spans="1:1" x14ac:dyDescent="0.35">
      <c r="A277" s="3"/>
    </row>
    <row r="278" spans="1:1" x14ac:dyDescent="0.35">
      <c r="A278" s="3"/>
    </row>
    <row r="279" spans="1:1" x14ac:dyDescent="0.35">
      <c r="A279" s="3"/>
    </row>
    <row r="280" spans="1:1" x14ac:dyDescent="0.35">
      <c r="A280" s="3"/>
    </row>
    <row r="281" spans="1:1" x14ac:dyDescent="0.35">
      <c r="A281" s="3"/>
    </row>
    <row r="282" spans="1:1" x14ac:dyDescent="0.35">
      <c r="A282" s="3"/>
    </row>
    <row r="283" spans="1:1" x14ac:dyDescent="0.35">
      <c r="A283" s="3"/>
    </row>
    <row r="284" spans="1:1" x14ac:dyDescent="0.35">
      <c r="A284" s="3"/>
    </row>
    <row r="285" spans="1:1" x14ac:dyDescent="0.35">
      <c r="A285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5479-1EDF-46CA-8CB2-D7956883D434}">
  <dimension ref="A1:BQ271"/>
  <sheetViews>
    <sheetView workbookViewId="0">
      <selection activeCell="H23" sqref="H23"/>
    </sheetView>
  </sheetViews>
  <sheetFormatPr defaultRowHeight="14.5" x14ac:dyDescent="0.35"/>
  <cols>
    <col min="2" max="2" width="25.453125" bestFit="1" customWidth="1"/>
    <col min="3" max="3" width="15.7265625" bestFit="1" customWidth="1"/>
    <col min="4" max="4" width="15.453125" bestFit="1" customWidth="1"/>
    <col min="5" max="5" width="11.816406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818</v>
      </c>
      <c r="D6" t="s">
        <v>819</v>
      </c>
      <c r="AE6">
        <v>405586592.17877102</v>
      </c>
      <c r="AF6">
        <v>487709497.20670402</v>
      </c>
      <c r="AG6">
        <v>596648044.69273698</v>
      </c>
      <c r="AH6">
        <v>695530726.25698304</v>
      </c>
      <c r="AI6">
        <v>764804469.27374303</v>
      </c>
      <c r="AJ6">
        <v>872067039.10614502</v>
      </c>
      <c r="AK6">
        <v>958659217.87709498</v>
      </c>
      <c r="AL6">
        <v>1083240223.46369</v>
      </c>
      <c r="AM6">
        <v>1245810055.8659201</v>
      </c>
      <c r="AN6">
        <v>1320670391.06145</v>
      </c>
      <c r="AO6">
        <v>1379888268.15642</v>
      </c>
      <c r="AP6">
        <v>1531843575.4189899</v>
      </c>
      <c r="AQ6">
        <v>1665363128.4916201</v>
      </c>
      <c r="AR6">
        <v>1722905027.93296</v>
      </c>
      <c r="AS6">
        <v>1873452513.96648</v>
      </c>
      <c r="AT6">
        <v>1896456983.2402201</v>
      </c>
      <c r="AU6">
        <v>1961843575.4189899</v>
      </c>
      <c r="AV6">
        <v>2044111731.84358</v>
      </c>
      <c r="AW6">
        <v>2254830726.2569799</v>
      </c>
      <c r="AX6">
        <v>2360017318.43575</v>
      </c>
      <c r="AY6">
        <v>2469782681.56425</v>
      </c>
      <c r="AZ6">
        <v>2677641340.7821202</v>
      </c>
      <c r="BA6">
        <v>2843024581.00559</v>
      </c>
      <c r="BB6">
        <v>2553793296.0893898</v>
      </c>
      <c r="BC6">
        <v>2453597206.7039099</v>
      </c>
      <c r="BD6">
        <v>2637859217.87709</v>
      </c>
      <c r="BE6">
        <v>2615208379.8882699</v>
      </c>
      <c r="BF6">
        <v>2727849720.6703901</v>
      </c>
      <c r="BG6">
        <v>2790849720.6703901</v>
      </c>
      <c r="BH6">
        <v>2962907262.5698299</v>
      </c>
      <c r="BI6">
        <v>2983635195.5307298</v>
      </c>
      <c r="BJ6">
        <v>3092429050.2793298</v>
      </c>
      <c r="BK6">
        <v>3276184357.5419002</v>
      </c>
      <c r="BL6">
        <v>3395798882.68156</v>
      </c>
      <c r="BM6">
        <v>2481857122.8400998</v>
      </c>
      <c r="BN6">
        <v>2929446578.25104</v>
      </c>
      <c r="BO6">
        <v>3279343543.6041598</v>
      </c>
      <c r="BP6">
        <v>3648573136.1515498</v>
      </c>
    </row>
    <row r="7" spans="1:69" x14ac:dyDescent="0.35">
      <c r="A7" t="s">
        <v>46</v>
      </c>
      <c r="B7" t="s">
        <v>47</v>
      </c>
      <c r="C7" t="s">
        <v>818</v>
      </c>
      <c r="D7" t="s">
        <v>819</v>
      </c>
      <c r="E7">
        <v>24209933140.9893</v>
      </c>
      <c r="F7">
        <v>24963256383.382099</v>
      </c>
      <c r="G7">
        <v>27078015031.423</v>
      </c>
      <c r="H7">
        <v>31774831212.193401</v>
      </c>
      <c r="I7">
        <v>30284919141.181099</v>
      </c>
      <c r="J7">
        <v>33812194393.026699</v>
      </c>
      <c r="K7">
        <v>36933907896.983902</v>
      </c>
      <c r="L7">
        <v>38451060071.143402</v>
      </c>
      <c r="M7">
        <v>41749510602.931396</v>
      </c>
      <c r="N7">
        <v>47056941587.259201</v>
      </c>
      <c r="O7">
        <v>47602358397.427002</v>
      </c>
      <c r="P7">
        <v>52197888095.676804</v>
      </c>
      <c r="Q7">
        <v>56735886018.869698</v>
      </c>
      <c r="R7">
        <v>73096340026.783401</v>
      </c>
      <c r="S7">
        <v>89551627351.330597</v>
      </c>
      <c r="T7">
        <v>95312337397.304306</v>
      </c>
      <c r="U7">
        <v>96023171889.559402</v>
      </c>
      <c r="V7">
        <v>109227611657.03799</v>
      </c>
      <c r="W7">
        <v>124105768857.168</v>
      </c>
      <c r="X7">
        <v>142125443087.57101</v>
      </c>
      <c r="Y7">
        <v>178504202321.60699</v>
      </c>
      <c r="Z7">
        <v>185157804112.60999</v>
      </c>
      <c r="AA7">
        <v>178399944240.91699</v>
      </c>
      <c r="AB7">
        <v>185817205250.52399</v>
      </c>
      <c r="AC7">
        <v>170095168125.952</v>
      </c>
      <c r="AD7">
        <v>149393853685.646</v>
      </c>
      <c r="AE7">
        <v>160633055116.323</v>
      </c>
      <c r="AF7">
        <v>190269043509.15302</v>
      </c>
      <c r="AG7">
        <v>207464333652.83499</v>
      </c>
      <c r="AH7">
        <v>220706095624.172</v>
      </c>
      <c r="AI7">
        <v>256504902942.11401</v>
      </c>
      <c r="AJ7">
        <v>277043404954.60797</v>
      </c>
      <c r="AK7">
        <v>241297872903.172</v>
      </c>
      <c r="AL7">
        <v>240094759186.74701</v>
      </c>
      <c r="AM7">
        <v>243571144844.34399</v>
      </c>
      <c r="AN7">
        <v>273433173838.293</v>
      </c>
      <c r="AO7">
        <v>273530987732.97501</v>
      </c>
      <c r="AP7">
        <v>288377676457.78699</v>
      </c>
      <c r="AQ7">
        <v>268833469565.37601</v>
      </c>
      <c r="AR7">
        <v>265429291662.216</v>
      </c>
      <c r="AS7">
        <v>287201651521.16302</v>
      </c>
      <c r="AT7">
        <v>260992228316.31</v>
      </c>
      <c r="AU7">
        <v>267815037639.86099</v>
      </c>
      <c r="AV7">
        <v>355716369817.82898</v>
      </c>
      <c r="AW7">
        <v>442696186423.42798</v>
      </c>
      <c r="AX7">
        <v>516661066865.396</v>
      </c>
      <c r="AY7">
        <v>580240750535.50195</v>
      </c>
      <c r="AZ7">
        <v>665598701333.93298</v>
      </c>
      <c r="BA7">
        <v>713502106251.45996</v>
      </c>
      <c r="BB7">
        <v>715485349813.38306</v>
      </c>
      <c r="BC7">
        <v>849409606774.90002</v>
      </c>
      <c r="BD7">
        <v>945439030450.479</v>
      </c>
      <c r="BE7">
        <v>952998471719.37305</v>
      </c>
      <c r="BF7">
        <v>962441293816.42603</v>
      </c>
      <c r="BG7">
        <v>978743758351.27795</v>
      </c>
      <c r="BH7">
        <v>898308853395.35901</v>
      </c>
      <c r="BI7">
        <v>828961170566.43506</v>
      </c>
      <c r="BJ7">
        <v>973025126473.89404</v>
      </c>
      <c r="BK7">
        <v>1012291194268.21</v>
      </c>
      <c r="BL7">
        <v>1009746517725.42</v>
      </c>
      <c r="BM7">
        <v>933407232177.078</v>
      </c>
      <c r="BN7">
        <v>1085604883589.65</v>
      </c>
      <c r="BO7">
        <v>1191638638185.25</v>
      </c>
      <c r="BP7">
        <v>1133818271029.3899</v>
      </c>
      <c r="BQ7">
        <v>1205973813871.4399</v>
      </c>
    </row>
    <row r="8" spans="1:69" x14ac:dyDescent="0.35">
      <c r="A8" t="s">
        <v>48</v>
      </c>
      <c r="B8" t="s">
        <v>49</v>
      </c>
      <c r="C8" t="s">
        <v>818</v>
      </c>
      <c r="D8" t="s">
        <v>819</v>
      </c>
      <c r="AS8">
        <v>3521418059.92345</v>
      </c>
      <c r="AT8">
        <v>2813571753.87253</v>
      </c>
      <c r="AU8">
        <v>3825701438.99963</v>
      </c>
      <c r="AV8">
        <v>4520946818.5458097</v>
      </c>
      <c r="AW8">
        <v>5224896718.6778202</v>
      </c>
      <c r="AX8">
        <v>6203256538.7096701</v>
      </c>
      <c r="AY8">
        <v>6971758282.2935104</v>
      </c>
      <c r="AZ8">
        <v>9747886187.3939304</v>
      </c>
      <c r="BA8">
        <v>10109297047.5432</v>
      </c>
      <c r="BB8">
        <v>12416152732.0567</v>
      </c>
      <c r="BC8">
        <v>15856668555.833599</v>
      </c>
      <c r="BD8">
        <v>17805098206.314098</v>
      </c>
      <c r="BE8">
        <v>19907329777.5872</v>
      </c>
      <c r="BF8">
        <v>20146416757.598701</v>
      </c>
      <c r="BG8">
        <v>20497128555.697201</v>
      </c>
      <c r="BH8">
        <v>19134221644.732498</v>
      </c>
      <c r="BI8">
        <v>18116572395.077202</v>
      </c>
      <c r="BJ8">
        <v>18753456497.815899</v>
      </c>
      <c r="BK8">
        <v>18053222687.412601</v>
      </c>
      <c r="BL8">
        <v>18799444490.112801</v>
      </c>
      <c r="BM8">
        <v>19955929052.149601</v>
      </c>
      <c r="BN8">
        <v>14259995441.075899</v>
      </c>
      <c r="BO8">
        <v>14497243872.133699</v>
      </c>
      <c r="BP8">
        <v>17152234636.8715</v>
      </c>
    </row>
    <row r="9" spans="1:69" x14ac:dyDescent="0.35">
      <c r="A9" t="s">
        <v>50</v>
      </c>
      <c r="B9" t="s">
        <v>51</v>
      </c>
      <c r="C9" t="s">
        <v>818</v>
      </c>
      <c r="D9" t="s">
        <v>819</v>
      </c>
      <c r="E9">
        <v>11905107707.334101</v>
      </c>
      <c r="F9">
        <v>12708033250.0511</v>
      </c>
      <c r="G9">
        <v>13630920944.363701</v>
      </c>
      <c r="H9">
        <v>14469258364.511</v>
      </c>
      <c r="I9">
        <v>15803936677.0543</v>
      </c>
      <c r="J9">
        <v>16921238011.651501</v>
      </c>
      <c r="K9">
        <v>18034328957.900101</v>
      </c>
      <c r="L9">
        <v>16493846012.266001</v>
      </c>
      <c r="M9">
        <v>17022944324.622601</v>
      </c>
      <c r="N9">
        <v>19301601790.522999</v>
      </c>
      <c r="O9">
        <v>26697431082.3629</v>
      </c>
      <c r="P9">
        <v>24497038201.077499</v>
      </c>
      <c r="Q9">
        <v>29489666871.277302</v>
      </c>
      <c r="R9">
        <v>36891334761.368698</v>
      </c>
      <c r="S9">
        <v>49688193509.186798</v>
      </c>
      <c r="T9">
        <v>57280847676.038002</v>
      </c>
      <c r="U9">
        <v>68386320278.505501</v>
      </c>
      <c r="V9">
        <v>71790695365.6203</v>
      </c>
      <c r="W9">
        <v>78779099935.331696</v>
      </c>
      <c r="X9">
        <v>96682239333.041107</v>
      </c>
      <c r="Y9">
        <v>120501079995.998</v>
      </c>
      <c r="Z9">
        <v>216911025160.23199</v>
      </c>
      <c r="AA9">
        <v>195917937082.039</v>
      </c>
      <c r="AB9">
        <v>151222762742.65799</v>
      </c>
      <c r="AC9">
        <v>131218159345.84599</v>
      </c>
      <c r="AD9">
        <v>137802915726.013</v>
      </c>
      <c r="AE9">
        <v>109237001606.14799</v>
      </c>
      <c r="AF9">
        <v>112294774135.922</v>
      </c>
      <c r="AG9">
        <v>111227154872.41901</v>
      </c>
      <c r="AH9">
        <v>103934371472.964</v>
      </c>
      <c r="AI9">
        <v>123711320144.881</v>
      </c>
      <c r="AJ9">
        <v>129941884295.923</v>
      </c>
      <c r="AK9">
        <v>124599331018.71201</v>
      </c>
      <c r="AL9">
        <v>129732603621.549</v>
      </c>
      <c r="AM9">
        <v>134776833881.573</v>
      </c>
      <c r="AN9">
        <v>207176966730.608</v>
      </c>
      <c r="AO9">
        <v>262600874773.758</v>
      </c>
      <c r="AP9">
        <v>275742249999.58099</v>
      </c>
      <c r="AQ9">
        <v>296152427996.97498</v>
      </c>
      <c r="AR9">
        <v>139468349993.66501</v>
      </c>
      <c r="AS9">
        <v>142140075688.035</v>
      </c>
      <c r="AT9">
        <v>150058483260.659</v>
      </c>
      <c r="AU9">
        <v>179390065281.314</v>
      </c>
      <c r="AV9">
        <v>207754986323.24899</v>
      </c>
      <c r="AW9">
        <v>258566656910.94901</v>
      </c>
      <c r="AX9">
        <v>317096476047.26501</v>
      </c>
      <c r="AY9">
        <v>402724221239.25702</v>
      </c>
      <c r="AZ9">
        <v>471537814858.50702</v>
      </c>
      <c r="BA9">
        <v>575059454850.50696</v>
      </c>
      <c r="BB9">
        <v>515474028936.37598</v>
      </c>
      <c r="BC9">
        <v>606280114370.88696</v>
      </c>
      <c r="BD9">
        <v>691187455140.18506</v>
      </c>
      <c r="BE9">
        <v>748126849686.91797</v>
      </c>
      <c r="BF9">
        <v>844202569830.55298</v>
      </c>
      <c r="BG9">
        <v>903933677159.72302</v>
      </c>
      <c r="BH9">
        <v>778022060796.81006</v>
      </c>
      <c r="BI9">
        <v>700028171710.17004</v>
      </c>
      <c r="BJ9">
        <v>694051344215.04504</v>
      </c>
      <c r="BK9">
        <v>777840407639.927</v>
      </c>
      <c r="BL9">
        <v>833288902800.02502</v>
      </c>
      <c r="BM9">
        <v>797295175501.97302</v>
      </c>
      <c r="BN9">
        <v>858114511231.43396</v>
      </c>
      <c r="BO9">
        <v>893639944629.86096</v>
      </c>
      <c r="BP9">
        <v>814728528754.18799</v>
      </c>
      <c r="BQ9">
        <v>670025655309.60303</v>
      </c>
    </row>
    <row r="10" spans="1:69" x14ac:dyDescent="0.35">
      <c r="A10" t="s">
        <v>52</v>
      </c>
      <c r="B10" t="s">
        <v>53</v>
      </c>
      <c r="C10" t="s">
        <v>818</v>
      </c>
      <c r="D10" t="s">
        <v>819</v>
      </c>
      <c r="Y10">
        <v>5930503400.9626303</v>
      </c>
      <c r="Z10">
        <v>5550483035.9649696</v>
      </c>
      <c r="AA10">
        <v>5550483035.9649696</v>
      </c>
      <c r="AB10">
        <v>5784341596.36339</v>
      </c>
      <c r="AC10">
        <v>6131475065.1781502</v>
      </c>
      <c r="AD10">
        <v>7554065410.1210003</v>
      </c>
      <c r="AE10">
        <v>7072536108.6971102</v>
      </c>
      <c r="AF10">
        <v>8084412414.2656603</v>
      </c>
      <c r="AG10">
        <v>8769836768.8348198</v>
      </c>
      <c r="AH10">
        <v>10201780976.6696</v>
      </c>
      <c r="AI10">
        <v>11229515599.3048</v>
      </c>
      <c r="AJ10">
        <v>10603784541.197001</v>
      </c>
      <c r="AK10">
        <v>8307810973.58848</v>
      </c>
      <c r="AL10">
        <v>5768720421.6136703</v>
      </c>
      <c r="AM10">
        <v>4438321017.3906803</v>
      </c>
      <c r="AN10">
        <v>5538749259.9471397</v>
      </c>
      <c r="AO10">
        <v>7526421519.1697903</v>
      </c>
      <c r="AP10">
        <v>7648380195.59902</v>
      </c>
      <c r="AQ10">
        <v>6506221615.78722</v>
      </c>
      <c r="AR10">
        <v>6152923310.4454603</v>
      </c>
      <c r="AS10">
        <v>9129594970.1530094</v>
      </c>
      <c r="AT10">
        <v>8936079117.7313595</v>
      </c>
      <c r="AU10">
        <v>15285592370.374001</v>
      </c>
      <c r="AV10">
        <v>17812704586.439701</v>
      </c>
      <c r="AW10">
        <v>23552057679.499401</v>
      </c>
      <c r="AX10">
        <v>36970900883.810898</v>
      </c>
      <c r="AY10">
        <v>52381025141.426804</v>
      </c>
      <c r="AZ10">
        <v>65266415494.2584</v>
      </c>
      <c r="BA10">
        <v>88538665084.863403</v>
      </c>
      <c r="BB10">
        <v>70307196181.6539</v>
      </c>
      <c r="BC10">
        <v>83799474069.731506</v>
      </c>
      <c r="BD10">
        <v>111789747670.59</v>
      </c>
      <c r="BE10">
        <v>128052915766.343</v>
      </c>
      <c r="BF10">
        <v>132339109040.23199</v>
      </c>
      <c r="BG10">
        <v>135966802586.713</v>
      </c>
      <c r="BH10">
        <v>90496420506.595703</v>
      </c>
      <c r="BI10">
        <v>52761617225.925301</v>
      </c>
      <c r="BJ10">
        <v>73690154990.731201</v>
      </c>
      <c r="BK10">
        <v>79450688259.366394</v>
      </c>
      <c r="BL10">
        <v>70897962732.027695</v>
      </c>
      <c r="BM10">
        <v>48501561203.568604</v>
      </c>
      <c r="BN10">
        <v>66505129987.723503</v>
      </c>
      <c r="BO10">
        <v>104399746853.401</v>
      </c>
      <c r="BP10">
        <v>84875162197.010696</v>
      </c>
      <c r="BQ10">
        <v>80396942241.623306</v>
      </c>
    </row>
    <row r="11" spans="1:69" x14ac:dyDescent="0.35">
      <c r="A11" t="s">
        <v>67</v>
      </c>
      <c r="B11" t="s">
        <v>68</v>
      </c>
      <c r="C11" t="s">
        <v>818</v>
      </c>
      <c r="D11" t="s">
        <v>819</v>
      </c>
      <c r="Y11">
        <v>1578102105.26316</v>
      </c>
      <c r="Z11">
        <v>1808177156.17716</v>
      </c>
      <c r="AA11">
        <v>1861163170.1631701</v>
      </c>
      <c r="AB11">
        <v>1881412587.41259</v>
      </c>
      <c r="AC11">
        <v>1857337995.3380001</v>
      </c>
      <c r="AD11">
        <v>1897050116.5501201</v>
      </c>
      <c r="AE11">
        <v>2097326250</v>
      </c>
      <c r="AF11">
        <v>2080796250</v>
      </c>
      <c r="AG11">
        <v>2051236250</v>
      </c>
      <c r="AH11">
        <v>2253090000</v>
      </c>
      <c r="AI11">
        <v>2028553750</v>
      </c>
      <c r="AJ11">
        <v>1099559027.7777801</v>
      </c>
      <c r="AK11">
        <v>652174990.837304</v>
      </c>
      <c r="AL11">
        <v>1185315468.46295</v>
      </c>
      <c r="AM11">
        <v>1880950864.41311</v>
      </c>
      <c r="AN11">
        <v>2905092798.6191602</v>
      </c>
      <c r="AO11">
        <v>3234486232.04392</v>
      </c>
      <c r="AP11">
        <v>2293666029.9931798</v>
      </c>
      <c r="AQ11">
        <v>2600356999.20614</v>
      </c>
      <c r="AR11">
        <v>3283941510.49964</v>
      </c>
      <c r="AS11">
        <v>3584570164.8519502</v>
      </c>
      <c r="AT11">
        <v>4059064033.13379</v>
      </c>
      <c r="AU11">
        <v>4515003116.6803598</v>
      </c>
      <c r="AV11">
        <v>5801712040.4846296</v>
      </c>
      <c r="AW11">
        <v>7406645793.4403801</v>
      </c>
      <c r="AX11">
        <v>8256658249.8128004</v>
      </c>
      <c r="AY11">
        <v>9150528132.1763306</v>
      </c>
      <c r="AZ11">
        <v>11116937869.8568</v>
      </c>
      <c r="BA11">
        <v>13258506375.451799</v>
      </c>
      <c r="BB11">
        <v>12335540656.100599</v>
      </c>
      <c r="BC11">
        <v>12086545641.299</v>
      </c>
      <c r="BD11">
        <v>12973755874.536501</v>
      </c>
      <c r="BE11">
        <v>12246499747.971399</v>
      </c>
      <c r="BF11">
        <v>12796985886.1478</v>
      </c>
      <c r="BG11">
        <v>13296322588.1684</v>
      </c>
      <c r="BH11">
        <v>11470171826.9575</v>
      </c>
      <c r="BI11">
        <v>11988668784.6628</v>
      </c>
      <c r="BJ11">
        <v>13258268435.604799</v>
      </c>
      <c r="BK11">
        <v>15379508329.7568</v>
      </c>
      <c r="BL11">
        <v>15585111614.0376</v>
      </c>
      <c r="BM11">
        <v>15241455556.373699</v>
      </c>
      <c r="BN11">
        <v>18032009220.440498</v>
      </c>
      <c r="BO11">
        <v>19017244116.720299</v>
      </c>
      <c r="BP11">
        <v>23547180412.340401</v>
      </c>
      <c r="BQ11">
        <v>27177735527.5667</v>
      </c>
    </row>
    <row r="12" spans="1:69" x14ac:dyDescent="0.35">
      <c r="A12" t="s">
        <v>69</v>
      </c>
      <c r="B12" t="s">
        <v>70</v>
      </c>
      <c r="C12" t="s">
        <v>818</v>
      </c>
      <c r="D12" t="s">
        <v>819</v>
      </c>
      <c r="O12">
        <v>78617711.096532494</v>
      </c>
      <c r="P12">
        <v>89406608.145815104</v>
      </c>
      <c r="Q12">
        <v>113414397.36563499</v>
      </c>
      <c r="R12">
        <v>150841639.29744399</v>
      </c>
      <c r="S12">
        <v>186557081.998137</v>
      </c>
      <c r="T12">
        <v>220112572.205331</v>
      </c>
      <c r="U12">
        <v>227283850.83127099</v>
      </c>
      <c r="V12">
        <v>253997897.22696799</v>
      </c>
      <c r="W12">
        <v>308020261.16414899</v>
      </c>
      <c r="X12">
        <v>411548748.354729</v>
      </c>
      <c r="Y12">
        <v>446377776.79800099</v>
      </c>
      <c r="Z12">
        <v>388983266.19988602</v>
      </c>
      <c r="AA12">
        <v>375914743.58100599</v>
      </c>
      <c r="AB12">
        <v>327850042.515872</v>
      </c>
      <c r="AC12">
        <v>330073080.63709801</v>
      </c>
      <c r="AD12">
        <v>346742714.675152</v>
      </c>
      <c r="AE12">
        <v>481996012.86907101</v>
      </c>
      <c r="AF12">
        <v>611299924.54050601</v>
      </c>
      <c r="AG12">
        <v>721425939.15155005</v>
      </c>
      <c r="AH12">
        <v>795489582.04490995</v>
      </c>
      <c r="AI12">
        <v>1028989692.06787</v>
      </c>
      <c r="AJ12">
        <v>1106891361.53948</v>
      </c>
      <c r="AK12">
        <v>1209992020.2954299</v>
      </c>
      <c r="AL12">
        <v>1007090269.86956</v>
      </c>
      <c r="AM12">
        <v>1017544068.8408</v>
      </c>
      <c r="AN12">
        <v>1178745282.8678</v>
      </c>
      <c r="AO12">
        <v>1224024139.21295</v>
      </c>
      <c r="AP12">
        <v>1180645571.8643</v>
      </c>
      <c r="AQ12">
        <v>1211953994.0571401</v>
      </c>
      <c r="AR12">
        <v>1240295103.07939</v>
      </c>
      <c r="AS12">
        <v>1432606188.6932399</v>
      </c>
      <c r="AT12">
        <v>1548265808.0580201</v>
      </c>
      <c r="AU12">
        <v>1764279824.2975199</v>
      </c>
      <c r="AV12">
        <v>2366941808.9440398</v>
      </c>
      <c r="AW12">
        <v>2900245324.4922099</v>
      </c>
      <c r="AX12">
        <v>3161084091.1167402</v>
      </c>
      <c r="AY12">
        <v>3459337986.8838301</v>
      </c>
      <c r="AZ12">
        <v>3957625367.2195902</v>
      </c>
      <c r="BA12">
        <v>4102319399.0234299</v>
      </c>
      <c r="BB12">
        <v>3688976340.7549</v>
      </c>
      <c r="BC12">
        <v>3449925738.8606901</v>
      </c>
      <c r="BD12">
        <v>3629133574.2778301</v>
      </c>
      <c r="BE12">
        <v>3188652765.3618398</v>
      </c>
      <c r="BF12">
        <v>3193512950.0241899</v>
      </c>
      <c r="BG12">
        <v>3271685596.6632099</v>
      </c>
      <c r="BH12">
        <v>2789881258.5036201</v>
      </c>
      <c r="BI12">
        <v>2896610479.7307701</v>
      </c>
      <c r="BJ12">
        <v>3000162081.11976</v>
      </c>
      <c r="BK12">
        <v>3218419896.9640999</v>
      </c>
      <c r="BL12">
        <v>3155149347.8063898</v>
      </c>
      <c r="BM12">
        <v>2891001149.3611002</v>
      </c>
      <c r="BN12">
        <v>3324647529.381</v>
      </c>
      <c r="BO12">
        <v>3380612573.3292198</v>
      </c>
      <c r="BP12">
        <v>3785067331.7624998</v>
      </c>
      <c r="BQ12">
        <v>4039844390.22543</v>
      </c>
    </row>
    <row r="13" spans="1:69" x14ac:dyDescent="0.35">
      <c r="A13" t="s">
        <v>71</v>
      </c>
      <c r="B13" t="s">
        <v>72</v>
      </c>
      <c r="C13" t="s">
        <v>818</v>
      </c>
      <c r="D13" t="s">
        <v>819</v>
      </c>
      <c r="F13">
        <v>19997084375.212898</v>
      </c>
      <c r="G13">
        <v>20327670811.822102</v>
      </c>
      <c r="H13">
        <v>22362957745.837799</v>
      </c>
      <c r="I13">
        <v>24811627225.898102</v>
      </c>
      <c r="J13">
        <v>26769289695.5947</v>
      </c>
      <c r="K13">
        <v>28349126512.480701</v>
      </c>
      <c r="L13">
        <v>30598797626.283401</v>
      </c>
      <c r="M13">
        <v>34970677299.2183</v>
      </c>
      <c r="N13">
        <v>38561008452.1483</v>
      </c>
      <c r="O13">
        <v>43091222311.403503</v>
      </c>
      <c r="P13">
        <v>49926770850.200203</v>
      </c>
      <c r="Q13">
        <v>59966658268.885201</v>
      </c>
      <c r="R13">
        <v>79125367985.042603</v>
      </c>
      <c r="S13">
        <v>152188729578.375</v>
      </c>
      <c r="T13">
        <v>168158579114.65601</v>
      </c>
      <c r="U13">
        <v>209993347722.87299</v>
      </c>
      <c r="V13">
        <v>242270387243.755</v>
      </c>
      <c r="W13">
        <v>265398240303.46201</v>
      </c>
      <c r="X13">
        <v>358111304353.08698</v>
      </c>
      <c r="Y13">
        <v>486405826809.64801</v>
      </c>
      <c r="Z13">
        <v>494916415270.10901</v>
      </c>
      <c r="AA13">
        <v>463080469432.737</v>
      </c>
      <c r="AB13">
        <v>437471179625.54303</v>
      </c>
      <c r="AC13">
        <v>440182151059.07001</v>
      </c>
      <c r="AD13">
        <v>432868201224.09802</v>
      </c>
      <c r="AE13">
        <v>405473196686.789</v>
      </c>
      <c r="AF13">
        <v>431257668997.91602</v>
      </c>
      <c r="AG13">
        <v>429382834204.164</v>
      </c>
      <c r="AH13">
        <v>457369060542.72498</v>
      </c>
      <c r="AI13">
        <v>641712235246.42297</v>
      </c>
      <c r="AJ13">
        <v>467952893083.32599</v>
      </c>
      <c r="AK13">
        <v>467794315257.06702</v>
      </c>
      <c r="AL13">
        <v>478927015196.00299</v>
      </c>
      <c r="AM13">
        <v>499880123725.29401</v>
      </c>
      <c r="AN13">
        <v>528480485482.61603</v>
      </c>
      <c r="AO13">
        <v>570909722765.54395</v>
      </c>
      <c r="AP13">
        <v>614596967130.05505</v>
      </c>
      <c r="AQ13">
        <v>598789587273.97095</v>
      </c>
      <c r="AR13">
        <v>665415371173.92004</v>
      </c>
      <c r="AS13">
        <v>763411636190.42505</v>
      </c>
      <c r="AT13">
        <v>744728537853.62</v>
      </c>
      <c r="AU13">
        <v>746649261275.27197</v>
      </c>
      <c r="AV13">
        <v>830076468636.59998</v>
      </c>
      <c r="AW13">
        <v>987316008401.58997</v>
      </c>
      <c r="AX13">
        <v>1210080439500.3</v>
      </c>
      <c r="AY13">
        <v>1439471041382.97</v>
      </c>
      <c r="AZ13">
        <v>1674641032780.0901</v>
      </c>
      <c r="BA13">
        <v>2118071078804.52</v>
      </c>
      <c r="BB13">
        <v>1829849574764.6299</v>
      </c>
      <c r="BC13">
        <v>2155345288815.1899</v>
      </c>
      <c r="BD13">
        <v>2565019402570</v>
      </c>
      <c r="BE13">
        <v>2805384177334.9102</v>
      </c>
      <c r="BF13">
        <v>2874275588328.1099</v>
      </c>
      <c r="BG13">
        <v>2926204954050.54</v>
      </c>
      <c r="BH13">
        <v>2568631130655.5298</v>
      </c>
      <c r="BI13">
        <v>2524102874214.6401</v>
      </c>
      <c r="BJ13">
        <v>2598475460609.5698</v>
      </c>
      <c r="BK13">
        <v>2907329557076.0498</v>
      </c>
      <c r="BL13">
        <v>2949355029586.25</v>
      </c>
      <c r="BM13">
        <v>2596422612311.0498</v>
      </c>
      <c r="BN13">
        <v>3077906530882.0098</v>
      </c>
      <c r="BO13">
        <v>3738584480489.1602</v>
      </c>
      <c r="BP13">
        <v>3606002342262.3198</v>
      </c>
      <c r="BQ13">
        <v>3704768275595.8398</v>
      </c>
    </row>
    <row r="14" spans="1:69" x14ac:dyDescent="0.35">
      <c r="A14" t="s">
        <v>73</v>
      </c>
      <c r="B14" t="s">
        <v>74</v>
      </c>
      <c r="C14" t="s">
        <v>818</v>
      </c>
      <c r="D14" t="s">
        <v>819</v>
      </c>
      <c r="O14">
        <v>685986701.31670105</v>
      </c>
      <c r="P14">
        <v>939893599.63420105</v>
      </c>
      <c r="Q14">
        <v>1415086929.3006001</v>
      </c>
      <c r="R14">
        <v>4231243615.8608899</v>
      </c>
      <c r="S14">
        <v>11651505689.4244</v>
      </c>
      <c r="T14">
        <v>14720728248.5355</v>
      </c>
      <c r="U14">
        <v>19213158778.792801</v>
      </c>
      <c r="V14">
        <v>24871775164.604301</v>
      </c>
      <c r="W14">
        <v>23775764224.683201</v>
      </c>
      <c r="X14">
        <v>31225659620.995098</v>
      </c>
      <c r="Y14">
        <v>43599160050.332199</v>
      </c>
      <c r="Z14">
        <v>49333424135.113098</v>
      </c>
      <c r="AA14">
        <v>46622718605.284698</v>
      </c>
      <c r="AB14">
        <v>42803323345.137604</v>
      </c>
      <c r="AC14">
        <v>41807954235.903</v>
      </c>
      <c r="AD14">
        <v>40603650231.544502</v>
      </c>
      <c r="AE14">
        <v>33943612094.7971</v>
      </c>
      <c r="AF14">
        <v>36384908744.211403</v>
      </c>
      <c r="AG14">
        <v>36275674203.214401</v>
      </c>
      <c r="AH14">
        <v>41464995913.919899</v>
      </c>
      <c r="AI14">
        <v>50701443748.297501</v>
      </c>
      <c r="AJ14">
        <v>51552165622.446198</v>
      </c>
      <c r="AK14">
        <v>54239171887.768997</v>
      </c>
      <c r="AL14">
        <v>55625170253.336998</v>
      </c>
      <c r="AM14">
        <v>59305093979.842003</v>
      </c>
      <c r="AN14">
        <v>65743666575.864899</v>
      </c>
      <c r="AO14">
        <v>73571233996.186295</v>
      </c>
      <c r="AP14">
        <v>78839008444.565506</v>
      </c>
      <c r="AQ14">
        <v>75674336283.185806</v>
      </c>
      <c r="AR14">
        <v>84445473110.959793</v>
      </c>
      <c r="AS14">
        <v>104337372362.151</v>
      </c>
      <c r="AT14">
        <v>103311640571.81799</v>
      </c>
      <c r="AU14">
        <v>109816201497.617</v>
      </c>
      <c r="AV14">
        <v>124346358066.71201</v>
      </c>
      <c r="AW14">
        <v>147824370319.94601</v>
      </c>
      <c r="AX14">
        <v>180617467964.60199</v>
      </c>
      <c r="AY14">
        <v>222116541865.21399</v>
      </c>
      <c r="AZ14">
        <v>257916133424.09799</v>
      </c>
      <c r="BA14">
        <v>315474615738.59802</v>
      </c>
      <c r="BB14">
        <v>253547358747.44699</v>
      </c>
      <c r="BC14">
        <v>300189052688.90399</v>
      </c>
      <c r="BD14">
        <v>360832739550.71503</v>
      </c>
      <c r="BE14">
        <v>384610125391.42297</v>
      </c>
      <c r="BF14">
        <v>400218529748.12799</v>
      </c>
      <c r="BG14">
        <v>414105366752.89301</v>
      </c>
      <c r="BH14">
        <v>370275469571.13702</v>
      </c>
      <c r="BI14">
        <v>369255326235.534</v>
      </c>
      <c r="BJ14">
        <v>390516804029.95203</v>
      </c>
      <c r="BK14">
        <v>427049432157.93103</v>
      </c>
      <c r="BL14">
        <v>417989721742.68201</v>
      </c>
      <c r="BM14">
        <v>349473015330.15698</v>
      </c>
      <c r="BN14">
        <v>415178792756.97803</v>
      </c>
      <c r="BO14">
        <v>502731935194.01001</v>
      </c>
      <c r="BP14">
        <v>514130432648.06</v>
      </c>
      <c r="BQ14">
        <v>537078829135.466</v>
      </c>
    </row>
    <row r="15" spans="1:69" x14ac:dyDescent="0.35">
      <c r="A15" t="s">
        <v>75</v>
      </c>
      <c r="B15" t="s">
        <v>76</v>
      </c>
      <c r="C15" t="s">
        <v>818</v>
      </c>
      <c r="D15" t="s">
        <v>819</v>
      </c>
      <c r="E15">
        <v>15865474315.4056</v>
      </c>
      <c r="F15">
        <v>20132220374.909302</v>
      </c>
      <c r="G15">
        <v>18337691145.368801</v>
      </c>
      <c r="H15">
        <v>18272123664.4715</v>
      </c>
      <c r="I15">
        <v>25605249381.759701</v>
      </c>
      <c r="J15">
        <v>28344705966.638901</v>
      </c>
      <c r="K15">
        <v>28630474727.902302</v>
      </c>
      <c r="L15">
        <v>24256667553.256901</v>
      </c>
      <c r="M15">
        <v>26436857247.498199</v>
      </c>
      <c r="N15">
        <v>31256284543.615501</v>
      </c>
      <c r="O15">
        <v>31584210365.544701</v>
      </c>
      <c r="P15">
        <v>33293199095.488098</v>
      </c>
      <c r="Q15">
        <v>34733000536.286201</v>
      </c>
      <c r="R15">
        <v>52544000116.903702</v>
      </c>
      <c r="S15">
        <v>72436777342.455399</v>
      </c>
      <c r="T15">
        <v>52438647921.9226</v>
      </c>
      <c r="U15">
        <v>51169499892.172203</v>
      </c>
      <c r="V15">
        <v>56781000101.084801</v>
      </c>
      <c r="W15">
        <v>89049453088.328201</v>
      </c>
      <c r="X15">
        <v>69252328951.644104</v>
      </c>
      <c r="Y15">
        <v>76961923741.070099</v>
      </c>
      <c r="Z15">
        <v>78676842366.552902</v>
      </c>
      <c r="AA15">
        <v>84307486836.723999</v>
      </c>
      <c r="AB15">
        <v>103979106777.911</v>
      </c>
      <c r="AC15">
        <v>116915052107.03101</v>
      </c>
      <c r="AD15">
        <v>88150891728.1064</v>
      </c>
      <c r="AE15">
        <v>105872372613.85699</v>
      </c>
      <c r="AF15">
        <v>108810885301.25301</v>
      </c>
      <c r="AG15">
        <v>126890235049.092</v>
      </c>
      <c r="AH15">
        <v>76629728760.123001</v>
      </c>
      <c r="AI15">
        <v>141352654305.16299</v>
      </c>
      <c r="AJ15">
        <v>189719984268.48499</v>
      </c>
      <c r="AK15">
        <v>228778917308.17001</v>
      </c>
      <c r="AL15">
        <v>236741715015.01501</v>
      </c>
      <c r="AM15">
        <v>257440000000</v>
      </c>
      <c r="AN15">
        <v>258031750000</v>
      </c>
      <c r="AO15">
        <v>272149750000</v>
      </c>
      <c r="AP15">
        <v>292859000000</v>
      </c>
      <c r="AQ15">
        <v>298948250000</v>
      </c>
      <c r="AR15">
        <v>283523000000</v>
      </c>
      <c r="AS15">
        <v>284203750000</v>
      </c>
      <c r="AT15">
        <v>268696750000</v>
      </c>
      <c r="AU15">
        <v>97724004251.860199</v>
      </c>
      <c r="AV15">
        <v>127586973492.177</v>
      </c>
      <c r="AW15">
        <v>164657930452.78699</v>
      </c>
      <c r="AX15">
        <v>198737095012.28201</v>
      </c>
      <c r="AY15">
        <v>232557260817.30801</v>
      </c>
      <c r="AZ15">
        <v>287530508430.56799</v>
      </c>
      <c r="BA15">
        <v>361558037110.41901</v>
      </c>
      <c r="BB15">
        <v>332976484577.61902</v>
      </c>
      <c r="BC15">
        <v>423627422092.48999</v>
      </c>
      <c r="BD15">
        <v>530158122010.44202</v>
      </c>
      <c r="BE15">
        <v>545982375701.12799</v>
      </c>
      <c r="BF15">
        <v>552025140252.24597</v>
      </c>
      <c r="BG15">
        <v>526319673731.638</v>
      </c>
      <c r="BH15">
        <v>594749285413.21204</v>
      </c>
      <c r="BI15">
        <v>557532320662.95496</v>
      </c>
      <c r="BJ15">
        <v>643628393281.36401</v>
      </c>
      <c r="BK15">
        <v>524819892360.17603</v>
      </c>
      <c r="BL15">
        <v>447754683615.22498</v>
      </c>
      <c r="BM15">
        <v>385740508436.96503</v>
      </c>
      <c r="BN15">
        <v>486564085480.03601</v>
      </c>
      <c r="BO15">
        <v>632790070063.12402</v>
      </c>
      <c r="BP15">
        <v>646075277525.125</v>
      </c>
      <c r="BQ15">
        <v>633266692533.68896</v>
      </c>
    </row>
    <row r="16" spans="1:69" x14ac:dyDescent="0.35">
      <c r="A16" t="s">
        <v>101</v>
      </c>
      <c r="B16" t="s">
        <v>102</v>
      </c>
      <c r="C16" t="s">
        <v>818</v>
      </c>
      <c r="D16" t="s">
        <v>819</v>
      </c>
      <c r="AI16">
        <v>2256863448.7708602</v>
      </c>
      <c r="AJ16">
        <v>2069870129.8701301</v>
      </c>
      <c r="AK16">
        <v>1272835453.4263401</v>
      </c>
      <c r="AL16">
        <v>1201312829.2752399</v>
      </c>
      <c r="AM16">
        <v>1315158636.67553</v>
      </c>
      <c r="AN16">
        <v>1468317435.2014799</v>
      </c>
      <c r="AO16">
        <v>1596968946.2370801</v>
      </c>
      <c r="AP16">
        <v>1639492444.7615199</v>
      </c>
      <c r="AQ16">
        <v>1893726437.2646201</v>
      </c>
      <c r="AR16">
        <v>1845482173.0273199</v>
      </c>
      <c r="AS16">
        <v>1911563668.85006</v>
      </c>
      <c r="AT16">
        <v>2118467913.3787301</v>
      </c>
      <c r="AU16">
        <v>2376335048.3997598</v>
      </c>
      <c r="AV16">
        <v>2807061008.6908398</v>
      </c>
      <c r="AW16">
        <v>3576615240.4161601</v>
      </c>
      <c r="AX16">
        <v>4900469511.1019096</v>
      </c>
      <c r="AY16">
        <v>6384452066.5145998</v>
      </c>
      <c r="AZ16">
        <v>9206301269.7916393</v>
      </c>
      <c r="BA16">
        <v>11662040713.875299</v>
      </c>
      <c r="BB16">
        <v>8647937081.2562008</v>
      </c>
      <c r="BC16">
        <v>9260285755.6242409</v>
      </c>
      <c r="BD16">
        <v>10142111824.5835</v>
      </c>
      <c r="BE16">
        <v>10619320682.947399</v>
      </c>
      <c r="BF16">
        <v>11121464437.0415</v>
      </c>
      <c r="BG16">
        <v>11609513246.795799</v>
      </c>
      <c r="BH16">
        <v>10553337518.414</v>
      </c>
      <c r="BI16">
        <v>10546136235.5219</v>
      </c>
      <c r="BJ16">
        <v>11527458709.0158</v>
      </c>
      <c r="BK16">
        <v>12457940694.7395</v>
      </c>
      <c r="BL16">
        <v>13619290539.211599</v>
      </c>
      <c r="BM16">
        <v>12641698583.2152</v>
      </c>
      <c r="BN16">
        <v>13878908628.937799</v>
      </c>
      <c r="BO16">
        <v>19513506553.125099</v>
      </c>
      <c r="BP16">
        <v>24085749592.335899</v>
      </c>
      <c r="BQ16">
        <v>25786585949.634602</v>
      </c>
    </row>
    <row r="17" spans="1:69" x14ac:dyDescent="0.35">
      <c r="A17" t="s">
        <v>103</v>
      </c>
      <c r="B17" t="s">
        <v>104</v>
      </c>
      <c r="C17" t="s">
        <v>818</v>
      </c>
      <c r="D17" t="s">
        <v>819</v>
      </c>
      <c r="AU17">
        <v>512000000</v>
      </c>
      <c r="AV17">
        <v>524000000</v>
      </c>
      <c r="AW17">
        <v>509000000</v>
      </c>
      <c r="AX17">
        <v>500000000</v>
      </c>
      <c r="AY17">
        <v>493000000</v>
      </c>
      <c r="AZ17">
        <v>518000000</v>
      </c>
      <c r="BA17">
        <v>560000000</v>
      </c>
      <c r="BB17">
        <v>675000000</v>
      </c>
      <c r="BC17">
        <v>573000000</v>
      </c>
      <c r="BD17">
        <v>570000000</v>
      </c>
      <c r="BE17">
        <v>640000000</v>
      </c>
      <c r="BF17">
        <v>638000000</v>
      </c>
      <c r="BG17">
        <v>643000000</v>
      </c>
      <c r="BH17">
        <v>673000000</v>
      </c>
      <c r="BI17">
        <v>671000000</v>
      </c>
      <c r="BJ17">
        <v>612000000</v>
      </c>
      <c r="BK17">
        <v>639000000</v>
      </c>
      <c r="BL17">
        <v>647000000</v>
      </c>
      <c r="BM17">
        <v>721000000</v>
      </c>
      <c r="BN17">
        <v>750000000</v>
      </c>
      <c r="BO17">
        <v>871000000</v>
      </c>
    </row>
    <row r="18" spans="1:69" x14ac:dyDescent="0.35">
      <c r="A18" t="s">
        <v>105</v>
      </c>
      <c r="B18" t="s">
        <v>106</v>
      </c>
      <c r="C18" t="s">
        <v>818</v>
      </c>
      <c r="D18" t="s">
        <v>819</v>
      </c>
      <c r="V18">
        <v>77507407.407407403</v>
      </c>
      <c r="W18">
        <v>88040740.740740702</v>
      </c>
      <c r="X18">
        <v>109596296.296296</v>
      </c>
      <c r="Y18">
        <v>132451851.851852</v>
      </c>
      <c r="Z18">
        <v>149388888.88888901</v>
      </c>
      <c r="AA18">
        <v>166444444.444444</v>
      </c>
      <c r="AB18">
        <v>184866666.66666701</v>
      </c>
      <c r="AC18">
        <v>212214814.81481501</v>
      </c>
      <c r="AD18">
        <v>246370370.37037</v>
      </c>
      <c r="AE18">
        <v>297562962.96296299</v>
      </c>
      <c r="AF18">
        <v>346866666.66666698</v>
      </c>
      <c r="AG18">
        <v>411396296.296296</v>
      </c>
      <c r="AH18">
        <v>455174074.07407397</v>
      </c>
      <c r="AI18">
        <v>478718518.51851898</v>
      </c>
      <c r="AJ18">
        <v>504337037.03703701</v>
      </c>
      <c r="AK18">
        <v>525133333.33333302</v>
      </c>
      <c r="AL18">
        <v>565662962.96296299</v>
      </c>
      <c r="AM18">
        <v>625081481.48148096</v>
      </c>
      <c r="AN18">
        <v>616051851.85185206</v>
      </c>
      <c r="AO18">
        <v>679140740.74074101</v>
      </c>
      <c r="AP18">
        <v>734422222.22222197</v>
      </c>
      <c r="AQ18">
        <v>789788888.88888896</v>
      </c>
      <c r="AR18">
        <v>835544444.44444394</v>
      </c>
      <c r="AS18">
        <v>901003703.703704</v>
      </c>
      <c r="AT18">
        <v>877774074.07407403</v>
      </c>
      <c r="AU18">
        <v>898092592.592592</v>
      </c>
      <c r="AV18">
        <v>948100000</v>
      </c>
      <c r="AW18">
        <v>1026329629.62963</v>
      </c>
      <c r="AX18">
        <v>1143896296.2962999</v>
      </c>
      <c r="AY18">
        <v>1303674074.07407</v>
      </c>
      <c r="AZ18">
        <v>1487381481.4814799</v>
      </c>
      <c r="BA18">
        <v>1557640740.7407401</v>
      </c>
      <c r="BB18">
        <v>1386518518.5185201</v>
      </c>
      <c r="BC18">
        <v>1298348148.14815</v>
      </c>
      <c r="BD18">
        <v>1287359259.2592599</v>
      </c>
      <c r="BE18">
        <v>1364729629.6296301</v>
      </c>
      <c r="BF18">
        <v>1325496296.2962999</v>
      </c>
      <c r="BG18">
        <v>1378707407.4074099</v>
      </c>
      <c r="BH18">
        <v>1437485185.18519</v>
      </c>
      <c r="BI18">
        <v>1489603703.7037001</v>
      </c>
      <c r="BJ18">
        <v>1534855555.5555601</v>
      </c>
      <c r="BK18">
        <v>1661529629.6296301</v>
      </c>
      <c r="BL18">
        <v>1726448148.14815</v>
      </c>
      <c r="BM18">
        <v>1411637037.03704</v>
      </c>
      <c r="BN18">
        <v>1602125925.92593</v>
      </c>
      <c r="BO18">
        <v>1866566666.6666701</v>
      </c>
      <c r="BP18">
        <v>2005785185.1851799</v>
      </c>
      <c r="BQ18">
        <v>2224814814.8148098</v>
      </c>
    </row>
    <row r="19" spans="1:69" x14ac:dyDescent="0.35">
      <c r="A19" t="s">
        <v>107</v>
      </c>
      <c r="B19" t="s">
        <v>108</v>
      </c>
      <c r="C19" t="s">
        <v>818</v>
      </c>
      <c r="D19" t="s">
        <v>819</v>
      </c>
      <c r="E19">
        <v>18607682977.229301</v>
      </c>
      <c r="F19">
        <v>19684003149.440498</v>
      </c>
      <c r="G19">
        <v>19923683187.789299</v>
      </c>
      <c r="H19">
        <v>21540963446.5541</v>
      </c>
      <c r="I19">
        <v>23801123808.179798</v>
      </c>
      <c r="J19">
        <v>25977284156.365501</v>
      </c>
      <c r="K19">
        <v>27308964369.434299</v>
      </c>
      <c r="L19">
        <v>30442724870.835999</v>
      </c>
      <c r="M19">
        <v>32714085234.253601</v>
      </c>
      <c r="N19">
        <v>36684485869.5177</v>
      </c>
      <c r="O19">
        <v>41334726613.556297</v>
      </c>
      <c r="P19">
        <v>45217767234.842796</v>
      </c>
      <c r="Q19">
        <v>52042056074.766403</v>
      </c>
      <c r="R19">
        <v>63833440102.498398</v>
      </c>
      <c r="S19">
        <v>88965364775.239502</v>
      </c>
      <c r="T19">
        <v>97304383449.406006</v>
      </c>
      <c r="U19">
        <v>105060616984.856</v>
      </c>
      <c r="V19">
        <v>110352144987.382</v>
      </c>
      <c r="W19">
        <v>118492761338.464</v>
      </c>
      <c r="X19">
        <v>134900602067.47701</v>
      </c>
      <c r="Y19">
        <v>149987743732.591</v>
      </c>
      <c r="Z19">
        <v>176895390688.49399</v>
      </c>
      <c r="AA19">
        <v>194041708043.694</v>
      </c>
      <c r="AB19">
        <v>177267290706.228</v>
      </c>
      <c r="AC19">
        <v>193525337525.76501</v>
      </c>
      <c r="AD19">
        <v>180643265927.27899</v>
      </c>
      <c r="AE19">
        <v>182481113598.20901</v>
      </c>
      <c r="AF19">
        <v>189495764955.00299</v>
      </c>
      <c r="AG19">
        <v>236161314544.15302</v>
      </c>
      <c r="AH19">
        <v>299875906679.21698</v>
      </c>
      <c r="AI19">
        <v>311426665219.97101</v>
      </c>
      <c r="AJ19">
        <v>325975319455.53101</v>
      </c>
      <c r="AK19">
        <v>325525379566.83801</v>
      </c>
      <c r="AL19">
        <v>312133923552.55798</v>
      </c>
      <c r="AM19">
        <v>322806641300.58801</v>
      </c>
      <c r="AN19">
        <v>368166023166.02301</v>
      </c>
      <c r="AO19">
        <v>401341880620.72803</v>
      </c>
      <c r="AP19">
        <v>435642611296.586</v>
      </c>
      <c r="AQ19">
        <v>399674421759.479</v>
      </c>
      <c r="AR19">
        <v>389652212056.64899</v>
      </c>
      <c r="AS19">
        <v>416167815092.90802</v>
      </c>
      <c r="AT19">
        <v>379629301675.10797</v>
      </c>
      <c r="AU19">
        <v>395788696012.05902</v>
      </c>
      <c r="AV19">
        <v>467739079790.33197</v>
      </c>
      <c r="AW19">
        <v>614659980082.51501</v>
      </c>
      <c r="AX19">
        <v>695692898676.56006</v>
      </c>
      <c r="AY19">
        <v>748417562769.63599</v>
      </c>
      <c r="AZ19">
        <v>855007458585.224</v>
      </c>
      <c r="BA19">
        <v>1056112427190.38</v>
      </c>
      <c r="BB19">
        <v>928762122698.05005</v>
      </c>
      <c r="BC19">
        <v>1148838233480.72</v>
      </c>
      <c r="BD19">
        <v>1398610616772.97</v>
      </c>
      <c r="BE19">
        <v>1547532281116.3999</v>
      </c>
      <c r="BF19">
        <v>1577123329410.8799</v>
      </c>
      <c r="BG19">
        <v>1468265356427.76</v>
      </c>
      <c r="BH19">
        <v>1351296372254.3101</v>
      </c>
      <c r="BI19">
        <v>1206836962281.8401</v>
      </c>
      <c r="BJ19">
        <v>1325582658156.54</v>
      </c>
      <c r="BK19">
        <v>1427809041019.4399</v>
      </c>
      <c r="BL19">
        <v>1392723834562.6399</v>
      </c>
      <c r="BM19">
        <v>1328414058378.3799</v>
      </c>
      <c r="BN19">
        <v>1556735770437.26</v>
      </c>
      <c r="BO19">
        <v>1690858246994.4299</v>
      </c>
      <c r="BP19">
        <v>1728057316695.6101</v>
      </c>
      <c r="BQ19">
        <v>1752193307380.3401</v>
      </c>
    </row>
    <row r="20" spans="1:69" x14ac:dyDescent="0.35">
      <c r="A20" t="s">
        <v>109</v>
      </c>
      <c r="B20" t="s">
        <v>110</v>
      </c>
      <c r="C20" t="s">
        <v>818</v>
      </c>
      <c r="D20" t="s">
        <v>819</v>
      </c>
      <c r="E20">
        <v>6624086313.1433401</v>
      </c>
      <c r="F20">
        <v>7346566037.8339195</v>
      </c>
      <c r="G20">
        <v>7793042529.1599197</v>
      </c>
      <c r="H20">
        <v>8414050621.0171604</v>
      </c>
      <c r="I20">
        <v>9213648655.9751091</v>
      </c>
      <c r="J20">
        <v>10041659445.118</v>
      </c>
      <c r="K20">
        <v>10939526218.639299</v>
      </c>
      <c r="L20">
        <v>11634569521.927299</v>
      </c>
      <c r="M20">
        <v>12499863917.1003</v>
      </c>
      <c r="N20">
        <v>13647475854.0287</v>
      </c>
      <c r="O20">
        <v>15312791743.847601</v>
      </c>
      <c r="P20">
        <v>17788536733.120399</v>
      </c>
      <c r="Q20">
        <v>21973207929.0434</v>
      </c>
      <c r="R20">
        <v>29399860144.774799</v>
      </c>
      <c r="S20">
        <v>35051468639.575996</v>
      </c>
      <c r="T20">
        <v>39902300703.168198</v>
      </c>
      <c r="U20">
        <v>42791707448.032501</v>
      </c>
      <c r="V20">
        <v>51343861460.328003</v>
      </c>
      <c r="W20">
        <v>61809208755.804001</v>
      </c>
      <c r="X20">
        <v>73647694287.184799</v>
      </c>
      <c r="Y20">
        <v>81737498404.594803</v>
      </c>
      <c r="Z20">
        <v>70755997062.381195</v>
      </c>
      <c r="AA20">
        <v>70996111962.571594</v>
      </c>
      <c r="AB20">
        <v>71838528420.407501</v>
      </c>
      <c r="AC20">
        <v>67719055773.330597</v>
      </c>
      <c r="AD20">
        <v>69114996009.576996</v>
      </c>
      <c r="AE20">
        <v>98648254168.544403</v>
      </c>
      <c r="AF20">
        <v>123682091858.946</v>
      </c>
      <c r="AG20">
        <v>132817124707.45599</v>
      </c>
      <c r="AH20">
        <v>132584448257.92999</v>
      </c>
      <c r="AI20">
        <v>165811372382.91199</v>
      </c>
      <c r="AJ20">
        <v>173113449616.97101</v>
      </c>
      <c r="AK20">
        <v>194314032056.09799</v>
      </c>
      <c r="AL20">
        <v>189634029338.69601</v>
      </c>
      <c r="AM20">
        <v>202738023129.74301</v>
      </c>
      <c r="AN20">
        <v>240094169510.03101</v>
      </c>
      <c r="AO20">
        <v>235952581232.129</v>
      </c>
      <c r="AP20">
        <v>211724812267.448</v>
      </c>
      <c r="AQ20">
        <v>217068085815.918</v>
      </c>
      <c r="AR20">
        <v>216421809125.91599</v>
      </c>
      <c r="AS20">
        <v>196181599831.28699</v>
      </c>
      <c r="AT20">
        <v>196477206829.32999</v>
      </c>
      <c r="AU20">
        <v>212837224022.81299</v>
      </c>
      <c r="AV20">
        <v>260779834340.09698</v>
      </c>
      <c r="AW20">
        <v>299210411454.823</v>
      </c>
      <c r="AX20">
        <v>313952317330.776</v>
      </c>
      <c r="AY20">
        <v>333905979332.48102</v>
      </c>
      <c r="AZ20">
        <v>386760177589.49701</v>
      </c>
      <c r="BA20">
        <v>429234399096.17297</v>
      </c>
      <c r="BB20">
        <v>399290118782.42902</v>
      </c>
      <c r="BC20">
        <v>389827789217.63397</v>
      </c>
      <c r="BD20">
        <v>428954737064.05701</v>
      </c>
      <c r="BE20">
        <v>406750487603.59003</v>
      </c>
      <c r="BF20">
        <v>426580502769.41699</v>
      </c>
      <c r="BG20">
        <v>438556021078.034</v>
      </c>
      <c r="BH20">
        <v>379546097300.633</v>
      </c>
      <c r="BI20">
        <v>393687359770.27301</v>
      </c>
      <c r="BJ20">
        <v>414926138132.69098</v>
      </c>
      <c r="BK20">
        <v>452582294972.77502</v>
      </c>
      <c r="BL20">
        <v>442983642371.84198</v>
      </c>
      <c r="BM20">
        <v>434397601557.69598</v>
      </c>
      <c r="BN20">
        <v>480467037338.78302</v>
      </c>
      <c r="BO20">
        <v>471773629830.38098</v>
      </c>
      <c r="BP20">
        <v>511685203845.00098</v>
      </c>
      <c r="BQ20">
        <v>521642466921.745</v>
      </c>
    </row>
    <row r="21" spans="1:69" x14ac:dyDescent="0.35">
      <c r="A21" t="s">
        <v>111</v>
      </c>
      <c r="B21" t="s">
        <v>112</v>
      </c>
      <c r="C21" t="s">
        <v>818</v>
      </c>
      <c r="D21" t="s">
        <v>819</v>
      </c>
      <c r="AI21">
        <v>8884848484.8484802</v>
      </c>
      <c r="AJ21">
        <v>5344000000</v>
      </c>
      <c r="AK21">
        <v>444658671.586716</v>
      </c>
      <c r="AL21">
        <v>1570392598.1495399</v>
      </c>
      <c r="AM21">
        <v>1193141110.35043</v>
      </c>
      <c r="AN21">
        <v>2417331192.9526</v>
      </c>
      <c r="AO21">
        <v>3176507376.3183599</v>
      </c>
      <c r="AP21">
        <v>3962362387.4792199</v>
      </c>
      <c r="AQ21">
        <v>4446368570.6900997</v>
      </c>
      <c r="AR21">
        <v>4581248566.5015802</v>
      </c>
      <c r="AS21">
        <v>5272615722.9689198</v>
      </c>
      <c r="AT21">
        <v>5707616203.7201099</v>
      </c>
      <c r="AU21">
        <v>6236087738.2828398</v>
      </c>
      <c r="AV21">
        <v>7276413079.1145096</v>
      </c>
      <c r="AW21">
        <v>8680405740.9412498</v>
      </c>
      <c r="AX21">
        <v>13245421880.834</v>
      </c>
      <c r="AY21">
        <v>20981929497.618801</v>
      </c>
      <c r="AZ21">
        <v>33049419431.2244</v>
      </c>
      <c r="BA21">
        <v>48851293785.448303</v>
      </c>
      <c r="BB21">
        <v>44292427184.949203</v>
      </c>
      <c r="BC21">
        <v>52909294791.926201</v>
      </c>
      <c r="BD21">
        <v>65952796427.947304</v>
      </c>
      <c r="BE21">
        <v>69679944504.197205</v>
      </c>
      <c r="BF21">
        <v>74160560123.690201</v>
      </c>
      <c r="BG21">
        <v>75239785452.102203</v>
      </c>
      <c r="BH21">
        <v>53076235354.746002</v>
      </c>
      <c r="BI21">
        <v>37866996882.915703</v>
      </c>
      <c r="BJ21">
        <v>40866627351.981697</v>
      </c>
      <c r="BK21">
        <v>47112470051.770103</v>
      </c>
      <c r="BL21">
        <v>48174235294.117599</v>
      </c>
      <c r="BM21">
        <v>42693000000</v>
      </c>
      <c r="BN21">
        <v>54825411764.705902</v>
      </c>
      <c r="BO21">
        <v>78807470588.235306</v>
      </c>
      <c r="BP21">
        <v>72428470588.235306</v>
      </c>
      <c r="BQ21">
        <v>74315882352.941193</v>
      </c>
    </row>
    <row r="22" spans="1:69" x14ac:dyDescent="0.35">
      <c r="A22" t="s">
        <v>113</v>
      </c>
      <c r="B22" t="s">
        <v>114</v>
      </c>
      <c r="C22" t="s">
        <v>818</v>
      </c>
      <c r="D22" t="s">
        <v>819</v>
      </c>
      <c r="E22">
        <v>195999990</v>
      </c>
      <c r="F22">
        <v>202999992</v>
      </c>
      <c r="G22">
        <v>213500006</v>
      </c>
      <c r="H22">
        <v>232749998</v>
      </c>
      <c r="I22">
        <v>260750008</v>
      </c>
      <c r="J22">
        <v>158994962.96296301</v>
      </c>
      <c r="K22">
        <v>165444571.42857099</v>
      </c>
      <c r="L22">
        <v>178297142.85714301</v>
      </c>
      <c r="M22">
        <v>183200000</v>
      </c>
      <c r="N22">
        <v>190205714.285714</v>
      </c>
      <c r="O22">
        <v>242732571.42857099</v>
      </c>
      <c r="P22">
        <v>252842285.714286</v>
      </c>
      <c r="Q22">
        <v>246804571.42857099</v>
      </c>
      <c r="R22">
        <v>304339523.90247601</v>
      </c>
      <c r="S22">
        <v>345263492.063492</v>
      </c>
      <c r="T22">
        <v>420986666.66666698</v>
      </c>
      <c r="U22">
        <v>448412753.62318802</v>
      </c>
      <c r="V22">
        <v>547535555.55555606</v>
      </c>
      <c r="W22">
        <v>610225555.55555606</v>
      </c>
      <c r="X22">
        <v>782496666.66666698</v>
      </c>
      <c r="Y22">
        <v>919726666.66666698</v>
      </c>
      <c r="Z22">
        <v>969046666.66666698</v>
      </c>
      <c r="AA22">
        <v>1013222222.2222199</v>
      </c>
      <c r="AB22">
        <v>1082926304.4647701</v>
      </c>
      <c r="AC22">
        <v>987143931.16698694</v>
      </c>
      <c r="AD22">
        <v>1149979285.7734699</v>
      </c>
      <c r="AE22">
        <v>1201725497.0657799</v>
      </c>
      <c r="AF22">
        <v>1131466494.0110099</v>
      </c>
      <c r="AG22">
        <v>1082403219.48787</v>
      </c>
      <c r="AH22">
        <v>1113924130.41149</v>
      </c>
      <c r="AI22">
        <v>1132101252.5181701</v>
      </c>
      <c r="AJ22">
        <v>1167398478.3459001</v>
      </c>
      <c r="AK22">
        <v>1083037670.60484</v>
      </c>
      <c r="AL22">
        <v>938632612.02635896</v>
      </c>
      <c r="AM22">
        <v>925030590.15368295</v>
      </c>
      <c r="AN22">
        <v>1000428393.88528</v>
      </c>
      <c r="AO22">
        <v>869033856.31709301</v>
      </c>
      <c r="AP22">
        <v>972896267.91542494</v>
      </c>
      <c r="AQ22">
        <v>893770740.20741606</v>
      </c>
      <c r="AR22">
        <v>808077223.36574602</v>
      </c>
      <c r="AS22">
        <v>870486065.88313699</v>
      </c>
      <c r="AT22">
        <v>876794723.06858599</v>
      </c>
      <c r="AU22">
        <v>825394519.42372799</v>
      </c>
      <c r="AV22">
        <v>784654423.62047601</v>
      </c>
      <c r="AW22">
        <v>915257323.39610004</v>
      </c>
      <c r="AX22">
        <v>1117113079.73645</v>
      </c>
      <c r="AY22">
        <v>1273375078.4484401</v>
      </c>
      <c r="AZ22">
        <v>1356199387.42308</v>
      </c>
      <c r="BA22">
        <v>1611835857.0458801</v>
      </c>
      <c r="BB22">
        <v>1781455139.8593099</v>
      </c>
      <c r="BC22">
        <v>2032135192.01248</v>
      </c>
      <c r="BD22">
        <v>2235820809.3200598</v>
      </c>
      <c r="BE22">
        <v>2333341334.45753</v>
      </c>
      <c r="BF22">
        <v>2451606632.29246</v>
      </c>
      <c r="BG22">
        <v>2705783329.8048301</v>
      </c>
      <c r="BH22">
        <v>3104003546.2649698</v>
      </c>
      <c r="BI22">
        <v>2644487776.5007701</v>
      </c>
      <c r="BJ22">
        <v>2723586962.8403401</v>
      </c>
      <c r="BK22">
        <v>2667182199.51333</v>
      </c>
      <c r="BL22">
        <v>2576518879.8235302</v>
      </c>
      <c r="BM22">
        <v>2649680261.4429898</v>
      </c>
      <c r="BN22">
        <v>2775798697.4602199</v>
      </c>
      <c r="BO22">
        <v>3338722827.6569099</v>
      </c>
      <c r="BP22">
        <v>2629391599.5015702</v>
      </c>
      <c r="BQ22">
        <v>2162378759.3467002</v>
      </c>
    </row>
    <row r="23" spans="1:69" x14ac:dyDescent="0.35">
      <c r="A23" t="s">
        <v>115</v>
      </c>
      <c r="B23" t="s">
        <v>116</v>
      </c>
      <c r="C23" t="s">
        <v>818</v>
      </c>
      <c r="D23" t="s">
        <v>819</v>
      </c>
      <c r="E23">
        <v>11810619368.3874</v>
      </c>
      <c r="F23">
        <v>12561701694.3319</v>
      </c>
      <c r="G23">
        <v>13436827166.5187</v>
      </c>
      <c r="H23">
        <v>14445805381.387199</v>
      </c>
      <c r="I23">
        <v>16168044450.2523</v>
      </c>
      <c r="J23">
        <v>17597783297.458302</v>
      </c>
      <c r="K23">
        <v>18894891312.297699</v>
      </c>
      <c r="L23">
        <v>20252508995.474499</v>
      </c>
      <c r="M23">
        <v>21654856965.428101</v>
      </c>
      <c r="N23">
        <v>24019653474.995899</v>
      </c>
      <c r="O23">
        <v>26706196046.793098</v>
      </c>
      <c r="P23">
        <v>29821661869.911999</v>
      </c>
      <c r="Q23">
        <v>37209418018.513397</v>
      </c>
      <c r="R23">
        <v>47743801490.374702</v>
      </c>
      <c r="S23">
        <v>56033077879.038902</v>
      </c>
      <c r="T23">
        <v>65678189097.290802</v>
      </c>
      <c r="U23">
        <v>71113882967.607101</v>
      </c>
      <c r="V23">
        <v>82839905458.638199</v>
      </c>
      <c r="W23">
        <v>101246526194.44099</v>
      </c>
      <c r="X23">
        <v>116315456796.918</v>
      </c>
      <c r="Y23">
        <v>126829314388.19099</v>
      </c>
      <c r="Z23">
        <v>104730018470.23</v>
      </c>
      <c r="AA23">
        <v>92095926187.533096</v>
      </c>
      <c r="AB23">
        <v>87184239053.254395</v>
      </c>
      <c r="AC23">
        <v>83349530159.173401</v>
      </c>
      <c r="AD23">
        <v>86268264148.379593</v>
      </c>
      <c r="AE23">
        <v>120018787249.41299</v>
      </c>
      <c r="AF23">
        <v>149394404105.88901</v>
      </c>
      <c r="AG23">
        <v>162299103675.26099</v>
      </c>
      <c r="AH23">
        <v>164221056511.05701</v>
      </c>
      <c r="AI23">
        <v>205331747947.85101</v>
      </c>
      <c r="AJ23">
        <v>210510999409.33301</v>
      </c>
      <c r="AK23">
        <v>234781652446.67499</v>
      </c>
      <c r="AL23">
        <v>224721795708.95499</v>
      </c>
      <c r="AM23">
        <v>244884129491.198</v>
      </c>
      <c r="AN23">
        <v>288025588396.27802</v>
      </c>
      <c r="AO23">
        <v>279201433224.75598</v>
      </c>
      <c r="AP23">
        <v>252708051420.83899</v>
      </c>
      <c r="AQ23">
        <v>258528339631.02899</v>
      </c>
      <c r="AR23">
        <v>258245733221.46799</v>
      </c>
      <c r="AS23">
        <v>236792460312.47101</v>
      </c>
      <c r="AT23">
        <v>236746141604.37</v>
      </c>
      <c r="AU23">
        <v>258383599375.177</v>
      </c>
      <c r="AV23">
        <v>318082528506.58801</v>
      </c>
      <c r="AW23">
        <v>369214712443.20599</v>
      </c>
      <c r="AX23">
        <v>385714762230.039</v>
      </c>
      <c r="AY23">
        <v>408259840868.823</v>
      </c>
      <c r="AZ23">
        <v>470922156309.453</v>
      </c>
      <c r="BA23">
        <v>517328087920.078</v>
      </c>
      <c r="BB23">
        <v>485014525992.461</v>
      </c>
      <c r="BC23">
        <v>481556503720.00098</v>
      </c>
      <c r="BD23">
        <v>527196649048.63898</v>
      </c>
      <c r="BE23">
        <v>498414364944.961</v>
      </c>
      <c r="BF23">
        <v>524097026598.54999</v>
      </c>
      <c r="BG23">
        <v>537987419164.35101</v>
      </c>
      <c r="BH23">
        <v>461044767544.53101</v>
      </c>
      <c r="BI23">
        <v>474271566739.729</v>
      </c>
      <c r="BJ23">
        <v>500908767351.53003</v>
      </c>
      <c r="BK23">
        <v>542638913427.92102</v>
      </c>
      <c r="BL23">
        <v>536726344405.48901</v>
      </c>
      <c r="BM23">
        <v>529694473501.79102</v>
      </c>
      <c r="BN23">
        <v>598522422241.85095</v>
      </c>
      <c r="BO23">
        <v>593614574325.87805</v>
      </c>
      <c r="BP23">
        <v>644655275111.57996</v>
      </c>
      <c r="BQ23">
        <v>664564181486.953</v>
      </c>
    </row>
    <row r="24" spans="1:69" x14ac:dyDescent="0.35">
      <c r="A24" t="s">
        <v>117</v>
      </c>
      <c r="B24" t="s">
        <v>118</v>
      </c>
      <c r="C24" t="s">
        <v>818</v>
      </c>
      <c r="D24" t="s">
        <v>819</v>
      </c>
      <c r="E24">
        <v>226195578.434497</v>
      </c>
      <c r="F24">
        <v>235668220.50820199</v>
      </c>
      <c r="G24">
        <v>236434954.038578</v>
      </c>
      <c r="H24">
        <v>253927697.25804999</v>
      </c>
      <c r="I24">
        <v>269819005.87813997</v>
      </c>
      <c r="J24">
        <v>289908680.426395</v>
      </c>
      <c r="K24">
        <v>302925235.15199703</v>
      </c>
      <c r="L24">
        <v>306221953.10491103</v>
      </c>
      <c r="M24">
        <v>326323105.26476002</v>
      </c>
      <c r="N24">
        <v>330748244.53957403</v>
      </c>
      <c r="O24">
        <v>333627713.49443799</v>
      </c>
      <c r="P24">
        <v>335073027.54117</v>
      </c>
      <c r="Q24">
        <v>410331856.99121797</v>
      </c>
      <c r="R24">
        <v>504376074.185709</v>
      </c>
      <c r="S24">
        <v>554654860.70257699</v>
      </c>
      <c r="T24">
        <v>676870140.34152901</v>
      </c>
      <c r="U24">
        <v>698408261.92223704</v>
      </c>
      <c r="V24">
        <v>750049778.84069002</v>
      </c>
      <c r="W24">
        <v>928843469.43172705</v>
      </c>
      <c r="X24">
        <v>1186231019.8204401</v>
      </c>
      <c r="Y24">
        <v>1405251846.5404799</v>
      </c>
      <c r="Z24">
        <v>1291120188.43104</v>
      </c>
      <c r="AA24">
        <v>1267778670.35902</v>
      </c>
      <c r="AB24">
        <v>1095348199.43911</v>
      </c>
      <c r="AC24">
        <v>1051134008.78979</v>
      </c>
      <c r="AD24">
        <v>1045712789.14884</v>
      </c>
      <c r="AE24">
        <v>1336102025.2776301</v>
      </c>
      <c r="AF24">
        <v>1562412227.9005799</v>
      </c>
      <c r="AG24">
        <v>1620246083.79478</v>
      </c>
      <c r="AH24">
        <v>1502294416.1712899</v>
      </c>
      <c r="AI24">
        <v>1959965330.14765</v>
      </c>
      <c r="AJ24">
        <v>1986437796.53053</v>
      </c>
      <c r="AK24">
        <v>1695315305.7030799</v>
      </c>
      <c r="AL24">
        <v>2274558082.7613502</v>
      </c>
      <c r="AM24">
        <v>1598075943.8677399</v>
      </c>
      <c r="AN24">
        <v>2169627137.9207001</v>
      </c>
      <c r="AO24">
        <v>2361116449.3930802</v>
      </c>
      <c r="AP24">
        <v>2268301646.4670701</v>
      </c>
      <c r="AQ24">
        <v>2455092686.3471198</v>
      </c>
      <c r="AR24">
        <v>3677393998.7448602</v>
      </c>
      <c r="AS24">
        <v>3519991440.4791298</v>
      </c>
      <c r="AT24">
        <v>3666222635.1387501</v>
      </c>
      <c r="AU24">
        <v>4194342686.2178001</v>
      </c>
      <c r="AV24">
        <v>5349258094.4823904</v>
      </c>
      <c r="AW24">
        <v>6190270380.49856</v>
      </c>
      <c r="AX24">
        <v>6567654954.3890305</v>
      </c>
      <c r="AY24">
        <v>7034111314.8881197</v>
      </c>
      <c r="AZ24">
        <v>8169048382.8387499</v>
      </c>
      <c r="BA24">
        <v>9787734526.2396507</v>
      </c>
      <c r="BB24">
        <v>9738626517.0031891</v>
      </c>
      <c r="BC24">
        <v>9535345015.7835503</v>
      </c>
      <c r="BD24">
        <v>10693321363.6574</v>
      </c>
      <c r="BE24">
        <v>11141358115.899099</v>
      </c>
      <c r="BF24">
        <v>12517845123.931499</v>
      </c>
      <c r="BG24">
        <v>13284527846.9081</v>
      </c>
      <c r="BH24">
        <v>11388160996.7738</v>
      </c>
      <c r="BI24">
        <v>11821065853.383801</v>
      </c>
      <c r="BJ24">
        <v>12701655836.946699</v>
      </c>
      <c r="BK24">
        <v>14262408089.9261</v>
      </c>
      <c r="BL24">
        <v>14391686313.4641</v>
      </c>
      <c r="BM24">
        <v>15686741893.5187</v>
      </c>
      <c r="BN24">
        <v>17687623534.6665</v>
      </c>
      <c r="BO24">
        <v>17425405083.8797</v>
      </c>
      <c r="BP24">
        <v>19673290995.849098</v>
      </c>
      <c r="BQ24">
        <v>21482643720.2743</v>
      </c>
    </row>
    <row r="25" spans="1:69" x14ac:dyDescent="0.35">
      <c r="A25" t="s">
        <v>119</v>
      </c>
      <c r="B25" t="s">
        <v>120</v>
      </c>
      <c r="C25" t="s">
        <v>818</v>
      </c>
      <c r="D25" t="s">
        <v>819</v>
      </c>
      <c r="E25">
        <v>330442815.82118601</v>
      </c>
      <c r="F25">
        <v>350247234.26071203</v>
      </c>
      <c r="G25">
        <v>379567099.24942201</v>
      </c>
      <c r="H25">
        <v>394040667.10633498</v>
      </c>
      <c r="I25">
        <v>410321644.96491098</v>
      </c>
      <c r="J25">
        <v>422916789.74830002</v>
      </c>
      <c r="K25">
        <v>433889766.23943597</v>
      </c>
      <c r="L25">
        <v>450753923.54804802</v>
      </c>
      <c r="M25">
        <v>460442689.376378</v>
      </c>
      <c r="N25">
        <v>478298645.39381999</v>
      </c>
      <c r="O25">
        <v>458404268.761971</v>
      </c>
      <c r="P25">
        <v>482411179.12117797</v>
      </c>
      <c r="Q25">
        <v>578595521.99013495</v>
      </c>
      <c r="R25">
        <v>674773569.87754798</v>
      </c>
      <c r="S25">
        <v>751133430.449301</v>
      </c>
      <c r="T25">
        <v>939972703.46302104</v>
      </c>
      <c r="U25">
        <v>976547188.05477798</v>
      </c>
      <c r="V25">
        <v>1131224878.1886499</v>
      </c>
      <c r="W25">
        <v>1475583644.9361401</v>
      </c>
      <c r="X25">
        <v>1748480620.5239699</v>
      </c>
      <c r="Y25">
        <v>1928719888.2068801</v>
      </c>
      <c r="Z25">
        <v>1775842333.57042</v>
      </c>
      <c r="AA25">
        <v>1754450096.23721</v>
      </c>
      <c r="AB25">
        <v>1600278605.2546501</v>
      </c>
      <c r="AC25">
        <v>1459880132.1410699</v>
      </c>
      <c r="AD25">
        <v>1552493196.28424</v>
      </c>
      <c r="AE25">
        <v>2036303357.6811299</v>
      </c>
      <c r="AF25">
        <v>2369834949.7323399</v>
      </c>
      <c r="AG25">
        <v>2616040478.9930902</v>
      </c>
      <c r="AH25">
        <v>2615587733.9730301</v>
      </c>
      <c r="AI25">
        <v>3101300778.5641398</v>
      </c>
      <c r="AJ25">
        <v>3135045584.0838699</v>
      </c>
      <c r="AK25">
        <v>3356692505.1826601</v>
      </c>
      <c r="AL25">
        <v>3199536465.2332802</v>
      </c>
      <c r="AM25">
        <v>1895290637.0950401</v>
      </c>
      <c r="AN25">
        <v>2379517975.28056</v>
      </c>
      <c r="AO25">
        <v>2586550595.41013</v>
      </c>
      <c r="AP25">
        <v>2447669101.9517798</v>
      </c>
      <c r="AQ25">
        <v>2804902367.1468701</v>
      </c>
      <c r="AR25">
        <v>3389566712.6603699</v>
      </c>
      <c r="AS25">
        <v>2968370087.59759</v>
      </c>
      <c r="AT25">
        <v>3190371080.94768</v>
      </c>
      <c r="AU25">
        <v>3622350062.9605298</v>
      </c>
      <c r="AV25">
        <v>4740768142.6749401</v>
      </c>
      <c r="AW25">
        <v>5451688537.6095896</v>
      </c>
      <c r="AX25">
        <v>6146353173.3492899</v>
      </c>
      <c r="AY25">
        <v>6547419820.3811302</v>
      </c>
      <c r="AZ25">
        <v>7625722836.7684698</v>
      </c>
      <c r="BA25">
        <v>9451435490.1146698</v>
      </c>
      <c r="BB25">
        <v>9450696873.3432598</v>
      </c>
      <c r="BC25">
        <v>10109619740.6994</v>
      </c>
      <c r="BD25">
        <v>12080295977.5632</v>
      </c>
      <c r="BE25">
        <v>12561015156.5683</v>
      </c>
      <c r="BF25">
        <v>13444300485.8412</v>
      </c>
      <c r="BG25">
        <v>13943016076.743601</v>
      </c>
      <c r="BH25">
        <v>11832159315.629801</v>
      </c>
      <c r="BI25">
        <v>12833363045.3367</v>
      </c>
      <c r="BJ25">
        <v>14106955615.3442</v>
      </c>
      <c r="BK25">
        <v>15890066221.2882</v>
      </c>
      <c r="BL25">
        <v>16032813503.370701</v>
      </c>
      <c r="BM25">
        <v>17725010532.526798</v>
      </c>
      <c r="BN25">
        <v>19697516284.3787</v>
      </c>
      <c r="BO25">
        <v>18820218690.594799</v>
      </c>
      <c r="BP25">
        <v>20324617844.526501</v>
      </c>
      <c r="BQ25">
        <v>23250214909.539101</v>
      </c>
    </row>
    <row r="26" spans="1:69" x14ac:dyDescent="0.35">
      <c r="A26" t="s">
        <v>121</v>
      </c>
      <c r="B26" t="s">
        <v>122</v>
      </c>
      <c r="C26" t="s">
        <v>818</v>
      </c>
      <c r="D26" t="s">
        <v>819</v>
      </c>
      <c r="E26">
        <v>4274894083.3333302</v>
      </c>
      <c r="F26">
        <v>4817580375</v>
      </c>
      <c r="G26">
        <v>5081413541.6666698</v>
      </c>
      <c r="H26">
        <v>5319458562.5</v>
      </c>
      <c r="I26">
        <v>5386054833.3333302</v>
      </c>
      <c r="J26">
        <v>5906636791.6666698</v>
      </c>
      <c r="K26">
        <v>6439687854.1666698</v>
      </c>
      <c r="L26">
        <v>7253575687.5</v>
      </c>
      <c r="M26">
        <v>7483685770.8333302</v>
      </c>
      <c r="N26">
        <v>8471006437.5</v>
      </c>
      <c r="O26">
        <v>8992722166.6666698</v>
      </c>
      <c r="P26">
        <v>8751843187.5</v>
      </c>
      <c r="Q26">
        <v>6288245866.6666698</v>
      </c>
      <c r="R26">
        <v>8086725729.3407001</v>
      </c>
      <c r="S26">
        <v>12512460519.708799</v>
      </c>
      <c r="T26">
        <v>19448348073.456501</v>
      </c>
      <c r="U26">
        <v>10117113333.3333</v>
      </c>
      <c r="V26">
        <v>9651149301.8745995</v>
      </c>
      <c r="W26">
        <v>13281767142.8571</v>
      </c>
      <c r="X26">
        <v>15565480321.944799</v>
      </c>
      <c r="Y26">
        <v>18138049095.607201</v>
      </c>
      <c r="Z26">
        <v>20249694002.448002</v>
      </c>
      <c r="AA26">
        <v>18525399201.596802</v>
      </c>
      <c r="AB26">
        <v>17609048821.548801</v>
      </c>
      <c r="AC26">
        <v>18920840000</v>
      </c>
      <c r="AD26">
        <v>22278423076.9231</v>
      </c>
      <c r="AE26">
        <v>21774033333.333302</v>
      </c>
      <c r="AF26">
        <v>24298032258.064499</v>
      </c>
      <c r="AG26">
        <v>26579005558.3652</v>
      </c>
      <c r="AH26">
        <v>28781715188.891899</v>
      </c>
      <c r="AI26">
        <v>31598340778.2164</v>
      </c>
      <c r="AJ26">
        <v>30957483949.5798</v>
      </c>
      <c r="AK26">
        <v>31708874594.164501</v>
      </c>
      <c r="AL26">
        <v>33166519417.989399</v>
      </c>
      <c r="AM26">
        <v>33768660882.792999</v>
      </c>
      <c r="AN26">
        <v>37939748768.6567</v>
      </c>
      <c r="AO26">
        <v>46438484107.579498</v>
      </c>
      <c r="AP26">
        <v>48244309133.489502</v>
      </c>
      <c r="AQ26">
        <v>49984559471.365601</v>
      </c>
      <c r="AR26">
        <v>51270569883.527496</v>
      </c>
      <c r="AS26">
        <v>53369787318.624496</v>
      </c>
      <c r="AT26">
        <v>53991289844.329102</v>
      </c>
      <c r="AU26">
        <v>54724081490.510201</v>
      </c>
      <c r="AV26">
        <v>60158929188.2556</v>
      </c>
      <c r="AW26">
        <v>65108544250.042503</v>
      </c>
      <c r="AX26">
        <v>69476001239.419006</v>
      </c>
      <c r="AY26">
        <v>71795736172.156097</v>
      </c>
      <c r="AZ26">
        <v>79611644974.557098</v>
      </c>
      <c r="BA26">
        <v>91636997370.977203</v>
      </c>
      <c r="BB26">
        <v>102475158190.998</v>
      </c>
      <c r="BC26">
        <v>115275540051.26199</v>
      </c>
      <c r="BD26">
        <v>128607482310.35699</v>
      </c>
      <c r="BE26">
        <v>133310747603.483</v>
      </c>
      <c r="BF26">
        <v>149998957434.186</v>
      </c>
      <c r="BG26">
        <v>172886611653.78601</v>
      </c>
      <c r="BH26">
        <v>195146608978.13101</v>
      </c>
      <c r="BI26">
        <v>265224515675.034</v>
      </c>
      <c r="BJ26">
        <v>293732446624.59601</v>
      </c>
      <c r="BK26">
        <v>321362752441.78003</v>
      </c>
      <c r="BL26">
        <v>351231654603.69202</v>
      </c>
      <c r="BM26">
        <v>373979442362.19299</v>
      </c>
      <c r="BN26">
        <v>416271647911.01398</v>
      </c>
      <c r="BO26">
        <v>460131689083.08301</v>
      </c>
      <c r="BP26">
        <v>437415333018.29102</v>
      </c>
      <c r="BQ26">
        <v>450119424622.38898</v>
      </c>
    </row>
    <row r="27" spans="1:69" x14ac:dyDescent="0.35">
      <c r="A27" t="s">
        <v>123</v>
      </c>
      <c r="B27" t="s">
        <v>124</v>
      </c>
      <c r="C27" t="s">
        <v>818</v>
      </c>
      <c r="D27" t="s">
        <v>819</v>
      </c>
      <c r="Y27">
        <v>19839230769.230801</v>
      </c>
      <c r="Z27">
        <v>19870000000</v>
      </c>
      <c r="AA27">
        <v>19342000000</v>
      </c>
      <c r="AB27">
        <v>16563666666.6667</v>
      </c>
      <c r="AC27">
        <v>17594944444.444401</v>
      </c>
      <c r="AD27">
        <v>17155421052.631599</v>
      </c>
      <c r="AE27">
        <v>20249294117.647099</v>
      </c>
      <c r="AF27">
        <v>28101000000</v>
      </c>
      <c r="AG27">
        <v>22555941176.4706</v>
      </c>
      <c r="AH27">
        <v>21988444444.444401</v>
      </c>
      <c r="AI27">
        <v>20632090909.0909</v>
      </c>
      <c r="AJ27">
        <v>7628738475.3766603</v>
      </c>
      <c r="AK27">
        <v>8602887622.6382809</v>
      </c>
      <c r="AL27">
        <v>10832064941.653999</v>
      </c>
      <c r="AM27">
        <v>9709240033.9897308</v>
      </c>
      <c r="AN27">
        <v>18991484420.360001</v>
      </c>
      <c r="AO27">
        <v>12294964837.623501</v>
      </c>
      <c r="AP27">
        <v>11316127378.9613</v>
      </c>
      <c r="AQ27">
        <v>15031055046.7575</v>
      </c>
      <c r="AR27">
        <v>13637098579.108999</v>
      </c>
      <c r="AS27">
        <v>13245990274.458099</v>
      </c>
      <c r="AT27">
        <v>14183446025.738899</v>
      </c>
      <c r="AU27">
        <v>16403043849.8297</v>
      </c>
      <c r="AV27">
        <v>21144957990.468102</v>
      </c>
      <c r="AW27">
        <v>26157743368.871601</v>
      </c>
      <c r="AX27">
        <v>29868657858.008202</v>
      </c>
      <c r="AY27">
        <v>34380536495.673897</v>
      </c>
      <c r="AZ27">
        <v>44431257128.861801</v>
      </c>
      <c r="BA27">
        <v>54480684188.444199</v>
      </c>
      <c r="BB27">
        <v>52023801230.120003</v>
      </c>
      <c r="BC27">
        <v>50689051382.436096</v>
      </c>
      <c r="BD27">
        <v>57681293006.972099</v>
      </c>
      <c r="BE27">
        <v>54297052002.233803</v>
      </c>
      <c r="BF27">
        <v>55819262374.9039</v>
      </c>
      <c r="BG27">
        <v>57080897012.107697</v>
      </c>
      <c r="BH27">
        <v>50765918159.147598</v>
      </c>
      <c r="BI27">
        <v>53929397039.210602</v>
      </c>
      <c r="BJ27">
        <v>59167647387.606003</v>
      </c>
      <c r="BK27">
        <v>66251582035.9412</v>
      </c>
      <c r="BL27">
        <v>68634004792.099998</v>
      </c>
      <c r="BM27">
        <v>70550652466.625107</v>
      </c>
      <c r="BN27">
        <v>84414122840.168701</v>
      </c>
      <c r="BO27">
        <v>90509236929.223694</v>
      </c>
      <c r="BP27">
        <v>102396840296.147</v>
      </c>
      <c r="BQ27">
        <v>112211952703.83099</v>
      </c>
    </row>
    <row r="28" spans="1:69" x14ac:dyDescent="0.35">
      <c r="A28" t="s">
        <v>125</v>
      </c>
      <c r="B28" t="s">
        <v>126</v>
      </c>
      <c r="C28" t="s">
        <v>818</v>
      </c>
      <c r="D28" t="s">
        <v>819</v>
      </c>
      <c r="O28">
        <v>391577364.07736403</v>
      </c>
      <c r="P28">
        <v>422181562.18670797</v>
      </c>
      <c r="Q28">
        <v>534081183.68072802</v>
      </c>
      <c r="R28">
        <v>761132545.10422099</v>
      </c>
      <c r="S28">
        <v>1042176883.51827</v>
      </c>
      <c r="T28">
        <v>1099107600.5056901</v>
      </c>
      <c r="U28">
        <v>1581709518.98261</v>
      </c>
      <c r="V28">
        <v>1989060283.0427101</v>
      </c>
      <c r="W28">
        <v>2272042965.2112598</v>
      </c>
      <c r="X28">
        <v>2710160739.1874199</v>
      </c>
      <c r="Y28">
        <v>3493834468.0286498</v>
      </c>
      <c r="Z28">
        <v>3943109531.9148898</v>
      </c>
      <c r="AA28">
        <v>4145421079.78723</v>
      </c>
      <c r="AB28">
        <v>4247030468.0851102</v>
      </c>
      <c r="AC28">
        <v>4440874566.4893599</v>
      </c>
      <c r="AD28">
        <v>4152376484.0425501</v>
      </c>
      <c r="AE28">
        <v>3470746843.0851102</v>
      </c>
      <c r="AF28">
        <v>3856922694.1489401</v>
      </c>
      <c r="AG28">
        <v>4209834172.8723402</v>
      </c>
      <c r="AH28">
        <v>4393093962.7659597</v>
      </c>
      <c r="AI28">
        <v>4809511005.31915</v>
      </c>
      <c r="AJ28">
        <v>5248911170.2127705</v>
      </c>
      <c r="AK28">
        <v>5402232446.8085098</v>
      </c>
      <c r="AL28">
        <v>5913001063.8297901</v>
      </c>
      <c r="AM28">
        <v>6330627925.5319099</v>
      </c>
      <c r="AN28">
        <v>6651180851.0638304</v>
      </c>
      <c r="AO28">
        <v>6938166755.31915</v>
      </c>
      <c r="AP28">
        <v>7219407712.7659597</v>
      </c>
      <c r="AQ28">
        <v>7031309042.5531902</v>
      </c>
      <c r="AR28">
        <v>7528469148.9361696</v>
      </c>
      <c r="AS28">
        <v>9062898936.1702099</v>
      </c>
      <c r="AT28">
        <v>8976196808.5106392</v>
      </c>
      <c r="AU28">
        <v>9593510638.2978706</v>
      </c>
      <c r="AV28">
        <v>11074813829.787201</v>
      </c>
      <c r="AW28">
        <v>13150159574.4681</v>
      </c>
      <c r="AX28">
        <v>15968723404.255301</v>
      </c>
      <c r="AY28">
        <v>18504760638.297901</v>
      </c>
      <c r="AZ28">
        <v>21730000000</v>
      </c>
      <c r="BA28">
        <v>25710904255.319099</v>
      </c>
      <c r="BB28">
        <v>22938218085.1064</v>
      </c>
      <c r="BC28">
        <v>26805984042.5532</v>
      </c>
      <c r="BD28">
        <v>29914680851.063801</v>
      </c>
      <c r="BE28">
        <v>31963404255.319099</v>
      </c>
      <c r="BF28">
        <v>33823324468.085098</v>
      </c>
      <c r="BG28">
        <v>34772526595.744698</v>
      </c>
      <c r="BH28">
        <v>32523297872.340401</v>
      </c>
      <c r="BI28">
        <v>33884680851.063801</v>
      </c>
      <c r="BJ28">
        <v>37204813829.787201</v>
      </c>
      <c r="BK28">
        <v>39567978723.404297</v>
      </c>
      <c r="BL28">
        <v>40446808510.638298</v>
      </c>
      <c r="BM28">
        <v>35837632978.723396</v>
      </c>
      <c r="BN28">
        <v>40840212765.957397</v>
      </c>
      <c r="BO28">
        <v>46458191489.361702</v>
      </c>
      <c r="BP28">
        <v>46192260638.297897</v>
      </c>
      <c r="BQ28">
        <v>47736702127.659599</v>
      </c>
    </row>
    <row r="29" spans="1:69" x14ac:dyDescent="0.35">
      <c r="A29" t="s">
        <v>127</v>
      </c>
      <c r="B29" t="s">
        <v>128</v>
      </c>
      <c r="C29" t="s">
        <v>818</v>
      </c>
      <c r="D29" t="s">
        <v>819</v>
      </c>
      <c r="E29">
        <v>169736027.15776399</v>
      </c>
      <c r="F29">
        <v>190022030.40352499</v>
      </c>
      <c r="G29">
        <v>212170033.94720501</v>
      </c>
      <c r="H29">
        <v>237650038.02400601</v>
      </c>
      <c r="I29">
        <v>266560042.649607</v>
      </c>
      <c r="J29">
        <v>300272048.04352802</v>
      </c>
      <c r="K29">
        <v>346800000</v>
      </c>
      <c r="L29">
        <v>398000000</v>
      </c>
      <c r="M29">
        <v>453800000</v>
      </c>
      <c r="N29">
        <v>538700000</v>
      </c>
      <c r="O29">
        <v>539500000</v>
      </c>
      <c r="P29">
        <v>573400000</v>
      </c>
      <c r="Q29">
        <v>590900000</v>
      </c>
      <c r="R29">
        <v>670900000</v>
      </c>
      <c r="S29">
        <v>632400000</v>
      </c>
      <c r="T29">
        <v>596200000</v>
      </c>
      <c r="U29">
        <v>642100000</v>
      </c>
      <c r="V29">
        <v>713000000</v>
      </c>
      <c r="W29">
        <v>832400000</v>
      </c>
      <c r="X29">
        <v>1139800100</v>
      </c>
      <c r="Y29">
        <v>1335300000</v>
      </c>
      <c r="Z29">
        <v>1426500000</v>
      </c>
      <c r="AA29">
        <v>1578300000</v>
      </c>
      <c r="AB29">
        <v>1732800000</v>
      </c>
      <c r="AC29">
        <v>2041100000</v>
      </c>
      <c r="AD29">
        <v>2320699900</v>
      </c>
      <c r="AE29">
        <v>2472500000</v>
      </c>
      <c r="AF29">
        <v>2713999900</v>
      </c>
      <c r="AG29">
        <v>2817900000</v>
      </c>
      <c r="AH29">
        <v>3062000000</v>
      </c>
      <c r="AI29">
        <v>3166000000</v>
      </c>
      <c r="AJ29">
        <v>3111160000</v>
      </c>
      <c r="AK29">
        <v>3109000000</v>
      </c>
      <c r="AL29">
        <v>3092000000</v>
      </c>
      <c r="AM29">
        <v>3259000000</v>
      </c>
      <c r="AN29">
        <v>3429000000</v>
      </c>
      <c r="AO29">
        <v>3609000000</v>
      </c>
      <c r="AP29">
        <v>6332360000</v>
      </c>
      <c r="AQ29">
        <v>6833220000</v>
      </c>
      <c r="AR29">
        <v>7683870000</v>
      </c>
      <c r="AS29">
        <v>8076470000</v>
      </c>
      <c r="AT29">
        <v>8317830000</v>
      </c>
      <c r="AU29">
        <v>8881160000</v>
      </c>
      <c r="AV29">
        <v>8870090000</v>
      </c>
      <c r="AW29">
        <v>9055290000</v>
      </c>
      <c r="AX29">
        <v>9836200000</v>
      </c>
      <c r="AY29">
        <v>10167250000</v>
      </c>
      <c r="AZ29">
        <v>10618340000</v>
      </c>
      <c r="BA29">
        <v>10526000000</v>
      </c>
      <c r="BB29">
        <v>9981960000</v>
      </c>
      <c r="BC29">
        <v>10095760000</v>
      </c>
      <c r="BD29">
        <v>10070450000</v>
      </c>
      <c r="BE29">
        <v>10720400000</v>
      </c>
      <c r="BF29">
        <v>10475300000</v>
      </c>
      <c r="BG29">
        <v>11139100000</v>
      </c>
      <c r="BH29">
        <v>11837600000</v>
      </c>
      <c r="BI29">
        <v>11880900000</v>
      </c>
      <c r="BJ29">
        <v>12446900000</v>
      </c>
      <c r="BK29">
        <v>12819200000</v>
      </c>
      <c r="BL29">
        <v>13277000000</v>
      </c>
      <c r="BM29">
        <v>10363200000</v>
      </c>
      <c r="BN29">
        <v>12037000000</v>
      </c>
      <c r="BO29">
        <v>13896800000</v>
      </c>
      <c r="BP29">
        <v>15271300000</v>
      </c>
      <c r="BQ29">
        <v>15832800000</v>
      </c>
    </row>
    <row r="30" spans="1:69" x14ac:dyDescent="0.35">
      <c r="A30" t="s">
        <v>129</v>
      </c>
      <c r="B30" t="s">
        <v>130</v>
      </c>
      <c r="C30" t="s">
        <v>818</v>
      </c>
      <c r="D30" t="s">
        <v>819</v>
      </c>
      <c r="AI30">
        <v>7753478260.8695698</v>
      </c>
      <c r="AJ30">
        <v>6122959183.6734695</v>
      </c>
      <c r="AK30">
        <v>4735044707.2396898</v>
      </c>
      <c r="AL30">
        <v>3630668949.8324599</v>
      </c>
      <c r="AM30">
        <v>1255802469.1357999</v>
      </c>
      <c r="AN30">
        <v>1866572953.73665</v>
      </c>
      <c r="AO30">
        <v>2786045321.6374302</v>
      </c>
      <c r="AP30">
        <v>3671909673.0440102</v>
      </c>
      <c r="AQ30">
        <v>4116774300.60671</v>
      </c>
      <c r="AR30">
        <v>4686256363.0470695</v>
      </c>
      <c r="AS30">
        <v>5567772768.8118801</v>
      </c>
      <c r="AT30">
        <v>5800615466.2664804</v>
      </c>
      <c r="AU30">
        <v>6728220886.6454601</v>
      </c>
      <c r="AV30">
        <v>8498894359.3862896</v>
      </c>
      <c r="AW30">
        <v>10156541538.399</v>
      </c>
      <c r="AX30">
        <v>11222796336.542601</v>
      </c>
      <c r="AY30">
        <v>12864841905.9543</v>
      </c>
      <c r="AZ30">
        <v>15778734264.3787</v>
      </c>
      <c r="BA30">
        <v>19112796623.1175</v>
      </c>
      <c r="BB30">
        <v>17613949091.229401</v>
      </c>
      <c r="BC30">
        <v>17176315803.729799</v>
      </c>
      <c r="BD30">
        <v>18644233537.109299</v>
      </c>
      <c r="BE30">
        <v>17226735995.690498</v>
      </c>
      <c r="BF30">
        <v>18179108530.5261</v>
      </c>
      <c r="BG30">
        <v>18558733564.4692</v>
      </c>
      <c r="BH30">
        <v>16404348871.443701</v>
      </c>
      <c r="BI30">
        <v>17116926327.624701</v>
      </c>
      <c r="BJ30">
        <v>18326373366.1105</v>
      </c>
      <c r="BK30">
        <v>20484053868.924599</v>
      </c>
      <c r="BL30">
        <v>20482608755.379002</v>
      </c>
      <c r="BM30">
        <v>20226036564.412899</v>
      </c>
      <c r="BN30">
        <v>23672712242.214901</v>
      </c>
      <c r="BO30">
        <v>24534663636.177799</v>
      </c>
      <c r="BP30">
        <v>27592361387.859699</v>
      </c>
      <c r="BQ30">
        <v>28343394203.469398</v>
      </c>
    </row>
    <row r="31" spans="1:69" x14ac:dyDescent="0.35">
      <c r="A31" t="s">
        <v>131</v>
      </c>
      <c r="B31" t="s">
        <v>132</v>
      </c>
      <c r="C31" t="s">
        <v>818</v>
      </c>
      <c r="D31" t="s">
        <v>819</v>
      </c>
      <c r="AI31">
        <v>17389558232.931702</v>
      </c>
      <c r="AJ31">
        <v>18404907975.460098</v>
      </c>
      <c r="AK31">
        <v>16939790093.905399</v>
      </c>
      <c r="AL31">
        <v>16275073526.981899</v>
      </c>
      <c r="AM31">
        <v>14931435232.077999</v>
      </c>
      <c r="AN31">
        <v>13972683273.569201</v>
      </c>
      <c r="AO31">
        <v>14756846153.846201</v>
      </c>
      <c r="AP31">
        <v>14130585516.178699</v>
      </c>
      <c r="AQ31">
        <v>15221352698.8944</v>
      </c>
      <c r="AR31">
        <v>12138243080.625799</v>
      </c>
      <c r="AS31">
        <v>12736780455.1539</v>
      </c>
      <c r="AT31">
        <v>12354820143.884899</v>
      </c>
      <c r="AU31">
        <v>14594900944.7658</v>
      </c>
      <c r="AV31">
        <v>17825444724.487801</v>
      </c>
      <c r="AW31">
        <v>23141566292.946201</v>
      </c>
      <c r="AX31">
        <v>30210091836.829399</v>
      </c>
      <c r="AY31">
        <v>36961894281.344398</v>
      </c>
      <c r="AZ31">
        <v>45275711995.824997</v>
      </c>
      <c r="BA31">
        <v>60752106347.125999</v>
      </c>
      <c r="BB31">
        <v>50873167326.041397</v>
      </c>
      <c r="BC31">
        <v>57231904542.875504</v>
      </c>
      <c r="BD31">
        <v>61762382327.9319</v>
      </c>
      <c r="BE31">
        <v>65685890438.892197</v>
      </c>
      <c r="BF31">
        <v>75527558966.447296</v>
      </c>
      <c r="BG31">
        <v>78813069120.998398</v>
      </c>
      <c r="BH31">
        <v>56454769844.763199</v>
      </c>
      <c r="BI31">
        <v>47723545321.259003</v>
      </c>
      <c r="BJ31">
        <v>54725405751.155899</v>
      </c>
      <c r="BK31">
        <v>60031026576.260002</v>
      </c>
      <c r="BL31">
        <v>64410170653.456902</v>
      </c>
      <c r="BM31">
        <v>61371673344.742401</v>
      </c>
      <c r="BN31">
        <v>69673747131.869995</v>
      </c>
      <c r="BO31">
        <v>73775179924.602997</v>
      </c>
      <c r="BP31">
        <v>72478760370.425797</v>
      </c>
      <c r="BQ31">
        <v>75961865471.912903</v>
      </c>
    </row>
    <row r="32" spans="1:69" x14ac:dyDescent="0.35">
      <c r="A32" t="s">
        <v>136</v>
      </c>
      <c r="B32" t="s">
        <v>137</v>
      </c>
      <c r="C32" t="s">
        <v>818</v>
      </c>
      <c r="D32" t="s">
        <v>819</v>
      </c>
      <c r="E32">
        <v>28072478.072478101</v>
      </c>
      <c r="F32">
        <v>29964999.965</v>
      </c>
      <c r="G32">
        <v>31857591.857591901</v>
      </c>
      <c r="H32">
        <v>33750113.7501138</v>
      </c>
      <c r="I32">
        <v>36194586.194586203</v>
      </c>
      <c r="J32">
        <v>40110040.110040098</v>
      </c>
      <c r="K32">
        <v>44450044.450044498</v>
      </c>
      <c r="L32">
        <v>47431255.747674003</v>
      </c>
      <c r="M32">
        <v>44999910.000179999</v>
      </c>
      <c r="N32">
        <v>47399905.200189598</v>
      </c>
      <c r="O32">
        <v>53339893.3202134</v>
      </c>
      <c r="P32">
        <v>59074687.196185097</v>
      </c>
      <c r="Q32">
        <v>65998069.384763099</v>
      </c>
      <c r="R32">
        <v>78214767.830149606</v>
      </c>
      <c r="S32">
        <v>103160450.445869</v>
      </c>
      <c r="T32">
        <v>118194026.25157399</v>
      </c>
      <c r="U32">
        <v>97094227.229247093</v>
      </c>
      <c r="V32">
        <v>117650000</v>
      </c>
      <c r="W32">
        <v>136300000</v>
      </c>
      <c r="X32">
        <v>151800000</v>
      </c>
      <c r="Y32">
        <v>257400000</v>
      </c>
      <c r="Z32">
        <v>260750000</v>
      </c>
      <c r="AA32">
        <v>248550000</v>
      </c>
      <c r="AB32">
        <v>262150000</v>
      </c>
      <c r="AC32">
        <v>290350000</v>
      </c>
      <c r="AD32">
        <v>287300000</v>
      </c>
      <c r="AE32">
        <v>311500000</v>
      </c>
      <c r="AF32">
        <v>371100000</v>
      </c>
      <c r="AG32">
        <v>421450000</v>
      </c>
      <c r="AH32">
        <v>491100000</v>
      </c>
      <c r="AI32">
        <v>547150000</v>
      </c>
      <c r="AJ32">
        <v>597100000</v>
      </c>
      <c r="AK32">
        <v>696250000</v>
      </c>
      <c r="AL32">
        <v>752850000</v>
      </c>
      <c r="AM32">
        <v>772300000</v>
      </c>
      <c r="AN32">
        <v>819050000</v>
      </c>
      <c r="AO32">
        <v>850850000</v>
      </c>
      <c r="AP32">
        <v>873400000</v>
      </c>
      <c r="AQ32">
        <v>929500000</v>
      </c>
      <c r="AR32">
        <v>1000250000</v>
      </c>
      <c r="AS32">
        <v>1138900000</v>
      </c>
      <c r="AT32">
        <v>1172800000</v>
      </c>
      <c r="AU32">
        <v>1244650000</v>
      </c>
      <c r="AV32">
        <v>1308900000</v>
      </c>
      <c r="AW32">
        <v>1400850000</v>
      </c>
      <c r="AX32">
        <v>1474950000</v>
      </c>
      <c r="AY32">
        <v>1591150000</v>
      </c>
      <c r="AZ32">
        <v>1707100000</v>
      </c>
      <c r="BA32">
        <v>1738900000</v>
      </c>
      <c r="BB32">
        <v>1688500000</v>
      </c>
      <c r="BC32">
        <v>1745700000</v>
      </c>
      <c r="BD32">
        <v>1827050000</v>
      </c>
      <c r="BE32">
        <v>1909400000</v>
      </c>
      <c r="BF32">
        <v>2032750000</v>
      </c>
      <c r="BG32">
        <v>2138250000</v>
      </c>
      <c r="BH32">
        <v>2193050000</v>
      </c>
      <c r="BI32">
        <v>2240200000</v>
      </c>
      <c r="BJ32">
        <v>2266300000</v>
      </c>
      <c r="BK32">
        <v>2293250000</v>
      </c>
      <c r="BL32">
        <v>2388300000</v>
      </c>
      <c r="BM32">
        <v>2042850000</v>
      </c>
      <c r="BN32">
        <v>2420550000</v>
      </c>
      <c r="BO32">
        <v>2846700000</v>
      </c>
      <c r="BP32">
        <v>3066850000</v>
      </c>
      <c r="BQ32">
        <v>3515783328.91079</v>
      </c>
    </row>
    <row r="33" spans="1:69" x14ac:dyDescent="0.35">
      <c r="A33" t="s">
        <v>138</v>
      </c>
      <c r="B33" t="s">
        <v>139</v>
      </c>
      <c r="C33" t="s">
        <v>818</v>
      </c>
      <c r="D33" t="s">
        <v>819</v>
      </c>
      <c r="E33">
        <v>72400000</v>
      </c>
      <c r="F33">
        <v>76500000</v>
      </c>
      <c r="G33">
        <v>80700000</v>
      </c>
      <c r="H33">
        <v>82600000</v>
      </c>
      <c r="I33">
        <v>92200000</v>
      </c>
      <c r="J33">
        <v>98000000</v>
      </c>
      <c r="K33">
        <v>115000000</v>
      </c>
      <c r="L33">
        <v>134800000</v>
      </c>
      <c r="M33">
        <v>150000000</v>
      </c>
      <c r="N33">
        <v>164900000</v>
      </c>
      <c r="O33">
        <v>186300000</v>
      </c>
      <c r="P33">
        <v>211100000</v>
      </c>
      <c r="Q33">
        <v>235400000</v>
      </c>
      <c r="R33">
        <v>269500000</v>
      </c>
      <c r="S33">
        <v>312600000</v>
      </c>
      <c r="T33">
        <v>345000000</v>
      </c>
      <c r="U33">
        <v>386300000</v>
      </c>
      <c r="V33">
        <v>447000000</v>
      </c>
      <c r="W33">
        <v>475800000</v>
      </c>
      <c r="X33">
        <v>517200000</v>
      </c>
      <c r="Y33">
        <v>613299968</v>
      </c>
      <c r="Z33">
        <v>739100032</v>
      </c>
      <c r="AA33">
        <v>785500032</v>
      </c>
      <c r="AB33">
        <v>889400000</v>
      </c>
      <c r="AC33">
        <v>985699968</v>
      </c>
      <c r="AD33">
        <v>1039500032</v>
      </c>
      <c r="AE33">
        <v>1173500032</v>
      </c>
      <c r="AF33">
        <v>1296499968</v>
      </c>
      <c r="AG33">
        <v>1415100032</v>
      </c>
      <c r="AH33">
        <v>1501500032</v>
      </c>
      <c r="AI33">
        <v>1592400000</v>
      </c>
      <c r="AJ33">
        <v>1634900000</v>
      </c>
      <c r="AK33">
        <v>1679900000</v>
      </c>
      <c r="AL33">
        <v>1820359900</v>
      </c>
      <c r="AM33">
        <v>1867160100</v>
      </c>
      <c r="AN33">
        <v>2030750000</v>
      </c>
      <c r="AO33">
        <v>2695390000</v>
      </c>
      <c r="AP33">
        <v>2932827000</v>
      </c>
      <c r="AQ33">
        <v>3130748000</v>
      </c>
      <c r="AR33">
        <v>3324433000</v>
      </c>
      <c r="AS33">
        <v>3480219000</v>
      </c>
      <c r="AT33">
        <v>3680483000</v>
      </c>
      <c r="AU33">
        <v>3937228000</v>
      </c>
      <c r="AV33">
        <v>4186525000</v>
      </c>
      <c r="AW33">
        <v>4484703000</v>
      </c>
      <c r="AX33">
        <v>4868136000</v>
      </c>
      <c r="AY33">
        <v>6144000000</v>
      </c>
      <c r="AZ33">
        <v>6767000000</v>
      </c>
      <c r="BA33">
        <v>6980000000</v>
      </c>
      <c r="BB33">
        <v>6656000000</v>
      </c>
      <c r="BC33">
        <v>6634526000</v>
      </c>
      <c r="BD33">
        <v>6312691000</v>
      </c>
      <c r="BE33">
        <v>6378188000</v>
      </c>
      <c r="BF33">
        <v>6465756000</v>
      </c>
      <c r="BG33">
        <v>6413988000</v>
      </c>
      <c r="BH33">
        <v>6654541000</v>
      </c>
      <c r="BI33">
        <v>6899911000</v>
      </c>
      <c r="BJ33">
        <v>7142316000</v>
      </c>
      <c r="BK33">
        <v>7225977000</v>
      </c>
      <c r="BL33">
        <v>7423465000</v>
      </c>
      <c r="BM33">
        <v>6887364000</v>
      </c>
      <c r="BN33">
        <v>7290037000</v>
      </c>
      <c r="BO33">
        <v>7874381000</v>
      </c>
      <c r="BP33">
        <v>8579242000</v>
      </c>
      <c r="BQ33">
        <v>8980200000</v>
      </c>
    </row>
    <row r="34" spans="1:69" x14ac:dyDescent="0.35">
      <c r="A34" t="s">
        <v>140</v>
      </c>
      <c r="B34" t="s">
        <v>141</v>
      </c>
      <c r="C34" t="s">
        <v>818</v>
      </c>
      <c r="D34" t="s">
        <v>819</v>
      </c>
      <c r="E34">
        <v>373250000</v>
      </c>
      <c r="F34">
        <v>406000000</v>
      </c>
      <c r="G34">
        <v>443916666.66666698</v>
      </c>
      <c r="H34">
        <v>478000000</v>
      </c>
      <c r="I34">
        <v>538583333.33333302</v>
      </c>
      <c r="J34">
        <v>598333333.33333302</v>
      </c>
      <c r="K34">
        <v>662500000</v>
      </c>
      <c r="L34">
        <v>748250000</v>
      </c>
      <c r="M34">
        <v>849333333.33333302</v>
      </c>
      <c r="N34">
        <v>920333333.33333302</v>
      </c>
      <c r="O34">
        <v>1006833333.33333</v>
      </c>
      <c r="P34">
        <v>1084666666.6666701</v>
      </c>
      <c r="Q34">
        <v>1286153846.1538501</v>
      </c>
      <c r="R34">
        <v>1263600000</v>
      </c>
      <c r="S34">
        <v>2101300000</v>
      </c>
      <c r="T34">
        <v>2405900000</v>
      </c>
      <c r="U34">
        <v>2733350000</v>
      </c>
      <c r="V34">
        <v>3229050000</v>
      </c>
      <c r="W34">
        <v>3760100000</v>
      </c>
      <c r="X34">
        <v>4510500000</v>
      </c>
      <c r="Y34">
        <v>4450360000</v>
      </c>
      <c r="Z34">
        <v>5778480000</v>
      </c>
      <c r="AA34">
        <v>5600390625</v>
      </c>
      <c r="AB34">
        <v>5414008620.6896601</v>
      </c>
      <c r="AC34">
        <v>6169304528.0612202</v>
      </c>
      <c r="AD34">
        <v>5377276656.7658005</v>
      </c>
      <c r="AE34">
        <v>3959383519.8271799</v>
      </c>
      <c r="AF34">
        <v>4347956337.93221</v>
      </c>
      <c r="AG34">
        <v>4597611710.19835</v>
      </c>
      <c r="AH34">
        <v>4715973437.4367304</v>
      </c>
      <c r="AI34">
        <v>4867582597.5131197</v>
      </c>
      <c r="AJ34">
        <v>5343262457.1022596</v>
      </c>
      <c r="AK34">
        <v>5643868748.6812601</v>
      </c>
      <c r="AL34">
        <v>5734699488.8493404</v>
      </c>
      <c r="AM34">
        <v>5981222858.8272696</v>
      </c>
      <c r="AN34">
        <v>6715161732.2265797</v>
      </c>
      <c r="AO34">
        <v>7396949126.3568497</v>
      </c>
      <c r="AP34">
        <v>7925736821.4503403</v>
      </c>
      <c r="AQ34">
        <v>8497494652.1254597</v>
      </c>
      <c r="AR34">
        <v>8285064434.5682602</v>
      </c>
      <c r="AS34">
        <v>8397855484.7690802</v>
      </c>
      <c r="AT34">
        <v>8141516928.3948898</v>
      </c>
      <c r="AU34">
        <v>7905485146.4435101</v>
      </c>
      <c r="AV34">
        <v>8082399639.5430498</v>
      </c>
      <c r="AW34">
        <v>8773451751.5121002</v>
      </c>
      <c r="AX34">
        <v>9549122905.3285198</v>
      </c>
      <c r="AY34">
        <v>11451844902.221399</v>
      </c>
      <c r="AZ34">
        <v>13120108008.3477</v>
      </c>
      <c r="BA34">
        <v>16674276285.895599</v>
      </c>
      <c r="BB34">
        <v>17339992193.732201</v>
      </c>
      <c r="BC34">
        <v>19649723722.103401</v>
      </c>
      <c r="BD34">
        <v>23963164696.591999</v>
      </c>
      <c r="BE34">
        <v>27084497481.910301</v>
      </c>
      <c r="BF34">
        <v>30659338885.672901</v>
      </c>
      <c r="BG34">
        <v>32996188017.3661</v>
      </c>
      <c r="BH34">
        <v>33000198248.9146</v>
      </c>
      <c r="BI34">
        <v>33941126193.921902</v>
      </c>
      <c r="BJ34">
        <v>37508642170.766998</v>
      </c>
      <c r="BK34">
        <v>40287647930.5355</v>
      </c>
      <c r="BL34">
        <v>40895322850.940697</v>
      </c>
      <c r="BM34">
        <v>36629843806.078102</v>
      </c>
      <c r="BN34">
        <v>40406111693.198303</v>
      </c>
      <c r="BO34">
        <v>44008282879.884201</v>
      </c>
      <c r="BP34">
        <v>45135398002.894402</v>
      </c>
      <c r="BQ34">
        <v>49668296743.849503</v>
      </c>
    </row>
    <row r="35" spans="1:69" x14ac:dyDescent="0.35">
      <c r="A35" t="s">
        <v>149</v>
      </c>
      <c r="B35" t="s">
        <v>150</v>
      </c>
      <c r="C35" t="s">
        <v>818</v>
      </c>
      <c r="D35" t="s">
        <v>819</v>
      </c>
      <c r="E35">
        <v>17030465539.3906</v>
      </c>
      <c r="F35">
        <v>17275940449.383701</v>
      </c>
      <c r="G35">
        <v>19231747851.533199</v>
      </c>
      <c r="H35">
        <v>23287712878.200199</v>
      </c>
      <c r="I35">
        <v>20963733694.974899</v>
      </c>
      <c r="J35">
        <v>22465522884.098801</v>
      </c>
      <c r="K35">
        <v>28283323733.111401</v>
      </c>
      <c r="L35">
        <v>31086389194.960999</v>
      </c>
      <c r="M35">
        <v>33930457425.261299</v>
      </c>
      <c r="N35">
        <v>37171640818.586304</v>
      </c>
      <c r="O35">
        <v>42327664793.693398</v>
      </c>
      <c r="P35">
        <v>48869830901.787804</v>
      </c>
      <c r="Q35">
        <v>58434858374.869598</v>
      </c>
      <c r="R35">
        <v>83592275862.998199</v>
      </c>
      <c r="S35">
        <v>109794519727.53799</v>
      </c>
      <c r="T35">
        <v>129203555238.827</v>
      </c>
      <c r="U35">
        <v>153168949208.207</v>
      </c>
      <c r="V35">
        <v>176344101401.94101</v>
      </c>
      <c r="W35">
        <v>200278646123.58099</v>
      </c>
      <c r="X35">
        <v>221338204480.22198</v>
      </c>
      <c r="Y35">
        <v>237393489892.63699</v>
      </c>
      <c r="Z35">
        <v>258015174748.64801</v>
      </c>
      <c r="AA35">
        <v>271314113768.41699</v>
      </c>
      <c r="AB35">
        <v>189656506321.431</v>
      </c>
      <c r="AC35">
        <v>188339974086.57999</v>
      </c>
      <c r="AD35">
        <v>210879844638.87701</v>
      </c>
      <c r="AE35">
        <v>256480852471.129</v>
      </c>
      <c r="AF35">
        <v>283056836893.83801</v>
      </c>
      <c r="AG35">
        <v>307881930752.26801</v>
      </c>
      <c r="AH35">
        <v>412990820287.41998</v>
      </c>
      <c r="AI35">
        <v>384959818181.81702</v>
      </c>
      <c r="AJ35">
        <v>342534090909.091</v>
      </c>
      <c r="AK35">
        <v>328191909882.23199</v>
      </c>
      <c r="AL35">
        <v>368292034380.96002</v>
      </c>
      <c r="AM35">
        <v>525369467295.737</v>
      </c>
      <c r="AN35">
        <v>769333050986.90503</v>
      </c>
      <c r="AO35">
        <v>850426432991.74194</v>
      </c>
      <c r="AP35">
        <v>883206179730.46204</v>
      </c>
      <c r="AQ35">
        <v>863710759256.43506</v>
      </c>
      <c r="AR35">
        <v>599642024319.53101</v>
      </c>
      <c r="AS35">
        <v>655448231983.52698</v>
      </c>
      <c r="AT35">
        <v>559983634798.98096</v>
      </c>
      <c r="AU35">
        <v>509795273806.71503</v>
      </c>
      <c r="AV35">
        <v>558233745651.87402</v>
      </c>
      <c r="AW35">
        <v>669289424806.30701</v>
      </c>
      <c r="AX35">
        <v>891633839894.18298</v>
      </c>
      <c r="AY35">
        <v>1107626541434.9199</v>
      </c>
      <c r="AZ35">
        <v>1397114486368.6699</v>
      </c>
      <c r="BA35">
        <v>1695855083497.52</v>
      </c>
      <c r="BB35">
        <v>1666996438581.4299</v>
      </c>
      <c r="BC35">
        <v>2208837745100.5498</v>
      </c>
      <c r="BD35">
        <v>2616156223917.6899</v>
      </c>
      <c r="BE35">
        <v>2465227802806.7598</v>
      </c>
      <c r="BF35">
        <v>2472819535557.21</v>
      </c>
      <c r="BG35">
        <v>2456043727198.8501</v>
      </c>
      <c r="BH35">
        <v>1802212206814.5</v>
      </c>
      <c r="BI35">
        <v>1795693482853.01</v>
      </c>
      <c r="BJ35">
        <v>2063514977365.6499</v>
      </c>
      <c r="BK35">
        <v>1916933898010.99</v>
      </c>
      <c r="BL35">
        <v>1873288205059.6899</v>
      </c>
      <c r="BM35">
        <v>1476107231310.49</v>
      </c>
      <c r="BN35">
        <v>1670647398904.8999</v>
      </c>
      <c r="BO35">
        <v>1951923942083.3201</v>
      </c>
      <c r="BP35">
        <v>2191131765684.6299</v>
      </c>
      <c r="BQ35">
        <v>2179412080828.5901</v>
      </c>
    </row>
    <row r="36" spans="1:69" x14ac:dyDescent="0.35">
      <c r="A36" t="s">
        <v>181</v>
      </c>
      <c r="B36" t="s">
        <v>182</v>
      </c>
      <c r="C36" t="s">
        <v>818</v>
      </c>
      <c r="D36" t="s">
        <v>819</v>
      </c>
      <c r="E36">
        <v>80021846.945382595</v>
      </c>
      <c r="F36">
        <v>85363759.340601593</v>
      </c>
      <c r="G36">
        <v>88782583.460207999</v>
      </c>
      <c r="H36">
        <v>99893761.265596807</v>
      </c>
      <c r="I36">
        <v>99252731.451504707</v>
      </c>
      <c r="J36">
        <v>105021996.86167499</v>
      </c>
      <c r="K36">
        <v>113195122.76219299</v>
      </c>
      <c r="L36">
        <v>125554008.718721</v>
      </c>
      <c r="M36">
        <v>125733668.5</v>
      </c>
      <c r="N36">
        <v>141393142</v>
      </c>
      <c r="O36">
        <v>166210203</v>
      </c>
      <c r="P36">
        <v>186826503.03107601</v>
      </c>
      <c r="Q36">
        <v>213725216.66533899</v>
      </c>
      <c r="R36">
        <v>260767827.62128401</v>
      </c>
      <c r="S36">
        <v>311804629.87359899</v>
      </c>
      <c r="T36">
        <v>402178605.01955402</v>
      </c>
      <c r="U36">
        <v>435911268.58968002</v>
      </c>
      <c r="V36">
        <v>495097667.92904103</v>
      </c>
      <c r="W36">
        <v>552883707.05513799</v>
      </c>
      <c r="X36">
        <v>670362452.14537895</v>
      </c>
      <c r="Y36">
        <v>1012280614.52792</v>
      </c>
      <c r="Z36">
        <v>1114204743.2009101</v>
      </c>
      <c r="AA36">
        <v>1163923830.35847</v>
      </c>
      <c r="AB36">
        <v>1236016506.7369399</v>
      </c>
      <c r="AC36">
        <v>1346890071.09829</v>
      </c>
      <c r="AD36">
        <v>1409536120.91682</v>
      </c>
      <c r="AE36">
        <v>1547755183.2148399</v>
      </c>
      <c r="AF36">
        <v>1704370307.7611499</v>
      </c>
      <c r="AG36">
        <v>1812757917.7646301</v>
      </c>
      <c r="AH36">
        <v>2006165166.8075399</v>
      </c>
      <c r="AI36">
        <v>2012131457.2664399</v>
      </c>
      <c r="AJ36">
        <v>2020583702.08323</v>
      </c>
      <c r="AK36">
        <v>1957000000</v>
      </c>
      <c r="AL36">
        <v>2063342117.0387299</v>
      </c>
      <c r="AM36">
        <v>2151344901.30761</v>
      </c>
      <c r="AN36">
        <v>2216974096.3555899</v>
      </c>
      <c r="AO36">
        <v>2363645403.4703898</v>
      </c>
      <c r="AP36">
        <v>2498384129.6673799</v>
      </c>
      <c r="AQ36">
        <v>2817083478.3473401</v>
      </c>
      <c r="AR36">
        <v>2951822204.5443201</v>
      </c>
      <c r="AS36">
        <v>3059500000</v>
      </c>
      <c r="AT36">
        <v>3054500000</v>
      </c>
      <c r="AU36">
        <v>3106500000</v>
      </c>
      <c r="AV36">
        <v>3209500000</v>
      </c>
      <c r="AW36">
        <v>3444500000</v>
      </c>
      <c r="AX36">
        <v>3819500000</v>
      </c>
      <c r="AY36">
        <v>4217323400</v>
      </c>
      <c r="AZ36">
        <v>4675767950</v>
      </c>
      <c r="BA36">
        <v>4790410400</v>
      </c>
      <c r="BB36">
        <v>4466809600</v>
      </c>
      <c r="BC36">
        <v>5191188500</v>
      </c>
      <c r="BD36">
        <v>5342183800</v>
      </c>
      <c r="BE36">
        <v>5271257500</v>
      </c>
      <c r="BF36">
        <v>5361158350</v>
      </c>
      <c r="BG36">
        <v>5365976700</v>
      </c>
      <c r="BH36">
        <v>5288057750</v>
      </c>
      <c r="BI36">
        <v>5330761500</v>
      </c>
      <c r="BJ36">
        <v>5517340450</v>
      </c>
      <c r="BK36">
        <v>5629916200</v>
      </c>
      <c r="BL36">
        <v>5788288000</v>
      </c>
      <c r="BM36">
        <v>5168344450</v>
      </c>
      <c r="BN36">
        <v>5275242050</v>
      </c>
      <c r="BO36">
        <v>6257303500</v>
      </c>
      <c r="BP36">
        <v>6720733200</v>
      </c>
      <c r="BQ36">
        <v>7165000000</v>
      </c>
    </row>
    <row r="37" spans="1:69" x14ac:dyDescent="0.35">
      <c r="A37" t="s">
        <v>183</v>
      </c>
      <c r="B37" t="s">
        <v>184</v>
      </c>
      <c r="C37" t="s">
        <v>818</v>
      </c>
      <c r="D37" t="s">
        <v>819</v>
      </c>
      <c r="J37">
        <v>114039500.591268</v>
      </c>
      <c r="K37">
        <v>132757528.044374</v>
      </c>
      <c r="L37">
        <v>139029537.243321</v>
      </c>
      <c r="M37">
        <v>160818235.86674601</v>
      </c>
      <c r="N37">
        <v>161210236.44168001</v>
      </c>
      <c r="O37">
        <v>179078929.315763</v>
      </c>
      <c r="P37">
        <v>197525767.79173499</v>
      </c>
      <c r="Q37">
        <v>270822782.02667397</v>
      </c>
      <c r="R37">
        <v>433095526.68613601</v>
      </c>
      <c r="S37">
        <v>2319576214.2132902</v>
      </c>
      <c r="T37">
        <v>2496420257.5404201</v>
      </c>
      <c r="U37">
        <v>3054765590.29214</v>
      </c>
      <c r="V37">
        <v>3681242528.3249402</v>
      </c>
      <c r="W37">
        <v>4100423673.5875902</v>
      </c>
      <c r="X37">
        <v>6044367628.2851496</v>
      </c>
      <c r="Y37">
        <v>10795432293.6119</v>
      </c>
      <c r="Z37">
        <v>9367218664.3109398</v>
      </c>
      <c r="AA37">
        <v>8932198185.7287598</v>
      </c>
      <c r="AB37">
        <v>7927590750.3950195</v>
      </c>
      <c r="AC37">
        <v>7632788075.1620998</v>
      </c>
      <c r="AD37">
        <v>6967623884.4234304</v>
      </c>
      <c r="AE37">
        <v>4190280002.67381</v>
      </c>
      <c r="AF37">
        <v>4918010080.0304699</v>
      </c>
      <c r="AG37">
        <v>4535130304.7109604</v>
      </c>
      <c r="AH37">
        <v>4983622880.9993801</v>
      </c>
      <c r="AI37">
        <v>6039881086.6815701</v>
      </c>
      <c r="AJ37">
        <v>6284497300.3840103</v>
      </c>
      <c r="AK37">
        <v>6327966444.8748798</v>
      </c>
      <c r="AL37">
        <v>6203339925.0534897</v>
      </c>
      <c r="AM37">
        <v>6467782521.3160295</v>
      </c>
      <c r="AN37">
        <v>7700144056.7474403</v>
      </c>
      <c r="AO37">
        <v>7663377277.0035105</v>
      </c>
      <c r="AP37">
        <v>7793034389.7509804</v>
      </c>
      <c r="AQ37">
        <v>5550846024.9815903</v>
      </c>
      <c r="AR37">
        <v>6309070374.8396597</v>
      </c>
      <c r="AS37">
        <v>6570999059.7057505</v>
      </c>
      <c r="AT37">
        <v>6096155747.56182</v>
      </c>
      <c r="AU37">
        <v>6333082878.9799204</v>
      </c>
      <c r="AV37">
        <v>7167725264.7513504</v>
      </c>
      <c r="AW37">
        <v>8619178799.4702492</v>
      </c>
      <c r="AX37">
        <v>10547202612.429501</v>
      </c>
      <c r="AY37">
        <v>12644616446.191799</v>
      </c>
      <c r="AZ37">
        <v>13432029495.678499</v>
      </c>
      <c r="BA37">
        <v>15926456491.517799</v>
      </c>
      <c r="BB37">
        <v>11912904529.072201</v>
      </c>
      <c r="BC37">
        <v>13707121031.255199</v>
      </c>
      <c r="BD37">
        <v>18524791070.680199</v>
      </c>
      <c r="BE37">
        <v>19048443339.945702</v>
      </c>
      <c r="BF37">
        <v>18094148099.492199</v>
      </c>
      <c r="BG37">
        <v>17097797371.9718</v>
      </c>
      <c r="BH37">
        <v>12930296852.488199</v>
      </c>
      <c r="BI37">
        <v>11400266055.3232</v>
      </c>
      <c r="BJ37">
        <v>12128168046.7827</v>
      </c>
      <c r="BK37">
        <v>13566908401.186399</v>
      </c>
      <c r="BL37">
        <v>13469235348.2211</v>
      </c>
      <c r="BM37">
        <v>12005799664.2691</v>
      </c>
      <c r="BN37">
        <v>14006496614.3195</v>
      </c>
      <c r="BO37">
        <v>16681536442.549801</v>
      </c>
      <c r="BP37">
        <v>15095084686.1651</v>
      </c>
      <c r="BQ37">
        <v>15463134387.2013</v>
      </c>
    </row>
    <row r="38" spans="1:69" x14ac:dyDescent="0.35">
      <c r="A38" t="s">
        <v>185</v>
      </c>
      <c r="B38" t="s">
        <v>186</v>
      </c>
      <c r="C38" t="s">
        <v>818</v>
      </c>
      <c r="D38" t="s">
        <v>819</v>
      </c>
      <c r="O38">
        <v>61812113.0666667</v>
      </c>
      <c r="P38">
        <v>66289450.3252986</v>
      </c>
      <c r="Q38">
        <v>70139866.808313593</v>
      </c>
      <c r="R38">
        <v>78900289.316548303</v>
      </c>
      <c r="S38">
        <v>92901784.498697296</v>
      </c>
      <c r="T38">
        <v>86820762.493117198</v>
      </c>
      <c r="U38">
        <v>88461262.778847396</v>
      </c>
      <c r="V38">
        <v>97884433.802486807</v>
      </c>
      <c r="W38">
        <v>94086227.608497202</v>
      </c>
      <c r="X38">
        <v>105377995.20071299</v>
      </c>
      <c r="Y38">
        <v>128669200.91645101</v>
      </c>
      <c r="Z38">
        <v>139174178.09018901</v>
      </c>
      <c r="AA38">
        <v>141439317.39927101</v>
      </c>
      <c r="AB38">
        <v>156704289.91361201</v>
      </c>
      <c r="AC38">
        <v>160423493.936194</v>
      </c>
      <c r="AD38">
        <v>163288815.361294</v>
      </c>
      <c r="AE38">
        <v>191218115.48848501</v>
      </c>
      <c r="AF38">
        <v>242742766.346488</v>
      </c>
      <c r="AG38">
        <v>272298066.556045</v>
      </c>
      <c r="AH38">
        <v>264798626.17484799</v>
      </c>
      <c r="AI38">
        <v>287765007.112863</v>
      </c>
      <c r="AJ38">
        <v>240294286.01592499</v>
      </c>
      <c r="AK38">
        <v>240233531.16046399</v>
      </c>
      <c r="AL38">
        <v>225973692.8371</v>
      </c>
      <c r="AM38">
        <v>258954708.04853299</v>
      </c>
      <c r="AN38">
        <v>290490983.81577802</v>
      </c>
      <c r="AO38">
        <v>303408345.62007803</v>
      </c>
      <c r="AP38">
        <v>352229076.707627</v>
      </c>
      <c r="AQ38">
        <v>363458380.90334201</v>
      </c>
      <c r="AR38">
        <v>399311199.50775999</v>
      </c>
      <c r="AS38">
        <v>460733418.39927602</v>
      </c>
      <c r="AT38">
        <v>496110225.710307</v>
      </c>
      <c r="AU38">
        <v>559345263.70830905</v>
      </c>
      <c r="AV38">
        <v>651935430.31444502</v>
      </c>
      <c r="AW38">
        <v>735348490.42843497</v>
      </c>
      <c r="AX38">
        <v>860391000.22165501</v>
      </c>
      <c r="AY38">
        <v>942879878.53887904</v>
      </c>
      <c r="AZ38">
        <v>1255767964.00491</v>
      </c>
      <c r="BA38">
        <v>1317517834.59916</v>
      </c>
      <c r="BB38">
        <v>1331343797.7730801</v>
      </c>
      <c r="BC38">
        <v>1708880730.2098899</v>
      </c>
      <c r="BD38">
        <v>1977728658.68259</v>
      </c>
      <c r="BE38">
        <v>1973387227.9651899</v>
      </c>
      <c r="BF38">
        <v>1943696951.65411</v>
      </c>
      <c r="BG38">
        <v>2089079570.58285</v>
      </c>
      <c r="BH38">
        <v>2187815803.36833</v>
      </c>
      <c r="BI38">
        <v>2357504760.7859201</v>
      </c>
      <c r="BJ38">
        <v>2591358009.2027602</v>
      </c>
      <c r="BK38">
        <v>2583335721.8590398</v>
      </c>
      <c r="BL38">
        <v>2735683570.4615502</v>
      </c>
      <c r="BM38">
        <v>2457604333.9092698</v>
      </c>
      <c r="BN38">
        <v>2768802960.11204</v>
      </c>
      <c r="BO38">
        <v>2898227743.7557602</v>
      </c>
      <c r="BP38">
        <v>3019253885.4698901</v>
      </c>
    </row>
    <row r="39" spans="1:69" x14ac:dyDescent="0.35">
      <c r="A39" t="s">
        <v>187</v>
      </c>
      <c r="B39" t="s">
        <v>188</v>
      </c>
      <c r="C39" t="s">
        <v>818</v>
      </c>
      <c r="D39" t="s">
        <v>819</v>
      </c>
      <c r="E39">
        <v>30411413.655282799</v>
      </c>
      <c r="F39">
        <v>32902612.866485499</v>
      </c>
      <c r="G39">
        <v>35644956.6430429</v>
      </c>
      <c r="H39">
        <v>38091842.854686297</v>
      </c>
      <c r="I39">
        <v>41616347.790686503</v>
      </c>
      <c r="J39">
        <v>45788696.334391497</v>
      </c>
      <c r="K39">
        <v>51465655.392108299</v>
      </c>
      <c r="L39">
        <v>58642354.089672998</v>
      </c>
      <c r="M39">
        <v>66248441.418246597</v>
      </c>
      <c r="N39">
        <v>77361546.506753698</v>
      </c>
      <c r="O39">
        <v>96243233.660983697</v>
      </c>
      <c r="P39">
        <v>127448613.505061</v>
      </c>
      <c r="Q39">
        <v>164460914.97720101</v>
      </c>
      <c r="R39">
        <v>244124164.042218</v>
      </c>
      <c r="S39">
        <v>306044207.53020298</v>
      </c>
      <c r="T39">
        <v>355168571.53675097</v>
      </c>
      <c r="U39">
        <v>372025093.00627297</v>
      </c>
      <c r="V39">
        <v>451624780.27459699</v>
      </c>
      <c r="W39">
        <v>590407374.44711602</v>
      </c>
      <c r="X39">
        <v>819870258.78305304</v>
      </c>
      <c r="Y39">
        <v>1060889703.75374</v>
      </c>
      <c r="Z39">
        <v>1073812830.3005199</v>
      </c>
      <c r="AA39">
        <v>1014945695.71927</v>
      </c>
      <c r="AB39">
        <v>1172230396.5809901</v>
      </c>
      <c r="AC39">
        <v>1240822167.43571</v>
      </c>
      <c r="AD39">
        <v>1114783342.71539</v>
      </c>
      <c r="AE39">
        <v>1392602163.53829</v>
      </c>
      <c r="AF39">
        <v>1965226890.0455699</v>
      </c>
      <c r="AG39">
        <v>2644554158.7279401</v>
      </c>
      <c r="AH39">
        <v>3083822112.0202298</v>
      </c>
      <c r="AI39">
        <v>3790636324.4477501</v>
      </c>
      <c r="AJ39">
        <v>3942876703.4518399</v>
      </c>
      <c r="AK39">
        <v>4146464586.6167402</v>
      </c>
      <c r="AL39">
        <v>4160129174.7056899</v>
      </c>
      <c r="AM39">
        <v>4259259604.15623</v>
      </c>
      <c r="AN39">
        <v>4730599121.9270401</v>
      </c>
      <c r="AO39">
        <v>4847757217.7581501</v>
      </c>
      <c r="AP39">
        <v>5020265626.6648903</v>
      </c>
      <c r="AQ39">
        <v>4790481509.1767902</v>
      </c>
      <c r="AR39">
        <v>5484263346.8810501</v>
      </c>
      <c r="AS39">
        <v>5788329609.1575499</v>
      </c>
      <c r="AT39">
        <v>5489608299.6644497</v>
      </c>
      <c r="AU39">
        <v>5438863982.88692</v>
      </c>
      <c r="AV39">
        <v>7511582173.3772402</v>
      </c>
      <c r="AW39">
        <v>8957467706.5354004</v>
      </c>
      <c r="AX39">
        <v>9918907108.0970192</v>
      </c>
      <c r="AY39">
        <v>9919158482.4108505</v>
      </c>
      <c r="AZ39">
        <v>10567270655.502701</v>
      </c>
      <c r="BA39">
        <v>10730829116.4105</v>
      </c>
      <c r="BB39">
        <v>10118459242.3183</v>
      </c>
      <c r="BC39">
        <v>12637273429.1339</v>
      </c>
      <c r="BD39">
        <v>15110643612.172899</v>
      </c>
      <c r="BE39">
        <v>13907464500.148899</v>
      </c>
      <c r="BF39">
        <v>14271738933.204201</v>
      </c>
      <c r="BG39">
        <v>15470088500.7414</v>
      </c>
      <c r="BH39">
        <v>13530748844.504999</v>
      </c>
      <c r="BI39">
        <v>15082637184.049601</v>
      </c>
      <c r="BJ39">
        <v>16105155856.7708</v>
      </c>
      <c r="BK39">
        <v>17031943186.1353</v>
      </c>
      <c r="BL39">
        <v>16725908148.5481</v>
      </c>
      <c r="BM39">
        <v>14960251610.897499</v>
      </c>
      <c r="BN39">
        <v>18750182234.5317</v>
      </c>
      <c r="BO39">
        <v>20321150598.0672</v>
      </c>
      <c r="BP39">
        <v>19411266967.104401</v>
      </c>
      <c r="BQ39">
        <v>19400774882.449501</v>
      </c>
    </row>
    <row r="40" spans="1:69" x14ac:dyDescent="0.35">
      <c r="A40" t="s">
        <v>189</v>
      </c>
      <c r="B40" t="s">
        <v>190</v>
      </c>
      <c r="C40" t="s">
        <v>818</v>
      </c>
      <c r="D40" t="s">
        <v>819</v>
      </c>
      <c r="E40">
        <v>112155598.492157</v>
      </c>
      <c r="F40">
        <v>123134583.463559</v>
      </c>
      <c r="G40">
        <v>124482773.83306</v>
      </c>
      <c r="H40">
        <v>129379123.76305</v>
      </c>
      <c r="I40">
        <v>142025078.73575401</v>
      </c>
      <c r="J40">
        <v>150574795.409863</v>
      </c>
      <c r="K40">
        <v>157930018.09108701</v>
      </c>
      <c r="L40">
        <v>163820513.56243199</v>
      </c>
      <c r="M40">
        <v>191767441.604577</v>
      </c>
      <c r="N40">
        <v>188039210.13037899</v>
      </c>
      <c r="O40">
        <v>189106529.20701101</v>
      </c>
      <c r="P40">
        <v>201450799.82635</v>
      </c>
      <c r="Q40">
        <v>230317883.36443001</v>
      </c>
      <c r="R40">
        <v>271183082.04306197</v>
      </c>
      <c r="S40">
        <v>281398705.57059598</v>
      </c>
      <c r="T40">
        <v>378660016.26593602</v>
      </c>
      <c r="U40">
        <v>451152461.31276</v>
      </c>
      <c r="V40">
        <v>507298147.52653903</v>
      </c>
      <c r="W40">
        <v>610578631.99298298</v>
      </c>
      <c r="X40">
        <v>700764747.75646198</v>
      </c>
      <c r="Y40">
        <v>797048198.53487504</v>
      </c>
      <c r="Z40">
        <v>694803622.89896595</v>
      </c>
      <c r="AA40">
        <v>748312390.75660598</v>
      </c>
      <c r="AB40">
        <v>658679332.68133104</v>
      </c>
      <c r="AC40">
        <v>637820670.29960406</v>
      </c>
      <c r="AD40">
        <v>864849836.28619301</v>
      </c>
      <c r="AE40">
        <v>1122265013.4200399</v>
      </c>
      <c r="AF40">
        <v>1200991977.8080101</v>
      </c>
      <c r="AG40">
        <v>1264899287.51261</v>
      </c>
      <c r="AH40">
        <v>1233930280.9172399</v>
      </c>
      <c r="AI40">
        <v>1440711459.1696701</v>
      </c>
      <c r="AJ40">
        <v>1377374986.58709</v>
      </c>
      <c r="AK40">
        <v>1411917553.1243601</v>
      </c>
      <c r="AL40">
        <v>1278781261.5592799</v>
      </c>
      <c r="AM40">
        <v>851174356.78173697</v>
      </c>
      <c r="AN40">
        <v>1115389673.6919701</v>
      </c>
      <c r="AO40">
        <v>1007791127.09913</v>
      </c>
      <c r="AP40">
        <v>937741513.01535201</v>
      </c>
      <c r="AQ40">
        <v>967338389.65057802</v>
      </c>
      <c r="AR40">
        <v>999477510.68663204</v>
      </c>
      <c r="AS40">
        <v>916777282.69165897</v>
      </c>
      <c r="AT40">
        <v>932648604.75195396</v>
      </c>
      <c r="AU40">
        <v>996068144.88488901</v>
      </c>
      <c r="AV40">
        <v>1142315522.53864</v>
      </c>
      <c r="AW40">
        <v>1272360517.32373</v>
      </c>
      <c r="AX40">
        <v>1337894378.7374301</v>
      </c>
      <c r="AY40">
        <v>1461859762.33459</v>
      </c>
      <c r="AZ40">
        <v>1699811294.9493501</v>
      </c>
      <c r="BA40">
        <v>1993407888.4983799</v>
      </c>
      <c r="BB40">
        <v>2067381665.25454</v>
      </c>
      <c r="BC40">
        <v>2142591540.4006801</v>
      </c>
      <c r="BD40">
        <v>2437982705.1209302</v>
      </c>
      <c r="BE40">
        <v>2510126512.2283101</v>
      </c>
      <c r="BF40">
        <v>1691544110.18543</v>
      </c>
      <c r="BG40">
        <v>1894813389.40325</v>
      </c>
      <c r="BH40">
        <v>1695825714.1928201</v>
      </c>
      <c r="BI40">
        <v>1825018144.6559501</v>
      </c>
      <c r="BJ40">
        <v>2072349972.6817999</v>
      </c>
      <c r="BK40">
        <v>2220979146.1124101</v>
      </c>
      <c r="BL40">
        <v>2221301351.4391799</v>
      </c>
      <c r="BM40">
        <v>2326720900.3804698</v>
      </c>
      <c r="BN40">
        <v>2516498412.46384</v>
      </c>
      <c r="BO40">
        <v>2382618615.0169401</v>
      </c>
      <c r="BP40">
        <v>2555492085.9472499</v>
      </c>
      <c r="BQ40">
        <v>2751544520.37918</v>
      </c>
    </row>
    <row r="41" spans="1:69" x14ac:dyDescent="0.35">
      <c r="A41" t="s">
        <v>191</v>
      </c>
      <c r="B41" t="s">
        <v>192</v>
      </c>
      <c r="C41" t="s">
        <v>818</v>
      </c>
      <c r="D41" t="s">
        <v>819</v>
      </c>
      <c r="E41">
        <v>40563768946.950302</v>
      </c>
      <c r="F41">
        <v>41038192837.903503</v>
      </c>
      <c r="G41">
        <v>42336211555.826797</v>
      </c>
      <c r="H41">
        <v>45140337826.9869</v>
      </c>
      <c r="I41">
        <v>49503663836.366501</v>
      </c>
      <c r="J41">
        <v>54649410478.522598</v>
      </c>
      <c r="K41">
        <v>61252415404.685997</v>
      </c>
      <c r="L41">
        <v>65856924423.972099</v>
      </c>
      <c r="M41">
        <v>72048833006.160202</v>
      </c>
      <c r="N41">
        <v>79405011124.820801</v>
      </c>
      <c r="O41">
        <v>88192257632.309296</v>
      </c>
      <c r="P41">
        <v>99606454743.513596</v>
      </c>
      <c r="Q41">
        <v>113463848873.62399</v>
      </c>
      <c r="R41">
        <v>131764343565.64301</v>
      </c>
      <c r="S41">
        <v>160949188139.05899</v>
      </c>
      <c r="T41">
        <v>174419757176.56299</v>
      </c>
      <c r="U41">
        <v>207271612576.065</v>
      </c>
      <c r="V41">
        <v>212325176304.65399</v>
      </c>
      <c r="W41">
        <v>219369542386.254</v>
      </c>
      <c r="X41">
        <v>243891124295.715</v>
      </c>
      <c r="Y41">
        <v>274776566028.05301</v>
      </c>
      <c r="Z41">
        <v>307246642755.85901</v>
      </c>
      <c r="AA41">
        <v>314647807408.60797</v>
      </c>
      <c r="AB41">
        <v>341866277182.73297</v>
      </c>
      <c r="AC41">
        <v>356718400123.54303</v>
      </c>
      <c r="AD41">
        <v>366186012449.65198</v>
      </c>
      <c r="AE41">
        <v>379006836991.724</v>
      </c>
      <c r="AF41">
        <v>433134238310.70898</v>
      </c>
      <c r="AG41">
        <v>509380027626.55402</v>
      </c>
      <c r="AH41">
        <v>567211993243.24304</v>
      </c>
      <c r="AI41">
        <v>596075591360.98706</v>
      </c>
      <c r="AJ41">
        <v>612527712315.61499</v>
      </c>
      <c r="AK41">
        <v>594387358318.85498</v>
      </c>
      <c r="AL41">
        <v>579053561739.40002</v>
      </c>
      <c r="AM41">
        <v>579944346807.26404</v>
      </c>
      <c r="AN41">
        <v>605961090061.20703</v>
      </c>
      <c r="AO41">
        <v>630607994132.74695</v>
      </c>
      <c r="AP41">
        <v>654986999855.55396</v>
      </c>
      <c r="AQ41">
        <v>634000000000</v>
      </c>
      <c r="AR41">
        <v>678412196271.11804</v>
      </c>
      <c r="AS41">
        <v>744773415931.58704</v>
      </c>
      <c r="AT41">
        <v>738981792355.37195</v>
      </c>
      <c r="AU41">
        <v>760649334098.005</v>
      </c>
      <c r="AV41">
        <v>895540646634.78699</v>
      </c>
      <c r="AW41">
        <v>1026690238278.25</v>
      </c>
      <c r="AX41">
        <v>1173108598778.6799</v>
      </c>
      <c r="AY41">
        <v>1319264809590.97</v>
      </c>
      <c r="AZ41">
        <v>1468820407783.26</v>
      </c>
      <c r="BA41">
        <v>1552989690721.6499</v>
      </c>
      <c r="BB41">
        <v>1374625142157.29</v>
      </c>
      <c r="BC41">
        <v>1617343367486.26</v>
      </c>
      <c r="BD41">
        <v>1793326630174.52</v>
      </c>
      <c r="BE41">
        <v>1828366481521.6001</v>
      </c>
      <c r="BF41">
        <v>1846597421834.98</v>
      </c>
      <c r="BG41">
        <v>1805749878439.9399</v>
      </c>
      <c r="BH41">
        <v>1556508816217.1399</v>
      </c>
      <c r="BI41">
        <v>1527994741907.4299</v>
      </c>
      <c r="BJ41">
        <v>1649265644244.0901</v>
      </c>
      <c r="BK41">
        <v>1725329192783.02</v>
      </c>
      <c r="BL41">
        <v>1743725183672.52</v>
      </c>
      <c r="BM41">
        <v>1655684730000.1899</v>
      </c>
      <c r="BN41">
        <v>2022378748423.23</v>
      </c>
      <c r="BO41">
        <v>2190411080134.3201</v>
      </c>
      <c r="BP41">
        <v>2173339670064.3301</v>
      </c>
      <c r="BQ41">
        <v>2241253230970.3398</v>
      </c>
    </row>
    <row r="42" spans="1:69" x14ac:dyDescent="0.35">
      <c r="A42" t="s">
        <v>193</v>
      </c>
      <c r="B42" t="s">
        <v>194</v>
      </c>
      <c r="C42" t="s">
        <v>818</v>
      </c>
      <c r="D42" t="s">
        <v>819</v>
      </c>
      <c r="AI42">
        <v>272115195628.92801</v>
      </c>
      <c r="AJ42">
        <v>246710634295.862</v>
      </c>
      <c r="AK42">
        <v>255096853829.453</v>
      </c>
      <c r="AL42">
        <v>270374645291.362</v>
      </c>
      <c r="AM42">
        <v>308675977161.45502</v>
      </c>
      <c r="AN42">
        <v>394762398480.37799</v>
      </c>
      <c r="AO42">
        <v>417518097817.20398</v>
      </c>
      <c r="AP42">
        <v>411143082438.38202</v>
      </c>
      <c r="AQ42">
        <v>449843473353.65698</v>
      </c>
      <c r="AR42">
        <v>436027644107.052</v>
      </c>
      <c r="AS42">
        <v>429412709571.52301</v>
      </c>
      <c r="AT42">
        <v>469501416107.34998</v>
      </c>
      <c r="AU42">
        <v>528524764911.33398</v>
      </c>
      <c r="AV42">
        <v>634291134326.27698</v>
      </c>
      <c r="AW42">
        <v>763490469817.59094</v>
      </c>
      <c r="AX42">
        <v>885715817927.20898</v>
      </c>
      <c r="AY42">
        <v>1001321439764.36</v>
      </c>
      <c r="AZ42">
        <v>1264265398247.55</v>
      </c>
      <c r="BA42">
        <v>1530270737277.4099</v>
      </c>
      <c r="BB42">
        <v>1289265192615.5801</v>
      </c>
      <c r="BC42">
        <v>1319450262701.0701</v>
      </c>
      <c r="BD42">
        <v>1458169999856.6899</v>
      </c>
      <c r="BE42">
        <v>1361902857707.2</v>
      </c>
      <c r="BF42">
        <v>1420228674203.3999</v>
      </c>
      <c r="BG42">
        <v>1467456490840.7</v>
      </c>
      <c r="BH42">
        <v>1297147579274.9099</v>
      </c>
      <c r="BI42">
        <v>1321565597216.6899</v>
      </c>
      <c r="BJ42">
        <v>1467505238696.8</v>
      </c>
      <c r="BK42">
        <v>1658215183813.3301</v>
      </c>
      <c r="BL42">
        <v>1686042070714.23</v>
      </c>
      <c r="BM42">
        <v>1679770251031.9199</v>
      </c>
      <c r="BN42">
        <v>1927940096544.03</v>
      </c>
      <c r="BO42">
        <v>1956274288914.4299</v>
      </c>
      <c r="BP42">
        <v>2273945434904.2798</v>
      </c>
      <c r="BQ42">
        <v>2455559190577.3599</v>
      </c>
    </row>
    <row r="43" spans="1:69" x14ac:dyDescent="0.35">
      <c r="A43" t="s">
        <v>195</v>
      </c>
      <c r="B43" t="s">
        <v>196</v>
      </c>
      <c r="C43" t="s">
        <v>818</v>
      </c>
      <c r="D43" t="s">
        <v>819</v>
      </c>
      <c r="E43">
        <v>10412232620.525801</v>
      </c>
      <c r="F43">
        <v>11713348834.3069</v>
      </c>
      <c r="G43">
        <v>12989649694.2812</v>
      </c>
      <c r="H43">
        <v>14283872299.045601</v>
      </c>
      <c r="I43">
        <v>15833133857.628099</v>
      </c>
      <c r="J43">
        <v>16780226225.084999</v>
      </c>
      <c r="K43">
        <v>18019402373.538799</v>
      </c>
      <c r="L43">
        <v>19397044714.096298</v>
      </c>
      <c r="M43">
        <v>20712102793.802601</v>
      </c>
      <c r="N43">
        <v>22442043274.074001</v>
      </c>
      <c r="O43">
        <v>24998066773.382099</v>
      </c>
      <c r="P43">
        <v>30040171750.647099</v>
      </c>
      <c r="Q43">
        <v>36844318854.240303</v>
      </c>
      <c r="R43">
        <v>49550006319.514702</v>
      </c>
      <c r="S43">
        <v>57103011445.641602</v>
      </c>
      <c r="T43">
        <v>65466081819.238403</v>
      </c>
      <c r="U43">
        <v>68476524643.943001</v>
      </c>
      <c r="V43">
        <v>73135771167.048004</v>
      </c>
      <c r="W43">
        <v>102280472035.79401</v>
      </c>
      <c r="X43">
        <v>114970094424.731</v>
      </c>
      <c r="Y43">
        <v>122557843886.13699</v>
      </c>
      <c r="Z43">
        <v>112244805518.786</v>
      </c>
      <c r="AA43">
        <v>115043365512.48599</v>
      </c>
      <c r="AB43">
        <v>114634358534.61</v>
      </c>
      <c r="AC43">
        <v>109455312167.511</v>
      </c>
      <c r="AD43">
        <v>110980314191.52699</v>
      </c>
      <c r="AE43">
        <v>159089921062.87201</v>
      </c>
      <c r="AF43">
        <v>199236370037.55399</v>
      </c>
      <c r="AG43">
        <v>215540625298.98199</v>
      </c>
      <c r="AH43">
        <v>208105846934.409</v>
      </c>
      <c r="AI43">
        <v>265763573999.42401</v>
      </c>
      <c r="AJ43">
        <v>268901693863.319</v>
      </c>
      <c r="AK43">
        <v>279921425828.474</v>
      </c>
      <c r="AL43">
        <v>272237527070.92599</v>
      </c>
      <c r="AM43">
        <v>301375055202.164</v>
      </c>
      <c r="AN43">
        <v>352835806342.495</v>
      </c>
      <c r="AO43">
        <v>340103959546.92603</v>
      </c>
      <c r="AP43">
        <v>294788198856.198</v>
      </c>
      <c r="AQ43">
        <v>303459014346.80603</v>
      </c>
      <c r="AR43">
        <v>297873643323.12598</v>
      </c>
      <c r="AS43">
        <v>279216033870.20398</v>
      </c>
      <c r="AT43">
        <v>286582672434.22601</v>
      </c>
      <c r="AU43">
        <v>309301422430.38599</v>
      </c>
      <c r="AV43">
        <v>362075086507.76001</v>
      </c>
      <c r="AW43">
        <v>403912891033.37402</v>
      </c>
      <c r="AX43">
        <v>418284865884.99799</v>
      </c>
      <c r="AY43">
        <v>441634672196.52301</v>
      </c>
      <c r="AZ43">
        <v>490740715594.802</v>
      </c>
      <c r="BA43">
        <v>567267767519.15796</v>
      </c>
      <c r="BB43">
        <v>554212916092.271</v>
      </c>
      <c r="BC43">
        <v>598851027947.72095</v>
      </c>
      <c r="BD43">
        <v>715888126682.396</v>
      </c>
      <c r="BE43">
        <v>686420221557.98999</v>
      </c>
      <c r="BF43">
        <v>706234937370.96802</v>
      </c>
      <c r="BG43">
        <v>726537809429.52405</v>
      </c>
      <c r="BH43">
        <v>694118186379.62805</v>
      </c>
      <c r="BI43">
        <v>687895460902.71301</v>
      </c>
      <c r="BJ43">
        <v>695200834102.04504</v>
      </c>
      <c r="BK43">
        <v>725568717468.00098</v>
      </c>
      <c r="BL43">
        <v>721369112726.724</v>
      </c>
      <c r="BM43">
        <v>741999406005.62695</v>
      </c>
      <c r="BN43">
        <v>815309330986.71899</v>
      </c>
      <c r="BO43">
        <v>828508926958.39294</v>
      </c>
      <c r="BP43">
        <v>894424821645.20496</v>
      </c>
      <c r="BQ43">
        <v>936564198048.51599</v>
      </c>
    </row>
    <row r="44" spans="1:69" x14ac:dyDescent="0.35">
      <c r="A44" t="s">
        <v>197</v>
      </c>
      <c r="B44" t="s">
        <v>198</v>
      </c>
      <c r="C44" t="s">
        <v>818</v>
      </c>
      <c r="D44" t="s">
        <v>819</v>
      </c>
      <c r="AQ44">
        <v>5945677376.6147699</v>
      </c>
      <c r="AR44">
        <v>6262740656.8516397</v>
      </c>
      <c r="AS44">
        <v>6439703434.7102404</v>
      </c>
      <c r="AT44">
        <v>6232906290.4850998</v>
      </c>
      <c r="AU44">
        <v>6663669064.7482004</v>
      </c>
      <c r="AV44">
        <v>7332244897.9591799</v>
      </c>
      <c r="AW44">
        <v>8553643354.0827503</v>
      </c>
      <c r="AX44">
        <v>8827272727.2727299</v>
      </c>
      <c r="AY44">
        <v>9676172953.0818806</v>
      </c>
      <c r="AZ44">
        <v>11514605842.336901</v>
      </c>
      <c r="BB44">
        <v>9100755725.1908398</v>
      </c>
      <c r="BC44">
        <v>8902070457.3547592</v>
      </c>
      <c r="BD44">
        <v>9649313892.0044899</v>
      </c>
      <c r="BE44">
        <v>9455340126.3823109</v>
      </c>
      <c r="BF44">
        <v>9594160856.6515503</v>
      </c>
      <c r="BG44">
        <v>10528493006.417601</v>
      </c>
      <c r="BH44">
        <v>10109968831.1688</v>
      </c>
      <c r="BI44">
        <v>9169278152.8490391</v>
      </c>
      <c r="BJ44">
        <v>9170079922.7799206</v>
      </c>
      <c r="BK44">
        <v>10026153281.750299</v>
      </c>
      <c r="BL44">
        <v>10032440898.6469</v>
      </c>
      <c r="BM44">
        <v>9439810769.2307701</v>
      </c>
      <c r="BN44">
        <v>11157003025.718599</v>
      </c>
      <c r="BO44">
        <v>11308300382.1028</v>
      </c>
      <c r="BP44">
        <v>12507927159.7265</v>
      </c>
    </row>
    <row r="45" spans="1:69" x14ac:dyDescent="0.35">
      <c r="A45" t="s">
        <v>199</v>
      </c>
      <c r="B45" t="s">
        <v>200</v>
      </c>
      <c r="C45" t="s">
        <v>818</v>
      </c>
      <c r="D45" t="s">
        <v>819</v>
      </c>
      <c r="E45">
        <v>4211103676.7402701</v>
      </c>
      <c r="F45">
        <v>4948564550.9104605</v>
      </c>
      <c r="G45">
        <v>5765971144.4714203</v>
      </c>
      <c r="H45">
        <v>5702520146.0316696</v>
      </c>
      <c r="I45">
        <v>6065708668.3273497</v>
      </c>
      <c r="J45">
        <v>6183988944.3460598</v>
      </c>
      <c r="K45">
        <v>7256882086.1958504</v>
      </c>
      <c r="L45">
        <v>7145068067.6413803</v>
      </c>
      <c r="M45">
        <v>7286820526.0246201</v>
      </c>
      <c r="N45">
        <v>8456519044.3822298</v>
      </c>
      <c r="O45">
        <v>9261006540.1590691</v>
      </c>
      <c r="P45">
        <v>10999807567.123501</v>
      </c>
      <c r="Q45">
        <v>12057501634.979</v>
      </c>
      <c r="R45">
        <v>17237336172.7878</v>
      </c>
      <c r="S45">
        <v>16584311220.138399</v>
      </c>
      <c r="T45">
        <v>7812161793.11971</v>
      </c>
      <c r="U45">
        <v>10523479088.807501</v>
      </c>
      <c r="V45">
        <v>14272711436.747499</v>
      </c>
      <c r="W45">
        <v>16373093553.7155</v>
      </c>
      <c r="X45">
        <v>22249574627.691101</v>
      </c>
      <c r="Y45">
        <v>29586676576.0951</v>
      </c>
      <c r="Z45">
        <v>35180322211.290298</v>
      </c>
      <c r="AA45">
        <v>19710229067.2864</v>
      </c>
      <c r="AB45">
        <v>20629678694.068401</v>
      </c>
      <c r="AC45">
        <v>19974595028.158199</v>
      </c>
      <c r="AD45">
        <v>17933557359.8036</v>
      </c>
      <c r="AE45">
        <v>19197818084.675701</v>
      </c>
      <c r="AF45">
        <v>22605488850.898102</v>
      </c>
      <c r="AG45">
        <v>26174858613.8456</v>
      </c>
      <c r="AH45">
        <v>30101767991.113499</v>
      </c>
      <c r="AI45">
        <v>33428580448.2715</v>
      </c>
      <c r="AJ45">
        <v>38232330917.201103</v>
      </c>
      <c r="AK45">
        <v>46538895685.8088</v>
      </c>
      <c r="AL45">
        <v>49934943320.882797</v>
      </c>
      <c r="AM45">
        <v>57438273591.052101</v>
      </c>
      <c r="AN45">
        <v>73820425701.660294</v>
      </c>
      <c r="AO45">
        <v>78584098983.637405</v>
      </c>
      <c r="AP45">
        <v>85741415285.164993</v>
      </c>
      <c r="AQ45">
        <v>81990010704.060196</v>
      </c>
      <c r="AR45">
        <v>75578685735.521896</v>
      </c>
      <c r="AS45">
        <v>78339750721.363998</v>
      </c>
      <c r="AT45">
        <v>71574739561.432907</v>
      </c>
      <c r="AU45">
        <v>70264045939.277298</v>
      </c>
      <c r="AV45">
        <v>76492579644.060501</v>
      </c>
      <c r="AW45">
        <v>99075985773.668198</v>
      </c>
      <c r="AX45">
        <v>122294145163.192</v>
      </c>
      <c r="AY45">
        <v>153843518170.86401</v>
      </c>
      <c r="AZ45">
        <v>172491076033.86301</v>
      </c>
      <c r="BA45">
        <v>179894594475.405</v>
      </c>
      <c r="BB45">
        <v>171777900623.892</v>
      </c>
      <c r="BC45">
        <v>217051209238.534</v>
      </c>
      <c r="BD45">
        <v>251382573893.87</v>
      </c>
      <c r="BE45">
        <v>267024782486.85501</v>
      </c>
      <c r="BF45">
        <v>277395018842.41699</v>
      </c>
      <c r="BG45">
        <v>259560978224.35901</v>
      </c>
      <c r="BH45">
        <v>242450355830.884</v>
      </c>
      <c r="BI45">
        <v>249344863928.43799</v>
      </c>
      <c r="BJ45">
        <v>276154259981.09698</v>
      </c>
      <c r="BK45">
        <v>295857562991.70898</v>
      </c>
      <c r="BL45">
        <v>278285058719.466</v>
      </c>
      <c r="BM45">
        <v>254042159309.311</v>
      </c>
      <c r="BN45">
        <v>315325547162.07202</v>
      </c>
      <c r="BO45">
        <v>301226575540.242</v>
      </c>
      <c r="BP45">
        <v>335518054097.63702</v>
      </c>
      <c r="BQ45">
        <v>330267137371.59198</v>
      </c>
    </row>
    <row r="46" spans="1:69" x14ac:dyDescent="0.35">
      <c r="A46" t="s">
        <v>207</v>
      </c>
      <c r="B46" t="s">
        <v>208</v>
      </c>
      <c r="C46" t="s">
        <v>818</v>
      </c>
      <c r="D46" t="s">
        <v>819</v>
      </c>
      <c r="E46">
        <v>59846235024.731796</v>
      </c>
      <c r="F46">
        <v>50162299349.787102</v>
      </c>
      <c r="G46">
        <v>47310737754.228699</v>
      </c>
      <c r="H46">
        <v>50812227918.575302</v>
      </c>
      <c r="I46">
        <v>59821862703.402298</v>
      </c>
      <c r="J46">
        <v>70565994356.1828</v>
      </c>
      <c r="K46">
        <v>76854053259.209</v>
      </c>
      <c r="L46">
        <v>73011350596.248505</v>
      </c>
      <c r="M46">
        <v>70980323818.785294</v>
      </c>
      <c r="N46">
        <v>79847786729.189804</v>
      </c>
      <c r="O46">
        <v>92752930873.191193</v>
      </c>
      <c r="P46">
        <v>99959013879.630798</v>
      </c>
      <c r="Q46">
        <v>113871930713.841</v>
      </c>
      <c r="R46">
        <v>138764340892</v>
      </c>
      <c r="S46">
        <v>144418433058.47198</v>
      </c>
      <c r="T46">
        <v>163687619735.85699</v>
      </c>
      <c r="U46">
        <v>154196810058.64301</v>
      </c>
      <c r="V46">
        <v>175226595859.77802</v>
      </c>
      <c r="W46">
        <v>149788617886.17899</v>
      </c>
      <c r="X46">
        <v>178573913043.478</v>
      </c>
      <c r="Y46">
        <v>191487500000</v>
      </c>
      <c r="Z46">
        <v>196218253968.254</v>
      </c>
      <c r="AA46">
        <v>205480916030.534</v>
      </c>
      <c r="AB46">
        <v>231130268199.23401</v>
      </c>
      <c r="AC46">
        <v>260442857142.85699</v>
      </c>
      <c r="AD46">
        <v>310064625850.34003</v>
      </c>
      <c r="AE46">
        <v>301310144927.53601</v>
      </c>
      <c r="AF46">
        <v>273455156950.673</v>
      </c>
      <c r="AG46">
        <v>312888888888.88898</v>
      </c>
      <c r="AH46">
        <v>348380566801.61902</v>
      </c>
      <c r="AI46">
        <v>361560229445.50702</v>
      </c>
      <c r="AJ46">
        <v>384510452961.672</v>
      </c>
      <c r="AK46">
        <v>428502354788.06897</v>
      </c>
      <c r="AL46">
        <v>446557291212.14801</v>
      </c>
      <c r="AM46">
        <v>566929539493.172</v>
      </c>
      <c r="AN46">
        <v>738190896227.55005</v>
      </c>
      <c r="AO46">
        <v>868523936530.08301</v>
      </c>
      <c r="AP46">
        <v>967753570434.66699</v>
      </c>
      <c r="AQ46">
        <v>1037134141760.35</v>
      </c>
      <c r="AR46">
        <v>1103843203575.6399</v>
      </c>
      <c r="AS46">
        <v>1223754919971.05</v>
      </c>
      <c r="AT46">
        <v>1355036590251.52</v>
      </c>
      <c r="AU46">
        <v>1489821682050.54</v>
      </c>
      <c r="AV46">
        <v>1683903309843.8501</v>
      </c>
      <c r="AW46">
        <v>1984196551300.4399</v>
      </c>
      <c r="AX46">
        <v>2317551298052.0498</v>
      </c>
      <c r="AY46">
        <v>2791498472804.3301</v>
      </c>
      <c r="AZ46">
        <v>3604055822571.6299</v>
      </c>
      <c r="BA46">
        <v>4667346414521.9502</v>
      </c>
      <c r="BB46">
        <v>5189577094997.5801</v>
      </c>
      <c r="BC46">
        <v>6192564874453.29</v>
      </c>
      <c r="BD46">
        <v>7671757207851.29</v>
      </c>
      <c r="BE46">
        <v>8673664713189.2402</v>
      </c>
      <c r="BF46">
        <v>9743124247267.2402</v>
      </c>
      <c r="BG46">
        <v>10674533168257.4</v>
      </c>
      <c r="BH46">
        <v>11280814787468.9</v>
      </c>
      <c r="BI46">
        <v>11456024084962</v>
      </c>
      <c r="BJ46">
        <v>12537559062282.9</v>
      </c>
      <c r="BK46">
        <v>14147765772963.801</v>
      </c>
      <c r="BL46">
        <v>14560167101283.4</v>
      </c>
      <c r="BM46">
        <v>14996414166715.1</v>
      </c>
      <c r="BN46">
        <v>18201698719564</v>
      </c>
      <c r="BO46">
        <v>18316765021690.199</v>
      </c>
      <c r="BP46">
        <v>18270356654533.199</v>
      </c>
      <c r="BQ46">
        <v>18743803170827.199</v>
      </c>
    </row>
    <row r="47" spans="1:69" x14ac:dyDescent="0.35">
      <c r="A47" t="s">
        <v>209</v>
      </c>
      <c r="B47" t="s">
        <v>210</v>
      </c>
      <c r="C47" t="s">
        <v>818</v>
      </c>
      <c r="D47" t="s">
        <v>819</v>
      </c>
      <c r="E47">
        <v>546203559.34436095</v>
      </c>
      <c r="F47">
        <v>618245634.17983103</v>
      </c>
      <c r="G47">
        <v>645284473.73369098</v>
      </c>
      <c r="H47">
        <v>761047198.02965295</v>
      </c>
      <c r="I47">
        <v>921063326.58991802</v>
      </c>
      <c r="J47">
        <v>919771228.81609499</v>
      </c>
      <c r="K47">
        <v>1024102880.05862</v>
      </c>
      <c r="L47">
        <v>1082922724.8718901</v>
      </c>
      <c r="M47">
        <v>1281281276.7235701</v>
      </c>
      <c r="N47">
        <v>1361360293.42665</v>
      </c>
      <c r="O47">
        <v>1455482795.4069099</v>
      </c>
      <c r="P47">
        <v>1584128509.46873</v>
      </c>
      <c r="Q47">
        <v>1849400401.6472399</v>
      </c>
      <c r="R47">
        <v>2508421426.1757202</v>
      </c>
      <c r="S47">
        <v>3070152309.2190299</v>
      </c>
      <c r="T47">
        <v>3893839190.2680602</v>
      </c>
      <c r="U47">
        <v>4662053824.83955</v>
      </c>
      <c r="V47">
        <v>6265068189.37782</v>
      </c>
      <c r="W47">
        <v>7900526298.3199301</v>
      </c>
      <c r="X47">
        <v>9142933966.7946491</v>
      </c>
      <c r="Y47">
        <v>10175617609.096201</v>
      </c>
      <c r="Z47">
        <v>8432589942.3943396</v>
      </c>
      <c r="AA47">
        <v>7567110848.9222803</v>
      </c>
      <c r="AB47">
        <v>6838184772.5206299</v>
      </c>
      <c r="AC47">
        <v>6841639246.8996</v>
      </c>
      <c r="AD47">
        <v>6977650643.9948797</v>
      </c>
      <c r="AE47">
        <v>9158302099.5795708</v>
      </c>
      <c r="AF47">
        <v>10087654464.816799</v>
      </c>
      <c r="AG47">
        <v>10255169805.799601</v>
      </c>
      <c r="AH47">
        <v>9757410644.6679001</v>
      </c>
      <c r="AI47">
        <v>10795850582.778999</v>
      </c>
      <c r="AJ47">
        <v>10492628580.7484</v>
      </c>
      <c r="AK47">
        <v>11152971273.938299</v>
      </c>
      <c r="AL47">
        <v>11045760288.1206</v>
      </c>
      <c r="AM47">
        <v>8313557510.1475697</v>
      </c>
      <c r="AN47">
        <v>11000146266.5135</v>
      </c>
      <c r="AO47">
        <v>18071152830.6101</v>
      </c>
      <c r="AP47">
        <v>18047558037.703602</v>
      </c>
      <c r="AQ47">
        <v>19619654755.679001</v>
      </c>
      <c r="AR47">
        <v>18870992455.568001</v>
      </c>
      <c r="AS47">
        <v>16577533891.8785</v>
      </c>
      <c r="AT47">
        <v>16810537043.8407</v>
      </c>
      <c r="AU47">
        <v>18054383320.847401</v>
      </c>
      <c r="AV47">
        <v>21251754340.4305</v>
      </c>
      <c r="AW47">
        <v>23510575681.368599</v>
      </c>
      <c r="AX47">
        <v>24036918703.174702</v>
      </c>
      <c r="AY47">
        <v>25281413263.371201</v>
      </c>
      <c r="AZ47">
        <v>28760090953.308102</v>
      </c>
      <c r="BA47">
        <v>34078240293.255901</v>
      </c>
      <c r="BB47">
        <v>33886813250.203602</v>
      </c>
      <c r="BC47">
        <v>34936307980.063004</v>
      </c>
      <c r="BD47">
        <v>36693710801.397598</v>
      </c>
      <c r="BE47">
        <v>36302302877.297699</v>
      </c>
      <c r="BF47">
        <v>42760235484.609299</v>
      </c>
      <c r="BG47">
        <v>48843005613.709099</v>
      </c>
      <c r="BH47">
        <v>45815005169.265099</v>
      </c>
      <c r="BI47">
        <v>48407761036.823799</v>
      </c>
      <c r="BJ47">
        <v>52512343996.690002</v>
      </c>
      <c r="BK47">
        <v>58522477786.688904</v>
      </c>
      <c r="BL47">
        <v>60382894697.355698</v>
      </c>
      <c r="BM47">
        <v>63027852805.420403</v>
      </c>
      <c r="BN47">
        <v>72794636649.434204</v>
      </c>
      <c r="BO47">
        <v>70922824824.006897</v>
      </c>
      <c r="BP47">
        <v>79618056323.763901</v>
      </c>
      <c r="BQ47">
        <v>86538413923.394302</v>
      </c>
    </row>
    <row r="48" spans="1:69" x14ac:dyDescent="0.35">
      <c r="A48" t="s">
        <v>211</v>
      </c>
      <c r="B48" t="s">
        <v>212</v>
      </c>
      <c r="C48" t="s">
        <v>818</v>
      </c>
      <c r="D48" t="s">
        <v>819</v>
      </c>
      <c r="E48">
        <v>614206068.49726605</v>
      </c>
      <c r="F48">
        <v>652777608.32049203</v>
      </c>
      <c r="G48">
        <v>694247864.37890005</v>
      </c>
      <c r="H48">
        <v>718320845.04433799</v>
      </c>
      <c r="I48">
        <v>776650176.90445304</v>
      </c>
      <c r="J48">
        <v>814083265.51142597</v>
      </c>
      <c r="K48">
        <v>851112534.55263603</v>
      </c>
      <c r="L48">
        <v>936175260.03091896</v>
      </c>
      <c r="M48">
        <v>1046191217.79942</v>
      </c>
      <c r="N48">
        <v>1100551488.6268899</v>
      </c>
      <c r="O48">
        <v>1151216992.88095</v>
      </c>
      <c r="P48">
        <v>1236941394.11447</v>
      </c>
      <c r="Q48">
        <v>1498251889.6628699</v>
      </c>
      <c r="R48">
        <v>1901393361.02282</v>
      </c>
      <c r="S48">
        <v>2157415532.5479598</v>
      </c>
      <c r="T48">
        <v>2857037371.0588598</v>
      </c>
      <c r="U48">
        <v>2898090001.8562002</v>
      </c>
      <c r="V48">
        <v>3394664024.0550299</v>
      </c>
      <c r="W48">
        <v>4662852583.1325598</v>
      </c>
      <c r="X48">
        <v>5919002982.6020002</v>
      </c>
      <c r="Y48">
        <v>6674569046.6831999</v>
      </c>
      <c r="Z48">
        <v>6610938616.6643</v>
      </c>
      <c r="AA48">
        <v>6611255963.8358402</v>
      </c>
      <c r="AB48">
        <v>6870200009.90065</v>
      </c>
      <c r="AC48">
        <v>7311938026.3671303</v>
      </c>
      <c r="AD48">
        <v>8544810497.9889002</v>
      </c>
      <c r="AE48">
        <v>11857056199.0765</v>
      </c>
      <c r="AF48">
        <v>13049659981.1373</v>
      </c>
      <c r="AG48">
        <v>12236057362.491699</v>
      </c>
      <c r="AH48">
        <v>11012566195.025499</v>
      </c>
      <c r="AI48">
        <v>12314482627.8454</v>
      </c>
      <c r="AJ48">
        <v>11840192296.389299</v>
      </c>
      <c r="AK48">
        <v>12071775335.043301</v>
      </c>
      <c r="AL48">
        <v>16181814712.529499</v>
      </c>
      <c r="AM48">
        <v>8902446252.1837196</v>
      </c>
      <c r="AN48">
        <v>10864772470.904301</v>
      </c>
      <c r="AO48">
        <v>11093538846.448299</v>
      </c>
      <c r="AP48">
        <v>10789458432.6416</v>
      </c>
      <c r="AQ48">
        <v>11298144990.4104</v>
      </c>
      <c r="AR48">
        <v>11565826464.892099</v>
      </c>
      <c r="AS48">
        <v>10566579294.983101</v>
      </c>
      <c r="AT48">
        <v>10953485349.113501</v>
      </c>
      <c r="AU48">
        <v>12417251350.488199</v>
      </c>
      <c r="AV48">
        <v>15970315034.990299</v>
      </c>
      <c r="AW48">
        <v>18826214135.641899</v>
      </c>
      <c r="AX48">
        <v>19509852206.934101</v>
      </c>
      <c r="AY48">
        <v>20910512974.932999</v>
      </c>
      <c r="AZ48">
        <v>23928250433.0378</v>
      </c>
      <c r="BA48">
        <v>27715142032.912998</v>
      </c>
      <c r="BB48">
        <v>27932970317.129002</v>
      </c>
      <c r="BC48">
        <v>27507501821.029598</v>
      </c>
      <c r="BD48">
        <v>30630910495.216999</v>
      </c>
      <c r="BE48">
        <v>30155062329.282101</v>
      </c>
      <c r="BF48">
        <v>33728621180.323101</v>
      </c>
      <c r="BG48">
        <v>36386544706.080597</v>
      </c>
      <c r="BH48">
        <v>32210233020.456902</v>
      </c>
      <c r="BI48">
        <v>33814337044.376499</v>
      </c>
      <c r="BJ48">
        <v>36098547033.165497</v>
      </c>
      <c r="BK48">
        <v>39955552189.794998</v>
      </c>
      <c r="BL48">
        <v>39667757527.657799</v>
      </c>
      <c r="BM48">
        <v>40773241177.050499</v>
      </c>
      <c r="BN48">
        <v>45011937346.838402</v>
      </c>
      <c r="BO48">
        <v>44347206072.5513</v>
      </c>
      <c r="BP48">
        <v>49279410982.825996</v>
      </c>
      <c r="BQ48">
        <v>51326764684.859497</v>
      </c>
    </row>
    <row r="49" spans="1:69" x14ac:dyDescent="0.35">
      <c r="A49" t="s">
        <v>213</v>
      </c>
      <c r="B49" t="s">
        <v>214</v>
      </c>
      <c r="C49" t="s">
        <v>818</v>
      </c>
      <c r="D49" t="s">
        <v>819</v>
      </c>
      <c r="E49">
        <v>3359404117.6470599</v>
      </c>
      <c r="F49">
        <v>3086746857.1428599</v>
      </c>
      <c r="G49">
        <v>3779841428.5714302</v>
      </c>
      <c r="H49">
        <v>6213185742.5742598</v>
      </c>
      <c r="I49">
        <v>2881545272.7272701</v>
      </c>
      <c r="J49">
        <v>4043901818.1818199</v>
      </c>
      <c r="K49">
        <v>4532660181.8181801</v>
      </c>
      <c r="L49">
        <v>3384063371.7579198</v>
      </c>
      <c r="M49">
        <v>3909780538.9221601</v>
      </c>
      <c r="N49">
        <v>5032434970.0598803</v>
      </c>
      <c r="O49">
        <v>4877684910.1796398</v>
      </c>
      <c r="P49">
        <v>5594770359.2814398</v>
      </c>
      <c r="Q49">
        <v>6173712814.3712597</v>
      </c>
      <c r="R49">
        <v>7870239461.0778399</v>
      </c>
      <c r="S49">
        <v>9596960179.6407204</v>
      </c>
      <c r="T49">
        <v>10237343173.6527</v>
      </c>
      <c r="U49">
        <v>9648583224.9921207</v>
      </c>
      <c r="V49">
        <v>12344424763.572701</v>
      </c>
      <c r="W49">
        <v>15372608002.3923</v>
      </c>
      <c r="X49">
        <v>15068422236.366301</v>
      </c>
      <c r="Y49">
        <v>14394927494.8647</v>
      </c>
      <c r="Z49">
        <v>12537821038.2202</v>
      </c>
      <c r="AA49">
        <v>13651667371.167601</v>
      </c>
      <c r="AB49">
        <v>11006712650.448099</v>
      </c>
      <c r="AC49">
        <v>7857729193.2034302</v>
      </c>
      <c r="AD49">
        <v>7195042616.0071001</v>
      </c>
      <c r="AE49">
        <v>8095367168.2176905</v>
      </c>
      <c r="AF49">
        <v>7661625472.5770502</v>
      </c>
      <c r="AG49">
        <v>8861299976.7415791</v>
      </c>
      <c r="AH49">
        <v>9021862775.1811199</v>
      </c>
      <c r="AI49">
        <v>9349764580.4117298</v>
      </c>
      <c r="AJ49">
        <v>9625436872.5107498</v>
      </c>
      <c r="AK49">
        <v>8227343907.2667904</v>
      </c>
      <c r="AL49">
        <v>10706259936.7425</v>
      </c>
      <c r="AM49">
        <v>5820382248.2820196</v>
      </c>
      <c r="AN49">
        <v>5643439376.1049099</v>
      </c>
      <c r="AO49">
        <v>5771456952.1907997</v>
      </c>
      <c r="AP49">
        <v>6090838693.27145</v>
      </c>
      <c r="AQ49">
        <v>6217805820.77104</v>
      </c>
      <c r="AR49">
        <v>4711259427.2727299</v>
      </c>
      <c r="AS49">
        <v>19088046305.7971</v>
      </c>
      <c r="AT49">
        <v>7438189100.3333302</v>
      </c>
      <c r="AU49">
        <v>8728038525.1403408</v>
      </c>
      <c r="AV49">
        <v>8937567059.8775406</v>
      </c>
      <c r="AW49">
        <v>10297483481.223</v>
      </c>
      <c r="AX49">
        <v>11964484465.938801</v>
      </c>
      <c r="AY49">
        <v>14451901696.3878</v>
      </c>
      <c r="AZ49">
        <v>16737071816.379999</v>
      </c>
      <c r="BA49">
        <v>19788515590.128399</v>
      </c>
      <c r="BB49">
        <v>18648372553.092098</v>
      </c>
      <c r="BC49">
        <v>21565721044.846199</v>
      </c>
      <c r="BD49">
        <v>25839749199.3671</v>
      </c>
      <c r="BE49">
        <v>29306235285.259701</v>
      </c>
      <c r="BF49">
        <v>32679745048.442699</v>
      </c>
      <c r="BG49">
        <v>35909040925.9375</v>
      </c>
      <c r="BH49">
        <v>37917706497.179298</v>
      </c>
      <c r="BI49">
        <v>37134801555.332199</v>
      </c>
      <c r="BJ49">
        <v>38019264794.826302</v>
      </c>
      <c r="BK49">
        <v>47568210009.8172</v>
      </c>
      <c r="BL49">
        <v>51775829877.208801</v>
      </c>
      <c r="BM49">
        <v>48716961860.1325</v>
      </c>
      <c r="BN49">
        <v>55328482783.539299</v>
      </c>
      <c r="BO49">
        <v>65801547755.655197</v>
      </c>
      <c r="BP49">
        <v>67006756666.360397</v>
      </c>
      <c r="BQ49">
        <v>70749355652.120697</v>
      </c>
    </row>
    <row r="50" spans="1:69" x14ac:dyDescent="0.35">
      <c r="A50" t="s">
        <v>249</v>
      </c>
      <c r="B50" t="s">
        <v>250</v>
      </c>
      <c r="C50" t="s">
        <v>818</v>
      </c>
      <c r="D50" t="s">
        <v>819</v>
      </c>
      <c r="E50">
        <v>131731862.78301699</v>
      </c>
      <c r="F50">
        <v>151675738.92634201</v>
      </c>
      <c r="G50">
        <v>166521239.65024301</v>
      </c>
      <c r="H50">
        <v>172233430.65785801</v>
      </c>
      <c r="I50">
        <v>185693724.905233</v>
      </c>
      <c r="J50">
        <v>198318064.02892399</v>
      </c>
      <c r="K50">
        <v>220613581.972601</v>
      </c>
      <c r="L50">
        <v>237397428.13501</v>
      </c>
      <c r="M50">
        <v>251247457.76552501</v>
      </c>
      <c r="N50">
        <v>265040036.41721499</v>
      </c>
      <c r="O50">
        <v>274960699.88525498</v>
      </c>
      <c r="P50">
        <v>322128018.95544398</v>
      </c>
      <c r="Q50">
        <v>410669263.65179801</v>
      </c>
      <c r="R50">
        <v>541973362.61042297</v>
      </c>
      <c r="S50">
        <v>585364634.47397697</v>
      </c>
      <c r="T50">
        <v>767102680.23996699</v>
      </c>
      <c r="U50">
        <v>754549601.39149201</v>
      </c>
      <c r="V50">
        <v>765224029.28655601</v>
      </c>
      <c r="W50">
        <v>878771772.20214903</v>
      </c>
      <c r="X50">
        <v>1198749667.42923</v>
      </c>
      <c r="Y50">
        <v>1705796852.8947301</v>
      </c>
      <c r="Z50">
        <v>1993512322.62391</v>
      </c>
      <c r="AA50">
        <v>2160640564.56041</v>
      </c>
      <c r="AB50">
        <v>2097274289.7506599</v>
      </c>
      <c r="AC50">
        <v>2193581365.3429899</v>
      </c>
      <c r="AD50">
        <v>2160872540.0317502</v>
      </c>
      <c r="AE50">
        <v>1849268212.30284</v>
      </c>
      <c r="AF50">
        <v>2297753652.3492899</v>
      </c>
      <c r="AG50">
        <v>2212536311.9931898</v>
      </c>
      <c r="AH50">
        <v>2389593025.6033902</v>
      </c>
      <c r="AI50">
        <v>2798746050.1135402</v>
      </c>
      <c r="AJ50">
        <v>2724853505.80336</v>
      </c>
      <c r="AK50">
        <v>2933222703.0334001</v>
      </c>
      <c r="AL50">
        <v>2684323623.1437201</v>
      </c>
      <c r="AM50">
        <v>1769365437.7880099</v>
      </c>
      <c r="AN50">
        <v>2116003867.7553599</v>
      </c>
      <c r="AO50">
        <v>2540697539.0577302</v>
      </c>
      <c r="AP50">
        <v>2322719102.6908998</v>
      </c>
      <c r="AQ50">
        <v>1949481379.2195101</v>
      </c>
      <c r="AR50">
        <v>2354772960.2829599</v>
      </c>
      <c r="AS50">
        <v>3227927697.5792098</v>
      </c>
      <c r="AT50">
        <v>2796704604.0381198</v>
      </c>
      <c r="AU50">
        <v>3034250923.9772601</v>
      </c>
      <c r="AV50">
        <v>3503723087.7448301</v>
      </c>
      <c r="AW50">
        <v>4656974940.1272097</v>
      </c>
      <c r="AX50">
        <v>6650001680.4854403</v>
      </c>
      <c r="AY50">
        <v>8072305029.0651398</v>
      </c>
      <c r="AZ50">
        <v>8782703436.7018795</v>
      </c>
      <c r="BA50">
        <v>11649857673.4436</v>
      </c>
      <c r="BB50">
        <v>9723299915.2531204</v>
      </c>
      <c r="BC50">
        <v>13148396211.595501</v>
      </c>
      <c r="BD50">
        <v>15655383576.651501</v>
      </c>
      <c r="BE50">
        <v>17692911296.304401</v>
      </c>
      <c r="BF50">
        <v>17958720699.0868</v>
      </c>
      <c r="BG50">
        <v>17919321078.0284</v>
      </c>
      <c r="BH50">
        <v>12434793867.3568</v>
      </c>
      <c r="BI50">
        <v>10931328150.847799</v>
      </c>
      <c r="BJ50">
        <v>11834473039.3645</v>
      </c>
      <c r="BK50">
        <v>14773900288.5135</v>
      </c>
      <c r="BL50">
        <v>13976637779.976299</v>
      </c>
      <c r="BM50">
        <v>11468687464.004601</v>
      </c>
      <c r="BN50">
        <v>14825690210.915701</v>
      </c>
      <c r="BO50">
        <v>15817030156.9459</v>
      </c>
      <c r="BP50">
        <v>15321055818.3263</v>
      </c>
      <c r="BQ50">
        <v>15719985776.396601</v>
      </c>
    </row>
    <row r="51" spans="1:69" x14ac:dyDescent="0.35">
      <c r="A51" t="s">
        <v>251</v>
      </c>
      <c r="B51" t="s">
        <v>252</v>
      </c>
      <c r="C51" t="s">
        <v>818</v>
      </c>
      <c r="D51" t="s">
        <v>819</v>
      </c>
      <c r="E51">
        <v>4031152976.63904</v>
      </c>
      <c r="F51">
        <v>4540447761.1940298</v>
      </c>
      <c r="G51">
        <v>4955538218.8161802</v>
      </c>
      <c r="H51">
        <v>4836166666.6666698</v>
      </c>
      <c r="I51">
        <v>5973366666.6666698</v>
      </c>
      <c r="J51">
        <v>5760761904.7618999</v>
      </c>
      <c r="K51">
        <v>5428518518.5185204</v>
      </c>
      <c r="L51">
        <v>5825170438.4870396</v>
      </c>
      <c r="M51">
        <v>5960212869.1296797</v>
      </c>
      <c r="N51">
        <v>6450175213.7492304</v>
      </c>
      <c r="O51">
        <v>7198360460.1988697</v>
      </c>
      <c r="P51">
        <v>7820380970.5367403</v>
      </c>
      <c r="Q51">
        <v>8671358732.6848602</v>
      </c>
      <c r="R51">
        <v>10315760000.339399</v>
      </c>
      <c r="S51">
        <v>12370029583.641899</v>
      </c>
      <c r="T51">
        <v>13098633901.8673</v>
      </c>
      <c r="U51">
        <v>15341403660.469801</v>
      </c>
      <c r="V51">
        <v>19470960619.1297</v>
      </c>
      <c r="W51">
        <v>23263511958.0509</v>
      </c>
      <c r="X51">
        <v>27940411250.273201</v>
      </c>
      <c r="Y51">
        <v>33400735644.0481</v>
      </c>
      <c r="Z51">
        <v>36388366869.030899</v>
      </c>
      <c r="AA51">
        <v>38968039721.748001</v>
      </c>
      <c r="AB51">
        <v>38729822781.599701</v>
      </c>
      <c r="AC51">
        <v>38253120737.967102</v>
      </c>
      <c r="AD51">
        <v>34894419443.488098</v>
      </c>
      <c r="AE51">
        <v>34942489683.971199</v>
      </c>
      <c r="AF51">
        <v>36373307085.088699</v>
      </c>
      <c r="AG51">
        <v>39212550050.422302</v>
      </c>
      <c r="AH51">
        <v>39540080200.393799</v>
      </c>
      <c r="AI51">
        <v>47844090709.990799</v>
      </c>
      <c r="AJ51">
        <v>49637993948.840202</v>
      </c>
      <c r="AK51">
        <v>58394443377.541603</v>
      </c>
      <c r="AL51">
        <v>66474101301.175903</v>
      </c>
      <c r="AM51">
        <v>81705497616.570297</v>
      </c>
      <c r="AN51">
        <v>92495970511.395096</v>
      </c>
      <c r="AO51">
        <v>97153389010.946594</v>
      </c>
      <c r="AP51">
        <v>106656492293.614</v>
      </c>
      <c r="AQ51">
        <v>98486358581.163895</v>
      </c>
      <c r="AR51">
        <v>86278947636.962006</v>
      </c>
      <c r="AS51">
        <v>99875074951.027802</v>
      </c>
      <c r="AT51">
        <v>98200641203.389206</v>
      </c>
      <c r="AU51">
        <v>97945812802.888199</v>
      </c>
      <c r="AV51">
        <v>94644969157.098694</v>
      </c>
      <c r="AW51">
        <v>117092416666.245</v>
      </c>
      <c r="AX51">
        <v>145600529605.80301</v>
      </c>
      <c r="AY51">
        <v>161792958904.86401</v>
      </c>
      <c r="AZ51">
        <v>206229540926.31201</v>
      </c>
      <c r="BA51">
        <v>242504150472.931</v>
      </c>
      <c r="BB51">
        <v>232468663109.595</v>
      </c>
      <c r="BC51">
        <v>286498534094.96301</v>
      </c>
      <c r="BD51">
        <v>334966134804.88702</v>
      </c>
      <c r="BE51">
        <v>370691143018.039</v>
      </c>
      <c r="BF51">
        <v>382093697077.685</v>
      </c>
      <c r="BG51">
        <v>381240864422.40698</v>
      </c>
      <c r="BH51">
        <v>293492370193.16602</v>
      </c>
      <c r="BI51">
        <v>282720100286.22803</v>
      </c>
      <c r="BJ51">
        <v>311866875156.87903</v>
      </c>
      <c r="BK51">
        <v>334198218098.276</v>
      </c>
      <c r="BL51">
        <v>323031701192.84003</v>
      </c>
      <c r="BM51">
        <v>270348342541.465</v>
      </c>
      <c r="BN51">
        <v>318524633225.39502</v>
      </c>
      <c r="BO51">
        <v>345632492851.448</v>
      </c>
      <c r="BP51">
        <v>366291836137.91602</v>
      </c>
      <c r="BQ51">
        <v>418542042920.18903</v>
      </c>
    </row>
    <row r="52" spans="1:69" x14ac:dyDescent="0.35">
      <c r="A52" t="s">
        <v>253</v>
      </c>
      <c r="B52" t="s">
        <v>254</v>
      </c>
      <c r="C52" t="s">
        <v>818</v>
      </c>
      <c r="D52" t="s">
        <v>819</v>
      </c>
      <c r="Y52">
        <v>212218261.58564299</v>
      </c>
      <c r="Z52">
        <v>196349931.540286</v>
      </c>
      <c r="AA52">
        <v>184009013.56281501</v>
      </c>
      <c r="AB52">
        <v>191621954.85533199</v>
      </c>
      <c r="AC52">
        <v>184697225.63707599</v>
      </c>
      <c r="AD52">
        <v>196726096.32913101</v>
      </c>
      <c r="AE52">
        <v>279197721.80757701</v>
      </c>
      <c r="AF52">
        <v>337525852.64757502</v>
      </c>
      <c r="AG52">
        <v>356500032.67631602</v>
      </c>
      <c r="AH52">
        <v>341476768.326033</v>
      </c>
      <c r="AI52">
        <v>429622177.72488499</v>
      </c>
      <c r="AJ52">
        <v>424108769.502231</v>
      </c>
      <c r="AK52">
        <v>457388651.50094098</v>
      </c>
      <c r="AL52">
        <v>452881475.07181299</v>
      </c>
      <c r="AM52">
        <v>319189184.25563902</v>
      </c>
      <c r="AN52">
        <v>398461797.009413</v>
      </c>
      <c r="AO52">
        <v>396053805.89175397</v>
      </c>
      <c r="AP52">
        <v>364445600.52549201</v>
      </c>
      <c r="AQ52">
        <v>370106745.93014598</v>
      </c>
      <c r="AR52">
        <v>382454989.94531101</v>
      </c>
      <c r="AS52">
        <v>351136579.64863199</v>
      </c>
      <c r="AT52">
        <v>378512024.07755601</v>
      </c>
      <c r="AU52">
        <v>425964681.04437798</v>
      </c>
      <c r="AV52">
        <v>546885222.71306503</v>
      </c>
      <c r="AW52">
        <v>633706110.795614</v>
      </c>
      <c r="AX52">
        <v>653845169.168576</v>
      </c>
      <c r="AY52">
        <v>698431793.87277603</v>
      </c>
      <c r="AZ52">
        <v>795673152.86707699</v>
      </c>
      <c r="BA52">
        <v>915659107.96582305</v>
      </c>
      <c r="BB52">
        <v>905341172.70582998</v>
      </c>
      <c r="BC52">
        <v>907979446.41958797</v>
      </c>
      <c r="BD52">
        <v>1023087475.68355</v>
      </c>
      <c r="BE52">
        <v>1015842906.66403</v>
      </c>
      <c r="BF52">
        <v>1116223107.0316801</v>
      </c>
      <c r="BG52">
        <v>1149587623.99594</v>
      </c>
      <c r="BH52">
        <v>966029599.80122805</v>
      </c>
      <c r="BI52">
        <v>1012835492.5157501</v>
      </c>
      <c r="BJ52">
        <v>1077439756.12221</v>
      </c>
      <c r="BK52">
        <v>1188797449.96029</v>
      </c>
      <c r="BL52">
        <v>1195019531.0366399</v>
      </c>
      <c r="BM52">
        <v>1225039195.9374199</v>
      </c>
      <c r="BN52">
        <v>1299039311.7602501</v>
      </c>
      <c r="BO52">
        <v>1279542248.45017</v>
      </c>
      <c r="BP52">
        <v>1430523435.8169501</v>
      </c>
      <c r="BQ52">
        <v>1546164420.32442</v>
      </c>
    </row>
    <row r="53" spans="1:69" x14ac:dyDescent="0.35">
      <c r="A53" t="s">
        <v>255</v>
      </c>
      <c r="B53" t="s">
        <v>256</v>
      </c>
      <c r="C53" t="s">
        <v>818</v>
      </c>
      <c r="D53" t="s">
        <v>819</v>
      </c>
      <c r="Y53">
        <v>142246815.345007</v>
      </c>
      <c r="Z53">
        <v>139468209.11620599</v>
      </c>
      <c r="AA53">
        <v>140630678.98347801</v>
      </c>
      <c r="AB53">
        <v>138476175.620363</v>
      </c>
      <c r="AC53">
        <v>132019038.591628</v>
      </c>
      <c r="AD53">
        <v>137728204.81373501</v>
      </c>
      <c r="AE53">
        <v>190651167.559385</v>
      </c>
      <c r="AF53">
        <v>235253064.70982</v>
      </c>
      <c r="AG53">
        <v>264308140.28514901</v>
      </c>
      <c r="AH53">
        <v>267448571.41461101</v>
      </c>
      <c r="AI53">
        <v>306890962.64953297</v>
      </c>
      <c r="AJ53">
        <v>319827058.592875</v>
      </c>
      <c r="AK53">
        <v>357160985.32741302</v>
      </c>
      <c r="AL53">
        <v>490417389.68256903</v>
      </c>
      <c r="AM53">
        <v>406580652.33053702</v>
      </c>
      <c r="AN53">
        <v>487148993.53310901</v>
      </c>
      <c r="AO53">
        <v>501979269.84394199</v>
      </c>
      <c r="AP53">
        <v>490608657.92497599</v>
      </c>
      <c r="AQ53">
        <v>521910560.52486801</v>
      </c>
      <c r="AR53">
        <v>592416703.05887794</v>
      </c>
      <c r="AS53">
        <v>539227277.62641096</v>
      </c>
      <c r="AT53">
        <v>563090490.37736797</v>
      </c>
      <c r="AU53">
        <v>620507387.46617401</v>
      </c>
      <c r="AV53">
        <v>813260468.87383401</v>
      </c>
      <c r="AW53">
        <v>924940011.83689702</v>
      </c>
      <c r="AX53">
        <v>972241676.90766203</v>
      </c>
      <c r="AY53">
        <v>1107571457.9061401</v>
      </c>
      <c r="AZ53">
        <v>1649621738.6368899</v>
      </c>
      <c r="BA53">
        <v>1959620648.3157799</v>
      </c>
      <c r="BB53">
        <v>1852334575.17521</v>
      </c>
      <c r="BC53">
        <v>1824751467.92957</v>
      </c>
      <c r="BD53">
        <v>2046817987.2010901</v>
      </c>
      <c r="BE53">
        <v>1913081210.4141099</v>
      </c>
      <c r="BF53">
        <v>2028910915.1644599</v>
      </c>
      <c r="BG53">
        <v>2041930125.42979</v>
      </c>
      <c r="BH53">
        <v>1749857620.3532901</v>
      </c>
      <c r="BI53">
        <v>1849789985.9957199</v>
      </c>
      <c r="BJ53">
        <v>1996741539.9508801</v>
      </c>
      <c r="BK53">
        <v>2205099506.9999399</v>
      </c>
      <c r="BL53">
        <v>2252177124.3240199</v>
      </c>
      <c r="BM53">
        <v>1821565613.68613</v>
      </c>
      <c r="BN53">
        <v>2051842618.70539</v>
      </c>
      <c r="BO53">
        <v>2247003344.3424201</v>
      </c>
      <c r="BP53">
        <v>2539203428.7383699</v>
      </c>
      <c r="BQ53">
        <v>2767599017.44874</v>
      </c>
    </row>
    <row r="54" spans="1:69" x14ac:dyDescent="0.35">
      <c r="A54" t="s">
        <v>257</v>
      </c>
      <c r="B54" t="s">
        <v>258</v>
      </c>
      <c r="C54" t="s">
        <v>818</v>
      </c>
      <c r="D54" t="s">
        <v>819</v>
      </c>
      <c r="E54">
        <v>507513829.99485499</v>
      </c>
      <c r="F54">
        <v>490325181.61427498</v>
      </c>
      <c r="G54">
        <v>479180824.34850597</v>
      </c>
      <c r="H54">
        <v>511902136.809973</v>
      </c>
      <c r="I54">
        <v>542578367.24259806</v>
      </c>
      <c r="J54">
        <v>592981162.26415098</v>
      </c>
      <c r="K54">
        <v>647305630.18867898</v>
      </c>
      <c r="L54">
        <v>699456618.86792505</v>
      </c>
      <c r="M54">
        <v>773841494.33962297</v>
      </c>
      <c r="N54">
        <v>853630203.77358496</v>
      </c>
      <c r="O54">
        <v>984830158.49056602</v>
      </c>
      <c r="P54">
        <v>1077147537.52472</v>
      </c>
      <c r="Q54">
        <v>1238251695.55388</v>
      </c>
      <c r="R54">
        <v>1528925846.2546699</v>
      </c>
      <c r="S54">
        <v>1666544754.0983601</v>
      </c>
      <c r="T54">
        <v>1960863465.5776</v>
      </c>
      <c r="U54">
        <v>2412555425.9043198</v>
      </c>
      <c r="V54">
        <v>3072427012.8354702</v>
      </c>
      <c r="W54">
        <v>3523208809.80163</v>
      </c>
      <c r="X54">
        <v>4035519323.22054</v>
      </c>
      <c r="Y54">
        <v>4831447001.1668596</v>
      </c>
      <c r="Z54">
        <v>2623803095.7850099</v>
      </c>
      <c r="AA54">
        <v>2606623554.5658202</v>
      </c>
      <c r="AB54">
        <v>3146772630.7726302</v>
      </c>
      <c r="AC54">
        <v>3660477856.2297702</v>
      </c>
      <c r="AD54">
        <v>3919203960.39604</v>
      </c>
      <c r="AE54">
        <v>4418983870.9677401</v>
      </c>
      <c r="AF54">
        <v>4532952047.1562796</v>
      </c>
      <c r="AG54">
        <v>4614629898.4034796</v>
      </c>
      <c r="AH54">
        <v>5251025767.4762697</v>
      </c>
      <c r="AI54">
        <v>5711687786.7598896</v>
      </c>
      <c r="AJ54">
        <v>7215725487.3054895</v>
      </c>
      <c r="AK54">
        <v>8579754757.9323702</v>
      </c>
      <c r="AL54">
        <v>9564815975.1474304</v>
      </c>
      <c r="AM54">
        <v>10489903725.003201</v>
      </c>
      <c r="AN54">
        <v>11578594259.8675</v>
      </c>
      <c r="AO54">
        <v>11678424507.245701</v>
      </c>
      <c r="AP54">
        <v>12614602382.2012</v>
      </c>
      <c r="AQ54">
        <v>13684255946.5765</v>
      </c>
      <c r="AR54">
        <v>14254866284.6542</v>
      </c>
      <c r="AS54">
        <v>15013629661.8969</v>
      </c>
      <c r="AT54">
        <v>15976174336.972099</v>
      </c>
      <c r="AU54">
        <v>16578820687.288099</v>
      </c>
      <c r="AV54">
        <v>17271760506.948299</v>
      </c>
      <c r="AW54">
        <v>18610594846.208302</v>
      </c>
      <c r="AX54">
        <v>20040642476.981701</v>
      </c>
      <c r="AY54">
        <v>22715540324.3032</v>
      </c>
      <c r="AZ54">
        <v>26884700709.314602</v>
      </c>
      <c r="BA54">
        <v>30801745700.451401</v>
      </c>
      <c r="BB54">
        <v>30745714312.641701</v>
      </c>
      <c r="BC54">
        <v>37658616951.818199</v>
      </c>
      <c r="BD54">
        <v>42762613698.925797</v>
      </c>
      <c r="BE54">
        <v>47231655431.718002</v>
      </c>
      <c r="BF54">
        <v>50949668841.574997</v>
      </c>
      <c r="BG54">
        <v>52016408854.211998</v>
      </c>
      <c r="BH54">
        <v>56441920820.553802</v>
      </c>
      <c r="BI54">
        <v>58847019609.742996</v>
      </c>
      <c r="BJ54">
        <v>60516044656.5298</v>
      </c>
      <c r="BK54">
        <v>62420164991.544403</v>
      </c>
      <c r="BL54">
        <v>64417670521.3339</v>
      </c>
      <c r="BM54">
        <v>62395610759.979797</v>
      </c>
      <c r="BN54">
        <v>64960725734.236198</v>
      </c>
      <c r="BO54">
        <v>69243626028.6698</v>
      </c>
      <c r="BP54">
        <v>86497941438.980896</v>
      </c>
      <c r="BQ54">
        <v>95350423176.664001</v>
      </c>
    </row>
    <row r="55" spans="1:69" x14ac:dyDescent="0.35">
      <c r="A55" t="s">
        <v>259</v>
      </c>
      <c r="B55" t="s">
        <v>260</v>
      </c>
      <c r="C55" t="s">
        <v>818</v>
      </c>
      <c r="D55" t="s">
        <v>819</v>
      </c>
      <c r="E55">
        <v>1165303060.28689</v>
      </c>
      <c r="F55">
        <v>1272022469.10602</v>
      </c>
      <c r="G55">
        <v>1356047349.5043399</v>
      </c>
      <c r="H55">
        <v>1447988752.00055</v>
      </c>
      <c r="I55">
        <v>1546223257.5276999</v>
      </c>
      <c r="J55">
        <v>1658476310.9894199</v>
      </c>
      <c r="K55">
        <v>1763304085.16679</v>
      </c>
      <c r="L55">
        <v>1929997389.2772501</v>
      </c>
      <c r="M55">
        <v>1980508885.71067</v>
      </c>
      <c r="N55">
        <v>2152507805.3692899</v>
      </c>
      <c r="O55">
        <v>2268330542.34162</v>
      </c>
      <c r="P55">
        <v>2457968135.09375</v>
      </c>
      <c r="Q55">
        <v>2734457344.6904898</v>
      </c>
      <c r="R55">
        <v>3173389131.65134</v>
      </c>
      <c r="S55">
        <v>4201310614.8280301</v>
      </c>
      <c r="T55">
        <v>4819825581.3393497</v>
      </c>
      <c r="U55">
        <v>4937767512.9932299</v>
      </c>
      <c r="V55">
        <v>5937525886.2222795</v>
      </c>
      <c r="W55">
        <v>6776416498.5087605</v>
      </c>
      <c r="X55">
        <v>8405785521.3914003</v>
      </c>
      <c r="Y55">
        <v>10876340879.342699</v>
      </c>
      <c r="Z55">
        <v>11977463255.1586</v>
      </c>
      <c r="AA55">
        <v>13292712867.025101</v>
      </c>
      <c r="AB55">
        <v>13189051711.1814</v>
      </c>
      <c r="AC55">
        <v>13689070378.954</v>
      </c>
      <c r="AD55">
        <v>13794627075.9123</v>
      </c>
      <c r="AE55">
        <v>11773697053.1201</v>
      </c>
      <c r="AF55">
        <v>12334469174.329599</v>
      </c>
      <c r="AG55">
        <v>12745727415.759199</v>
      </c>
      <c r="AH55">
        <v>12606272526.709499</v>
      </c>
      <c r="AI55">
        <v>13573766187.2243</v>
      </c>
      <c r="AJ55">
        <v>13947314642.2113</v>
      </c>
      <c r="AK55">
        <v>14243495786.367001</v>
      </c>
      <c r="AL55">
        <v>13816428191.509199</v>
      </c>
      <c r="AM55">
        <v>14789061388.7446</v>
      </c>
      <c r="AN55">
        <v>15732661275.3694</v>
      </c>
      <c r="AO55">
        <v>16942504139.808599</v>
      </c>
      <c r="AP55">
        <v>20075415470.307999</v>
      </c>
      <c r="AQ55">
        <v>21644257665.062801</v>
      </c>
      <c r="AR55">
        <v>23394449340.052299</v>
      </c>
      <c r="AS55">
        <v>25626304826.445599</v>
      </c>
      <c r="AT55">
        <v>26505415976.1591</v>
      </c>
      <c r="AU55">
        <v>27742784875.443501</v>
      </c>
      <c r="AV55">
        <v>30590009155.896801</v>
      </c>
      <c r="AW55">
        <v>33598465092.3498</v>
      </c>
      <c r="AX55">
        <v>38224945558.728104</v>
      </c>
      <c r="AY55">
        <v>44326566883.222198</v>
      </c>
      <c r="AZ55">
        <v>49740132543.114799</v>
      </c>
      <c r="BA55">
        <v>57296761661.930496</v>
      </c>
      <c r="BB55">
        <v>47914002629.115402</v>
      </c>
      <c r="BC55">
        <v>52562626422.027298</v>
      </c>
      <c r="BD55">
        <v>56502707806.0989</v>
      </c>
      <c r="BE55">
        <v>59929287825.084099</v>
      </c>
      <c r="BF55">
        <v>61756466512.794098</v>
      </c>
      <c r="BG55">
        <v>63820428909.982803</v>
      </c>
      <c r="BH55">
        <v>62135017573.4907</v>
      </c>
      <c r="BI55">
        <v>57729936370.552498</v>
      </c>
      <c r="BJ55">
        <v>59541578262.954803</v>
      </c>
      <c r="BK55">
        <v>60893234438.566902</v>
      </c>
      <c r="BL55">
        <v>61929300627.748802</v>
      </c>
      <c r="BM55">
        <v>53180553803.043404</v>
      </c>
      <c r="BN55">
        <v>61961705340.7798</v>
      </c>
      <c r="BO55">
        <v>78054577760.297607</v>
      </c>
      <c r="BP55">
        <v>79470143934.875793</v>
      </c>
      <c r="BQ55">
        <v>91570798875.9048</v>
      </c>
    </row>
    <row r="56" spans="1:69" x14ac:dyDescent="0.35">
      <c r="A56" t="s">
        <v>261</v>
      </c>
      <c r="B56" t="s">
        <v>262</v>
      </c>
      <c r="C56" t="s">
        <v>818</v>
      </c>
      <c r="D56" t="s">
        <v>819</v>
      </c>
      <c r="O56">
        <v>5693005200</v>
      </c>
      <c r="P56">
        <v>6914658400</v>
      </c>
      <c r="Q56">
        <v>8135150891.9202499</v>
      </c>
      <c r="R56">
        <v>9987709650.1809406</v>
      </c>
      <c r="S56">
        <v>11405957317.0732</v>
      </c>
      <c r="T56">
        <v>13027415243.902399</v>
      </c>
      <c r="U56">
        <v>13789579902.557899</v>
      </c>
      <c r="V56">
        <v>14206158674.698799</v>
      </c>
      <c r="W56">
        <v>17844705324.675301</v>
      </c>
      <c r="X56">
        <v>19584443287.6712</v>
      </c>
      <c r="Y56">
        <v>19912889861.111099</v>
      </c>
      <c r="Z56">
        <v>20150254096.385502</v>
      </c>
      <c r="AA56">
        <v>20953510235.294102</v>
      </c>
      <c r="AB56">
        <v>22204940512.223499</v>
      </c>
      <c r="AC56">
        <v>24039383608.4235</v>
      </c>
      <c r="AD56">
        <v>22920490774.102001</v>
      </c>
      <c r="AE56">
        <v>24226574634.029301</v>
      </c>
      <c r="AF56">
        <v>25213935012.081902</v>
      </c>
      <c r="AG56">
        <v>27458999472.295502</v>
      </c>
      <c r="AH56">
        <v>27023468665.897701</v>
      </c>
      <c r="AI56">
        <v>28645436569.148899</v>
      </c>
      <c r="AJ56">
        <v>24316556025.658501</v>
      </c>
      <c r="AK56">
        <v>22085858243.243198</v>
      </c>
      <c r="AL56">
        <v>22367254864.864899</v>
      </c>
      <c r="AM56">
        <v>28448326756.756802</v>
      </c>
      <c r="AN56">
        <v>30429803651.2192</v>
      </c>
      <c r="AO56">
        <v>25017368700</v>
      </c>
      <c r="AP56">
        <v>25365908100</v>
      </c>
      <c r="AQ56">
        <v>25736331200</v>
      </c>
      <c r="AR56">
        <v>28364615200</v>
      </c>
      <c r="AS56">
        <v>30565400000</v>
      </c>
      <c r="AT56">
        <v>31682400000</v>
      </c>
      <c r="AU56">
        <v>33590500000</v>
      </c>
      <c r="AV56">
        <v>35901200000</v>
      </c>
      <c r="AW56">
        <v>38203000000</v>
      </c>
      <c r="AX56">
        <v>42643836100</v>
      </c>
      <c r="AY56">
        <v>48835925925.925903</v>
      </c>
      <c r="AZ56">
        <v>54262870370.370399</v>
      </c>
      <c r="BA56">
        <v>56302129629.629601</v>
      </c>
      <c r="BB56">
        <v>57481481481.481499</v>
      </c>
      <c r="BC56">
        <v>59562962962.962997</v>
      </c>
      <c r="BD56">
        <v>68990000000</v>
      </c>
      <c r="BE56">
        <v>73141000000</v>
      </c>
      <c r="BF56">
        <v>77148000000</v>
      </c>
      <c r="BG56">
        <v>80656100000</v>
      </c>
      <c r="BH56">
        <v>87132800000</v>
      </c>
      <c r="BI56">
        <v>91370407863.699997</v>
      </c>
      <c r="BJ56">
        <v>96850649691.740601</v>
      </c>
      <c r="BK56">
        <v>100050036096.123</v>
      </c>
      <c r="BL56">
        <v>103427600000</v>
      </c>
      <c r="BM56">
        <v>107351800000</v>
      </c>
    </row>
    <row r="57" spans="1:69" x14ac:dyDescent="0.35">
      <c r="A57" t="s">
        <v>263</v>
      </c>
      <c r="B57" t="s">
        <v>264</v>
      </c>
      <c r="C57" t="s">
        <v>818</v>
      </c>
      <c r="D57" t="s">
        <v>819</v>
      </c>
      <c r="AS57">
        <v>2120511229.0502801</v>
      </c>
      <c r="AT57">
        <v>2143450726.2569799</v>
      </c>
      <c r="AU57">
        <v>2160784692.7374301</v>
      </c>
      <c r="AV57">
        <v>2202117374.3016801</v>
      </c>
      <c r="AW57">
        <v>2237160502.7933002</v>
      </c>
      <c r="AX57">
        <v>2344637262.5698299</v>
      </c>
      <c r="AY57">
        <v>2457581731.8435798</v>
      </c>
      <c r="AZ57">
        <v>2593831508.37989</v>
      </c>
      <c r="BA57">
        <v>2833476145.2514</v>
      </c>
      <c r="BB57">
        <v>2869153184.3575401</v>
      </c>
      <c r="BC57">
        <v>2951342793.2960901</v>
      </c>
      <c r="BD57">
        <v>2930092234.6368699</v>
      </c>
      <c r="BE57">
        <v>3012836256.9832401</v>
      </c>
      <c r="BF57">
        <v>3033568603.3519602</v>
      </c>
      <c r="BG57">
        <v>3059406983.2402201</v>
      </c>
      <c r="BH57">
        <v>3058779217.87709</v>
      </c>
      <c r="BI57">
        <v>3024690167.5977702</v>
      </c>
      <c r="BJ57">
        <v>3033433240.2234602</v>
      </c>
      <c r="BK57">
        <v>3046364804.4692702</v>
      </c>
      <c r="BL57">
        <v>3026124115.7327499</v>
      </c>
      <c r="BM57">
        <v>2534327592.4991398</v>
      </c>
      <c r="BN57">
        <v>2739594359.5907998</v>
      </c>
      <c r="BO57">
        <v>3075180834.7241702</v>
      </c>
      <c r="BP57">
        <v>3281419347.3705301</v>
      </c>
    </row>
    <row r="58" spans="1:69" x14ac:dyDescent="0.35">
      <c r="A58" t="s">
        <v>265</v>
      </c>
      <c r="B58" t="s">
        <v>266</v>
      </c>
      <c r="C58" t="s">
        <v>818</v>
      </c>
      <c r="D58" t="s">
        <v>819</v>
      </c>
      <c r="AY58">
        <v>4200288241.1529598</v>
      </c>
      <c r="AZ58">
        <v>4466278065.1122599</v>
      </c>
      <c r="BA58">
        <v>4585949023.7960901</v>
      </c>
      <c r="BB58">
        <v>4281714566.8582702</v>
      </c>
      <c r="BC58">
        <v>4156841107.36443</v>
      </c>
      <c r="BD58">
        <v>4186073104.2924199</v>
      </c>
      <c r="BE58">
        <v>4291004524.0180998</v>
      </c>
      <c r="BF58">
        <v>4405796023.1840897</v>
      </c>
      <c r="BG58">
        <v>4562853611.4144497</v>
      </c>
      <c r="BH58">
        <v>4708167232.6689301</v>
      </c>
      <c r="BI58">
        <v>4909322237.28895</v>
      </c>
      <c r="BJ58">
        <v>5166281305.1252203</v>
      </c>
      <c r="BK58">
        <v>5530178440.7137604</v>
      </c>
      <c r="BL58">
        <v>5941896607.5864296</v>
      </c>
      <c r="BM58">
        <v>5655358021.4320898</v>
      </c>
      <c r="BN58">
        <v>6060026520.1060801</v>
      </c>
      <c r="BO58">
        <v>6600843963.3758497</v>
      </c>
      <c r="BP58">
        <v>7139428557.7142296</v>
      </c>
    </row>
    <row r="59" spans="1:69" x14ac:dyDescent="0.35">
      <c r="A59" t="s">
        <v>267</v>
      </c>
      <c r="B59" t="s">
        <v>268</v>
      </c>
      <c r="C59" t="s">
        <v>818</v>
      </c>
      <c r="D59" t="s">
        <v>819</v>
      </c>
      <c r="T59">
        <v>489912574.30514598</v>
      </c>
      <c r="U59">
        <v>576090073.71503603</v>
      </c>
      <c r="V59">
        <v>734876021.12804902</v>
      </c>
      <c r="W59">
        <v>964024364.43273997</v>
      </c>
      <c r="X59">
        <v>1288699776.05059</v>
      </c>
      <c r="Y59">
        <v>2154311276.9485898</v>
      </c>
      <c r="Z59">
        <v>2087496373.77964</v>
      </c>
      <c r="AA59">
        <v>2159242416.7694201</v>
      </c>
      <c r="AB59">
        <v>2160364071.1902099</v>
      </c>
      <c r="AC59">
        <v>2278248953.1405802</v>
      </c>
      <c r="AD59">
        <v>2430411900.1919398</v>
      </c>
      <c r="AE59">
        <v>3090734463.2768402</v>
      </c>
      <c r="AF59">
        <v>3704813885.5054798</v>
      </c>
      <c r="AG59">
        <v>4278792597.2396498</v>
      </c>
      <c r="AH59">
        <v>4563482603.5502996</v>
      </c>
      <c r="AI59">
        <v>5591130217.6696501</v>
      </c>
      <c r="AJ59">
        <v>5770197348.4848499</v>
      </c>
      <c r="AK59">
        <v>6912150456.3233404</v>
      </c>
      <c r="AL59">
        <v>6590291048.2921104</v>
      </c>
      <c r="AM59">
        <v>7425703928.5714302</v>
      </c>
      <c r="AN59">
        <v>9933137128.0724392</v>
      </c>
      <c r="AO59">
        <v>10011914680.0502</v>
      </c>
      <c r="AP59">
        <v>9547816419.6123104</v>
      </c>
      <c r="AQ59">
        <v>10248618778.2805</v>
      </c>
      <c r="AR59">
        <v>10497907227.615999</v>
      </c>
      <c r="AS59">
        <v>9985847313.8548508</v>
      </c>
      <c r="AT59">
        <v>10397898907.1038</v>
      </c>
      <c r="AU59">
        <v>11420228846.153799</v>
      </c>
      <c r="AV59">
        <v>14547329558.3239</v>
      </c>
      <c r="AW59">
        <v>17320551250</v>
      </c>
      <c r="AX59">
        <v>18433412510.881699</v>
      </c>
      <c r="AY59">
        <v>20072754986.827202</v>
      </c>
      <c r="AZ59">
        <v>23968727073.6381</v>
      </c>
      <c r="BA59">
        <v>27844646257.507</v>
      </c>
      <c r="BB59">
        <v>26048179949.174099</v>
      </c>
      <c r="BC59">
        <v>25799940077.607498</v>
      </c>
      <c r="BD59">
        <v>27641547909.701099</v>
      </c>
      <c r="BE59">
        <v>25047436974.6819</v>
      </c>
      <c r="BF59">
        <v>23959712860.833099</v>
      </c>
      <c r="BG59">
        <v>23225918259.982399</v>
      </c>
      <c r="BH59">
        <v>19909278416.857498</v>
      </c>
      <c r="BI59">
        <v>21046462280.5979</v>
      </c>
      <c r="BJ59">
        <v>22946570628.757599</v>
      </c>
      <c r="BK59">
        <v>25754001367.5448</v>
      </c>
      <c r="BL59">
        <v>26196667099.5303</v>
      </c>
      <c r="BM59">
        <v>25555093854.296799</v>
      </c>
      <c r="BN59">
        <v>30372642502.4897</v>
      </c>
      <c r="BO59">
        <v>30935566076.678799</v>
      </c>
      <c r="BP59">
        <v>33886930712.339401</v>
      </c>
      <c r="BQ59">
        <v>36333022329.4981</v>
      </c>
    </row>
    <row r="60" spans="1:69" x14ac:dyDescent="0.35">
      <c r="A60" t="s">
        <v>269</v>
      </c>
      <c r="B60" t="s">
        <v>270</v>
      </c>
      <c r="C60" t="s">
        <v>818</v>
      </c>
      <c r="D60" t="s">
        <v>819</v>
      </c>
      <c r="AI60">
        <v>41016881802.484299</v>
      </c>
      <c r="AJ60">
        <v>30071014282.3218</v>
      </c>
      <c r="AK60">
        <v>35051065440.396202</v>
      </c>
      <c r="AL60">
        <v>41155654032.175102</v>
      </c>
      <c r="AM60">
        <v>48188478339.412903</v>
      </c>
      <c r="AN60">
        <v>60572381311.228302</v>
      </c>
      <c r="AO60">
        <v>67804105329.855698</v>
      </c>
      <c r="AP60">
        <v>62539765163.130203</v>
      </c>
      <c r="AQ60">
        <v>67187217327.732597</v>
      </c>
      <c r="AR60">
        <v>65586562604.862099</v>
      </c>
      <c r="AS60">
        <v>62175642238.084702</v>
      </c>
      <c r="AT60">
        <v>68135304463.964104</v>
      </c>
      <c r="AU60">
        <v>82607869609.574005</v>
      </c>
      <c r="AV60">
        <v>100435924704.881</v>
      </c>
      <c r="AW60">
        <v>120147899983.657</v>
      </c>
      <c r="AX60">
        <v>137264185596.10001</v>
      </c>
      <c r="AY60">
        <v>156236258386.58899</v>
      </c>
      <c r="AZ60">
        <v>190040702286.91699</v>
      </c>
      <c r="BA60">
        <v>236506264753.95001</v>
      </c>
      <c r="BB60">
        <v>206971882704.716</v>
      </c>
      <c r="BC60">
        <v>211168667286.26999</v>
      </c>
      <c r="BD60">
        <v>231429378717.31201</v>
      </c>
      <c r="BE60">
        <v>210363223087.728</v>
      </c>
      <c r="BF60">
        <v>213024360541.11899</v>
      </c>
      <c r="BG60">
        <v>210911285077.68301</v>
      </c>
      <c r="BH60">
        <v>189107698561.91901</v>
      </c>
      <c r="BI60">
        <v>198160659303.939</v>
      </c>
      <c r="BJ60">
        <v>221563575696.21701</v>
      </c>
      <c r="BK60">
        <v>251992360762.23599</v>
      </c>
      <c r="BL60">
        <v>256794209028.76999</v>
      </c>
      <c r="BM60">
        <v>251109660602.53601</v>
      </c>
      <c r="BN60">
        <v>290972714482.31299</v>
      </c>
      <c r="BO60">
        <v>301831228325.55603</v>
      </c>
      <c r="BP60">
        <v>343206568134.63702</v>
      </c>
      <c r="BQ60">
        <v>345036675975.047</v>
      </c>
    </row>
    <row r="61" spans="1:69" x14ac:dyDescent="0.35">
      <c r="A61" t="s">
        <v>271</v>
      </c>
      <c r="B61" t="s">
        <v>272</v>
      </c>
      <c r="C61" t="s">
        <v>818</v>
      </c>
      <c r="D61" t="s">
        <v>819</v>
      </c>
      <c r="E61">
        <v>84619845881.260803</v>
      </c>
      <c r="F61">
        <v>96558204043.102798</v>
      </c>
      <c r="G61">
        <v>105895435234.343</v>
      </c>
      <c r="H61">
        <v>112232503744.10001</v>
      </c>
      <c r="I61">
        <v>123330404665.086</v>
      </c>
      <c r="J61">
        <v>134774688191.161</v>
      </c>
      <c r="K61">
        <v>143304275683.979</v>
      </c>
      <c r="L61">
        <v>145100667772.69</v>
      </c>
      <c r="M61">
        <v>156527292653.15701</v>
      </c>
      <c r="N61">
        <v>177733486326.06</v>
      </c>
      <c r="O61">
        <v>216629229947.09601</v>
      </c>
      <c r="P61">
        <v>250900942396.69901</v>
      </c>
      <c r="Q61">
        <v>300899944795.43597</v>
      </c>
      <c r="R61">
        <v>399833571167.21503</v>
      </c>
      <c r="S61">
        <v>446934971657.47101</v>
      </c>
      <c r="T61">
        <v>492434094920.10498</v>
      </c>
      <c r="U61">
        <v>521658712132.98102</v>
      </c>
      <c r="V61">
        <v>602698323085.99304</v>
      </c>
      <c r="W61">
        <v>743182891918.20801</v>
      </c>
      <c r="X61">
        <v>884574218333.15503</v>
      </c>
      <c r="Y61">
        <v>953772499462.01904</v>
      </c>
      <c r="Z61">
        <v>803404797057.55103</v>
      </c>
      <c r="AA61">
        <v>779421633755.13794</v>
      </c>
      <c r="AB61">
        <v>773507930294.90601</v>
      </c>
      <c r="AC61">
        <v>727767760978.62695</v>
      </c>
      <c r="AD61">
        <v>735218723093.27698</v>
      </c>
      <c r="AE61">
        <v>1050092624515.9</v>
      </c>
      <c r="AF61">
        <v>1302932318824.8101</v>
      </c>
      <c r="AG61">
        <v>1406367016371.53</v>
      </c>
      <c r="AH61">
        <v>1404092925205.45</v>
      </c>
      <c r="AI61">
        <v>1778162195860.0701</v>
      </c>
      <c r="AJ61">
        <v>1875792575132.5901</v>
      </c>
      <c r="AK61">
        <v>2141377582968.0701</v>
      </c>
      <c r="AL61">
        <v>2078954217437.6001</v>
      </c>
      <c r="AM61">
        <v>2215282632276.73</v>
      </c>
      <c r="AN61">
        <v>2593053091306.1299</v>
      </c>
      <c r="AO61">
        <v>2506576553158.3101</v>
      </c>
      <c r="AP61">
        <v>2218790886532.8198</v>
      </c>
      <c r="AQ61">
        <v>2247760364565.9702</v>
      </c>
      <c r="AR61">
        <v>2213873468586.8799</v>
      </c>
      <c r="AS61">
        <v>1966980701145.1001</v>
      </c>
      <c r="AT61">
        <v>1966381496641.73</v>
      </c>
      <c r="AU61">
        <v>2102350798305.8899</v>
      </c>
      <c r="AV61">
        <v>2534715518349.0098</v>
      </c>
      <c r="AW61">
        <v>2852317768061.7798</v>
      </c>
      <c r="AX61">
        <v>2893393187361.8701</v>
      </c>
      <c r="AY61">
        <v>3046308753670.5801</v>
      </c>
      <c r="AZ61">
        <v>3484056680854.9102</v>
      </c>
      <c r="BA61">
        <v>3808786022312.5</v>
      </c>
      <c r="BB61">
        <v>3479800820863.2798</v>
      </c>
      <c r="BC61">
        <v>3468154343000.0098</v>
      </c>
      <c r="BD61">
        <v>3824828563521.4102</v>
      </c>
      <c r="BE61">
        <v>3597896500945.3101</v>
      </c>
      <c r="BF61">
        <v>3808086291482.3599</v>
      </c>
      <c r="BG61">
        <v>3965800686309.79</v>
      </c>
      <c r="BH61">
        <v>3423568450957.0298</v>
      </c>
      <c r="BI61">
        <v>3537784107980.5498</v>
      </c>
      <c r="BJ61">
        <v>3763092263752.9502</v>
      </c>
      <c r="BK61">
        <v>4052008447223.5298</v>
      </c>
      <c r="BL61">
        <v>3957208055215.6802</v>
      </c>
      <c r="BM61">
        <v>3940142541354.1001</v>
      </c>
      <c r="BN61">
        <v>4348297440387.5298</v>
      </c>
      <c r="BO61">
        <v>4163596357879.3901</v>
      </c>
      <c r="BP61">
        <v>4525703903627.5303</v>
      </c>
      <c r="BQ61">
        <v>4659929336890.6201</v>
      </c>
    </row>
    <row r="62" spans="1:69" x14ac:dyDescent="0.35">
      <c r="A62" t="s">
        <v>273</v>
      </c>
      <c r="B62" t="s">
        <v>274</v>
      </c>
      <c r="C62" t="s">
        <v>818</v>
      </c>
      <c r="D62" t="s">
        <v>819</v>
      </c>
      <c r="AD62">
        <v>340989527.96799499</v>
      </c>
      <c r="AF62">
        <v>373371738.28641498</v>
      </c>
      <c r="AG62">
        <v>395794538.63077497</v>
      </c>
      <c r="AH62">
        <v>409220087.10281801</v>
      </c>
      <c r="AI62">
        <v>452328087.28287601</v>
      </c>
      <c r="AJ62">
        <v>462421998.52577901</v>
      </c>
      <c r="AK62">
        <v>478058304.87111801</v>
      </c>
      <c r="AL62">
        <v>466048469.22986001</v>
      </c>
      <c r="AM62">
        <v>491689220.74487501</v>
      </c>
      <c r="AN62">
        <v>497723960.58991301</v>
      </c>
      <c r="AO62">
        <v>494004647.73436999</v>
      </c>
      <c r="AP62">
        <v>502675542.00122702</v>
      </c>
      <c r="AQ62">
        <v>514267869.300758</v>
      </c>
      <c r="AR62">
        <v>536080148.09729898</v>
      </c>
      <c r="AS62">
        <v>551230861.85650504</v>
      </c>
      <c r="AT62">
        <v>572417440.82016206</v>
      </c>
      <c r="AU62">
        <v>591122039.60139799</v>
      </c>
      <c r="AV62">
        <v>622044665.51504898</v>
      </c>
      <c r="AW62">
        <v>666072101.77750504</v>
      </c>
      <c r="AX62">
        <v>708633194.72656596</v>
      </c>
      <c r="AY62">
        <v>768873684.03283799</v>
      </c>
      <c r="AZ62">
        <v>847918929.10798395</v>
      </c>
      <c r="BA62">
        <v>999105339.26772904</v>
      </c>
      <c r="BB62">
        <v>1049110684.72493</v>
      </c>
      <c r="BC62">
        <v>1128611700.3618</v>
      </c>
      <c r="BD62">
        <v>1239144501.77525</v>
      </c>
      <c r="BE62">
        <v>1353632941.5207</v>
      </c>
      <c r="BF62">
        <v>2044440443.1665399</v>
      </c>
      <c r="BG62">
        <v>2220637966.2504702</v>
      </c>
      <c r="BH62">
        <v>2424391785.4389701</v>
      </c>
      <c r="BI62">
        <v>2604955228.70117</v>
      </c>
      <c r="BJ62">
        <v>2762581334.22612</v>
      </c>
      <c r="BK62">
        <v>2913464658.0876799</v>
      </c>
      <c r="BL62">
        <v>3088851450.3069401</v>
      </c>
      <c r="BM62">
        <v>3144136196.6227999</v>
      </c>
      <c r="BN62">
        <v>3392796953.0893898</v>
      </c>
      <c r="BO62">
        <v>3562814908.7614899</v>
      </c>
      <c r="BP62">
        <v>3917150480.8098102</v>
      </c>
      <c r="BQ62">
        <v>4086402718.86834</v>
      </c>
    </row>
    <row r="63" spans="1:69" x14ac:dyDescent="0.35">
      <c r="A63" t="s">
        <v>275</v>
      </c>
      <c r="B63" t="s">
        <v>276</v>
      </c>
      <c r="C63" t="s">
        <v>818</v>
      </c>
      <c r="D63" t="s">
        <v>819</v>
      </c>
      <c r="V63">
        <v>45872947.407407403</v>
      </c>
      <c r="W63">
        <v>57130215.555555597</v>
      </c>
      <c r="X63">
        <v>55017758.888888903</v>
      </c>
      <c r="Y63">
        <v>72804653.333333299</v>
      </c>
      <c r="Z63">
        <v>82107391.111111104</v>
      </c>
      <c r="AA63">
        <v>89527576.666666701</v>
      </c>
      <c r="AB63">
        <v>98665191.481481507</v>
      </c>
      <c r="AC63">
        <v>109157070.740741</v>
      </c>
      <c r="AD63">
        <v>119491932.962963</v>
      </c>
      <c r="AE63">
        <v>135161958.51851901</v>
      </c>
      <c r="AF63">
        <v>151868754.444444</v>
      </c>
      <c r="AG63">
        <v>171106184.074074</v>
      </c>
      <c r="AH63">
        <v>185137242.96296301</v>
      </c>
      <c r="AI63">
        <v>201429629.62963</v>
      </c>
      <c r="AJ63">
        <v>219762962.96296301</v>
      </c>
      <c r="AK63">
        <v>234059259.25925899</v>
      </c>
      <c r="AL63">
        <v>245525925.925926</v>
      </c>
      <c r="AM63">
        <v>264374074.074074</v>
      </c>
      <c r="AN63">
        <v>274522222.22222197</v>
      </c>
      <c r="AO63">
        <v>292285185.18518502</v>
      </c>
      <c r="AP63">
        <v>302988888.88888901</v>
      </c>
      <c r="AQ63">
        <v>322411111.11111099</v>
      </c>
      <c r="AR63">
        <v>331759259.25925899</v>
      </c>
      <c r="AS63">
        <v>333470370.37036997</v>
      </c>
      <c r="AT63">
        <v>377462962.96296299</v>
      </c>
      <c r="AU63">
        <v>375200000</v>
      </c>
      <c r="AV63">
        <v>373318518.51851898</v>
      </c>
      <c r="AW63">
        <v>396711111.11111099</v>
      </c>
      <c r="AX63">
        <v>391455555.555556</v>
      </c>
      <c r="AY63">
        <v>416674074.07407397</v>
      </c>
      <c r="AZ63">
        <v>444685185.18518502</v>
      </c>
      <c r="BA63">
        <v>480003703.703704</v>
      </c>
      <c r="BB63">
        <v>515618518.51851898</v>
      </c>
      <c r="BC63">
        <v>519859259.25925899</v>
      </c>
      <c r="BD63">
        <v>532081481.48148102</v>
      </c>
      <c r="BE63">
        <v>520355555.555556</v>
      </c>
      <c r="BF63">
        <v>545325925.92592597</v>
      </c>
      <c r="BG63">
        <v>572255555.55555499</v>
      </c>
      <c r="BH63">
        <v>583177777.77777803</v>
      </c>
      <c r="BI63">
        <v>612711111.11111104</v>
      </c>
      <c r="BJ63">
        <v>563355555.55555499</v>
      </c>
      <c r="BK63">
        <v>628244444.44444394</v>
      </c>
      <c r="BL63">
        <v>644259259.25925899</v>
      </c>
      <c r="BM63">
        <v>528944444.444444</v>
      </c>
      <c r="BN63">
        <v>562911111.11111104</v>
      </c>
      <c r="BO63">
        <v>623062962.96296299</v>
      </c>
      <c r="BP63">
        <v>659311111.11111104</v>
      </c>
      <c r="BQ63">
        <v>688881481.48148096</v>
      </c>
    </row>
    <row r="64" spans="1:69" x14ac:dyDescent="0.35">
      <c r="A64" t="s">
        <v>277</v>
      </c>
      <c r="B64" t="s">
        <v>278</v>
      </c>
      <c r="C64" t="s">
        <v>818</v>
      </c>
      <c r="D64" t="s">
        <v>819</v>
      </c>
      <c r="E64">
        <v>6361166544.5034904</v>
      </c>
      <c r="F64">
        <v>7058361229.3541498</v>
      </c>
      <c r="G64">
        <v>7953274741.2930298</v>
      </c>
      <c r="H64">
        <v>8466044979.8799601</v>
      </c>
      <c r="I64">
        <v>9677401337.17309</v>
      </c>
      <c r="J64">
        <v>10870670865.3211</v>
      </c>
      <c r="K64">
        <v>11931740293.0378</v>
      </c>
      <c r="L64">
        <v>13059064805.877399</v>
      </c>
      <c r="M64">
        <v>13505574133.3333</v>
      </c>
      <c r="N64">
        <v>15414902666.6667</v>
      </c>
      <c r="O64">
        <v>17075457733.3333</v>
      </c>
      <c r="P64">
        <v>19086192720.4664</v>
      </c>
      <c r="Q64">
        <v>23230667549.249599</v>
      </c>
      <c r="R64">
        <v>30718181337.300598</v>
      </c>
      <c r="S64">
        <v>34125712480.926701</v>
      </c>
      <c r="T64">
        <v>40418967665.5877</v>
      </c>
      <c r="U64">
        <v>44503607444.168701</v>
      </c>
      <c r="V64">
        <v>49711709588.219597</v>
      </c>
      <c r="W64">
        <v>60320089217.712997</v>
      </c>
      <c r="X64">
        <v>70393030602.546997</v>
      </c>
      <c r="Y64">
        <v>70811287815.610596</v>
      </c>
      <c r="Z64">
        <v>61459941460.538498</v>
      </c>
      <c r="AA64">
        <v>60084214872.065697</v>
      </c>
      <c r="AB64">
        <v>60331158447.238899</v>
      </c>
      <c r="AC64">
        <v>58868891334.994102</v>
      </c>
      <c r="AD64">
        <v>62452421010.909401</v>
      </c>
      <c r="AE64">
        <v>87748695216.9077</v>
      </c>
      <c r="AF64">
        <v>109183446340.073</v>
      </c>
      <c r="AG64">
        <v>115540189705.118</v>
      </c>
      <c r="AH64">
        <v>112312200760.58099</v>
      </c>
      <c r="AI64">
        <v>138217740684.48401</v>
      </c>
      <c r="AJ64">
        <v>139180507777.69101</v>
      </c>
      <c r="AK64">
        <v>152966494259.53799</v>
      </c>
      <c r="AL64">
        <v>143111306004.10199</v>
      </c>
      <c r="AM64">
        <v>156017919221.457</v>
      </c>
      <c r="AN64">
        <v>184848481008.13901</v>
      </c>
      <c r="AO64">
        <v>187481157845.724</v>
      </c>
      <c r="AP64">
        <v>173241365735.483</v>
      </c>
      <c r="AQ64">
        <v>176877077513.133</v>
      </c>
      <c r="AR64">
        <v>177887720535.535</v>
      </c>
      <c r="AS64">
        <v>164043817223.59</v>
      </c>
      <c r="AT64">
        <v>164881594415.341</v>
      </c>
      <c r="AU64">
        <v>178788209558.311</v>
      </c>
      <c r="AV64">
        <v>218421193436.25201</v>
      </c>
      <c r="AW64">
        <v>251986155630.85199</v>
      </c>
      <c r="AX64">
        <v>265150087711.98499</v>
      </c>
      <c r="AY64">
        <v>283386151543.68701</v>
      </c>
      <c r="AZ64">
        <v>320213157595.01801</v>
      </c>
      <c r="BA64">
        <v>354979471960.14203</v>
      </c>
      <c r="BB64">
        <v>322619152194.59399</v>
      </c>
      <c r="BC64">
        <v>322345594075.46997</v>
      </c>
      <c r="BD64">
        <v>344315595263.17499</v>
      </c>
      <c r="BE64">
        <v>326792574244.96301</v>
      </c>
      <c r="BF64">
        <v>344631016965.12</v>
      </c>
      <c r="BG64">
        <v>352832602064.45203</v>
      </c>
      <c r="BH64">
        <v>301758922337.63702</v>
      </c>
      <c r="BI64">
        <v>312181849372.23297</v>
      </c>
      <c r="BJ64">
        <v>331610593961.98798</v>
      </c>
      <c r="BK64">
        <v>355293374912.39301</v>
      </c>
      <c r="BL64">
        <v>345401473012.61499</v>
      </c>
      <c r="BM64">
        <v>355631021931.62097</v>
      </c>
      <c r="BN64">
        <v>408378204639.99902</v>
      </c>
      <c r="BO64">
        <v>401945576107.96301</v>
      </c>
      <c r="BP64">
        <v>407091920305.40399</v>
      </c>
      <c r="BQ64">
        <v>429457372071.86902</v>
      </c>
    </row>
    <row r="65" spans="1:69" x14ac:dyDescent="0.35">
      <c r="A65" t="s">
        <v>279</v>
      </c>
      <c r="B65" t="s">
        <v>280</v>
      </c>
      <c r="C65" t="s">
        <v>818</v>
      </c>
      <c r="D65" t="s">
        <v>819</v>
      </c>
      <c r="E65">
        <v>672399700</v>
      </c>
      <c r="F65">
        <v>654100200</v>
      </c>
      <c r="G65">
        <v>824100000</v>
      </c>
      <c r="H65">
        <v>940799900</v>
      </c>
      <c r="I65">
        <v>1025599900</v>
      </c>
      <c r="J65">
        <v>888100000</v>
      </c>
      <c r="K65">
        <v>983900000</v>
      </c>
      <c r="L65">
        <v>1034800000</v>
      </c>
      <c r="M65">
        <v>1079100000</v>
      </c>
      <c r="N65">
        <v>1230500000</v>
      </c>
      <c r="O65">
        <v>1485500000</v>
      </c>
      <c r="P65">
        <v>1666500000</v>
      </c>
      <c r="Q65">
        <v>1987400000</v>
      </c>
      <c r="R65">
        <v>2344800000</v>
      </c>
      <c r="S65">
        <v>2925700000</v>
      </c>
      <c r="T65">
        <v>3599200000</v>
      </c>
      <c r="U65">
        <v>3951500000</v>
      </c>
      <c r="V65">
        <v>4587100000</v>
      </c>
      <c r="W65">
        <v>4734400000</v>
      </c>
      <c r="X65">
        <v>5498800000</v>
      </c>
      <c r="Y65">
        <v>6761300000</v>
      </c>
      <c r="Z65">
        <v>7561300000</v>
      </c>
      <c r="AA65">
        <v>8267400000</v>
      </c>
      <c r="AB65">
        <v>9220600000</v>
      </c>
      <c r="AC65">
        <v>11594000000</v>
      </c>
      <c r="AD65">
        <v>5044579979.2328501</v>
      </c>
      <c r="AE65">
        <v>6122128557.5724297</v>
      </c>
      <c r="AF65">
        <v>5827050753.2593699</v>
      </c>
      <c r="AG65">
        <v>5374299981.4969797</v>
      </c>
      <c r="AH65">
        <v>6686593059.9369097</v>
      </c>
      <c r="AI65">
        <v>7073675544.7902098</v>
      </c>
      <c r="AJ65">
        <v>9824483339.9451809</v>
      </c>
      <c r="AK65">
        <v>11605382504</v>
      </c>
      <c r="AL65">
        <v>13081042400</v>
      </c>
      <c r="AM65">
        <v>14644734599.4778</v>
      </c>
      <c r="AN65">
        <v>16637370839.160801</v>
      </c>
      <c r="AO65">
        <v>18241622547.590801</v>
      </c>
      <c r="AP65">
        <v>20017450041.307499</v>
      </c>
      <c r="AQ65">
        <v>21672215546.764198</v>
      </c>
      <c r="AR65">
        <v>22136579396.921799</v>
      </c>
      <c r="AS65">
        <v>24305780628.667702</v>
      </c>
      <c r="AT65">
        <v>25601823687.5742</v>
      </c>
      <c r="AU65">
        <v>27137440786.256199</v>
      </c>
      <c r="AV65">
        <v>21403167848.144402</v>
      </c>
      <c r="AW65">
        <v>22322387382.493999</v>
      </c>
      <c r="AX65">
        <v>35777560683.9366</v>
      </c>
      <c r="AY65">
        <v>37879830084.262703</v>
      </c>
      <c r="AZ65">
        <v>43965458508.5056</v>
      </c>
      <c r="BA65">
        <v>48091433554.185997</v>
      </c>
      <c r="BB65">
        <v>48223781476.8909</v>
      </c>
      <c r="BC65">
        <v>53801053352.500504</v>
      </c>
      <c r="BD65">
        <v>57948261615.957001</v>
      </c>
      <c r="BE65">
        <v>60561635555.638298</v>
      </c>
      <c r="BF65">
        <v>62555417414.582001</v>
      </c>
      <c r="BG65">
        <v>67014329099.554901</v>
      </c>
      <c r="BH65">
        <v>70966782572.438599</v>
      </c>
      <c r="BI65">
        <v>75552902635.707504</v>
      </c>
      <c r="BJ65">
        <v>79070274743.165802</v>
      </c>
      <c r="BK65">
        <v>84994732049.3461</v>
      </c>
      <c r="BL65">
        <v>89146130744.723007</v>
      </c>
      <c r="BM65">
        <v>78546672406.829102</v>
      </c>
      <c r="BN65">
        <v>94850719516.712708</v>
      </c>
      <c r="BO65">
        <v>113478087134.8</v>
      </c>
      <c r="BP65">
        <v>120456239153.739</v>
      </c>
      <c r="BQ65">
        <v>124282245638.56799</v>
      </c>
    </row>
    <row r="66" spans="1:69" x14ac:dyDescent="0.35">
      <c r="A66" t="s">
        <v>281</v>
      </c>
      <c r="B66" t="s">
        <v>282</v>
      </c>
      <c r="C66" t="s">
        <v>818</v>
      </c>
      <c r="D66" t="s">
        <v>819</v>
      </c>
      <c r="E66">
        <v>2723615451.3009801</v>
      </c>
      <c r="F66">
        <v>2434747055.9401798</v>
      </c>
      <c r="G66">
        <v>2001444543.9188499</v>
      </c>
      <c r="H66">
        <v>2702982017.6380301</v>
      </c>
      <c r="I66">
        <v>2909316435.2873998</v>
      </c>
      <c r="J66">
        <v>3136284306.8546901</v>
      </c>
      <c r="K66">
        <v>3039859187.4516401</v>
      </c>
      <c r="L66">
        <v>3370870376.2968202</v>
      </c>
      <c r="M66">
        <v>3852147026.7730198</v>
      </c>
      <c r="N66">
        <v>4257253264.0883398</v>
      </c>
      <c r="O66">
        <v>4863526896.57407</v>
      </c>
      <c r="P66">
        <v>5077183093.8896799</v>
      </c>
      <c r="Q66">
        <v>6766743956.8888903</v>
      </c>
      <c r="R66">
        <v>8707858912.1248093</v>
      </c>
      <c r="S66">
        <v>13209871625.9044</v>
      </c>
      <c r="T66">
        <v>15557902754.033001</v>
      </c>
      <c r="U66">
        <v>17728240932.3158</v>
      </c>
      <c r="V66">
        <v>20972113684.955799</v>
      </c>
      <c r="W66">
        <v>26364491313.447102</v>
      </c>
      <c r="X66">
        <v>33243706859.659599</v>
      </c>
      <c r="Y66">
        <v>42345829079.2062</v>
      </c>
      <c r="Z66">
        <v>44348590460.928802</v>
      </c>
      <c r="AA66">
        <v>45207167470.349701</v>
      </c>
      <c r="AB66">
        <v>48801369800.3675</v>
      </c>
      <c r="AC66">
        <v>53698548293.074501</v>
      </c>
      <c r="AD66">
        <v>57937868670.193703</v>
      </c>
      <c r="AE66">
        <v>63692007897.3834</v>
      </c>
      <c r="AF66">
        <v>66745818375.492996</v>
      </c>
      <c r="AG66">
        <v>59089396860.434196</v>
      </c>
      <c r="AH66">
        <v>55634721572.734299</v>
      </c>
      <c r="AI66">
        <v>62048507531.335701</v>
      </c>
      <c r="AJ66">
        <v>45715676428.276604</v>
      </c>
      <c r="AK66">
        <v>48003133346.995697</v>
      </c>
      <c r="AL66">
        <v>49945584452.650597</v>
      </c>
      <c r="AM66">
        <v>42543176828.923698</v>
      </c>
      <c r="AN66">
        <v>41764291671.771103</v>
      </c>
      <c r="AO66">
        <v>46941554225.358101</v>
      </c>
      <c r="AP66">
        <v>48177612042.150703</v>
      </c>
      <c r="AQ66">
        <v>48187781984.488098</v>
      </c>
      <c r="AR66">
        <v>48640671734.9711</v>
      </c>
      <c r="AS66">
        <v>54790398570.328201</v>
      </c>
      <c r="AT66">
        <v>59413400923.636398</v>
      </c>
      <c r="AU66">
        <v>61516103406.1688</v>
      </c>
      <c r="AV66">
        <v>73482264190.9245</v>
      </c>
      <c r="AW66">
        <v>91913680985.170807</v>
      </c>
      <c r="AX66">
        <v>107046618669.707</v>
      </c>
      <c r="AY66">
        <v>123084258693.00999</v>
      </c>
      <c r="AZ66">
        <v>142482739809.849</v>
      </c>
      <c r="BA66">
        <v>180383848331.13501</v>
      </c>
      <c r="BB66">
        <v>150317292079.35901</v>
      </c>
      <c r="BC66">
        <v>177785053939.53101</v>
      </c>
      <c r="BD66">
        <v>218331946925.30399</v>
      </c>
      <c r="BE66">
        <v>227143746075.93399</v>
      </c>
      <c r="BF66">
        <v>229701430292.15701</v>
      </c>
      <c r="BG66">
        <v>238942664192.59</v>
      </c>
      <c r="BH66">
        <v>187493855609.345</v>
      </c>
      <c r="BI66">
        <v>180763839522.151</v>
      </c>
      <c r="BJ66">
        <v>189880896903.073</v>
      </c>
      <c r="BK66">
        <v>194554483655.52802</v>
      </c>
      <c r="BL66">
        <v>193459662090.677</v>
      </c>
      <c r="BM66">
        <v>164873415325.20099</v>
      </c>
      <c r="BN66">
        <v>186231205262.082</v>
      </c>
      <c r="BO66">
        <v>225638456572.14301</v>
      </c>
      <c r="BP66">
        <v>247626161016.414</v>
      </c>
      <c r="BQ66">
        <v>263619794506.72299</v>
      </c>
    </row>
    <row r="67" spans="1:69" x14ac:dyDescent="0.35">
      <c r="A67" t="s">
        <v>283</v>
      </c>
      <c r="B67" t="s">
        <v>284</v>
      </c>
      <c r="C67" t="s">
        <v>818</v>
      </c>
      <c r="D67" t="s">
        <v>819</v>
      </c>
      <c r="E67">
        <v>80886065110.485107</v>
      </c>
      <c r="F67">
        <v>71247395333.072998</v>
      </c>
      <c r="G67">
        <v>64989160572.544701</v>
      </c>
      <c r="H67">
        <v>70288432260.534103</v>
      </c>
      <c r="I67">
        <v>81184317665.922806</v>
      </c>
      <c r="J67">
        <v>94594887799.954697</v>
      </c>
      <c r="K67">
        <v>103483052014.092</v>
      </c>
      <c r="L67">
        <v>100474855679.916</v>
      </c>
      <c r="M67">
        <v>101580829248.914</v>
      </c>
      <c r="N67">
        <v>114217981695.758</v>
      </c>
      <c r="O67">
        <v>127182556289.61099</v>
      </c>
      <c r="P67">
        <v>136580265754.987</v>
      </c>
      <c r="Q67">
        <v>155518448869.276</v>
      </c>
      <c r="R67">
        <v>195616567916.78299</v>
      </c>
      <c r="S67">
        <v>221665588687.63101</v>
      </c>
      <c r="T67">
        <v>248772601176.03601</v>
      </c>
      <c r="U67">
        <v>252942981187.15701</v>
      </c>
      <c r="V67">
        <v>291532735013.151</v>
      </c>
      <c r="W67">
        <v>282919061354.68201</v>
      </c>
      <c r="X67">
        <v>327589016955.70203</v>
      </c>
      <c r="Y67">
        <v>377947161288.53302</v>
      </c>
      <c r="Z67">
        <v>403551450432.948</v>
      </c>
      <c r="AA67">
        <v>423850572150.81799</v>
      </c>
      <c r="AB67">
        <v>443839881509.84399</v>
      </c>
      <c r="AC67">
        <v>480915094642.18799</v>
      </c>
      <c r="AD67">
        <v>526600751089.37097</v>
      </c>
      <c r="AE67">
        <v>525182739596.10498</v>
      </c>
      <c r="AF67">
        <v>519033465046.49902</v>
      </c>
      <c r="AG67">
        <v>576126858481.927</v>
      </c>
      <c r="AH67">
        <v>622836056673.59399</v>
      </c>
      <c r="AI67">
        <v>667410241508.27698</v>
      </c>
      <c r="AJ67">
        <v>724654932688.96497</v>
      </c>
      <c r="AK67">
        <v>812994672964.46106</v>
      </c>
      <c r="AL67">
        <v>892446273872.14795</v>
      </c>
      <c r="AM67">
        <v>1074481772219.03</v>
      </c>
      <c r="AN67">
        <v>1325741590826.8501</v>
      </c>
      <c r="AO67">
        <v>1523110076348.3601</v>
      </c>
      <c r="AP67">
        <v>1576767921164.01</v>
      </c>
      <c r="AQ67">
        <v>1441286960349.49</v>
      </c>
      <c r="AR67">
        <v>1587769714530.6201</v>
      </c>
      <c r="AS67">
        <v>1748622008555.1399</v>
      </c>
      <c r="AT67">
        <v>1862936700598.97</v>
      </c>
      <c r="AU67">
        <v>2063865597523.4399</v>
      </c>
      <c r="AV67">
        <v>2337904282151.0098</v>
      </c>
      <c r="AW67">
        <v>2712369133554.5498</v>
      </c>
      <c r="AX67">
        <v>3140099149726.8999</v>
      </c>
      <c r="AY67">
        <v>3783281484312.3101</v>
      </c>
      <c r="AZ67">
        <v>4787059707873.4697</v>
      </c>
      <c r="BA67">
        <v>6062022801626.3203</v>
      </c>
      <c r="BB67">
        <v>6581358530402.0303</v>
      </c>
      <c r="BC67">
        <v>8008617895382.7998</v>
      </c>
      <c r="BD67">
        <v>9774263725668.9395</v>
      </c>
      <c r="BE67">
        <v>10905342361452.4</v>
      </c>
      <c r="BF67">
        <v>12047516755923.6</v>
      </c>
      <c r="BG67">
        <v>13004694293114.301</v>
      </c>
      <c r="BH67">
        <v>13548910408226.5</v>
      </c>
      <c r="BI67">
        <v>13844122755580.699</v>
      </c>
      <c r="BJ67">
        <v>15115625538820.6</v>
      </c>
      <c r="BK67">
        <v>16902106236749.5</v>
      </c>
      <c r="BL67">
        <v>17503362758566.801</v>
      </c>
      <c r="BM67">
        <v>17805361735240.5</v>
      </c>
      <c r="BN67">
        <v>21231549654292.699</v>
      </c>
      <c r="BO67">
        <v>21563623056097.699</v>
      </c>
      <c r="BP67">
        <v>21644107579563.102</v>
      </c>
      <c r="BQ67">
        <v>22260874526758.102</v>
      </c>
    </row>
    <row r="68" spans="1:69" x14ac:dyDescent="0.35">
      <c r="A68" t="s">
        <v>285</v>
      </c>
      <c r="B68" t="s">
        <v>286</v>
      </c>
      <c r="C68" t="s">
        <v>818</v>
      </c>
      <c r="D68" t="s">
        <v>819</v>
      </c>
      <c r="E68">
        <v>144570928956.34</v>
      </c>
      <c r="F68">
        <v>157434744082.74799</v>
      </c>
      <c r="G68">
        <v>159279576287.34299</v>
      </c>
      <c r="H68">
        <v>175838996671.71399</v>
      </c>
      <c r="I68">
        <v>201676763987.72501</v>
      </c>
      <c r="J68">
        <v>218796645706.064</v>
      </c>
      <c r="K68">
        <v>216722525473.293</v>
      </c>
      <c r="L68">
        <v>228815076511.62</v>
      </c>
      <c r="M68">
        <v>249450459912.42999</v>
      </c>
      <c r="N68">
        <v>278752037217.19098</v>
      </c>
      <c r="O68">
        <v>296701704113.24902</v>
      </c>
      <c r="P68">
        <v>319417972883.42902</v>
      </c>
      <c r="Q68">
        <v>352500470978.396</v>
      </c>
      <c r="R68">
        <v>451102947058.71997</v>
      </c>
      <c r="S68">
        <v>632456184321.23206</v>
      </c>
      <c r="T68">
        <v>677106305105.44897</v>
      </c>
      <c r="U68">
        <v>739743284441.08301</v>
      </c>
      <c r="V68">
        <v>827184679551.83301</v>
      </c>
      <c r="W68">
        <v>945430960015.81604</v>
      </c>
      <c r="X68">
        <v>1112690965896.55</v>
      </c>
      <c r="Y68">
        <v>1383191326611.02</v>
      </c>
      <c r="Z68">
        <v>1532324464301.6499</v>
      </c>
      <c r="AA68">
        <v>1461183388235.6201</v>
      </c>
      <c r="AB68">
        <v>1474623905126.3401</v>
      </c>
      <c r="AC68">
        <v>1495593079357.6799</v>
      </c>
      <c r="AD68">
        <v>1491430023239.75</v>
      </c>
      <c r="AE68">
        <v>1499003195182.05</v>
      </c>
      <c r="AF68">
        <v>1523076896647.6799</v>
      </c>
      <c r="AG68">
        <v>1607581730226.4399</v>
      </c>
      <c r="AH68">
        <v>1635308547393.47</v>
      </c>
      <c r="AI68">
        <v>1916618913194.03</v>
      </c>
      <c r="AJ68">
        <v>2033050383400.9299</v>
      </c>
      <c r="AK68">
        <v>2208785235302.1099</v>
      </c>
      <c r="AL68">
        <v>2382686517167.0898</v>
      </c>
      <c r="AM68">
        <v>2502641079284.5</v>
      </c>
      <c r="AN68">
        <v>2552118776600.6299</v>
      </c>
      <c r="AO68">
        <v>2767853244614.3799</v>
      </c>
      <c r="AP68">
        <v>2956193906615.5698</v>
      </c>
      <c r="AQ68">
        <v>2921390123249.6099</v>
      </c>
      <c r="AR68">
        <v>3090597945128.4902</v>
      </c>
      <c r="AS68">
        <v>3377884083963.9502</v>
      </c>
      <c r="AT68">
        <v>3351422428182.5898</v>
      </c>
      <c r="AU68">
        <v>3255298964184.0498</v>
      </c>
      <c r="AV68">
        <v>3621766615108.8901</v>
      </c>
      <c r="AW68">
        <v>4208504235790</v>
      </c>
      <c r="AX68">
        <v>4895917406969</v>
      </c>
      <c r="AY68">
        <v>5597875766985.71</v>
      </c>
      <c r="AZ68">
        <v>6627227343207.4404</v>
      </c>
      <c r="BA68">
        <v>7456893137377.4404</v>
      </c>
      <c r="BB68">
        <v>7174570406361.96</v>
      </c>
      <c r="BC68">
        <v>8714218978329.9805</v>
      </c>
      <c r="BD68">
        <v>9827387161912.7598</v>
      </c>
      <c r="BE68">
        <v>10279191899797.6</v>
      </c>
      <c r="BF68">
        <v>10438033636609.801</v>
      </c>
      <c r="BG68">
        <v>10797621479002.5</v>
      </c>
      <c r="BH68">
        <v>10271831724034.801</v>
      </c>
      <c r="BI68">
        <v>10571969587055.301</v>
      </c>
      <c r="BJ68">
        <v>11475929617611.4</v>
      </c>
      <c r="BK68">
        <v>11652111473280.5</v>
      </c>
      <c r="BL68">
        <v>11887904124496.5</v>
      </c>
      <c r="BM68">
        <v>11039712538107.1</v>
      </c>
      <c r="BN68">
        <v>12923331307987.699</v>
      </c>
      <c r="BO68">
        <v>14274765147164.699</v>
      </c>
      <c r="BP68">
        <v>15147839465127.301</v>
      </c>
      <c r="BQ68">
        <v>16021674099781.5</v>
      </c>
    </row>
    <row r="69" spans="1:69" x14ac:dyDescent="0.35">
      <c r="A69" t="s">
        <v>287</v>
      </c>
      <c r="B69" t="s">
        <v>288</v>
      </c>
      <c r="C69" t="s">
        <v>818</v>
      </c>
      <c r="D69" t="s">
        <v>819</v>
      </c>
      <c r="E69">
        <v>157278222710.43201</v>
      </c>
      <c r="F69">
        <v>158513485673.28699</v>
      </c>
      <c r="G69">
        <v>162235847091.90302</v>
      </c>
      <c r="H69">
        <v>181059952883.138</v>
      </c>
      <c r="I69">
        <v>207877684756.267</v>
      </c>
      <c r="J69">
        <v>231386298101.98001</v>
      </c>
      <c r="K69">
        <v>258895697359.207</v>
      </c>
      <c r="L69">
        <v>281346378582.729</v>
      </c>
      <c r="M69">
        <v>310823822563.828</v>
      </c>
      <c r="N69">
        <v>358404724563.10101</v>
      </c>
      <c r="O69">
        <v>412774343391.06299</v>
      </c>
      <c r="P69">
        <v>458696939639.65997</v>
      </c>
      <c r="Q69">
        <v>570288727867.72595</v>
      </c>
      <c r="R69">
        <v>751719256657.67798</v>
      </c>
      <c r="S69">
        <v>867264391796.18005</v>
      </c>
      <c r="T69">
        <v>949128592113.46204</v>
      </c>
      <c r="U69">
        <v>1043973956519.22</v>
      </c>
      <c r="V69">
        <v>1244070844178.51</v>
      </c>
      <c r="W69">
        <v>1571452573884.3701</v>
      </c>
      <c r="X69">
        <v>1706613327126.53</v>
      </c>
      <c r="Y69">
        <v>1846328151574.0701</v>
      </c>
      <c r="Z69">
        <v>2033634633670.3501</v>
      </c>
      <c r="AA69">
        <v>1991960966442.79</v>
      </c>
      <c r="AB69">
        <v>2120131539727.3</v>
      </c>
      <c r="AC69">
        <v>2267936814703.4902</v>
      </c>
      <c r="AD69">
        <v>2392105623418.54</v>
      </c>
      <c r="AE69">
        <v>3126130815329.75</v>
      </c>
      <c r="AF69">
        <v>3670133904438.7402</v>
      </c>
      <c r="AG69">
        <v>4411497805839.2305</v>
      </c>
      <c r="AH69">
        <v>4593335807218.5303</v>
      </c>
      <c r="AI69">
        <v>4794174368941.0098</v>
      </c>
      <c r="AJ69">
        <v>5416552280111.9805</v>
      </c>
      <c r="AK69">
        <v>5920970309237.21</v>
      </c>
      <c r="AL69">
        <v>6623367248829.0195</v>
      </c>
      <c r="AM69">
        <v>7409372842749.1904</v>
      </c>
      <c r="AN69">
        <v>8414268862609.1299</v>
      </c>
      <c r="AO69">
        <v>8108820894913.7695</v>
      </c>
      <c r="AP69">
        <v>7752556164289.1299</v>
      </c>
      <c r="AQ69">
        <v>6941298328584.25</v>
      </c>
      <c r="AR69">
        <v>7754954065704.1299</v>
      </c>
      <c r="AS69">
        <v>8390400776264.3096</v>
      </c>
      <c r="AT69">
        <v>7805815452189.2197</v>
      </c>
      <c r="AU69">
        <v>7932744497165.0098</v>
      </c>
      <c r="AV69">
        <v>8726853988151.1299</v>
      </c>
      <c r="AW69">
        <v>9788604342687.0996</v>
      </c>
      <c r="AX69">
        <v>10444725059782</v>
      </c>
      <c r="AY69">
        <v>11076471335442.9</v>
      </c>
      <c r="AZ69">
        <v>12387594250632.301</v>
      </c>
      <c r="BA69">
        <v>14296876049479.9</v>
      </c>
      <c r="BB69">
        <v>14722165533582.699</v>
      </c>
      <c r="BC69">
        <v>17186395967351.801</v>
      </c>
      <c r="BD69">
        <v>19920538113453.801</v>
      </c>
      <c r="BE69">
        <v>21319769973614.602</v>
      </c>
      <c r="BF69">
        <v>21588573822278.5</v>
      </c>
      <c r="BG69">
        <v>22293948157836.699</v>
      </c>
      <c r="BH69">
        <v>22220470013499.602</v>
      </c>
      <c r="BI69">
        <v>23005487018716.5</v>
      </c>
      <c r="BJ69">
        <v>24563743482148.699</v>
      </c>
      <c r="BK69">
        <v>26749413596913.5</v>
      </c>
      <c r="BL69">
        <v>27322078215458.301</v>
      </c>
      <c r="BM69">
        <v>27474338351594.102</v>
      </c>
      <c r="BN69">
        <v>31548481959790.602</v>
      </c>
      <c r="BO69">
        <v>31135994741903.398</v>
      </c>
      <c r="BP69">
        <v>31279384293039.699</v>
      </c>
      <c r="BQ69">
        <v>31882663454356.898</v>
      </c>
    </row>
    <row r="70" spans="1:69" x14ac:dyDescent="0.35">
      <c r="A70" t="s">
        <v>289</v>
      </c>
      <c r="B70" t="s">
        <v>290</v>
      </c>
      <c r="C70" t="s">
        <v>818</v>
      </c>
      <c r="D70" t="s">
        <v>819</v>
      </c>
      <c r="AF70">
        <v>237808340201.866</v>
      </c>
      <c r="AG70">
        <v>263680794562.23001</v>
      </c>
      <c r="AH70">
        <v>299380212871.742</v>
      </c>
      <c r="AI70">
        <v>358185941977.849</v>
      </c>
      <c r="AJ70">
        <v>344966816377.75598</v>
      </c>
      <c r="AK70">
        <v>332187891161.80499</v>
      </c>
      <c r="AL70">
        <v>343095319971.78699</v>
      </c>
      <c r="AM70">
        <v>268739764405.259</v>
      </c>
      <c r="AN70">
        <v>308227595172.65601</v>
      </c>
      <c r="AO70">
        <v>326518720594.547</v>
      </c>
      <c r="AP70">
        <v>346407973784.784</v>
      </c>
      <c r="AQ70">
        <v>421297622184.34802</v>
      </c>
      <c r="AR70">
        <v>384213994569.53699</v>
      </c>
      <c r="AS70">
        <v>390808949021.06702</v>
      </c>
      <c r="AT70">
        <v>335210031231.521</v>
      </c>
      <c r="AU70">
        <v>390006301882.367</v>
      </c>
      <c r="AV70">
        <v>497298674298.60699</v>
      </c>
      <c r="AW70">
        <v>640053661627.22595</v>
      </c>
      <c r="AX70">
        <v>796900880717.99902</v>
      </c>
      <c r="AY70">
        <v>927052493706.96204</v>
      </c>
      <c r="AZ70">
        <v>1167638555244.6899</v>
      </c>
      <c r="BA70">
        <v>1397467751226.6201</v>
      </c>
      <c r="BB70">
        <v>1165225630371.3201</v>
      </c>
      <c r="BC70">
        <v>1379506173059.0801</v>
      </c>
      <c r="BD70">
        <v>1568875044071.9199</v>
      </c>
      <c r="BE70">
        <v>1654227411506.01</v>
      </c>
      <c r="BF70">
        <v>1804367950694.0701</v>
      </c>
      <c r="BG70">
        <v>1731834762740.49</v>
      </c>
      <c r="BH70">
        <v>1509371606861.6001</v>
      </c>
      <c r="BI70">
        <v>1449055610153.6299</v>
      </c>
      <c r="BJ70">
        <v>1494762564964.78</v>
      </c>
      <c r="BK70">
        <v>1468176796062.3601</v>
      </c>
      <c r="BL70">
        <v>1498314108819.45</v>
      </c>
      <c r="BM70">
        <v>1437141951950.75</v>
      </c>
      <c r="BN70">
        <v>1670340539745.28</v>
      </c>
      <c r="BO70">
        <v>1817993344339.27</v>
      </c>
      <c r="BP70">
        <v>2134737666916.8401</v>
      </c>
      <c r="BQ70">
        <v>2421839057172.2202</v>
      </c>
    </row>
    <row r="71" spans="1:69" x14ac:dyDescent="0.35">
      <c r="A71" t="s">
        <v>291</v>
      </c>
      <c r="B71" t="s">
        <v>292</v>
      </c>
      <c r="C71" t="s">
        <v>818</v>
      </c>
      <c r="D71" t="s">
        <v>819</v>
      </c>
      <c r="E71">
        <v>426433437219.80798</v>
      </c>
      <c r="F71">
        <v>469119575469.96002</v>
      </c>
      <c r="G71">
        <v>513050276877.711</v>
      </c>
      <c r="H71">
        <v>561060730171.94299</v>
      </c>
      <c r="I71">
        <v>620048398293.573</v>
      </c>
      <c r="J71">
        <v>676131031279.87695</v>
      </c>
      <c r="K71">
        <v>731255011466.73206</v>
      </c>
      <c r="L71">
        <v>776926249479.03894</v>
      </c>
      <c r="M71">
        <v>818409264864.99695</v>
      </c>
      <c r="N71">
        <v>907633759717.36304</v>
      </c>
      <c r="O71">
        <v>1020372027315.41</v>
      </c>
      <c r="P71">
        <v>1151528007511.0901</v>
      </c>
      <c r="Q71">
        <v>1381181504647.1399</v>
      </c>
      <c r="R71">
        <v>1757574912223.3101</v>
      </c>
      <c r="S71">
        <v>1986200385199.49</v>
      </c>
      <c r="T71">
        <v>2318908599167.9502</v>
      </c>
      <c r="U71">
        <v>2411506627072.71</v>
      </c>
      <c r="V71">
        <v>2728367172268.4702</v>
      </c>
      <c r="W71">
        <v>3344280615318.7598</v>
      </c>
      <c r="X71">
        <v>4077578043764.6001</v>
      </c>
      <c r="Y71">
        <v>4609241500557.4199</v>
      </c>
      <c r="Z71">
        <v>4105719769891.1602</v>
      </c>
      <c r="AA71">
        <v>3957219101805.3501</v>
      </c>
      <c r="AB71">
        <v>3837917996595.1802</v>
      </c>
      <c r="AC71">
        <v>3689495653514.46</v>
      </c>
      <c r="AD71">
        <v>3817541830415.3101</v>
      </c>
      <c r="AE71">
        <v>5207511862495.5</v>
      </c>
      <c r="AF71">
        <v>6431688464361.5801</v>
      </c>
      <c r="AG71">
        <v>7161753480082.8799</v>
      </c>
      <c r="AH71">
        <v>7257655172302.1104</v>
      </c>
      <c r="AI71">
        <v>8870835823674.4492</v>
      </c>
      <c r="AJ71">
        <v>9137202433319.1895</v>
      </c>
      <c r="AK71">
        <v>9787798312476.2207</v>
      </c>
      <c r="AL71">
        <v>8994974187122.1602</v>
      </c>
      <c r="AM71">
        <v>9408622397900.3496</v>
      </c>
      <c r="AN71">
        <v>10871704233706.6</v>
      </c>
      <c r="AO71">
        <v>11096166531409.699</v>
      </c>
      <c r="AP71">
        <v>10524333950514.699</v>
      </c>
      <c r="AQ71">
        <v>10795245225517.9</v>
      </c>
      <c r="AR71">
        <v>10687079026623.801</v>
      </c>
      <c r="AS71">
        <v>10077728121071.6</v>
      </c>
      <c r="AT71">
        <v>10182157832948.9</v>
      </c>
      <c r="AU71">
        <v>11151146518466.199</v>
      </c>
      <c r="AV71">
        <v>13559348716887.9</v>
      </c>
      <c r="AW71">
        <v>15805164816484</v>
      </c>
      <c r="AX71">
        <v>16824540595453.9</v>
      </c>
      <c r="AY71">
        <v>18222918708363.602</v>
      </c>
      <c r="AZ71">
        <v>21289911466320.398</v>
      </c>
      <c r="BA71">
        <v>23433249814465.5</v>
      </c>
      <c r="BB71">
        <v>20628542800631.898</v>
      </c>
      <c r="BC71">
        <v>21102997002120.898</v>
      </c>
      <c r="BD71">
        <v>23416306190930</v>
      </c>
      <c r="BE71">
        <v>22544769718453.801</v>
      </c>
      <c r="BF71">
        <v>23559015496363.801</v>
      </c>
      <c r="BG71">
        <v>23897535554830.199</v>
      </c>
      <c r="BH71">
        <v>20583343138821</v>
      </c>
      <c r="BI71">
        <v>20511787410869.199</v>
      </c>
      <c r="BJ71">
        <v>21766184431710.602</v>
      </c>
      <c r="BK71">
        <v>23306977599232</v>
      </c>
      <c r="BL71">
        <v>23032792622187.5</v>
      </c>
      <c r="BM71">
        <v>22287615625568.5</v>
      </c>
      <c r="BN71">
        <v>25513859723979.102</v>
      </c>
      <c r="BO71">
        <v>25700849227224.301</v>
      </c>
      <c r="BP71">
        <v>27617157896730.199</v>
      </c>
      <c r="BQ71">
        <v>29146936906252.199</v>
      </c>
    </row>
    <row r="72" spans="1:69" x14ac:dyDescent="0.35">
      <c r="A72" t="s">
        <v>293</v>
      </c>
      <c r="B72" t="s">
        <v>294</v>
      </c>
      <c r="C72" t="s">
        <v>818</v>
      </c>
      <c r="D72" t="s">
        <v>819</v>
      </c>
      <c r="E72">
        <v>2069464937.1979101</v>
      </c>
      <c r="F72">
        <v>1753850955.05808</v>
      </c>
      <c r="G72">
        <v>1518207703.48997</v>
      </c>
      <c r="H72">
        <v>1824343870.7140701</v>
      </c>
      <c r="I72">
        <v>2244146102.9833298</v>
      </c>
      <c r="J72">
        <v>2387047395.7025399</v>
      </c>
      <c r="K72">
        <v>2429308638.8379998</v>
      </c>
      <c r="L72">
        <v>2553595172.08743</v>
      </c>
      <c r="M72">
        <v>2582179864.1549301</v>
      </c>
      <c r="N72">
        <v>3112165727.38342</v>
      </c>
      <c r="O72">
        <v>2862503139.0035801</v>
      </c>
      <c r="P72">
        <v>2754219271.0308199</v>
      </c>
      <c r="Q72">
        <v>3185986087.3358302</v>
      </c>
      <c r="R72">
        <v>3891754150.2379599</v>
      </c>
      <c r="S72">
        <v>6599257044.1241398</v>
      </c>
      <c r="T72">
        <v>7731674472.0721197</v>
      </c>
      <c r="U72">
        <v>9091921030.1734505</v>
      </c>
      <c r="V72">
        <v>11026342618.1141</v>
      </c>
      <c r="W72">
        <v>11922497876.4828</v>
      </c>
      <c r="X72">
        <v>14175160902.0721</v>
      </c>
      <c r="Y72">
        <v>17881508242.448101</v>
      </c>
      <c r="Z72">
        <v>21810759353.7304</v>
      </c>
      <c r="AA72">
        <v>19929846396.423901</v>
      </c>
      <c r="AB72">
        <v>17152477036.5005</v>
      </c>
      <c r="AC72">
        <v>16912509091.855</v>
      </c>
      <c r="AD72">
        <v>17149088413.35</v>
      </c>
      <c r="AE72">
        <v>15314138472.328199</v>
      </c>
      <c r="AF72">
        <v>13945426859.4657</v>
      </c>
      <c r="AG72">
        <v>13051881851.406799</v>
      </c>
      <c r="AH72">
        <v>13890823704.554501</v>
      </c>
      <c r="AI72">
        <v>15239272611.5809</v>
      </c>
      <c r="AJ72">
        <v>16988535267.633801</v>
      </c>
      <c r="AK72">
        <v>18094238119.059502</v>
      </c>
      <c r="AL72">
        <v>18938717358.679298</v>
      </c>
      <c r="AM72">
        <v>22708673336.668301</v>
      </c>
      <c r="AN72">
        <v>24432884442.2211</v>
      </c>
      <c r="AO72">
        <v>25226393196.598301</v>
      </c>
      <c r="AP72">
        <v>28162053026.513302</v>
      </c>
      <c r="AQ72">
        <v>27981896948.474201</v>
      </c>
      <c r="AR72">
        <v>19645272636.318199</v>
      </c>
      <c r="AS72">
        <v>17539454727.363701</v>
      </c>
      <c r="AT72">
        <v>23127055000</v>
      </c>
      <c r="AU72">
        <v>27054197000</v>
      </c>
      <c r="AV72">
        <v>30965208000</v>
      </c>
      <c r="AW72">
        <v>35194947000</v>
      </c>
      <c r="AX72">
        <v>40278849000</v>
      </c>
      <c r="AY72">
        <v>45690762000</v>
      </c>
      <c r="AZ72">
        <v>49848725000</v>
      </c>
      <c r="BA72">
        <v>61139438000</v>
      </c>
      <c r="BB72">
        <v>60094978000</v>
      </c>
      <c r="BC72">
        <v>68151329000</v>
      </c>
      <c r="BD72">
        <v>78986648000</v>
      </c>
      <c r="BE72">
        <v>87735048000</v>
      </c>
      <c r="BF72">
        <v>96570334000</v>
      </c>
      <c r="BG72">
        <v>102717794000</v>
      </c>
      <c r="BH72">
        <v>97209558000</v>
      </c>
      <c r="BI72">
        <v>97671433000</v>
      </c>
      <c r="BJ72">
        <v>104467486000</v>
      </c>
      <c r="BK72">
        <v>107478961000</v>
      </c>
      <c r="BL72">
        <v>107595830000</v>
      </c>
      <c r="BM72">
        <v>95865473000</v>
      </c>
      <c r="BN72">
        <v>107179074000</v>
      </c>
      <c r="BO72">
        <v>116133121000</v>
      </c>
      <c r="BP72">
        <v>121147057000</v>
      </c>
      <c r="BQ72">
        <v>124676074700</v>
      </c>
    </row>
    <row r="73" spans="1:69" x14ac:dyDescent="0.35">
      <c r="A73" t="s">
        <v>295</v>
      </c>
      <c r="B73" t="s">
        <v>296</v>
      </c>
      <c r="C73" t="s">
        <v>818</v>
      </c>
      <c r="D73" t="s">
        <v>819</v>
      </c>
      <c r="E73">
        <v>4206270352.2263298</v>
      </c>
      <c r="F73">
        <v>4494575611.2128897</v>
      </c>
      <c r="G73">
        <v>4035462027.3975301</v>
      </c>
      <c r="H73">
        <v>4187146231.5683899</v>
      </c>
      <c r="I73">
        <v>4709245761.6788101</v>
      </c>
      <c r="J73">
        <v>4948667540.4106598</v>
      </c>
      <c r="K73">
        <v>5278005611.9145298</v>
      </c>
      <c r="L73">
        <v>5605484298.9827499</v>
      </c>
      <c r="M73">
        <v>5932242990.6542101</v>
      </c>
      <c r="N73">
        <v>6524455205.8111401</v>
      </c>
      <c r="O73">
        <v>8042200452.1477003</v>
      </c>
      <c r="P73">
        <v>8609283346.0851803</v>
      </c>
      <c r="Q73">
        <v>9299638055.8428097</v>
      </c>
      <c r="R73">
        <v>10098534613.441099</v>
      </c>
      <c r="S73">
        <v>9228963224.6000404</v>
      </c>
      <c r="T73">
        <v>11632178868.917101</v>
      </c>
      <c r="U73">
        <v>13315988083.4161</v>
      </c>
      <c r="V73">
        <v>14400806875.9867</v>
      </c>
      <c r="W73">
        <v>14811704063.068501</v>
      </c>
      <c r="X73">
        <v>18020571428.5714</v>
      </c>
      <c r="Y73">
        <v>21669908176.388901</v>
      </c>
      <c r="Z73">
        <v>22136081081.0811</v>
      </c>
      <c r="AA73">
        <v>27655172413.793098</v>
      </c>
      <c r="AB73">
        <v>30966239813.7369</v>
      </c>
      <c r="AC73">
        <v>33971188991.6147</v>
      </c>
      <c r="AD73">
        <v>39053502251.073196</v>
      </c>
      <c r="AE73">
        <v>41253507951.3564</v>
      </c>
      <c r="AF73">
        <v>40455616653.574203</v>
      </c>
      <c r="AG73">
        <v>34980124929.017601</v>
      </c>
      <c r="AH73">
        <v>39756299049.979301</v>
      </c>
      <c r="AI73">
        <v>42978914311.350403</v>
      </c>
      <c r="AJ73">
        <v>37387836490.528397</v>
      </c>
      <c r="AK73">
        <v>41855986519.4235</v>
      </c>
      <c r="AL73">
        <v>46578631452.581001</v>
      </c>
      <c r="AM73">
        <v>51897983392.645302</v>
      </c>
      <c r="AN73">
        <v>60159245060.454102</v>
      </c>
      <c r="AO73">
        <v>67629716981.132103</v>
      </c>
      <c r="AP73">
        <v>78436578171.0914</v>
      </c>
      <c r="AQ73">
        <v>84828807556.080307</v>
      </c>
      <c r="AR73">
        <v>90710704806.841599</v>
      </c>
      <c r="AS73">
        <v>99838543960.076294</v>
      </c>
      <c r="AT73">
        <v>96684636118.598404</v>
      </c>
      <c r="AU73">
        <v>85146067415.730301</v>
      </c>
      <c r="AV73">
        <v>80288461538.461502</v>
      </c>
      <c r="AW73">
        <v>78782467532.467499</v>
      </c>
      <c r="AX73">
        <v>89660339660.339706</v>
      </c>
      <c r="AY73">
        <v>107426086956.522</v>
      </c>
      <c r="AZ73">
        <v>130437828371.278</v>
      </c>
      <c r="BA73">
        <v>162818181818.18201</v>
      </c>
      <c r="BB73">
        <v>189147005444.646</v>
      </c>
      <c r="BC73">
        <v>218983666061.70599</v>
      </c>
      <c r="BD73">
        <v>235989672977.625</v>
      </c>
      <c r="BE73">
        <v>279116666666.66699</v>
      </c>
      <c r="BF73">
        <v>288434108527.13202</v>
      </c>
      <c r="BG73">
        <v>305595408895.26501</v>
      </c>
      <c r="BH73">
        <v>329366576819.40698</v>
      </c>
      <c r="BI73">
        <v>332441717791.41101</v>
      </c>
      <c r="BJ73">
        <v>248362771739.13</v>
      </c>
      <c r="BK73">
        <v>262588632526.73001</v>
      </c>
      <c r="BL73">
        <v>318678815489.74902</v>
      </c>
      <c r="BM73">
        <v>383817841547.099</v>
      </c>
      <c r="BN73">
        <v>424671765455.70398</v>
      </c>
      <c r="BO73">
        <v>476747720364.742</v>
      </c>
      <c r="BP73">
        <v>395926075163.00598</v>
      </c>
      <c r="BQ73">
        <v>389059911003.56598</v>
      </c>
    </row>
    <row r="74" spans="1:69" x14ac:dyDescent="0.35">
      <c r="A74" t="s">
        <v>297</v>
      </c>
      <c r="B74" t="s">
        <v>298</v>
      </c>
      <c r="C74" t="s">
        <v>818</v>
      </c>
      <c r="D74" t="s">
        <v>819</v>
      </c>
      <c r="E74">
        <v>251413246928.25601</v>
      </c>
      <c r="F74">
        <v>279722204498.54401</v>
      </c>
      <c r="G74">
        <v>309382572892.23297</v>
      </c>
      <c r="H74">
        <v>340512613283.20502</v>
      </c>
      <c r="I74">
        <v>377249606368.36902</v>
      </c>
      <c r="J74">
        <v>412364260999.25</v>
      </c>
      <c r="K74">
        <v>446134400125.16101</v>
      </c>
      <c r="L74">
        <v>474086978882.75</v>
      </c>
      <c r="M74">
        <v>509702253303.64203</v>
      </c>
      <c r="N74">
        <v>569431846532.453</v>
      </c>
      <c r="O74">
        <v>645110104129.15405</v>
      </c>
      <c r="P74">
        <v>731195960314.04895</v>
      </c>
      <c r="Q74">
        <v>883508228535.51294</v>
      </c>
      <c r="R74">
        <v>1147307562115.3</v>
      </c>
      <c r="S74">
        <v>1301008237222.79</v>
      </c>
      <c r="T74">
        <v>1507218903203.24</v>
      </c>
      <c r="U74">
        <v>1573328258334.3899</v>
      </c>
      <c r="V74">
        <v>1790460772619.8601</v>
      </c>
      <c r="W74">
        <v>2191877722256.6201</v>
      </c>
      <c r="X74">
        <v>2655412251189.46</v>
      </c>
      <c r="Y74">
        <v>2973694924219.2402</v>
      </c>
      <c r="Z74">
        <v>2583763815199.8501</v>
      </c>
      <c r="AA74">
        <v>2500976096008.3101</v>
      </c>
      <c r="AB74">
        <v>2440096224435.5698</v>
      </c>
      <c r="AC74">
        <v>2341108054766.1699</v>
      </c>
      <c r="AD74">
        <v>2404986753316.2002</v>
      </c>
      <c r="AE74">
        <v>3377295853652.1299</v>
      </c>
      <c r="AF74">
        <v>4177529771787.5498</v>
      </c>
      <c r="AG74">
        <v>4594903616058.3799</v>
      </c>
      <c r="AH74">
        <v>4693107413379.9697</v>
      </c>
      <c r="AI74">
        <v>5905615266862.25</v>
      </c>
      <c r="AJ74">
        <v>6127707304035.8398</v>
      </c>
      <c r="AK74">
        <v>6750506224969.96</v>
      </c>
      <c r="AL74">
        <v>6180487033272.1699</v>
      </c>
      <c r="AM74">
        <v>6531158637881.6699</v>
      </c>
      <c r="AN74">
        <v>7540043682402.3496</v>
      </c>
      <c r="AO74">
        <v>7629500967344.1904</v>
      </c>
      <c r="AP74">
        <v>6977670457599.5898</v>
      </c>
      <c r="AQ74">
        <v>7174357592027.4902</v>
      </c>
      <c r="AR74">
        <v>7148860289048.9199</v>
      </c>
      <c r="AS74">
        <v>6528628818011.9102</v>
      </c>
      <c r="AT74">
        <v>6631899417574.3203</v>
      </c>
      <c r="AU74">
        <v>7241862819829.4004</v>
      </c>
      <c r="AV74">
        <v>8921228124668.8496</v>
      </c>
      <c r="AW74">
        <v>10231007049192.6</v>
      </c>
      <c r="AX74">
        <v>10611825457648.1</v>
      </c>
      <c r="AY74">
        <v>11288306908404.6</v>
      </c>
      <c r="AZ74">
        <v>13000319185416.4</v>
      </c>
      <c r="BA74">
        <v>14296312709583.301</v>
      </c>
      <c r="BB74">
        <v>13084338477544.9</v>
      </c>
      <c r="BC74">
        <v>12786064520112.1</v>
      </c>
      <c r="BD74">
        <v>13810192245255.801</v>
      </c>
      <c r="BE74">
        <v>12786713590104.4</v>
      </c>
      <c r="BF74">
        <v>13358729082788.6</v>
      </c>
      <c r="BG74">
        <v>13683290663987.199</v>
      </c>
      <c r="BH74">
        <v>11828599572756.5</v>
      </c>
      <c r="BI74">
        <v>12124585812257.6</v>
      </c>
      <c r="BJ74">
        <v>12839881576243.5</v>
      </c>
      <c r="BK74">
        <v>13868034531052.801</v>
      </c>
      <c r="BL74">
        <v>13587001830079.4</v>
      </c>
      <c r="BM74">
        <v>13266853301191.699</v>
      </c>
      <c r="BN74">
        <v>14918539971043.301</v>
      </c>
      <c r="BO74">
        <v>14452407617089.9</v>
      </c>
      <c r="BP74">
        <v>15787238118091.4</v>
      </c>
      <c r="BQ74">
        <v>16406126934435.801</v>
      </c>
    </row>
    <row r="75" spans="1:69" x14ac:dyDescent="0.35">
      <c r="A75" t="s">
        <v>299</v>
      </c>
      <c r="B75" t="s">
        <v>300</v>
      </c>
      <c r="C75" t="s">
        <v>818</v>
      </c>
      <c r="D75" t="s">
        <v>819</v>
      </c>
      <c r="AK75">
        <v>477101651.64837599</v>
      </c>
      <c r="AL75">
        <v>467872714.75560302</v>
      </c>
      <c r="AM75">
        <v>531688311.68831199</v>
      </c>
      <c r="AN75">
        <v>578015625</v>
      </c>
      <c r="AO75">
        <v>693535954.19006705</v>
      </c>
      <c r="AP75">
        <v>686490090.14014101</v>
      </c>
      <c r="AQ75">
        <v>745523116.90005195</v>
      </c>
      <c r="AR75">
        <v>688918537.11555505</v>
      </c>
      <c r="AS75">
        <v>706370815.58441603</v>
      </c>
      <c r="AT75">
        <v>752371688.743186</v>
      </c>
      <c r="AU75">
        <v>729321680.15432405</v>
      </c>
      <c r="AV75">
        <v>870248267.55016303</v>
      </c>
      <c r="AW75">
        <v>1109054005.4397099</v>
      </c>
      <c r="AX75">
        <v>1098424685.66169</v>
      </c>
      <c r="AY75">
        <v>1211161879.6747999</v>
      </c>
      <c r="AZ75">
        <v>1317974491.05691</v>
      </c>
      <c r="BA75">
        <v>1380188800</v>
      </c>
      <c r="BB75">
        <v>1856695551.2195101</v>
      </c>
      <c r="BC75">
        <v>1589515447.15447</v>
      </c>
      <c r="BD75">
        <v>2065001626.0162599</v>
      </c>
    </row>
    <row r="76" spans="1:69" x14ac:dyDescent="0.35">
      <c r="A76" t="s">
        <v>301</v>
      </c>
      <c r="B76" t="s">
        <v>302</v>
      </c>
      <c r="C76" t="s">
        <v>818</v>
      </c>
      <c r="D76" t="s">
        <v>819</v>
      </c>
      <c r="E76">
        <v>12424514013.760401</v>
      </c>
      <c r="F76">
        <v>14238126759.7335</v>
      </c>
      <c r="G76">
        <v>16609632790.584299</v>
      </c>
      <c r="H76">
        <v>19631714759.649101</v>
      </c>
      <c r="I76">
        <v>21966876027.251701</v>
      </c>
      <c r="J76">
        <v>25479619606.5284</v>
      </c>
      <c r="K76">
        <v>29559436182.918598</v>
      </c>
      <c r="L76">
        <v>32570905397.288502</v>
      </c>
      <c r="M76">
        <v>32394326463.758999</v>
      </c>
      <c r="N76">
        <v>37090689287.855202</v>
      </c>
      <c r="O76">
        <v>40963715236.510597</v>
      </c>
      <c r="P76">
        <v>46586119760.478996</v>
      </c>
      <c r="Q76">
        <v>59090176028.992996</v>
      </c>
      <c r="R76">
        <v>78583355225.585403</v>
      </c>
      <c r="S76">
        <v>97204522642.053604</v>
      </c>
      <c r="T76">
        <v>114695060869.565</v>
      </c>
      <c r="U76">
        <v>118422534195.474</v>
      </c>
      <c r="V76">
        <v>132354665936.47301</v>
      </c>
      <c r="W76">
        <v>160484969618.056</v>
      </c>
      <c r="X76">
        <v>214448666336.14301</v>
      </c>
      <c r="Y76">
        <v>232600556973.776</v>
      </c>
      <c r="Z76">
        <v>202663023968.28299</v>
      </c>
      <c r="AA76">
        <v>195856752991.065</v>
      </c>
      <c r="AB76">
        <v>170829074245.94</v>
      </c>
      <c r="AC76">
        <v>171979977230.38699</v>
      </c>
      <c r="AD76">
        <v>180664322896.28201</v>
      </c>
      <c r="AE76">
        <v>251141555185.93301</v>
      </c>
      <c r="AF76">
        <v>318520253335.13</v>
      </c>
      <c r="AG76">
        <v>375891716897.586</v>
      </c>
      <c r="AH76">
        <v>414460794096.97803</v>
      </c>
      <c r="AI76">
        <v>536175326477.31</v>
      </c>
      <c r="AJ76">
        <v>576753902321.85706</v>
      </c>
      <c r="AK76">
        <v>630465353486.104</v>
      </c>
      <c r="AL76">
        <v>524700572623.87201</v>
      </c>
      <c r="AM76">
        <v>530183651720.28302</v>
      </c>
      <c r="AN76">
        <v>614170002668.802</v>
      </c>
      <c r="AO76">
        <v>642251412058.32104</v>
      </c>
      <c r="AP76">
        <v>589739772727.27295</v>
      </c>
      <c r="AQ76">
        <v>618731484575.12</v>
      </c>
      <c r="AR76">
        <v>634394904386.87402</v>
      </c>
      <c r="AS76">
        <v>598102854756.07996</v>
      </c>
      <c r="AT76">
        <v>627798682378.74097</v>
      </c>
      <c r="AU76">
        <v>708938227243.92297</v>
      </c>
      <c r="AV76">
        <v>907963217057.64502</v>
      </c>
      <c r="AW76">
        <v>1069829382514.67</v>
      </c>
      <c r="AX76">
        <v>1154667551775.8799</v>
      </c>
      <c r="AY76">
        <v>1261846683275.29</v>
      </c>
      <c r="AZ76">
        <v>1476746276854.51</v>
      </c>
      <c r="BA76">
        <v>1636115447612.5</v>
      </c>
      <c r="BB76">
        <v>1496587590847.6599</v>
      </c>
      <c r="BC76">
        <v>1427989078916.6699</v>
      </c>
      <c r="BD76">
        <v>1487568659241.25</v>
      </c>
      <c r="BE76">
        <v>1330994811670.3101</v>
      </c>
      <c r="BF76">
        <v>1362186923157.6499</v>
      </c>
      <c r="BG76">
        <v>1380244561361.96</v>
      </c>
      <c r="BH76">
        <v>1206164777553.1201</v>
      </c>
      <c r="BI76">
        <v>1243015667917.1201</v>
      </c>
      <c r="BJ76">
        <v>1321754088818.8301</v>
      </c>
      <c r="BK76">
        <v>1431642809327.0601</v>
      </c>
      <c r="BL76">
        <v>1403496387686.27</v>
      </c>
      <c r="BM76">
        <v>1289783836971.21</v>
      </c>
      <c r="BN76">
        <v>1461244901852.6899</v>
      </c>
      <c r="BO76">
        <v>1446498147749.03</v>
      </c>
      <c r="BP76">
        <v>1620090734956.8899</v>
      </c>
      <c r="BQ76">
        <v>1722745978335.1599</v>
      </c>
    </row>
    <row r="77" spans="1:69" x14ac:dyDescent="0.35">
      <c r="A77" t="s">
        <v>303</v>
      </c>
      <c r="B77" t="s">
        <v>304</v>
      </c>
      <c r="C77" t="s">
        <v>818</v>
      </c>
      <c r="D77" t="s">
        <v>819</v>
      </c>
      <c r="AL77">
        <v>4013091682.2914</v>
      </c>
      <c r="AM77">
        <v>4123011419.7417402</v>
      </c>
      <c r="AN77">
        <v>4502970889.0637302</v>
      </c>
      <c r="AO77">
        <v>4786018988.1649103</v>
      </c>
      <c r="AP77">
        <v>5154420649.2335396</v>
      </c>
      <c r="AQ77">
        <v>5674080542.8857498</v>
      </c>
      <c r="AR77">
        <v>5756912265.75809</v>
      </c>
      <c r="AS77">
        <v>5686579747.5352402</v>
      </c>
      <c r="AT77">
        <v>6250218422.7016401</v>
      </c>
      <c r="AU77">
        <v>7370119619.4782</v>
      </c>
      <c r="AV77">
        <v>9876595528.4552803</v>
      </c>
      <c r="AW77">
        <v>12148595031.055901</v>
      </c>
      <c r="AX77">
        <v>14109491356.7964</v>
      </c>
      <c r="AY77">
        <v>17025671810.312401</v>
      </c>
      <c r="AZ77">
        <v>22450264166.438499</v>
      </c>
      <c r="BA77">
        <v>24342935403.544701</v>
      </c>
      <c r="BB77">
        <v>19633984440.122299</v>
      </c>
      <c r="BC77">
        <v>19524355419.037998</v>
      </c>
      <c r="BD77">
        <v>23303915794.756901</v>
      </c>
      <c r="BE77">
        <v>23237406116.3988</v>
      </c>
      <c r="BF77">
        <v>25451032780.757301</v>
      </c>
      <c r="BG77">
        <v>27055689003.003799</v>
      </c>
      <c r="BH77">
        <v>23311847750.9394</v>
      </c>
      <c r="BI77">
        <v>24561027787.7896</v>
      </c>
      <c r="BJ77">
        <v>27469461919.1189</v>
      </c>
      <c r="BK77">
        <v>31222632740.724701</v>
      </c>
      <c r="BL77">
        <v>31873748770.0313</v>
      </c>
      <c r="BM77">
        <v>31820771493.8974</v>
      </c>
      <c r="BN77">
        <v>37204563051.472298</v>
      </c>
      <c r="BO77">
        <v>38376046174.971001</v>
      </c>
      <c r="BP77">
        <v>41291245222.194801</v>
      </c>
      <c r="BQ77">
        <v>42764929169.325798</v>
      </c>
    </row>
    <row r="78" spans="1:69" x14ac:dyDescent="0.35">
      <c r="A78" t="s">
        <v>305</v>
      </c>
      <c r="B78" t="s">
        <v>306</v>
      </c>
      <c r="C78" t="s">
        <v>818</v>
      </c>
      <c r="D78" t="s">
        <v>819</v>
      </c>
      <c r="E78">
        <v>1610511693.84215</v>
      </c>
      <c r="F78">
        <v>1680859514.1015999</v>
      </c>
      <c r="G78">
        <v>1747566307.0997</v>
      </c>
      <c r="H78">
        <v>1825058827.8385301</v>
      </c>
      <c r="I78">
        <v>1984129185.5999999</v>
      </c>
      <c r="J78">
        <v>2159998591.1999998</v>
      </c>
      <c r="K78">
        <v>2324466416</v>
      </c>
      <c r="L78">
        <v>2461762002.8000002</v>
      </c>
      <c r="M78">
        <v>2619948864.8000002</v>
      </c>
      <c r="N78">
        <v>2768987372</v>
      </c>
      <c r="O78">
        <v>3045354454.8000002</v>
      </c>
      <c r="P78">
        <v>3224280834.9709201</v>
      </c>
      <c r="Q78">
        <v>3520252938.26087</v>
      </c>
      <c r="R78">
        <v>4070570549.8642001</v>
      </c>
      <c r="S78">
        <v>4577209966.1835804</v>
      </c>
      <c r="T78">
        <v>4577047854.1062803</v>
      </c>
      <c r="U78">
        <v>4943806093.2367201</v>
      </c>
      <c r="V78">
        <v>5651840584.5410604</v>
      </c>
      <c r="W78">
        <v>6014961434.7826099</v>
      </c>
      <c r="X78">
        <v>6586048398.0676298</v>
      </c>
      <c r="Y78">
        <v>7012585454.1062803</v>
      </c>
      <c r="Z78">
        <v>7507663566.6666698</v>
      </c>
      <c r="AA78">
        <v>7899988840.57971</v>
      </c>
      <c r="AB78">
        <v>8781664427.0531406</v>
      </c>
      <c r="AC78">
        <v>8298309580.6763296</v>
      </c>
      <c r="AD78">
        <v>9717392686.9565201</v>
      </c>
      <c r="AE78">
        <v>10094328898.0676</v>
      </c>
      <c r="AF78">
        <v>10790001557.971001</v>
      </c>
      <c r="AG78">
        <v>11181119717.874399</v>
      </c>
      <c r="AH78">
        <v>11762932007.246401</v>
      </c>
      <c r="AI78">
        <v>12478943895.1691</v>
      </c>
      <c r="AJ78">
        <v>13799799323.671499</v>
      </c>
      <c r="AK78">
        <v>10754799036.574499</v>
      </c>
      <c r="AL78">
        <v>9051043870.1219692</v>
      </c>
      <c r="AM78">
        <v>7100806753.9294205</v>
      </c>
      <c r="AN78">
        <v>7855205206.9340496</v>
      </c>
      <c r="AO78">
        <v>8761215548.4861393</v>
      </c>
      <c r="AP78">
        <v>8803539988.3324795</v>
      </c>
      <c r="AQ78">
        <v>8013274131.6971502</v>
      </c>
      <c r="AR78">
        <v>7892973531.8004503</v>
      </c>
      <c r="AS78">
        <v>8242349617.8638</v>
      </c>
      <c r="AT78">
        <v>8231326016.4749403</v>
      </c>
      <c r="AU78">
        <v>7850809498.1680298</v>
      </c>
      <c r="AV78">
        <v>8623691300.0407906</v>
      </c>
      <c r="AW78">
        <v>10131187261.442101</v>
      </c>
      <c r="AX78">
        <v>12401139453.973801</v>
      </c>
      <c r="AY78">
        <v>15280861834.6024</v>
      </c>
      <c r="AZ78">
        <v>19707616772.799599</v>
      </c>
      <c r="BA78">
        <v>27066912635.222801</v>
      </c>
      <c r="BB78">
        <v>32437389116.037998</v>
      </c>
      <c r="BC78">
        <v>29933790334.341801</v>
      </c>
      <c r="BD78">
        <v>31952763089.330002</v>
      </c>
      <c r="BE78">
        <v>43310721414.082901</v>
      </c>
      <c r="BF78">
        <v>47648276605.012299</v>
      </c>
      <c r="BG78">
        <v>55612228233.517899</v>
      </c>
      <c r="BH78">
        <v>64589328550.595299</v>
      </c>
      <c r="BI78">
        <v>74296766562.126999</v>
      </c>
      <c r="BJ78">
        <v>81770885148.057404</v>
      </c>
      <c r="BK78">
        <v>84269180856.914703</v>
      </c>
      <c r="BL78">
        <v>95912620248.059204</v>
      </c>
      <c r="BM78">
        <v>107657732424.155</v>
      </c>
      <c r="BN78">
        <v>111261888668.864</v>
      </c>
      <c r="BO78">
        <v>126772707851.339</v>
      </c>
    </row>
    <row r="79" spans="1:69" x14ac:dyDescent="0.35">
      <c r="A79" t="s">
        <v>307</v>
      </c>
      <c r="B79" t="s">
        <v>308</v>
      </c>
      <c r="C79" t="s">
        <v>818</v>
      </c>
      <c r="D79" t="s">
        <v>819</v>
      </c>
      <c r="E79">
        <v>284940105505.94501</v>
      </c>
      <c r="F79">
        <v>316588739741.39899</v>
      </c>
      <c r="G79">
        <v>349919463897.586</v>
      </c>
      <c r="H79">
        <v>384463996600.823</v>
      </c>
      <c r="I79">
        <v>426413441946.36798</v>
      </c>
      <c r="J79">
        <v>466588325740.87299</v>
      </c>
      <c r="K79">
        <v>505133316052.56702</v>
      </c>
      <c r="L79">
        <v>537834604605.815</v>
      </c>
      <c r="M79">
        <v>577242260688.03601</v>
      </c>
      <c r="N79">
        <v>644178244951.83606</v>
      </c>
      <c r="O79">
        <v>728534034152.422</v>
      </c>
      <c r="P79">
        <v>823522762345.99805</v>
      </c>
      <c r="Q79">
        <v>993685960671.45203</v>
      </c>
      <c r="R79">
        <v>1286150981000.53</v>
      </c>
      <c r="S79">
        <v>1455944556413.3101</v>
      </c>
      <c r="T79">
        <v>1694125499826.1399</v>
      </c>
      <c r="U79">
        <v>1775178344639.6101</v>
      </c>
      <c r="V79">
        <v>2011371821253.78</v>
      </c>
      <c r="W79">
        <v>2449230744528.9302</v>
      </c>
      <c r="X79">
        <v>2960087729975.4302</v>
      </c>
      <c r="Y79">
        <v>3311399706779.7002</v>
      </c>
      <c r="Z79">
        <v>2890051999524.1499</v>
      </c>
      <c r="AA79">
        <v>2787869432163.5698</v>
      </c>
      <c r="AB79">
        <v>2710864092953.0898</v>
      </c>
      <c r="AC79">
        <v>2612658093799.5898</v>
      </c>
      <c r="AD79">
        <v>2686731768899.5698</v>
      </c>
      <c r="AE79">
        <v>3753267965740.6201</v>
      </c>
      <c r="AF79">
        <v>4639616120836.5801</v>
      </c>
      <c r="AG79">
        <v>5094086849317.2305</v>
      </c>
      <c r="AH79">
        <v>5202886942799.2803</v>
      </c>
      <c r="AI79">
        <v>6505698343166.1797</v>
      </c>
      <c r="AJ79">
        <v>6727634898802.0801</v>
      </c>
      <c r="AK79">
        <v>7389298935349.9697</v>
      </c>
      <c r="AL79">
        <v>6750810086374.6904</v>
      </c>
      <c r="AM79">
        <v>7157911260101</v>
      </c>
      <c r="AN79">
        <v>8298355169644.6299</v>
      </c>
      <c r="AO79">
        <v>8433617493641.5596</v>
      </c>
      <c r="AP79">
        <v>7735887434157.0498</v>
      </c>
      <c r="AQ79">
        <v>7970105287117.21</v>
      </c>
      <c r="AR79">
        <v>7936109900009.9805</v>
      </c>
      <c r="AS79">
        <v>7288482686162.7998</v>
      </c>
      <c r="AT79">
        <v>7407617397190.54</v>
      </c>
      <c r="AU79">
        <v>8100431722676.8301</v>
      </c>
      <c r="AV79">
        <v>9956862331236.1309</v>
      </c>
      <c r="AW79">
        <v>11449103735400.4</v>
      </c>
      <c r="AX79">
        <v>11954351248970.199</v>
      </c>
      <c r="AY79">
        <v>12768365760447.1</v>
      </c>
      <c r="AZ79">
        <v>14789481701232.199</v>
      </c>
      <c r="BA79">
        <v>16365051887483.301</v>
      </c>
      <c r="BB79">
        <v>14846076564563.801</v>
      </c>
      <c r="BC79">
        <v>14643095807338.5</v>
      </c>
      <c r="BD79">
        <v>15876345191243.5</v>
      </c>
      <c r="BE79">
        <v>14733644865813.4</v>
      </c>
      <c r="BF79">
        <v>15399956333015.199</v>
      </c>
      <c r="BG79">
        <v>15764830876562.301</v>
      </c>
      <c r="BH79">
        <v>13655113751882.801</v>
      </c>
      <c r="BI79">
        <v>13990609868691.699</v>
      </c>
      <c r="BJ79">
        <v>14870146541628.4</v>
      </c>
      <c r="BK79">
        <v>16092154353714.699</v>
      </c>
      <c r="BL79">
        <v>15809298345792.199</v>
      </c>
      <c r="BM79">
        <v>15505708717748.9</v>
      </c>
      <c r="BN79">
        <v>17498522970845.199</v>
      </c>
      <c r="BO79">
        <v>16996087955139.801</v>
      </c>
      <c r="BP79">
        <v>18602672971721.602</v>
      </c>
      <c r="BQ79">
        <v>19423319451330.301</v>
      </c>
    </row>
    <row r="80" spans="1:69" x14ac:dyDescent="0.35">
      <c r="A80" t="s">
        <v>309</v>
      </c>
      <c r="B80" t="s">
        <v>310</v>
      </c>
      <c r="C80" t="s">
        <v>818</v>
      </c>
      <c r="D80" t="s">
        <v>819</v>
      </c>
      <c r="E80">
        <v>34036728748.032398</v>
      </c>
      <c r="F80">
        <v>35541909871.389503</v>
      </c>
      <c r="G80">
        <v>39277362286.511497</v>
      </c>
      <c r="H80">
        <v>44889781805.241699</v>
      </c>
      <c r="I80">
        <v>40622874178.086502</v>
      </c>
      <c r="J80">
        <v>44630237748.9356</v>
      </c>
      <c r="K80">
        <v>47617809109.658897</v>
      </c>
      <c r="L80">
        <v>46963525215.888901</v>
      </c>
      <c r="M80">
        <v>51888614111.420898</v>
      </c>
      <c r="N80">
        <v>58235223505.121803</v>
      </c>
      <c r="O80">
        <v>69352049759.432693</v>
      </c>
      <c r="P80">
        <v>71422645591.342407</v>
      </c>
      <c r="Q80">
        <v>82686801644.565796</v>
      </c>
      <c r="R80">
        <v>102273453077.392</v>
      </c>
      <c r="S80">
        <v>153952357185.13101</v>
      </c>
      <c r="T80">
        <v>168857590979.42001</v>
      </c>
      <c r="U80">
        <v>200553468576.85001</v>
      </c>
      <c r="V80">
        <v>221419684354.409</v>
      </c>
      <c r="W80">
        <v>242821298090.181</v>
      </c>
      <c r="X80">
        <v>306064998445.04999</v>
      </c>
      <c r="Y80">
        <v>387057362860.896</v>
      </c>
      <c r="Z80">
        <v>509591127616.31201</v>
      </c>
      <c r="AA80">
        <v>486441962679.93201</v>
      </c>
      <c r="AB80">
        <v>420053286942.59601</v>
      </c>
      <c r="AC80">
        <v>377912152931.09198</v>
      </c>
      <c r="AD80">
        <v>384241032826.44598</v>
      </c>
      <c r="AE80">
        <v>354125585905.47601</v>
      </c>
      <c r="AF80">
        <v>355999550565.70801</v>
      </c>
      <c r="AG80">
        <v>386493453013.74402</v>
      </c>
      <c r="AH80">
        <v>382394769051.21301</v>
      </c>
      <c r="AI80">
        <v>545478356744.83197</v>
      </c>
      <c r="AJ80">
        <v>385573241458.81403</v>
      </c>
      <c r="AK80">
        <v>343354220813.79797</v>
      </c>
      <c r="AL80">
        <v>349911281178.867</v>
      </c>
      <c r="AM80">
        <v>351992014521.59998</v>
      </c>
      <c r="AN80">
        <v>430236852740.83002</v>
      </c>
      <c r="AO80">
        <v>464793044885.66602</v>
      </c>
      <c r="AP80">
        <v>520481487120.18402</v>
      </c>
      <c r="AQ80">
        <v>534206183276.01599</v>
      </c>
      <c r="AR80">
        <v>398757289120.427</v>
      </c>
      <c r="AS80">
        <v>466382378409.97998</v>
      </c>
      <c r="AT80">
        <v>456399281412.00403</v>
      </c>
      <c r="AU80">
        <v>445349530148.20398</v>
      </c>
      <c r="AV80">
        <v>468955516341.87</v>
      </c>
      <c r="AW80">
        <v>596531501689.45496</v>
      </c>
      <c r="AX80">
        <v>756299619414.02905</v>
      </c>
      <c r="AY80">
        <v>946889828354.51294</v>
      </c>
      <c r="AZ80">
        <v>1159629381825.8401</v>
      </c>
      <c r="BA80">
        <v>1482180249760.4099</v>
      </c>
      <c r="BB80">
        <v>1343099794513.03</v>
      </c>
      <c r="BC80">
        <v>1594535995476.1399</v>
      </c>
      <c r="BD80">
        <v>1665005303917.48</v>
      </c>
      <c r="BE80">
        <v>1863947874050.46</v>
      </c>
      <c r="BF80">
        <v>1935475150421.7</v>
      </c>
      <c r="BG80">
        <v>2052688292776.75</v>
      </c>
      <c r="BH80">
        <v>1617402176010.3799</v>
      </c>
      <c r="BI80">
        <v>1489679431071.3</v>
      </c>
      <c r="BJ80">
        <v>1589078992903.46</v>
      </c>
      <c r="BK80">
        <v>1735522724126.9299</v>
      </c>
      <c r="BL80">
        <v>1842814574762.8301</v>
      </c>
      <c r="BM80">
        <v>1676505788095.8101</v>
      </c>
      <c r="BN80">
        <v>1787068023408.49</v>
      </c>
      <c r="BO80">
        <v>1967015531216.77</v>
      </c>
      <c r="BP80">
        <v>1820234347800.98</v>
      </c>
      <c r="BQ80">
        <v>1700322737099.8501</v>
      </c>
    </row>
    <row r="81" spans="1:69" x14ac:dyDescent="0.35">
      <c r="A81" t="s">
        <v>311</v>
      </c>
      <c r="B81" t="s">
        <v>312</v>
      </c>
      <c r="C81" t="s">
        <v>818</v>
      </c>
      <c r="D81" t="s">
        <v>819</v>
      </c>
      <c r="E81">
        <v>5279481824.1298304</v>
      </c>
      <c r="F81">
        <v>5984433774.4160099</v>
      </c>
      <c r="G81">
        <v>6407796042.7035704</v>
      </c>
      <c r="H81">
        <v>6958916548.1293297</v>
      </c>
      <c r="I81">
        <v>7848987792.5426102</v>
      </c>
      <c r="J81">
        <v>8680393838.8801804</v>
      </c>
      <c r="K81">
        <v>9306142171.6005592</v>
      </c>
      <c r="L81">
        <v>9468272357.0954895</v>
      </c>
      <c r="M81">
        <v>8916565040.54632</v>
      </c>
      <c r="N81">
        <v>10177524838.9004</v>
      </c>
      <c r="O81">
        <v>11358529161.947901</v>
      </c>
      <c r="P81">
        <v>12528522307.4737</v>
      </c>
      <c r="Q81">
        <v>14744499569.830799</v>
      </c>
      <c r="R81">
        <v>19474098335.148602</v>
      </c>
      <c r="S81">
        <v>24851036710.256802</v>
      </c>
      <c r="T81">
        <v>29475251333.441101</v>
      </c>
      <c r="U81">
        <v>31852352669.641499</v>
      </c>
      <c r="V81">
        <v>33502784417.883999</v>
      </c>
      <c r="W81">
        <v>36259392057.761703</v>
      </c>
      <c r="X81">
        <v>44469218439.9328</v>
      </c>
      <c r="Y81">
        <v>53649984061.205002</v>
      </c>
      <c r="Z81">
        <v>52440066133.921204</v>
      </c>
      <c r="AA81">
        <v>52784013815.221397</v>
      </c>
      <c r="AB81">
        <v>50956447480.785698</v>
      </c>
      <c r="AC81">
        <v>52870993272.655296</v>
      </c>
      <c r="AD81">
        <v>55856676899.462799</v>
      </c>
      <c r="AE81">
        <v>73511611541.168198</v>
      </c>
      <c r="AF81">
        <v>91564993913.161102</v>
      </c>
      <c r="AG81">
        <v>109039090262.97099</v>
      </c>
      <c r="AH81">
        <v>118991270611.05701</v>
      </c>
      <c r="AI81">
        <v>141446120354.53299</v>
      </c>
      <c r="AJ81">
        <v>127794441993.82401</v>
      </c>
      <c r="AK81">
        <v>112537828510.75101</v>
      </c>
      <c r="AL81">
        <v>89112105756.219406</v>
      </c>
      <c r="AM81">
        <v>103182697780.30701</v>
      </c>
      <c r="AN81">
        <v>134060457516.34</v>
      </c>
      <c r="AO81">
        <v>131991975148.84801</v>
      </c>
      <c r="AP81">
        <v>126862902302.142</v>
      </c>
      <c r="AQ81">
        <v>133990876724.522</v>
      </c>
      <c r="AR81">
        <v>135234241918.147</v>
      </c>
      <c r="AS81">
        <v>125967821110.589</v>
      </c>
      <c r="AT81">
        <v>129519672868.89799</v>
      </c>
      <c r="AU81">
        <v>140360963811.76501</v>
      </c>
      <c r="AV81">
        <v>171612867735.686</v>
      </c>
      <c r="AW81">
        <v>197458297639.76901</v>
      </c>
      <c r="AX81">
        <v>204859368790.66101</v>
      </c>
      <c r="AY81">
        <v>217044068234.117</v>
      </c>
      <c r="AZ81">
        <v>256360251537.64801</v>
      </c>
      <c r="BA81">
        <v>285698662071.09399</v>
      </c>
      <c r="BB81">
        <v>253480783439.453</v>
      </c>
      <c r="BC81">
        <v>249429613683.33401</v>
      </c>
      <c r="BD81">
        <v>275126915515.565</v>
      </c>
      <c r="BE81">
        <v>257443384492.96899</v>
      </c>
      <c r="BF81">
        <v>270268036626.27499</v>
      </c>
      <c r="BG81">
        <v>273478528954.901</v>
      </c>
      <c r="BH81">
        <v>233210733506.25</v>
      </c>
      <c r="BI81">
        <v>238777818792.608</v>
      </c>
      <c r="BJ81">
        <v>253846138440</v>
      </c>
      <c r="BK81">
        <v>273869255596.078</v>
      </c>
      <c r="BL81">
        <v>267014821129.41101</v>
      </c>
      <c r="BM81">
        <v>270000311606.22601</v>
      </c>
      <c r="BN81">
        <v>294223210496.11902</v>
      </c>
      <c r="BO81">
        <v>280253099309.34003</v>
      </c>
      <c r="BP81">
        <v>294950618733.33899</v>
      </c>
      <c r="BQ81">
        <v>299835625550.78101</v>
      </c>
    </row>
    <row r="82" spans="1:69" x14ac:dyDescent="0.35">
      <c r="A82" t="s">
        <v>313</v>
      </c>
      <c r="B82" t="s">
        <v>314</v>
      </c>
      <c r="C82" t="s">
        <v>818</v>
      </c>
      <c r="D82" t="s">
        <v>819</v>
      </c>
      <c r="E82">
        <v>112328422.113084</v>
      </c>
      <c r="F82">
        <v>116987784.913739</v>
      </c>
      <c r="G82">
        <v>122906434.95781399</v>
      </c>
      <c r="H82">
        <v>129454728.62359899</v>
      </c>
      <c r="I82">
        <v>140032741.46832901</v>
      </c>
      <c r="J82">
        <v>147084750.03148201</v>
      </c>
      <c r="K82">
        <v>150603925.51585299</v>
      </c>
      <c r="L82">
        <v>162625885.863484</v>
      </c>
      <c r="M82">
        <v>166952937.135005</v>
      </c>
      <c r="N82">
        <v>182182067.70356801</v>
      </c>
      <c r="O82">
        <v>219878482.17356399</v>
      </c>
      <c r="P82">
        <v>247749327.72126701</v>
      </c>
      <c r="Q82">
        <v>316656648.69895703</v>
      </c>
      <c r="R82">
        <v>425950487.519894</v>
      </c>
      <c r="S82">
        <v>558587097.382833</v>
      </c>
      <c r="T82">
        <v>684282434.36109495</v>
      </c>
      <c r="U82">
        <v>694540806.38064396</v>
      </c>
      <c r="V82">
        <v>719501765.78304899</v>
      </c>
      <c r="W82">
        <v>829267889.42937303</v>
      </c>
      <c r="X82">
        <v>1019691460.1737601</v>
      </c>
      <c r="Y82">
        <v>1202618816.2085199</v>
      </c>
      <c r="Z82">
        <v>1235626770.5092399</v>
      </c>
      <c r="AA82">
        <v>1194059943.2247801</v>
      </c>
      <c r="AB82">
        <v>1123085190.0650899</v>
      </c>
      <c r="AC82">
        <v>1178000677.99929</v>
      </c>
      <c r="AD82">
        <v>1141168943.9766099</v>
      </c>
      <c r="AE82">
        <v>1290267339.6500599</v>
      </c>
      <c r="AF82">
        <v>1177947965.1214199</v>
      </c>
      <c r="AG82">
        <v>1110009522.7574301</v>
      </c>
      <c r="AH82">
        <v>1182660265.76635</v>
      </c>
      <c r="AI82">
        <v>1337017559.4972799</v>
      </c>
      <c r="AJ82">
        <v>1383883249.5910001</v>
      </c>
      <c r="AK82">
        <v>1532411039.05479</v>
      </c>
      <c r="AL82">
        <v>1636101246.9394</v>
      </c>
      <c r="AM82">
        <v>1825732092.5467401</v>
      </c>
      <c r="AN82">
        <v>1970301486.20561</v>
      </c>
      <c r="AO82">
        <v>2128696643.6257401</v>
      </c>
      <c r="AP82">
        <v>2090221137.02876</v>
      </c>
      <c r="AQ82">
        <v>1653146716.58235</v>
      </c>
      <c r="AR82">
        <v>1936459986.03795</v>
      </c>
      <c r="AS82">
        <v>1678219507.8982899</v>
      </c>
      <c r="AT82">
        <v>1652462023.4621501</v>
      </c>
      <c r="AU82">
        <v>1833279985.3674099</v>
      </c>
      <c r="AV82">
        <v>2300492465.3227601</v>
      </c>
      <c r="AW82">
        <v>2708078476.6301198</v>
      </c>
      <c r="AX82">
        <v>2980403844.7209601</v>
      </c>
      <c r="AY82">
        <v>3076305452.8650599</v>
      </c>
      <c r="AZ82">
        <v>3378314599.76402</v>
      </c>
      <c r="BA82">
        <v>3523185919.55826</v>
      </c>
      <c r="BB82">
        <v>2870624635.6803198</v>
      </c>
      <c r="BC82">
        <v>3140166712.7962399</v>
      </c>
      <c r="BD82">
        <v>3779411899.3748298</v>
      </c>
      <c r="BE82">
        <v>3972028104.47328</v>
      </c>
      <c r="BF82">
        <v>4189967998.5142398</v>
      </c>
      <c r="BG82">
        <v>4857104768.8684397</v>
      </c>
      <c r="BH82">
        <v>4682479893.9755802</v>
      </c>
      <c r="BI82">
        <v>4930213644.3665304</v>
      </c>
      <c r="BJ82">
        <v>5353469174.4783802</v>
      </c>
      <c r="BK82">
        <v>5581425327.4439697</v>
      </c>
      <c r="BL82">
        <v>5444407198.1347799</v>
      </c>
      <c r="BM82">
        <v>4432466219.8768501</v>
      </c>
      <c r="BN82">
        <v>4305031649.74189</v>
      </c>
      <c r="BO82">
        <v>4969503549.32096</v>
      </c>
      <c r="BP82">
        <v>5442046552.9692802</v>
      </c>
      <c r="BQ82">
        <v>5840564072.7731304</v>
      </c>
    </row>
    <row r="83" spans="1:69" x14ac:dyDescent="0.35">
      <c r="A83" t="s">
        <v>315</v>
      </c>
      <c r="B83" t="s">
        <v>316</v>
      </c>
      <c r="C83" t="s">
        <v>818</v>
      </c>
      <c r="D83" t="s">
        <v>819</v>
      </c>
      <c r="E83">
        <v>61756878990.300003</v>
      </c>
      <c r="F83">
        <v>66806595974.715897</v>
      </c>
      <c r="G83">
        <v>74888595285.883301</v>
      </c>
      <c r="H83">
        <v>83957182115.028</v>
      </c>
      <c r="I83">
        <v>93079224076.264801</v>
      </c>
      <c r="J83">
        <v>100522559916.017</v>
      </c>
      <c r="K83">
        <v>108928356518.505</v>
      </c>
      <c r="L83">
        <v>117751396249.071</v>
      </c>
      <c r="M83">
        <v>128427504709.05499</v>
      </c>
      <c r="N83">
        <v>140361802781.57599</v>
      </c>
      <c r="O83">
        <v>146926998937.04999</v>
      </c>
      <c r="P83">
        <v>164238872972.65302</v>
      </c>
      <c r="Q83">
        <v>201621751625.48801</v>
      </c>
      <c r="R83">
        <v>262343828815.55701</v>
      </c>
      <c r="S83">
        <v>283102178123.29498</v>
      </c>
      <c r="T83">
        <v>356780728162.76599</v>
      </c>
      <c r="U83">
        <v>368488292816.17102</v>
      </c>
      <c r="V83">
        <v>406736454934.474</v>
      </c>
      <c r="W83">
        <v>501724418604.651</v>
      </c>
      <c r="X83">
        <v>608218624730.18799</v>
      </c>
      <c r="Y83">
        <v>694529183483.39001</v>
      </c>
      <c r="Z83">
        <v>609184791792.396</v>
      </c>
      <c r="AA83">
        <v>578152310609.84094</v>
      </c>
      <c r="AB83">
        <v>553356312935.70898</v>
      </c>
      <c r="AC83">
        <v>525033325827.51599</v>
      </c>
      <c r="AD83">
        <v>547220981165.13397</v>
      </c>
      <c r="AE83">
        <v>764946585850.93298</v>
      </c>
      <c r="AF83">
        <v>926320855614.97302</v>
      </c>
      <c r="AG83">
        <v>1010827662151.75</v>
      </c>
      <c r="AH83">
        <v>1016742237302.08</v>
      </c>
      <c r="AI83">
        <v>1257649439826.53</v>
      </c>
      <c r="AJ83">
        <v>1258961748633.8799</v>
      </c>
      <c r="AK83">
        <v>1389663073110.28</v>
      </c>
      <c r="AL83">
        <v>1314383368079.6899</v>
      </c>
      <c r="AM83">
        <v>1385822778827.98</v>
      </c>
      <c r="AN83">
        <v>1595219345511.8899</v>
      </c>
      <c r="AO83">
        <v>1598889216566.23</v>
      </c>
      <c r="AP83">
        <v>1449392222971.45</v>
      </c>
      <c r="AQ83">
        <v>1496906382032.47</v>
      </c>
      <c r="AR83">
        <v>1486915879701.9299</v>
      </c>
      <c r="AS83">
        <v>1360959069477.49</v>
      </c>
      <c r="AT83">
        <v>1370376677298.8601</v>
      </c>
      <c r="AU83">
        <v>1492427756382.4299</v>
      </c>
      <c r="AV83">
        <v>1835095983049.0901</v>
      </c>
      <c r="AW83">
        <v>2109792297237.03</v>
      </c>
      <c r="AX83">
        <v>2192146403028.1699</v>
      </c>
      <c r="AY83">
        <v>2317861544690.8198</v>
      </c>
      <c r="AZ83">
        <v>2655816911866.5601</v>
      </c>
      <c r="BA83">
        <v>2926802941585.8599</v>
      </c>
      <c r="BB83">
        <v>2700075882518.98</v>
      </c>
      <c r="BC83">
        <v>2646230027988.3398</v>
      </c>
      <c r="BD83">
        <v>2870408553990.2798</v>
      </c>
      <c r="BE83">
        <v>2683007095787.23</v>
      </c>
      <c r="BF83">
        <v>2816077607875.2598</v>
      </c>
      <c r="BG83">
        <v>2861236112552.4199</v>
      </c>
      <c r="BH83">
        <v>2442483452642.5</v>
      </c>
      <c r="BI83">
        <v>2470407619777.1299</v>
      </c>
      <c r="BJ83">
        <v>2588868323334.71</v>
      </c>
      <c r="BK83">
        <v>2781576320884.3901</v>
      </c>
      <c r="BL83">
        <v>2722793515171.7598</v>
      </c>
      <c r="BM83">
        <v>2647926055110.0498</v>
      </c>
      <c r="BN83">
        <v>2966433692008.0898</v>
      </c>
      <c r="BO83">
        <v>2796302210398.8398</v>
      </c>
      <c r="BP83">
        <v>3051831611384.7598</v>
      </c>
      <c r="BQ83">
        <v>3162079073495.7798</v>
      </c>
    </row>
    <row r="84" spans="1:69" x14ac:dyDescent="0.35">
      <c r="A84" t="s">
        <v>317</v>
      </c>
      <c r="B84" t="s">
        <v>318</v>
      </c>
      <c r="C84" t="s">
        <v>818</v>
      </c>
      <c r="D84" t="s">
        <v>819</v>
      </c>
      <c r="J84">
        <v>57954522.421725899</v>
      </c>
      <c r="K84">
        <v>64397131.084645703</v>
      </c>
      <c r="L84">
        <v>66225403.558806904</v>
      </c>
      <c r="M84">
        <v>65186666.666666701</v>
      </c>
      <c r="N84">
        <v>70106666.666666701</v>
      </c>
      <c r="O84">
        <v>84933333.333333299</v>
      </c>
      <c r="P84">
        <v>99219082.853799105</v>
      </c>
      <c r="Q84">
        <v>119335897.815202</v>
      </c>
      <c r="R84">
        <v>161236465.82362199</v>
      </c>
      <c r="S84">
        <v>196771070.89533901</v>
      </c>
      <c r="T84">
        <v>227404436.013679</v>
      </c>
      <c r="U84">
        <v>270470345.44935697</v>
      </c>
      <c r="V84">
        <v>347798304.63526702</v>
      </c>
      <c r="W84">
        <v>397833034.88451201</v>
      </c>
      <c r="X84">
        <v>448568492.65856099</v>
      </c>
      <c r="Y84">
        <v>493014300.00521702</v>
      </c>
      <c r="Z84">
        <v>456244919.010912</v>
      </c>
      <c r="AA84">
        <v>444047495.320099</v>
      </c>
      <c r="AB84">
        <v>486605127.70268101</v>
      </c>
      <c r="AC84">
        <v>426008864.69216901</v>
      </c>
      <c r="AD84">
        <v>459307281.19533497</v>
      </c>
      <c r="AE84">
        <v>688914288.87829804</v>
      </c>
      <c r="AF84">
        <v>886508622.33431602</v>
      </c>
      <c r="AG84">
        <v>968576956.93026495</v>
      </c>
      <c r="AH84">
        <v>871935350.38490903</v>
      </c>
      <c r="AI84">
        <v>960805408.94987202</v>
      </c>
      <c r="AJ84">
        <v>909253214.82607996</v>
      </c>
      <c r="AK84">
        <v>912670413.32588303</v>
      </c>
      <c r="AL84">
        <v>760957189.75764596</v>
      </c>
      <c r="AM84">
        <v>758739178.61217105</v>
      </c>
      <c r="AN84">
        <v>901404709.83068395</v>
      </c>
      <c r="AO84">
        <v>989536914.65908098</v>
      </c>
      <c r="AP84">
        <v>933763083.39562702</v>
      </c>
      <c r="AQ84">
        <v>1104744235.30111</v>
      </c>
      <c r="AR84">
        <v>1127684827.3568599</v>
      </c>
      <c r="AS84">
        <v>1067109530.64798</v>
      </c>
      <c r="AT84">
        <v>1160268212.0729101</v>
      </c>
      <c r="AU84">
        <v>1275093689.27107</v>
      </c>
      <c r="AV84">
        <v>1501941580.88903</v>
      </c>
      <c r="AW84">
        <v>1724770770.83393</v>
      </c>
      <c r="AX84">
        <v>1759739599.2269399</v>
      </c>
      <c r="AY84">
        <v>2017680834.8991699</v>
      </c>
      <c r="AZ84">
        <v>2339015313.2951298</v>
      </c>
      <c r="BA84">
        <v>2489873249.62815</v>
      </c>
      <c r="BB84">
        <v>2296065170.0555201</v>
      </c>
      <c r="BC84">
        <v>2331796784.3600898</v>
      </c>
      <c r="BD84">
        <v>2505740669.27039</v>
      </c>
      <c r="BE84">
        <v>2427200388.9183102</v>
      </c>
      <c r="BF84">
        <v>2690110520.9254799</v>
      </c>
      <c r="BG84">
        <v>2914012679.2727699</v>
      </c>
      <c r="BH84">
        <v>2573905971.0545902</v>
      </c>
      <c r="BI84">
        <v>2813278868.7820802</v>
      </c>
      <c r="BJ84">
        <v>2980057377.8796701</v>
      </c>
      <c r="BK84">
        <v>3188600927.4668798</v>
      </c>
      <c r="BL84">
        <v>3266432734.2281899</v>
      </c>
      <c r="BM84">
        <v>3271813311.5830998</v>
      </c>
      <c r="BN84">
        <v>3664686796.6266899</v>
      </c>
      <c r="BO84">
        <v>3566698397.6602001</v>
      </c>
      <c r="BP84">
        <v>3907323961.3396401</v>
      </c>
    </row>
    <row r="85" spans="1:69" x14ac:dyDescent="0.35">
      <c r="A85" t="s">
        <v>319</v>
      </c>
      <c r="B85" t="s">
        <v>320</v>
      </c>
      <c r="C85" t="s">
        <v>818</v>
      </c>
      <c r="D85" t="s">
        <v>819</v>
      </c>
      <c r="O85">
        <v>19885926</v>
      </c>
      <c r="P85">
        <v>21783158</v>
      </c>
      <c r="Q85">
        <v>25100928</v>
      </c>
      <c r="R85">
        <v>34821467</v>
      </c>
      <c r="S85">
        <v>46095175</v>
      </c>
      <c r="T85">
        <v>46119184</v>
      </c>
      <c r="U85">
        <v>46813193</v>
      </c>
      <c r="V85">
        <v>47305560</v>
      </c>
      <c r="W85">
        <v>53656834</v>
      </c>
      <c r="X85">
        <v>60270778</v>
      </c>
      <c r="Y85">
        <v>64186644</v>
      </c>
      <c r="Z85">
        <v>76472529</v>
      </c>
      <c r="AA85">
        <v>80055706</v>
      </c>
      <c r="AB85">
        <v>84110353</v>
      </c>
      <c r="AC85">
        <v>84676118</v>
      </c>
      <c r="AD85">
        <v>101931941</v>
      </c>
      <c r="AE85">
        <v>112210000</v>
      </c>
      <c r="AF85">
        <v>116700000</v>
      </c>
      <c r="AG85">
        <v>124700000</v>
      </c>
      <c r="AH85">
        <v>135200000</v>
      </c>
      <c r="AI85">
        <v>147200000</v>
      </c>
      <c r="AJ85">
        <v>166200000</v>
      </c>
      <c r="AK85">
        <v>178100000</v>
      </c>
      <c r="AL85">
        <v>198400000</v>
      </c>
      <c r="AM85">
        <v>202500000</v>
      </c>
      <c r="AN85">
        <v>221575300</v>
      </c>
      <c r="AO85">
        <v>218534700</v>
      </c>
      <c r="AP85">
        <v>206626300</v>
      </c>
      <c r="AQ85">
        <v>218873100</v>
      </c>
      <c r="AR85">
        <v>220140500</v>
      </c>
      <c r="AS85">
        <v>233271800</v>
      </c>
      <c r="AT85">
        <v>240970900</v>
      </c>
      <c r="AU85">
        <v>242517200</v>
      </c>
      <c r="AV85">
        <v>245432900</v>
      </c>
      <c r="AW85">
        <v>240236000</v>
      </c>
      <c r="AX85">
        <v>250281900</v>
      </c>
      <c r="AY85">
        <v>253541900</v>
      </c>
      <c r="AZ85">
        <v>256787200</v>
      </c>
      <c r="BA85">
        <v>263145100</v>
      </c>
      <c r="BB85">
        <v>280284600</v>
      </c>
      <c r="BC85">
        <v>296944100</v>
      </c>
      <c r="BD85">
        <v>311301600</v>
      </c>
      <c r="BE85">
        <v>327248700</v>
      </c>
      <c r="BF85">
        <v>317214400</v>
      </c>
      <c r="BG85">
        <v>319271200</v>
      </c>
      <c r="BH85">
        <v>316489900</v>
      </c>
      <c r="BI85">
        <v>325000000</v>
      </c>
      <c r="BJ85">
        <v>359000000</v>
      </c>
      <c r="BK85">
        <v>392000000</v>
      </c>
      <c r="BL85">
        <v>394000000</v>
      </c>
      <c r="BM85">
        <v>372902690.041619</v>
      </c>
      <c r="BN85">
        <v>391601946.963072</v>
      </c>
      <c r="BO85">
        <v>415956896.458884</v>
      </c>
      <c r="BP85">
        <v>443916782.29559398</v>
      </c>
      <c r="BQ85">
        <v>471425099.488675</v>
      </c>
    </row>
    <row r="86" spans="1:69" x14ac:dyDescent="0.35">
      <c r="A86" t="s">
        <v>321</v>
      </c>
      <c r="B86" t="s">
        <v>322</v>
      </c>
      <c r="C86" t="s">
        <v>818</v>
      </c>
      <c r="D86" t="s">
        <v>819</v>
      </c>
      <c r="E86">
        <v>141468977.79984599</v>
      </c>
      <c r="F86">
        <v>167637907.12278199</v>
      </c>
      <c r="G86">
        <v>182796536.26602501</v>
      </c>
      <c r="H86">
        <v>154480244.055222</v>
      </c>
      <c r="I86">
        <v>215679855.34209099</v>
      </c>
      <c r="J86">
        <v>226474285.77906299</v>
      </c>
      <c r="K86">
        <v>245849781.27323401</v>
      </c>
      <c r="L86">
        <v>271543680.048895</v>
      </c>
      <c r="M86">
        <v>294468564.24527198</v>
      </c>
      <c r="N86">
        <v>318124701.47877097</v>
      </c>
      <c r="O86">
        <v>323802475.51242501</v>
      </c>
      <c r="P86">
        <v>381687072.622379</v>
      </c>
      <c r="Q86">
        <v>430508358.51420403</v>
      </c>
      <c r="R86">
        <v>722780701.29585397</v>
      </c>
      <c r="S86">
        <v>1544216001.6605899</v>
      </c>
      <c r="T86">
        <v>2157592940.0423398</v>
      </c>
      <c r="U86">
        <v>3009409974.2685599</v>
      </c>
      <c r="V86">
        <v>2809349069.22118</v>
      </c>
      <c r="W86">
        <v>2389479271.6661601</v>
      </c>
      <c r="X86">
        <v>3030251120.09759</v>
      </c>
      <c r="Y86">
        <v>4279637942.25144</v>
      </c>
      <c r="Z86">
        <v>3862269120.5349698</v>
      </c>
      <c r="AA86">
        <v>3618007841.1350298</v>
      </c>
      <c r="AB86">
        <v>3391275731.5375099</v>
      </c>
      <c r="AC86">
        <v>3561451560.5078301</v>
      </c>
      <c r="AD86">
        <v>3339914757.2287202</v>
      </c>
      <c r="AE86">
        <v>3403638189.20049</v>
      </c>
      <c r="AF86">
        <v>3281797043.0499601</v>
      </c>
      <c r="AG86">
        <v>3834503376.0299201</v>
      </c>
      <c r="AH86">
        <v>4186411463.8597498</v>
      </c>
      <c r="AI86">
        <v>5952293764.8477697</v>
      </c>
      <c r="AJ86">
        <v>5402919784.5700397</v>
      </c>
      <c r="AK86">
        <v>5592390827.3985395</v>
      </c>
      <c r="AL86">
        <v>4378645081.0176897</v>
      </c>
      <c r="AM86">
        <v>4190819344.2225499</v>
      </c>
      <c r="AN86">
        <v>4958845648.04778</v>
      </c>
      <c r="AO86">
        <v>5694040002.8986301</v>
      </c>
      <c r="AP86">
        <v>5326817114.5358601</v>
      </c>
      <c r="AQ86">
        <v>4483417309.8301096</v>
      </c>
      <c r="AR86">
        <v>4662992036.2073002</v>
      </c>
      <c r="AS86">
        <v>5080483628.5301304</v>
      </c>
      <c r="AT86">
        <v>5023265413.2622995</v>
      </c>
      <c r="AU86">
        <v>5335451099.8822298</v>
      </c>
      <c r="AV86">
        <v>6511903365.4755402</v>
      </c>
      <c r="AW86">
        <v>7770219008.2129297</v>
      </c>
      <c r="AX86">
        <v>9582783990.8534508</v>
      </c>
      <c r="AY86">
        <v>10327598306.4575</v>
      </c>
      <c r="AZ86">
        <v>12455409587.337099</v>
      </c>
      <c r="BA86">
        <v>15571348344.3379</v>
      </c>
      <c r="BB86">
        <v>12113699068.251699</v>
      </c>
      <c r="BC86">
        <v>14372593020.2885</v>
      </c>
      <c r="BD86">
        <v>18210307743.5816</v>
      </c>
      <c r="BE86">
        <v>17170464016.059299</v>
      </c>
      <c r="BF86">
        <v>17595744798.339802</v>
      </c>
      <c r="BG86">
        <v>18203966895.8433</v>
      </c>
      <c r="BH86">
        <v>14383107762.6952</v>
      </c>
      <c r="BI86">
        <v>14023890265.366501</v>
      </c>
      <c r="BJ86">
        <v>14929487485.1623</v>
      </c>
      <c r="BK86">
        <v>16867326401.962601</v>
      </c>
      <c r="BL86">
        <v>16874405465.391001</v>
      </c>
      <c r="BM86">
        <v>15342236163.994301</v>
      </c>
      <c r="BN86">
        <v>19444935097.233299</v>
      </c>
      <c r="BO86">
        <v>20440655695.229</v>
      </c>
      <c r="BP86">
        <v>20055720403.471001</v>
      </c>
      <c r="BQ86">
        <v>20867044935.672901</v>
      </c>
    </row>
    <row r="87" spans="1:69" x14ac:dyDescent="0.35">
      <c r="A87" t="s">
        <v>323</v>
      </c>
      <c r="B87" t="s">
        <v>324</v>
      </c>
      <c r="C87" t="s">
        <v>818</v>
      </c>
      <c r="D87" t="s">
        <v>819</v>
      </c>
      <c r="E87">
        <v>73233967692.102798</v>
      </c>
      <c r="F87">
        <v>77741965703.354401</v>
      </c>
      <c r="G87">
        <v>81247564156.8246</v>
      </c>
      <c r="H87">
        <v>86561961812.324905</v>
      </c>
      <c r="I87">
        <v>94407558351.161606</v>
      </c>
      <c r="J87">
        <v>101824755078.991</v>
      </c>
      <c r="K87">
        <v>108572752102.045</v>
      </c>
      <c r="L87">
        <v>113116888210.787</v>
      </c>
      <c r="M87">
        <v>107759910067.88901</v>
      </c>
      <c r="N87">
        <v>116464702803.218</v>
      </c>
      <c r="O87">
        <v>130671946244.3</v>
      </c>
      <c r="P87">
        <v>148113896325.14001</v>
      </c>
      <c r="Q87">
        <v>169965034965.035</v>
      </c>
      <c r="R87">
        <v>192537971582.55801</v>
      </c>
      <c r="S87">
        <v>206131369798.97101</v>
      </c>
      <c r="T87">
        <v>241756637168.142</v>
      </c>
      <c r="U87">
        <v>232614555256.065</v>
      </c>
      <c r="V87">
        <v>263066457352.172</v>
      </c>
      <c r="W87">
        <v>335883029721.95599</v>
      </c>
      <c r="X87">
        <v>438994070309.19098</v>
      </c>
      <c r="Y87">
        <v>564947710899.37305</v>
      </c>
      <c r="Z87">
        <v>540765675241.15802</v>
      </c>
      <c r="AA87">
        <v>515048916841.37</v>
      </c>
      <c r="AB87">
        <v>489618008185.539</v>
      </c>
      <c r="AC87">
        <v>461487097632.349</v>
      </c>
      <c r="AD87">
        <v>489285164271.047</v>
      </c>
      <c r="AE87">
        <v>601452653180.88501</v>
      </c>
      <c r="AF87">
        <v>745162608269.32495</v>
      </c>
      <c r="AG87">
        <v>910122732123.79895</v>
      </c>
      <c r="AH87">
        <v>926884816753.927</v>
      </c>
      <c r="AI87">
        <v>1093169389204.55</v>
      </c>
      <c r="AJ87">
        <v>1142797178130.51</v>
      </c>
      <c r="AK87">
        <v>1179659529659.53</v>
      </c>
      <c r="AL87">
        <v>1061388722255.55</v>
      </c>
      <c r="AM87">
        <v>1140489745944.29</v>
      </c>
      <c r="AN87">
        <v>1344240176739.78</v>
      </c>
      <c r="AO87">
        <v>1419645865834.6299</v>
      </c>
      <c r="AP87">
        <v>1560911918795.02</v>
      </c>
      <c r="AQ87">
        <v>1653694932096.72</v>
      </c>
      <c r="AR87">
        <v>1687830448147.55</v>
      </c>
      <c r="AS87">
        <v>1665534876683.3101</v>
      </c>
      <c r="AT87">
        <v>1649827263567.01</v>
      </c>
      <c r="AU87">
        <v>1785729916067.1499</v>
      </c>
      <c r="AV87">
        <v>2054422857142.8601</v>
      </c>
      <c r="AW87">
        <v>2421525082387.3999</v>
      </c>
      <c r="AX87">
        <v>2543180000000</v>
      </c>
      <c r="AY87">
        <v>2708441582336.71</v>
      </c>
      <c r="AZ87">
        <v>3090510204081.6299</v>
      </c>
      <c r="BA87">
        <v>2929411764705.8799</v>
      </c>
      <c r="BB87">
        <v>2412840006231.5</v>
      </c>
      <c r="BC87">
        <v>2485482596184.71</v>
      </c>
      <c r="BD87">
        <v>2663805834828.0698</v>
      </c>
      <c r="BE87">
        <v>2707089726614.6401</v>
      </c>
      <c r="BF87">
        <v>2784853502534.29</v>
      </c>
      <c r="BG87">
        <v>3064708247921.4302</v>
      </c>
      <c r="BH87">
        <v>2927911140916.73</v>
      </c>
      <c r="BI87">
        <v>2689106566899.6099</v>
      </c>
      <c r="BJ87">
        <v>2680148052335.2998</v>
      </c>
      <c r="BK87">
        <v>2871340347581.79</v>
      </c>
      <c r="BL87">
        <v>2851407164907.8101</v>
      </c>
      <c r="BM87">
        <v>2696778386607.6499</v>
      </c>
      <c r="BN87">
        <v>3143323050707.2598</v>
      </c>
      <c r="BO87">
        <v>3114042471144.3901</v>
      </c>
      <c r="BP87">
        <v>3369861888972.8799</v>
      </c>
      <c r="BQ87">
        <v>3643834188782.9102</v>
      </c>
    </row>
    <row r="88" spans="1:69" x14ac:dyDescent="0.35">
      <c r="A88" t="s">
        <v>325</v>
      </c>
      <c r="B88" t="s">
        <v>326</v>
      </c>
      <c r="C88" t="s">
        <v>818</v>
      </c>
      <c r="D88" t="s">
        <v>819</v>
      </c>
      <c r="AF88">
        <v>7321981333.6772003</v>
      </c>
      <c r="AG88">
        <v>8833588173.4002304</v>
      </c>
      <c r="AH88">
        <v>8902632715.2540607</v>
      </c>
      <c r="AI88">
        <v>7735927263.5926104</v>
      </c>
      <c r="AJ88">
        <v>6324503311.2582798</v>
      </c>
      <c r="AK88">
        <v>3690328963.6408601</v>
      </c>
      <c r="AL88">
        <v>2701181331.3081598</v>
      </c>
      <c r="AM88">
        <v>2513867645.1331601</v>
      </c>
      <c r="AN88">
        <v>2693732611.81599</v>
      </c>
      <c r="AO88">
        <v>3094936177.1918001</v>
      </c>
      <c r="AP88">
        <v>3510520231.21387</v>
      </c>
      <c r="AQ88">
        <v>3613497316.5531902</v>
      </c>
      <c r="AR88">
        <v>2800025882.7167201</v>
      </c>
      <c r="AS88">
        <v>3057475335.1884599</v>
      </c>
      <c r="AT88">
        <v>3219462262.0075002</v>
      </c>
      <c r="AU88">
        <v>3395766677.6731501</v>
      </c>
      <c r="AV88">
        <v>3991377904.1316199</v>
      </c>
      <c r="AW88">
        <v>5125365191.98664</v>
      </c>
      <c r="AX88">
        <v>6410912049.8710499</v>
      </c>
      <c r="AY88">
        <v>7745250733.9506702</v>
      </c>
      <c r="AZ88">
        <v>10172931088.5655</v>
      </c>
      <c r="BA88">
        <v>12795145130.910299</v>
      </c>
      <c r="BB88">
        <v>10766920065.8251</v>
      </c>
      <c r="BC88">
        <v>12426907967.157801</v>
      </c>
      <c r="BD88">
        <v>15475290469.2869</v>
      </c>
      <c r="BE88">
        <v>16894392033.225599</v>
      </c>
      <c r="BF88">
        <v>17517660143.685902</v>
      </c>
      <c r="BG88">
        <v>17966015109.304298</v>
      </c>
      <c r="BH88">
        <v>15223796148.8396</v>
      </c>
      <c r="BI88">
        <v>15444548901.963699</v>
      </c>
      <c r="BJ88">
        <v>16473125375.068399</v>
      </c>
      <c r="BK88">
        <v>17902544880.647099</v>
      </c>
      <c r="BL88">
        <v>17638337116.912601</v>
      </c>
      <c r="BM88">
        <v>16010869215.68</v>
      </c>
      <c r="BN88">
        <v>18853115588.8106</v>
      </c>
      <c r="BO88">
        <v>24984568959.605</v>
      </c>
      <c r="BP88">
        <v>30777833600.651501</v>
      </c>
      <c r="BQ88">
        <v>33776141250.571602</v>
      </c>
    </row>
    <row r="89" spans="1:69" x14ac:dyDescent="0.35">
      <c r="A89" t="s">
        <v>359</v>
      </c>
      <c r="B89" t="s">
        <v>360</v>
      </c>
      <c r="C89" t="s">
        <v>818</v>
      </c>
      <c r="D89" t="s">
        <v>819</v>
      </c>
      <c r="E89">
        <v>1217230094.97205</v>
      </c>
      <c r="F89">
        <v>1302674324.88378</v>
      </c>
      <c r="G89">
        <v>1382515654.4734299</v>
      </c>
      <c r="H89">
        <v>1540797588.5722101</v>
      </c>
      <c r="I89">
        <v>1731296199.5229599</v>
      </c>
      <c r="J89">
        <v>2053462968.0425999</v>
      </c>
      <c r="K89">
        <v>2126300672.22965</v>
      </c>
      <c r="L89">
        <v>1747187644.9031</v>
      </c>
      <c r="M89">
        <v>1666909517.65205</v>
      </c>
      <c r="N89">
        <v>1962050555.7774999</v>
      </c>
      <c r="O89">
        <v>2215028588.45646</v>
      </c>
      <c r="P89">
        <v>2417108577.52739</v>
      </c>
      <c r="Q89">
        <v>2112293279.98507</v>
      </c>
      <c r="R89">
        <v>3006766758.4397702</v>
      </c>
      <c r="S89">
        <v>2894409937.8881998</v>
      </c>
      <c r="T89">
        <v>2810106382.9787202</v>
      </c>
      <c r="U89">
        <v>2765254237.2881398</v>
      </c>
      <c r="V89">
        <v>3189428571.4285698</v>
      </c>
      <c r="W89">
        <v>3662478184.9912701</v>
      </c>
      <c r="X89">
        <v>4020227920.2279201</v>
      </c>
      <c r="Y89">
        <v>4445228215.7676296</v>
      </c>
      <c r="Z89">
        <v>4222441860.4651198</v>
      </c>
      <c r="AA89">
        <v>4035994397.7591</v>
      </c>
      <c r="AB89">
        <v>4057275132.2751298</v>
      </c>
      <c r="AC89">
        <v>4412279843.4442301</v>
      </c>
      <c r="AD89">
        <v>4504306722.6890802</v>
      </c>
      <c r="AE89">
        <v>5735677433.8268299</v>
      </c>
      <c r="AF89">
        <v>5074829931.9727898</v>
      </c>
      <c r="AG89">
        <v>5197765031.6455698</v>
      </c>
      <c r="AH89">
        <v>5251858439.8739996</v>
      </c>
      <c r="AI89">
        <v>5889106573.4608803</v>
      </c>
      <c r="AJ89">
        <v>6603185267.7964296</v>
      </c>
      <c r="AK89">
        <v>6416103925.8326702</v>
      </c>
      <c r="AL89">
        <v>5968922939.3719797</v>
      </c>
      <c r="AM89">
        <v>5446383726.7704697</v>
      </c>
      <c r="AN89">
        <v>6464382807.6788397</v>
      </c>
      <c r="AO89">
        <v>6932991739.3776703</v>
      </c>
      <c r="AP89">
        <v>6891443192.2498503</v>
      </c>
      <c r="AQ89">
        <v>7482069162.4200802</v>
      </c>
      <c r="AR89">
        <v>7718109982.2609301</v>
      </c>
      <c r="AS89">
        <v>4982850662.2085104</v>
      </c>
      <c r="AT89">
        <v>5314872854.4405003</v>
      </c>
      <c r="AU89">
        <v>6166197847.8503103</v>
      </c>
      <c r="AV89">
        <v>7632723555.6622105</v>
      </c>
      <c r="AW89">
        <v>8881417906.7143192</v>
      </c>
      <c r="AX89">
        <v>10744568381.445601</v>
      </c>
      <c r="AY89">
        <v>20885037596.696301</v>
      </c>
      <c r="AZ89">
        <v>24827339138.490601</v>
      </c>
      <c r="BA89">
        <v>28679383241.072899</v>
      </c>
      <c r="BB89">
        <v>26048720005.5233</v>
      </c>
      <c r="BC89">
        <v>32197655566.534698</v>
      </c>
      <c r="BD89">
        <v>39336668080.558998</v>
      </c>
      <c r="BE89">
        <v>41271701060.954002</v>
      </c>
      <c r="BF89">
        <v>62845721959.827003</v>
      </c>
      <c r="BG89">
        <v>54678533805.906403</v>
      </c>
      <c r="BH89">
        <v>49436806230.483902</v>
      </c>
      <c r="BI89">
        <v>56144179397.851601</v>
      </c>
      <c r="BJ89">
        <v>60385409434.856697</v>
      </c>
      <c r="BK89">
        <v>67259353965.608704</v>
      </c>
      <c r="BL89">
        <v>68352629246.155502</v>
      </c>
      <c r="BM89">
        <v>70008243859.866592</v>
      </c>
      <c r="BN89">
        <v>79514204730.397903</v>
      </c>
      <c r="BO89">
        <v>73919003209.986603</v>
      </c>
      <c r="BP89">
        <v>80547146878.384293</v>
      </c>
      <c r="BQ89">
        <v>82825288888.973404</v>
      </c>
    </row>
    <row r="90" spans="1:69" x14ac:dyDescent="0.35">
      <c r="A90" t="s">
        <v>361</v>
      </c>
      <c r="B90" t="s">
        <v>362</v>
      </c>
      <c r="C90" t="s">
        <v>818</v>
      </c>
      <c r="D90" t="s">
        <v>819</v>
      </c>
    </row>
    <row r="91" spans="1:69" x14ac:dyDescent="0.35">
      <c r="A91" t="s">
        <v>363</v>
      </c>
      <c r="B91" t="s">
        <v>364</v>
      </c>
      <c r="C91" t="s">
        <v>818</v>
      </c>
      <c r="D91" t="s">
        <v>819</v>
      </c>
      <c r="O91">
        <v>3220224607.8185101</v>
      </c>
      <c r="P91">
        <v>3594302908.0616398</v>
      </c>
      <c r="Q91">
        <v>4203069035.0142698</v>
      </c>
      <c r="R91">
        <v>5152080387.5557203</v>
      </c>
      <c r="S91">
        <v>5691417541.3387098</v>
      </c>
      <c r="T91">
        <v>6102769605.4300098</v>
      </c>
      <c r="U91">
        <v>6762781870.6211004</v>
      </c>
      <c r="V91">
        <v>6914381290.5711603</v>
      </c>
      <c r="W91">
        <v>8087305999.0597</v>
      </c>
      <c r="X91">
        <v>8877094497.4497108</v>
      </c>
      <c r="Y91">
        <v>9746524915.0807095</v>
      </c>
      <c r="Z91">
        <v>9646440666.5286407</v>
      </c>
      <c r="AA91">
        <v>11926032493.430099</v>
      </c>
      <c r="AB91">
        <v>15129893722.3449</v>
      </c>
      <c r="AC91">
        <v>18421497251.176701</v>
      </c>
      <c r="AD91">
        <v>22787644565.905899</v>
      </c>
      <c r="AE91">
        <v>2909130355.2379999</v>
      </c>
      <c r="AF91">
        <v>2976714019.0685201</v>
      </c>
      <c r="AG91">
        <v>3476480303.1227298</v>
      </c>
      <c r="AH91">
        <v>3546079262.9498701</v>
      </c>
      <c r="AI91">
        <v>3888320665.5221801</v>
      </c>
      <c r="AJ91">
        <v>4396178694.1534996</v>
      </c>
      <c r="AK91">
        <v>4789220416.7064104</v>
      </c>
      <c r="AL91">
        <v>4781166116.51789</v>
      </c>
      <c r="AM91">
        <v>4932800406.92974</v>
      </c>
      <c r="AN91">
        <v>5385704166.4334097</v>
      </c>
      <c r="AO91">
        <v>5641243099.7666101</v>
      </c>
      <c r="AP91">
        <v>5516916163.0949001</v>
      </c>
      <c r="AQ91">
        <v>5232118046.3712997</v>
      </c>
      <c r="AR91">
        <v>5046806782.5476103</v>
      </c>
      <c r="AS91">
        <v>4367458866.7153702</v>
      </c>
      <c r="AT91">
        <v>4125527603.2290802</v>
      </c>
      <c r="AU91">
        <v>4301608752.5139599</v>
      </c>
      <c r="AV91">
        <v>5025167975.2636299</v>
      </c>
      <c r="AW91">
        <v>5300767960.5157204</v>
      </c>
      <c r="AX91">
        <v>4282468636.9050102</v>
      </c>
      <c r="AY91">
        <v>4220019845.2634101</v>
      </c>
      <c r="AZ91">
        <v>6281918226.34408</v>
      </c>
      <c r="BA91">
        <v>6964179983.1721201</v>
      </c>
      <c r="BB91">
        <v>6716905339.7313604</v>
      </c>
      <c r="BC91">
        <v>6853467145.5308905</v>
      </c>
      <c r="BD91">
        <v>6785137203.3315296</v>
      </c>
      <c r="BE91">
        <v>7638044556.8465595</v>
      </c>
      <c r="BF91">
        <v>8376613539.2827797</v>
      </c>
      <c r="BG91">
        <v>8778473372.8212395</v>
      </c>
      <c r="BH91">
        <v>8794201742.8460903</v>
      </c>
      <c r="BI91">
        <v>8595955222.4971905</v>
      </c>
      <c r="BJ91">
        <v>10324668271.1362</v>
      </c>
      <c r="BK91">
        <v>11857030366.789101</v>
      </c>
      <c r="BL91">
        <v>13442861496.4454</v>
      </c>
      <c r="BM91">
        <v>14088693742.9464</v>
      </c>
      <c r="BN91">
        <v>17069115737.825899</v>
      </c>
      <c r="BO91">
        <v>19910452541.921902</v>
      </c>
      <c r="BP91">
        <v>22407615556.057098</v>
      </c>
      <c r="BQ91">
        <v>25334307878.737</v>
      </c>
    </row>
    <row r="92" spans="1:69" x14ac:dyDescent="0.35">
      <c r="A92" t="s">
        <v>365</v>
      </c>
      <c r="B92" t="s">
        <v>366</v>
      </c>
      <c r="C92" t="s">
        <v>818</v>
      </c>
      <c r="D92" t="s">
        <v>819</v>
      </c>
      <c r="K92">
        <v>44212081.350229703</v>
      </c>
      <c r="L92">
        <v>46695006.957937397</v>
      </c>
      <c r="M92">
        <v>41160065.856105402</v>
      </c>
      <c r="N92">
        <v>45168072.268915601</v>
      </c>
      <c r="O92">
        <v>52296083.673733898</v>
      </c>
      <c r="P92">
        <v>55728663.222684003</v>
      </c>
      <c r="Q92">
        <v>59160569.480441302</v>
      </c>
      <c r="R92">
        <v>75187749.096131697</v>
      </c>
      <c r="S92">
        <v>95796021.688827202</v>
      </c>
      <c r="T92">
        <v>115179719.07763299</v>
      </c>
      <c r="U92">
        <v>112190829.470457</v>
      </c>
      <c r="V92">
        <v>138093099.09773999</v>
      </c>
      <c r="W92">
        <v>171833086.01962399</v>
      </c>
      <c r="X92">
        <v>207112627.72609401</v>
      </c>
      <c r="Y92">
        <v>241083090.30362299</v>
      </c>
      <c r="Z92">
        <v>218767743.45910099</v>
      </c>
      <c r="AA92">
        <v>216050552.30158401</v>
      </c>
      <c r="AB92">
        <v>213448584.93694499</v>
      </c>
      <c r="AC92">
        <v>177340880.08620399</v>
      </c>
      <c r="AD92">
        <v>225726358.89091399</v>
      </c>
      <c r="AE92">
        <v>185646986.824927</v>
      </c>
      <c r="AF92">
        <v>220626484.22481099</v>
      </c>
      <c r="AG92">
        <v>266672211.93416101</v>
      </c>
      <c r="AH92">
        <v>284120329.40102297</v>
      </c>
      <c r="AI92">
        <v>317083695.47779697</v>
      </c>
      <c r="AJ92">
        <v>690311080.51501799</v>
      </c>
      <c r="AK92">
        <v>714254256.12218904</v>
      </c>
      <c r="AL92">
        <v>755040974.087322</v>
      </c>
      <c r="AM92">
        <v>746493951.90095901</v>
      </c>
      <c r="AN92">
        <v>785999864.84029901</v>
      </c>
      <c r="AO92">
        <v>848239446.21575999</v>
      </c>
      <c r="AP92">
        <v>803633342.47370601</v>
      </c>
      <c r="AQ92">
        <v>840285264.63154495</v>
      </c>
      <c r="AR92">
        <v>814724032.06573498</v>
      </c>
      <c r="AS92">
        <v>782913871.80965996</v>
      </c>
      <c r="AT92">
        <v>687410645.06394303</v>
      </c>
      <c r="AU92">
        <v>578235309.32719803</v>
      </c>
      <c r="AV92">
        <v>487038685.04549599</v>
      </c>
      <c r="AW92">
        <v>961900651.42344105</v>
      </c>
      <c r="AX92">
        <v>1027701067.55688</v>
      </c>
      <c r="AY92">
        <v>1054112487.7408299</v>
      </c>
      <c r="AZ92">
        <v>1279703047.0221</v>
      </c>
      <c r="BA92">
        <v>1561766955.7302401</v>
      </c>
      <c r="BB92">
        <v>1450142508.5780799</v>
      </c>
      <c r="BC92">
        <v>1543294926.8730099</v>
      </c>
      <c r="BD92">
        <v>1409693596.93594</v>
      </c>
      <c r="BE92">
        <v>1415004738.2662101</v>
      </c>
      <c r="BF92">
        <v>1375609453.4374599</v>
      </c>
      <c r="BG92">
        <v>1229461721.4086101</v>
      </c>
      <c r="BH92">
        <v>1378176608.93204</v>
      </c>
      <c r="BI92">
        <v>1484578885.9713199</v>
      </c>
      <c r="BJ92">
        <v>1504909462.69521</v>
      </c>
      <c r="BK92">
        <v>1670671327.81651</v>
      </c>
      <c r="BL92">
        <v>1813609692.4999399</v>
      </c>
      <c r="BM92">
        <v>1812170891.19069</v>
      </c>
      <c r="BN92">
        <v>2014158842.1459601</v>
      </c>
      <c r="BO92">
        <v>2204734527.1273398</v>
      </c>
      <c r="BP92">
        <v>2396111020.8800998</v>
      </c>
      <c r="BQ92">
        <v>2507519958.3485699</v>
      </c>
    </row>
    <row r="93" spans="1:69" x14ac:dyDescent="0.35">
      <c r="A93" t="s">
        <v>367</v>
      </c>
      <c r="B93" t="s">
        <v>368</v>
      </c>
      <c r="C93" t="s">
        <v>818</v>
      </c>
      <c r="D93" t="s">
        <v>819</v>
      </c>
      <c r="O93">
        <v>204670550.76064</v>
      </c>
      <c r="P93">
        <v>204167296.856603</v>
      </c>
      <c r="Q93">
        <v>227986203.29754001</v>
      </c>
      <c r="R93">
        <v>232331281.355932</v>
      </c>
      <c r="S93">
        <v>256769730.26315799</v>
      </c>
      <c r="T93">
        <v>283311996.82299</v>
      </c>
      <c r="U93">
        <v>292152321.493146</v>
      </c>
      <c r="V93">
        <v>298871674.86004102</v>
      </c>
      <c r="W93">
        <v>318876550.43227702</v>
      </c>
      <c r="X93">
        <v>308143183.31181902</v>
      </c>
      <c r="Y93">
        <v>287648258.25829703</v>
      </c>
      <c r="Z93">
        <v>402230865.15151501</v>
      </c>
      <c r="AA93">
        <v>430284021.883771</v>
      </c>
      <c r="AB93">
        <v>425225176.81216502</v>
      </c>
      <c r="AC93">
        <v>359980490.72856897</v>
      </c>
      <c r="AD93">
        <v>373959151.14859098</v>
      </c>
      <c r="AE93">
        <v>338524232.56731498</v>
      </c>
      <c r="AF93">
        <v>451893374.95907003</v>
      </c>
      <c r="AG93">
        <v>427514321.528126</v>
      </c>
      <c r="AH93">
        <v>554072302.82833302</v>
      </c>
      <c r="AI93">
        <v>634187269.23501301</v>
      </c>
      <c r="AJ93">
        <v>668470890.78514695</v>
      </c>
      <c r="AK93">
        <v>588309271.28603005</v>
      </c>
      <c r="AL93">
        <v>615779518.80711401</v>
      </c>
      <c r="AM93">
        <v>612502084.79756498</v>
      </c>
      <c r="AN93">
        <v>660195402.01360202</v>
      </c>
      <c r="AO93">
        <v>702965147.56805396</v>
      </c>
      <c r="AP93">
        <v>698107222.42249203</v>
      </c>
      <c r="AQ93">
        <v>591034143.42638397</v>
      </c>
      <c r="AR93">
        <v>579365780.13513398</v>
      </c>
      <c r="AS93">
        <v>391345597.48826897</v>
      </c>
      <c r="AT93">
        <v>412610871.509121</v>
      </c>
      <c r="AU93">
        <v>466773711.23557901</v>
      </c>
      <c r="AV93">
        <v>553614800.14570701</v>
      </c>
      <c r="AW93">
        <v>582169841.29830396</v>
      </c>
      <c r="AX93">
        <v>639776040.68842399</v>
      </c>
      <c r="AY93">
        <v>634781901.25149405</v>
      </c>
      <c r="AZ93">
        <v>753162998.015113</v>
      </c>
      <c r="BA93">
        <v>952667544.03728902</v>
      </c>
      <c r="BB93">
        <v>890167833.36984897</v>
      </c>
      <c r="BC93">
        <v>940112538.93643606</v>
      </c>
      <c r="BD93">
        <v>1157074319.1938801</v>
      </c>
      <c r="BE93">
        <v>1049412177.11413</v>
      </c>
      <c r="BF93">
        <v>1109682824.1359401</v>
      </c>
      <c r="BG93">
        <v>1135250721.0374</v>
      </c>
      <c r="BH93">
        <v>1152384166.79638</v>
      </c>
      <c r="BI93">
        <v>1245074264.10396</v>
      </c>
      <c r="BJ93">
        <v>1469978606.1214299</v>
      </c>
      <c r="BK93">
        <v>1554133593.91699</v>
      </c>
      <c r="BL93">
        <v>1588767975.5901799</v>
      </c>
      <c r="BM93">
        <v>1683619351.72486</v>
      </c>
      <c r="BN93">
        <v>1878659686.5899301</v>
      </c>
      <c r="BO93">
        <v>1839048747.8767099</v>
      </c>
      <c r="BP93">
        <v>2077816134.67419</v>
      </c>
      <c r="BQ93">
        <v>2119865935.24909</v>
      </c>
    </row>
    <row r="94" spans="1:69" x14ac:dyDescent="0.35">
      <c r="A94" t="s">
        <v>369</v>
      </c>
      <c r="B94" t="s">
        <v>370</v>
      </c>
      <c r="C94" t="s">
        <v>818</v>
      </c>
      <c r="D94" t="s">
        <v>819</v>
      </c>
      <c r="G94">
        <v>37253333.333333299</v>
      </c>
      <c r="H94">
        <v>44266666.666666701</v>
      </c>
      <c r="I94">
        <v>51915000</v>
      </c>
      <c r="J94">
        <v>64748333.333333299</v>
      </c>
      <c r="K94">
        <v>69110000</v>
      </c>
      <c r="L94">
        <v>72317446.932719305</v>
      </c>
      <c r="M94">
        <v>67514285.714285702</v>
      </c>
      <c r="N94">
        <v>67225714.285714298</v>
      </c>
      <c r="O94">
        <v>66331428.571428597</v>
      </c>
      <c r="P94">
        <v>64946954.756797999</v>
      </c>
      <c r="Q94">
        <v>65429198.238707997</v>
      </c>
      <c r="R94">
        <v>81203226.913834497</v>
      </c>
      <c r="S94">
        <v>94159862.707369104</v>
      </c>
      <c r="T94">
        <v>104295643.388437</v>
      </c>
      <c r="U94">
        <v>103653049.93797</v>
      </c>
      <c r="V94">
        <v>103987520.075827</v>
      </c>
      <c r="Y94">
        <v>50642880.773750298</v>
      </c>
      <c r="Z94">
        <v>36731422.845691398</v>
      </c>
      <c r="AA94">
        <v>44294647.733479001</v>
      </c>
      <c r="AB94">
        <v>44442456.947640002</v>
      </c>
      <c r="AC94">
        <v>50320914.406568803</v>
      </c>
      <c r="AD94">
        <v>62118569.965448096</v>
      </c>
      <c r="AE94">
        <v>76407395.872754201</v>
      </c>
      <c r="AF94">
        <v>93345859.529730007</v>
      </c>
      <c r="AG94">
        <v>100534656.881732</v>
      </c>
      <c r="AH94">
        <v>88265974.861048996</v>
      </c>
      <c r="AI94">
        <v>112119411.48996501</v>
      </c>
      <c r="AJ94">
        <v>110906028.536862</v>
      </c>
      <c r="AK94">
        <v>134707183.84661999</v>
      </c>
      <c r="AL94">
        <v>136047906.245408</v>
      </c>
      <c r="AM94">
        <v>100807002.540195</v>
      </c>
      <c r="AN94">
        <v>141853360.86785501</v>
      </c>
      <c r="AO94">
        <v>232463022.80296099</v>
      </c>
      <c r="AP94">
        <v>442337870.69436997</v>
      </c>
      <c r="AQ94">
        <v>370687634.42571199</v>
      </c>
      <c r="AR94">
        <v>621117885.66850305</v>
      </c>
      <c r="AS94">
        <v>1045998496.43872</v>
      </c>
      <c r="AT94">
        <v>1461139022.0295401</v>
      </c>
      <c r="AU94">
        <v>1806742742.2731099</v>
      </c>
      <c r="AV94">
        <v>2484745935.0932899</v>
      </c>
      <c r="AW94">
        <v>4410764338.6673298</v>
      </c>
      <c r="AX94">
        <v>8217369092.6522398</v>
      </c>
      <c r="AY94">
        <v>10086528698.860399</v>
      </c>
      <c r="AZ94">
        <v>13071718758.737301</v>
      </c>
      <c r="BA94">
        <v>19749893536.3204</v>
      </c>
      <c r="BB94">
        <v>15027795173.2187</v>
      </c>
      <c r="BC94">
        <v>16314443436.2903</v>
      </c>
      <c r="BD94">
        <v>21357343668.944698</v>
      </c>
      <c r="BE94">
        <v>22388344143.913101</v>
      </c>
      <c r="BF94">
        <v>21948834283.785599</v>
      </c>
      <c r="BG94">
        <v>21765453081.982601</v>
      </c>
      <c r="BH94">
        <v>13185496881.017401</v>
      </c>
      <c r="BI94">
        <v>11240808847.8878</v>
      </c>
      <c r="BJ94">
        <v>12200913878.9827</v>
      </c>
      <c r="BK94">
        <v>13097012133.6159</v>
      </c>
      <c r="BL94">
        <v>11364133549.747801</v>
      </c>
      <c r="BM94">
        <v>9893816007.7397995</v>
      </c>
      <c r="BN94">
        <v>12215878032.7166</v>
      </c>
      <c r="BO94">
        <v>13687643435.624901</v>
      </c>
      <c r="BP94">
        <v>12337550583.754</v>
      </c>
      <c r="BQ94">
        <v>12765777677.062201</v>
      </c>
    </row>
    <row r="95" spans="1:69" x14ac:dyDescent="0.35">
      <c r="A95" t="s">
        <v>371</v>
      </c>
      <c r="B95" t="s">
        <v>372</v>
      </c>
      <c r="C95" t="s">
        <v>818</v>
      </c>
      <c r="D95" t="s">
        <v>819</v>
      </c>
      <c r="E95">
        <v>4274890306.8289499</v>
      </c>
      <c r="F95">
        <v>4892397431.3329201</v>
      </c>
      <c r="G95">
        <v>5140542929.4206696</v>
      </c>
      <c r="H95">
        <v>5813285626.6440401</v>
      </c>
      <c r="I95">
        <v>6576906345.11518</v>
      </c>
      <c r="J95">
        <v>7582209670.27425</v>
      </c>
      <c r="K95">
        <v>8472021466.8684702</v>
      </c>
      <c r="L95">
        <v>9146592855.6830006</v>
      </c>
      <c r="M95">
        <v>9950331205.8310795</v>
      </c>
      <c r="N95">
        <v>11454106327.0756</v>
      </c>
      <c r="O95">
        <v>12957113636.3636</v>
      </c>
      <c r="P95">
        <v>14388806818.181801</v>
      </c>
      <c r="Q95">
        <v>16650659090.9091</v>
      </c>
      <c r="R95">
        <v>22037019562.715801</v>
      </c>
      <c r="S95">
        <v>24998715909.0909</v>
      </c>
      <c r="T95">
        <v>28129128586.610001</v>
      </c>
      <c r="U95">
        <v>30719552238.806</v>
      </c>
      <c r="V95">
        <v>35673080481.036102</v>
      </c>
      <c r="W95">
        <v>43654480519.480499</v>
      </c>
      <c r="X95">
        <v>53724121435.142601</v>
      </c>
      <c r="Y95">
        <v>56039256594.724197</v>
      </c>
      <c r="Z95">
        <v>51618456334.563301</v>
      </c>
      <c r="AA95">
        <v>53858346938.775497</v>
      </c>
      <c r="AB95">
        <v>48741397058.823502</v>
      </c>
      <c r="AC95">
        <v>47352146311.971001</v>
      </c>
      <c r="AD95">
        <v>47155741426.104103</v>
      </c>
      <c r="AE95">
        <v>55595445472.249298</v>
      </c>
      <c r="AF95">
        <v>64739630095.621498</v>
      </c>
      <c r="AG95">
        <v>75200610136.920502</v>
      </c>
      <c r="AH95">
        <v>78067933277.3815</v>
      </c>
      <c r="AI95">
        <v>96529587274.290604</v>
      </c>
      <c r="AJ95">
        <v>103680863712.84399</v>
      </c>
      <c r="AK95">
        <v>114608178405.43401</v>
      </c>
      <c r="AL95">
        <v>107295704518.42999</v>
      </c>
      <c r="AM95">
        <v>114980063202.24699</v>
      </c>
      <c r="AN95">
        <v>134974613913.811</v>
      </c>
      <c r="AO95">
        <v>142502984144.95999</v>
      </c>
      <c r="AP95">
        <v>138766067640.08499</v>
      </c>
      <c r="AQ95">
        <v>139612812175.71799</v>
      </c>
      <c r="AR95">
        <v>137131371955.30701</v>
      </c>
      <c r="AS95">
        <v>125760166224.80499</v>
      </c>
      <c r="AT95">
        <v>132050474720.03</v>
      </c>
      <c r="AU95">
        <v>150253800085.86499</v>
      </c>
      <c r="AV95">
        <v>196930509813.384</v>
      </c>
      <c r="AW95">
        <v>234979615898.22501</v>
      </c>
      <c r="AX95">
        <v>242315668619.405</v>
      </c>
      <c r="AY95">
        <v>269073415333.67599</v>
      </c>
      <c r="AZ95">
        <v>314226996944.10797</v>
      </c>
      <c r="BA95">
        <v>351121399546.48499</v>
      </c>
      <c r="BB95">
        <v>326829054686.30603</v>
      </c>
      <c r="BC95">
        <v>296417644404.034</v>
      </c>
      <c r="BD95">
        <v>283228079776.04102</v>
      </c>
      <c r="BE95">
        <v>238841140018.233</v>
      </c>
      <c r="BF95">
        <v>236556279640.70499</v>
      </c>
      <c r="BG95">
        <v>233911581521.06201</v>
      </c>
      <c r="BH95">
        <v>194567373678.099</v>
      </c>
      <c r="BI95">
        <v>193097239005.87</v>
      </c>
      <c r="BJ95">
        <v>200381103984.298</v>
      </c>
      <c r="BK95">
        <v>213298873494.39401</v>
      </c>
      <c r="BL95">
        <v>207305649887.01901</v>
      </c>
      <c r="BM95">
        <v>191362985554.86099</v>
      </c>
      <c r="BN95">
        <v>218303801895.32599</v>
      </c>
      <c r="BO95">
        <v>218880566444.349</v>
      </c>
      <c r="BP95">
        <v>243498333237.802</v>
      </c>
      <c r="BQ95">
        <v>257144811301.673</v>
      </c>
    </row>
    <row r="96" spans="1:69" x14ac:dyDescent="0.35">
      <c r="A96" t="s">
        <v>373</v>
      </c>
      <c r="B96" t="s">
        <v>374</v>
      </c>
      <c r="C96" t="s">
        <v>818</v>
      </c>
      <c r="D96" t="s">
        <v>819</v>
      </c>
      <c r="V96">
        <v>71494495.185185194</v>
      </c>
      <c r="W96">
        <v>88322386.296296299</v>
      </c>
      <c r="X96">
        <v>102244362.222222</v>
      </c>
      <c r="Y96">
        <v>110900457.037037</v>
      </c>
      <c r="Z96">
        <v>115651918.888889</v>
      </c>
      <c r="AA96">
        <v>125435590</v>
      </c>
      <c r="AB96">
        <v>131803552.222222</v>
      </c>
      <c r="AC96">
        <v>145533310.74074101</v>
      </c>
      <c r="AD96">
        <v>167728455.18518499</v>
      </c>
      <c r="AE96">
        <v>187589522.59259301</v>
      </c>
      <c r="AF96">
        <v>215009569.62963</v>
      </c>
      <c r="AG96">
        <v>236357523.703704</v>
      </c>
      <c r="AH96">
        <v>267327642.222222</v>
      </c>
      <c r="AI96">
        <v>278098762.96296299</v>
      </c>
      <c r="AJ96">
        <v>300757888.88888901</v>
      </c>
      <c r="AK96">
        <v>310160444.444444</v>
      </c>
      <c r="AL96">
        <v>309812185.18518502</v>
      </c>
      <c r="AM96">
        <v>325111814.81481498</v>
      </c>
      <c r="AN96">
        <v>342172518.51851898</v>
      </c>
      <c r="AO96">
        <v>366911444.444444</v>
      </c>
      <c r="AP96">
        <v>392190592.59259301</v>
      </c>
      <c r="AQ96">
        <v>445903592.59259301</v>
      </c>
      <c r="AR96">
        <v>482009370.37036997</v>
      </c>
      <c r="AS96">
        <v>520044370.37036997</v>
      </c>
      <c r="AT96">
        <v>520444185.18518502</v>
      </c>
      <c r="AU96">
        <v>540336925.92592597</v>
      </c>
      <c r="AV96">
        <v>591018407.40740705</v>
      </c>
      <c r="AW96">
        <v>599118592.59259295</v>
      </c>
      <c r="AX96">
        <v>695555555.55555499</v>
      </c>
      <c r="AY96">
        <v>698700666.66666698</v>
      </c>
      <c r="AZ96">
        <v>758683592.59259295</v>
      </c>
      <c r="BA96">
        <v>825976037.03703701</v>
      </c>
      <c r="BB96">
        <v>771275555.55555499</v>
      </c>
      <c r="BC96">
        <v>771014814.81481504</v>
      </c>
      <c r="BD96">
        <v>778655555.55555499</v>
      </c>
      <c r="BE96">
        <v>799881481.48148096</v>
      </c>
      <c r="BF96">
        <v>842618518.51851797</v>
      </c>
      <c r="BG96">
        <v>911496296.296296</v>
      </c>
      <c r="BH96">
        <v>997007407.40740705</v>
      </c>
      <c r="BI96">
        <v>1061640740.7407399</v>
      </c>
      <c r="BJ96">
        <v>1125685185.18519</v>
      </c>
      <c r="BK96">
        <v>1166514814.81481</v>
      </c>
      <c r="BL96">
        <v>1213485185.18519</v>
      </c>
      <c r="BM96">
        <v>1043411111.11111</v>
      </c>
      <c r="BN96">
        <v>1122800000</v>
      </c>
      <c r="BO96">
        <v>1231732103.7037001</v>
      </c>
      <c r="BP96">
        <v>1323985600</v>
      </c>
      <c r="BQ96">
        <v>1391435992.5925901</v>
      </c>
    </row>
    <row r="97" spans="1:69" x14ac:dyDescent="0.35">
      <c r="A97" t="s">
        <v>375</v>
      </c>
      <c r="B97" t="s">
        <v>376</v>
      </c>
      <c r="C97" t="s">
        <v>818</v>
      </c>
      <c r="D97" t="s">
        <v>819</v>
      </c>
      <c r="O97">
        <v>69520026.666666701</v>
      </c>
      <c r="P97">
        <v>88466738.249726802</v>
      </c>
      <c r="Q97">
        <v>106101297.801272</v>
      </c>
      <c r="R97">
        <v>140153748.24365601</v>
      </c>
      <c r="S97">
        <v>169918948.62918201</v>
      </c>
      <c r="T97">
        <v>211190630.32960901</v>
      </c>
      <c r="U97">
        <v>240779417.78569999</v>
      </c>
      <c r="V97">
        <v>282269749.16011298</v>
      </c>
      <c r="W97">
        <v>355987433.41569</v>
      </c>
      <c r="X97">
        <v>420645821.540488</v>
      </c>
      <c r="Y97">
        <v>476051740.77376902</v>
      </c>
      <c r="Z97">
        <v>435748993.41842097</v>
      </c>
      <c r="AA97">
        <v>402403041.02926898</v>
      </c>
      <c r="AB97">
        <v>416184071.01941699</v>
      </c>
      <c r="AC97">
        <v>379371901.49037403</v>
      </c>
      <c r="AD97">
        <v>412876382.82917398</v>
      </c>
      <c r="AE97">
        <v>603016292.68697798</v>
      </c>
      <c r="AF97">
        <v>787390408.953269</v>
      </c>
      <c r="AG97">
        <v>898607670.62441301</v>
      </c>
      <c r="AH97">
        <v>929799902.19112396</v>
      </c>
      <c r="AI97">
        <v>1018977280.32928</v>
      </c>
      <c r="AJ97">
        <v>1016500069.25708</v>
      </c>
      <c r="AK97">
        <v>1037916162.54976</v>
      </c>
      <c r="AL97">
        <v>927214151.76793003</v>
      </c>
      <c r="AM97">
        <v>1005887539.32049</v>
      </c>
      <c r="AN97">
        <v>1208953287.06598</v>
      </c>
      <c r="AO97">
        <v>1197515569.08202</v>
      </c>
      <c r="AP97">
        <v>1072154433.8453799</v>
      </c>
      <c r="AQ97">
        <v>1149858069.7576599</v>
      </c>
      <c r="AR97">
        <v>1131555107.0490699</v>
      </c>
      <c r="AS97">
        <v>1068025016.00862</v>
      </c>
      <c r="AT97">
        <v>1086170703.9816</v>
      </c>
      <c r="AU97">
        <v>1169136716.0355699</v>
      </c>
      <c r="AV97">
        <v>1558759823.0816901</v>
      </c>
      <c r="AW97">
        <v>1822499769.2393799</v>
      </c>
      <c r="AX97">
        <v>1849802648.36391</v>
      </c>
      <c r="AY97">
        <v>2013106929.5003099</v>
      </c>
      <c r="AZ97">
        <v>2249811295.6608</v>
      </c>
      <c r="BA97">
        <v>2499092314.4187498</v>
      </c>
      <c r="BB97">
        <v>2529963903.22685</v>
      </c>
      <c r="BC97">
        <v>2503167187.4930501</v>
      </c>
      <c r="BD97">
        <v>2684461375.4658499</v>
      </c>
      <c r="BE97">
        <v>2609678486.3674898</v>
      </c>
      <c r="BF97">
        <v>2684946990.1244798</v>
      </c>
      <c r="BG97">
        <v>2842065708.3596201</v>
      </c>
      <c r="BH97">
        <v>2499113022.81675</v>
      </c>
      <c r="BI97">
        <v>2707139544.4669499</v>
      </c>
      <c r="BJ97">
        <v>2851613679.0343299</v>
      </c>
      <c r="BK97">
        <v>3055782146.1595702</v>
      </c>
      <c r="BL97">
        <v>2997309971.8762298</v>
      </c>
      <c r="BM97">
        <v>3089625554.4047298</v>
      </c>
      <c r="BN97">
        <v>3293578467.5732698</v>
      </c>
      <c r="BO97">
        <v>3152334771.7799201</v>
      </c>
      <c r="BP97">
        <v>3326544174.3794498</v>
      </c>
    </row>
    <row r="98" spans="1:69" x14ac:dyDescent="0.35">
      <c r="A98" t="s">
        <v>377</v>
      </c>
      <c r="B98" t="s">
        <v>378</v>
      </c>
      <c r="C98" t="s">
        <v>818</v>
      </c>
      <c r="D98" t="s">
        <v>819</v>
      </c>
      <c r="E98">
        <v>1043599900</v>
      </c>
      <c r="F98">
        <v>1076699900</v>
      </c>
      <c r="G98">
        <v>1143600000</v>
      </c>
      <c r="H98">
        <v>1262800000</v>
      </c>
      <c r="I98">
        <v>1299099900</v>
      </c>
      <c r="J98">
        <v>1331399900</v>
      </c>
      <c r="K98">
        <v>1390700000</v>
      </c>
      <c r="L98">
        <v>1453500000</v>
      </c>
      <c r="M98">
        <v>1610500000</v>
      </c>
      <c r="N98">
        <v>1715399900</v>
      </c>
      <c r="O98">
        <v>1904000000</v>
      </c>
      <c r="P98">
        <v>1984800000</v>
      </c>
      <c r="Q98">
        <v>2101300000</v>
      </c>
      <c r="R98">
        <v>2569200100</v>
      </c>
      <c r="S98">
        <v>3161499900</v>
      </c>
      <c r="T98">
        <v>3645900000</v>
      </c>
      <c r="U98">
        <v>4365300200</v>
      </c>
      <c r="V98">
        <v>5480500200</v>
      </c>
      <c r="W98">
        <v>6070600200</v>
      </c>
      <c r="X98">
        <v>6902600200</v>
      </c>
      <c r="Y98">
        <v>7878700000</v>
      </c>
      <c r="Z98">
        <v>8607500300</v>
      </c>
      <c r="AA98">
        <v>8716999700</v>
      </c>
      <c r="AB98">
        <v>9050000400</v>
      </c>
      <c r="AC98">
        <v>9470000100</v>
      </c>
      <c r="AD98">
        <v>9721652086.9565201</v>
      </c>
      <c r="AE98">
        <v>7231963515.98174</v>
      </c>
      <c r="AF98">
        <v>7084399840</v>
      </c>
      <c r="AG98">
        <v>7841602824.4274797</v>
      </c>
      <c r="AH98">
        <v>8410724360.7954502</v>
      </c>
      <c r="AI98">
        <v>7650196845.2154598</v>
      </c>
      <c r="AJ98">
        <v>9406135143.4116497</v>
      </c>
      <c r="AK98">
        <v>10440781587.543501</v>
      </c>
      <c r="AL98">
        <v>11400017301.4587</v>
      </c>
      <c r="AM98">
        <v>12983233310.7467</v>
      </c>
      <c r="AN98">
        <v>14655404433.2771</v>
      </c>
      <c r="AO98">
        <v>15674835615.3139</v>
      </c>
      <c r="AP98">
        <v>17790026221.613899</v>
      </c>
      <c r="AQ98">
        <v>19395491992.9939</v>
      </c>
      <c r="AR98">
        <v>18318412251.364201</v>
      </c>
      <c r="AS98">
        <v>19288929030.0508</v>
      </c>
      <c r="AT98">
        <v>18405220247.4412</v>
      </c>
      <c r="AU98">
        <v>20444205991.025002</v>
      </c>
      <c r="AV98">
        <v>21576351798.914501</v>
      </c>
      <c r="AW98">
        <v>23577298094.657101</v>
      </c>
      <c r="AX98">
        <v>26783389293.922001</v>
      </c>
      <c r="AY98">
        <v>29744246827.183899</v>
      </c>
      <c r="AZ98">
        <v>33567850824.103901</v>
      </c>
      <c r="BA98">
        <v>38503720224.316597</v>
      </c>
      <c r="BB98">
        <v>37126148264.638298</v>
      </c>
      <c r="BC98">
        <v>40676578423.487099</v>
      </c>
      <c r="BD98">
        <v>46876006272.238701</v>
      </c>
      <c r="BE98">
        <v>49593929487.126297</v>
      </c>
      <c r="BF98">
        <v>52996446180.347397</v>
      </c>
      <c r="BG98">
        <v>57852152955.039001</v>
      </c>
      <c r="BH98">
        <v>62186064757.933403</v>
      </c>
      <c r="BI98">
        <v>66053403363.738403</v>
      </c>
      <c r="BJ98">
        <v>71653754107.104004</v>
      </c>
      <c r="BK98">
        <v>73328365862.432907</v>
      </c>
      <c r="BL98">
        <v>77172317258.647797</v>
      </c>
      <c r="BM98">
        <v>77719464220.729996</v>
      </c>
      <c r="BN98">
        <v>86455519686.884094</v>
      </c>
      <c r="BO98">
        <v>95641441234.942993</v>
      </c>
      <c r="BP98">
        <v>104368413483.146</v>
      </c>
      <c r="BQ98">
        <v>113199586004.47701</v>
      </c>
    </row>
    <row r="99" spans="1:69" x14ac:dyDescent="0.35">
      <c r="A99" t="s">
        <v>379</v>
      </c>
      <c r="B99" t="s">
        <v>380</v>
      </c>
      <c r="C99" t="s">
        <v>818</v>
      </c>
      <c r="D99" t="s">
        <v>819</v>
      </c>
      <c r="AU99">
        <v>3394000000</v>
      </c>
      <c r="AV99">
        <v>3569000000</v>
      </c>
      <c r="AW99">
        <v>3869000000</v>
      </c>
      <c r="AX99">
        <v>4213000000</v>
      </c>
      <c r="AY99">
        <v>4238000000</v>
      </c>
      <c r="AZ99">
        <v>4397000000</v>
      </c>
      <c r="BA99">
        <v>4658000000</v>
      </c>
      <c r="BB99">
        <v>4828000000</v>
      </c>
      <c r="BC99">
        <v>4949000000</v>
      </c>
      <c r="BD99">
        <v>4984000000</v>
      </c>
      <c r="BE99">
        <v>5265000000</v>
      </c>
      <c r="BF99">
        <v>5399000000</v>
      </c>
      <c r="BG99">
        <v>5610000000</v>
      </c>
      <c r="BH99">
        <v>5799000000</v>
      </c>
      <c r="BI99">
        <v>5901000000</v>
      </c>
      <c r="BJ99">
        <v>6013000000</v>
      </c>
      <c r="BK99">
        <v>6051000000</v>
      </c>
      <c r="BL99">
        <v>6355000000</v>
      </c>
      <c r="BM99">
        <v>5916000000</v>
      </c>
      <c r="BN99">
        <v>6234000000</v>
      </c>
      <c r="BO99">
        <v>6910000000</v>
      </c>
    </row>
    <row r="100" spans="1:69" x14ac:dyDescent="0.35">
      <c r="A100" t="s">
        <v>381</v>
      </c>
      <c r="B100" t="s">
        <v>382</v>
      </c>
      <c r="C100" t="s">
        <v>818</v>
      </c>
      <c r="D100" t="s">
        <v>819</v>
      </c>
      <c r="E100">
        <v>170216241.126064</v>
      </c>
      <c r="F100">
        <v>185849535.37616199</v>
      </c>
      <c r="G100">
        <v>194949512.62621799</v>
      </c>
      <c r="H100">
        <v>175757893.93859801</v>
      </c>
      <c r="I100">
        <v>194774513.06371701</v>
      </c>
      <c r="J100">
        <v>213235294.11764699</v>
      </c>
      <c r="K100">
        <v>228705882.35294101</v>
      </c>
      <c r="L100">
        <v>250176470.58823499</v>
      </c>
      <c r="M100">
        <v>229750000</v>
      </c>
      <c r="N100">
        <v>249300000</v>
      </c>
      <c r="O100">
        <v>267800000</v>
      </c>
      <c r="P100">
        <v>282050000</v>
      </c>
      <c r="Q100">
        <v>285380952.380952</v>
      </c>
      <c r="R100">
        <v>307047619.04761899</v>
      </c>
      <c r="S100">
        <v>433954545.45454502</v>
      </c>
      <c r="T100">
        <v>494791666.66666698</v>
      </c>
      <c r="U100">
        <v>454440000</v>
      </c>
      <c r="V100">
        <v>449880000</v>
      </c>
      <c r="W100">
        <v>507080000</v>
      </c>
      <c r="X100">
        <v>530440000</v>
      </c>
      <c r="Y100">
        <v>603200000</v>
      </c>
      <c r="Z100">
        <v>570357107.14285696</v>
      </c>
      <c r="AA100">
        <v>482000000</v>
      </c>
      <c r="AB100">
        <v>489333333.33333302</v>
      </c>
      <c r="AC100">
        <v>437631605.26315802</v>
      </c>
      <c r="AD100">
        <v>453488372.093023</v>
      </c>
      <c r="AE100">
        <v>504651139.53488398</v>
      </c>
      <c r="AF100">
        <v>354591846.938775</v>
      </c>
      <c r="AG100">
        <v>413799990</v>
      </c>
      <c r="AH100">
        <v>379779389.70588201</v>
      </c>
      <c r="AI100">
        <v>396582263.29113901</v>
      </c>
      <c r="AJ100">
        <v>348533094.81216502</v>
      </c>
      <c r="AK100">
        <v>373573141.48681098</v>
      </c>
      <c r="AL100">
        <v>454101382.48847902</v>
      </c>
      <c r="AM100">
        <v>540874934.20101202</v>
      </c>
      <c r="AN100">
        <v>621626785.91549301</v>
      </c>
      <c r="AO100">
        <v>705406001.42450094</v>
      </c>
      <c r="AP100">
        <v>749138009.56454003</v>
      </c>
      <c r="AQ100">
        <v>717530683.16956699</v>
      </c>
      <c r="AR100">
        <v>694754988.25829506</v>
      </c>
      <c r="AS100">
        <v>712667896.727512</v>
      </c>
      <c r="AT100">
        <v>712167450.16289794</v>
      </c>
      <c r="AU100">
        <v>726131434.71533799</v>
      </c>
      <c r="AV100">
        <v>743063950.31774902</v>
      </c>
      <c r="AW100">
        <v>787814379.18384302</v>
      </c>
      <c r="AX100">
        <v>824880550.34396505</v>
      </c>
      <c r="AY100">
        <v>2379817990.6918001</v>
      </c>
      <c r="AZ100">
        <v>2730971595.39574</v>
      </c>
      <c r="BA100">
        <v>3025187433.33637</v>
      </c>
      <c r="BB100">
        <v>3165663152.73351</v>
      </c>
      <c r="BC100">
        <v>3432912516.9242702</v>
      </c>
      <c r="BD100">
        <v>3691384317.52178</v>
      </c>
      <c r="BE100">
        <v>4063088535.76331</v>
      </c>
      <c r="BF100">
        <v>4167800928.8355298</v>
      </c>
      <c r="BG100">
        <v>4127660151.8087001</v>
      </c>
      <c r="BH100">
        <v>4279840193.7045999</v>
      </c>
      <c r="BI100">
        <v>4482697336.5617399</v>
      </c>
      <c r="BJ100">
        <v>4748174334.14044</v>
      </c>
      <c r="BK100">
        <v>4787636997.8534298</v>
      </c>
      <c r="BL100">
        <v>5173760191.8465204</v>
      </c>
      <c r="BM100">
        <v>5471256594.7242203</v>
      </c>
      <c r="BN100">
        <v>8041362110.3117504</v>
      </c>
      <c r="BO100">
        <v>14718388489.208599</v>
      </c>
      <c r="BP100">
        <v>16918503597.122299</v>
      </c>
      <c r="BQ100">
        <v>24835899825.8993</v>
      </c>
    </row>
    <row r="101" spans="1:69" x14ac:dyDescent="0.35">
      <c r="A101" t="s">
        <v>383</v>
      </c>
      <c r="B101" t="s">
        <v>384</v>
      </c>
      <c r="C101" t="s">
        <v>818</v>
      </c>
      <c r="D101" t="s">
        <v>819</v>
      </c>
      <c r="E101">
        <v>1093609209701.78</v>
      </c>
      <c r="F101">
        <v>1166571376215.8201</v>
      </c>
      <c r="G101">
        <v>1261935408422.9399</v>
      </c>
      <c r="H101">
        <v>1357542627897.02</v>
      </c>
      <c r="I101">
        <v>1483754172602.72</v>
      </c>
      <c r="J101">
        <v>1612706213753.01</v>
      </c>
      <c r="K101">
        <v>1764024192793.0801</v>
      </c>
      <c r="L101">
        <v>1884513918523.22</v>
      </c>
      <c r="M101">
        <v>2044416549249.25</v>
      </c>
      <c r="N101">
        <v>2252841490657.71</v>
      </c>
      <c r="O101">
        <v>2471829517622.04</v>
      </c>
      <c r="P101">
        <v>2746161975935.6899</v>
      </c>
      <c r="Q101">
        <v>3190235654470.5601</v>
      </c>
      <c r="R101">
        <v>3870550762951.2402</v>
      </c>
      <c r="S101">
        <v>4377440169545.27</v>
      </c>
      <c r="T101">
        <v>4883171049710.25</v>
      </c>
      <c r="U101">
        <v>5318962932302.3496</v>
      </c>
      <c r="V101">
        <v>6021662447662.7002</v>
      </c>
      <c r="W101">
        <v>7228235279355.4297</v>
      </c>
      <c r="X101">
        <v>8354394990631.79</v>
      </c>
      <c r="Y101">
        <v>9326999121363.5703</v>
      </c>
      <c r="Z101">
        <v>9468176035861.5508</v>
      </c>
      <c r="AA101">
        <v>9374171137590.0996</v>
      </c>
      <c r="AB101">
        <v>9684156890811.5605</v>
      </c>
      <c r="AC101">
        <v>10096259066108.9</v>
      </c>
      <c r="AD101">
        <v>10594095198000.9</v>
      </c>
      <c r="AE101">
        <v>12867873453762.1</v>
      </c>
      <c r="AF101">
        <v>14918683666187.1</v>
      </c>
      <c r="AG101">
        <v>16790070077733.1</v>
      </c>
      <c r="AH101">
        <v>17486491336746.6</v>
      </c>
      <c r="AI101">
        <v>19583281069258.898</v>
      </c>
      <c r="AJ101">
        <v>20665888711688.5</v>
      </c>
      <c r="AK101">
        <v>22129667002015.301</v>
      </c>
      <c r="AL101">
        <v>22285953900201.398</v>
      </c>
      <c r="AM101">
        <v>23836531540795.699</v>
      </c>
      <c r="AN101">
        <v>26449503667147.5</v>
      </c>
      <c r="AO101">
        <v>26661746580950.199</v>
      </c>
      <c r="AP101">
        <v>26227330459141.801</v>
      </c>
      <c r="AQ101">
        <v>26191339510748.898</v>
      </c>
      <c r="AR101">
        <v>27432228531303.102</v>
      </c>
      <c r="AS101">
        <v>28067143567118.102</v>
      </c>
      <c r="AT101">
        <v>27844274390117.898</v>
      </c>
      <c r="AU101">
        <v>29059437468881.699</v>
      </c>
      <c r="AV101">
        <v>32620137108093.199</v>
      </c>
      <c r="AW101">
        <v>36440172761727.602</v>
      </c>
      <c r="AX101">
        <v>38693531739012.5</v>
      </c>
      <c r="AY101">
        <v>41070891802089.797</v>
      </c>
      <c r="AZ101">
        <v>45194846769906.797</v>
      </c>
      <c r="BA101">
        <v>48449554077176.102</v>
      </c>
      <c r="BB101">
        <v>45064143325319.398</v>
      </c>
      <c r="BC101">
        <v>47467522099222.602</v>
      </c>
      <c r="BD101">
        <v>51685044104325.602</v>
      </c>
      <c r="BE101">
        <v>51861387409419.297</v>
      </c>
      <c r="BF101">
        <v>52613348402646.703</v>
      </c>
      <c r="BG101">
        <v>53498564970361.203</v>
      </c>
      <c r="BH101">
        <v>49956747461166.398</v>
      </c>
      <c r="BI101">
        <v>50925145050903.703</v>
      </c>
      <c r="BJ101">
        <v>53532832551203.602</v>
      </c>
      <c r="BK101">
        <v>56899748048245.297</v>
      </c>
      <c r="BL101">
        <v>57469453150147.398</v>
      </c>
      <c r="BM101">
        <v>56044969561614.297</v>
      </c>
      <c r="BN101">
        <v>62927771341457.898</v>
      </c>
      <c r="BO101">
        <v>65248657227968.5</v>
      </c>
      <c r="BP101">
        <v>68618756866831.797</v>
      </c>
      <c r="BQ101">
        <v>71522995943824.203</v>
      </c>
    </row>
    <row r="102" spans="1:69" x14ac:dyDescent="0.35">
      <c r="A102" t="s">
        <v>385</v>
      </c>
      <c r="B102" t="s">
        <v>386</v>
      </c>
      <c r="C102" t="s">
        <v>818</v>
      </c>
      <c r="D102" t="s">
        <v>819</v>
      </c>
      <c r="E102">
        <v>1320796651.6945701</v>
      </c>
      <c r="F102">
        <v>1383681651.1377599</v>
      </c>
      <c r="G102">
        <v>1612346412.26475</v>
      </c>
      <c r="H102">
        <v>1935298266.45384</v>
      </c>
      <c r="I102">
        <v>2206466461.2643399</v>
      </c>
      <c r="J102">
        <v>2435078534.0314102</v>
      </c>
      <c r="K102">
        <v>2489845016.6489401</v>
      </c>
      <c r="L102">
        <v>2692474989.12571</v>
      </c>
      <c r="M102">
        <v>2716964388.42418</v>
      </c>
      <c r="N102">
        <v>3189740055.1398201</v>
      </c>
      <c r="O102">
        <v>3800766535.6208801</v>
      </c>
      <c r="P102">
        <v>4476001946.0148602</v>
      </c>
      <c r="Q102">
        <v>5710090213.1503496</v>
      </c>
      <c r="R102">
        <v>8030117555.6203299</v>
      </c>
      <c r="S102">
        <v>9388695366.8457794</v>
      </c>
      <c r="T102">
        <v>10048089558.063601</v>
      </c>
      <c r="U102">
        <v>12876366008.807699</v>
      </c>
      <c r="V102">
        <v>15719433719.433701</v>
      </c>
      <c r="W102">
        <v>18315136409.1427</v>
      </c>
      <c r="X102">
        <v>22526184533.169998</v>
      </c>
      <c r="Y102">
        <v>28861857810.651501</v>
      </c>
      <c r="Z102">
        <v>31055226088.694302</v>
      </c>
      <c r="AA102">
        <v>32291215843.643299</v>
      </c>
      <c r="AB102">
        <v>29907227184.179001</v>
      </c>
      <c r="AC102">
        <v>33511383985.674099</v>
      </c>
      <c r="AD102">
        <v>35699772165.709297</v>
      </c>
      <c r="AE102">
        <v>41075396884.895203</v>
      </c>
      <c r="AF102">
        <v>50622896162.600601</v>
      </c>
      <c r="AG102">
        <v>59707404560.594398</v>
      </c>
      <c r="AH102">
        <v>68790219177.973297</v>
      </c>
      <c r="AI102">
        <v>76928784620.815796</v>
      </c>
      <c r="AJ102">
        <v>88959997899.929306</v>
      </c>
      <c r="AK102">
        <v>104272507639.282</v>
      </c>
      <c r="AL102">
        <v>120354212475</v>
      </c>
      <c r="AM102">
        <v>135811771026.33</v>
      </c>
      <c r="AN102">
        <v>144652295363.66699</v>
      </c>
      <c r="AO102">
        <v>159718183550.73401</v>
      </c>
      <c r="AP102">
        <v>177353174849.71399</v>
      </c>
      <c r="AQ102">
        <v>168885443660.07199</v>
      </c>
      <c r="AR102">
        <v>165768095391.55701</v>
      </c>
      <c r="AS102">
        <v>171668891194.349</v>
      </c>
      <c r="AT102">
        <v>169404327616.60501</v>
      </c>
      <c r="AU102">
        <v>166348866131.02802</v>
      </c>
      <c r="AV102">
        <v>161385558801.811</v>
      </c>
      <c r="AW102">
        <v>169099768875.19299</v>
      </c>
      <c r="AX102">
        <v>181569311742.21301</v>
      </c>
      <c r="AY102">
        <v>193535442896.36499</v>
      </c>
      <c r="AZ102">
        <v>211596944503.79999</v>
      </c>
      <c r="BA102">
        <v>219278749139.73401</v>
      </c>
      <c r="BB102">
        <v>214047795659.04501</v>
      </c>
      <c r="BC102">
        <v>228638668727.29099</v>
      </c>
      <c r="BD102">
        <v>248513617677.28699</v>
      </c>
      <c r="BE102">
        <v>262628865879.69699</v>
      </c>
      <c r="BF102">
        <v>275696879834.966</v>
      </c>
      <c r="BG102">
        <v>291459995978.89301</v>
      </c>
      <c r="BH102">
        <v>309385622601.34802</v>
      </c>
      <c r="BI102">
        <v>320860317562.56201</v>
      </c>
      <c r="BJ102">
        <v>341273289534.466</v>
      </c>
      <c r="BK102">
        <v>361731070995.72601</v>
      </c>
      <c r="BL102">
        <v>363074545072.38898</v>
      </c>
      <c r="BM102">
        <v>344943149590.05798</v>
      </c>
      <c r="BN102">
        <v>368954169748.81799</v>
      </c>
      <c r="BO102">
        <v>358679533984.71802</v>
      </c>
      <c r="BP102">
        <v>381066399066.20801</v>
      </c>
      <c r="BQ102">
        <v>407106738445.06897</v>
      </c>
    </row>
    <row r="103" spans="1:69" x14ac:dyDescent="0.35">
      <c r="A103" t="s">
        <v>387</v>
      </c>
      <c r="B103" t="s">
        <v>388</v>
      </c>
      <c r="C103" t="s">
        <v>818</v>
      </c>
      <c r="D103" t="s">
        <v>819</v>
      </c>
      <c r="E103">
        <v>335650000</v>
      </c>
      <c r="F103">
        <v>356200000</v>
      </c>
      <c r="G103">
        <v>387750000</v>
      </c>
      <c r="H103">
        <v>410200000</v>
      </c>
      <c r="I103">
        <v>457000000</v>
      </c>
      <c r="J103">
        <v>508650000</v>
      </c>
      <c r="K103">
        <v>549950000</v>
      </c>
      <c r="L103">
        <v>598100000</v>
      </c>
      <c r="M103">
        <v>646800000</v>
      </c>
      <c r="N103">
        <v>668000050</v>
      </c>
      <c r="O103">
        <v>723000000</v>
      </c>
      <c r="P103">
        <v>731000000</v>
      </c>
      <c r="Q103">
        <v>802996336.51648605</v>
      </c>
      <c r="R103">
        <v>912499493.75025296</v>
      </c>
      <c r="S103">
        <v>1034500000</v>
      </c>
      <c r="T103">
        <v>1124000000</v>
      </c>
      <c r="U103">
        <v>1347999950</v>
      </c>
      <c r="V103">
        <v>1669499950</v>
      </c>
      <c r="W103">
        <v>3097242093</v>
      </c>
      <c r="X103">
        <v>3544281976.5</v>
      </c>
      <c r="Y103">
        <v>3968160046</v>
      </c>
      <c r="Z103">
        <v>4043894878.5</v>
      </c>
      <c r="AA103">
        <v>4266503525.5</v>
      </c>
      <c r="AB103">
        <v>4476697185</v>
      </c>
      <c r="AC103">
        <v>4915311846.5</v>
      </c>
      <c r="AD103">
        <v>5278120712.5</v>
      </c>
      <c r="AE103">
        <v>5677828959</v>
      </c>
      <c r="AF103">
        <v>6190521241.5</v>
      </c>
      <c r="AG103">
        <v>5902717091.4163103</v>
      </c>
      <c r="AH103">
        <v>5432344901.7241402</v>
      </c>
      <c r="AI103">
        <v>4923009551.5564203</v>
      </c>
      <c r="AJ103">
        <v>4648668478.5675297</v>
      </c>
      <c r="AK103">
        <v>4943700431.0736799</v>
      </c>
      <c r="AL103">
        <v>4926728932.9506903</v>
      </c>
      <c r="AM103">
        <v>4642280682.14252</v>
      </c>
      <c r="AN103">
        <v>5347445005.2137604</v>
      </c>
      <c r="AO103">
        <v>5215028986.4864902</v>
      </c>
      <c r="AP103">
        <v>5737099650.1901102</v>
      </c>
      <c r="AQ103">
        <v>6366340265.8788795</v>
      </c>
      <c r="AR103">
        <v>6414520529.6167202</v>
      </c>
      <c r="AS103">
        <v>7186638029.0587502</v>
      </c>
      <c r="AT103">
        <v>7651162302.3456001</v>
      </c>
      <c r="AU103">
        <v>7858255412.8603802</v>
      </c>
      <c r="AV103">
        <v>8230391346.6722803</v>
      </c>
      <c r="AW103">
        <v>8869299234.3376999</v>
      </c>
      <c r="AX103">
        <v>9757012696.5621204</v>
      </c>
      <c r="AY103">
        <v>10917477066.1429</v>
      </c>
      <c r="AZ103">
        <v>12361257680.5627</v>
      </c>
      <c r="BA103">
        <v>13881731875.746599</v>
      </c>
      <c r="BB103">
        <v>14587496229.181101</v>
      </c>
      <c r="BC103">
        <v>15839344591.9842</v>
      </c>
      <c r="BD103">
        <v>17710275685.407398</v>
      </c>
      <c r="BE103">
        <v>18528554397.5695</v>
      </c>
      <c r="BF103">
        <v>18499729214.903999</v>
      </c>
      <c r="BG103">
        <v>19756533971.869801</v>
      </c>
      <c r="BH103">
        <v>20979791685.416</v>
      </c>
      <c r="BI103">
        <v>21717604952.183498</v>
      </c>
      <c r="BJ103">
        <v>23136247990.597698</v>
      </c>
      <c r="BK103">
        <v>24067750760.499001</v>
      </c>
      <c r="BL103">
        <v>24882225741.811901</v>
      </c>
      <c r="BM103">
        <v>23352232483.755001</v>
      </c>
      <c r="BN103">
        <v>28144331506.614899</v>
      </c>
      <c r="BO103">
        <v>31426041806.7985</v>
      </c>
      <c r="BP103">
        <v>34355805527.9795</v>
      </c>
      <c r="BQ103">
        <v>37093565854.043701</v>
      </c>
    </row>
    <row r="104" spans="1:69" x14ac:dyDescent="0.35">
      <c r="A104" t="s">
        <v>389</v>
      </c>
      <c r="B104" t="s">
        <v>390</v>
      </c>
      <c r="C104" t="s">
        <v>818</v>
      </c>
      <c r="D104" t="s">
        <v>819</v>
      </c>
      <c r="E104">
        <v>21762906214.796799</v>
      </c>
      <c r="F104">
        <v>22458333234.5257</v>
      </c>
      <c r="G104">
        <v>24433565058.855598</v>
      </c>
      <c r="H104">
        <v>28730956733.7076</v>
      </c>
      <c r="I104">
        <v>26725267282.9165</v>
      </c>
      <c r="J104">
        <v>30244819985.117699</v>
      </c>
      <c r="K104">
        <v>32809605039.6647</v>
      </c>
      <c r="L104">
        <v>32313162448.741001</v>
      </c>
      <c r="M104">
        <v>34800183588.182404</v>
      </c>
      <c r="N104">
        <v>38300517970.675697</v>
      </c>
      <c r="O104">
        <v>36971298252.547096</v>
      </c>
      <c r="P104">
        <v>39838672955.876999</v>
      </c>
      <c r="Q104">
        <v>44344898324.978104</v>
      </c>
      <c r="R104">
        <v>54315207581.157501</v>
      </c>
      <c r="S104">
        <v>64025607508.712502</v>
      </c>
      <c r="T104">
        <v>72120095431.257507</v>
      </c>
      <c r="U104">
        <v>77316361180.905502</v>
      </c>
      <c r="V104">
        <v>89625473422.243698</v>
      </c>
      <c r="W104">
        <v>105354229503.478</v>
      </c>
      <c r="X104">
        <v>115818640114.552</v>
      </c>
      <c r="Y104">
        <v>126972938814.98</v>
      </c>
      <c r="Z104">
        <v>127619770865.899</v>
      </c>
      <c r="AA104">
        <v>129585704106.446</v>
      </c>
      <c r="AB104">
        <v>128671611284.304</v>
      </c>
      <c r="AC104">
        <v>131401366901.252</v>
      </c>
      <c r="AD104">
        <v>137990086768.38101</v>
      </c>
      <c r="AE104">
        <v>126969940036.744</v>
      </c>
      <c r="AF104">
        <v>135397716042.687</v>
      </c>
      <c r="AG104">
        <v>142074113823.02701</v>
      </c>
      <c r="AH104">
        <v>144584741945.89401</v>
      </c>
      <c r="AI104">
        <v>166134799413.54401</v>
      </c>
      <c r="AJ104">
        <v>180147427282.93799</v>
      </c>
      <c r="AK104">
        <v>136844280047.269</v>
      </c>
      <c r="AL104">
        <v>142005407699.754</v>
      </c>
      <c r="AM104">
        <v>121487756372.474</v>
      </c>
      <c r="AN104">
        <v>141418508260.56699</v>
      </c>
      <c r="AO104">
        <v>154144309892.39401</v>
      </c>
      <c r="AP104">
        <v>161384020780.87</v>
      </c>
      <c r="AQ104">
        <v>166850566611.064</v>
      </c>
      <c r="AR104">
        <v>167809429290.76801</v>
      </c>
      <c r="AS104">
        <v>181381054438.02399</v>
      </c>
      <c r="AT104">
        <v>175229674248.03601</v>
      </c>
      <c r="AU104">
        <v>190150834127.57101</v>
      </c>
      <c r="AV104">
        <v>215718549124.995</v>
      </c>
      <c r="AW104">
        <v>250209498892.85599</v>
      </c>
      <c r="AX104">
        <v>288525153626.797</v>
      </c>
      <c r="AY104">
        <v>338617896345.73602</v>
      </c>
      <c r="AZ104">
        <v>403324742574.83899</v>
      </c>
      <c r="BA104">
        <v>479488609916.453</v>
      </c>
      <c r="BB104">
        <v>475697795137.17297</v>
      </c>
      <c r="BC104">
        <v>516644000918.47198</v>
      </c>
      <c r="BD104">
        <v>573019288531.74695</v>
      </c>
      <c r="BE104">
        <v>594538550063.63098</v>
      </c>
      <c r="BF104">
        <v>665124900001.68896</v>
      </c>
      <c r="BG104">
        <v>702883620172.69299</v>
      </c>
      <c r="BH104">
        <v>675124056288.55005</v>
      </c>
      <c r="BI104">
        <v>681582492494.93103</v>
      </c>
      <c r="BJ104">
        <v>732428236460.12805</v>
      </c>
      <c r="BK104">
        <v>783851617853.69897</v>
      </c>
      <c r="BL104">
        <v>811925263665.52197</v>
      </c>
      <c r="BM104">
        <v>820678273818.93506</v>
      </c>
      <c r="BN104">
        <v>914476428986.12</v>
      </c>
      <c r="BO104">
        <v>993480176910.21704</v>
      </c>
      <c r="BP104">
        <v>1045906705389.1</v>
      </c>
      <c r="BQ104">
        <v>1132303151467.1899</v>
      </c>
    </row>
    <row r="105" spans="1:69" x14ac:dyDescent="0.35">
      <c r="A105" t="s">
        <v>391</v>
      </c>
      <c r="B105" t="s">
        <v>392</v>
      </c>
      <c r="C105" t="s">
        <v>818</v>
      </c>
      <c r="D105" t="s">
        <v>819</v>
      </c>
      <c r="AI105">
        <v>25650213279.678101</v>
      </c>
      <c r="AJ105">
        <v>18760386774.797298</v>
      </c>
      <c r="AK105">
        <v>10621169290.9986</v>
      </c>
      <c r="AL105">
        <v>11259647874.4986</v>
      </c>
      <c r="AM105">
        <v>15062911616.822201</v>
      </c>
      <c r="AN105">
        <v>22772394546.605801</v>
      </c>
      <c r="AO105">
        <v>24150978346.525299</v>
      </c>
      <c r="AP105">
        <v>24175764812.121799</v>
      </c>
      <c r="AQ105">
        <v>25890228429.721401</v>
      </c>
      <c r="AR105">
        <v>23777026779.3004</v>
      </c>
      <c r="AS105">
        <v>22134411297.473</v>
      </c>
      <c r="AT105">
        <v>23066883849.646702</v>
      </c>
      <c r="AU105">
        <v>26757722428.678101</v>
      </c>
      <c r="AV105">
        <v>35245317001.822403</v>
      </c>
      <c r="AW105">
        <v>41836292157.333504</v>
      </c>
      <c r="AX105">
        <v>45013119281.806</v>
      </c>
      <c r="AY105">
        <v>49590197656.548203</v>
      </c>
      <c r="AZ105">
        <v>59298265769.994598</v>
      </c>
      <c r="BA105">
        <v>68478776205.982597</v>
      </c>
      <c r="BB105">
        <v>62321642125.172096</v>
      </c>
      <c r="BC105">
        <v>58981738868.752998</v>
      </c>
      <c r="BD105">
        <v>62903737379.783401</v>
      </c>
      <c r="BE105">
        <v>57551963753.210403</v>
      </c>
      <c r="BF105">
        <v>59852401272.320396</v>
      </c>
      <c r="BG105">
        <v>59612144078.4133</v>
      </c>
      <c r="BH105">
        <v>51005200669.694099</v>
      </c>
      <c r="BI105">
        <v>52654855638.105698</v>
      </c>
      <c r="BJ105">
        <v>56186190437.995903</v>
      </c>
      <c r="BK105">
        <v>61668130122.587799</v>
      </c>
      <c r="BL105">
        <v>61467582193.682404</v>
      </c>
      <c r="BM105">
        <v>57963370885.079803</v>
      </c>
      <c r="BN105">
        <v>69006802298.695602</v>
      </c>
      <c r="BO105">
        <v>71198635101.951401</v>
      </c>
      <c r="BP105">
        <v>84393795502.442093</v>
      </c>
      <c r="BQ105">
        <v>92526176108.621002</v>
      </c>
    </row>
    <row r="106" spans="1:69" x14ac:dyDescent="0.35">
      <c r="A106" t="s">
        <v>393</v>
      </c>
      <c r="B106" t="s">
        <v>394</v>
      </c>
      <c r="C106" t="s">
        <v>818</v>
      </c>
      <c r="D106" t="s">
        <v>819</v>
      </c>
      <c r="E106">
        <v>273187200</v>
      </c>
      <c r="F106">
        <v>271066000</v>
      </c>
      <c r="G106">
        <v>281896800</v>
      </c>
      <c r="H106">
        <v>294883400</v>
      </c>
      <c r="I106">
        <v>325281200</v>
      </c>
      <c r="J106">
        <v>353251800</v>
      </c>
      <c r="K106">
        <v>368948600</v>
      </c>
      <c r="L106">
        <v>369124200</v>
      </c>
      <c r="M106">
        <v>367968800</v>
      </c>
      <c r="N106">
        <v>391820400</v>
      </c>
      <c r="O106">
        <v>331200000</v>
      </c>
      <c r="P106">
        <v>362800000</v>
      </c>
      <c r="Q106">
        <v>371998958.40291601</v>
      </c>
      <c r="R106">
        <v>466798973.04225898</v>
      </c>
      <c r="S106">
        <v>565399321.52081394</v>
      </c>
      <c r="T106">
        <v>681400000</v>
      </c>
      <c r="U106">
        <v>879000000</v>
      </c>
      <c r="V106">
        <v>947000000</v>
      </c>
      <c r="W106">
        <v>974200000</v>
      </c>
      <c r="X106">
        <v>1080600000</v>
      </c>
      <c r="Y106">
        <v>1383800000</v>
      </c>
      <c r="Z106">
        <v>1479400000</v>
      </c>
      <c r="AA106">
        <v>1474200000</v>
      </c>
      <c r="AB106">
        <v>1623600000</v>
      </c>
      <c r="AC106">
        <v>1816200000</v>
      </c>
      <c r="AD106">
        <v>2009400000</v>
      </c>
      <c r="AE106">
        <v>2318000000</v>
      </c>
      <c r="AF106">
        <v>2047200000</v>
      </c>
      <c r="AG106">
        <v>2613926800</v>
      </c>
      <c r="AH106">
        <v>2736243800</v>
      </c>
      <c r="AI106">
        <v>3096289800</v>
      </c>
      <c r="AJ106">
        <v>3473562627.79423</v>
      </c>
      <c r="AK106">
        <v>2257129791.6157498</v>
      </c>
      <c r="AL106">
        <v>1878253767.31305</v>
      </c>
      <c r="AM106">
        <v>2167569046.1183701</v>
      </c>
      <c r="AN106">
        <v>2813313278.8108201</v>
      </c>
      <c r="AO106">
        <v>2907517603.76719</v>
      </c>
      <c r="AP106">
        <v>3338949151.5992699</v>
      </c>
      <c r="AQ106">
        <v>3723903723.6377201</v>
      </c>
      <c r="AR106">
        <v>4153725883.8408198</v>
      </c>
      <c r="AS106">
        <v>6813566098.8675003</v>
      </c>
      <c r="AT106">
        <v>6331970324.3102198</v>
      </c>
      <c r="AU106">
        <v>6205847213.6351004</v>
      </c>
      <c r="AV106">
        <v>5071947798.2726297</v>
      </c>
      <c r="AW106">
        <v>6087360684.2968998</v>
      </c>
      <c r="AX106">
        <v>7030149730.3369198</v>
      </c>
      <c r="AY106">
        <v>7638739122.6724195</v>
      </c>
      <c r="AZ106">
        <v>9228637767.6900902</v>
      </c>
      <c r="BA106">
        <v>10432962634.8748</v>
      </c>
      <c r="BB106">
        <v>11597002834.778601</v>
      </c>
      <c r="BC106">
        <v>11859312725.1448</v>
      </c>
      <c r="BD106">
        <v>13008746038.8867</v>
      </c>
      <c r="BE106">
        <v>13708925477.1304</v>
      </c>
      <c r="BF106">
        <v>14902488604.2421</v>
      </c>
      <c r="BG106">
        <v>15146883497.633101</v>
      </c>
      <c r="BH106">
        <v>14849629308.602501</v>
      </c>
      <c r="BI106">
        <v>14069277526.2278</v>
      </c>
      <c r="BJ106">
        <v>15093357161.149799</v>
      </c>
      <c r="BK106">
        <v>16403864617.8458</v>
      </c>
      <c r="BL106">
        <v>15016090929.512501</v>
      </c>
      <c r="BM106">
        <v>14508222518.3018</v>
      </c>
      <c r="BN106">
        <v>20877414952.637501</v>
      </c>
      <c r="BO106">
        <v>20253551920.551601</v>
      </c>
      <c r="BP106">
        <v>19850585722.3241</v>
      </c>
      <c r="BQ106">
        <v>25224154990.794601</v>
      </c>
    </row>
    <row r="107" spans="1:69" x14ac:dyDescent="0.35">
      <c r="A107" t="s">
        <v>395</v>
      </c>
      <c r="B107" t="s">
        <v>396</v>
      </c>
      <c r="C107" t="s">
        <v>818</v>
      </c>
      <c r="D107" t="s">
        <v>819</v>
      </c>
      <c r="M107">
        <v>4886222554.6635504</v>
      </c>
      <c r="N107">
        <v>5429812386.53195</v>
      </c>
      <c r="O107">
        <v>5780929202.6033297</v>
      </c>
      <c r="P107">
        <v>6291568220.7939301</v>
      </c>
      <c r="Q107">
        <v>7379313742.1368399</v>
      </c>
      <c r="R107">
        <v>9138292402.1882</v>
      </c>
      <c r="S107">
        <v>10016338178.9993</v>
      </c>
      <c r="T107">
        <v>11420392514.617201</v>
      </c>
      <c r="U107">
        <v>13235612078.8396</v>
      </c>
      <c r="V107">
        <v>14783674054.829</v>
      </c>
      <c r="W107">
        <v>17286744153.707001</v>
      </c>
      <c r="X107">
        <v>19959731324.800999</v>
      </c>
      <c r="Y107">
        <v>23116977148.021599</v>
      </c>
      <c r="Z107">
        <v>23705883891.9445</v>
      </c>
      <c r="AA107">
        <v>24141667188.051701</v>
      </c>
      <c r="AB107">
        <v>21910365258.2514</v>
      </c>
      <c r="AC107">
        <v>21242726264.485401</v>
      </c>
      <c r="AD107">
        <v>21510643750.176998</v>
      </c>
      <c r="AE107">
        <v>24778163812.0131</v>
      </c>
      <c r="AF107">
        <v>27232016527.423698</v>
      </c>
      <c r="AG107">
        <v>29799838597.407902</v>
      </c>
      <c r="AH107">
        <v>30422508937.567001</v>
      </c>
      <c r="AI107">
        <v>34478360678.755997</v>
      </c>
      <c r="AJ107">
        <v>34867307352.646004</v>
      </c>
      <c r="AK107">
        <v>38857339124.908401</v>
      </c>
      <c r="AL107">
        <v>40256233360.381699</v>
      </c>
      <c r="AM107">
        <v>43307949890.460297</v>
      </c>
      <c r="AN107">
        <v>46577614588.992599</v>
      </c>
      <c r="AO107">
        <v>46833767123.691498</v>
      </c>
      <c r="AP107">
        <v>47398564799.249603</v>
      </c>
      <c r="AQ107">
        <v>48784412623.593903</v>
      </c>
      <c r="AR107">
        <v>49160204397.463501</v>
      </c>
      <c r="AS107">
        <v>47275954428.958603</v>
      </c>
      <c r="AT107">
        <v>53800068065.796898</v>
      </c>
      <c r="AU107">
        <v>67636468625.042801</v>
      </c>
      <c r="AV107">
        <v>85190469121.074005</v>
      </c>
      <c r="AW107">
        <v>104015363080.271</v>
      </c>
      <c r="AX107">
        <v>113098237570.929</v>
      </c>
      <c r="AY107">
        <v>115604111412.13901</v>
      </c>
      <c r="AZ107">
        <v>140123326896.32901</v>
      </c>
      <c r="BA107">
        <v>158228265915.534</v>
      </c>
      <c r="BB107">
        <v>130807441076.16</v>
      </c>
      <c r="BC107">
        <v>131898737241.166</v>
      </c>
      <c r="BD107">
        <v>141712804953.86801</v>
      </c>
      <c r="BE107">
        <v>128470269689.95799</v>
      </c>
      <c r="BF107">
        <v>135646053778.582</v>
      </c>
      <c r="BG107">
        <v>141128696412.32101</v>
      </c>
      <c r="BH107">
        <v>125244126623.289</v>
      </c>
      <c r="BI107">
        <v>128983560865.293</v>
      </c>
      <c r="BJ107">
        <v>143335098991.862</v>
      </c>
      <c r="BK107">
        <v>161184691013.83499</v>
      </c>
      <c r="BL107">
        <v>164936682033.992</v>
      </c>
      <c r="BM107">
        <v>158468487754.19601</v>
      </c>
      <c r="BN107">
        <v>183282685440.48599</v>
      </c>
      <c r="BO107">
        <v>177536698164.90201</v>
      </c>
      <c r="BP107">
        <v>214022571311.23999</v>
      </c>
      <c r="BQ107">
        <v>222904723252.10999</v>
      </c>
    </row>
    <row r="108" spans="1:69" x14ac:dyDescent="0.35">
      <c r="A108" t="s">
        <v>397</v>
      </c>
      <c r="B108" t="s">
        <v>398</v>
      </c>
      <c r="C108" t="s">
        <v>818</v>
      </c>
      <c r="D108" t="s">
        <v>819</v>
      </c>
      <c r="E108">
        <v>306294115053.62201</v>
      </c>
      <c r="F108">
        <v>310041704081.35999</v>
      </c>
      <c r="G108">
        <v>313944444688.97601</v>
      </c>
      <c r="H108">
        <v>346402444203.09698</v>
      </c>
      <c r="I108">
        <v>392605573186.67401</v>
      </c>
      <c r="J108">
        <v>430354452833.13599</v>
      </c>
      <c r="K108">
        <v>444667643616.92297</v>
      </c>
      <c r="L108">
        <v>457270339650.62299</v>
      </c>
      <c r="M108">
        <v>484532010223.56</v>
      </c>
      <c r="N108">
        <v>540930363333.48401</v>
      </c>
      <c r="O108">
        <v>588953961389.854</v>
      </c>
      <c r="P108">
        <v>642059421677.84497</v>
      </c>
      <c r="Q108">
        <v>723867961772.54004</v>
      </c>
      <c r="R108">
        <v>938516391021.71204</v>
      </c>
      <c r="S108">
        <v>1187616875991.0601</v>
      </c>
      <c r="T108">
        <v>1282468664101.9199</v>
      </c>
      <c r="U108">
        <v>1392112729904.02</v>
      </c>
      <c r="V108">
        <v>1577573076376.71</v>
      </c>
      <c r="W108">
        <v>1744135068931.8301</v>
      </c>
      <c r="X108">
        <v>2037779810968.55</v>
      </c>
      <c r="Y108">
        <v>2419093550101.8501</v>
      </c>
      <c r="Z108">
        <v>2598746500007.4702</v>
      </c>
      <c r="AA108">
        <v>2560841525349.5498</v>
      </c>
      <c r="AB108">
        <v>2529569166331.5801</v>
      </c>
      <c r="AC108">
        <v>2619333633171.3501</v>
      </c>
      <c r="AD108">
        <v>2720204096740.9902</v>
      </c>
      <c r="AE108">
        <v>2824204891107.9702</v>
      </c>
      <c r="AF108">
        <v>2910224048030.7202</v>
      </c>
      <c r="AG108">
        <v>3111109663382.7998</v>
      </c>
      <c r="AH108">
        <v>3241555945393.6299</v>
      </c>
      <c r="AI108">
        <v>3640321066356.3799</v>
      </c>
      <c r="AJ108">
        <v>3534162732726.2002</v>
      </c>
      <c r="AK108">
        <v>3691864024769.8398</v>
      </c>
      <c r="AL108">
        <v>3930892345876.04</v>
      </c>
      <c r="AM108">
        <v>4337085515234.8398</v>
      </c>
      <c r="AN108">
        <v>4922446783252.8398</v>
      </c>
      <c r="AO108">
        <v>5375221187925.9297</v>
      </c>
      <c r="AP108">
        <v>5701120511905.25</v>
      </c>
      <c r="AQ108">
        <v>5550006604273.8301</v>
      </c>
      <c r="AR108">
        <v>5408298117985.7695</v>
      </c>
      <c r="AS108">
        <v>5885680708970.9199</v>
      </c>
      <c r="AT108">
        <v>5971168280278.79</v>
      </c>
      <c r="AU108">
        <v>6063228747397.4102</v>
      </c>
      <c r="AV108">
        <v>6810826231582.75</v>
      </c>
      <c r="AW108">
        <v>8112651432837.5801</v>
      </c>
      <c r="AX108">
        <v>9688320566656.9805</v>
      </c>
      <c r="AY108">
        <v>11492247607542.699</v>
      </c>
      <c r="AZ108">
        <v>14275720593846.199</v>
      </c>
      <c r="BA108">
        <v>17129039331867.5</v>
      </c>
      <c r="BB108">
        <v>16627617047865.5</v>
      </c>
      <c r="BC108">
        <v>20219038187889.602</v>
      </c>
      <c r="BD108">
        <v>23933265863733.898</v>
      </c>
      <c r="BE108">
        <v>25447534589415.199</v>
      </c>
      <c r="BF108">
        <v>26875123873020.801</v>
      </c>
      <c r="BG108">
        <v>27795347376307.5</v>
      </c>
      <c r="BH108">
        <v>26062219197569.102</v>
      </c>
      <c r="BI108">
        <v>26257498466233.398</v>
      </c>
      <c r="BJ108">
        <v>28980670807432.301</v>
      </c>
      <c r="BK108">
        <v>30908093008396.398</v>
      </c>
      <c r="BL108">
        <v>31581844372017.199</v>
      </c>
      <c r="BM108">
        <v>30426310945474.602</v>
      </c>
      <c r="BN108">
        <v>36134729389995.203</v>
      </c>
      <c r="BO108">
        <v>38173342857338.398</v>
      </c>
      <c r="BP108">
        <v>39445795860390.102</v>
      </c>
      <c r="BQ108">
        <v>41102217227752.297</v>
      </c>
    </row>
    <row r="109" spans="1:69" x14ac:dyDescent="0.35">
      <c r="A109" t="s">
        <v>399</v>
      </c>
      <c r="B109" t="s">
        <v>400</v>
      </c>
      <c r="C109" t="s">
        <v>818</v>
      </c>
      <c r="D109" t="s">
        <v>819</v>
      </c>
      <c r="E109">
        <v>351523860888.83002</v>
      </c>
      <c r="F109">
        <v>358058594030.349</v>
      </c>
      <c r="G109">
        <v>365941814306.20099</v>
      </c>
      <c r="H109">
        <v>403916731998.05701</v>
      </c>
      <c r="I109">
        <v>448663101500.28302</v>
      </c>
      <c r="J109">
        <v>493294437302.52301</v>
      </c>
      <c r="K109">
        <v>512977216813.77899</v>
      </c>
      <c r="L109">
        <v>526414778778.13397</v>
      </c>
      <c r="M109">
        <v>557799021089.88794</v>
      </c>
      <c r="N109">
        <v>623239991398.20605</v>
      </c>
      <c r="O109">
        <v>680654910933.922</v>
      </c>
      <c r="P109">
        <v>733811140264.38098</v>
      </c>
      <c r="Q109">
        <v>821216194535.88</v>
      </c>
      <c r="R109">
        <v>1049543911462.72</v>
      </c>
      <c r="S109">
        <v>1334355432778.77</v>
      </c>
      <c r="T109">
        <v>1457698309230.8601</v>
      </c>
      <c r="U109">
        <v>1574037973549.4299</v>
      </c>
      <c r="V109">
        <v>1774382444793.3899</v>
      </c>
      <c r="W109">
        <v>1968847713670.3799</v>
      </c>
      <c r="X109">
        <v>2294291824244.4199</v>
      </c>
      <c r="Y109">
        <v>2723796422788.3398</v>
      </c>
      <c r="Z109">
        <v>3048242040546.21</v>
      </c>
      <c r="AA109">
        <v>2988006465074.27</v>
      </c>
      <c r="AB109">
        <v>2892065084575.52</v>
      </c>
      <c r="AC109">
        <v>2955552476174.8398</v>
      </c>
      <c r="AD109">
        <v>3066798691240.2002</v>
      </c>
      <c r="AE109">
        <v>3130949676907.3101</v>
      </c>
      <c r="AF109">
        <v>3227673304724.4702</v>
      </c>
      <c r="AG109">
        <v>3444527330577.46</v>
      </c>
      <c r="AH109">
        <v>3576759186901.54</v>
      </c>
      <c r="AI109">
        <v>4018638334133.6201</v>
      </c>
      <c r="AJ109">
        <v>3941256013983.8101</v>
      </c>
      <c r="AK109">
        <v>4055366566219.3901</v>
      </c>
      <c r="AL109">
        <v>4312981539404.2798</v>
      </c>
      <c r="AM109">
        <v>4732870807836.2197</v>
      </c>
      <c r="AN109">
        <v>5403171790563.0898</v>
      </c>
      <c r="AO109">
        <v>5928722715707.6904</v>
      </c>
      <c r="AP109">
        <v>6280742141630.25</v>
      </c>
      <c r="AQ109">
        <v>6153013841034.7695</v>
      </c>
      <c r="AR109">
        <v>5860118088614.9004</v>
      </c>
      <c r="AS109">
        <v>6403935093294.8496</v>
      </c>
      <c r="AT109">
        <v>6483769337196.6797</v>
      </c>
      <c r="AU109">
        <v>6615577681329.0703</v>
      </c>
      <c r="AV109">
        <v>7433877747546.7803</v>
      </c>
      <c r="AW109">
        <v>8842908313079.8105</v>
      </c>
      <c r="AX109">
        <v>10537527953261.5</v>
      </c>
      <c r="AY109">
        <v>12506575110364</v>
      </c>
      <c r="AZ109">
        <v>15465625513941.9</v>
      </c>
      <c r="BA109">
        <v>18546452556885.199</v>
      </c>
      <c r="BB109">
        <v>18011845174235.801</v>
      </c>
      <c r="BC109">
        <v>21815097702798.801</v>
      </c>
      <c r="BD109">
        <v>25737254182841.602</v>
      </c>
      <c r="BE109">
        <v>27350825804905.102</v>
      </c>
      <c r="BF109">
        <v>28944270330260.898</v>
      </c>
      <c r="BG109">
        <v>30022547990556.898</v>
      </c>
      <c r="BH109">
        <v>28230085120203.699</v>
      </c>
      <c r="BI109">
        <v>28416081615148.398</v>
      </c>
      <c r="BJ109">
        <v>31255536982771.301</v>
      </c>
      <c r="BK109">
        <v>33320472281473.602</v>
      </c>
      <c r="BL109">
        <v>34090818723703</v>
      </c>
      <c r="BM109">
        <v>32884865747902.102</v>
      </c>
      <c r="BN109">
        <v>38810576219568.703</v>
      </c>
      <c r="BO109">
        <v>41067771533155.602</v>
      </c>
      <c r="BP109">
        <v>42232758175761.5</v>
      </c>
      <c r="BQ109">
        <v>43918119394039.398</v>
      </c>
    </row>
    <row r="110" spans="1:69" x14ac:dyDescent="0.35">
      <c r="A110" t="s">
        <v>401</v>
      </c>
      <c r="B110" t="s">
        <v>402</v>
      </c>
      <c r="C110" t="s">
        <v>818</v>
      </c>
      <c r="D110" t="s">
        <v>819</v>
      </c>
      <c r="E110">
        <v>43243384419.946198</v>
      </c>
      <c r="F110">
        <v>45693202196.015404</v>
      </c>
      <c r="G110">
        <v>49170793034.919296</v>
      </c>
      <c r="H110">
        <v>54375709826.239799</v>
      </c>
      <c r="I110">
        <v>53779805167.082802</v>
      </c>
      <c r="J110">
        <v>60234048164.675102</v>
      </c>
      <c r="K110">
        <v>65066269758.7136</v>
      </c>
      <c r="L110">
        <v>65960241610.041901</v>
      </c>
      <c r="M110">
        <v>69892938587.304596</v>
      </c>
      <c r="N110">
        <v>78476831946.801804</v>
      </c>
      <c r="O110">
        <v>87261285453.578094</v>
      </c>
      <c r="P110">
        <v>88253832020.655304</v>
      </c>
      <c r="Q110">
        <v>94402755414.201797</v>
      </c>
      <c r="R110">
        <v>109696013803.36099</v>
      </c>
      <c r="S110">
        <v>144031296550.27701</v>
      </c>
      <c r="T110">
        <v>169559325137.22601</v>
      </c>
      <c r="U110">
        <v>177158450765.35001</v>
      </c>
      <c r="V110">
        <v>192974588125.371</v>
      </c>
      <c r="W110">
        <v>219275633576.853</v>
      </c>
      <c r="X110">
        <v>251173704408.646</v>
      </c>
      <c r="Y110">
        <v>298333339830.146</v>
      </c>
      <c r="Z110">
        <v>422910943754.31201</v>
      </c>
      <c r="AA110">
        <v>403517274068.22699</v>
      </c>
      <c r="AB110">
        <v>348744728430.625</v>
      </c>
      <c r="AC110">
        <v>328304907400.60602</v>
      </c>
      <c r="AD110">
        <v>338802752801.99799</v>
      </c>
      <c r="AE110">
        <v>307194495748.453</v>
      </c>
      <c r="AF110">
        <v>317693683479.74701</v>
      </c>
      <c r="AG110">
        <v>334545202810.65997</v>
      </c>
      <c r="AH110">
        <v>336009435411.12201</v>
      </c>
      <c r="AI110">
        <v>379279420436.935</v>
      </c>
      <c r="AJ110">
        <v>409067521752.68701</v>
      </c>
      <c r="AK110">
        <v>364500128589.32202</v>
      </c>
      <c r="AL110">
        <v>383072190015.07599</v>
      </c>
      <c r="AM110">
        <v>396457238400.19</v>
      </c>
      <c r="AN110">
        <v>481992046586.88702</v>
      </c>
      <c r="AO110">
        <v>555438829978.10596</v>
      </c>
      <c r="AP110">
        <v>581532163678.04504</v>
      </c>
      <c r="AQ110">
        <v>605623709412.84705</v>
      </c>
      <c r="AR110">
        <v>451718310270.16302</v>
      </c>
      <c r="AS110">
        <v>518662199087.13098</v>
      </c>
      <c r="AT110">
        <v>512842615957.34601</v>
      </c>
      <c r="AU110">
        <v>553010202375.24304</v>
      </c>
      <c r="AV110">
        <v>623828254109.89099</v>
      </c>
      <c r="AW110">
        <v>731026831601.90002</v>
      </c>
      <c r="AX110">
        <v>849827967244.70801</v>
      </c>
      <c r="AY110">
        <v>1015155086979.13</v>
      </c>
      <c r="AZ110">
        <v>1190017278527.9299</v>
      </c>
      <c r="BA110">
        <v>1417413225017.73</v>
      </c>
      <c r="BB110">
        <v>1384228126370.28</v>
      </c>
      <c r="BC110">
        <v>1596059514909.1699</v>
      </c>
      <c r="BD110">
        <v>1803988319107.6599</v>
      </c>
      <c r="BE110">
        <v>1903291215489.8899</v>
      </c>
      <c r="BF110">
        <v>2069146457240.02</v>
      </c>
      <c r="BG110">
        <v>2227200614249.3901</v>
      </c>
      <c r="BH110">
        <v>2166662253505.8201</v>
      </c>
      <c r="BI110">
        <v>2157610760378.1799</v>
      </c>
      <c r="BJ110">
        <v>2274805721032.25</v>
      </c>
      <c r="BK110">
        <v>2412444537801.4199</v>
      </c>
      <c r="BL110">
        <v>2508626747858.23</v>
      </c>
      <c r="BM110">
        <v>2457830370728.9399</v>
      </c>
      <c r="BN110">
        <v>2677283166004.5801</v>
      </c>
      <c r="BO110">
        <v>2895309495560.3901</v>
      </c>
      <c r="BP110">
        <v>2781199862737.98</v>
      </c>
      <c r="BQ110">
        <v>2807015624603.1602</v>
      </c>
    </row>
    <row r="111" spans="1:69" x14ac:dyDescent="0.35">
      <c r="A111" t="s">
        <v>403</v>
      </c>
      <c r="B111" t="s">
        <v>404</v>
      </c>
      <c r="C111" t="s">
        <v>818</v>
      </c>
      <c r="D111" t="s">
        <v>819</v>
      </c>
      <c r="E111">
        <v>12400947761.6171</v>
      </c>
      <c r="F111">
        <v>13314112174.8694</v>
      </c>
      <c r="G111">
        <v>14221830055.6742</v>
      </c>
      <c r="H111">
        <v>15144589924.4184</v>
      </c>
      <c r="I111">
        <v>16625996700.493099</v>
      </c>
      <c r="J111">
        <v>17976500988.0494</v>
      </c>
      <c r="K111">
        <v>19604879332.053699</v>
      </c>
      <c r="L111">
        <v>19794525668.325199</v>
      </c>
      <c r="M111">
        <v>21046711584.664799</v>
      </c>
      <c r="N111">
        <v>23959818497.144001</v>
      </c>
      <c r="O111">
        <v>32355590017.047501</v>
      </c>
      <c r="P111">
        <v>30391695556.302601</v>
      </c>
      <c r="Q111">
        <v>34165678728.515598</v>
      </c>
      <c r="R111">
        <v>37106245242.586998</v>
      </c>
      <c r="S111">
        <v>52752031151.009003</v>
      </c>
      <c r="T111">
        <v>61044399946.2258</v>
      </c>
      <c r="U111">
        <v>73439022328.3535</v>
      </c>
      <c r="V111">
        <v>79018237314.537598</v>
      </c>
      <c r="W111">
        <v>87126943842.203293</v>
      </c>
      <c r="X111">
        <v>106206388060.645</v>
      </c>
      <c r="Y111">
        <v>134443209050.811</v>
      </c>
      <c r="Z111">
        <v>245475666473.677</v>
      </c>
      <c r="AA111">
        <v>224347863337.117</v>
      </c>
      <c r="AB111">
        <v>171847456866.34201</v>
      </c>
      <c r="AC111">
        <v>148711541455.38501</v>
      </c>
      <c r="AD111">
        <v>149357442140.384</v>
      </c>
      <c r="AE111">
        <v>138012471526.31299</v>
      </c>
      <c r="AF111">
        <v>142222800017.43301</v>
      </c>
      <c r="AG111">
        <v>148180207998.815</v>
      </c>
      <c r="AH111">
        <v>143849051762.806</v>
      </c>
      <c r="AI111">
        <v>159015431879.06799</v>
      </c>
      <c r="AJ111">
        <v>170032191535.29099</v>
      </c>
      <c r="AK111">
        <v>165352521675.51199</v>
      </c>
      <c r="AL111">
        <v>175241717820.159</v>
      </c>
      <c r="AM111">
        <v>190980204854.02802</v>
      </c>
      <c r="AN111">
        <v>267306446997.72299</v>
      </c>
      <c r="AO111">
        <v>328491183839.091</v>
      </c>
      <c r="AP111">
        <v>344036244219.547</v>
      </c>
      <c r="AQ111">
        <v>360887205960.13202</v>
      </c>
      <c r="AR111">
        <v>203535056768.76599</v>
      </c>
      <c r="AS111">
        <v>244328547027.03</v>
      </c>
      <c r="AT111">
        <v>244005148509.20001</v>
      </c>
      <c r="AU111">
        <v>267657390927.35999</v>
      </c>
      <c r="AV111">
        <v>302985351673.086</v>
      </c>
      <c r="AW111">
        <v>365173874492.23297</v>
      </c>
      <c r="AX111">
        <v>428406321518.21399</v>
      </c>
      <c r="AY111">
        <v>526719492890.65002</v>
      </c>
      <c r="AZ111">
        <v>609916209452.18701</v>
      </c>
      <c r="BA111">
        <v>714828110636.76294</v>
      </c>
      <c r="BB111">
        <v>669208353478.58203</v>
      </c>
      <c r="BC111">
        <v>780649296606.81799</v>
      </c>
      <c r="BD111">
        <v>888700057874.66199</v>
      </c>
      <c r="BE111">
        <v>983022339145.62195</v>
      </c>
      <c r="BF111">
        <v>1071496768146.9</v>
      </c>
      <c r="BG111">
        <v>1164575941941.1899</v>
      </c>
      <c r="BH111">
        <v>1104879083605.5701</v>
      </c>
      <c r="BI111">
        <v>1035753092023.26</v>
      </c>
      <c r="BJ111">
        <v>1064742116157.9399</v>
      </c>
      <c r="BK111">
        <v>1125300769098.02</v>
      </c>
      <c r="BL111">
        <v>1153206654635.47</v>
      </c>
      <c r="BM111">
        <v>1087140198997.65</v>
      </c>
      <c r="BN111">
        <v>1187113707176.6699</v>
      </c>
      <c r="BO111">
        <v>1279359771603.0601</v>
      </c>
      <c r="BP111">
        <v>1149351628081.53</v>
      </c>
      <c r="BQ111">
        <v>1060004843955.22</v>
      </c>
    </row>
    <row r="112" spans="1:69" x14ac:dyDescent="0.35">
      <c r="A112" t="s">
        <v>405</v>
      </c>
      <c r="B112" t="s">
        <v>406</v>
      </c>
      <c r="C112" t="s">
        <v>818</v>
      </c>
      <c r="D112" t="s">
        <v>819</v>
      </c>
      <c r="L112">
        <v>5667756627.9209299</v>
      </c>
      <c r="M112">
        <v>7076465299.81141</v>
      </c>
      <c r="N112">
        <v>8337423312.88344</v>
      </c>
      <c r="O112">
        <v>9150684931.5068493</v>
      </c>
      <c r="P112">
        <v>9333536369.9456692</v>
      </c>
      <c r="Q112">
        <v>10997590361.445801</v>
      </c>
      <c r="R112">
        <v>16273253012.048201</v>
      </c>
      <c r="S112">
        <v>25802409638.554199</v>
      </c>
      <c r="T112">
        <v>30463855421.686699</v>
      </c>
      <c r="U112">
        <v>37269156626.505997</v>
      </c>
      <c r="V112">
        <v>45808915662.650597</v>
      </c>
      <c r="W112">
        <v>51455719075.825401</v>
      </c>
      <c r="X112">
        <v>51400186342.888901</v>
      </c>
      <c r="Y112">
        <v>72482337397.443893</v>
      </c>
      <c r="Z112">
        <v>85518233419.047897</v>
      </c>
      <c r="AA112">
        <v>90158449294.992096</v>
      </c>
      <c r="AB112">
        <v>81052283383.7155</v>
      </c>
      <c r="AC112">
        <v>84853700027.651001</v>
      </c>
      <c r="AD112">
        <v>85289488375.443497</v>
      </c>
      <c r="AE112">
        <v>79954072544.527893</v>
      </c>
      <c r="AF112">
        <v>75929617557.752106</v>
      </c>
      <c r="AG112">
        <v>84300174485.797302</v>
      </c>
      <c r="AH112">
        <v>94451427876.662796</v>
      </c>
      <c r="AI112">
        <v>106140727333.636</v>
      </c>
      <c r="AJ112">
        <v>116621996217.133</v>
      </c>
      <c r="AK112">
        <v>128026966579.964</v>
      </c>
      <c r="AL112">
        <v>158006700301.53299</v>
      </c>
      <c r="AM112">
        <v>176892143931.505</v>
      </c>
      <c r="AN112">
        <v>202132028723.11499</v>
      </c>
      <c r="AO112">
        <v>227369679374.97299</v>
      </c>
      <c r="AP112">
        <v>215748998609.63501</v>
      </c>
      <c r="AQ112">
        <v>95445547872.714996</v>
      </c>
      <c r="AR112">
        <v>140001351215.46201</v>
      </c>
      <c r="AS112">
        <v>165021012077.81</v>
      </c>
      <c r="AT112">
        <v>160446947784.909</v>
      </c>
      <c r="AU112">
        <v>195660611165.18301</v>
      </c>
      <c r="AV112">
        <v>234772463823.80801</v>
      </c>
      <c r="AW112">
        <v>256836875295.452</v>
      </c>
      <c r="AX112">
        <v>285868619196.08502</v>
      </c>
      <c r="AY112">
        <v>364570515618.35699</v>
      </c>
      <c r="AZ112">
        <v>432216737774.86102</v>
      </c>
      <c r="BA112">
        <v>510228634992.258</v>
      </c>
      <c r="BB112">
        <v>539580085612.401</v>
      </c>
      <c r="BC112">
        <v>755094157621.93604</v>
      </c>
      <c r="BD112">
        <v>892969104563.17102</v>
      </c>
      <c r="BE112">
        <v>917869913332.64905</v>
      </c>
      <c r="BF112">
        <v>912524136718.01794</v>
      </c>
      <c r="BG112">
        <v>890814755533.53699</v>
      </c>
      <c r="BH112">
        <v>860854232686.21399</v>
      </c>
      <c r="BI112">
        <v>931877364037.698</v>
      </c>
      <c r="BJ112">
        <v>1015618744159.73</v>
      </c>
      <c r="BK112">
        <v>1042271532988.63</v>
      </c>
      <c r="BL112">
        <v>1119099871350.2</v>
      </c>
      <c r="BM112">
        <v>1059054842698.48</v>
      </c>
      <c r="BN112">
        <v>1186509691086.73</v>
      </c>
      <c r="BO112">
        <v>1319101183380.1499</v>
      </c>
      <c r="BP112">
        <v>1371169301563.6201</v>
      </c>
      <c r="BQ112">
        <v>1396300098190.97</v>
      </c>
    </row>
    <row r="113" spans="1:69" x14ac:dyDescent="0.35">
      <c r="A113" t="s">
        <v>407</v>
      </c>
      <c r="B113" t="s">
        <v>408</v>
      </c>
      <c r="C113" t="s">
        <v>818</v>
      </c>
      <c r="D113" t="s">
        <v>819</v>
      </c>
      <c r="E113">
        <v>32022787242.4772</v>
      </c>
      <c r="F113">
        <v>33574168395.269699</v>
      </c>
      <c r="G113">
        <v>36260305491.503197</v>
      </c>
      <c r="H113">
        <v>40820946962.172997</v>
      </c>
      <c r="I113">
        <v>38331317593.607399</v>
      </c>
      <c r="J113">
        <v>43730943016.123497</v>
      </c>
      <c r="K113">
        <v>47008346662.5373</v>
      </c>
      <c r="L113">
        <v>47752911543.630501</v>
      </c>
      <c r="M113">
        <v>50511645331.464302</v>
      </c>
      <c r="N113">
        <v>56312149007.140999</v>
      </c>
      <c r="O113">
        <v>55594727202.654602</v>
      </c>
      <c r="P113">
        <v>58866050390.304199</v>
      </c>
      <c r="Q113">
        <v>61094751278.144699</v>
      </c>
      <c r="R113">
        <v>73924958967.732407</v>
      </c>
      <c r="S113">
        <v>92506250038.9095</v>
      </c>
      <c r="T113">
        <v>110097374843.034</v>
      </c>
      <c r="U113">
        <v>104205142822.45799</v>
      </c>
      <c r="V113">
        <v>114603560450.16</v>
      </c>
      <c r="W113">
        <v>133210523447.48</v>
      </c>
      <c r="X113">
        <v>145397904621.96799</v>
      </c>
      <c r="Y113">
        <v>163393060128.35599</v>
      </c>
      <c r="Z113">
        <v>170801897775.95499</v>
      </c>
      <c r="AA113">
        <v>173906353397.52399</v>
      </c>
      <c r="AB113">
        <v>174729955202.608</v>
      </c>
      <c r="AC113">
        <v>178964086629.293</v>
      </c>
      <c r="AD113">
        <v>189187612075.13901</v>
      </c>
      <c r="AE113">
        <v>168701563327.634</v>
      </c>
      <c r="AF113">
        <v>175022292684.96301</v>
      </c>
      <c r="AG113">
        <v>186150131301.521</v>
      </c>
      <c r="AH113">
        <v>192752860842.85199</v>
      </c>
      <c r="AI113">
        <v>221477806412.49301</v>
      </c>
      <c r="AJ113">
        <v>240437394741.974</v>
      </c>
      <c r="AK113">
        <v>199769726617.38199</v>
      </c>
      <c r="AL113">
        <v>208421775472.18799</v>
      </c>
      <c r="AM113">
        <v>205678448003.04199</v>
      </c>
      <c r="AN113">
        <v>213430818509.68799</v>
      </c>
      <c r="AO113">
        <v>224628404978.40201</v>
      </c>
      <c r="AP113">
        <v>235062890052.91199</v>
      </c>
      <c r="AQ113">
        <v>242091737087.56</v>
      </c>
      <c r="AR113">
        <v>249013297806.20401</v>
      </c>
      <c r="AS113">
        <v>274832835638.776</v>
      </c>
      <c r="AT113">
        <v>269261045514.18399</v>
      </c>
      <c r="AU113">
        <v>285678102646.995</v>
      </c>
      <c r="AV113">
        <v>321179395031.5</v>
      </c>
      <c r="AW113">
        <v>365954188619.875</v>
      </c>
      <c r="AX113">
        <v>421426795577.00201</v>
      </c>
      <c r="AY113">
        <v>488008347922.94897</v>
      </c>
      <c r="AZ113">
        <v>579818274460.69495</v>
      </c>
      <c r="BA113">
        <v>702585114380.96301</v>
      </c>
      <c r="BB113">
        <v>715019772891.69495</v>
      </c>
      <c r="BC113">
        <v>815410218302.35706</v>
      </c>
      <c r="BD113">
        <v>915288261232.99902</v>
      </c>
      <c r="BE113">
        <v>920268876344.26501</v>
      </c>
      <c r="BF113">
        <v>997649689093.12</v>
      </c>
      <c r="BG113">
        <v>1062624672308.2</v>
      </c>
      <c r="BH113">
        <v>1061783169900.24</v>
      </c>
      <c r="BI113">
        <v>1121857668354.9199</v>
      </c>
      <c r="BJ113">
        <v>1210063604874.3101</v>
      </c>
      <c r="BK113">
        <v>1287143768703.3999</v>
      </c>
      <c r="BL113">
        <v>1355420093222.75</v>
      </c>
      <c r="BM113">
        <v>1370690171731.28</v>
      </c>
      <c r="BN113">
        <v>1490169458827.9099</v>
      </c>
      <c r="BO113">
        <v>1615949723957.3401</v>
      </c>
      <c r="BP113">
        <v>1638623353905.75</v>
      </c>
      <c r="BQ113">
        <v>1762363031559.76</v>
      </c>
    </row>
    <row r="114" spans="1:69" x14ac:dyDescent="0.35">
      <c r="A114" t="s">
        <v>409</v>
      </c>
      <c r="B114" t="s">
        <v>410</v>
      </c>
      <c r="C114" t="s">
        <v>818</v>
      </c>
      <c r="D114" t="s">
        <v>819</v>
      </c>
      <c r="AC114">
        <v>251195796.75445601</v>
      </c>
      <c r="AD114">
        <v>256330852.15605801</v>
      </c>
      <c r="AE114">
        <v>356287012.60627401</v>
      </c>
      <c r="AF114">
        <v>459975486.19055402</v>
      </c>
      <c r="AG114">
        <v>584702952.68587697</v>
      </c>
      <c r="AH114">
        <v>617619437.17277503</v>
      </c>
      <c r="AI114">
        <v>761514559.659091</v>
      </c>
      <c r="AJ114">
        <v>821507936.50793695</v>
      </c>
      <c r="AK114">
        <v>854849069.84906995</v>
      </c>
      <c r="AL114">
        <v>765647870.425915</v>
      </c>
      <c r="AM114">
        <v>833255280.07346201</v>
      </c>
      <c r="AN114">
        <v>922269212.561149</v>
      </c>
      <c r="AO114">
        <v>1007205928.23713</v>
      </c>
      <c r="AP114">
        <v>1178261296.66012</v>
      </c>
      <c r="AQ114">
        <v>1385124213.31567</v>
      </c>
      <c r="AR114">
        <v>1573742112.9267099</v>
      </c>
      <c r="AS114">
        <v>1601050083.2198501</v>
      </c>
      <c r="AT114">
        <v>1668684324.16871</v>
      </c>
      <c r="AU114">
        <v>1891002697.8417301</v>
      </c>
      <c r="AV114">
        <v>2252620408.16327</v>
      </c>
      <c r="AW114">
        <v>2802206151.5928202</v>
      </c>
      <c r="AX114">
        <v>3032411026.9491901</v>
      </c>
      <c r="AY114">
        <v>3422733202.4500999</v>
      </c>
      <c r="AZ114">
        <v>4466350655.8990898</v>
      </c>
      <c r="BA114">
        <v>5928791505.3514404</v>
      </c>
      <c r="BB114">
        <v>5486921247.0732298</v>
      </c>
      <c r="BC114">
        <v>5920369789.5018196</v>
      </c>
      <c r="BD114">
        <v>6565667052.79737</v>
      </c>
      <c r="BE114">
        <v>6690228371.6690903</v>
      </c>
      <c r="BF114">
        <v>7001175622.7126598</v>
      </c>
      <c r="BG114">
        <v>7708454412.3212605</v>
      </c>
      <c r="BH114">
        <v>7084800892.2228403</v>
      </c>
      <c r="BI114">
        <v>6846377563.0068302</v>
      </c>
      <c r="BJ114">
        <v>6979788333.5027905</v>
      </c>
      <c r="BK114">
        <v>7491649455.9271698</v>
      </c>
      <c r="BL114">
        <v>7314967866.2828903</v>
      </c>
      <c r="BM114">
        <v>6684225641.0256395</v>
      </c>
      <c r="BN114">
        <v>7931193222.0640497</v>
      </c>
      <c r="BO114">
        <v>7431257410.9271297</v>
      </c>
    </row>
    <row r="115" spans="1:69" x14ac:dyDescent="0.35">
      <c r="A115" t="s">
        <v>411</v>
      </c>
      <c r="B115" t="s">
        <v>412</v>
      </c>
      <c r="C115" t="s">
        <v>818</v>
      </c>
      <c r="D115" t="s">
        <v>819</v>
      </c>
      <c r="E115">
        <v>37029883876.183899</v>
      </c>
      <c r="F115">
        <v>39232435784.035797</v>
      </c>
      <c r="G115">
        <v>42161481858.081902</v>
      </c>
      <c r="H115">
        <v>48421923459.123497</v>
      </c>
      <c r="I115">
        <v>56480289940.989899</v>
      </c>
      <c r="J115">
        <v>59556105229.005203</v>
      </c>
      <c r="K115">
        <v>45581230504.070999</v>
      </c>
      <c r="L115">
        <v>50134942204</v>
      </c>
      <c r="M115">
        <v>53085455870.666702</v>
      </c>
      <c r="N115">
        <v>58447995017.333298</v>
      </c>
      <c r="O115">
        <v>62422483054.666702</v>
      </c>
      <c r="P115">
        <v>67351404351.833</v>
      </c>
      <c r="Q115">
        <v>71464700666.986893</v>
      </c>
      <c r="R115">
        <v>85517673172.5513</v>
      </c>
      <c r="S115">
        <v>99526597933.633102</v>
      </c>
      <c r="T115">
        <v>98473832017.324203</v>
      </c>
      <c r="U115">
        <v>102716451979.67999</v>
      </c>
      <c r="V115">
        <v>121486641441.30901</v>
      </c>
      <c r="W115">
        <v>137302319828.995</v>
      </c>
      <c r="X115">
        <v>152995442497.70901</v>
      </c>
      <c r="Y115">
        <v>186328579302.06799</v>
      </c>
      <c r="Z115">
        <v>193491368445.573</v>
      </c>
      <c r="AA115">
        <v>200715624830.90201</v>
      </c>
      <c r="AB115">
        <v>218262146413.15799</v>
      </c>
      <c r="AC115">
        <v>212157645177.65201</v>
      </c>
      <c r="AD115">
        <v>232511554840.37201</v>
      </c>
      <c r="AE115">
        <v>248985994040.59</v>
      </c>
      <c r="AF115">
        <v>279033584092.22302</v>
      </c>
      <c r="AG115">
        <v>296589670895.93201</v>
      </c>
      <c r="AH115">
        <v>296042052944.65997</v>
      </c>
      <c r="AI115">
        <v>320979026420.03497</v>
      </c>
      <c r="AJ115">
        <v>270105341879.22601</v>
      </c>
      <c r="AK115">
        <v>288208070278.013</v>
      </c>
      <c r="AL115">
        <v>279295648982.52899</v>
      </c>
      <c r="AM115">
        <v>327274843459.42902</v>
      </c>
      <c r="AN115">
        <v>360281909643.48901</v>
      </c>
      <c r="AO115">
        <v>392896866204.51599</v>
      </c>
      <c r="AP115">
        <v>415867563592.82898</v>
      </c>
      <c r="AQ115">
        <v>421351317224.94098</v>
      </c>
      <c r="AR115">
        <v>458821052615.78998</v>
      </c>
      <c r="AS115">
        <v>468395521654.45801</v>
      </c>
      <c r="AT115">
        <v>485440139204.17102</v>
      </c>
      <c r="AU115">
        <v>514939140318.75598</v>
      </c>
      <c r="AV115">
        <v>607700687237.31799</v>
      </c>
      <c r="AW115">
        <v>709152728830.77502</v>
      </c>
      <c r="AX115">
        <v>820383763511.44495</v>
      </c>
      <c r="AY115">
        <v>940259888787.72095</v>
      </c>
      <c r="AZ115">
        <v>1216736438834.96</v>
      </c>
      <c r="BA115">
        <v>1198895139005.9199</v>
      </c>
      <c r="BB115">
        <v>1341888016994.8999</v>
      </c>
      <c r="BC115">
        <v>1675615519484.96</v>
      </c>
      <c r="BD115">
        <v>1823051829894.55</v>
      </c>
      <c r="BE115">
        <v>1827637590410.4099</v>
      </c>
      <c r="BF115">
        <v>1856721507621.5801</v>
      </c>
      <c r="BG115">
        <v>2039126479154.52</v>
      </c>
      <c r="BH115">
        <v>2103588360044.9399</v>
      </c>
      <c r="BI115">
        <v>2294796885663.1602</v>
      </c>
      <c r="BJ115">
        <v>2651474262755.4502</v>
      </c>
      <c r="BK115">
        <v>2702929641648.7402</v>
      </c>
      <c r="BL115">
        <v>2835606256558.1899</v>
      </c>
      <c r="BM115">
        <v>2674851578587.27</v>
      </c>
      <c r="BN115">
        <v>3167270623260.4702</v>
      </c>
      <c r="BO115">
        <v>3346107287730.9302</v>
      </c>
      <c r="BP115">
        <v>3638489096033.8599</v>
      </c>
      <c r="BQ115">
        <v>3912686168582.21</v>
      </c>
    </row>
    <row r="116" spans="1:69" x14ac:dyDescent="0.35">
      <c r="A116" t="s">
        <v>413</v>
      </c>
      <c r="B116" t="s">
        <v>414</v>
      </c>
      <c r="C116" t="s">
        <v>818</v>
      </c>
      <c r="D116" t="s">
        <v>819</v>
      </c>
    </row>
    <row r="117" spans="1:69" x14ac:dyDescent="0.35">
      <c r="A117" t="s">
        <v>415</v>
      </c>
      <c r="B117" t="s">
        <v>416</v>
      </c>
      <c r="C117" t="s">
        <v>818</v>
      </c>
      <c r="D117" t="s">
        <v>819</v>
      </c>
      <c r="E117">
        <v>1998550221.8055401</v>
      </c>
      <c r="F117">
        <v>2151772979.9695601</v>
      </c>
      <c r="G117">
        <v>2329372971.8917098</v>
      </c>
      <c r="H117">
        <v>2505073357.8850799</v>
      </c>
      <c r="I117">
        <v>2851091646.4316502</v>
      </c>
      <c r="J117">
        <v>3035655793.5247002</v>
      </c>
      <c r="K117">
        <v>3198820903.82796</v>
      </c>
      <c r="L117">
        <v>3445739914.73101</v>
      </c>
      <c r="M117">
        <v>3378701146.84197</v>
      </c>
      <c r="N117">
        <v>3902721631.5466299</v>
      </c>
      <c r="O117">
        <v>4395995085.9950895</v>
      </c>
      <c r="P117">
        <v>5098250287.4664602</v>
      </c>
      <c r="Q117">
        <v>6318060582.21873</v>
      </c>
      <c r="R117">
        <v>7481173065.7920103</v>
      </c>
      <c r="S117">
        <v>7896860614.9880304</v>
      </c>
      <c r="T117">
        <v>9483808362.3693409</v>
      </c>
      <c r="U117">
        <v>9453756014.7183704</v>
      </c>
      <c r="V117">
        <v>11248340431.377899</v>
      </c>
      <c r="W117">
        <v>14647996073.693701</v>
      </c>
      <c r="X117">
        <v>18319334300.451302</v>
      </c>
      <c r="Y117">
        <v>21747855640.071201</v>
      </c>
      <c r="Z117">
        <v>20670190138.167099</v>
      </c>
      <c r="AA117">
        <v>21474754080.035801</v>
      </c>
      <c r="AB117">
        <v>20766047763.531399</v>
      </c>
      <c r="AC117">
        <v>20106648454.840401</v>
      </c>
      <c r="AD117">
        <v>21270013325.560101</v>
      </c>
      <c r="AE117">
        <v>28714571852.4799</v>
      </c>
      <c r="AF117">
        <v>33920518492.509399</v>
      </c>
      <c r="AG117">
        <v>37772897420.5159</v>
      </c>
      <c r="AH117">
        <v>39238392677.754204</v>
      </c>
      <c r="AI117">
        <v>49305632408.492897</v>
      </c>
      <c r="AJ117">
        <v>49787502852.072502</v>
      </c>
      <c r="AK117">
        <v>55918538121.398903</v>
      </c>
      <c r="AL117">
        <v>52417477613.676003</v>
      </c>
      <c r="AM117">
        <v>57097656065.959999</v>
      </c>
      <c r="AN117">
        <v>69139823232.323196</v>
      </c>
      <c r="AO117">
        <v>75790785030.241898</v>
      </c>
      <c r="AP117">
        <v>82856648758.357193</v>
      </c>
      <c r="AQ117">
        <v>90199410115.509705</v>
      </c>
      <c r="AR117">
        <v>98893958262.643799</v>
      </c>
      <c r="AS117">
        <v>100207610429.909</v>
      </c>
      <c r="AT117">
        <v>109346669229.69501</v>
      </c>
      <c r="AU117">
        <v>128596035288.401</v>
      </c>
      <c r="AV117">
        <v>164670771259.60199</v>
      </c>
      <c r="AW117">
        <v>194372115041.065</v>
      </c>
      <c r="AX117">
        <v>211876989655.90701</v>
      </c>
      <c r="AY117">
        <v>232180617162.27899</v>
      </c>
      <c r="AZ117">
        <v>270079279419.5</v>
      </c>
      <c r="BA117">
        <v>275447471451.06299</v>
      </c>
      <c r="BB117">
        <v>236443117248.47699</v>
      </c>
      <c r="BC117">
        <v>221985621537.5</v>
      </c>
      <c r="BD117">
        <v>241337364609.73801</v>
      </c>
      <c r="BE117">
        <v>227270922957.327</v>
      </c>
      <c r="BF117">
        <v>243301556084.98901</v>
      </c>
      <c r="BG117">
        <v>266787238499.03</v>
      </c>
      <c r="BH117">
        <v>302391428540.03497</v>
      </c>
      <c r="BI117">
        <v>305733136180.90698</v>
      </c>
      <c r="BJ117">
        <v>348532394023.59497</v>
      </c>
      <c r="BK117">
        <v>395461216460.41803</v>
      </c>
      <c r="BL117">
        <v>407124824064.995</v>
      </c>
      <c r="BM117">
        <v>436555518400.45099</v>
      </c>
      <c r="BN117">
        <v>531306516907.98401</v>
      </c>
      <c r="BO117">
        <v>548570250341.987</v>
      </c>
      <c r="BP117">
        <v>551394889339.77795</v>
      </c>
      <c r="BQ117">
        <v>577389475009.922</v>
      </c>
    </row>
    <row r="118" spans="1:69" x14ac:dyDescent="0.35">
      <c r="A118" t="s">
        <v>417</v>
      </c>
      <c r="B118" t="s">
        <v>418</v>
      </c>
      <c r="C118" t="s">
        <v>818</v>
      </c>
      <c r="D118" t="s">
        <v>819</v>
      </c>
      <c r="E118">
        <v>4199134389.90099</v>
      </c>
      <c r="F118">
        <v>4426949094.8382797</v>
      </c>
      <c r="G118">
        <v>4693566416.4884501</v>
      </c>
      <c r="H118">
        <v>4928628018.3894396</v>
      </c>
      <c r="I118">
        <v>5379845647.6963701</v>
      </c>
      <c r="J118">
        <v>6197319929.0429001</v>
      </c>
      <c r="K118">
        <v>6789938671.7491798</v>
      </c>
      <c r="L118">
        <v>7555383690.16502</v>
      </c>
      <c r="M118">
        <v>8623172959.8943901</v>
      </c>
      <c r="N118">
        <v>9743089607.4983501</v>
      </c>
      <c r="O118">
        <v>10976245153.5842</v>
      </c>
      <c r="P118">
        <v>13731802833.037901</v>
      </c>
      <c r="Q118">
        <v>17153463263.102301</v>
      </c>
      <c r="R118">
        <v>27081698249.513699</v>
      </c>
      <c r="S118">
        <v>46209092072.133102</v>
      </c>
      <c r="T118">
        <v>51776222349.881203</v>
      </c>
      <c r="U118">
        <v>68055295080.754204</v>
      </c>
      <c r="V118">
        <v>80600122701.965195</v>
      </c>
      <c r="W118">
        <v>77994316621.482803</v>
      </c>
      <c r="X118">
        <v>90391877325.931198</v>
      </c>
      <c r="Y118">
        <v>94362275580.020996</v>
      </c>
      <c r="Z118">
        <v>100499312749.922</v>
      </c>
      <c r="AA118">
        <v>125948756439.48</v>
      </c>
      <c r="AB118">
        <v>156365156618.242</v>
      </c>
      <c r="AC118">
        <v>162276728619.51901</v>
      </c>
      <c r="AD118">
        <v>180183629599.68301</v>
      </c>
      <c r="AE118">
        <v>209094561833.48099</v>
      </c>
      <c r="AF118">
        <v>134009995923.166</v>
      </c>
      <c r="AG118">
        <v>123057861333.91</v>
      </c>
      <c r="AH118">
        <v>120496362916.27</v>
      </c>
      <c r="AI118">
        <v>124813263926.226</v>
      </c>
      <c r="AJ118">
        <v>131637664957.524</v>
      </c>
      <c r="AK118">
        <v>119768691216.66701</v>
      </c>
      <c r="AL118">
        <v>63743623231.231201</v>
      </c>
      <c r="AM118">
        <v>71841461172.236496</v>
      </c>
      <c r="AN118">
        <v>96419225744.992706</v>
      </c>
      <c r="AO118">
        <v>120403931883.34801</v>
      </c>
      <c r="AP118">
        <v>113919163421.479</v>
      </c>
      <c r="AQ118">
        <v>110276913362.44501</v>
      </c>
      <c r="AR118">
        <v>113848450088.686</v>
      </c>
      <c r="AS118">
        <v>109591707801.431</v>
      </c>
      <c r="AT118">
        <v>126878750295.58299</v>
      </c>
      <c r="AU118">
        <v>128626917504.39799</v>
      </c>
      <c r="AV118">
        <v>151911222120.26099</v>
      </c>
      <c r="AW118">
        <v>187754571246.703</v>
      </c>
      <c r="AX118">
        <v>224970371328.82599</v>
      </c>
      <c r="AY118">
        <v>265602187406.19901</v>
      </c>
      <c r="AZ118">
        <v>349736591836.29498</v>
      </c>
      <c r="BA118">
        <v>406070949550.867</v>
      </c>
      <c r="BB118">
        <v>414059094949.59698</v>
      </c>
      <c r="BC118">
        <v>487069570461.35999</v>
      </c>
      <c r="BD118">
        <v>629082257472.36804</v>
      </c>
      <c r="BE118">
        <v>644019315003.54004</v>
      </c>
      <c r="BF118">
        <v>500399839839.87701</v>
      </c>
      <c r="BG118">
        <v>462284793280.82501</v>
      </c>
      <c r="BH118">
        <v>409191686496.677</v>
      </c>
      <c r="BI118">
        <v>459042684192.698</v>
      </c>
      <c r="BJ118">
        <v>489168731811.14697</v>
      </c>
      <c r="BK118">
        <v>398880231367.26801</v>
      </c>
      <c r="BL118">
        <v>333519146339.19098</v>
      </c>
      <c r="BM118">
        <v>262186179355.944</v>
      </c>
      <c r="BN118">
        <v>383436202446.69501</v>
      </c>
      <c r="BO118">
        <v>394362621793.03497</v>
      </c>
      <c r="BP118">
        <v>404625655076.27502</v>
      </c>
      <c r="BQ118">
        <v>436906331671.85901</v>
      </c>
    </row>
    <row r="119" spans="1:69" x14ac:dyDescent="0.35">
      <c r="A119" t="s">
        <v>419</v>
      </c>
      <c r="B119" t="s">
        <v>420</v>
      </c>
      <c r="C119" t="s">
        <v>818</v>
      </c>
      <c r="D119" t="s">
        <v>819</v>
      </c>
      <c r="E119">
        <v>1537252193.0991199</v>
      </c>
      <c r="F119">
        <v>1671960965.21561</v>
      </c>
      <c r="G119">
        <v>1784174540.73018</v>
      </c>
      <c r="H119">
        <v>1805901510.0394001</v>
      </c>
      <c r="I119">
        <v>2136408197.83672</v>
      </c>
      <c r="J119">
        <v>2335785506.0858002</v>
      </c>
      <c r="K119">
        <v>2530306095.8775601</v>
      </c>
      <c r="L119">
        <v>2551522656.1909399</v>
      </c>
      <c r="M119">
        <v>2896598841.3604598</v>
      </c>
      <c r="N119">
        <v>3007758796.8964801</v>
      </c>
      <c r="O119">
        <v>3281318687.4725299</v>
      </c>
      <c r="P119">
        <v>3865346534.65347</v>
      </c>
      <c r="Q119">
        <v>4113848002.40312</v>
      </c>
      <c r="R119">
        <v>5134367778.1445999</v>
      </c>
      <c r="S119">
        <v>11516762614.2906</v>
      </c>
      <c r="T119">
        <v>13458516762.6143</v>
      </c>
      <c r="U119">
        <v>17754825601.083599</v>
      </c>
      <c r="V119">
        <v>19838130714.527599</v>
      </c>
      <c r="W119">
        <v>23762275651.879398</v>
      </c>
      <c r="X119">
        <v>37816457839.485298</v>
      </c>
      <c r="Y119">
        <v>52569000000</v>
      </c>
      <c r="Z119">
        <v>37823000000</v>
      </c>
      <c r="AA119">
        <v>42382333333.333298</v>
      </c>
      <c r="AB119">
        <v>40712903225.806396</v>
      </c>
      <c r="AC119">
        <v>46938387096.7742</v>
      </c>
      <c r="AD119">
        <v>48425161290.322601</v>
      </c>
      <c r="AE119">
        <v>47264516129.032303</v>
      </c>
      <c r="AF119">
        <v>56774193548.3871</v>
      </c>
      <c r="AG119">
        <v>62684516129.032303</v>
      </c>
      <c r="AH119">
        <v>65831935483.871002</v>
      </c>
      <c r="AI119">
        <v>180408064516.129</v>
      </c>
      <c r="AJ119">
        <v>407796349.66378498</v>
      </c>
      <c r="AK119">
        <v>553671957.67195797</v>
      </c>
      <c r="AL119">
        <v>1031944881.1318901</v>
      </c>
      <c r="AM119">
        <v>3991349282.7572899</v>
      </c>
      <c r="AN119">
        <v>12894029888.1122</v>
      </c>
      <c r="AO119">
        <v>10433698621.342699</v>
      </c>
      <c r="AP119">
        <v>20764857056.379501</v>
      </c>
      <c r="AQ119">
        <v>20617405044.2425</v>
      </c>
      <c r="AR119">
        <v>36881601583.819397</v>
      </c>
      <c r="AS119">
        <v>48364250943.905098</v>
      </c>
      <c r="AT119">
        <v>36176430128.805702</v>
      </c>
      <c r="AU119">
        <v>32928454672.424599</v>
      </c>
      <c r="AV119">
        <v>21921569478.816299</v>
      </c>
      <c r="AW119">
        <v>36633669269.398102</v>
      </c>
      <c r="AX119">
        <v>50065104667.815903</v>
      </c>
      <c r="AY119">
        <v>65147051918.021896</v>
      </c>
      <c r="AZ119">
        <v>88837057319.517899</v>
      </c>
      <c r="BA119">
        <v>131614434153.505</v>
      </c>
      <c r="BB119">
        <v>111657580326.315</v>
      </c>
      <c r="BC119">
        <v>138516722649.573</v>
      </c>
      <c r="BD119">
        <v>185749664444.444</v>
      </c>
      <c r="BE119">
        <v>218002476129.47198</v>
      </c>
      <c r="BF119">
        <v>234637675128.64499</v>
      </c>
      <c r="BG119">
        <v>228415656174.957</v>
      </c>
      <c r="BH119">
        <v>166774104959.10199</v>
      </c>
      <c r="BI119">
        <v>166743557747.67099</v>
      </c>
      <c r="BJ119">
        <v>187217660050.67599</v>
      </c>
      <c r="BK119">
        <v>227367469034.03101</v>
      </c>
      <c r="BL119">
        <v>233636097800.33801</v>
      </c>
      <c r="BM119">
        <v>180898797516.87399</v>
      </c>
      <c r="BN119">
        <v>209691945713.103</v>
      </c>
      <c r="BO119">
        <v>287372232137.93103</v>
      </c>
      <c r="BP119">
        <v>268881051643.54901</v>
      </c>
      <c r="BQ119">
        <v>279641257615.38501</v>
      </c>
    </row>
    <row r="120" spans="1:69" x14ac:dyDescent="0.35">
      <c r="A120" t="s">
        <v>421</v>
      </c>
      <c r="B120" t="s">
        <v>422</v>
      </c>
      <c r="C120" t="s">
        <v>818</v>
      </c>
      <c r="D120" t="s">
        <v>819</v>
      </c>
      <c r="E120">
        <v>252169712.04212499</v>
      </c>
      <c r="F120">
        <v>257703244.55999699</v>
      </c>
      <c r="G120">
        <v>289200704.38254201</v>
      </c>
      <c r="H120">
        <v>345175036.09055501</v>
      </c>
      <c r="I120">
        <v>440797869.28226602</v>
      </c>
      <c r="J120">
        <v>531569563.88859099</v>
      </c>
      <c r="K120">
        <v>638349755.22193205</v>
      </c>
      <c r="L120">
        <v>630567115.79073203</v>
      </c>
      <c r="M120">
        <v>481532847.59058702</v>
      </c>
      <c r="N120">
        <v>420945147.63095599</v>
      </c>
      <c r="O120">
        <v>526704545.45454502</v>
      </c>
      <c r="P120">
        <v>670251136.36363602</v>
      </c>
      <c r="Q120">
        <v>839652164.06072998</v>
      </c>
      <c r="R120">
        <v>1154440252.9679401</v>
      </c>
      <c r="S120">
        <v>1515190595.2976501</v>
      </c>
      <c r="T120">
        <v>1406875081.32726</v>
      </c>
      <c r="U120">
        <v>1669488389.96542</v>
      </c>
      <c r="V120">
        <v>2208509076.2809901</v>
      </c>
      <c r="W120">
        <v>2511826196.0089998</v>
      </c>
      <c r="X120">
        <v>2853435053.8854198</v>
      </c>
      <c r="Y120">
        <v>3381419251.2923102</v>
      </c>
      <c r="Z120">
        <v>3492997010.0495601</v>
      </c>
      <c r="AA120">
        <v>3206626644.5370998</v>
      </c>
      <c r="AB120">
        <v>2765950335.7109499</v>
      </c>
      <c r="AC120">
        <v>2864441387.4050698</v>
      </c>
      <c r="AD120">
        <v>2984052356.5507102</v>
      </c>
      <c r="AE120">
        <v>3989622739.2821202</v>
      </c>
      <c r="AF120">
        <v>5520318404.64149</v>
      </c>
      <c r="AG120">
        <v>6106635816.2458696</v>
      </c>
      <c r="AH120">
        <v>5672569449.0706797</v>
      </c>
      <c r="AI120">
        <v>6468736355.5567799</v>
      </c>
      <c r="AJ120">
        <v>6909730288.1706104</v>
      </c>
      <c r="AK120">
        <v>7080981738.0560598</v>
      </c>
      <c r="AL120">
        <v>6218581531.6434698</v>
      </c>
      <c r="AM120">
        <v>6389460342.7865601</v>
      </c>
      <c r="AN120">
        <v>7123633418.1973896</v>
      </c>
      <c r="AO120">
        <v>7426082270.6766901</v>
      </c>
      <c r="AP120">
        <v>7569672925.3373899</v>
      </c>
      <c r="AQ120">
        <v>8503746467.9959898</v>
      </c>
      <c r="AR120">
        <v>8982047589.4895</v>
      </c>
      <c r="AS120">
        <v>9025660361.7584209</v>
      </c>
      <c r="AT120">
        <v>8234846804.6058197</v>
      </c>
      <c r="AU120">
        <v>9318395054.8593407</v>
      </c>
      <c r="AV120">
        <v>11429333037.844299</v>
      </c>
      <c r="AW120">
        <v>13825302535.769899</v>
      </c>
      <c r="AX120">
        <v>16852963067.049601</v>
      </c>
      <c r="AY120">
        <v>17465318552.294102</v>
      </c>
      <c r="AZ120">
        <v>21652505596.7528</v>
      </c>
      <c r="BA120">
        <v>18074622987.018501</v>
      </c>
      <c r="BB120">
        <v>13154414219.207001</v>
      </c>
      <c r="BC120">
        <v>13751161917.739799</v>
      </c>
      <c r="BD120">
        <v>15221622925.9319</v>
      </c>
      <c r="BE120">
        <v>14751508133.5443</v>
      </c>
      <c r="BF120">
        <v>16125060515.311701</v>
      </c>
      <c r="BG120">
        <v>17867662177.891102</v>
      </c>
      <c r="BH120">
        <v>17517210519.091202</v>
      </c>
      <c r="BI120">
        <v>20793168030.9524</v>
      </c>
      <c r="BJ120">
        <v>24728285177.4603</v>
      </c>
      <c r="BK120">
        <v>26260850582.068699</v>
      </c>
      <c r="BL120">
        <v>24681343649.2952</v>
      </c>
      <c r="BM120">
        <v>21629953194.065899</v>
      </c>
      <c r="BN120">
        <v>25770339317.389702</v>
      </c>
      <c r="BO120">
        <v>28696453180.165699</v>
      </c>
      <c r="BP120">
        <v>31452223861.9091</v>
      </c>
      <c r="BQ120">
        <v>33462807982.849998</v>
      </c>
    </row>
    <row r="121" spans="1:69" x14ac:dyDescent="0.35">
      <c r="A121" t="s">
        <v>423</v>
      </c>
      <c r="B121" t="s">
        <v>424</v>
      </c>
      <c r="C121" t="s">
        <v>818</v>
      </c>
      <c r="D121" t="s">
        <v>819</v>
      </c>
      <c r="E121">
        <v>3070585807.3362498</v>
      </c>
      <c r="F121">
        <v>3708586471.46387</v>
      </c>
      <c r="G121">
        <v>2966154031.3312302</v>
      </c>
      <c r="H121">
        <v>3535949088.9094701</v>
      </c>
      <c r="I121">
        <v>4024344852.5479698</v>
      </c>
      <c r="J121">
        <v>4329084428.6258297</v>
      </c>
      <c r="K121">
        <v>4703300098.0703001</v>
      </c>
      <c r="L121">
        <v>4762386782.7194004</v>
      </c>
      <c r="M121">
        <v>5458427927.8860998</v>
      </c>
      <c r="N121">
        <v>6297852761.1346302</v>
      </c>
      <c r="O121">
        <v>7406712876.3831997</v>
      </c>
      <c r="P121">
        <v>7052544000.0935202</v>
      </c>
      <c r="Q121">
        <v>9222557538.5838203</v>
      </c>
      <c r="R121">
        <v>11902574258.931299</v>
      </c>
      <c r="S121">
        <v>17172607138.122</v>
      </c>
      <c r="T121">
        <v>16141767373.485901</v>
      </c>
      <c r="U121">
        <v>15956349550.0166</v>
      </c>
      <c r="V121">
        <v>18257113904.247799</v>
      </c>
      <c r="W121">
        <v>17701286907.088799</v>
      </c>
      <c r="X121">
        <v>22609741059.839001</v>
      </c>
      <c r="Y121">
        <v>25395256477.597599</v>
      </c>
      <c r="Z121">
        <v>26882009819.3456</v>
      </c>
      <c r="AA121">
        <v>29255285401.362099</v>
      </c>
      <c r="AB121">
        <v>32675755462.086498</v>
      </c>
      <c r="AC121">
        <v>30645607293.004799</v>
      </c>
      <c r="AD121">
        <v>28905736366.707901</v>
      </c>
      <c r="AE121">
        <v>35834154873.562202</v>
      </c>
      <c r="AF121">
        <v>43049543634.960701</v>
      </c>
      <c r="AG121">
        <v>52650948910.374802</v>
      </c>
      <c r="AH121">
        <v>52443479454.113998</v>
      </c>
      <c r="AI121">
        <v>62016729540.709297</v>
      </c>
      <c r="AJ121">
        <v>70998755006.901901</v>
      </c>
      <c r="AK121">
        <v>79457685757.166</v>
      </c>
      <c r="AL121">
        <v>79855877174.442902</v>
      </c>
      <c r="AM121">
        <v>90740103828.605804</v>
      </c>
      <c r="AN121">
        <v>105497418058.646</v>
      </c>
      <c r="AO121">
        <v>115116595544.694</v>
      </c>
      <c r="AP121">
        <v>119459826346.61099</v>
      </c>
      <c r="AQ121">
        <v>120547409278.703</v>
      </c>
      <c r="AR121">
        <v>121417185061.71899</v>
      </c>
      <c r="AS121">
        <v>136512300542.02499</v>
      </c>
      <c r="AT121">
        <v>135002039612.90601</v>
      </c>
      <c r="AU121">
        <v>125332331883.99699</v>
      </c>
      <c r="AV121">
        <v>131408914824.005</v>
      </c>
      <c r="AW121">
        <v>140047984605.08701</v>
      </c>
      <c r="AX121">
        <v>147519922009.047</v>
      </c>
      <c r="AY121">
        <v>158900547825.306</v>
      </c>
      <c r="AZ121">
        <v>184681214673.45001</v>
      </c>
      <c r="BA121">
        <v>221231658862.87601</v>
      </c>
      <c r="BB121">
        <v>213403181852.85999</v>
      </c>
      <c r="BC121">
        <v>239679036634.37201</v>
      </c>
      <c r="BD121">
        <v>268094998225.02802</v>
      </c>
      <c r="BE121">
        <v>263589172712.39099</v>
      </c>
      <c r="BF121">
        <v>298478070673.05798</v>
      </c>
      <c r="BG121">
        <v>315017088116.716</v>
      </c>
      <c r="BH121">
        <v>303469434072.29602</v>
      </c>
      <c r="BI121">
        <v>321940971558.01599</v>
      </c>
      <c r="BJ121">
        <v>358451839052.99103</v>
      </c>
      <c r="BK121">
        <v>376299083108.49701</v>
      </c>
      <c r="BL121">
        <v>400645216358.85699</v>
      </c>
      <c r="BM121">
        <v>410768352657.612</v>
      </c>
      <c r="BN121">
        <v>489851549972.34698</v>
      </c>
      <c r="BO121">
        <v>525181008025.57001</v>
      </c>
      <c r="BP121">
        <v>512184638998.974</v>
      </c>
      <c r="BQ121">
        <v>540379921261.68103</v>
      </c>
    </row>
    <row r="122" spans="1:69" x14ac:dyDescent="0.35">
      <c r="A122" t="s">
        <v>425</v>
      </c>
      <c r="B122" t="s">
        <v>426</v>
      </c>
      <c r="C122" t="s">
        <v>818</v>
      </c>
      <c r="D122" t="s">
        <v>819</v>
      </c>
      <c r="E122">
        <v>42012422612.3955</v>
      </c>
      <c r="F122">
        <v>46649487320.422501</v>
      </c>
      <c r="G122">
        <v>52413872628.004501</v>
      </c>
      <c r="H122">
        <v>60035924617.927696</v>
      </c>
      <c r="I122">
        <v>65720771779.476799</v>
      </c>
      <c r="J122">
        <v>70717012186.177399</v>
      </c>
      <c r="K122">
        <v>76622444787.369598</v>
      </c>
      <c r="L122">
        <v>84401995573.245605</v>
      </c>
      <c r="M122">
        <v>91485448147.839996</v>
      </c>
      <c r="N122">
        <v>100996667239.33501</v>
      </c>
      <c r="O122">
        <v>113656669764.56</v>
      </c>
      <c r="P122">
        <v>124959712858.92599</v>
      </c>
      <c r="Q122">
        <v>145594833997.34399</v>
      </c>
      <c r="R122">
        <v>175896529392.229</v>
      </c>
      <c r="S122">
        <v>200024444775.23099</v>
      </c>
      <c r="T122">
        <v>228220643534.99399</v>
      </c>
      <c r="U122">
        <v>225235205861.828</v>
      </c>
      <c r="V122">
        <v>258190019749.83499</v>
      </c>
      <c r="W122">
        <v>315784469541.40997</v>
      </c>
      <c r="X122">
        <v>394584507107.90002</v>
      </c>
      <c r="Y122">
        <v>478356755595.74902</v>
      </c>
      <c r="Z122">
        <v>431695533980.58301</v>
      </c>
      <c r="AA122">
        <v>428257421617.75201</v>
      </c>
      <c r="AB122">
        <v>444063496940.33698</v>
      </c>
      <c r="AC122">
        <v>438896930791.27197</v>
      </c>
      <c r="AD122">
        <v>453259761687.45599</v>
      </c>
      <c r="AE122">
        <v>641862313287.43994</v>
      </c>
      <c r="AF122">
        <v>807570134448.76001</v>
      </c>
      <c r="AG122">
        <v>893663934840.82104</v>
      </c>
      <c r="AH122">
        <v>930801709003.66895</v>
      </c>
      <c r="AI122">
        <v>1183945130898.51</v>
      </c>
      <c r="AJ122">
        <v>1249092439519.28</v>
      </c>
      <c r="AK122">
        <v>1323204350353.5</v>
      </c>
      <c r="AL122">
        <v>1067412587670.73</v>
      </c>
      <c r="AM122">
        <v>1101750159702.21</v>
      </c>
      <c r="AN122">
        <v>1177369428265.78</v>
      </c>
      <c r="AO122">
        <v>1314776508972.27</v>
      </c>
      <c r="AP122">
        <v>1244988176443.8401</v>
      </c>
      <c r="AQ122">
        <v>1272729786996.77</v>
      </c>
      <c r="AR122">
        <v>1255004736463.98</v>
      </c>
      <c r="AS122">
        <v>1149661363439.3799</v>
      </c>
      <c r="AT122">
        <v>1172041488805.8701</v>
      </c>
      <c r="AU122">
        <v>1281746271196.04</v>
      </c>
      <c r="AV122">
        <v>1582930016538.8201</v>
      </c>
      <c r="AW122">
        <v>1812808753294.75</v>
      </c>
      <c r="AX122">
        <v>1864982261286.8501</v>
      </c>
      <c r="AY122">
        <v>1958563654385.6399</v>
      </c>
      <c r="AZ122">
        <v>2222524108127.6499</v>
      </c>
      <c r="BA122">
        <v>2417508414187.1899</v>
      </c>
      <c r="BB122">
        <v>2209484319012.6499</v>
      </c>
      <c r="BC122">
        <v>2144936254535</v>
      </c>
      <c r="BD122">
        <v>2306974020278.21</v>
      </c>
      <c r="BE122">
        <v>2097929495121.6799</v>
      </c>
      <c r="BF122">
        <v>2153225581941.46</v>
      </c>
      <c r="BG122">
        <v>2173255507985.8401</v>
      </c>
      <c r="BH122">
        <v>1845428048839.1001</v>
      </c>
      <c r="BI122">
        <v>1887111188176.9299</v>
      </c>
      <c r="BJ122">
        <v>1970720904584.71</v>
      </c>
      <c r="BK122">
        <v>2099435266458.6699</v>
      </c>
      <c r="BL122">
        <v>2019606796583.53</v>
      </c>
      <c r="BM122">
        <v>1907481094079.23</v>
      </c>
      <c r="BN122">
        <v>2179207773596.0901</v>
      </c>
      <c r="BO122">
        <v>2104067630319.46</v>
      </c>
      <c r="BP122">
        <v>2304605139862.79</v>
      </c>
      <c r="BQ122">
        <v>2372774547793.1201</v>
      </c>
    </row>
    <row r="123" spans="1:69" x14ac:dyDescent="0.35">
      <c r="A123" t="s">
        <v>427</v>
      </c>
      <c r="B123" t="s">
        <v>428</v>
      </c>
      <c r="C123" t="s">
        <v>818</v>
      </c>
      <c r="D123" t="s">
        <v>819</v>
      </c>
      <c r="E123">
        <v>699064380.37424803</v>
      </c>
      <c r="F123">
        <v>748043500.78260005</v>
      </c>
      <c r="G123">
        <v>777727688.90892398</v>
      </c>
      <c r="H123">
        <v>826706669.31733203</v>
      </c>
      <c r="I123">
        <v>897949000.8204</v>
      </c>
      <c r="J123">
        <v>972159611.13615596</v>
      </c>
      <c r="K123">
        <v>1096759561.29618</v>
      </c>
      <c r="L123">
        <v>1148014310.8255</v>
      </c>
      <c r="M123">
        <v>1083839132.92869</v>
      </c>
      <c r="N123">
        <v>1191239047.00876</v>
      </c>
      <c r="O123">
        <v>1404720441.88818</v>
      </c>
      <c r="P123">
        <v>1539861815.89381</v>
      </c>
      <c r="Q123">
        <v>1875146587.4442999</v>
      </c>
      <c r="R123">
        <v>1905917553.1914899</v>
      </c>
      <c r="S123">
        <v>2375122375.1223798</v>
      </c>
      <c r="T123">
        <v>2860442750.44275</v>
      </c>
      <c r="U123">
        <v>2966042856.04286</v>
      </c>
      <c r="V123">
        <v>3249733139.73314</v>
      </c>
      <c r="W123">
        <v>2644527821.5301099</v>
      </c>
      <c r="X123">
        <v>2425064229.0418401</v>
      </c>
      <c r="Y123">
        <v>2679379371.51261</v>
      </c>
      <c r="Z123">
        <v>2979027966.4537301</v>
      </c>
      <c r="AA123">
        <v>3293496311.9309301</v>
      </c>
      <c r="AB123">
        <v>3619262277.4771199</v>
      </c>
      <c r="AC123">
        <v>2373564549.4931998</v>
      </c>
      <c r="AD123">
        <v>2100239018.8246701</v>
      </c>
      <c r="AE123">
        <v>2754549581.9240899</v>
      </c>
      <c r="AF123">
        <v>3287007321.5669899</v>
      </c>
      <c r="AG123">
        <v>3828342820.3494</v>
      </c>
      <c r="AH123">
        <v>4404937853.3945198</v>
      </c>
      <c r="AI123">
        <v>4592208086.6923504</v>
      </c>
      <c r="AJ123">
        <v>4106207649.05547</v>
      </c>
      <c r="AK123">
        <v>3535460089.8071899</v>
      </c>
      <c r="AL123">
        <v>5440075675.7406702</v>
      </c>
      <c r="AM123">
        <v>5452558947.0304499</v>
      </c>
      <c r="AN123">
        <v>6577520642.8229704</v>
      </c>
      <c r="AO123">
        <v>7393891920.8035803</v>
      </c>
      <c r="AP123">
        <v>8400041723.5486097</v>
      </c>
      <c r="AQ123">
        <v>8787195622.4350204</v>
      </c>
      <c r="AR123">
        <v>8887057997.3622799</v>
      </c>
      <c r="AS123">
        <v>9005064474.9300308</v>
      </c>
      <c r="AT123">
        <v>9194727831.0731792</v>
      </c>
      <c r="AU123">
        <v>9719009494.8477898</v>
      </c>
      <c r="AV123">
        <v>9430234810.7858601</v>
      </c>
      <c r="AW123">
        <v>10174664853.947599</v>
      </c>
      <c r="AX123">
        <v>11243865777.7131</v>
      </c>
      <c r="AY123">
        <v>11930179089.8855</v>
      </c>
      <c r="AZ123">
        <v>12799600047.1845</v>
      </c>
      <c r="BA123">
        <v>13709401520.0326</v>
      </c>
      <c r="BB123">
        <v>12120458114.8318</v>
      </c>
      <c r="BC123">
        <v>13220549908.249399</v>
      </c>
      <c r="BD123">
        <v>14444661522.146299</v>
      </c>
      <c r="BE123">
        <v>14807086555.528299</v>
      </c>
      <c r="BF123">
        <v>14264205152.6126</v>
      </c>
      <c r="BG123">
        <v>13899217679.9219</v>
      </c>
      <c r="BH123">
        <v>14188936918.003599</v>
      </c>
      <c r="BI123">
        <v>14077096676.6213</v>
      </c>
      <c r="BJ123">
        <v>14808985132.7722</v>
      </c>
      <c r="BK123">
        <v>15730792876.2656</v>
      </c>
      <c r="BL123">
        <v>15830766531.1474</v>
      </c>
      <c r="BM123">
        <v>13812421835.7369</v>
      </c>
      <c r="BN123">
        <v>14657586159.431601</v>
      </c>
      <c r="BO123">
        <v>17097760686.7775</v>
      </c>
      <c r="BP123">
        <v>19423355367.237202</v>
      </c>
      <c r="BQ123">
        <v>19930288337.028</v>
      </c>
    </row>
    <row r="124" spans="1:69" x14ac:dyDescent="0.35">
      <c r="A124" t="s">
        <v>429</v>
      </c>
      <c r="B124" t="s">
        <v>430</v>
      </c>
      <c r="C124" t="s">
        <v>818</v>
      </c>
      <c r="D124" t="s">
        <v>819</v>
      </c>
      <c r="J124">
        <v>599759760.09609604</v>
      </c>
      <c r="K124">
        <v>657999736.80010498</v>
      </c>
      <c r="L124">
        <v>631679747.32810104</v>
      </c>
      <c r="M124">
        <v>561119775.55209005</v>
      </c>
      <c r="N124">
        <v>698879720.44811201</v>
      </c>
      <c r="O124">
        <v>639519744.19210196</v>
      </c>
      <c r="P124">
        <v>678159728.73610902</v>
      </c>
      <c r="Q124">
        <v>788479684.60812604</v>
      </c>
      <c r="R124">
        <v>943783839.71805203</v>
      </c>
      <c r="S124">
        <v>1197483948.6854701</v>
      </c>
      <c r="T124">
        <v>1363073497.77355</v>
      </c>
      <c r="U124">
        <v>1708521219.4600301</v>
      </c>
      <c r="V124">
        <v>2096778602.16785</v>
      </c>
      <c r="W124">
        <v>2602208588.9570599</v>
      </c>
      <c r="X124">
        <v>3271368780.65347</v>
      </c>
      <c r="Y124">
        <v>3910044474.2804399</v>
      </c>
      <c r="Z124">
        <v>4383944702.85958</v>
      </c>
      <c r="AA124">
        <v>4681240992.7033796</v>
      </c>
      <c r="AB124">
        <v>4920692190.9556904</v>
      </c>
      <c r="AC124">
        <v>4967162160.4047203</v>
      </c>
      <c r="AD124">
        <v>4993601520.4307899</v>
      </c>
      <c r="AE124">
        <v>6402050484.9042501</v>
      </c>
      <c r="AF124">
        <v>6756209762.4823103</v>
      </c>
      <c r="AG124">
        <v>6277451829.0532503</v>
      </c>
      <c r="AH124">
        <v>4221373673.8046799</v>
      </c>
      <c r="AI124">
        <v>4160087507.8347201</v>
      </c>
      <c r="AJ124">
        <v>4344467193.2509499</v>
      </c>
      <c r="AK124">
        <v>5310833193.5900497</v>
      </c>
      <c r="AL124">
        <v>5606400221.6926899</v>
      </c>
      <c r="AM124">
        <v>6236295978.2453098</v>
      </c>
      <c r="AN124">
        <v>6727597031.9634705</v>
      </c>
      <c r="AO124">
        <v>6927503526.0930901</v>
      </c>
      <c r="AP124">
        <v>7245839210.1551504</v>
      </c>
      <c r="AQ124">
        <v>7912270803.9492197</v>
      </c>
      <c r="AR124">
        <v>8149929478.1382198</v>
      </c>
      <c r="AS124">
        <v>8460789844.8519001</v>
      </c>
      <c r="AT124">
        <v>8975814652.8195992</v>
      </c>
      <c r="AU124">
        <v>9582510578.2792702</v>
      </c>
      <c r="AV124">
        <v>10195627644.569799</v>
      </c>
      <c r="AW124">
        <v>11411706629.055</v>
      </c>
      <c r="AX124">
        <v>12588998589.562799</v>
      </c>
      <c r="AY124">
        <v>15056981664.315901</v>
      </c>
      <c r="AZ124">
        <v>17110437235.542999</v>
      </c>
      <c r="BA124">
        <v>22658715989.3302</v>
      </c>
      <c r="BB124">
        <v>24537876056.338001</v>
      </c>
      <c r="BC124">
        <v>27133804225.3521</v>
      </c>
      <c r="BD124">
        <v>29524149154.9296</v>
      </c>
      <c r="BE124">
        <v>31634561690.1408</v>
      </c>
      <c r="BF124">
        <v>34454440140.8451</v>
      </c>
      <c r="BG124">
        <v>36847643521.126801</v>
      </c>
      <c r="BH124">
        <v>38587017887.323898</v>
      </c>
      <c r="BI124">
        <v>39892551126.760597</v>
      </c>
      <c r="BJ124">
        <v>41608435915.492996</v>
      </c>
      <c r="BK124">
        <v>43370860704.225403</v>
      </c>
      <c r="BL124">
        <v>44503006338.028198</v>
      </c>
      <c r="BM124">
        <v>43700383098.591599</v>
      </c>
      <c r="BN124">
        <v>46296100140.8451</v>
      </c>
      <c r="BO124">
        <v>48764963380.2817</v>
      </c>
      <c r="BP124">
        <v>51088476338.028198</v>
      </c>
      <c r="BQ124">
        <v>53352289577.464798</v>
      </c>
    </row>
    <row r="125" spans="1:69" x14ac:dyDescent="0.35">
      <c r="A125" t="s">
        <v>431</v>
      </c>
      <c r="B125" t="s">
        <v>432</v>
      </c>
      <c r="C125" t="s">
        <v>818</v>
      </c>
      <c r="D125" t="s">
        <v>819</v>
      </c>
      <c r="E125">
        <v>47419238274.461899</v>
      </c>
      <c r="F125">
        <v>57266758179.588303</v>
      </c>
      <c r="G125">
        <v>64987857541.625603</v>
      </c>
      <c r="H125">
        <v>74379284603.387497</v>
      </c>
      <c r="I125">
        <v>87490590817.980301</v>
      </c>
      <c r="J125">
        <v>97338107605.823593</v>
      </c>
      <c r="K125">
        <v>113046784179.289</v>
      </c>
      <c r="L125">
        <v>132475614226.519</v>
      </c>
      <c r="M125">
        <v>156897496759.12799</v>
      </c>
      <c r="N125">
        <v>184298841304.66699</v>
      </c>
      <c r="O125">
        <v>217223652719.444</v>
      </c>
      <c r="P125">
        <v>245364056622.36301</v>
      </c>
      <c r="Q125">
        <v>324933841268.58502</v>
      </c>
      <c r="R125">
        <v>441460582535.92102</v>
      </c>
      <c r="S125">
        <v>490035789970.29901</v>
      </c>
      <c r="T125">
        <v>532861438884.724</v>
      </c>
      <c r="U125">
        <v>598883902155.60498</v>
      </c>
      <c r="V125">
        <v>737069290927.71204</v>
      </c>
      <c r="W125">
        <v>1035611588216.59</v>
      </c>
      <c r="X125">
        <v>1077910077676.37</v>
      </c>
      <c r="Y125">
        <v>1129377244854.04</v>
      </c>
      <c r="Z125">
        <v>1245221410764.1499</v>
      </c>
      <c r="AA125">
        <v>1158731426905.8501</v>
      </c>
      <c r="AB125">
        <v>1270859919742.8999</v>
      </c>
      <c r="AC125">
        <v>1345824500836.76</v>
      </c>
      <c r="AD125">
        <v>1427019759717.4099</v>
      </c>
      <c r="AE125">
        <v>2120083812109.9099</v>
      </c>
      <c r="AF125">
        <v>2580748422781.0898</v>
      </c>
      <c r="AG125">
        <v>3125724434400.79</v>
      </c>
      <c r="AH125">
        <v>3109455047823.9302</v>
      </c>
      <c r="AI125">
        <v>3185904656663.8501</v>
      </c>
      <c r="AJ125">
        <v>3648065760648.8799</v>
      </c>
      <c r="AK125">
        <v>3980702922117.6602</v>
      </c>
      <c r="AL125">
        <v>4536940479038.25</v>
      </c>
      <c r="AM125">
        <v>4998797547740.9697</v>
      </c>
      <c r="AN125">
        <v>5545563663889.7002</v>
      </c>
      <c r="AO125">
        <v>4923391533851.6299</v>
      </c>
      <c r="AP125">
        <v>4492448605638.9404</v>
      </c>
      <c r="AQ125">
        <v>4098362709531.2402</v>
      </c>
      <c r="AR125">
        <v>4635982224063.8799</v>
      </c>
      <c r="AS125">
        <v>4968359075956.5898</v>
      </c>
      <c r="AT125">
        <v>4374711694090.8701</v>
      </c>
      <c r="AU125">
        <v>4182846045873.6099</v>
      </c>
      <c r="AV125">
        <v>4519561645253.5303</v>
      </c>
      <c r="AW125">
        <v>4893116005656.5596</v>
      </c>
      <c r="AX125">
        <v>4831467035389.7998</v>
      </c>
      <c r="AY125">
        <v>4601663122649.9199</v>
      </c>
      <c r="AZ125">
        <v>4579750920354.8096</v>
      </c>
      <c r="BA125">
        <v>5106679115127.2998</v>
      </c>
      <c r="BB125">
        <v>5289493117993.8896</v>
      </c>
      <c r="BC125">
        <v>5759071769013.1104</v>
      </c>
      <c r="BD125">
        <v>6233147172341.3496</v>
      </c>
      <c r="BE125">
        <v>6272362996105.0303</v>
      </c>
      <c r="BF125">
        <v>5212328181166.1797</v>
      </c>
      <c r="BG125">
        <v>4896994405353.29</v>
      </c>
      <c r="BH125">
        <v>4444930651964.1797</v>
      </c>
      <c r="BI125">
        <v>5003677627544.2402</v>
      </c>
      <c r="BJ125">
        <v>4930837369151.4199</v>
      </c>
      <c r="BK125">
        <v>5040880939324.8604</v>
      </c>
      <c r="BL125">
        <v>5117993853016.5098</v>
      </c>
      <c r="BM125">
        <v>5054068005376.2803</v>
      </c>
      <c r="BN125">
        <v>5039148168861.2197</v>
      </c>
      <c r="BO125">
        <v>4262463317796.5298</v>
      </c>
      <c r="BP125">
        <v>4213167237905.8301</v>
      </c>
      <c r="BQ125">
        <v>4026210821146.8101</v>
      </c>
    </row>
    <row r="126" spans="1:69" x14ac:dyDescent="0.35">
      <c r="A126" t="s">
        <v>433</v>
      </c>
      <c r="B126" t="s">
        <v>434</v>
      </c>
      <c r="C126" t="s">
        <v>818</v>
      </c>
      <c r="D126" t="s">
        <v>819</v>
      </c>
      <c r="AI126">
        <v>26932016269.610699</v>
      </c>
      <c r="AJ126">
        <v>24923076923.0769</v>
      </c>
      <c r="AK126">
        <v>24917355371.900799</v>
      </c>
      <c r="AL126">
        <v>23409260879.942699</v>
      </c>
      <c r="AM126">
        <v>21250792886.1054</v>
      </c>
      <c r="AN126">
        <v>20374302652.381901</v>
      </c>
      <c r="AO126">
        <v>21035357936.879601</v>
      </c>
      <c r="AP126">
        <v>22165932062.966</v>
      </c>
      <c r="AQ126">
        <v>22135245507.365601</v>
      </c>
      <c r="AR126">
        <v>16870817181.7799</v>
      </c>
      <c r="AS126">
        <v>18291990662.035599</v>
      </c>
      <c r="AT126">
        <v>22152689179.8815</v>
      </c>
      <c r="AU126">
        <v>24636598527.443699</v>
      </c>
      <c r="AV126">
        <v>30833692900.1091</v>
      </c>
      <c r="AW126">
        <v>43151647002.609596</v>
      </c>
      <c r="AX126">
        <v>57123671733.895203</v>
      </c>
      <c r="AY126">
        <v>81003864630.018005</v>
      </c>
      <c r="AZ126">
        <v>104849915058.37601</v>
      </c>
      <c r="BA126">
        <v>133441648851.98199</v>
      </c>
      <c r="BB126">
        <v>115308686941.38</v>
      </c>
      <c r="BC126">
        <v>148047348240.64301</v>
      </c>
      <c r="BD126">
        <v>192626464617.07101</v>
      </c>
      <c r="BE126">
        <v>207998568865.789</v>
      </c>
      <c r="BF126">
        <v>236634603409.08899</v>
      </c>
      <c r="BG126">
        <v>221415613595.46899</v>
      </c>
      <c r="BH126">
        <v>184388404706.04199</v>
      </c>
      <c r="BI126">
        <v>137278320084.17101</v>
      </c>
      <c r="BJ126">
        <v>166805788827.233</v>
      </c>
      <c r="BK126">
        <v>179339977690.48499</v>
      </c>
      <c r="BL126">
        <v>181667184854.50101</v>
      </c>
      <c r="BM126">
        <v>171082365861.423</v>
      </c>
      <c r="BN126">
        <v>197112255360.612</v>
      </c>
      <c r="BO126">
        <v>225496328925.49399</v>
      </c>
      <c r="BP126">
        <v>261840101059.923</v>
      </c>
      <c r="BQ126">
        <v>288406138230.66901</v>
      </c>
    </row>
    <row r="127" spans="1:69" x14ac:dyDescent="0.35">
      <c r="A127" t="s">
        <v>435</v>
      </c>
      <c r="B127" t="s">
        <v>436</v>
      </c>
      <c r="C127" t="s">
        <v>818</v>
      </c>
      <c r="D127" t="s">
        <v>819</v>
      </c>
      <c r="E127">
        <v>791265459.49381602</v>
      </c>
      <c r="F127">
        <v>792959472.81621099</v>
      </c>
      <c r="G127">
        <v>868111400.75544</v>
      </c>
      <c r="H127">
        <v>926589349.36425996</v>
      </c>
      <c r="I127">
        <v>998759334.49626601</v>
      </c>
      <c r="J127">
        <v>997919320.83227205</v>
      </c>
      <c r="K127">
        <v>1164519674.1921301</v>
      </c>
      <c r="L127">
        <v>1232559506.9762001</v>
      </c>
      <c r="M127">
        <v>1353295458.6818199</v>
      </c>
      <c r="N127">
        <v>1458379416.6482301</v>
      </c>
      <c r="O127">
        <v>1603447358.6210599</v>
      </c>
      <c r="P127">
        <v>1778391288.6434801</v>
      </c>
      <c r="Q127">
        <v>2107279157.08834</v>
      </c>
      <c r="R127">
        <v>2509001324.3459101</v>
      </c>
      <c r="S127">
        <v>2969958812.01648</v>
      </c>
      <c r="T127">
        <v>3259345083.2628298</v>
      </c>
      <c r="U127">
        <v>3474542391.6999202</v>
      </c>
      <c r="V127">
        <v>4494378764.3201103</v>
      </c>
      <c r="W127">
        <v>5303735110.5515099</v>
      </c>
      <c r="X127">
        <v>6234391113.4643402</v>
      </c>
      <c r="Y127">
        <v>7265315820.2077703</v>
      </c>
      <c r="Z127">
        <v>6854491705.88377</v>
      </c>
      <c r="AA127">
        <v>6431579356.95926</v>
      </c>
      <c r="AB127">
        <v>5979198313.7609301</v>
      </c>
      <c r="AC127">
        <v>6191437070.1841097</v>
      </c>
      <c r="AD127">
        <v>6135034213.7899799</v>
      </c>
      <c r="AE127">
        <v>7239126568.1409197</v>
      </c>
      <c r="AF127">
        <v>7970820369.2948999</v>
      </c>
      <c r="AG127">
        <v>8355380879.12955</v>
      </c>
      <c r="AH127">
        <v>8283114514.1708097</v>
      </c>
      <c r="AI127">
        <v>8572359038.1695805</v>
      </c>
      <c r="AJ127">
        <v>8151488783.1906404</v>
      </c>
      <c r="AK127">
        <v>8209120763.0495501</v>
      </c>
      <c r="AL127">
        <v>5751786642.5587101</v>
      </c>
      <c r="AM127">
        <v>7148148564.0423899</v>
      </c>
      <c r="AN127">
        <v>9046320255.4050694</v>
      </c>
      <c r="AO127">
        <v>12045865396.132299</v>
      </c>
      <c r="AP127">
        <v>13115764358.284599</v>
      </c>
      <c r="AQ127">
        <v>14093998843.7334</v>
      </c>
      <c r="AR127">
        <v>12896010459.371099</v>
      </c>
      <c r="AS127">
        <v>12705350097.804399</v>
      </c>
      <c r="AT127">
        <v>12986007425.878099</v>
      </c>
      <c r="AU127">
        <v>13147736898.517599</v>
      </c>
      <c r="AV127">
        <v>14904517649.847601</v>
      </c>
      <c r="AW127">
        <v>16095337093.836599</v>
      </c>
      <c r="AX127">
        <v>18737895512.737801</v>
      </c>
      <c r="AY127">
        <v>25825512284.289101</v>
      </c>
      <c r="AZ127">
        <v>31958195182.240601</v>
      </c>
      <c r="BA127">
        <v>35895153327.849701</v>
      </c>
      <c r="BB127">
        <v>42347217912.917603</v>
      </c>
      <c r="BC127">
        <v>45405615063.755096</v>
      </c>
      <c r="BD127">
        <v>46869473150.610001</v>
      </c>
      <c r="BE127">
        <v>56396704671.577698</v>
      </c>
      <c r="BF127">
        <v>61671440407.838699</v>
      </c>
      <c r="BG127">
        <v>68285796514.289597</v>
      </c>
      <c r="BH127">
        <v>70120446896.835907</v>
      </c>
      <c r="BI127">
        <v>74815144163.893097</v>
      </c>
      <c r="BJ127">
        <v>82036510877.259903</v>
      </c>
      <c r="BK127">
        <v>92202979985.286301</v>
      </c>
      <c r="BL127">
        <v>100378436207.371</v>
      </c>
      <c r="BM127">
        <v>100657505750.545</v>
      </c>
      <c r="BN127">
        <v>109703658904.994</v>
      </c>
      <c r="BO127">
        <v>114448978152.63699</v>
      </c>
      <c r="BP127">
        <v>108038588970.595</v>
      </c>
      <c r="BQ127">
        <v>124498691699.125</v>
      </c>
    </row>
    <row r="128" spans="1:69" x14ac:dyDescent="0.35">
      <c r="A128" t="s">
        <v>437</v>
      </c>
      <c r="B128" t="s">
        <v>438</v>
      </c>
      <c r="C128" t="s">
        <v>818</v>
      </c>
      <c r="D128" t="s">
        <v>819</v>
      </c>
      <c r="AI128">
        <v>2660202622.9100599</v>
      </c>
      <c r="AJ128">
        <v>2542256424.3506899</v>
      </c>
      <c r="AK128">
        <v>2315346942.855</v>
      </c>
      <c r="AL128">
        <v>2026019252.6124101</v>
      </c>
      <c r="AM128">
        <v>1681780847.4109099</v>
      </c>
      <c r="AN128">
        <v>1661147035.24388</v>
      </c>
      <c r="AO128">
        <v>1827570586.16784</v>
      </c>
      <c r="AP128">
        <v>1767864035.71943</v>
      </c>
      <c r="AQ128">
        <v>1645963749.83146</v>
      </c>
      <c r="AR128">
        <v>1249061487.01457</v>
      </c>
      <c r="AS128">
        <v>1369688498.06778</v>
      </c>
      <c r="AT128">
        <v>1525116370.2793901</v>
      </c>
      <c r="AU128">
        <v>1605643104.7302101</v>
      </c>
      <c r="AV128">
        <v>1919008090.4964099</v>
      </c>
      <c r="AW128">
        <v>2211534585.0033998</v>
      </c>
      <c r="AX128">
        <v>2460246766.41401</v>
      </c>
      <c r="AY128">
        <v>2834168889.4201899</v>
      </c>
      <c r="AZ128">
        <v>3802570552.5610499</v>
      </c>
      <c r="BA128">
        <v>5139958909.1793604</v>
      </c>
      <c r="BB128">
        <v>4690061380.6025295</v>
      </c>
      <c r="BC128">
        <v>4794361863.0135298</v>
      </c>
      <c r="BD128">
        <v>6197765984.2846804</v>
      </c>
      <c r="BE128">
        <v>6605142884.3621502</v>
      </c>
      <c r="BF128">
        <v>7335033800.59056</v>
      </c>
      <c r="BG128">
        <v>7468102412.6823702</v>
      </c>
      <c r="BH128">
        <v>6678177511.6631298</v>
      </c>
      <c r="BI128">
        <v>6813095379.1187</v>
      </c>
      <c r="BJ128">
        <v>7702938379.4203596</v>
      </c>
      <c r="BK128">
        <v>8271106235.4155197</v>
      </c>
      <c r="BL128">
        <v>9371275264.3673496</v>
      </c>
      <c r="BM128">
        <v>8270468614.24051</v>
      </c>
      <c r="BN128">
        <v>9249133946.2653103</v>
      </c>
      <c r="BO128">
        <v>12134931017.946501</v>
      </c>
      <c r="BP128">
        <v>15180842369.489401</v>
      </c>
      <c r="BQ128">
        <v>17478259659.262501</v>
      </c>
    </row>
    <row r="129" spans="1:69" x14ac:dyDescent="0.35">
      <c r="A129" t="s">
        <v>439</v>
      </c>
      <c r="B129" t="s">
        <v>440</v>
      </c>
      <c r="C129" t="s">
        <v>818</v>
      </c>
      <c r="D129" t="s">
        <v>819</v>
      </c>
      <c r="T129">
        <v>749129748.15063298</v>
      </c>
      <c r="U129">
        <v>790357254.54030895</v>
      </c>
      <c r="V129">
        <v>716261764.49809301</v>
      </c>
      <c r="W129">
        <v>766642356.13813496</v>
      </c>
      <c r="X129">
        <v>723738502.67823005</v>
      </c>
      <c r="Y129">
        <v>744384129.70756304</v>
      </c>
      <c r="Z129">
        <v>815153652.41559601</v>
      </c>
      <c r="AA129">
        <v>865516039.80055797</v>
      </c>
      <c r="AB129">
        <v>939291262.10005498</v>
      </c>
      <c r="AC129">
        <v>1021176058.63327</v>
      </c>
      <c r="AD129">
        <v>1102669184.4381199</v>
      </c>
      <c r="AE129">
        <v>1167630317.8411</v>
      </c>
      <c r="AF129">
        <v>1036974910.45</v>
      </c>
      <c r="AG129">
        <v>1662877859.22297</v>
      </c>
      <c r="AH129">
        <v>1353137647.6830399</v>
      </c>
      <c r="AI129">
        <v>1402541176.5121</v>
      </c>
      <c r="AJ129">
        <v>2054974089.3643</v>
      </c>
      <c r="AK129">
        <v>2491486594.1891699</v>
      </c>
      <c r="AL129">
        <v>2533727592.0416498</v>
      </c>
      <c r="AM129">
        <v>2791435272.26653</v>
      </c>
      <c r="AN129">
        <v>3441205692.9166002</v>
      </c>
      <c r="AO129">
        <v>3506695719.5725899</v>
      </c>
      <c r="AP129">
        <v>3443413388.65696</v>
      </c>
      <c r="AQ129">
        <v>3120425502.6624098</v>
      </c>
      <c r="AR129">
        <v>3517242477.2547998</v>
      </c>
      <c r="AS129">
        <v>3694168979.32019</v>
      </c>
      <c r="AT129">
        <v>4145665969.9286399</v>
      </c>
      <c r="AU129">
        <v>4501227626.6275196</v>
      </c>
      <c r="AV129">
        <v>5046693484.3176699</v>
      </c>
      <c r="AW129">
        <v>5883297159.8735199</v>
      </c>
      <c r="AX129">
        <v>7066296463.3598003</v>
      </c>
      <c r="AY129">
        <v>8350531016.6575298</v>
      </c>
      <c r="AZ129">
        <v>10127916459.8983</v>
      </c>
      <c r="BA129">
        <v>12174303999.0812</v>
      </c>
      <c r="BB129">
        <v>12502901169.7377</v>
      </c>
      <c r="BC129">
        <v>13808673288.069599</v>
      </c>
      <c r="BD129">
        <v>16032622023.8265</v>
      </c>
      <c r="BE129">
        <v>17826536699.801601</v>
      </c>
      <c r="BF129">
        <v>19807135252.864899</v>
      </c>
      <c r="BG129">
        <v>22041463967.900902</v>
      </c>
      <c r="BH129">
        <v>24174170369.073799</v>
      </c>
      <c r="BI129">
        <v>26556545153.3573</v>
      </c>
      <c r="BJ129">
        <v>29355665909.790501</v>
      </c>
      <c r="BK129">
        <v>33145892168.895802</v>
      </c>
      <c r="BL129">
        <v>36685356407.720596</v>
      </c>
      <c r="BM129">
        <v>34818073901.4851</v>
      </c>
      <c r="BN129">
        <v>36790163687.442101</v>
      </c>
      <c r="BO129">
        <v>39994532959.607399</v>
      </c>
      <c r="BP129">
        <v>42335646895.798401</v>
      </c>
      <c r="BQ129">
        <v>46352647034.777496</v>
      </c>
    </row>
    <row r="130" spans="1:69" x14ac:dyDescent="0.35">
      <c r="A130" t="s">
        <v>441</v>
      </c>
      <c r="B130" t="s">
        <v>442</v>
      </c>
      <c r="C130" t="s">
        <v>818</v>
      </c>
      <c r="D130" t="s">
        <v>819</v>
      </c>
      <c r="O130">
        <v>11560877.2811451</v>
      </c>
      <c r="P130">
        <v>12356134.383867599</v>
      </c>
      <c r="Q130">
        <v>15314346.4925323</v>
      </c>
      <c r="R130">
        <v>25645040.471295498</v>
      </c>
      <c r="S130">
        <v>69256488.516076297</v>
      </c>
      <c r="T130">
        <v>44547453.602426499</v>
      </c>
      <c r="U130">
        <v>33246816.5018414</v>
      </c>
      <c r="V130">
        <v>31335458.703985099</v>
      </c>
      <c r="W130">
        <v>36563964.5510014</v>
      </c>
      <c r="X130">
        <v>34466197.033323303</v>
      </c>
      <c r="Y130">
        <v>33157723.109411702</v>
      </c>
      <c r="Z130">
        <v>35267489.242544197</v>
      </c>
      <c r="AA130">
        <v>32742712.652759701</v>
      </c>
      <c r="AB130">
        <v>31000545.771051701</v>
      </c>
      <c r="AC130">
        <v>34394167.041670598</v>
      </c>
      <c r="AD130">
        <v>26126615.228486601</v>
      </c>
      <c r="AE130">
        <v>25993008.794357602</v>
      </c>
      <c r="AF130">
        <v>29554412.532869302</v>
      </c>
      <c r="AG130">
        <v>38278810.317648798</v>
      </c>
      <c r="AH130">
        <v>37645319.199427597</v>
      </c>
      <c r="AI130">
        <v>36534294.799159102</v>
      </c>
      <c r="AJ130">
        <v>41247791.636416897</v>
      </c>
      <c r="AK130">
        <v>61491369.281929001</v>
      </c>
      <c r="AL130">
        <v>58953595.909041397</v>
      </c>
      <c r="AM130">
        <v>67055333.902150303</v>
      </c>
      <c r="AN130">
        <v>68596394.602652401</v>
      </c>
      <c r="AO130">
        <v>81456854.138510898</v>
      </c>
      <c r="AP130">
        <v>80205806.825097606</v>
      </c>
      <c r="AQ130">
        <v>74905705.892847702</v>
      </c>
      <c r="AR130">
        <v>77323978.192844898</v>
      </c>
      <c r="AS130">
        <v>74910527.258675799</v>
      </c>
      <c r="AT130">
        <v>64935850.157387704</v>
      </c>
      <c r="AU130">
        <v>74743869.131347299</v>
      </c>
      <c r="AV130">
        <v>96105619.379550397</v>
      </c>
      <c r="AW130">
        <v>104085892.13327099</v>
      </c>
      <c r="AX130">
        <v>113895437.32478601</v>
      </c>
      <c r="AY130">
        <v>112338353.26471201</v>
      </c>
      <c r="AZ130">
        <v>138054945.643442</v>
      </c>
      <c r="BA130">
        <v>147017894.97876999</v>
      </c>
      <c r="BB130">
        <v>140177384.14539501</v>
      </c>
      <c r="BC130">
        <v>165458433.12764499</v>
      </c>
      <c r="BD130">
        <v>195970140.17038301</v>
      </c>
      <c r="BE130">
        <v>207001545.867109</v>
      </c>
      <c r="BF130">
        <v>201730860.75785601</v>
      </c>
      <c r="BG130">
        <v>200287281.98074001</v>
      </c>
      <c r="BH130">
        <v>191559398.68829301</v>
      </c>
      <c r="BI130">
        <v>206467818.503227</v>
      </c>
      <c r="BJ130">
        <v>222875736.343445</v>
      </c>
      <c r="BK130">
        <v>233514717.441266</v>
      </c>
      <c r="BL130">
        <v>216985388.322754</v>
      </c>
      <c r="BM130">
        <v>220897998.73251799</v>
      </c>
      <c r="BN130">
        <v>285259893.983064</v>
      </c>
      <c r="BO130">
        <v>270040456.96104503</v>
      </c>
      <c r="BP130">
        <v>288610732.19077498</v>
      </c>
      <c r="BQ130">
        <v>307862546.78962702</v>
      </c>
    </row>
    <row r="131" spans="1:69" x14ac:dyDescent="0.35">
      <c r="A131" t="s">
        <v>443</v>
      </c>
      <c r="B131" t="s">
        <v>444</v>
      </c>
      <c r="C131" t="s">
        <v>818</v>
      </c>
      <c r="D131" t="s">
        <v>819</v>
      </c>
      <c r="E131">
        <v>12366635.7500773</v>
      </c>
      <c r="F131">
        <v>12483302.125078</v>
      </c>
      <c r="G131">
        <v>12541635.312578401</v>
      </c>
      <c r="H131">
        <v>12833301.2500802</v>
      </c>
      <c r="I131">
        <v>13416633.125083899</v>
      </c>
      <c r="J131">
        <v>13593932.322053701</v>
      </c>
      <c r="K131">
        <v>14469078.179696601</v>
      </c>
      <c r="L131">
        <v>16742338.251986399</v>
      </c>
      <c r="M131">
        <v>14600000</v>
      </c>
      <c r="N131">
        <v>15850000</v>
      </c>
      <c r="O131">
        <v>16300000</v>
      </c>
      <c r="P131">
        <v>19624746.4503043</v>
      </c>
      <c r="Q131">
        <v>22944849.115504701</v>
      </c>
      <c r="R131">
        <v>24196018.376722801</v>
      </c>
      <c r="S131">
        <v>31514856.307842199</v>
      </c>
      <c r="T131">
        <v>33364055.299539201</v>
      </c>
      <c r="U131">
        <v>30095602.2944551</v>
      </c>
      <c r="V131">
        <v>44496296.296296299</v>
      </c>
      <c r="W131">
        <v>49433333.333333299</v>
      </c>
      <c r="X131">
        <v>58840740.740740702</v>
      </c>
      <c r="Y131">
        <v>68459259.259259298</v>
      </c>
      <c r="Z131">
        <v>80888888.888888896</v>
      </c>
      <c r="AA131">
        <v>86022222.222222194</v>
      </c>
      <c r="AB131">
        <v>86874074.074074104</v>
      </c>
      <c r="AC131">
        <v>98603703.703703701</v>
      </c>
      <c r="AD131">
        <v>111007407.407407</v>
      </c>
      <c r="AE131">
        <v>130685185.185185</v>
      </c>
      <c r="AF131">
        <v>147748148.148148</v>
      </c>
      <c r="AG131">
        <v>172692592.59259301</v>
      </c>
      <c r="AH131">
        <v>192518518.518518</v>
      </c>
      <c r="AI131">
        <v>217259259.25925899</v>
      </c>
      <c r="AJ131">
        <v>220540740.74074101</v>
      </c>
      <c r="AK131">
        <v>242137037.03703699</v>
      </c>
      <c r="AL131">
        <v>263755555.555556</v>
      </c>
      <c r="AM131">
        <v>295159259.25925899</v>
      </c>
      <c r="AN131">
        <v>313485185.18518502</v>
      </c>
      <c r="AO131">
        <v>333944444.444444</v>
      </c>
      <c r="AP131">
        <v>374641307.97464103</v>
      </c>
      <c r="AQ131">
        <v>383257331.40548003</v>
      </c>
      <c r="AR131">
        <v>406595484.37326199</v>
      </c>
      <c r="AS131">
        <v>421695769.84391803</v>
      </c>
      <c r="AT131">
        <v>458643829.01419902</v>
      </c>
      <c r="AU131">
        <v>481077373.66996598</v>
      </c>
      <c r="AV131">
        <v>469869869.86987001</v>
      </c>
      <c r="AW131">
        <v>506900000</v>
      </c>
      <c r="AX131">
        <v>547203703.703704</v>
      </c>
      <c r="AY131">
        <v>644414814.81481504</v>
      </c>
      <c r="AZ131">
        <v>689285185.18518496</v>
      </c>
      <c r="BA131">
        <v>777692592.59259295</v>
      </c>
      <c r="BB131">
        <v>774274074.07407403</v>
      </c>
      <c r="BC131">
        <v>778718518.51851797</v>
      </c>
      <c r="BD131">
        <v>836092592.59259295</v>
      </c>
      <c r="BE131">
        <v>824585185.18518496</v>
      </c>
      <c r="BF131">
        <v>874548148.14814794</v>
      </c>
      <c r="BG131">
        <v>952111111.11111104</v>
      </c>
      <c r="BH131">
        <v>957222222.22222197</v>
      </c>
      <c r="BI131">
        <v>1006818518.51852</v>
      </c>
      <c r="BJ131">
        <v>1056977777.7777801</v>
      </c>
      <c r="BK131">
        <v>1076548148.14815</v>
      </c>
      <c r="BL131">
        <v>1107855555.5555601</v>
      </c>
      <c r="BM131">
        <v>883922222.22222197</v>
      </c>
      <c r="BN131">
        <v>858622222.22222197</v>
      </c>
      <c r="BO131">
        <v>980188888.88888896</v>
      </c>
      <c r="BP131">
        <v>1056751851.85185</v>
      </c>
      <c r="BQ131">
        <v>1066681481.48148</v>
      </c>
    </row>
    <row r="132" spans="1:69" x14ac:dyDescent="0.35">
      <c r="A132" t="s">
        <v>445</v>
      </c>
      <c r="B132" t="s">
        <v>446</v>
      </c>
      <c r="C132" t="s">
        <v>818</v>
      </c>
      <c r="D132" t="s">
        <v>819</v>
      </c>
      <c r="E132">
        <v>3958811881.1881199</v>
      </c>
      <c r="F132">
        <v>2417628736.5265498</v>
      </c>
      <c r="G132">
        <v>2814615384.6153798</v>
      </c>
      <c r="H132">
        <v>3988461538.4615402</v>
      </c>
      <c r="I132">
        <v>3459019942.7907901</v>
      </c>
      <c r="J132">
        <v>3120861498.9144201</v>
      </c>
      <c r="K132">
        <v>3929055143.5021</v>
      </c>
      <c r="L132">
        <v>4855892445.8268204</v>
      </c>
      <c r="M132">
        <v>6119394892.3710899</v>
      </c>
      <c r="N132">
        <v>7678698837.5934601</v>
      </c>
      <c r="O132">
        <v>9005144969.1166592</v>
      </c>
      <c r="P132">
        <v>9903571248.5326805</v>
      </c>
      <c r="Q132">
        <v>10862211760.825199</v>
      </c>
      <c r="R132">
        <v>13876472208.267799</v>
      </c>
      <c r="S132">
        <v>19543973941.368099</v>
      </c>
      <c r="T132">
        <v>21784297520.661201</v>
      </c>
      <c r="U132">
        <v>29902479338.842999</v>
      </c>
      <c r="V132">
        <v>38446487603.305801</v>
      </c>
      <c r="W132">
        <v>51972107438.016502</v>
      </c>
      <c r="X132">
        <v>66946900826.446297</v>
      </c>
      <c r="Y132">
        <v>65398377597.510803</v>
      </c>
      <c r="Z132">
        <v>72933533011.770599</v>
      </c>
      <c r="AA132">
        <v>78358416171.488907</v>
      </c>
      <c r="AB132">
        <v>87760553261.927902</v>
      </c>
      <c r="AC132">
        <v>97510744119.116196</v>
      </c>
      <c r="AD132">
        <v>101296177099.377</v>
      </c>
      <c r="AE132">
        <v>116836246284.832</v>
      </c>
      <c r="AF132">
        <v>147948709376.43399</v>
      </c>
      <c r="AG132">
        <v>199591287824.77701</v>
      </c>
      <c r="AH132">
        <v>246928837311.40601</v>
      </c>
      <c r="AI132">
        <v>283365844161.09198</v>
      </c>
      <c r="AJ132">
        <v>330647042837.33398</v>
      </c>
      <c r="AK132">
        <v>355524903068.05603</v>
      </c>
      <c r="AL132">
        <v>392665710525.41101</v>
      </c>
      <c r="AM132">
        <v>463619823515.164</v>
      </c>
      <c r="AN132">
        <v>566581003128.20398</v>
      </c>
      <c r="AO132">
        <v>610167053824.00696</v>
      </c>
      <c r="AP132">
        <v>569755022973.03503</v>
      </c>
      <c r="AQ132">
        <v>383331833681.82098</v>
      </c>
      <c r="AR132">
        <v>497514040642.26202</v>
      </c>
      <c r="AS132">
        <v>576179387819.61304</v>
      </c>
      <c r="AT132">
        <v>547656279894.58698</v>
      </c>
      <c r="AU132">
        <v>627246933729.61804</v>
      </c>
      <c r="AV132">
        <v>702714855193.90405</v>
      </c>
      <c r="AW132">
        <v>793175561887.02698</v>
      </c>
      <c r="AX132">
        <v>934901071332.98401</v>
      </c>
      <c r="AY132">
        <v>1053216909887.5601</v>
      </c>
      <c r="AZ132">
        <v>1172614086539.8601</v>
      </c>
      <c r="BA132">
        <v>1047339010225.25</v>
      </c>
      <c r="BB132">
        <v>943941876218.74304</v>
      </c>
      <c r="BC132">
        <v>1143672241149.72</v>
      </c>
      <c r="BD132">
        <v>1253289537500.8101</v>
      </c>
      <c r="BE132">
        <v>1278046536287.01</v>
      </c>
      <c r="BF132">
        <v>1370632955321.2</v>
      </c>
      <c r="BG132">
        <v>1484488526271.8</v>
      </c>
      <c r="BH132">
        <v>1466038936206.4299</v>
      </c>
      <c r="BI132">
        <v>1499679823909.6101</v>
      </c>
      <c r="BJ132">
        <v>1623074183501.8999</v>
      </c>
      <c r="BK132">
        <v>1725373496825.4299</v>
      </c>
      <c r="BL132">
        <v>1651422932447.77</v>
      </c>
      <c r="BM132">
        <v>1644312831906.1699</v>
      </c>
      <c r="BN132">
        <v>1818432106880.04</v>
      </c>
      <c r="BO132">
        <v>1673916511799.71</v>
      </c>
      <c r="BP132">
        <v>1712792854202.3701</v>
      </c>
    </row>
    <row r="133" spans="1:69" x14ac:dyDescent="0.35">
      <c r="A133" t="s">
        <v>447</v>
      </c>
      <c r="B133" t="s">
        <v>448</v>
      </c>
      <c r="C133" t="s">
        <v>818</v>
      </c>
      <c r="D133" t="s">
        <v>819</v>
      </c>
      <c r="G133">
        <v>1828107502.7995501</v>
      </c>
      <c r="H133">
        <v>1900895856.66293</v>
      </c>
      <c r="I133">
        <v>2071668533.0347099</v>
      </c>
      <c r="J133">
        <v>2097199161.1203401</v>
      </c>
      <c r="K133">
        <v>2391199043.52038</v>
      </c>
      <c r="L133">
        <v>2441599023.3603902</v>
      </c>
      <c r="M133">
        <v>2662798934.8804302</v>
      </c>
      <c r="N133">
        <v>2769198892.3204398</v>
      </c>
      <c r="O133">
        <v>2873638850.5444598</v>
      </c>
      <c r="P133">
        <v>3880392195.4068799</v>
      </c>
      <c r="Q133">
        <v>4450537925.3318901</v>
      </c>
      <c r="R133">
        <v>5408804607.3128996</v>
      </c>
      <c r="S133">
        <v>13006948296.2705</v>
      </c>
      <c r="T133">
        <v>12022811620.786699</v>
      </c>
      <c r="U133">
        <v>13132252801.937201</v>
      </c>
      <c r="V133">
        <v>14137406740.5065</v>
      </c>
      <c r="W133">
        <v>15503557496.191601</v>
      </c>
      <c r="X133">
        <v>24749063922.479599</v>
      </c>
      <c r="Y133">
        <v>28638868355.919601</v>
      </c>
      <c r="Z133">
        <v>25058020338.253502</v>
      </c>
      <c r="AA133">
        <v>21577153356.419201</v>
      </c>
      <c r="AB133">
        <v>20871081080.153801</v>
      </c>
      <c r="AC133">
        <v>21700082752.936901</v>
      </c>
      <c r="AD133">
        <v>21445970613.759499</v>
      </c>
      <c r="AE133">
        <v>17903989745.178001</v>
      </c>
      <c r="AF133">
        <v>22368704133.666801</v>
      </c>
      <c r="AG133">
        <v>20690322152.894501</v>
      </c>
      <c r="AH133">
        <v>24313855653.3993</v>
      </c>
      <c r="AI133">
        <v>18427777777.777802</v>
      </c>
      <c r="AJ133">
        <v>11009993703.1474</v>
      </c>
      <c r="AK133">
        <v>19858555214.7239</v>
      </c>
      <c r="AL133">
        <v>23941391390.7285</v>
      </c>
      <c r="AM133">
        <v>24848483838.383801</v>
      </c>
      <c r="AN133">
        <v>27186980646.5448</v>
      </c>
      <c r="AO133">
        <v>31492373308.751598</v>
      </c>
      <c r="AP133">
        <v>30350190704.4361</v>
      </c>
      <c r="AQ133">
        <v>25943705784.299599</v>
      </c>
      <c r="AR133">
        <v>30122365849.251801</v>
      </c>
      <c r="AS133">
        <v>37718743480.075104</v>
      </c>
      <c r="AT133">
        <v>34889559869.832603</v>
      </c>
      <c r="AU133">
        <v>38135788413.827599</v>
      </c>
      <c r="AV133">
        <v>47874582231.587997</v>
      </c>
      <c r="AW133">
        <v>59439090600.610802</v>
      </c>
      <c r="AX133">
        <v>80798630136.986298</v>
      </c>
      <c r="AY133">
        <v>101557330723.423</v>
      </c>
      <c r="AZ133">
        <v>114634043361.692</v>
      </c>
      <c r="BA133">
        <v>147379737229.75299</v>
      </c>
      <c r="BB133">
        <v>105968691905.41499</v>
      </c>
      <c r="BC133">
        <v>115416245238.478</v>
      </c>
      <c r="BD133">
        <v>154039231299.12799</v>
      </c>
      <c r="BE133">
        <v>174047662555.41901</v>
      </c>
      <c r="BF133">
        <v>174168116687.215</v>
      </c>
      <c r="BG133">
        <v>162650450784.686</v>
      </c>
      <c r="BH133">
        <v>114585555830.916</v>
      </c>
      <c r="BI133">
        <v>109406674087.94701</v>
      </c>
      <c r="BJ133">
        <v>120687539675.517</v>
      </c>
      <c r="BK133">
        <v>138646316321.59601</v>
      </c>
      <c r="BL133">
        <v>140856394870.01999</v>
      </c>
      <c r="BM133">
        <v>111045470461.207</v>
      </c>
      <c r="BN133">
        <v>148350671614.185</v>
      </c>
      <c r="BO133">
        <v>183502046669.14999</v>
      </c>
      <c r="BP133">
        <v>165384407267.056</v>
      </c>
      <c r="BQ133">
        <v>160227273001.34799</v>
      </c>
    </row>
    <row r="134" spans="1:69" x14ac:dyDescent="0.35">
      <c r="A134" t="s">
        <v>449</v>
      </c>
      <c r="B134" t="s">
        <v>450</v>
      </c>
      <c r="C134" t="s">
        <v>818</v>
      </c>
      <c r="D134" t="s">
        <v>819</v>
      </c>
      <c r="E134">
        <v>61725175641.581001</v>
      </c>
      <c r="F134">
        <v>68383216327.008797</v>
      </c>
      <c r="G134">
        <v>70686211017.711395</v>
      </c>
      <c r="H134">
        <v>77701940345.802505</v>
      </c>
      <c r="I134">
        <v>89126642541.917999</v>
      </c>
      <c r="J134">
        <v>96624342162.735901</v>
      </c>
      <c r="K134">
        <v>106837273701.869</v>
      </c>
      <c r="L134">
        <v>108641452251.349</v>
      </c>
      <c r="M134">
        <v>116903714580.789</v>
      </c>
      <c r="N134">
        <v>130997532734.91499</v>
      </c>
      <c r="O134">
        <v>142405053459.76099</v>
      </c>
      <c r="P134">
        <v>157658395936.12701</v>
      </c>
      <c r="Q134">
        <v>179391198045.73901</v>
      </c>
      <c r="R134">
        <v>240180591104.54001</v>
      </c>
      <c r="S134">
        <v>315870516607.10901</v>
      </c>
      <c r="T134">
        <v>340531014807.18402</v>
      </c>
      <c r="U134">
        <v>370517611774.039</v>
      </c>
      <c r="V134">
        <v>401740666571.44</v>
      </c>
      <c r="W134">
        <v>487802189452.862</v>
      </c>
      <c r="X134">
        <v>536490028242.11499</v>
      </c>
      <c r="Y134">
        <v>648041303830.68298</v>
      </c>
      <c r="Z134">
        <v>744117499926.44397</v>
      </c>
      <c r="AA134">
        <v>686437840791.84802</v>
      </c>
      <c r="AB134">
        <v>592267390624.63196</v>
      </c>
      <c r="AC134">
        <v>635706868075.78003</v>
      </c>
      <c r="AD134">
        <v>625489934118.57104</v>
      </c>
      <c r="AE134">
        <v>633723320543.58105</v>
      </c>
      <c r="AF134">
        <v>694666196616.17102</v>
      </c>
      <c r="AG134">
        <v>755401391021.29602</v>
      </c>
      <c r="AH134">
        <v>858695104634.42102</v>
      </c>
      <c r="AI134">
        <v>951782484358.87903</v>
      </c>
      <c r="AJ134">
        <v>1023640370731.33</v>
      </c>
      <c r="AK134">
        <v>1110456547974.3601</v>
      </c>
      <c r="AL134">
        <v>1338661813478.29</v>
      </c>
      <c r="AM134">
        <v>1582427862408.52</v>
      </c>
      <c r="AN134">
        <v>1686270793261.3601</v>
      </c>
      <c r="AO134">
        <v>1841388407551.26</v>
      </c>
      <c r="AP134">
        <v>2009281593092.77</v>
      </c>
      <c r="AQ134">
        <v>2025160997785.55</v>
      </c>
      <c r="AR134">
        <v>1796076077749.03</v>
      </c>
      <c r="AS134">
        <v>1986486669520.2</v>
      </c>
      <c r="AT134">
        <v>1935501395146.3301</v>
      </c>
      <c r="AU134">
        <v>1740549405328.78</v>
      </c>
      <c r="AV134">
        <v>1776709001109.3999</v>
      </c>
      <c r="AW134">
        <v>2025109635467.8301</v>
      </c>
      <c r="AX134">
        <v>2450495410747.02</v>
      </c>
      <c r="AY134">
        <v>2858411735059.27</v>
      </c>
      <c r="AZ134">
        <v>3374743864488.1899</v>
      </c>
      <c r="BA134">
        <v>3900603793011.6802</v>
      </c>
      <c r="BB134">
        <v>3612495412119.6602</v>
      </c>
      <c r="BC134">
        <v>4518751612852.2598</v>
      </c>
      <c r="BD134">
        <v>5277640263687.3496</v>
      </c>
      <c r="BE134">
        <v>5250550410200.5098</v>
      </c>
      <c r="BF134">
        <v>5385612862612.8496</v>
      </c>
      <c r="BG134">
        <v>5405171964139.5596</v>
      </c>
      <c r="BH134">
        <v>4577965121206.6602</v>
      </c>
      <c r="BI134">
        <v>4438012803116.8896</v>
      </c>
      <c r="BJ134">
        <v>4951480879885.3203</v>
      </c>
      <c r="BK134">
        <v>4807492365803.4102</v>
      </c>
      <c r="BL134">
        <v>4739266496719.4902</v>
      </c>
      <c r="BM134">
        <v>3984427319010.9702</v>
      </c>
      <c r="BN134">
        <v>4629099312241.8604</v>
      </c>
      <c r="BO134">
        <v>5325687016147</v>
      </c>
      <c r="BP134">
        <v>5997364907507.0098</v>
      </c>
      <c r="BQ134">
        <v>6146374383733.3799</v>
      </c>
    </row>
    <row r="135" spans="1:69" x14ac:dyDescent="0.35">
      <c r="A135" t="s">
        <v>451</v>
      </c>
      <c r="B135" t="s">
        <v>452</v>
      </c>
      <c r="C135" t="s">
        <v>818</v>
      </c>
      <c r="D135" t="s">
        <v>819</v>
      </c>
      <c r="AC135">
        <v>1757142855.91837</v>
      </c>
      <c r="AD135">
        <v>2366666615.5555601</v>
      </c>
      <c r="AE135">
        <v>1776842097.16343</v>
      </c>
      <c r="AF135">
        <v>1087273103.6963899</v>
      </c>
      <c r="AG135">
        <v>598961269.29787898</v>
      </c>
      <c r="AH135">
        <v>714046821.09379697</v>
      </c>
      <c r="AI135">
        <v>865559879.400406</v>
      </c>
      <c r="AJ135">
        <v>1028087972.31085</v>
      </c>
      <c r="AK135">
        <v>1127806944.6151299</v>
      </c>
      <c r="AL135">
        <v>1327748689.88094</v>
      </c>
      <c r="AM135">
        <v>1543606345.1168399</v>
      </c>
      <c r="AN135">
        <v>1763536304.5396399</v>
      </c>
      <c r="AO135">
        <v>1873671550.34636</v>
      </c>
      <c r="AP135">
        <v>1747011857.3310699</v>
      </c>
      <c r="AQ135">
        <v>1280177838.7190499</v>
      </c>
      <c r="AR135">
        <v>1454430642.44959</v>
      </c>
      <c r="AS135">
        <v>1731198022.4676299</v>
      </c>
      <c r="AT135">
        <v>1768619058.3464701</v>
      </c>
      <c r="AU135">
        <v>1758176653.0774601</v>
      </c>
      <c r="AV135">
        <v>2023324407.2841401</v>
      </c>
      <c r="AW135">
        <v>2366398119.8632102</v>
      </c>
      <c r="AX135">
        <v>2735558734.7378998</v>
      </c>
      <c r="AY135">
        <v>3455030060.9784999</v>
      </c>
      <c r="AZ135">
        <v>4223152739.0405202</v>
      </c>
      <c r="BA135">
        <v>5446433157.4011402</v>
      </c>
      <c r="BB135">
        <v>5836137329.63305</v>
      </c>
      <c r="BC135">
        <v>7131771014.7045603</v>
      </c>
      <c r="BD135">
        <v>8750104617.1730309</v>
      </c>
      <c r="BE135">
        <v>10192846339.402901</v>
      </c>
      <c r="BF135">
        <v>11983252626.5452</v>
      </c>
      <c r="BG135">
        <v>13279245886.385401</v>
      </c>
      <c r="BH135">
        <v>14426380125.6488</v>
      </c>
      <c r="BI135">
        <v>15912501722.6143</v>
      </c>
      <c r="BJ135">
        <v>17071155481.499399</v>
      </c>
      <c r="BK135">
        <v>18141641089.796299</v>
      </c>
      <c r="BL135">
        <v>18740561512.5555</v>
      </c>
      <c r="BM135">
        <v>18981805250.242401</v>
      </c>
      <c r="BN135">
        <v>18827148530.9347</v>
      </c>
      <c r="BO135">
        <v>15468785203.753201</v>
      </c>
      <c r="BP135">
        <v>15843155731.255199</v>
      </c>
      <c r="BQ135">
        <v>16502933121.080601</v>
      </c>
    </row>
    <row r="136" spans="1:69" x14ac:dyDescent="0.35">
      <c r="A136" t="s">
        <v>453</v>
      </c>
      <c r="B136" t="s">
        <v>454</v>
      </c>
      <c r="C136" t="s">
        <v>818</v>
      </c>
      <c r="D136" t="s">
        <v>819</v>
      </c>
      <c r="AG136">
        <v>3313540067.9324598</v>
      </c>
      <c r="AH136">
        <v>2717998687.7100201</v>
      </c>
      <c r="AI136">
        <v>2838485353.9618702</v>
      </c>
      <c r="AJ136">
        <v>4690415092.5366297</v>
      </c>
      <c r="AK136">
        <v>5843579160.9012203</v>
      </c>
      <c r="AL136">
        <v>7941744492.2359505</v>
      </c>
      <c r="AM136">
        <v>9599127050.1755791</v>
      </c>
      <c r="AN136">
        <v>11718795528.555599</v>
      </c>
      <c r="AO136">
        <v>13690217333.5879</v>
      </c>
      <c r="AP136">
        <v>15751867489.444599</v>
      </c>
      <c r="AQ136">
        <v>17247179005.5219</v>
      </c>
      <c r="AR136">
        <v>17391056369.226501</v>
      </c>
      <c r="AS136">
        <v>17260364842.454399</v>
      </c>
      <c r="AT136">
        <v>17649751243.781101</v>
      </c>
      <c r="AU136">
        <v>19152238805.9701</v>
      </c>
      <c r="AV136">
        <v>20082918739.635201</v>
      </c>
      <c r="AW136">
        <v>21159827992.039799</v>
      </c>
      <c r="AX136">
        <v>21497336498.8391</v>
      </c>
      <c r="AY136">
        <v>22022709851.409599</v>
      </c>
      <c r="AZ136">
        <v>24827355014.9254</v>
      </c>
      <c r="BA136">
        <v>29118916105.472599</v>
      </c>
      <c r="BB136">
        <v>35399582928.689903</v>
      </c>
      <c r="BC136">
        <v>38443907042.122704</v>
      </c>
      <c r="BD136">
        <v>39927125961.525703</v>
      </c>
      <c r="BE136">
        <v>44016799515.754601</v>
      </c>
      <c r="BF136">
        <v>46880103080.597</v>
      </c>
      <c r="BG136">
        <v>48095213746.600304</v>
      </c>
      <c r="BH136">
        <v>49929337836.815903</v>
      </c>
      <c r="BI136">
        <v>51147308774.129402</v>
      </c>
      <c r="BJ136">
        <v>53027680685.903801</v>
      </c>
      <c r="BK136">
        <v>54901519155.555603</v>
      </c>
      <c r="BL136">
        <v>51605959131.274101</v>
      </c>
      <c r="BM136">
        <v>31712128253.796101</v>
      </c>
      <c r="BN136">
        <v>23131941556.784302</v>
      </c>
      <c r="BO136">
        <v>20992421948.808102</v>
      </c>
      <c r="BP136">
        <v>20078620356.993099</v>
      </c>
    </row>
    <row r="137" spans="1:69" x14ac:dyDescent="0.35">
      <c r="A137" t="s">
        <v>455</v>
      </c>
      <c r="B137" t="s">
        <v>456</v>
      </c>
      <c r="C137" t="s">
        <v>818</v>
      </c>
      <c r="D137" t="s">
        <v>819</v>
      </c>
      <c r="E137">
        <v>190495600</v>
      </c>
      <c r="F137">
        <v>183920900</v>
      </c>
      <c r="G137">
        <v>191861800</v>
      </c>
      <c r="H137">
        <v>200229600</v>
      </c>
      <c r="I137">
        <v>218929100</v>
      </c>
      <c r="J137">
        <v>229260800</v>
      </c>
      <c r="K137">
        <v>244459500</v>
      </c>
      <c r="L137">
        <v>261024300</v>
      </c>
      <c r="M137">
        <v>276820700</v>
      </c>
      <c r="N137">
        <v>306961800</v>
      </c>
      <c r="O137">
        <v>323099700</v>
      </c>
      <c r="P137">
        <v>341543100</v>
      </c>
      <c r="Q137">
        <v>368098000</v>
      </c>
      <c r="R137">
        <v>386968300</v>
      </c>
      <c r="S137">
        <v>486955000</v>
      </c>
      <c r="T137">
        <v>577549300</v>
      </c>
      <c r="U137">
        <v>596675700</v>
      </c>
      <c r="V137">
        <v>673010600</v>
      </c>
      <c r="W137">
        <v>717240400</v>
      </c>
      <c r="X137">
        <v>814067900</v>
      </c>
      <c r="Y137">
        <v>854711500</v>
      </c>
      <c r="Z137">
        <v>846514500</v>
      </c>
      <c r="AA137">
        <v>863933200</v>
      </c>
      <c r="AB137">
        <v>823374900</v>
      </c>
      <c r="AC137">
        <v>848478300</v>
      </c>
      <c r="AD137">
        <v>851296100</v>
      </c>
      <c r="AE137">
        <v>840964400</v>
      </c>
      <c r="AF137">
        <v>972800000</v>
      </c>
      <c r="AG137">
        <v>1038300000</v>
      </c>
      <c r="AH137">
        <v>786300000</v>
      </c>
      <c r="AI137">
        <v>384400000</v>
      </c>
      <c r="AJ137">
        <v>348000000</v>
      </c>
      <c r="AK137">
        <v>223500000</v>
      </c>
      <c r="AL137">
        <v>160400000</v>
      </c>
      <c r="AM137">
        <v>132200000</v>
      </c>
      <c r="AN137">
        <v>134800000</v>
      </c>
      <c r="AO137">
        <v>159400000</v>
      </c>
      <c r="AP137">
        <v>295900000</v>
      </c>
      <c r="AQ137">
        <v>359600000</v>
      </c>
      <c r="AR137">
        <v>441800000</v>
      </c>
      <c r="AS137">
        <v>874000000</v>
      </c>
      <c r="AT137">
        <v>906000000</v>
      </c>
      <c r="AU137">
        <v>927000000</v>
      </c>
      <c r="AV137">
        <v>748000000</v>
      </c>
      <c r="AW137">
        <v>897000000</v>
      </c>
      <c r="AX137">
        <v>949000000</v>
      </c>
      <c r="AY137">
        <v>1119000000</v>
      </c>
      <c r="AZ137">
        <v>1373000000</v>
      </c>
      <c r="BA137">
        <v>1726000000</v>
      </c>
      <c r="BB137">
        <v>1768000000</v>
      </c>
      <c r="BC137">
        <v>1998000000</v>
      </c>
      <c r="BD137">
        <v>2398000000</v>
      </c>
      <c r="BE137">
        <v>2791614000</v>
      </c>
      <c r="BF137">
        <v>3177198100</v>
      </c>
      <c r="BG137">
        <v>3225652000</v>
      </c>
      <c r="BH137">
        <v>3227075700</v>
      </c>
      <c r="BI137">
        <v>3398419600</v>
      </c>
      <c r="BJ137">
        <v>3390703400</v>
      </c>
      <c r="BK137">
        <v>3422754800</v>
      </c>
      <c r="BL137">
        <v>3319596500</v>
      </c>
      <c r="BM137">
        <v>3176126300</v>
      </c>
      <c r="BN137">
        <v>3513049500</v>
      </c>
      <c r="BO137">
        <v>4001047000</v>
      </c>
      <c r="BP137">
        <v>4390000000</v>
      </c>
      <c r="BQ137">
        <v>4750000000</v>
      </c>
    </row>
    <row r="138" spans="1:69" x14ac:dyDescent="0.35">
      <c r="A138" t="s">
        <v>457</v>
      </c>
      <c r="B138" t="s">
        <v>458</v>
      </c>
      <c r="C138" t="s">
        <v>818</v>
      </c>
      <c r="D138" t="s">
        <v>819</v>
      </c>
      <c r="E138">
        <v>401644248.94230002</v>
      </c>
      <c r="F138">
        <v>443905612.03775501</v>
      </c>
      <c r="G138">
        <v>619725784.90968597</v>
      </c>
      <c r="H138">
        <v>892327910.668836</v>
      </c>
      <c r="I138">
        <v>1341395421.4418299</v>
      </c>
      <c r="J138">
        <v>1804979680.4081299</v>
      </c>
      <c r="K138">
        <v>2312438535.8245902</v>
      </c>
      <c r="L138">
        <v>2726986912.8052301</v>
      </c>
      <c r="M138">
        <v>3850623094.9507599</v>
      </c>
      <c r="N138">
        <v>4380987481.2050104</v>
      </c>
      <c r="O138">
        <v>4601649451.3402205</v>
      </c>
      <c r="P138">
        <v>5260185125.4188604</v>
      </c>
      <c r="Q138">
        <v>6299395543.9630098</v>
      </c>
      <c r="R138">
        <v>8625889429.5827694</v>
      </c>
      <c r="S138">
        <v>15112543717.129801</v>
      </c>
      <c r="T138">
        <v>14710912457.6509</v>
      </c>
      <c r="U138">
        <v>19096943016.574799</v>
      </c>
      <c r="V138">
        <v>22428297107.592899</v>
      </c>
      <c r="W138">
        <v>22136422643.395901</v>
      </c>
      <c r="X138">
        <v>30536429496.944801</v>
      </c>
      <c r="Y138">
        <v>40953924948.741898</v>
      </c>
      <c r="Z138">
        <v>36374353880.399399</v>
      </c>
      <c r="AA138">
        <v>33760146990.572601</v>
      </c>
      <c r="AB138">
        <v>33200520139.974899</v>
      </c>
      <c r="AC138">
        <v>29476109152.753101</v>
      </c>
      <c r="AD138">
        <v>31530566324.272999</v>
      </c>
      <c r="AE138">
        <v>24180400959.428799</v>
      </c>
      <c r="AF138">
        <v>26697659334.691101</v>
      </c>
      <c r="AG138">
        <v>24308959591.195</v>
      </c>
      <c r="AH138">
        <v>25156707899.146198</v>
      </c>
      <c r="AI138">
        <v>28904183602.4818</v>
      </c>
      <c r="AJ138">
        <v>31991821264.7118</v>
      </c>
      <c r="AK138">
        <v>33887047909.274601</v>
      </c>
      <c r="AL138">
        <v>30660051910.5037</v>
      </c>
      <c r="AM138">
        <v>28610549763.468498</v>
      </c>
      <c r="AN138">
        <v>25541379186.645802</v>
      </c>
      <c r="AO138">
        <v>27884615384.615398</v>
      </c>
      <c r="AP138">
        <v>30700897874.870399</v>
      </c>
      <c r="AQ138">
        <v>27251301398.2813</v>
      </c>
      <c r="AR138">
        <v>35975860857.116402</v>
      </c>
      <c r="AS138">
        <v>38270954138.112801</v>
      </c>
      <c r="AT138">
        <v>34112093927.254002</v>
      </c>
      <c r="AU138">
        <v>20481889763.779499</v>
      </c>
      <c r="AV138">
        <v>26265625000</v>
      </c>
      <c r="AW138">
        <v>33122307692.307701</v>
      </c>
      <c r="AX138">
        <v>47334691241.492401</v>
      </c>
      <c r="AY138">
        <v>60094231606.641998</v>
      </c>
      <c r="AZ138">
        <v>68032978390.6007</v>
      </c>
      <c r="BA138">
        <v>86710767415.1371</v>
      </c>
      <c r="BB138">
        <v>60808562033.419098</v>
      </c>
      <c r="BC138">
        <v>75380825062.4216</v>
      </c>
      <c r="BD138">
        <v>48169263294.1007</v>
      </c>
      <c r="BE138">
        <v>92540938129.1315</v>
      </c>
      <c r="BF138">
        <v>75351107029.060501</v>
      </c>
      <c r="BG138">
        <v>57372355592.022003</v>
      </c>
      <c r="BH138">
        <v>48717501321.305199</v>
      </c>
      <c r="BI138">
        <v>49912073701.297997</v>
      </c>
      <c r="BJ138">
        <v>67157452181.773804</v>
      </c>
      <c r="BK138">
        <v>76686029772.1483</v>
      </c>
      <c r="BL138">
        <v>69254496471.693802</v>
      </c>
      <c r="BM138">
        <v>46854285440.641998</v>
      </c>
      <c r="BN138">
        <v>35217995647.286201</v>
      </c>
      <c r="BO138">
        <v>43246297921.849899</v>
      </c>
      <c r="BP138">
        <v>45096462972.401398</v>
      </c>
      <c r="BQ138">
        <v>46636278901.901604</v>
      </c>
    </row>
    <row r="139" spans="1:69" x14ac:dyDescent="0.35">
      <c r="A139" t="s">
        <v>459</v>
      </c>
      <c r="B139" t="s">
        <v>460</v>
      </c>
      <c r="C139" t="s">
        <v>818</v>
      </c>
      <c r="D139" t="s">
        <v>819</v>
      </c>
      <c r="Y139">
        <v>170370370.37037</v>
      </c>
      <c r="Z139">
        <v>194444444.444444</v>
      </c>
      <c r="AA139">
        <v>183333333.33333299</v>
      </c>
      <c r="AB139">
        <v>197037037.03703699</v>
      </c>
      <c r="AC139">
        <v>251481481.48148099</v>
      </c>
      <c r="AD139">
        <v>284444444.444444</v>
      </c>
      <c r="AE139">
        <v>340000000</v>
      </c>
      <c r="AF139">
        <v>375555555.555556</v>
      </c>
      <c r="AG139">
        <v>429629629.62963003</v>
      </c>
      <c r="AH139">
        <v>486666666.66666698</v>
      </c>
      <c r="AI139">
        <v>579629629.62962997</v>
      </c>
      <c r="AJ139">
        <v>613703703.703704</v>
      </c>
      <c r="AK139">
        <v>674074074.07407403</v>
      </c>
      <c r="AL139">
        <v>684814814.81481504</v>
      </c>
      <c r="AM139">
        <v>713703703.703704</v>
      </c>
      <c r="AN139">
        <v>762962962.96296299</v>
      </c>
      <c r="AO139">
        <v>788888888.88888896</v>
      </c>
      <c r="AP139">
        <v>805925925.92592597</v>
      </c>
      <c r="AQ139">
        <v>877407407.40740705</v>
      </c>
      <c r="AR139">
        <v>921851851.85185206</v>
      </c>
      <c r="AS139">
        <v>932592592.592592</v>
      </c>
      <c r="AT139">
        <v>892592592.592592</v>
      </c>
      <c r="AU139">
        <v>900000000</v>
      </c>
      <c r="AV139">
        <v>987407407.40740705</v>
      </c>
      <c r="AW139">
        <v>1066666666.66667</v>
      </c>
      <c r="AX139">
        <v>1135555555.5555601</v>
      </c>
      <c r="AY139">
        <v>1268319185.18519</v>
      </c>
      <c r="AZ139">
        <v>1336088814.81481</v>
      </c>
      <c r="BA139">
        <v>1437731111.11111</v>
      </c>
      <c r="BB139">
        <v>1401507888.88889</v>
      </c>
      <c r="BC139">
        <v>1482385185.18519</v>
      </c>
      <c r="BD139">
        <v>1568370370.3703699</v>
      </c>
      <c r="BE139">
        <v>1598207407.4074099</v>
      </c>
      <c r="BF139">
        <v>1660392592.5925901</v>
      </c>
      <c r="BG139">
        <v>1749185185.1851799</v>
      </c>
      <c r="BH139">
        <v>1807640740.7407401</v>
      </c>
      <c r="BI139">
        <v>1868544444.4444399</v>
      </c>
      <c r="BJ139">
        <v>1998503703.7037001</v>
      </c>
      <c r="BK139">
        <v>2060955555.5555601</v>
      </c>
      <c r="BL139">
        <v>2095344444.4444399</v>
      </c>
      <c r="BM139">
        <v>1499274074.07407</v>
      </c>
      <c r="BN139">
        <v>1867185185.1851799</v>
      </c>
      <c r="BO139">
        <v>2342714814.8148098</v>
      </c>
      <c r="BP139">
        <v>2430166666.6666698</v>
      </c>
      <c r="BQ139">
        <v>2549062962.9629598</v>
      </c>
    </row>
    <row r="140" spans="1:69" x14ac:dyDescent="0.35">
      <c r="A140" t="s">
        <v>461</v>
      </c>
      <c r="B140" t="s">
        <v>462</v>
      </c>
      <c r="C140" t="s">
        <v>818</v>
      </c>
      <c r="D140" t="s">
        <v>819</v>
      </c>
      <c r="E140">
        <v>79071588140.736603</v>
      </c>
      <c r="F140">
        <v>87537799963.212402</v>
      </c>
      <c r="G140">
        <v>91996181795.091599</v>
      </c>
      <c r="H140">
        <v>100007055792.69701</v>
      </c>
      <c r="I140">
        <v>111156041395.132</v>
      </c>
      <c r="J140">
        <v>119447112225.01199</v>
      </c>
      <c r="K140">
        <v>131528121967.901</v>
      </c>
      <c r="L140">
        <v>134149655243.42</v>
      </c>
      <c r="M140">
        <v>143964440402.591</v>
      </c>
      <c r="N140">
        <v>160807406151.50101</v>
      </c>
      <c r="O140">
        <v>175444264921.405</v>
      </c>
      <c r="P140">
        <v>195660477830.371</v>
      </c>
      <c r="Q140">
        <v>220179098460.07001</v>
      </c>
      <c r="R140">
        <v>292932303552.37598</v>
      </c>
      <c r="S140">
        <v>379575378914.81702</v>
      </c>
      <c r="T140">
        <v>397936404352.742</v>
      </c>
      <c r="U140">
        <v>436384072723.80902</v>
      </c>
      <c r="V140">
        <v>479347409513.07001</v>
      </c>
      <c r="W140">
        <v>574765033311.53601</v>
      </c>
      <c r="X140">
        <v>645021332638.04504</v>
      </c>
      <c r="Y140">
        <v>784053014901.37</v>
      </c>
      <c r="Z140">
        <v>895234938739.33203</v>
      </c>
      <c r="AA140">
        <v>823894613191.19202</v>
      </c>
      <c r="AB140">
        <v>726990622637.39099</v>
      </c>
      <c r="AC140">
        <v>765081985461.45996</v>
      </c>
      <c r="AD140">
        <v>756528179607.05396</v>
      </c>
      <c r="AE140">
        <v>766078571071.54004</v>
      </c>
      <c r="AF140">
        <v>822237504321.03503</v>
      </c>
      <c r="AG140">
        <v>901621775159.599</v>
      </c>
      <c r="AH140">
        <v>995612637512.69104</v>
      </c>
      <c r="AI140">
        <v>1102838430300.1201</v>
      </c>
      <c r="AJ140">
        <v>1190751514995.0701</v>
      </c>
      <c r="AK140">
        <v>1299886102749.5601</v>
      </c>
      <c r="AL140">
        <v>1537886884269.2</v>
      </c>
      <c r="AM140">
        <v>1796299521909.5901</v>
      </c>
      <c r="AN140">
        <v>1943002617582.95</v>
      </c>
      <c r="AO140">
        <v>2101355071373.1299</v>
      </c>
      <c r="AP140">
        <v>2303819811097.7798</v>
      </c>
      <c r="AQ140">
        <v>2332209458434.0601</v>
      </c>
      <c r="AR140">
        <v>2107777486570.3601</v>
      </c>
      <c r="AS140">
        <v>2326949652020.1099</v>
      </c>
      <c r="AT140">
        <v>2282605662261.79</v>
      </c>
      <c r="AU140">
        <v>2052776120795.01</v>
      </c>
      <c r="AV140">
        <v>2091891055094.0601</v>
      </c>
      <c r="AW140">
        <v>2405458652460.79</v>
      </c>
      <c r="AX140">
        <v>2903211385985.02</v>
      </c>
      <c r="AY140">
        <v>3397309910027.9199</v>
      </c>
      <c r="AZ140">
        <v>3998743654492.3999</v>
      </c>
      <c r="BA140">
        <v>4644069466094.8799</v>
      </c>
      <c r="BB140">
        <v>4357516878341.6602</v>
      </c>
      <c r="BC140">
        <v>5397387468151.9297</v>
      </c>
      <c r="BD140">
        <v>6138943777354.2402</v>
      </c>
      <c r="BE140">
        <v>6210613243121.1904</v>
      </c>
      <c r="BF140">
        <v>6364212249189.3896</v>
      </c>
      <c r="BG140">
        <v>6485201379622.7803</v>
      </c>
      <c r="BH140">
        <v>5420440781672.1201</v>
      </c>
      <c r="BI140">
        <v>5285691145303.5703</v>
      </c>
      <c r="BJ140">
        <v>5868341566243.6797</v>
      </c>
      <c r="BK140">
        <v>5742372094087.7002</v>
      </c>
      <c r="BL140">
        <v>5659843769808.1396</v>
      </c>
      <c r="BM140">
        <v>4805921371470.46</v>
      </c>
      <c r="BN140">
        <v>5581814290255.75</v>
      </c>
      <c r="BO140">
        <v>6345587523480.5498</v>
      </c>
      <c r="BP140">
        <v>7127804705256.2197</v>
      </c>
      <c r="BQ140">
        <v>7313631690222.71</v>
      </c>
    </row>
    <row r="141" spans="1:69" x14ac:dyDescent="0.35">
      <c r="A141" t="s">
        <v>463</v>
      </c>
      <c r="B141" t="s">
        <v>464</v>
      </c>
      <c r="C141" t="s">
        <v>818</v>
      </c>
      <c r="D141" t="s">
        <v>819</v>
      </c>
      <c r="E141">
        <v>28117422146.760399</v>
      </c>
      <c r="F141">
        <v>29399767874.344299</v>
      </c>
      <c r="G141">
        <v>31833014650.5411</v>
      </c>
      <c r="H141">
        <v>36562974917.711998</v>
      </c>
      <c r="I141">
        <v>33189852937.255199</v>
      </c>
      <c r="J141">
        <v>37339723834.991096</v>
      </c>
      <c r="K141">
        <v>40690771134.187698</v>
      </c>
      <c r="L141">
        <v>41360868820.521301</v>
      </c>
      <c r="M141">
        <v>44150902360.543701</v>
      </c>
      <c r="N141">
        <v>48846732400.918701</v>
      </c>
      <c r="O141">
        <v>47274522557.230103</v>
      </c>
      <c r="P141">
        <v>49666686672.788902</v>
      </c>
      <c r="Q141">
        <v>51366723050.501602</v>
      </c>
      <c r="R141">
        <v>62511857487.940002</v>
      </c>
      <c r="S141">
        <v>77862807351.583694</v>
      </c>
      <c r="T141">
        <v>93746523750.187805</v>
      </c>
      <c r="U141">
        <v>86360449729.085999</v>
      </c>
      <c r="V141">
        <v>95055221916.674698</v>
      </c>
      <c r="W141">
        <v>111866908938.27699</v>
      </c>
      <c r="X141">
        <v>122574046315.64101</v>
      </c>
      <c r="Y141">
        <v>134690121870.493</v>
      </c>
      <c r="Z141">
        <v>138044567566.87399</v>
      </c>
      <c r="AA141">
        <v>139859683878.01801</v>
      </c>
      <c r="AB141">
        <v>138323259221.88101</v>
      </c>
      <c r="AC141">
        <v>140596747662.634</v>
      </c>
      <c r="AD141">
        <v>153587257248.64499</v>
      </c>
      <c r="AE141">
        <v>133646570496.073</v>
      </c>
      <c r="AF141">
        <v>142062829743.383</v>
      </c>
      <c r="AG141">
        <v>155739372880.263</v>
      </c>
      <c r="AH141">
        <v>167056493635.15701</v>
      </c>
      <c r="AI141">
        <v>192220085192.435</v>
      </c>
      <c r="AJ141">
        <v>208061672572.35101</v>
      </c>
      <c r="AK141">
        <v>164443768524.86801</v>
      </c>
      <c r="AL141">
        <v>170276279546.16901</v>
      </c>
      <c r="AM141">
        <v>167231703779.10501</v>
      </c>
      <c r="AN141">
        <v>171490128784.082</v>
      </c>
      <c r="AO141">
        <v>180658699944.504</v>
      </c>
      <c r="AP141">
        <v>188690838343.38</v>
      </c>
      <c r="AQ141">
        <v>191300517904.77701</v>
      </c>
      <c r="AR141">
        <v>197239380388.939</v>
      </c>
      <c r="AS141">
        <v>224107250303.78101</v>
      </c>
      <c r="AT141">
        <v>216021475792.48199</v>
      </c>
      <c r="AU141">
        <v>236275527964.50101</v>
      </c>
      <c r="AV141">
        <v>267563016541.17401</v>
      </c>
      <c r="AW141">
        <v>309062587055.15601</v>
      </c>
      <c r="AX141">
        <v>366207056758.66998</v>
      </c>
      <c r="AY141">
        <v>424108300128.70099</v>
      </c>
      <c r="AZ141">
        <v>508465397850.21997</v>
      </c>
      <c r="BA141">
        <v>623170793979.26404</v>
      </c>
      <c r="BB141">
        <v>617248102036.271</v>
      </c>
      <c r="BC141">
        <v>697392577949.77405</v>
      </c>
      <c r="BD141">
        <v>795862508067.87903</v>
      </c>
      <c r="BE141">
        <v>833458811324.93298</v>
      </c>
      <c r="BF141">
        <v>905990487014.13696</v>
      </c>
      <c r="BG141">
        <v>973313922336.01294</v>
      </c>
      <c r="BH141">
        <v>934515239963.61401</v>
      </c>
      <c r="BI141">
        <v>949887329005.81299</v>
      </c>
      <c r="BJ141">
        <v>1039596262297.48</v>
      </c>
      <c r="BK141">
        <v>1107881528995.1201</v>
      </c>
      <c r="BL141">
        <v>1168244060712.21</v>
      </c>
      <c r="BM141">
        <v>1179759976006.9299</v>
      </c>
      <c r="BN141">
        <v>1288339633534.3701</v>
      </c>
      <c r="BO141">
        <v>1445223560465.28</v>
      </c>
      <c r="BP141">
        <v>1416482888487.0601</v>
      </c>
      <c r="BQ141">
        <v>1495340734264.6899</v>
      </c>
    </row>
    <row r="142" spans="1:69" x14ac:dyDescent="0.35">
      <c r="A142" t="s">
        <v>465</v>
      </c>
      <c r="B142" t="s">
        <v>466</v>
      </c>
      <c r="C142" t="s">
        <v>818</v>
      </c>
      <c r="D142" t="s">
        <v>819</v>
      </c>
      <c r="L142">
        <v>17205533831.680801</v>
      </c>
      <c r="M142">
        <v>18683592751.055599</v>
      </c>
      <c r="N142">
        <v>21734641318.955002</v>
      </c>
      <c r="O142">
        <v>22186255667.1077</v>
      </c>
      <c r="P142">
        <v>24731317132.8218</v>
      </c>
      <c r="Q142">
        <v>27674259449.618999</v>
      </c>
      <c r="R142">
        <v>33093613692.8755</v>
      </c>
      <c r="S142">
        <v>41406539934.879997</v>
      </c>
      <c r="T142">
        <v>48963443703.569298</v>
      </c>
      <c r="U142">
        <v>51463286526.946602</v>
      </c>
      <c r="V142">
        <v>59597339982.5867</v>
      </c>
      <c r="W142">
        <v>69474692276.605301</v>
      </c>
      <c r="X142">
        <v>73518551820.479904</v>
      </c>
      <c r="Y142">
        <v>81089232422.979996</v>
      </c>
      <c r="Z142">
        <v>82767654833.518204</v>
      </c>
      <c r="AA142">
        <v>83353290847.740295</v>
      </c>
      <c r="AB142">
        <v>79744643425.7612</v>
      </c>
      <c r="AC142">
        <v>78500544291.584702</v>
      </c>
      <c r="AD142">
        <v>73602581133.667007</v>
      </c>
      <c r="AE142">
        <v>77445741170.108398</v>
      </c>
      <c r="AF142">
        <v>81362924922.812195</v>
      </c>
      <c r="AG142">
        <v>87959337462.916199</v>
      </c>
      <c r="AH142">
        <v>95132857690.637604</v>
      </c>
      <c r="AI142">
        <v>119484583348.825</v>
      </c>
      <c r="AJ142">
        <v>133509321497.66901</v>
      </c>
      <c r="AK142">
        <v>91762869527.277603</v>
      </c>
      <c r="AL142">
        <v>101449032623.619</v>
      </c>
      <c r="AM142">
        <v>96509721969.776794</v>
      </c>
      <c r="AN142">
        <v>88089710770.922501</v>
      </c>
      <c r="AO142">
        <v>83783117661.383606</v>
      </c>
      <c r="AP142">
        <v>90112800631.1465</v>
      </c>
      <c r="AQ142">
        <v>92023823816.839706</v>
      </c>
      <c r="AR142">
        <v>93091759549.697403</v>
      </c>
      <c r="AS142">
        <v>116187766608.924</v>
      </c>
      <c r="AT142">
        <v>109295745604.839</v>
      </c>
      <c r="AU142">
        <v>121557450775.967</v>
      </c>
      <c r="AV142">
        <v>135904742707.342</v>
      </c>
      <c r="AW142">
        <v>160600091235.91901</v>
      </c>
      <c r="AX142">
        <v>193437736220.147</v>
      </c>
      <c r="AY142">
        <v>224152443225.10699</v>
      </c>
      <c r="AZ142">
        <v>270754730049.77399</v>
      </c>
      <c r="BA142">
        <v>322232651168.867</v>
      </c>
      <c r="BB142">
        <v>314793300489.45898</v>
      </c>
      <c r="BC142">
        <v>352444569549.90503</v>
      </c>
      <c r="BD142">
        <v>383594035455.25598</v>
      </c>
      <c r="BE142">
        <v>350423266186.23901</v>
      </c>
      <c r="BF142">
        <v>356975592533.72101</v>
      </c>
      <c r="BG142">
        <v>376071005536.70203</v>
      </c>
      <c r="BH142">
        <v>359710118764.62598</v>
      </c>
      <c r="BI142">
        <v>316109880599.63098</v>
      </c>
      <c r="BJ142">
        <v>327200283964.04999</v>
      </c>
      <c r="BK142">
        <v>342687284249.88397</v>
      </c>
      <c r="BL142">
        <v>356930361600.33002</v>
      </c>
      <c r="BM142">
        <v>340851227778.84802</v>
      </c>
      <c r="BN142">
        <v>370630013362.63599</v>
      </c>
      <c r="BO142">
        <v>427939606203.12299</v>
      </c>
      <c r="BP142">
        <v>423723013875.63098</v>
      </c>
      <c r="BQ142">
        <v>466541517790.09302</v>
      </c>
    </row>
    <row r="143" spans="1:69" x14ac:dyDescent="0.35">
      <c r="A143" t="s">
        <v>467</v>
      </c>
      <c r="B143" t="s">
        <v>468</v>
      </c>
      <c r="C143" t="s">
        <v>818</v>
      </c>
      <c r="D143" t="s">
        <v>819</v>
      </c>
      <c r="O143">
        <v>90099360.843366593</v>
      </c>
      <c r="P143">
        <v>104889795.333846</v>
      </c>
      <c r="Q143">
        <v>124940289.32381999</v>
      </c>
      <c r="R143">
        <v>165928881.55552</v>
      </c>
      <c r="S143">
        <v>193980464.882101</v>
      </c>
      <c r="T143">
        <v>246389101.85361299</v>
      </c>
      <c r="U143">
        <v>272489300.46782702</v>
      </c>
      <c r="V143">
        <v>303493119.48076302</v>
      </c>
      <c r="W143">
        <v>436912067.78428698</v>
      </c>
      <c r="X143">
        <v>503173104.39188701</v>
      </c>
      <c r="Y143">
        <v>534699362.89616102</v>
      </c>
      <c r="Z143">
        <v>511647750.124475</v>
      </c>
      <c r="AA143">
        <v>522096760.29109401</v>
      </c>
      <c r="AB143">
        <v>524023624.89055002</v>
      </c>
      <c r="AC143">
        <v>502620991.85294402</v>
      </c>
      <c r="AD143">
        <v>529073612.45357901</v>
      </c>
      <c r="AE143">
        <v>779357802.50005996</v>
      </c>
      <c r="AF143">
        <v>1052848995.97101</v>
      </c>
      <c r="AG143">
        <v>1161757671.01756</v>
      </c>
      <c r="AH143">
        <v>1119983801.2133801</v>
      </c>
      <c r="AI143">
        <v>1421509216.3742399</v>
      </c>
      <c r="AJ143">
        <v>1484160302.1495199</v>
      </c>
      <c r="AK143">
        <v>1631177029.4506299</v>
      </c>
      <c r="AL143">
        <v>1673085244.6879001</v>
      </c>
      <c r="AM143">
        <v>1948129622.7513199</v>
      </c>
      <c r="AN143">
        <v>2428525060.6992698</v>
      </c>
      <c r="AO143">
        <v>2504012993.42238</v>
      </c>
      <c r="AP143">
        <v>2298389802.8888302</v>
      </c>
      <c r="AQ143">
        <v>2479699106.0226402</v>
      </c>
      <c r="AR143">
        <v>2664105901.1886301</v>
      </c>
      <c r="AS143">
        <v>2483889858.3231201</v>
      </c>
      <c r="AT143">
        <v>2491800558.7767401</v>
      </c>
      <c r="AU143">
        <v>2688618747.3814802</v>
      </c>
      <c r="AV143">
        <v>3070803051.4216399</v>
      </c>
      <c r="AW143">
        <v>3454373797.7444201</v>
      </c>
      <c r="AX143">
        <v>3659319116.8805699</v>
      </c>
      <c r="AY143">
        <v>4000102086.1463499</v>
      </c>
      <c r="AZ143">
        <v>4601429897.2146797</v>
      </c>
      <c r="BA143">
        <v>5081479840.0871601</v>
      </c>
      <c r="BB143">
        <v>4504375348.0703802</v>
      </c>
      <c r="BC143">
        <v>5082337238.4471798</v>
      </c>
      <c r="BD143">
        <v>5739706004.8961601</v>
      </c>
      <c r="BE143">
        <v>5456102482.2861404</v>
      </c>
      <c r="BF143">
        <v>6391708310.6772699</v>
      </c>
      <c r="BG143">
        <v>6657526979.7227697</v>
      </c>
      <c r="BH143">
        <v>6268515276.1744099</v>
      </c>
      <c r="BI143">
        <v>6237302033.5013199</v>
      </c>
      <c r="BJ143">
        <v>6474308717.85289</v>
      </c>
      <c r="BK143">
        <v>6692620691.8414602</v>
      </c>
      <c r="BL143">
        <v>6436467007.1193199</v>
      </c>
      <c r="BM143">
        <v>6405870210.3229303</v>
      </c>
      <c r="BN143">
        <v>7912602342.1889496</v>
      </c>
      <c r="BO143">
        <v>7378156576.2354002</v>
      </c>
      <c r="BP143">
        <v>8287748667.2083197</v>
      </c>
    </row>
    <row r="144" spans="1:69" x14ac:dyDescent="0.35">
      <c r="A144" t="s">
        <v>469</v>
      </c>
      <c r="B144" t="s">
        <v>470</v>
      </c>
      <c r="C144" t="s">
        <v>818</v>
      </c>
      <c r="D144" t="s">
        <v>819</v>
      </c>
      <c r="E144">
        <v>1409873949.5798299</v>
      </c>
      <c r="F144">
        <v>1444327731.0924399</v>
      </c>
      <c r="G144">
        <v>1434156378.6008201</v>
      </c>
      <c r="H144">
        <v>1240672268.9075601</v>
      </c>
      <c r="I144">
        <v>1309747899.1596601</v>
      </c>
      <c r="J144">
        <v>1698319327.7310901</v>
      </c>
      <c r="K144">
        <v>1751470588.2352901</v>
      </c>
      <c r="L144">
        <v>1859465020.5761299</v>
      </c>
      <c r="M144">
        <v>1801344537.81513</v>
      </c>
      <c r="N144">
        <v>1965546218.48739</v>
      </c>
      <c r="O144">
        <v>2296470588.2352901</v>
      </c>
      <c r="P144">
        <v>2369308600.3372698</v>
      </c>
      <c r="Q144">
        <v>2553936348.40871</v>
      </c>
      <c r="R144">
        <v>2875625000</v>
      </c>
      <c r="S144">
        <v>3574586466.16541</v>
      </c>
      <c r="T144">
        <v>3791298145.5064201</v>
      </c>
      <c r="U144">
        <v>3591319857.3127198</v>
      </c>
      <c r="V144">
        <v>4104509582.8635898</v>
      </c>
      <c r="W144">
        <v>2733183856.5022402</v>
      </c>
      <c r="X144">
        <v>3364611432.2414899</v>
      </c>
      <c r="Y144">
        <v>4024621899.57653</v>
      </c>
      <c r="Z144">
        <v>4415844155.8441601</v>
      </c>
      <c r="AA144">
        <v>4768765016.81884</v>
      </c>
      <c r="AB144">
        <v>5167913302.16745</v>
      </c>
      <c r="AC144">
        <v>6043474842.7672901</v>
      </c>
      <c r="AD144">
        <v>5978460972.0176697</v>
      </c>
      <c r="AE144">
        <v>6405210563.8829403</v>
      </c>
      <c r="AF144">
        <v>6682167119.5652199</v>
      </c>
      <c r="AG144">
        <v>6978371581.2637501</v>
      </c>
      <c r="AH144">
        <v>6987267683.7725401</v>
      </c>
      <c r="AI144">
        <v>8032551173.24014</v>
      </c>
      <c r="AJ144">
        <v>9000362581.5808601</v>
      </c>
      <c r="AK144">
        <v>9703011635.8658504</v>
      </c>
      <c r="AL144">
        <v>10338679635.7616</v>
      </c>
      <c r="AM144">
        <v>11717604208.8223</v>
      </c>
      <c r="AN144">
        <v>13029697560.975599</v>
      </c>
      <c r="AO144">
        <v>13897738375.2488</v>
      </c>
      <c r="AP144">
        <v>15091913883.709101</v>
      </c>
      <c r="AQ144">
        <v>15794972847.168301</v>
      </c>
      <c r="AR144">
        <v>15656327859.569599</v>
      </c>
      <c r="AS144">
        <v>16330814179.976601</v>
      </c>
      <c r="AT144">
        <v>15749753804.8344</v>
      </c>
      <c r="AU144">
        <v>16536535647.083401</v>
      </c>
      <c r="AV144">
        <v>18881765437.215099</v>
      </c>
      <c r="AW144">
        <v>20662525941.2985</v>
      </c>
      <c r="AX144">
        <v>24405791044.7761</v>
      </c>
      <c r="AY144">
        <v>28279802405.913799</v>
      </c>
      <c r="AZ144">
        <v>32350238760.423901</v>
      </c>
      <c r="BA144">
        <v>40713826215.0093</v>
      </c>
      <c r="BB144">
        <v>42066224093.0065</v>
      </c>
      <c r="BC144">
        <v>58636161081.711998</v>
      </c>
      <c r="BD144">
        <v>67753284043.9282</v>
      </c>
      <c r="BE144">
        <v>70447216891.336594</v>
      </c>
      <c r="BF144">
        <v>77000578167.352997</v>
      </c>
      <c r="BG144">
        <v>82528535713.925995</v>
      </c>
      <c r="BH144">
        <v>85090301052.046494</v>
      </c>
      <c r="BI144">
        <v>88000211171.595596</v>
      </c>
      <c r="BJ144">
        <v>94369350285.581406</v>
      </c>
      <c r="BK144">
        <v>94450015982.8405</v>
      </c>
      <c r="BL144">
        <v>88998706296.578293</v>
      </c>
      <c r="BM144">
        <v>84335574581.507202</v>
      </c>
      <c r="BN144">
        <v>88556698937.703293</v>
      </c>
      <c r="BO144">
        <v>74143020262.807602</v>
      </c>
      <c r="BP144">
        <v>83716142582.194504</v>
      </c>
      <c r="BQ144">
        <v>98963185509.649902</v>
      </c>
    </row>
    <row r="145" spans="1:69" x14ac:dyDescent="0.35">
      <c r="A145" t="s">
        <v>471</v>
      </c>
      <c r="B145" t="s">
        <v>472</v>
      </c>
      <c r="C145" t="s">
        <v>818</v>
      </c>
      <c r="D145" t="s">
        <v>819</v>
      </c>
      <c r="E145">
        <v>85546332528.005798</v>
      </c>
      <c r="F145">
        <v>91194246373.514206</v>
      </c>
      <c r="G145">
        <v>92612225623.448105</v>
      </c>
      <c r="H145">
        <v>102475341915.668</v>
      </c>
      <c r="I145">
        <v>115174581624.735</v>
      </c>
      <c r="J145">
        <v>123398794111.63901</v>
      </c>
      <c r="K145">
        <v>112621845649.155</v>
      </c>
      <c r="L145">
        <v>120189137317.284</v>
      </c>
      <c r="M145">
        <v>127540680581.26801</v>
      </c>
      <c r="N145">
        <v>141207707087.13901</v>
      </c>
      <c r="O145">
        <v>152934265163.69901</v>
      </c>
      <c r="P145">
        <v>159269698674.62201</v>
      </c>
      <c r="Q145">
        <v>170017126449.31799</v>
      </c>
      <c r="R145">
        <v>199989339383.48001</v>
      </c>
      <c r="S145">
        <v>247385630099.728</v>
      </c>
      <c r="T145">
        <v>271007042792.51199</v>
      </c>
      <c r="U145">
        <v>286555634822.80499</v>
      </c>
      <c r="V145">
        <v>321980466597.97101</v>
      </c>
      <c r="W145">
        <v>364170896116.534</v>
      </c>
      <c r="X145">
        <v>422258891432.26501</v>
      </c>
      <c r="Y145">
        <v>514640284872.90802</v>
      </c>
      <c r="Z145">
        <v>638342673997.07703</v>
      </c>
      <c r="AA145">
        <v>634217477918.70496</v>
      </c>
      <c r="AB145">
        <v>601267165209.28101</v>
      </c>
      <c r="AC145">
        <v>577208780175.07605</v>
      </c>
      <c r="AD145">
        <v>615996951174.68506</v>
      </c>
      <c r="AE145">
        <v>618946509847.10901</v>
      </c>
      <c r="AF145">
        <v>674897262553.21997</v>
      </c>
      <c r="AG145">
        <v>696253581146.64697</v>
      </c>
      <c r="AH145">
        <v>681989681948.89404</v>
      </c>
      <c r="AI145">
        <v>741453143377.67505</v>
      </c>
      <c r="AJ145">
        <v>709765051095.42505</v>
      </c>
      <c r="AK145">
        <v>741043116389.505</v>
      </c>
      <c r="AL145">
        <v>749579424153.14697</v>
      </c>
      <c r="AM145">
        <v>842744836488.37097</v>
      </c>
      <c r="AN145">
        <v>1000722935718.4</v>
      </c>
      <c r="AO145">
        <v>1139557902753</v>
      </c>
      <c r="AP145">
        <v>1195411632287.0901</v>
      </c>
      <c r="AQ145">
        <v>1220806785336.77</v>
      </c>
      <c r="AR145">
        <v>1125847342254.04</v>
      </c>
      <c r="AS145">
        <v>1188689613180.98</v>
      </c>
      <c r="AT145">
        <v>1200844599730.3899</v>
      </c>
      <c r="AU145">
        <v>1266664208010.3201</v>
      </c>
      <c r="AV145">
        <v>1438061804941.74</v>
      </c>
      <c r="AW145">
        <v>1655259526797.3101</v>
      </c>
      <c r="AX145">
        <v>1906888045132.8401</v>
      </c>
      <c r="AY145">
        <v>2232845159439.4399</v>
      </c>
      <c r="AZ145">
        <v>2731633140095.96</v>
      </c>
      <c r="BA145">
        <v>3020463398059.6299</v>
      </c>
      <c r="BB145">
        <v>3149697061623.0298</v>
      </c>
      <c r="BC145">
        <v>3791563164138.9102</v>
      </c>
      <c r="BD145">
        <v>4230808888167.1201</v>
      </c>
      <c r="BE145">
        <v>4470689635852.5195</v>
      </c>
      <c r="BF145">
        <v>4726630256999.2402</v>
      </c>
      <c r="BG145">
        <v>5105129579201</v>
      </c>
      <c r="BH145">
        <v>5098466854471.9902</v>
      </c>
      <c r="BI145">
        <v>5312048001895.3301</v>
      </c>
      <c r="BJ145">
        <v>5751392726255.8496</v>
      </c>
      <c r="BK145">
        <v>6004619221945.0195</v>
      </c>
      <c r="BL145">
        <v>6308107724476.5996</v>
      </c>
      <c r="BM145">
        <v>6110254911277.3604</v>
      </c>
      <c r="BN145">
        <v>6921716347320.7803</v>
      </c>
      <c r="BO145">
        <v>7377558874199.9297</v>
      </c>
      <c r="BP145">
        <v>7530591347605.2197</v>
      </c>
      <c r="BQ145">
        <v>7857490239272</v>
      </c>
    </row>
    <row r="146" spans="1:69" x14ac:dyDescent="0.35">
      <c r="A146" t="s">
        <v>473</v>
      </c>
      <c r="B146" t="s">
        <v>474</v>
      </c>
      <c r="C146" t="s">
        <v>818</v>
      </c>
      <c r="D146" t="s">
        <v>819</v>
      </c>
      <c r="E146">
        <v>265881154648.01801</v>
      </c>
      <c r="F146">
        <v>269310258991.39899</v>
      </c>
      <c r="G146">
        <v>273550159206.62601</v>
      </c>
      <c r="H146">
        <v>303408778559.21198</v>
      </c>
      <c r="I146">
        <v>340021770228.62402</v>
      </c>
      <c r="J146">
        <v>375470104636.56702</v>
      </c>
      <c r="K146">
        <v>389536417523.00598</v>
      </c>
      <c r="L146">
        <v>399835121794.04602</v>
      </c>
      <c r="M146">
        <v>423879739230.71997</v>
      </c>
      <c r="N146">
        <v>474341423083.23401</v>
      </c>
      <c r="O146">
        <v>517625995142.27802</v>
      </c>
      <c r="P146">
        <v>556624319788.89001</v>
      </c>
      <c r="Q146">
        <v>625310920337.91394</v>
      </c>
      <c r="R146">
        <v>797300198123.76001</v>
      </c>
      <c r="S146">
        <v>1015046715433.5699</v>
      </c>
      <c r="T146">
        <v>1122860134692.55</v>
      </c>
      <c r="U146">
        <v>1208103148556.9099</v>
      </c>
      <c r="V146">
        <v>1356356563502</v>
      </c>
      <c r="W146">
        <v>1507078847541.6299</v>
      </c>
      <c r="X146">
        <v>1747223865680.22</v>
      </c>
      <c r="Y146">
        <v>2063043863704.1399</v>
      </c>
      <c r="Z146">
        <v>2310373505094.1499</v>
      </c>
      <c r="AA146">
        <v>2278274655143.8701</v>
      </c>
      <c r="AB146">
        <v>2207471565912.5601</v>
      </c>
      <c r="AC146">
        <v>2268443282764.48</v>
      </c>
      <c r="AD146">
        <v>2355550735584.9702</v>
      </c>
      <c r="AE146">
        <v>2405543444243.5</v>
      </c>
      <c r="AF146">
        <v>2483272640329.7402</v>
      </c>
      <c r="AG146">
        <v>2649348633094.48</v>
      </c>
      <c r="AH146">
        <v>2840218654392.6899</v>
      </c>
      <c r="AI146">
        <v>3258520525865.77</v>
      </c>
      <c r="AJ146">
        <v>3170075098943.5</v>
      </c>
      <c r="AK146">
        <v>3325828496916.2202</v>
      </c>
      <c r="AL146">
        <v>3599138546196.48</v>
      </c>
      <c r="AM146">
        <v>4036549072938.6299</v>
      </c>
      <c r="AN146">
        <v>4613026631082.9199</v>
      </c>
      <c r="AO146">
        <v>5124888395590.1602</v>
      </c>
      <c r="AP146">
        <v>5439804991910.7305</v>
      </c>
      <c r="AQ146">
        <v>5414825888267.2998</v>
      </c>
      <c r="AR146">
        <v>5212726865137.8604</v>
      </c>
      <c r="AS146">
        <v>5670020118148.4902</v>
      </c>
      <c r="AT146">
        <v>5680819143538.6201</v>
      </c>
      <c r="AU146">
        <v>5793320243459.6396</v>
      </c>
      <c r="AV146">
        <v>6485970152666.1904</v>
      </c>
      <c r="AW146">
        <v>7611532445724.1904</v>
      </c>
      <c r="AX146">
        <v>8989307216308.1699</v>
      </c>
      <c r="AY146">
        <v>10584091446503.4</v>
      </c>
      <c r="AZ146">
        <v>12999078253913.5</v>
      </c>
      <c r="BA146">
        <v>15436551408797.4</v>
      </c>
      <c r="BB146">
        <v>15480168640273.5</v>
      </c>
      <c r="BC146">
        <v>18829707352204.898</v>
      </c>
      <c r="BD146">
        <v>22178322345801.602</v>
      </c>
      <c r="BE146">
        <v>23579313882597.301</v>
      </c>
      <c r="BF146">
        <v>25037837778965.602</v>
      </c>
      <c r="BG146">
        <v>26210915792732.398</v>
      </c>
      <c r="BH146">
        <v>25441228963050.898</v>
      </c>
      <c r="BI146">
        <v>25692480250515.898</v>
      </c>
      <c r="BJ146">
        <v>28077899127097.699</v>
      </c>
      <c r="BK146">
        <v>29904746273220.301</v>
      </c>
      <c r="BL146">
        <v>30622477245854.398</v>
      </c>
      <c r="BM146">
        <v>29667488251107.801</v>
      </c>
      <c r="BN146">
        <v>34992770913888.398</v>
      </c>
      <c r="BO146">
        <v>36712853300728.5</v>
      </c>
      <c r="BP146">
        <v>37824423052000.703</v>
      </c>
      <c r="BQ146">
        <v>39216943108499.102</v>
      </c>
    </row>
    <row r="147" spans="1:69" x14ac:dyDescent="0.35">
      <c r="A147" t="s">
        <v>475</v>
      </c>
      <c r="B147" t="s">
        <v>476</v>
      </c>
      <c r="C147" t="s">
        <v>818</v>
      </c>
      <c r="D147" t="s">
        <v>819</v>
      </c>
      <c r="E147">
        <v>34579986.168005504</v>
      </c>
      <c r="F147">
        <v>35699985.720005699</v>
      </c>
      <c r="G147">
        <v>41859983.256006703</v>
      </c>
      <c r="H147">
        <v>47039981.184007503</v>
      </c>
      <c r="I147">
        <v>51939979.224008299</v>
      </c>
      <c r="J147">
        <v>54879978.0480088</v>
      </c>
      <c r="K147">
        <v>56699977.320009097</v>
      </c>
      <c r="L147">
        <v>59261976.295209497</v>
      </c>
      <c r="M147">
        <v>61445975.421609797</v>
      </c>
      <c r="N147">
        <v>65967973.612810597</v>
      </c>
      <c r="O147">
        <v>68739972.504011005</v>
      </c>
      <c r="P147">
        <v>76480285.004411295</v>
      </c>
      <c r="Q147">
        <v>80913200.429282203</v>
      </c>
      <c r="R147">
        <v>121188715.759865</v>
      </c>
      <c r="S147">
        <v>150851316.52726999</v>
      </c>
      <c r="T147">
        <v>149558895.914581</v>
      </c>
      <c r="U147">
        <v>147660036.91500899</v>
      </c>
      <c r="V147">
        <v>193315048.32876199</v>
      </c>
      <c r="W147">
        <v>266570066.642517</v>
      </c>
      <c r="X147">
        <v>290134592.52300698</v>
      </c>
      <c r="Y147">
        <v>431542536.663782</v>
      </c>
      <c r="Z147">
        <v>434188034.188034</v>
      </c>
      <c r="AA147">
        <v>348741683.67384499</v>
      </c>
      <c r="AB147">
        <v>386699308.85916901</v>
      </c>
      <c r="AC147">
        <v>333163670.28022498</v>
      </c>
      <c r="AD147">
        <v>268629925.85280502</v>
      </c>
      <c r="AE147">
        <v>318858422.98926198</v>
      </c>
      <c r="AF147">
        <v>402768324.48197103</v>
      </c>
      <c r="AG147">
        <v>470395800.60066801</v>
      </c>
      <c r="AH147">
        <v>495409232.62757897</v>
      </c>
      <c r="AI147">
        <v>596410263.74384904</v>
      </c>
      <c r="AJ147">
        <v>704325366.71839297</v>
      </c>
      <c r="AK147">
        <v>831029861.70474601</v>
      </c>
      <c r="AL147">
        <v>835582062.47616899</v>
      </c>
      <c r="AM147">
        <v>878250945.28046894</v>
      </c>
      <c r="AN147">
        <v>1001894000.27846</v>
      </c>
      <c r="AO147">
        <v>946112492.84484696</v>
      </c>
      <c r="AP147">
        <v>998004258.715675</v>
      </c>
      <c r="AQ147">
        <v>928460893.10896504</v>
      </c>
      <c r="AR147">
        <v>912773681.05064201</v>
      </c>
      <c r="AS147">
        <v>887291687.92079604</v>
      </c>
      <c r="AT147">
        <v>825706961.23868895</v>
      </c>
      <c r="AU147">
        <v>775777238.55814004</v>
      </c>
      <c r="AV147">
        <v>1157825434.78971</v>
      </c>
      <c r="AW147">
        <v>1511236655.5204699</v>
      </c>
      <c r="AX147">
        <v>1682343527.4922099</v>
      </c>
      <c r="AY147">
        <v>1800092563.7546201</v>
      </c>
      <c r="AZ147">
        <v>1682131784.5136499</v>
      </c>
      <c r="BA147">
        <v>1766902709.1993501</v>
      </c>
      <c r="BB147">
        <v>1740894964.80511</v>
      </c>
      <c r="BC147">
        <v>2234754241.9191799</v>
      </c>
      <c r="BD147">
        <v>2579409619.9672198</v>
      </c>
      <c r="BE147">
        <v>2477702216.2688799</v>
      </c>
      <c r="BF147">
        <v>2367112931.6420002</v>
      </c>
      <c r="BG147">
        <v>2441063054.05792</v>
      </c>
      <c r="BH147">
        <v>2359686724.53829</v>
      </c>
      <c r="BI147">
        <v>2114426452.2019</v>
      </c>
      <c r="BJ147">
        <v>2306741672.29006</v>
      </c>
      <c r="BK147">
        <v>2556247291.9978499</v>
      </c>
      <c r="BL147">
        <v>2390702295.8277702</v>
      </c>
      <c r="BM147">
        <v>2053699870.0719099</v>
      </c>
      <c r="BN147">
        <v>2412130021.64641</v>
      </c>
      <c r="BO147">
        <v>2354980884.15271</v>
      </c>
      <c r="BP147">
        <v>2117962430.3041</v>
      </c>
      <c r="BQ147">
        <v>2271541845.6200199</v>
      </c>
    </row>
    <row r="148" spans="1:69" x14ac:dyDescent="0.35">
      <c r="A148" t="s">
        <v>477</v>
      </c>
      <c r="B148" t="s">
        <v>478</v>
      </c>
      <c r="C148" t="s">
        <v>818</v>
      </c>
      <c r="D148" t="s">
        <v>819</v>
      </c>
      <c r="E148">
        <v>183897734731.552</v>
      </c>
      <c r="F148">
        <v>170915972810.505</v>
      </c>
      <c r="G148">
        <v>174128566256.84299</v>
      </c>
      <c r="H148">
        <v>189966817399.97699</v>
      </c>
      <c r="I148">
        <v>208331252834.20001</v>
      </c>
      <c r="J148">
        <v>233483448192.79099</v>
      </c>
      <c r="K148">
        <v>260032108606.18201</v>
      </c>
      <c r="L148">
        <v>261298709401.39801</v>
      </c>
      <c r="M148">
        <v>265842378791.28299</v>
      </c>
      <c r="N148">
        <v>296345644802.75702</v>
      </c>
      <c r="O148">
        <v>336972414709.31</v>
      </c>
      <c r="P148">
        <v>374844485652.81</v>
      </c>
      <c r="Q148">
        <v>431418432594.57202</v>
      </c>
      <c r="R148">
        <v>560437969519.29504</v>
      </c>
      <c r="S148">
        <v>673328236697.38098</v>
      </c>
      <c r="T148">
        <v>743371058865.57397</v>
      </c>
      <c r="U148">
        <v>801614491474.48096</v>
      </c>
      <c r="V148">
        <v>930076087845.61304</v>
      </c>
      <c r="W148">
        <v>968035538315.526</v>
      </c>
      <c r="X148">
        <v>1152523618692.0901</v>
      </c>
      <c r="Y148">
        <v>1321686752664.45</v>
      </c>
      <c r="Z148">
        <v>1385326105611.99</v>
      </c>
      <c r="AA148">
        <v>1397442690864.25</v>
      </c>
      <c r="AB148">
        <v>1293716310346.47</v>
      </c>
      <c r="AC148">
        <v>1350282858655.49</v>
      </c>
      <c r="AD148">
        <v>1459646807964.9299</v>
      </c>
      <c r="AE148">
        <v>1551220698274.98</v>
      </c>
      <c r="AF148">
        <v>1637912603237.0701</v>
      </c>
      <c r="AG148">
        <v>1787177436511.05</v>
      </c>
      <c r="AH148">
        <v>1905440885470.0601</v>
      </c>
      <c r="AI148">
        <v>1965033263756.3501</v>
      </c>
      <c r="AJ148">
        <v>1982504563960.8799</v>
      </c>
      <c r="AK148">
        <v>2021573979959</v>
      </c>
      <c r="AL148">
        <v>2104717238384.97</v>
      </c>
      <c r="AM148">
        <v>2444376886792.4702</v>
      </c>
      <c r="AN148">
        <v>3029518881898.7798</v>
      </c>
      <c r="AO148">
        <v>3341199466041.48</v>
      </c>
      <c r="AP148">
        <v>3499404673958.1499</v>
      </c>
      <c r="AQ148">
        <v>3374810029302.8398</v>
      </c>
      <c r="AR148">
        <v>3122127191197.1602</v>
      </c>
      <c r="AS148">
        <v>3427127607250.8701</v>
      </c>
      <c r="AT148">
        <v>3545454686439.9702</v>
      </c>
      <c r="AU148">
        <v>3760733996281.3701</v>
      </c>
      <c r="AV148">
        <v>4286509570678.2598</v>
      </c>
      <c r="AW148">
        <v>5151794191851.8701</v>
      </c>
      <c r="AX148">
        <v>6210723655666.4502</v>
      </c>
      <c r="AY148">
        <v>7495723841785.3799</v>
      </c>
      <c r="AZ148">
        <v>9444870827919.8809</v>
      </c>
      <c r="BA148">
        <v>11749718159807.4</v>
      </c>
      <c r="BB148">
        <v>11368055662732.1</v>
      </c>
      <c r="BC148">
        <v>13673596482286.5</v>
      </c>
      <c r="BD148">
        <v>16657387943146.699</v>
      </c>
      <c r="BE148">
        <v>17828118099875.398</v>
      </c>
      <c r="BF148">
        <v>19224280443537.801</v>
      </c>
      <c r="BG148">
        <v>19987237041216.898</v>
      </c>
      <c r="BH148">
        <v>18784732096877.699</v>
      </c>
      <c r="BI148">
        <v>18828510013671.301</v>
      </c>
      <c r="BJ148">
        <v>20875187048422.102</v>
      </c>
      <c r="BK148">
        <v>22893811867077.398</v>
      </c>
      <c r="BL148">
        <v>23350735596984.102</v>
      </c>
      <c r="BM148">
        <v>22862413053120.199</v>
      </c>
      <c r="BN148">
        <v>27277869480236.801</v>
      </c>
      <c r="BO148">
        <v>28540512833862.801</v>
      </c>
      <c r="BP148">
        <v>28903171309924.699</v>
      </c>
      <c r="BQ148">
        <v>29910723278948.699</v>
      </c>
    </row>
    <row r="149" spans="1:69" x14ac:dyDescent="0.35">
      <c r="A149" t="s">
        <v>479</v>
      </c>
      <c r="B149" t="s">
        <v>480</v>
      </c>
      <c r="C149" t="s">
        <v>818</v>
      </c>
      <c r="D149" t="s">
        <v>819</v>
      </c>
      <c r="AN149">
        <v>7921210339.5843897</v>
      </c>
      <c r="AO149">
        <v>8430207164.4367704</v>
      </c>
      <c r="AP149">
        <v>10168271903.323299</v>
      </c>
      <c r="AQ149">
        <v>11289161847.2162</v>
      </c>
      <c r="AR149">
        <v>11022095813.552</v>
      </c>
      <c r="AS149">
        <v>11550695727.2335</v>
      </c>
      <c r="AT149">
        <v>12260761329.305099</v>
      </c>
      <c r="AU149">
        <v>14282292664.600401</v>
      </c>
      <c r="AV149">
        <v>18809197969.543098</v>
      </c>
      <c r="AW149">
        <v>22743164431.197201</v>
      </c>
      <c r="AX149">
        <v>26105207115.312901</v>
      </c>
      <c r="AY149">
        <v>30116192746.894199</v>
      </c>
      <c r="AZ149">
        <v>39729151614.6689</v>
      </c>
      <c r="BA149">
        <v>47831254207.522301</v>
      </c>
      <c r="BB149">
        <v>37494380038.921303</v>
      </c>
      <c r="BC149">
        <v>36638128534.064301</v>
      </c>
      <c r="BD149">
        <v>43186501862.790703</v>
      </c>
      <c r="BE149">
        <v>42709372066.862701</v>
      </c>
      <c r="BF149">
        <v>46303660422.043404</v>
      </c>
      <c r="BG149">
        <v>48306546656.928101</v>
      </c>
      <c r="BH149">
        <v>41540954817.203903</v>
      </c>
      <c r="BI149">
        <v>42970749245.0336</v>
      </c>
      <c r="BJ149">
        <v>47756764508.445999</v>
      </c>
      <c r="BK149">
        <v>54261795148.537201</v>
      </c>
      <c r="BL149">
        <v>55122066225.795998</v>
      </c>
      <c r="BM149">
        <v>57412038533.271797</v>
      </c>
      <c r="BN149">
        <v>67037321008.967903</v>
      </c>
      <c r="BO149">
        <v>71033884499.782394</v>
      </c>
      <c r="BP149">
        <v>79789877416.168106</v>
      </c>
      <c r="BQ149">
        <v>84869215513.364807</v>
      </c>
    </row>
    <row r="150" spans="1:69" x14ac:dyDescent="0.35">
      <c r="A150" t="s">
        <v>481</v>
      </c>
      <c r="B150" t="s">
        <v>482</v>
      </c>
      <c r="C150" t="s">
        <v>818</v>
      </c>
      <c r="D150" t="s">
        <v>819</v>
      </c>
      <c r="E150">
        <v>709941874.04435503</v>
      </c>
      <c r="F150">
        <v>710163719.40691698</v>
      </c>
      <c r="G150">
        <v>747846862.20967305</v>
      </c>
      <c r="H150">
        <v>797902154.23812199</v>
      </c>
      <c r="I150">
        <v>910877686.26858401</v>
      </c>
      <c r="J150">
        <v>929477284.78800201</v>
      </c>
      <c r="K150">
        <v>976717015.46145403</v>
      </c>
      <c r="L150">
        <v>983052314.93026698</v>
      </c>
      <c r="M150">
        <v>1075561622.81321</v>
      </c>
      <c r="N150">
        <v>1245432991.34271</v>
      </c>
      <c r="O150">
        <v>1457768455.0221901</v>
      </c>
      <c r="P150">
        <v>1518773421.3784599</v>
      </c>
      <c r="Q150">
        <v>1901697369.6269801</v>
      </c>
      <c r="R150">
        <v>2609875802.1113601</v>
      </c>
      <c r="S150">
        <v>3183637116.8185601</v>
      </c>
      <c r="T150">
        <v>3123333333.3333302</v>
      </c>
      <c r="U150">
        <v>3423586206.8965502</v>
      </c>
      <c r="V150">
        <v>3789321328.0810399</v>
      </c>
      <c r="W150">
        <v>4718539771.9994898</v>
      </c>
      <c r="X150">
        <v>5516982663.7314301</v>
      </c>
      <c r="Y150">
        <v>6019805490.4124699</v>
      </c>
      <c r="Z150">
        <v>5053665797.4793596</v>
      </c>
      <c r="AA150">
        <v>4602316793.2191401</v>
      </c>
      <c r="AB150">
        <v>4524217751.47929</v>
      </c>
      <c r="AC150">
        <v>4438435492.8790798</v>
      </c>
      <c r="AD150">
        <v>4577211767.1037397</v>
      </c>
      <c r="AE150">
        <v>6685595087.5925598</v>
      </c>
      <c r="AF150">
        <v>8320902215.0189104</v>
      </c>
      <c r="AG150">
        <v>9418167855.1837597</v>
      </c>
      <c r="AH150">
        <v>10037674037.674</v>
      </c>
      <c r="AI150">
        <v>12778792853.693899</v>
      </c>
      <c r="AJ150">
        <v>13834219728.292999</v>
      </c>
      <c r="AK150">
        <v>15518702634.8808</v>
      </c>
      <c r="AL150">
        <v>15925521222.0149</v>
      </c>
      <c r="AM150">
        <v>17701798890.7644</v>
      </c>
      <c r="AN150">
        <v>20853093869.7318</v>
      </c>
      <c r="AO150">
        <v>20895314657.980499</v>
      </c>
      <c r="AP150">
        <v>19563836265.223301</v>
      </c>
      <c r="AQ150">
        <v>20150053345.187801</v>
      </c>
      <c r="AR150">
        <v>21899317598.8414</v>
      </c>
      <c r="AS150">
        <v>21230182989.3036</v>
      </c>
      <c r="AT150">
        <v>21387533703.2327</v>
      </c>
      <c r="AU150">
        <v>23649833332.165501</v>
      </c>
      <c r="AV150">
        <v>29667268248.130501</v>
      </c>
      <c r="AW150">
        <v>35064843792.8993</v>
      </c>
      <c r="AX150">
        <v>37672280120.479401</v>
      </c>
      <c r="AY150">
        <v>42910146296.064598</v>
      </c>
      <c r="AZ150">
        <v>51587401415.787201</v>
      </c>
      <c r="BA150">
        <v>58844277701.525803</v>
      </c>
      <c r="BB150">
        <v>54467289897.558197</v>
      </c>
      <c r="BC150">
        <v>56213985987.416801</v>
      </c>
      <c r="BD150">
        <v>61696281326.2453</v>
      </c>
      <c r="BE150">
        <v>59776383527.360199</v>
      </c>
      <c r="BF150">
        <v>65203276466.976303</v>
      </c>
      <c r="BG150">
        <v>68804811897.644501</v>
      </c>
      <c r="BH150">
        <v>60071584216.137497</v>
      </c>
      <c r="BI150">
        <v>62216885435.948799</v>
      </c>
      <c r="BJ150">
        <v>65712180342.983597</v>
      </c>
      <c r="BK150">
        <v>71085623495.114502</v>
      </c>
      <c r="BL150">
        <v>69872035113.646896</v>
      </c>
      <c r="BM150">
        <v>73670782100.3909</v>
      </c>
      <c r="BN150">
        <v>86386759695.165298</v>
      </c>
      <c r="BO150">
        <v>80801680397.013901</v>
      </c>
      <c r="BP150">
        <v>87574021091.752502</v>
      </c>
      <c r="BQ150">
        <v>93197329011.707794</v>
      </c>
    </row>
    <row r="151" spans="1:69" x14ac:dyDescent="0.35">
      <c r="A151" t="s">
        <v>483</v>
      </c>
      <c r="B151" t="s">
        <v>484</v>
      </c>
      <c r="C151" t="s">
        <v>818</v>
      </c>
      <c r="D151" t="s">
        <v>819</v>
      </c>
      <c r="AN151">
        <v>5608208784.9400997</v>
      </c>
      <c r="AO151">
        <v>5799465288.4124603</v>
      </c>
      <c r="AP151">
        <v>6349481006.5327797</v>
      </c>
      <c r="AQ151">
        <v>6974112951.2689104</v>
      </c>
      <c r="AR151">
        <v>7324192889.7429705</v>
      </c>
      <c r="AS151">
        <v>7761252607.1842403</v>
      </c>
      <c r="AT151">
        <v>8190888739.6463003</v>
      </c>
      <c r="AU151">
        <v>9249030241.0186405</v>
      </c>
      <c r="AV151">
        <v>11244337719.8377</v>
      </c>
      <c r="AW151">
        <v>13827070378.561199</v>
      </c>
      <c r="AX151">
        <v>16306935905.413799</v>
      </c>
      <c r="AY151">
        <v>20434922247.303699</v>
      </c>
      <c r="AZ151">
        <v>29420499247.7089</v>
      </c>
      <c r="BA151">
        <v>34135200994.006699</v>
      </c>
      <c r="BB151">
        <v>25691530442.035</v>
      </c>
      <c r="BC151">
        <v>23468324572.334301</v>
      </c>
      <c r="BD151">
        <v>26575547900.824699</v>
      </c>
      <c r="BE151">
        <v>27116149948.668301</v>
      </c>
      <c r="BF151">
        <v>29152128167.8438</v>
      </c>
      <c r="BG151">
        <v>30277203767.4058</v>
      </c>
      <c r="BH151">
        <v>26344565876.890202</v>
      </c>
      <c r="BI151">
        <v>27117105059.5075</v>
      </c>
      <c r="BJ151">
        <v>29391059767.4259</v>
      </c>
      <c r="BK151">
        <v>33247935477.357601</v>
      </c>
      <c r="BL151">
        <v>33099503950.847</v>
      </c>
      <c r="BM151">
        <v>33379927434.614899</v>
      </c>
      <c r="BN151">
        <v>38183326784.933502</v>
      </c>
      <c r="BO151">
        <v>38014713595.7686</v>
      </c>
      <c r="BP151">
        <v>42572151720.138</v>
      </c>
      <c r="BQ151">
        <v>43520773851.121902</v>
      </c>
    </row>
    <row r="152" spans="1:69" x14ac:dyDescent="0.35">
      <c r="A152" t="s">
        <v>485</v>
      </c>
      <c r="B152" t="s">
        <v>486</v>
      </c>
      <c r="C152" t="s">
        <v>818</v>
      </c>
      <c r="D152" t="s">
        <v>819</v>
      </c>
      <c r="AA152">
        <v>1142497718.77916</v>
      </c>
      <c r="AB152">
        <v>1133013235.10045</v>
      </c>
      <c r="AC152">
        <v>1304361353.2702401</v>
      </c>
      <c r="AD152">
        <v>1362072159.9451499</v>
      </c>
      <c r="AE152">
        <v>1532105070.1858101</v>
      </c>
      <c r="AF152">
        <v>1957724829.35921</v>
      </c>
      <c r="AG152">
        <v>2288761822.5125699</v>
      </c>
      <c r="AH152">
        <v>2705665492.0167499</v>
      </c>
      <c r="AI152">
        <v>3246481233.2439699</v>
      </c>
      <c r="AJ152">
        <v>3765249711.0909801</v>
      </c>
      <c r="AK152">
        <v>4914365189.04984</v>
      </c>
      <c r="AL152">
        <v>5665606114.8031702</v>
      </c>
      <c r="AM152">
        <v>6311207779.9244099</v>
      </c>
      <c r="AN152">
        <v>7046147736.9167099</v>
      </c>
      <c r="AO152">
        <v>7176892950.3916397</v>
      </c>
      <c r="AP152">
        <v>7267570892.7021103</v>
      </c>
      <c r="AQ152">
        <v>6797792190.1968098</v>
      </c>
      <c r="AR152">
        <v>6547670439.2600002</v>
      </c>
      <c r="AS152">
        <v>6774193548.3871002</v>
      </c>
      <c r="AT152">
        <v>6860272608.4521103</v>
      </c>
      <c r="AU152">
        <v>7371692774.4340401</v>
      </c>
      <c r="AV152">
        <v>8246479565.9424801</v>
      </c>
      <c r="AW152">
        <v>10643253553.184</v>
      </c>
      <c r="AX152">
        <v>12160056122.3757</v>
      </c>
      <c r="AY152">
        <v>14874098691.908199</v>
      </c>
      <c r="AZ152">
        <v>18439981612.4086</v>
      </c>
      <c r="BA152">
        <v>21027018332.666302</v>
      </c>
      <c r="BB152">
        <v>21587786905.849899</v>
      </c>
      <c r="BC152">
        <v>28241798491.592999</v>
      </c>
      <c r="BD152">
        <v>36845888757.188599</v>
      </c>
      <c r="BE152">
        <v>43189721376.984596</v>
      </c>
      <c r="BF152">
        <v>51536595089.279297</v>
      </c>
      <c r="BG152">
        <v>54902831793.501801</v>
      </c>
      <c r="BH152">
        <v>45048190598.324898</v>
      </c>
      <c r="BI152">
        <v>45070808688.961098</v>
      </c>
      <c r="BJ152">
        <v>50383871120.873299</v>
      </c>
      <c r="BK152">
        <v>55190661339.779602</v>
      </c>
      <c r="BL152">
        <v>55082293844.1008</v>
      </c>
      <c r="BM152">
        <v>25343525935.8358</v>
      </c>
      <c r="BN152">
        <v>30969334705.051498</v>
      </c>
      <c r="BO152">
        <v>24999113475.8368</v>
      </c>
      <c r="BP152">
        <v>45803067940.407204</v>
      </c>
      <c r="BQ152">
        <v>50183212761.348396</v>
      </c>
    </row>
    <row r="153" spans="1:69" x14ac:dyDescent="0.35">
      <c r="A153" t="s">
        <v>487</v>
      </c>
      <c r="B153" t="s">
        <v>488</v>
      </c>
      <c r="C153" t="s">
        <v>818</v>
      </c>
      <c r="D153" t="s">
        <v>819</v>
      </c>
      <c r="BD153">
        <v>775875857.92624402</v>
      </c>
      <c r="BG153">
        <v>772921756.347188</v>
      </c>
      <c r="BL153">
        <v>652205849.38795602</v>
      </c>
      <c r="BN153">
        <v>649206156.19420695</v>
      </c>
    </row>
    <row r="154" spans="1:69" x14ac:dyDescent="0.35">
      <c r="A154" t="s">
        <v>489</v>
      </c>
      <c r="B154" t="s">
        <v>490</v>
      </c>
      <c r="C154" t="s">
        <v>818</v>
      </c>
      <c r="D154" t="s">
        <v>819</v>
      </c>
      <c r="E154">
        <v>2037154741.9321101</v>
      </c>
      <c r="F154">
        <v>2025693539.5584199</v>
      </c>
      <c r="G154">
        <v>2379611124.6144199</v>
      </c>
      <c r="H154">
        <v>2657252578.3076301</v>
      </c>
      <c r="I154">
        <v>2798345298.5778098</v>
      </c>
      <c r="J154">
        <v>2948331090.4675202</v>
      </c>
      <c r="K154">
        <v>2876401297.1075902</v>
      </c>
      <c r="L154">
        <v>3046345314.3865499</v>
      </c>
      <c r="M154">
        <v>3271422332.6199598</v>
      </c>
      <c r="N154">
        <v>3651622668.9510298</v>
      </c>
      <c r="O154">
        <v>3956336244.11865</v>
      </c>
      <c r="P154">
        <v>4356669034.34266</v>
      </c>
      <c r="Q154">
        <v>5074117544.7748203</v>
      </c>
      <c r="R154">
        <v>6242145880.0887604</v>
      </c>
      <c r="S154">
        <v>7675466449.3553104</v>
      </c>
      <c r="T154">
        <v>8984853005.0805798</v>
      </c>
      <c r="U154">
        <v>9584297284.2831593</v>
      </c>
      <c r="V154">
        <v>11049783871.8144</v>
      </c>
      <c r="W154">
        <v>13236946233.575899</v>
      </c>
      <c r="X154">
        <v>15911994817.310699</v>
      </c>
      <c r="Y154">
        <v>21728516153.090698</v>
      </c>
      <c r="Z154">
        <v>17788185478.944</v>
      </c>
      <c r="AA154">
        <v>17692276734.171001</v>
      </c>
      <c r="AB154">
        <v>16251408127.5735</v>
      </c>
      <c r="AC154">
        <v>14824667954.367399</v>
      </c>
      <c r="AD154">
        <v>14991283215.740801</v>
      </c>
      <c r="AE154">
        <v>19462085540.223099</v>
      </c>
      <c r="AF154">
        <v>21765195948.188999</v>
      </c>
      <c r="AG154">
        <v>25705296183.5037</v>
      </c>
      <c r="AH154">
        <v>26314313191.182598</v>
      </c>
      <c r="AI154">
        <v>30179954774.989899</v>
      </c>
      <c r="AJ154">
        <v>32285573573.918499</v>
      </c>
      <c r="AK154">
        <v>33711069430.779999</v>
      </c>
      <c r="AL154">
        <v>31655473663.834801</v>
      </c>
      <c r="AM154">
        <v>35604137422.579597</v>
      </c>
      <c r="AN154">
        <v>39030285468.384102</v>
      </c>
      <c r="AO154">
        <v>43161571527.6353</v>
      </c>
      <c r="AP154">
        <v>39147844526.083801</v>
      </c>
      <c r="AQ154">
        <v>46497608724.986504</v>
      </c>
      <c r="AR154">
        <v>46266428648.143303</v>
      </c>
      <c r="AS154">
        <v>43017455401.844498</v>
      </c>
      <c r="AT154">
        <v>43831480207.644402</v>
      </c>
      <c r="AU154">
        <v>47077192187.6418</v>
      </c>
      <c r="AV154">
        <v>58029363354.275703</v>
      </c>
      <c r="AW154">
        <v>66114145451.006699</v>
      </c>
      <c r="AX154">
        <v>68852658068.667297</v>
      </c>
      <c r="AY154">
        <v>75883823300.854507</v>
      </c>
      <c r="AZ154">
        <v>86947913286.727997</v>
      </c>
      <c r="BA154">
        <v>101822906949.063</v>
      </c>
      <c r="BB154">
        <v>101154952240.881</v>
      </c>
      <c r="BC154">
        <v>100865329473.44</v>
      </c>
      <c r="BD154">
        <v>110080631332.375</v>
      </c>
      <c r="BE154">
        <v>106937392311.129</v>
      </c>
      <c r="BF154">
        <v>115739287305.08</v>
      </c>
      <c r="BG154">
        <v>119130841411.664</v>
      </c>
      <c r="BH154">
        <v>110413823841.592</v>
      </c>
      <c r="BI154">
        <v>111572947004.91701</v>
      </c>
      <c r="BJ154">
        <v>118540573367.84399</v>
      </c>
      <c r="BK154">
        <v>127341147581.81799</v>
      </c>
      <c r="BL154">
        <v>128920266409.45799</v>
      </c>
      <c r="BM154">
        <v>121353645057.144</v>
      </c>
      <c r="BN154">
        <v>142022058447.23099</v>
      </c>
      <c r="BO154">
        <v>130951926351.241</v>
      </c>
      <c r="BP154">
        <v>144417103249.646</v>
      </c>
      <c r="BQ154">
        <v>154430996472.75201</v>
      </c>
    </row>
    <row r="155" spans="1:69" x14ac:dyDescent="0.35">
      <c r="A155" t="s">
        <v>491</v>
      </c>
      <c r="B155" t="s">
        <v>492</v>
      </c>
      <c r="C155" t="s">
        <v>818</v>
      </c>
      <c r="D155" t="s">
        <v>819</v>
      </c>
      <c r="O155">
        <v>293127333.238065</v>
      </c>
      <c r="P155">
        <v>327706210.43521702</v>
      </c>
      <c r="Q155">
        <v>402451900.82128799</v>
      </c>
      <c r="R155">
        <v>523554039.20320803</v>
      </c>
      <c r="S155">
        <v>563949254.11403406</v>
      </c>
      <c r="T155">
        <v>711978961.89367402</v>
      </c>
      <c r="U155">
        <v>735324244.66739702</v>
      </c>
      <c r="V155">
        <v>811191392.22427702</v>
      </c>
      <c r="W155">
        <v>1000555218.0320899</v>
      </c>
      <c r="X155">
        <v>1209870147.4909899</v>
      </c>
      <c r="Y155">
        <v>1378175524.11186</v>
      </c>
      <c r="Z155">
        <v>1205188647.9316299</v>
      </c>
      <c r="AA155">
        <v>1143216456.56796</v>
      </c>
      <c r="AB155">
        <v>1092560364.5195899</v>
      </c>
      <c r="AC155">
        <v>1037329604.3510799</v>
      </c>
      <c r="AD155">
        <v>1082867507.3314199</v>
      </c>
      <c r="AE155">
        <v>1515234743.47367</v>
      </c>
      <c r="AF155">
        <v>1839081463.2767601</v>
      </c>
      <c r="AG155">
        <v>2000704744.91538</v>
      </c>
      <c r="AH155">
        <v>2010083833.1726</v>
      </c>
      <c r="AI155">
        <v>2481307077.10989</v>
      </c>
      <c r="AJ155">
        <v>2480540845.3324199</v>
      </c>
      <c r="AK155">
        <v>2737049230.7044201</v>
      </c>
      <c r="AL155">
        <v>2574494355.7335701</v>
      </c>
      <c r="AM155">
        <v>2720332134.5362301</v>
      </c>
      <c r="AN155">
        <v>3130309995.3084798</v>
      </c>
      <c r="AO155">
        <v>3137886994.5220699</v>
      </c>
      <c r="AP155">
        <v>2840195190.36905</v>
      </c>
      <c r="AQ155">
        <v>2934593467.6858902</v>
      </c>
      <c r="AR155">
        <v>2907118641.1775599</v>
      </c>
      <c r="AS155">
        <v>2654462665.26893</v>
      </c>
      <c r="AT155">
        <v>2673723033.7123899</v>
      </c>
      <c r="AU155">
        <v>2919647981.8147302</v>
      </c>
      <c r="AV155">
        <v>3597089750.7827601</v>
      </c>
      <c r="AW155">
        <v>4043551488.8260298</v>
      </c>
      <c r="AX155">
        <v>4204652898.73103</v>
      </c>
      <c r="AY155">
        <v>4586826512.7135601</v>
      </c>
      <c r="AZ155">
        <v>5875790766.2621002</v>
      </c>
      <c r="BA155">
        <v>6502942244.9306803</v>
      </c>
      <c r="BB155">
        <v>5474379252.3411398</v>
      </c>
      <c r="BC155">
        <v>5367561569.59548</v>
      </c>
      <c r="BD155">
        <v>6088689808.3834696</v>
      </c>
      <c r="BE155">
        <v>5742749294.0085201</v>
      </c>
      <c r="BF155">
        <v>6555591709.88585</v>
      </c>
      <c r="BG155">
        <v>7070017323.6547604</v>
      </c>
      <c r="BH155">
        <v>6264756528.3769102</v>
      </c>
      <c r="BI155">
        <v>6471290793.5502901</v>
      </c>
      <c r="BJ155">
        <v>6430254652.5893402</v>
      </c>
      <c r="BK155">
        <v>7184333936.0135498</v>
      </c>
      <c r="BL155">
        <v>7383496254.2372103</v>
      </c>
      <c r="BM155">
        <v>6730736282.7896099</v>
      </c>
      <c r="BN155">
        <v>8623242743.2956409</v>
      </c>
      <c r="BO155">
        <v>8800430486.1713696</v>
      </c>
      <c r="BP155">
        <v>9995350547.1216602</v>
      </c>
    </row>
    <row r="156" spans="1:69" x14ac:dyDescent="0.35">
      <c r="A156" t="s">
        <v>493</v>
      </c>
      <c r="B156" t="s">
        <v>494</v>
      </c>
      <c r="C156" t="s">
        <v>818</v>
      </c>
      <c r="D156" t="s">
        <v>819</v>
      </c>
      <c r="AI156">
        <v>3592857043.05057</v>
      </c>
      <c r="AJ156">
        <v>3094565870.6423702</v>
      </c>
      <c r="AK156">
        <v>2319243435.9609599</v>
      </c>
      <c r="AL156">
        <v>2371813323.5734301</v>
      </c>
      <c r="AM156">
        <v>1702314267.5912299</v>
      </c>
      <c r="AN156">
        <v>1752999370.46158</v>
      </c>
      <c r="AO156">
        <v>1695122173.9130399</v>
      </c>
      <c r="AP156">
        <v>1930081168.8311701</v>
      </c>
      <c r="AQ156">
        <v>1698717504.6554899</v>
      </c>
      <c r="AR156">
        <v>1170782957.3744299</v>
      </c>
      <c r="AS156">
        <v>1288429391.79951</v>
      </c>
      <c r="AT156">
        <v>1480673594.05602</v>
      </c>
      <c r="AU156">
        <v>1661818168.4226</v>
      </c>
      <c r="AV156">
        <v>1980907434.76826</v>
      </c>
      <c r="AW156">
        <v>2598249555.8998399</v>
      </c>
      <c r="AX156">
        <v>2988342907.0309601</v>
      </c>
      <c r="AY156">
        <v>3408255450.5509</v>
      </c>
      <c r="AZ156">
        <v>4401173151.9376698</v>
      </c>
      <c r="BA156">
        <v>6054824248.2422104</v>
      </c>
      <c r="BB156">
        <v>5439434271.7880697</v>
      </c>
      <c r="BC156">
        <v>6974982369.6015501</v>
      </c>
      <c r="BD156">
        <v>8414352020.4944201</v>
      </c>
      <c r="BE156">
        <v>8709138634.8292103</v>
      </c>
      <c r="BF156">
        <v>9496717875.5193195</v>
      </c>
      <c r="BG156">
        <v>9402090137.7423</v>
      </c>
      <c r="BH156">
        <v>7797667196.7308702</v>
      </c>
      <c r="BI156">
        <v>7980917075.7748003</v>
      </c>
      <c r="BJ156">
        <v>9514404016.2094898</v>
      </c>
      <c r="BK156">
        <v>11252353420.879801</v>
      </c>
      <c r="BL156">
        <v>11736797054.696501</v>
      </c>
      <c r="BM156">
        <v>11530746234.4492</v>
      </c>
      <c r="BN156">
        <v>13691869264.079399</v>
      </c>
      <c r="BO156">
        <v>14525337523.7271</v>
      </c>
      <c r="BP156">
        <v>16711906746.213301</v>
      </c>
      <c r="BQ156">
        <v>18200340853.651699</v>
      </c>
    </row>
    <row r="157" spans="1:69" x14ac:dyDescent="0.35">
      <c r="A157" t="s">
        <v>495</v>
      </c>
      <c r="B157" t="s">
        <v>496</v>
      </c>
      <c r="C157" t="s">
        <v>818</v>
      </c>
      <c r="D157" t="s">
        <v>819</v>
      </c>
      <c r="E157">
        <v>673081724.75116801</v>
      </c>
      <c r="F157">
        <v>699161944.558097</v>
      </c>
      <c r="G157">
        <v>739286907.59277797</v>
      </c>
      <c r="H157">
        <v>759345863.73266697</v>
      </c>
      <c r="I157">
        <v>802482183.728778</v>
      </c>
      <c r="J157">
        <v>833563472.99810004</v>
      </c>
      <c r="K157">
        <v>900264584.59082901</v>
      </c>
      <c r="L157">
        <v>956436932.10129094</v>
      </c>
      <c r="M157">
        <v>1031669637.39553</v>
      </c>
      <c r="N157">
        <v>1056391055.5961699</v>
      </c>
      <c r="O157">
        <v>1111859570.88252</v>
      </c>
      <c r="P157">
        <v>1199507631.07603</v>
      </c>
      <c r="Q157">
        <v>1341590690.41365</v>
      </c>
      <c r="R157">
        <v>1653062335.0028601</v>
      </c>
      <c r="S157">
        <v>1917508190.04689</v>
      </c>
      <c r="T157">
        <v>2283049215.3533902</v>
      </c>
      <c r="U157">
        <v>2181844178.5534</v>
      </c>
      <c r="V157">
        <v>2358930406.0689001</v>
      </c>
      <c r="W157">
        <v>2669755115.1093502</v>
      </c>
      <c r="X157">
        <v>3463565853.8102298</v>
      </c>
      <c r="Y157">
        <v>5201818347.7988195</v>
      </c>
      <c r="Z157">
        <v>4759333998.3674603</v>
      </c>
      <c r="AA157">
        <v>4784977325.9580297</v>
      </c>
      <c r="AB157">
        <v>4686457031.2269001</v>
      </c>
      <c r="AC157">
        <v>3905938480.8611898</v>
      </c>
      <c r="AD157">
        <v>3802557894.8719001</v>
      </c>
      <c r="AE157">
        <v>4347989788.0925703</v>
      </c>
      <c r="AF157">
        <v>3212900555.8091002</v>
      </c>
      <c r="AG157">
        <v>3189456965.0482001</v>
      </c>
      <c r="AH157">
        <v>3175638332.6447101</v>
      </c>
      <c r="AI157">
        <v>3931334875.0137601</v>
      </c>
      <c r="AJ157">
        <v>3254713056.0217099</v>
      </c>
      <c r="AK157">
        <v>3714966678.3338099</v>
      </c>
      <c r="AL157">
        <v>4063298919.2867999</v>
      </c>
      <c r="AM157">
        <v>3522227092.2283902</v>
      </c>
      <c r="AN157">
        <v>3838100903.7497401</v>
      </c>
      <c r="AO157">
        <v>4931861038.7076302</v>
      </c>
      <c r="AP157">
        <v>4262965419.74998</v>
      </c>
      <c r="AQ157">
        <v>4401967632.7371798</v>
      </c>
      <c r="AR157">
        <v>4277903780.2913098</v>
      </c>
      <c r="AS157">
        <v>4629247203.8452396</v>
      </c>
      <c r="AT157">
        <v>5438332601.90798</v>
      </c>
      <c r="AU157">
        <v>5351701663.4080696</v>
      </c>
      <c r="AV157">
        <v>6372498889.6658497</v>
      </c>
      <c r="AW157">
        <v>5064732626.29389</v>
      </c>
      <c r="AX157">
        <v>5859269752.6133204</v>
      </c>
      <c r="AY157">
        <v>6395712490.9430399</v>
      </c>
      <c r="AZ157">
        <v>8524620889.5774698</v>
      </c>
      <c r="BA157">
        <v>10725137723.6549</v>
      </c>
      <c r="BB157">
        <v>9616879409.4378891</v>
      </c>
      <c r="BC157">
        <v>9982711338.0702896</v>
      </c>
      <c r="BD157">
        <v>11551819617.874001</v>
      </c>
      <c r="BE157">
        <v>11578975061.947901</v>
      </c>
      <c r="BF157">
        <v>12423555455.3853</v>
      </c>
      <c r="BG157">
        <v>12522957399.2281</v>
      </c>
      <c r="BH157">
        <v>11323020701.301701</v>
      </c>
      <c r="BI157">
        <v>11848613858.441999</v>
      </c>
      <c r="BJ157">
        <v>13176313593.5509</v>
      </c>
      <c r="BK157">
        <v>13760033282.2925</v>
      </c>
      <c r="BL157">
        <v>14104664678.5063</v>
      </c>
      <c r="BM157">
        <v>13051441203.947399</v>
      </c>
      <c r="BN157">
        <v>14354731964.330999</v>
      </c>
      <c r="BO157">
        <v>15325603272.6073</v>
      </c>
      <c r="BP157">
        <v>15869945477.855</v>
      </c>
      <c r="BQ157">
        <v>17420814800.704498</v>
      </c>
    </row>
    <row r="158" spans="1:69" x14ac:dyDescent="0.35">
      <c r="A158" t="s">
        <v>497</v>
      </c>
      <c r="B158" t="s">
        <v>498</v>
      </c>
      <c r="C158" t="s">
        <v>818</v>
      </c>
      <c r="D158" t="s">
        <v>819</v>
      </c>
      <c r="O158">
        <v>19328038.315789498</v>
      </c>
      <c r="P158">
        <v>21566404.016913299</v>
      </c>
      <c r="Q158">
        <v>25177137.528604101</v>
      </c>
      <c r="R158">
        <v>30862041.604010001</v>
      </c>
      <c r="S158">
        <v>39120171.246819302</v>
      </c>
      <c r="T158">
        <v>24540877.604166701</v>
      </c>
      <c r="U158">
        <v>22399467.1052632</v>
      </c>
      <c r="V158">
        <v>20853788.7115165</v>
      </c>
      <c r="W158">
        <v>24369109.1415831</v>
      </c>
      <c r="X158">
        <v>38523364.4859813</v>
      </c>
      <c r="Y158">
        <v>42463576.158940397</v>
      </c>
      <c r="Z158">
        <v>44781456.953642398</v>
      </c>
      <c r="AA158">
        <v>47911340.183479398</v>
      </c>
      <c r="AB158">
        <v>57829787.2340426</v>
      </c>
      <c r="AC158">
        <v>109503546.099291</v>
      </c>
      <c r="AD158">
        <v>127190757.959989</v>
      </c>
      <c r="AE158">
        <v>141882254.230178</v>
      </c>
      <c r="AF158">
        <v>141223029.383064</v>
      </c>
      <c r="AG158">
        <v>168514513.37507099</v>
      </c>
      <c r="AH158">
        <v>189514434.24399999</v>
      </c>
      <c r="AI158">
        <v>215043969.849246</v>
      </c>
      <c r="AJ158">
        <v>244396761.92333999</v>
      </c>
      <c r="AK158">
        <v>284875809.03963399</v>
      </c>
      <c r="AL158">
        <v>322417837.16197097</v>
      </c>
      <c r="AM158">
        <v>356014932.13646102</v>
      </c>
      <c r="AN158">
        <v>398988954.970263</v>
      </c>
      <c r="AO158">
        <v>450382327.95242101</v>
      </c>
      <c r="AP158">
        <v>508223602.37892902</v>
      </c>
      <c r="AQ158">
        <v>540096397.62107098</v>
      </c>
      <c r="AR158">
        <v>589239753.61087501</v>
      </c>
      <c r="AS158">
        <v>624337145.28462195</v>
      </c>
      <c r="AT158">
        <v>870031676.79879296</v>
      </c>
      <c r="AU158">
        <v>897031250</v>
      </c>
      <c r="AV158">
        <v>1052121054.6875</v>
      </c>
      <c r="AW158">
        <v>1226829562.5</v>
      </c>
      <c r="AX158">
        <v>1163362437.5</v>
      </c>
      <c r="AY158">
        <v>1575200390.625</v>
      </c>
      <c r="AZ158">
        <v>1868383460.9375</v>
      </c>
      <c r="BA158">
        <v>2271646187.5</v>
      </c>
      <c r="BB158">
        <v>2345294875</v>
      </c>
      <c r="BC158">
        <v>2588176054.6875</v>
      </c>
      <c r="BD158">
        <v>2774350240.04918</v>
      </c>
      <c r="BE158">
        <v>2886163997.2053099</v>
      </c>
      <c r="BF158">
        <v>3295009237.50107</v>
      </c>
      <c r="BG158">
        <v>3697353039.2004299</v>
      </c>
      <c r="BH158">
        <v>4129505319.12921</v>
      </c>
      <c r="BI158">
        <v>4409942623.8553801</v>
      </c>
      <c r="BJ158">
        <v>4816426256.5291405</v>
      </c>
      <c r="BK158">
        <v>5404344162.6988802</v>
      </c>
      <c r="BL158">
        <v>5726094799.3770905</v>
      </c>
      <c r="BM158">
        <v>3712604583.3666501</v>
      </c>
      <c r="BN158">
        <v>5252457369.5521803</v>
      </c>
      <c r="BO158">
        <v>6177118113.9463701</v>
      </c>
      <c r="BP158">
        <v>6590894301.9579</v>
      </c>
      <c r="BQ158">
        <v>6975146349.4259195</v>
      </c>
    </row>
    <row r="159" spans="1:69" x14ac:dyDescent="0.35">
      <c r="A159" t="s">
        <v>499</v>
      </c>
      <c r="B159" t="s">
        <v>500</v>
      </c>
      <c r="C159" t="s">
        <v>818</v>
      </c>
      <c r="D159" t="s">
        <v>819</v>
      </c>
      <c r="E159">
        <v>29024394854.690498</v>
      </c>
      <c r="F159">
        <v>30987037284.5131</v>
      </c>
      <c r="G159">
        <v>30832534298.405399</v>
      </c>
      <c r="H159">
        <v>33981027251.587399</v>
      </c>
      <c r="I159">
        <v>37876511285.120796</v>
      </c>
      <c r="J159">
        <v>41652574542.001099</v>
      </c>
      <c r="K159">
        <v>44827741482.127502</v>
      </c>
      <c r="L159">
        <v>48702681113.622803</v>
      </c>
      <c r="M159">
        <v>55355053152.980904</v>
      </c>
      <c r="N159">
        <v>61449134768.679604</v>
      </c>
      <c r="O159">
        <v>69470512932.975693</v>
      </c>
      <c r="P159">
        <v>79185015019.2052</v>
      </c>
      <c r="Q159">
        <v>93296927794.638901</v>
      </c>
      <c r="R159">
        <v>121486691403.80701</v>
      </c>
      <c r="S159">
        <v>220685922800.48199</v>
      </c>
      <c r="T159">
        <v>242549831549.724</v>
      </c>
      <c r="U159">
        <v>301309936335.99902</v>
      </c>
      <c r="V159">
        <v>349601963146.539</v>
      </c>
      <c r="W159">
        <v>371543137662.59198</v>
      </c>
      <c r="X159">
        <v>483140591969.27399</v>
      </c>
      <c r="Y159">
        <v>621242313345.71399</v>
      </c>
      <c r="Z159">
        <v>640118605672.75403</v>
      </c>
      <c r="AA159">
        <v>641806002410.76904</v>
      </c>
      <c r="AB159">
        <v>649495126896.51904</v>
      </c>
      <c r="AC159">
        <v>656414744180.32996</v>
      </c>
      <c r="AD159">
        <v>668194186438.57996</v>
      </c>
      <c r="AE159">
        <v>676559260256.43701</v>
      </c>
      <c r="AF159">
        <v>631785127853.28406</v>
      </c>
      <c r="AG159">
        <v>631604979804.10596</v>
      </c>
      <c r="AH159">
        <v>651160308645.17798</v>
      </c>
      <c r="AI159">
        <v>836905738017.07202</v>
      </c>
      <c r="AJ159">
        <v>673738601158.81702</v>
      </c>
      <c r="AK159">
        <v>711056428594.802</v>
      </c>
      <c r="AL159">
        <v>666711698356.80896</v>
      </c>
      <c r="AM159">
        <v>703469153115.90295</v>
      </c>
      <c r="AN159">
        <v>779385110717.91003</v>
      </c>
      <c r="AO159">
        <v>863000070022.33606</v>
      </c>
      <c r="AP159">
        <v>900773898509.05505</v>
      </c>
      <c r="AQ159">
        <v>882028053079.61597</v>
      </c>
      <c r="AR159">
        <v>954730420776.58301</v>
      </c>
      <c r="AS159">
        <v>1098757920739.36</v>
      </c>
      <c r="AT159">
        <v>1090545600310.8</v>
      </c>
      <c r="AU159">
        <v>1084279807624.63</v>
      </c>
      <c r="AV159">
        <v>1208917725725.1201</v>
      </c>
      <c r="AW159">
        <v>1425161843614.6799</v>
      </c>
      <c r="AX159">
        <v>1696919964165.73</v>
      </c>
      <c r="AY159">
        <v>1984658175268.77</v>
      </c>
      <c r="AZ159">
        <v>2340843268836.9302</v>
      </c>
      <c r="BA159">
        <v>2889953352487.3501</v>
      </c>
      <c r="BB159">
        <v>2605610958437.8101</v>
      </c>
      <c r="BC159">
        <v>3035569587215.8701</v>
      </c>
      <c r="BD159">
        <v>3654665416709.4199</v>
      </c>
      <c r="BE159">
        <v>3942874851169.1699</v>
      </c>
      <c r="BF159">
        <v>3906327736018.2798</v>
      </c>
      <c r="BG159">
        <v>3944295197979.4199</v>
      </c>
      <c r="BH159">
        <v>3546719057163.6802</v>
      </c>
      <c r="BI159">
        <v>3592203183221.5</v>
      </c>
      <c r="BJ159">
        <v>3761433694224.7402</v>
      </c>
      <c r="BK159">
        <v>4023974471234.9702</v>
      </c>
      <c r="BL159">
        <v>3989483215533.71</v>
      </c>
      <c r="BM159">
        <v>3561019804742.77</v>
      </c>
      <c r="BN159">
        <v>4279459402701.1899</v>
      </c>
      <c r="BO159">
        <v>4994047685350.3203</v>
      </c>
      <c r="BP159">
        <v>4837112081492.7402</v>
      </c>
      <c r="BQ159">
        <v>5025772564328.2998</v>
      </c>
    </row>
    <row r="160" spans="1:69" x14ac:dyDescent="0.35">
      <c r="A160" t="s">
        <v>501</v>
      </c>
      <c r="B160" t="s">
        <v>502</v>
      </c>
      <c r="C160" t="s">
        <v>818</v>
      </c>
      <c r="D160" t="s">
        <v>819</v>
      </c>
      <c r="E160">
        <v>13040000000</v>
      </c>
      <c r="F160">
        <v>14160000000</v>
      </c>
      <c r="G160">
        <v>15200000000</v>
      </c>
      <c r="H160">
        <v>16960000000</v>
      </c>
      <c r="I160">
        <v>20080000000</v>
      </c>
      <c r="J160">
        <v>21840000000</v>
      </c>
      <c r="K160">
        <v>24320000000</v>
      </c>
      <c r="L160">
        <v>26560000000</v>
      </c>
      <c r="M160">
        <v>29360000000</v>
      </c>
      <c r="N160">
        <v>32480000000</v>
      </c>
      <c r="O160">
        <v>35520000000</v>
      </c>
      <c r="P160">
        <v>39200000000</v>
      </c>
      <c r="Q160">
        <v>45200000000</v>
      </c>
      <c r="R160">
        <v>55280000000</v>
      </c>
      <c r="S160">
        <v>72000000000</v>
      </c>
      <c r="T160">
        <v>88000000000</v>
      </c>
      <c r="U160">
        <v>88875923765.072006</v>
      </c>
      <c r="V160">
        <v>81912018783.502396</v>
      </c>
      <c r="W160">
        <v>102648570299.117</v>
      </c>
      <c r="X160">
        <v>134531900898.92599</v>
      </c>
      <c r="Y160">
        <v>205577055465.99301</v>
      </c>
      <c r="Z160">
        <v>263797827860.49399</v>
      </c>
      <c r="AA160">
        <v>184602611609.517</v>
      </c>
      <c r="AB160">
        <v>156167000432.99399</v>
      </c>
      <c r="AC160">
        <v>184230754105.39401</v>
      </c>
      <c r="AD160">
        <v>195241069482.077</v>
      </c>
      <c r="AE160">
        <v>134556034672.991</v>
      </c>
      <c r="AF160">
        <v>147542558208.888</v>
      </c>
      <c r="AG160">
        <v>181611150496.78699</v>
      </c>
      <c r="AH160">
        <v>221403098266.76999</v>
      </c>
      <c r="AI160">
        <v>261253675692.83801</v>
      </c>
      <c r="AJ160">
        <v>313139656145.745</v>
      </c>
      <c r="AK160">
        <v>363157832923.73401</v>
      </c>
      <c r="AL160">
        <v>530160763662.54303</v>
      </c>
      <c r="AM160">
        <v>553618247900.73999</v>
      </c>
      <c r="AN160">
        <v>380157469866.849</v>
      </c>
      <c r="AO160">
        <v>432157945024.42798</v>
      </c>
      <c r="AP160">
        <v>523449530464.25702</v>
      </c>
      <c r="AQ160">
        <v>557461102630.65796</v>
      </c>
      <c r="AR160">
        <v>631249359702.38904</v>
      </c>
      <c r="AS160">
        <v>742061329749.12695</v>
      </c>
      <c r="AT160">
        <v>796064590549.13599</v>
      </c>
      <c r="AU160">
        <v>810666116401.91504</v>
      </c>
      <c r="AV160">
        <v>765549967888.64697</v>
      </c>
      <c r="AW160">
        <v>819459227375.02197</v>
      </c>
      <c r="AX160">
        <v>917571853529.104</v>
      </c>
      <c r="AY160">
        <v>1020265057882.01</v>
      </c>
      <c r="AZ160">
        <v>1102355554880.4399</v>
      </c>
      <c r="BA160">
        <v>1161553459984.6499</v>
      </c>
      <c r="BB160">
        <v>943437415024.63306</v>
      </c>
      <c r="BC160">
        <v>1105424238572.8101</v>
      </c>
      <c r="BD160">
        <v>1229013703577.75</v>
      </c>
      <c r="BE160">
        <v>1255110424665.9199</v>
      </c>
      <c r="BF160">
        <v>1327436290439.27</v>
      </c>
      <c r="BG160">
        <v>1364507717764.6001</v>
      </c>
      <c r="BH160">
        <v>1213294467779.98</v>
      </c>
      <c r="BI160">
        <v>1112233497452.7</v>
      </c>
      <c r="BJ160">
        <v>1190721475906</v>
      </c>
      <c r="BK160">
        <v>1256300182775.8</v>
      </c>
      <c r="BL160">
        <v>1304106203902.45</v>
      </c>
      <c r="BM160">
        <v>1121064767401.51</v>
      </c>
      <c r="BN160">
        <v>1316569466735.28</v>
      </c>
      <c r="BO160">
        <v>1466464899303.6799</v>
      </c>
      <c r="BP160">
        <v>1793798859343.27</v>
      </c>
      <c r="BQ160">
        <v>1852722885258.1101</v>
      </c>
    </row>
    <row r="161" spans="1:69" x14ac:dyDescent="0.35">
      <c r="A161" t="s">
        <v>503</v>
      </c>
      <c r="B161" t="s">
        <v>504</v>
      </c>
      <c r="C161" t="s">
        <v>818</v>
      </c>
      <c r="D161" t="s">
        <v>819</v>
      </c>
      <c r="O161">
        <v>8408486</v>
      </c>
      <c r="P161">
        <v>9116810</v>
      </c>
      <c r="Q161">
        <v>9973652</v>
      </c>
      <c r="R161">
        <v>11607366</v>
      </c>
      <c r="S161">
        <v>15217532</v>
      </c>
      <c r="T161">
        <v>16691301</v>
      </c>
      <c r="U161">
        <v>18153647</v>
      </c>
      <c r="V161">
        <v>20210069</v>
      </c>
      <c r="W161">
        <v>22209370</v>
      </c>
      <c r="X161">
        <v>25545346</v>
      </c>
      <c r="Y161">
        <v>26710653</v>
      </c>
      <c r="Z161">
        <v>31020000</v>
      </c>
      <c r="AA161">
        <v>34918000</v>
      </c>
      <c r="AB161">
        <v>41749000</v>
      </c>
      <c r="AC161">
        <v>45144000</v>
      </c>
      <c r="AD161">
        <v>43879000</v>
      </c>
      <c r="AE161">
        <v>55989000</v>
      </c>
      <c r="AF161">
        <v>62983000</v>
      </c>
      <c r="AG161">
        <v>70688000</v>
      </c>
      <c r="AH161">
        <v>72798000</v>
      </c>
      <c r="AI161">
        <v>78476000</v>
      </c>
      <c r="AJ161">
        <v>82507000</v>
      </c>
      <c r="AK161">
        <v>91063000</v>
      </c>
      <c r="AL161">
        <v>99461000</v>
      </c>
      <c r="AM161">
        <v>108071000</v>
      </c>
      <c r="AN161">
        <v>120230000</v>
      </c>
      <c r="AO161">
        <v>110858000</v>
      </c>
      <c r="AP161">
        <v>109884700</v>
      </c>
      <c r="AQ161">
        <v>112070100</v>
      </c>
      <c r="AR161">
        <v>113352100</v>
      </c>
      <c r="AS161">
        <v>114838500</v>
      </c>
      <c r="AT161">
        <v>122406100</v>
      </c>
      <c r="AU161">
        <v>131960000</v>
      </c>
      <c r="AV161">
        <v>131128500</v>
      </c>
      <c r="AW161">
        <v>132900000</v>
      </c>
      <c r="AX161">
        <v>138000000</v>
      </c>
      <c r="AY161">
        <v>143200000</v>
      </c>
      <c r="AZ161">
        <v>150500000</v>
      </c>
      <c r="BA161">
        <v>146600000</v>
      </c>
      <c r="BB161">
        <v>151200000</v>
      </c>
      <c r="BC161">
        <v>161100000</v>
      </c>
      <c r="BD161">
        <v>172300000</v>
      </c>
      <c r="BE161">
        <v>180700000</v>
      </c>
      <c r="BF161">
        <v>186400000</v>
      </c>
      <c r="BG161">
        <v>186000000</v>
      </c>
      <c r="BH161">
        <v>183700000</v>
      </c>
      <c r="BI161">
        <v>201800000</v>
      </c>
      <c r="BJ161">
        <v>213700000</v>
      </c>
      <c r="BK161">
        <v>220000000</v>
      </c>
      <c r="BL161">
        <v>232900000</v>
      </c>
      <c r="BM161">
        <v>241800000</v>
      </c>
      <c r="BN161">
        <v>258900000</v>
      </c>
      <c r="BO161">
        <v>253400000</v>
      </c>
      <c r="BP161">
        <v>259300000</v>
      </c>
      <c r="BQ161">
        <v>280357844.22980201</v>
      </c>
    </row>
    <row r="162" spans="1:69" x14ac:dyDescent="0.35">
      <c r="A162" t="s">
        <v>505</v>
      </c>
      <c r="B162" t="s">
        <v>506</v>
      </c>
      <c r="C162" t="s">
        <v>818</v>
      </c>
      <c r="D162" t="s">
        <v>819</v>
      </c>
      <c r="E162">
        <v>254235675434.04099</v>
      </c>
      <c r="F162">
        <v>257562931830.81201</v>
      </c>
      <c r="G162">
        <v>260453743715.40302</v>
      </c>
      <c r="H162">
        <v>286972299645.55499</v>
      </c>
      <c r="I162">
        <v>326613277317.49701</v>
      </c>
      <c r="J162">
        <v>359831186332.23102</v>
      </c>
      <c r="K162">
        <v>373091871504.90002</v>
      </c>
      <c r="L162">
        <v>384013545229.495</v>
      </c>
      <c r="M162">
        <v>406761267698.87201</v>
      </c>
      <c r="N162">
        <v>454540861245.36499</v>
      </c>
      <c r="O162">
        <v>497212052675.73401</v>
      </c>
      <c r="P162">
        <v>533996556015.00702</v>
      </c>
      <c r="Q162">
        <v>599975140826.797</v>
      </c>
      <c r="R162">
        <v>766691873388.828</v>
      </c>
      <c r="S162">
        <v>976640034994.61694</v>
      </c>
      <c r="T162">
        <v>1077930405850.53</v>
      </c>
      <c r="U162">
        <v>1160703451220.4199</v>
      </c>
      <c r="V162">
        <v>1301734367500.3899</v>
      </c>
      <c r="W162">
        <v>1443871082083.53</v>
      </c>
      <c r="X162">
        <v>1679375578286.3701</v>
      </c>
      <c r="Y162">
        <v>1987351266397.74</v>
      </c>
      <c r="Z162">
        <v>2231973009517.7202</v>
      </c>
      <c r="AA162">
        <v>2199589601541.9702</v>
      </c>
      <c r="AB162">
        <v>2132037845707.0801</v>
      </c>
      <c r="AC162">
        <v>2193654316738.6899</v>
      </c>
      <c r="AD162">
        <v>2284147633097.25</v>
      </c>
      <c r="AE162">
        <v>2330832785542.9902</v>
      </c>
      <c r="AF162">
        <v>2405036405426.7402</v>
      </c>
      <c r="AG162">
        <v>2565004837365.8398</v>
      </c>
      <c r="AH162">
        <v>2749165274609.3501</v>
      </c>
      <c r="AI162">
        <v>3146231165193.7402</v>
      </c>
      <c r="AJ162">
        <v>3046249740620.6099</v>
      </c>
      <c r="AK162">
        <v>3238118935795.5801</v>
      </c>
      <c r="AL162">
        <v>3502335890120.9102</v>
      </c>
      <c r="AM162">
        <v>3943157709212.25</v>
      </c>
      <c r="AN162">
        <v>4525795816506.5498</v>
      </c>
      <c r="AO162">
        <v>5040295108725.4902</v>
      </c>
      <c r="AP162">
        <v>5348980261304.9502</v>
      </c>
      <c r="AQ162">
        <v>5322385023975.21</v>
      </c>
      <c r="AR162">
        <v>5119798424196.5703</v>
      </c>
      <c r="AS162">
        <v>5555882715934.2998</v>
      </c>
      <c r="AT162">
        <v>5572901050659.6104</v>
      </c>
      <c r="AU162">
        <v>5674128176328.9902</v>
      </c>
      <c r="AV162">
        <v>6352695894610.5596</v>
      </c>
      <c r="AW162">
        <v>7454124978830.4199</v>
      </c>
      <c r="AX162">
        <v>8799998339979.5391</v>
      </c>
      <c r="AY162">
        <v>10364457653642.301</v>
      </c>
      <c r="AZ162">
        <v>12733441082401.6</v>
      </c>
      <c r="BA162">
        <v>15120463295754.1</v>
      </c>
      <c r="BB162">
        <v>15171118380675.4</v>
      </c>
      <c r="BC162">
        <v>18482720369642.301</v>
      </c>
      <c r="BD162">
        <v>21799574888515.199</v>
      </c>
      <c r="BE162">
        <v>23231163844455.801</v>
      </c>
      <c r="BF162">
        <v>24682517377605.199</v>
      </c>
      <c r="BG162">
        <v>25836696431644.602</v>
      </c>
      <c r="BH162">
        <v>25083049368763.699</v>
      </c>
      <c r="BI162">
        <v>25375550658298.801</v>
      </c>
      <c r="BJ162">
        <v>27748887095153.801</v>
      </c>
      <c r="BK162">
        <v>29559838322315.301</v>
      </c>
      <c r="BL162">
        <v>30263574824888.801</v>
      </c>
      <c r="BM162">
        <v>29324478257136.102</v>
      </c>
      <c r="BN162">
        <v>34618128912439.898</v>
      </c>
      <c r="BO162">
        <v>36282529025324.203</v>
      </c>
      <c r="BP162">
        <v>37397441616315.5</v>
      </c>
      <c r="BQ162">
        <v>38748293620690.297</v>
      </c>
    </row>
    <row r="163" spans="1:69" x14ac:dyDescent="0.35">
      <c r="A163" t="s">
        <v>507</v>
      </c>
      <c r="B163" t="s">
        <v>508</v>
      </c>
      <c r="C163" t="s">
        <v>818</v>
      </c>
      <c r="D163" t="s">
        <v>819</v>
      </c>
      <c r="AI163">
        <v>4699646643.10954</v>
      </c>
      <c r="AJ163">
        <v>4938775510.2040796</v>
      </c>
      <c r="AK163">
        <v>2436849341.9760399</v>
      </c>
      <c r="AL163">
        <v>2682456896.5517201</v>
      </c>
      <c r="AM163">
        <v>3559608639.9837899</v>
      </c>
      <c r="AN163">
        <v>4707041315.2420197</v>
      </c>
      <c r="AO163">
        <v>4642021256.3068895</v>
      </c>
      <c r="AP163">
        <v>3912986090.97363</v>
      </c>
      <c r="AQ163">
        <v>3765745023.2073998</v>
      </c>
      <c r="AR163">
        <v>3863619284.7793899</v>
      </c>
      <c r="AS163">
        <v>3772859034.20508</v>
      </c>
      <c r="AT163">
        <v>3709636030.6657801</v>
      </c>
      <c r="AU163">
        <v>4018365747.0097198</v>
      </c>
      <c r="AV163">
        <v>4946296599.0846701</v>
      </c>
      <c r="AW163">
        <v>5682784471.6972198</v>
      </c>
      <c r="AX163">
        <v>6258602872.6789799</v>
      </c>
      <c r="AY163">
        <v>6861226971.5561705</v>
      </c>
      <c r="AZ163">
        <v>8336474973.7294903</v>
      </c>
      <c r="BA163">
        <v>9909552434.5113602</v>
      </c>
      <c r="BB163">
        <v>9401736825.4268799</v>
      </c>
      <c r="BC163">
        <v>9407170321.3775196</v>
      </c>
      <c r="BD163">
        <v>10494626767.644501</v>
      </c>
      <c r="BE163">
        <v>9745261300.5778809</v>
      </c>
      <c r="BF163">
        <v>10817702346.0674</v>
      </c>
      <c r="BG163">
        <v>11362265252.778</v>
      </c>
      <c r="BH163">
        <v>10064519962.5655</v>
      </c>
      <c r="BI163">
        <v>10672467073.2873</v>
      </c>
      <c r="BJ163">
        <v>11307067069.6658</v>
      </c>
      <c r="BK163">
        <v>12683068114.2388</v>
      </c>
      <c r="BL163">
        <v>12606338448.547001</v>
      </c>
      <c r="BM163">
        <v>12361036913.8409</v>
      </c>
      <c r="BN163">
        <v>14000283827.0154</v>
      </c>
      <c r="BO163">
        <v>13932436550.088301</v>
      </c>
      <c r="BP163">
        <v>15763604287.9867</v>
      </c>
      <c r="BQ163">
        <v>16685236492.067499</v>
      </c>
    </row>
    <row r="164" spans="1:69" x14ac:dyDescent="0.35">
      <c r="A164" t="s">
        <v>509</v>
      </c>
      <c r="B164" t="s">
        <v>510</v>
      </c>
      <c r="C164" t="s">
        <v>818</v>
      </c>
      <c r="D164" t="s">
        <v>819</v>
      </c>
      <c r="L164">
        <v>275494477.58609802</v>
      </c>
      <c r="M164">
        <v>343771972.993855</v>
      </c>
      <c r="N164">
        <v>339913867.092785</v>
      </c>
      <c r="O164">
        <v>359772315.102198</v>
      </c>
      <c r="P164">
        <v>395218628.92069399</v>
      </c>
      <c r="Q164">
        <v>486617280.25554901</v>
      </c>
      <c r="R164">
        <v>563683703.30470502</v>
      </c>
      <c r="S164">
        <v>538747339.95603299</v>
      </c>
      <c r="T164">
        <v>830710615.17995405</v>
      </c>
      <c r="U164">
        <v>939228017.24778998</v>
      </c>
      <c r="V164">
        <v>1049838548.10919</v>
      </c>
      <c r="W164">
        <v>1222702572.8469901</v>
      </c>
      <c r="X164">
        <v>1595422955.64433</v>
      </c>
      <c r="Y164">
        <v>1759691186.39993</v>
      </c>
      <c r="Z164">
        <v>1538972424.3663499</v>
      </c>
      <c r="AA164">
        <v>1333754224.99949</v>
      </c>
      <c r="AB164">
        <v>1297765325.90273</v>
      </c>
      <c r="AC164">
        <v>1232932104.0727601</v>
      </c>
      <c r="AD164">
        <v>1392196047.9969499</v>
      </c>
      <c r="AE164">
        <v>1852163453.15326</v>
      </c>
      <c r="AF164">
        <v>2090629986.9764299</v>
      </c>
      <c r="AG164">
        <v>2169040603.1939402</v>
      </c>
      <c r="AH164">
        <v>2181821909.2789202</v>
      </c>
      <c r="AI164">
        <v>2681912148.69842</v>
      </c>
      <c r="AJ164">
        <v>2724131458.2621598</v>
      </c>
      <c r="AK164">
        <v>2830673378.1300602</v>
      </c>
      <c r="AL164">
        <v>2818281085.0864601</v>
      </c>
      <c r="AM164">
        <v>2081846497.74648</v>
      </c>
      <c r="AN164">
        <v>2706425157.39397</v>
      </c>
      <c r="AO164">
        <v>2780422049.2120399</v>
      </c>
      <c r="AP164">
        <v>2697105823.4661002</v>
      </c>
      <c r="AQ164">
        <v>2920358710.5064602</v>
      </c>
      <c r="AR164">
        <v>3440724709.5925798</v>
      </c>
      <c r="AS164">
        <v>2961484953.86444</v>
      </c>
      <c r="AT164">
        <v>3468337942.3206301</v>
      </c>
      <c r="AU164">
        <v>3908121307.0195699</v>
      </c>
      <c r="AV164">
        <v>4714071979.6883497</v>
      </c>
      <c r="AW164">
        <v>7113132069.7157698</v>
      </c>
      <c r="AX164">
        <v>8009875051.7116003</v>
      </c>
      <c r="AY164">
        <v>8858863052.7072601</v>
      </c>
      <c r="AZ164">
        <v>10289243720.184401</v>
      </c>
      <c r="BA164">
        <v>12262134441.373301</v>
      </c>
      <c r="BB164">
        <v>12592138108.6378</v>
      </c>
      <c r="BC164">
        <v>13196527458.315599</v>
      </c>
      <c r="BD164">
        <v>15506843901.5459</v>
      </c>
      <c r="BE164">
        <v>14891957623.4895</v>
      </c>
      <c r="BF164">
        <v>15769357572.541901</v>
      </c>
      <c r="BG164">
        <v>16943434590.834299</v>
      </c>
      <c r="BH164">
        <v>15583181170.4105</v>
      </c>
      <c r="BI164">
        <v>16743796799.832899</v>
      </c>
      <c r="BJ164">
        <v>18308362040.052101</v>
      </c>
      <c r="BK164">
        <v>20368015381.241299</v>
      </c>
      <c r="BL164">
        <v>20477421884.541401</v>
      </c>
      <c r="BM164">
        <v>20698560938.7775</v>
      </c>
      <c r="BN164">
        <v>22999245262.671902</v>
      </c>
      <c r="BO164">
        <v>22374051349.9445</v>
      </c>
      <c r="BP164">
        <v>24621545564.875301</v>
      </c>
      <c r="BQ164">
        <v>26588067731.169201</v>
      </c>
    </row>
    <row r="165" spans="1:69" x14ac:dyDescent="0.35">
      <c r="A165" t="s">
        <v>511</v>
      </c>
      <c r="B165" t="s">
        <v>512</v>
      </c>
      <c r="C165" t="s">
        <v>818</v>
      </c>
      <c r="D165" t="s">
        <v>819</v>
      </c>
      <c r="O165">
        <v>250728796.288378</v>
      </c>
      <c r="P165">
        <v>264578484.77019501</v>
      </c>
      <c r="Q165">
        <v>295106628.33934301</v>
      </c>
      <c r="R165">
        <v>345616105.88255799</v>
      </c>
      <c r="S165">
        <v>376081124.27346897</v>
      </c>
      <c r="T165">
        <v>474618321.46236098</v>
      </c>
      <c r="U165">
        <v>527936988.79127502</v>
      </c>
      <c r="V165">
        <v>625563170.67121005</v>
      </c>
      <c r="W165">
        <v>793673401.64107895</v>
      </c>
      <c r="X165">
        <v>1001288846.84016</v>
      </c>
      <c r="Y165">
        <v>1250198601.09268</v>
      </c>
      <c r="Z165">
        <v>1243509393.6194699</v>
      </c>
      <c r="AA165">
        <v>1234474404.0315199</v>
      </c>
      <c r="AB165">
        <v>1165729706.8704</v>
      </c>
      <c r="AC165">
        <v>1101807023.04918</v>
      </c>
      <c r="AD165">
        <v>1117797439.1423399</v>
      </c>
      <c r="AE165">
        <v>1435038441.11922</v>
      </c>
      <c r="AF165">
        <v>1751293460.6892099</v>
      </c>
      <c r="AG165">
        <v>2019503068.0339301</v>
      </c>
      <c r="AH165">
        <v>2118655676.6764901</v>
      </c>
      <c r="AI165">
        <v>2547328747.5076098</v>
      </c>
      <c r="AJ165">
        <v>2750216746.8842602</v>
      </c>
      <c r="AK165">
        <v>3021942758.8397799</v>
      </c>
      <c r="AL165">
        <v>2709193538.4252601</v>
      </c>
      <c r="AM165">
        <v>2998505428.1459298</v>
      </c>
      <c r="AN165">
        <v>3709360097.0809999</v>
      </c>
      <c r="AO165">
        <v>3822489745.5564098</v>
      </c>
      <c r="AP165">
        <v>3787070703.92488</v>
      </c>
      <c r="AQ165">
        <v>4010092090.8818598</v>
      </c>
      <c r="AR165">
        <v>4111891844.7711601</v>
      </c>
      <c r="AS165">
        <v>4036809864.64044</v>
      </c>
      <c r="AT165">
        <v>4070867153.47963</v>
      </c>
      <c r="AU165">
        <v>4455127397.8678598</v>
      </c>
      <c r="AV165">
        <v>5418315225.4935303</v>
      </c>
      <c r="AW165">
        <v>6104141501.0792799</v>
      </c>
      <c r="AX165">
        <v>6393234964.9306097</v>
      </c>
      <c r="AY165">
        <v>6749838861.6317596</v>
      </c>
      <c r="AZ165">
        <v>7908412373.8431301</v>
      </c>
      <c r="BA165">
        <v>9135419489.5081806</v>
      </c>
      <c r="BB165">
        <v>8734745632.0336494</v>
      </c>
      <c r="BC165">
        <v>9097044182.1587696</v>
      </c>
      <c r="BD165">
        <v>9789361705.0892696</v>
      </c>
      <c r="BE165">
        <v>9609532105.5890903</v>
      </c>
      <c r="BF165">
        <v>10796782633.5257</v>
      </c>
      <c r="BG165">
        <v>11888032861.804001</v>
      </c>
      <c r="BH165">
        <v>11340795032.930401</v>
      </c>
      <c r="BI165">
        <v>12025782885.277201</v>
      </c>
      <c r="BJ165">
        <v>14161366732.7153</v>
      </c>
      <c r="BK165">
        <v>16153779511.155899</v>
      </c>
      <c r="BL165">
        <v>16337793530.778799</v>
      </c>
      <c r="BM165">
        <v>16409900599.1964</v>
      </c>
      <c r="BN165">
        <v>19723563354.677898</v>
      </c>
      <c r="BO165">
        <v>19239187083.519402</v>
      </c>
      <c r="BP165">
        <v>22210718401.020699</v>
      </c>
      <c r="BQ165">
        <v>24322006607.929501</v>
      </c>
    </row>
    <row r="166" spans="1:69" x14ac:dyDescent="0.35">
      <c r="A166" t="s">
        <v>513</v>
      </c>
      <c r="B166" t="s">
        <v>514</v>
      </c>
      <c r="C166" t="s">
        <v>818</v>
      </c>
      <c r="D166" t="s">
        <v>819</v>
      </c>
      <c r="E166">
        <v>545098447.64086199</v>
      </c>
      <c r="F166">
        <v>605581577.28706598</v>
      </c>
      <c r="G166">
        <v>634528872.02035999</v>
      </c>
      <c r="H166">
        <v>598998418.72458303</v>
      </c>
      <c r="I166">
        <v>411419905.84662098</v>
      </c>
      <c r="J166">
        <v>367053117.22452301</v>
      </c>
      <c r="K166">
        <v>293103478.54848301</v>
      </c>
      <c r="L166">
        <v>420359035.89743602</v>
      </c>
      <c r="M166">
        <v>559956130.28362203</v>
      </c>
      <c r="N166">
        <v>571854214.58914196</v>
      </c>
      <c r="O166">
        <v>563555630.76954496</v>
      </c>
      <c r="P166">
        <v>587448405.48877299</v>
      </c>
      <c r="Q166">
        <v>662213082.74153495</v>
      </c>
      <c r="R166">
        <v>719754655.35896397</v>
      </c>
      <c r="S166">
        <v>1225589878.06809</v>
      </c>
      <c r="T166">
        <v>1061107353.67232</v>
      </c>
      <c r="U166">
        <v>1204699849.1259201</v>
      </c>
      <c r="V166">
        <v>873579931.929901</v>
      </c>
      <c r="W166">
        <v>935408774.95191801</v>
      </c>
      <c r="X166">
        <v>952265043.43838298</v>
      </c>
      <c r="Y166">
        <v>1038225167.05882</v>
      </c>
      <c r="Z166">
        <v>1111000765.28987</v>
      </c>
      <c r="AA166">
        <v>1481165467.83214</v>
      </c>
      <c r="AB166">
        <v>1381573615.2513001</v>
      </c>
      <c r="AC166">
        <v>1304063253.0413599</v>
      </c>
      <c r="AD166">
        <v>1478908173.2679601</v>
      </c>
      <c r="AE166">
        <v>1582873750.3206799</v>
      </c>
      <c r="AF166">
        <v>1562448076.6568899</v>
      </c>
      <c r="AG166">
        <v>1541088312.25453</v>
      </c>
      <c r="AH166">
        <v>2013448228.7297499</v>
      </c>
      <c r="AI166">
        <v>2115193513.2955599</v>
      </c>
      <c r="AJ166">
        <v>2069832686.9806099</v>
      </c>
      <c r="AK166">
        <v>2411552288.7621198</v>
      </c>
      <c r="AL166">
        <v>3163020034.6363702</v>
      </c>
      <c r="AM166">
        <v>4432257173.6492004</v>
      </c>
      <c r="AN166">
        <v>5289174942.5340405</v>
      </c>
      <c r="AO166">
        <v>6123556716.8132896</v>
      </c>
      <c r="AP166">
        <v>4722288495.6608496</v>
      </c>
      <c r="AQ166">
        <v>6459461639.3024302</v>
      </c>
      <c r="AR166">
        <v>8486832800.8849802</v>
      </c>
      <c r="AS166">
        <v>8905066163.5864296</v>
      </c>
      <c r="AT166">
        <v>6477790688.2284403</v>
      </c>
      <c r="AU166">
        <v>6777632512.0781002</v>
      </c>
      <c r="AV166">
        <v>10467109977.6717</v>
      </c>
      <c r="AW166">
        <v>10567354056.4049</v>
      </c>
      <c r="AX166">
        <v>11986972418.5103</v>
      </c>
      <c r="AY166">
        <v>14502553709.830299</v>
      </c>
      <c r="AZ166">
        <v>20182477480.551201</v>
      </c>
      <c r="BA166">
        <v>31862554101.937801</v>
      </c>
      <c r="BB166">
        <v>36906181380.812698</v>
      </c>
      <c r="BC166">
        <v>49540813342.483398</v>
      </c>
      <c r="BD166">
        <v>59977326085.990799</v>
      </c>
      <c r="BE166">
        <v>59937796648.215797</v>
      </c>
      <c r="BF166">
        <v>60269732854.827003</v>
      </c>
      <c r="BG166">
        <v>65531374199.666298</v>
      </c>
      <c r="BH166">
        <v>59607290407.619102</v>
      </c>
      <c r="BI166">
        <v>63298361996.215302</v>
      </c>
      <c r="BJ166">
        <v>66053040483.001602</v>
      </c>
      <c r="BK166">
        <v>67860515989.516998</v>
      </c>
      <c r="BL166">
        <v>75065106227.689194</v>
      </c>
      <c r="BM166">
        <v>79006113643.190598</v>
      </c>
      <c r="BN166">
        <v>66345291160.168297</v>
      </c>
      <c r="BO166">
        <v>62253049891.644897</v>
      </c>
      <c r="BP166">
        <v>66757619000</v>
      </c>
      <c r="BQ166">
        <v>74079772652.428604</v>
      </c>
    </row>
    <row r="167" spans="1:69" x14ac:dyDescent="0.35">
      <c r="A167" t="s">
        <v>515</v>
      </c>
      <c r="B167" t="s">
        <v>516</v>
      </c>
      <c r="C167" t="s">
        <v>818</v>
      </c>
      <c r="D167" t="s">
        <v>819</v>
      </c>
      <c r="E167">
        <v>21951472905.765701</v>
      </c>
      <c r="F167">
        <v>22897686861.863499</v>
      </c>
      <c r="G167">
        <v>23311084904.702599</v>
      </c>
      <c r="H167">
        <v>25680699750.242298</v>
      </c>
      <c r="I167">
        <v>28686249644.306099</v>
      </c>
      <c r="J167">
        <v>31805270075.2286</v>
      </c>
      <c r="K167">
        <v>33969222899.077702</v>
      </c>
      <c r="L167">
        <v>37310104873.750702</v>
      </c>
      <c r="M167">
        <v>41897056400.560501</v>
      </c>
      <c r="N167">
        <v>46594338113.994598</v>
      </c>
      <c r="O167">
        <v>52340685827.537804</v>
      </c>
      <c r="P167">
        <v>59203404913.314301</v>
      </c>
      <c r="Q167">
        <v>67256893586.360199</v>
      </c>
      <c r="R167">
        <v>82948300158.038605</v>
      </c>
      <c r="S167">
        <v>127536402529.714</v>
      </c>
      <c r="T167">
        <v>146512034375.33899</v>
      </c>
      <c r="U167">
        <v>180747740964.069</v>
      </c>
      <c r="V167">
        <v>208782139666.98999</v>
      </c>
      <c r="W167">
        <v>224123730455.513</v>
      </c>
      <c r="X167">
        <v>278630477033.729</v>
      </c>
      <c r="Y167">
        <v>338338373850.25897</v>
      </c>
      <c r="Z167">
        <v>330377717262.53497</v>
      </c>
      <c r="AA167">
        <v>369223568200.68402</v>
      </c>
      <c r="AB167">
        <v>404172364784.85699</v>
      </c>
      <c r="AC167">
        <v>422201894049.53802</v>
      </c>
      <c r="AD167">
        <v>453639097759.67902</v>
      </c>
      <c r="AE167">
        <v>487666576858.255</v>
      </c>
      <c r="AF167">
        <v>426964720173.31</v>
      </c>
      <c r="AG167">
        <v>414053622106.06097</v>
      </c>
      <c r="AH167">
        <v>415824495351.479</v>
      </c>
      <c r="AI167">
        <v>561877076910.396</v>
      </c>
      <c r="AJ167">
        <v>380581307725.52002</v>
      </c>
      <c r="AK167">
        <v>390454378977.414</v>
      </c>
      <c r="AL167">
        <v>344284389246.47198</v>
      </c>
      <c r="AM167">
        <v>361933969697.242</v>
      </c>
      <c r="AN167">
        <v>403354671309.90802</v>
      </c>
      <c r="AO167">
        <v>446894233170.29602</v>
      </c>
      <c r="AP167">
        <v>465770068822.60699</v>
      </c>
      <c r="AQ167">
        <v>475820335108.66302</v>
      </c>
      <c r="AR167">
        <v>515243741248.52502</v>
      </c>
      <c r="AS167">
        <v>577555414243.71399</v>
      </c>
      <c r="AT167">
        <v>580413513039.27295</v>
      </c>
      <c r="AU167">
        <v>564911705200.72095</v>
      </c>
      <c r="AV167">
        <v>624719536901.38</v>
      </c>
      <c r="AW167">
        <v>739740964065.98303</v>
      </c>
      <c r="AX167">
        <v>857124990348.68799</v>
      </c>
      <c r="AY167">
        <v>996469245696.41394</v>
      </c>
      <c r="AZ167">
        <v>1209996477301.6101</v>
      </c>
      <c r="BA167">
        <v>1466149480561.8201</v>
      </c>
      <c r="BB167">
        <v>1418668447671.0601</v>
      </c>
      <c r="BC167">
        <v>1626058953367.1699</v>
      </c>
      <c r="BD167">
        <v>1906060807193.25</v>
      </c>
      <c r="BE167">
        <v>2052891275800.27</v>
      </c>
      <c r="BF167">
        <v>1930423514701.6599</v>
      </c>
      <c r="BG167">
        <v>1919784977902.5701</v>
      </c>
      <c r="BH167">
        <v>1780659355969.1699</v>
      </c>
      <c r="BI167">
        <v>1829549360447.27</v>
      </c>
      <c r="BJ167">
        <v>1857189378336.0601</v>
      </c>
      <c r="BK167">
        <v>1864852275838.1799</v>
      </c>
      <c r="BL167">
        <v>1819885021237.6101</v>
      </c>
      <c r="BM167">
        <v>1649213376516.3701</v>
      </c>
      <c r="BN167">
        <v>1915797738870.79</v>
      </c>
      <c r="BO167">
        <v>2132297995335.6599</v>
      </c>
      <c r="BP167">
        <v>2039526572152.72</v>
      </c>
      <c r="BQ167">
        <v>2153572215659.73</v>
      </c>
    </row>
    <row r="168" spans="1:69" x14ac:dyDescent="0.35">
      <c r="A168" t="s">
        <v>517</v>
      </c>
      <c r="B168" t="s">
        <v>518</v>
      </c>
      <c r="C168" t="s">
        <v>818</v>
      </c>
      <c r="D168" t="s">
        <v>819</v>
      </c>
      <c r="AP168">
        <v>838288806.00129294</v>
      </c>
      <c r="AQ168">
        <v>854261160.71428597</v>
      </c>
      <c r="AR168">
        <v>828950327.35326099</v>
      </c>
      <c r="AS168">
        <v>984293043.81156504</v>
      </c>
      <c r="AT168">
        <v>1159869245.9251299</v>
      </c>
      <c r="AU168">
        <v>1284685050.5241301</v>
      </c>
      <c r="AV168">
        <v>1707710053.14938</v>
      </c>
      <c r="AW168">
        <v>2073234417.68066</v>
      </c>
      <c r="AX168">
        <v>2257174480.7859702</v>
      </c>
      <c r="AY168">
        <v>2721903148.9148202</v>
      </c>
      <c r="AZ168">
        <v>3680711743.7722402</v>
      </c>
      <c r="BA168">
        <v>4545674527.61096</v>
      </c>
      <c r="BB168">
        <v>4159330369.5471001</v>
      </c>
      <c r="BC168">
        <v>4142983843.4912</v>
      </c>
      <c r="BD168">
        <v>4544428421.4951296</v>
      </c>
      <c r="BE168">
        <v>4087526241.8126798</v>
      </c>
      <c r="BF168">
        <v>4465772400.3745298</v>
      </c>
      <c r="BG168">
        <v>4593853290.9630003</v>
      </c>
      <c r="BH168">
        <v>4054730077.5771799</v>
      </c>
      <c r="BI168">
        <v>4376930578.3239498</v>
      </c>
      <c r="BJ168">
        <v>4856599480.7988195</v>
      </c>
      <c r="BK168">
        <v>5506942238.3566799</v>
      </c>
      <c r="BL168">
        <v>5542054181.1261597</v>
      </c>
      <c r="BM168">
        <v>4769996866.0075798</v>
      </c>
      <c r="BN168">
        <v>5861427505.1249304</v>
      </c>
      <c r="BO168">
        <v>6229801580.7915697</v>
      </c>
      <c r="BP168">
        <v>7530593375.2203398</v>
      </c>
      <c r="BQ168">
        <v>8069536125.8028498</v>
      </c>
    </row>
    <row r="169" spans="1:69" x14ac:dyDescent="0.35">
      <c r="A169" t="s">
        <v>519</v>
      </c>
      <c r="B169" t="s">
        <v>520</v>
      </c>
      <c r="C169" t="s">
        <v>818</v>
      </c>
      <c r="D169" t="s">
        <v>819</v>
      </c>
      <c r="Y169">
        <v>2101394100</v>
      </c>
      <c r="Z169">
        <v>2310099100</v>
      </c>
      <c r="AA169">
        <v>2552401933.3333302</v>
      </c>
      <c r="AB169">
        <v>2725736633.3333302</v>
      </c>
      <c r="AC169">
        <v>2098734600</v>
      </c>
      <c r="AD169">
        <v>2186505475</v>
      </c>
      <c r="AE169">
        <v>2896178866.6666698</v>
      </c>
      <c r="AF169">
        <v>3020611600</v>
      </c>
      <c r="AG169">
        <v>3204461566.6666698</v>
      </c>
      <c r="AH169">
        <v>3576966800</v>
      </c>
      <c r="AI169">
        <v>2560785660</v>
      </c>
      <c r="AJ169">
        <v>2379018326.3157902</v>
      </c>
      <c r="AK169">
        <v>1317611863.8497701</v>
      </c>
      <c r="AL169">
        <v>768401634.15457296</v>
      </c>
      <c r="AM169">
        <v>925817092.217484</v>
      </c>
      <c r="AN169">
        <v>1452165005.2384</v>
      </c>
      <c r="AO169">
        <v>1345719472.35883</v>
      </c>
      <c r="AP169">
        <v>1180934202.8380101</v>
      </c>
      <c r="AQ169">
        <v>1124440204.8473799</v>
      </c>
      <c r="AR169">
        <v>1057408588.68269</v>
      </c>
      <c r="AS169">
        <v>1136896123.6129799</v>
      </c>
      <c r="AT169">
        <v>1267997934.3125</v>
      </c>
      <c r="AU169">
        <v>1396555719.9740901</v>
      </c>
      <c r="AV169">
        <v>1595297355.7834899</v>
      </c>
      <c r="AW169">
        <v>1992066808.0959799</v>
      </c>
      <c r="AX169">
        <v>2523471601.1042099</v>
      </c>
      <c r="AY169">
        <v>3414055661.6159801</v>
      </c>
      <c r="AZ169">
        <v>4234999703.9005899</v>
      </c>
      <c r="BA169">
        <v>5623216608.0428801</v>
      </c>
      <c r="BB169">
        <v>4583850367.88972</v>
      </c>
      <c r="BC169">
        <v>7189481998.9009399</v>
      </c>
      <c r="BD169">
        <v>10409797377.8571</v>
      </c>
      <c r="BE169">
        <v>12292770631.565001</v>
      </c>
      <c r="BF169">
        <v>12582122604.2577</v>
      </c>
      <c r="BG169">
        <v>12226514668.062201</v>
      </c>
      <c r="BH169">
        <v>11619892590.694099</v>
      </c>
      <c r="BI169">
        <v>11181350649.3573</v>
      </c>
      <c r="BJ169">
        <v>11480847740.736</v>
      </c>
      <c r="BK169">
        <v>13178094720.4986</v>
      </c>
      <c r="BL169">
        <v>14206359017.514299</v>
      </c>
      <c r="BM169">
        <v>13312981429.0891</v>
      </c>
      <c r="BN169">
        <v>15286441737.6686</v>
      </c>
      <c r="BO169">
        <v>17146471713.747999</v>
      </c>
      <c r="BP169">
        <v>20325121393.907398</v>
      </c>
      <c r="BQ169">
        <v>23586055802.451698</v>
      </c>
    </row>
    <row r="170" spans="1:69" x14ac:dyDescent="0.35">
      <c r="A170" t="s">
        <v>521</v>
      </c>
      <c r="B170" t="s">
        <v>522</v>
      </c>
      <c r="C170" t="s">
        <v>818</v>
      </c>
      <c r="D170" t="s">
        <v>819</v>
      </c>
      <c r="AU170">
        <v>1284000000</v>
      </c>
      <c r="AV170">
        <v>1239000000</v>
      </c>
      <c r="AW170">
        <v>1210000000</v>
      </c>
      <c r="AX170">
        <v>1061000000</v>
      </c>
      <c r="AY170">
        <v>990000000</v>
      </c>
      <c r="AZ170">
        <v>938000000</v>
      </c>
      <c r="BA170">
        <v>939000000</v>
      </c>
      <c r="BB170">
        <v>795000000</v>
      </c>
      <c r="BC170">
        <v>799000000</v>
      </c>
      <c r="BD170">
        <v>729000000</v>
      </c>
      <c r="BE170">
        <v>746000000</v>
      </c>
      <c r="BF170">
        <v>772000000</v>
      </c>
      <c r="BG170">
        <v>832000000</v>
      </c>
      <c r="BH170">
        <v>910000000</v>
      </c>
      <c r="BI170">
        <v>1230000000</v>
      </c>
      <c r="BJ170">
        <v>1560000000</v>
      </c>
      <c r="BK170">
        <v>1301000000</v>
      </c>
      <c r="BL170">
        <v>1179000000</v>
      </c>
      <c r="BM170">
        <v>866000000</v>
      </c>
      <c r="BN170">
        <v>914000000</v>
      </c>
      <c r="BO170">
        <v>1096000000</v>
      </c>
    </row>
    <row r="171" spans="1:69" x14ac:dyDescent="0.35">
      <c r="A171" t="s">
        <v>523</v>
      </c>
      <c r="B171" t="s">
        <v>524</v>
      </c>
      <c r="C171" t="s">
        <v>818</v>
      </c>
      <c r="D171" t="s">
        <v>819</v>
      </c>
      <c r="AJ171">
        <v>3854856434.5806198</v>
      </c>
      <c r="AK171">
        <v>2798696511.18156</v>
      </c>
      <c r="AL171">
        <v>2883161897.4265099</v>
      </c>
      <c r="AM171">
        <v>2958108170.32061</v>
      </c>
      <c r="AN171">
        <v>3061646173.7393799</v>
      </c>
      <c r="AO171">
        <v>4030146134.5706</v>
      </c>
      <c r="AP171">
        <v>4873663774.9301901</v>
      </c>
      <c r="AQ171">
        <v>5551118148.7383604</v>
      </c>
      <c r="AR171">
        <v>6285219691.2246199</v>
      </c>
      <c r="AS171">
        <v>5930685214.6159496</v>
      </c>
      <c r="AT171">
        <v>5650154067.1034603</v>
      </c>
      <c r="AU171">
        <v>5950769426.6021299</v>
      </c>
      <c r="AV171">
        <v>6583526860.5806198</v>
      </c>
      <c r="AW171">
        <v>7937255565.3576498</v>
      </c>
      <c r="AX171">
        <v>8868504899.9467297</v>
      </c>
      <c r="AY171">
        <v>9509835536.9337292</v>
      </c>
      <c r="AZ171">
        <v>10811456005.9405</v>
      </c>
      <c r="BA171">
        <v>12920340964.6544</v>
      </c>
      <c r="BB171">
        <v>12263894790.012501</v>
      </c>
      <c r="BC171">
        <v>11411894723.864</v>
      </c>
      <c r="BD171">
        <v>14619279988.716</v>
      </c>
      <c r="BE171">
        <v>16688114144.074499</v>
      </c>
      <c r="BF171">
        <v>17198073057.198101</v>
      </c>
      <c r="BG171">
        <v>17978246586.0662</v>
      </c>
      <c r="BH171">
        <v>16208985769.615</v>
      </c>
      <c r="BI171">
        <v>12069051237.171101</v>
      </c>
      <c r="BJ171">
        <v>13264640645.7768</v>
      </c>
      <c r="BK171">
        <v>15017358952.8452</v>
      </c>
      <c r="BL171">
        <v>15512759046.672001</v>
      </c>
      <c r="BM171">
        <v>14235420174.1884</v>
      </c>
      <c r="BN171">
        <v>16168055475.444901</v>
      </c>
      <c r="BO171">
        <v>18883528581.373402</v>
      </c>
      <c r="BP171">
        <v>20954220983.547298</v>
      </c>
      <c r="BQ171">
        <v>22416650343.4786</v>
      </c>
    </row>
    <row r="172" spans="1:69" x14ac:dyDescent="0.35">
      <c r="A172" t="s">
        <v>525</v>
      </c>
      <c r="B172" t="s">
        <v>526</v>
      </c>
      <c r="C172" t="s">
        <v>818</v>
      </c>
      <c r="D172" t="s">
        <v>819</v>
      </c>
      <c r="F172">
        <v>159213430.20475399</v>
      </c>
      <c r="G172">
        <v>164271557.513473</v>
      </c>
      <c r="H172">
        <v>168186297.281077</v>
      </c>
      <c r="I172">
        <v>224495743.86503801</v>
      </c>
      <c r="J172">
        <v>255340474.99782801</v>
      </c>
      <c r="K172">
        <v>266533605.18583101</v>
      </c>
      <c r="L172">
        <v>282615310.21628398</v>
      </c>
      <c r="M172">
        <v>311395937.32295603</v>
      </c>
      <c r="N172">
        <v>295062308.47469598</v>
      </c>
      <c r="O172">
        <v>309405315.98667002</v>
      </c>
      <c r="P172">
        <v>335568907.05193698</v>
      </c>
      <c r="Q172">
        <v>391669449.29074597</v>
      </c>
      <c r="R172">
        <v>493237876.273031</v>
      </c>
      <c r="S172">
        <v>613010552.50077605</v>
      </c>
      <c r="T172">
        <v>703377837.45222294</v>
      </c>
      <c r="U172">
        <v>775045516.82779098</v>
      </c>
      <c r="V172">
        <v>799030017.057464</v>
      </c>
      <c r="W172">
        <v>804629876.84809101</v>
      </c>
      <c r="X172">
        <v>951900945.25249195</v>
      </c>
      <c r="Y172">
        <v>1047925105.54497</v>
      </c>
      <c r="Z172">
        <v>1105494681.6319301</v>
      </c>
      <c r="AA172">
        <v>1108776652.78389</v>
      </c>
      <c r="AB172">
        <v>1165171263.3459301</v>
      </c>
      <c r="AC172">
        <v>1074373230.36274</v>
      </c>
      <c r="AD172">
        <v>1009723326.3280801</v>
      </c>
      <c r="AE172">
        <v>1186628778.4874001</v>
      </c>
      <c r="AF172">
        <v>1344664724.6899099</v>
      </c>
      <c r="AG172">
        <v>1414951290.0668199</v>
      </c>
      <c r="AH172">
        <v>1450647019.18099</v>
      </c>
      <c r="AI172">
        <v>1506914407.8204701</v>
      </c>
      <c r="AJ172">
        <v>2133692696.74857</v>
      </c>
      <c r="AK172">
        <v>2164298425.4841199</v>
      </c>
      <c r="AL172">
        <v>1847353211.3475001</v>
      </c>
      <c r="AM172">
        <v>1944876755.0070801</v>
      </c>
      <c r="AN172">
        <v>2091726101.43014</v>
      </c>
      <c r="AO172">
        <v>2132087009.2894199</v>
      </c>
      <c r="AP172">
        <v>2071996564.0529599</v>
      </c>
      <c r="AQ172">
        <v>2032347664.94993</v>
      </c>
      <c r="AR172">
        <v>1985922775.53351</v>
      </c>
      <c r="AS172">
        <v>1779520886.47015</v>
      </c>
      <c r="AT172">
        <v>1746063557.6135499</v>
      </c>
      <c r="AU172">
        <v>1777057481.2604301</v>
      </c>
      <c r="AV172">
        <v>2051147606.7368701</v>
      </c>
      <c r="AW172">
        <v>2362501023.2424898</v>
      </c>
      <c r="AX172">
        <v>2936019525.6024098</v>
      </c>
      <c r="AY172">
        <v>3919577285.9270301</v>
      </c>
      <c r="AZ172">
        <v>4346212355.0297499</v>
      </c>
      <c r="BA172">
        <v>5206437193.8041296</v>
      </c>
      <c r="BB172">
        <v>4714595547.7510204</v>
      </c>
      <c r="BC172">
        <v>5628878797.9825697</v>
      </c>
      <c r="BD172">
        <v>6764627745.9033003</v>
      </c>
      <c r="BE172">
        <v>6728208836.2214298</v>
      </c>
      <c r="BF172">
        <v>7223071097.0841703</v>
      </c>
      <c r="BG172">
        <v>6592537781.8151798</v>
      </c>
      <c r="BH172">
        <v>6166863896.6867704</v>
      </c>
      <c r="BI172">
        <v>6398747592.1318502</v>
      </c>
      <c r="BJ172">
        <v>6800135898.28827</v>
      </c>
      <c r="BK172">
        <v>7473550557.0737801</v>
      </c>
      <c r="BL172">
        <v>7894764885.8231201</v>
      </c>
      <c r="BM172">
        <v>8260752385.2308903</v>
      </c>
      <c r="BN172">
        <v>9222536364.0127201</v>
      </c>
      <c r="BO172">
        <v>9557966698.2536907</v>
      </c>
      <c r="BP172">
        <v>10651709314.1644</v>
      </c>
      <c r="BQ172">
        <v>10766731873.540701</v>
      </c>
    </row>
    <row r="173" spans="1:69" x14ac:dyDescent="0.35">
      <c r="A173" t="s">
        <v>527</v>
      </c>
      <c r="B173" t="s">
        <v>528</v>
      </c>
      <c r="C173" t="s">
        <v>818</v>
      </c>
      <c r="D173" t="s">
        <v>819</v>
      </c>
      <c r="E173">
        <v>162089563.82956401</v>
      </c>
      <c r="F173">
        <v>191757729.47772899</v>
      </c>
      <c r="G173">
        <v>197738207.858208</v>
      </c>
      <c r="H173">
        <v>253839557.94955799</v>
      </c>
      <c r="I173">
        <v>218914569.184569</v>
      </c>
      <c r="J173">
        <v>230024160.52416101</v>
      </c>
      <c r="K173">
        <v>227534083.454083</v>
      </c>
      <c r="L173">
        <v>238439290.86722201</v>
      </c>
      <c r="M173">
        <v>206576630.57663101</v>
      </c>
      <c r="N173">
        <v>221553612.873613</v>
      </c>
      <c r="O173">
        <v>224125805.00580499</v>
      </c>
      <c r="P173">
        <v>251437337.84149101</v>
      </c>
      <c r="Q173">
        <v>318664899.63709098</v>
      </c>
      <c r="R173">
        <v>404285775.07971901</v>
      </c>
      <c r="S173">
        <v>669894029.62436903</v>
      </c>
      <c r="T173">
        <v>673311287.07338202</v>
      </c>
      <c r="U173">
        <v>713510051.52266896</v>
      </c>
      <c r="V173">
        <v>834722972.19987297</v>
      </c>
      <c r="W173">
        <v>1029040323.36704</v>
      </c>
      <c r="X173">
        <v>1227446632.1756101</v>
      </c>
      <c r="Y173">
        <v>1147027924.1080401</v>
      </c>
      <c r="Z173">
        <v>1157769443.59463</v>
      </c>
      <c r="AA173">
        <v>1092923635.5776701</v>
      </c>
      <c r="AB173">
        <v>1104956573.0980201</v>
      </c>
      <c r="AC173">
        <v>1054564759.05328</v>
      </c>
      <c r="AD173">
        <v>1090611324.6814001</v>
      </c>
      <c r="AE173">
        <v>1482601552.4019201</v>
      </c>
      <c r="AF173">
        <v>1906174437.9676199</v>
      </c>
      <c r="AG173">
        <v>2163252449.1310802</v>
      </c>
      <c r="AH173">
        <v>2211312823.20576</v>
      </c>
      <c r="AI173">
        <v>2689212760.18576</v>
      </c>
      <c r="AJ173">
        <v>2895354736.18332</v>
      </c>
      <c r="AK173">
        <v>3267677814.23984</v>
      </c>
      <c r="AL173">
        <v>3307302125.8752799</v>
      </c>
      <c r="AM173">
        <v>3606050873.0138998</v>
      </c>
      <c r="AN173">
        <v>4094741652.3004799</v>
      </c>
      <c r="AO173">
        <v>4481489761.5436802</v>
      </c>
      <c r="AP173">
        <v>4243755307.5523901</v>
      </c>
      <c r="AQ173">
        <v>4225813976.3635898</v>
      </c>
      <c r="AR173">
        <v>4402193195.46945</v>
      </c>
      <c r="AS173">
        <v>4726108622.4766102</v>
      </c>
      <c r="AT173">
        <v>4675755867.1765699</v>
      </c>
      <c r="AU173">
        <v>4906494249.3825502</v>
      </c>
      <c r="AV173">
        <v>5894873919.7479696</v>
      </c>
      <c r="AW173">
        <v>6667418752.0730696</v>
      </c>
      <c r="AX173">
        <v>6576108447.4753103</v>
      </c>
      <c r="AY173">
        <v>7028810680.89077</v>
      </c>
      <c r="AZ173">
        <v>8150150209.2250099</v>
      </c>
      <c r="BA173">
        <v>9990356673.7349701</v>
      </c>
      <c r="BB173">
        <v>9128843109.15588</v>
      </c>
      <c r="BC173">
        <v>10003670690.349701</v>
      </c>
      <c r="BD173">
        <v>11518413429.968399</v>
      </c>
      <c r="BE173">
        <v>11668696396.7887</v>
      </c>
      <c r="BF173">
        <v>12292974141.4044</v>
      </c>
      <c r="BG173">
        <v>13074129952.0532</v>
      </c>
      <c r="BH173">
        <v>12007291045.648899</v>
      </c>
      <c r="BI173">
        <v>12594155464.413601</v>
      </c>
      <c r="BJ173">
        <v>13713506130.608101</v>
      </c>
      <c r="BK173">
        <v>14735695930.9727</v>
      </c>
      <c r="BL173">
        <v>14436346979.6355</v>
      </c>
      <c r="BM173">
        <v>11408106446.3144</v>
      </c>
      <c r="BN173">
        <v>11484348857.8529</v>
      </c>
      <c r="BO173">
        <v>12907767789.596701</v>
      </c>
      <c r="BP173">
        <v>14101195732.674101</v>
      </c>
      <c r="BQ173">
        <v>14952555414.855301</v>
      </c>
    </row>
    <row r="174" spans="1:69" x14ac:dyDescent="0.35">
      <c r="A174" t="s">
        <v>529</v>
      </c>
      <c r="B174" t="s">
        <v>530</v>
      </c>
      <c r="C174" t="s">
        <v>818</v>
      </c>
      <c r="D174" t="s">
        <v>819</v>
      </c>
      <c r="Y174">
        <v>1801156774.5685201</v>
      </c>
      <c r="Z174">
        <v>1801193909.52073</v>
      </c>
      <c r="AA174">
        <v>1717379494.6324501</v>
      </c>
      <c r="AB174">
        <v>1780148049.4363501</v>
      </c>
      <c r="AC174">
        <v>1758028656.1292801</v>
      </c>
      <c r="AD174">
        <v>1646442272.89094</v>
      </c>
      <c r="AE174">
        <v>1722586299.4089999</v>
      </c>
      <c r="AF174">
        <v>1721711808.4811101</v>
      </c>
      <c r="AG174">
        <v>2008189508.3787501</v>
      </c>
      <c r="AH174">
        <v>2314205129.5803199</v>
      </c>
      <c r="AI174">
        <v>2737087861.6224499</v>
      </c>
      <c r="AJ174">
        <v>3206783830.4177899</v>
      </c>
      <c r="AK174">
        <v>2618837835.0250802</v>
      </c>
      <c r="AL174">
        <v>3013392657.9991102</v>
      </c>
      <c r="AM174">
        <v>1719864761.3062799</v>
      </c>
      <c r="AN174">
        <v>2033701497.97085</v>
      </c>
      <c r="AO174">
        <v>3319573749.6118999</v>
      </c>
      <c r="AP174">
        <v>3875785863.3832302</v>
      </c>
      <c r="AQ174">
        <v>2547609590.06984</v>
      </c>
      <c r="AR174">
        <v>2584478924.0608101</v>
      </c>
      <c r="AS174">
        <v>2537307580.3280802</v>
      </c>
      <c r="AT174">
        <v>2498008664.6690998</v>
      </c>
      <c r="AU174">
        <v>5087328437.8737001</v>
      </c>
      <c r="AV174">
        <v>4669789300.3566198</v>
      </c>
      <c r="AW174">
        <v>5058726350.4889603</v>
      </c>
      <c r="AX174">
        <v>5320409651.47544</v>
      </c>
      <c r="AY174">
        <v>5818279739.1435404</v>
      </c>
      <c r="AZ174">
        <v>6451210219.1168299</v>
      </c>
      <c r="BA174">
        <v>7743617352.2142696</v>
      </c>
      <c r="BB174">
        <v>9009887946.8203907</v>
      </c>
      <c r="BC174">
        <v>10128323010.6049</v>
      </c>
      <c r="BD174">
        <v>11648142958.365101</v>
      </c>
      <c r="BE174">
        <v>8773203178.1651192</v>
      </c>
      <c r="BF174">
        <v>8031571927.6205502</v>
      </c>
      <c r="BG174">
        <v>8801326169.1454697</v>
      </c>
      <c r="BH174">
        <v>9219474379.31534</v>
      </c>
      <c r="BI174">
        <v>7909868618.4636602</v>
      </c>
      <c r="BJ174">
        <v>8943543793.5839005</v>
      </c>
      <c r="BK174">
        <v>9879231591.5243397</v>
      </c>
      <c r="BL174">
        <v>11051865579.812099</v>
      </c>
      <c r="BM174">
        <v>11769313597.8545</v>
      </c>
      <c r="BN174">
        <v>12378129750.9872</v>
      </c>
      <c r="BO174">
        <v>12429060150.742001</v>
      </c>
      <c r="BP174">
        <v>12712150082.079201</v>
      </c>
      <c r="BQ174">
        <v>11008925322.513399</v>
      </c>
    </row>
    <row r="175" spans="1:69" x14ac:dyDescent="0.35">
      <c r="A175" t="s">
        <v>531</v>
      </c>
      <c r="B175" t="s">
        <v>532</v>
      </c>
      <c r="C175" t="s">
        <v>818</v>
      </c>
      <c r="D175" t="s">
        <v>819</v>
      </c>
      <c r="E175">
        <v>1916229477.13657</v>
      </c>
      <c r="F175">
        <v>1901856122.7223101</v>
      </c>
      <c r="G175">
        <v>2001489602.1847501</v>
      </c>
      <c r="H175">
        <v>2510110348.16184</v>
      </c>
      <c r="I175">
        <v>2674423922.48842</v>
      </c>
      <c r="J175">
        <v>2956337669.2952499</v>
      </c>
      <c r="K175">
        <v>3143517943.8263202</v>
      </c>
      <c r="L175">
        <v>3188924677.08953</v>
      </c>
      <c r="M175">
        <v>3330371551.2116098</v>
      </c>
      <c r="N175">
        <v>3664552041.3429899</v>
      </c>
      <c r="O175">
        <v>3864145667.41365</v>
      </c>
      <c r="P175">
        <v>4244395955.7835798</v>
      </c>
      <c r="Q175">
        <v>5043347250.4181499</v>
      </c>
      <c r="R175">
        <v>7662902677.9027004</v>
      </c>
      <c r="S175">
        <v>9496204301.7498093</v>
      </c>
      <c r="T175">
        <v>9298800799.46702</v>
      </c>
      <c r="U175">
        <v>11050234598.624901</v>
      </c>
      <c r="V175">
        <v>13139488632.5546</v>
      </c>
      <c r="W175">
        <v>16358079862.1096</v>
      </c>
      <c r="X175">
        <v>21213264962.014099</v>
      </c>
      <c r="Y175">
        <v>24488224677.210499</v>
      </c>
      <c r="Z175">
        <v>25004285791.786499</v>
      </c>
      <c r="AA175">
        <v>26804493635.3297</v>
      </c>
      <c r="AB175">
        <v>30347442110.931599</v>
      </c>
      <c r="AC175">
        <v>33942897422.046501</v>
      </c>
      <c r="AD175">
        <v>31199633352.959801</v>
      </c>
      <c r="AE175">
        <v>27734111399.752499</v>
      </c>
      <c r="AF175">
        <v>32181210157.967098</v>
      </c>
      <c r="AG175">
        <v>35272109220.198799</v>
      </c>
      <c r="AH175">
        <v>38847965292.918503</v>
      </c>
      <c r="AI175">
        <v>44024585239.613701</v>
      </c>
      <c r="AJ175">
        <v>49143148094.268303</v>
      </c>
      <c r="AK175">
        <v>59167550162.956001</v>
      </c>
      <c r="AL175">
        <v>66894966968.973602</v>
      </c>
      <c r="AM175">
        <v>74478356957.780807</v>
      </c>
      <c r="AN175">
        <v>88705342902.711304</v>
      </c>
      <c r="AO175">
        <v>100855393910.48599</v>
      </c>
      <c r="AP175">
        <v>100005323301.867</v>
      </c>
      <c r="AQ175">
        <v>72167498980.839798</v>
      </c>
      <c r="AR175">
        <v>79148421052.631607</v>
      </c>
      <c r="AS175">
        <v>93789736842.105301</v>
      </c>
      <c r="AT175">
        <v>92783947368.421097</v>
      </c>
      <c r="AU175">
        <v>100845526315.789</v>
      </c>
      <c r="AV175">
        <v>110202368421.05299</v>
      </c>
      <c r="AW175">
        <v>124749473684.211</v>
      </c>
      <c r="AX175">
        <v>143534405818.50101</v>
      </c>
      <c r="AY175">
        <v>162692258307.056</v>
      </c>
      <c r="AZ175">
        <v>193549569477.733</v>
      </c>
      <c r="BA175">
        <v>230811614370.384</v>
      </c>
      <c r="BB175">
        <v>202257453036.64099</v>
      </c>
      <c r="BC175">
        <v>255017638455.59</v>
      </c>
      <c r="BD175">
        <v>297951668674.83502</v>
      </c>
      <c r="BE175">
        <v>314443047642.11102</v>
      </c>
      <c r="BF175">
        <v>323276235524.41498</v>
      </c>
      <c r="BG175">
        <v>338066095097.25403</v>
      </c>
      <c r="BH175">
        <v>301355266964.94702</v>
      </c>
      <c r="BI175">
        <v>301256033870.33398</v>
      </c>
      <c r="BJ175">
        <v>319109094160.34302</v>
      </c>
      <c r="BK175">
        <v>358788845712.53003</v>
      </c>
      <c r="BL175">
        <v>365177721021.51599</v>
      </c>
      <c r="BM175">
        <v>337456163961.211</v>
      </c>
      <c r="BN175">
        <v>373784823672.94598</v>
      </c>
      <c r="BO175">
        <v>407605841348.23499</v>
      </c>
      <c r="BP175">
        <v>399705137434.07397</v>
      </c>
      <c r="BQ175">
        <v>421972102253.57001</v>
      </c>
    </row>
    <row r="176" spans="1:69" x14ac:dyDescent="0.35">
      <c r="A176" t="s">
        <v>533</v>
      </c>
      <c r="B176" t="s">
        <v>534</v>
      </c>
      <c r="C176" t="s">
        <v>818</v>
      </c>
      <c r="D176" t="s">
        <v>819</v>
      </c>
      <c r="E176">
        <v>583026644046.276</v>
      </c>
      <c r="F176">
        <v>603755471180.323</v>
      </c>
      <c r="G176">
        <v>647146555462.323</v>
      </c>
      <c r="H176">
        <v>683603820946.27002</v>
      </c>
      <c r="I176">
        <v>735227454522.86694</v>
      </c>
      <c r="J176">
        <v>798251191315.62903</v>
      </c>
      <c r="K176">
        <v>875449459015.51501</v>
      </c>
      <c r="L176">
        <v>926728878447.81006</v>
      </c>
      <c r="M176">
        <v>1013837933810</v>
      </c>
      <c r="N176">
        <v>1098041044821.58</v>
      </c>
      <c r="O176">
        <v>1161681557632.3101</v>
      </c>
      <c r="P176">
        <v>1264667554743.51</v>
      </c>
      <c r="Q176">
        <v>1392809248873.6201</v>
      </c>
      <c r="R176">
        <v>1557409843565.6399</v>
      </c>
      <c r="S176">
        <v>1706504788139.0601</v>
      </c>
      <c r="T176">
        <v>1859668757176.5601</v>
      </c>
      <c r="U176">
        <v>2081069912576.0701</v>
      </c>
      <c r="V176">
        <v>2294598176304.6499</v>
      </c>
      <c r="W176">
        <v>2571444342386.25</v>
      </c>
      <c r="X176">
        <v>2871741324295.71</v>
      </c>
      <c r="Y176">
        <v>3132696865996.0498</v>
      </c>
      <c r="Z176">
        <v>3515026742787.8599</v>
      </c>
      <c r="AA176">
        <v>3659222307440.6099</v>
      </c>
      <c r="AB176">
        <v>3976793677182.73</v>
      </c>
      <c r="AC176">
        <v>4395317100091.54</v>
      </c>
      <c r="AD176">
        <v>4706204512481.6504</v>
      </c>
      <c r="AE176">
        <v>4959811337023.7197</v>
      </c>
      <c r="AF176">
        <v>5289645738278.71</v>
      </c>
      <c r="AG176">
        <v>5747233127658.5498</v>
      </c>
      <c r="AH176">
        <v>6210293493275.2402</v>
      </c>
      <c r="AI176">
        <v>6560811991360.9902</v>
      </c>
      <c r="AJ176">
        <v>6772291612315.6201</v>
      </c>
      <c r="AK176">
        <v>7116394258318.8496</v>
      </c>
      <c r="AL176">
        <v>7439432921639.4004</v>
      </c>
      <c r="AM176">
        <v>7869047506907.2598</v>
      </c>
      <c r="AN176">
        <v>8247740840061.21</v>
      </c>
      <c r="AO176">
        <v>8706425384132.75</v>
      </c>
      <c r="AP176">
        <v>9235471826855.5508</v>
      </c>
      <c r="AQ176">
        <v>9699947748000</v>
      </c>
      <c r="AR176">
        <v>10312908629271.1</v>
      </c>
      <c r="AS176">
        <v>10999205634931.6</v>
      </c>
      <c r="AT176">
        <v>11324591275355.4</v>
      </c>
      <c r="AU176">
        <v>11693694562098</v>
      </c>
      <c r="AV176">
        <v>12356177171634.801</v>
      </c>
      <c r="AW176">
        <v>13248370941278.199</v>
      </c>
      <c r="AX176">
        <v>14217173734778.699</v>
      </c>
      <c r="AY176">
        <v>15140991809591</v>
      </c>
      <c r="AZ176">
        <v>15949815407783.301</v>
      </c>
      <c r="BA176">
        <v>16329831690721.699</v>
      </c>
      <c r="BB176">
        <v>15859348142157.301</v>
      </c>
      <c r="BC176">
        <v>16672948893486.301</v>
      </c>
      <c r="BD176">
        <v>17399371321174.5</v>
      </c>
      <c r="BE176">
        <v>18088714669521.602</v>
      </c>
      <c r="BF176">
        <v>18733746177835</v>
      </c>
      <c r="BG176">
        <v>19420301866439.898</v>
      </c>
      <c r="BH176">
        <v>19858182357217.102</v>
      </c>
      <c r="BI176">
        <v>20339807652907.398</v>
      </c>
      <c r="BJ176">
        <v>21268509960244.102</v>
      </c>
      <c r="BK176">
        <v>22389071169783</v>
      </c>
      <c r="BL176">
        <v>23291130648672.5</v>
      </c>
      <c r="BM176">
        <v>23016677094000.199</v>
      </c>
      <c r="BN176">
        <v>25710839785423.199</v>
      </c>
      <c r="BO176">
        <v>28205178461134.301</v>
      </c>
      <c r="BP176">
        <v>29902627912064.301</v>
      </c>
      <c r="BQ176">
        <v>31435123430970.301</v>
      </c>
    </row>
    <row r="177" spans="1:69" x14ac:dyDescent="0.35">
      <c r="A177" t="s">
        <v>535</v>
      </c>
      <c r="B177" t="s">
        <v>536</v>
      </c>
      <c r="C177" t="s">
        <v>818</v>
      </c>
      <c r="D177" t="s">
        <v>819</v>
      </c>
      <c r="Y177">
        <v>2421990338.1208301</v>
      </c>
      <c r="Z177">
        <v>2249908578.0311499</v>
      </c>
      <c r="AA177">
        <v>2118710248.32937</v>
      </c>
      <c r="AB177">
        <v>2297400687.5504899</v>
      </c>
      <c r="AC177">
        <v>1951260037.94542</v>
      </c>
      <c r="AD177">
        <v>1608237350.44365</v>
      </c>
      <c r="AE177">
        <v>1809048527.1103401</v>
      </c>
      <c r="AF177">
        <v>2300068216.9689798</v>
      </c>
      <c r="AG177">
        <v>2495094746.4402399</v>
      </c>
      <c r="AH177">
        <v>2535135797.5076599</v>
      </c>
      <c r="AI177">
        <v>2789921853.5311198</v>
      </c>
      <c r="AJ177">
        <v>2996869281.4836402</v>
      </c>
      <c r="AK177">
        <v>3429521699.4025998</v>
      </c>
      <c r="AL177">
        <v>3251188833.14533</v>
      </c>
      <c r="AM177">
        <v>3666503529.6291099</v>
      </c>
      <c r="AN177">
        <v>3978514206.3116798</v>
      </c>
      <c r="AO177">
        <v>3989163196.5676699</v>
      </c>
      <c r="AP177">
        <v>4154989950.0039301</v>
      </c>
      <c r="AQ177">
        <v>3873109865.5568299</v>
      </c>
      <c r="AR177">
        <v>3868551730.3916302</v>
      </c>
      <c r="AS177">
        <v>3922232164.8317499</v>
      </c>
      <c r="AT177">
        <v>3557341215.1515899</v>
      </c>
      <c r="AU177">
        <v>3349169826.3889599</v>
      </c>
      <c r="AV177">
        <v>4926439383.5142498</v>
      </c>
      <c r="AW177">
        <v>6609205994.7740602</v>
      </c>
      <c r="AX177">
        <v>7248374837.7205601</v>
      </c>
      <c r="AY177">
        <v>8001779551.0632296</v>
      </c>
      <c r="AZ177">
        <v>8839536475.99963</v>
      </c>
      <c r="BA177">
        <v>8607431497.4947109</v>
      </c>
      <c r="BB177">
        <v>8938847189.0759201</v>
      </c>
      <c r="BC177">
        <v>11431412421.131599</v>
      </c>
      <c r="BD177">
        <v>12523359440.5499</v>
      </c>
      <c r="BE177">
        <v>13042053591.685699</v>
      </c>
      <c r="BF177">
        <v>12043307277.123501</v>
      </c>
      <c r="BG177">
        <v>12435430969.6301</v>
      </c>
      <c r="BH177">
        <v>11335161083.5061</v>
      </c>
      <c r="BI177">
        <v>10722018732.093599</v>
      </c>
      <c r="BJ177">
        <v>12895153370.9132</v>
      </c>
      <c r="BK177">
        <v>13682019076.402201</v>
      </c>
      <c r="BL177">
        <v>12541928303.48</v>
      </c>
      <c r="BM177">
        <v>10583748541.525801</v>
      </c>
      <c r="BN177">
        <v>12402486183.639601</v>
      </c>
      <c r="BO177">
        <v>12569449123.3661</v>
      </c>
      <c r="BP177">
        <v>12408271447.869101</v>
      </c>
      <c r="BQ177">
        <v>13372354268.5446</v>
      </c>
    </row>
    <row r="178" spans="1:69" x14ac:dyDescent="0.35">
      <c r="A178" t="s">
        <v>537</v>
      </c>
      <c r="B178" t="s">
        <v>538</v>
      </c>
      <c r="C178" t="s">
        <v>818</v>
      </c>
      <c r="D178" t="s">
        <v>819</v>
      </c>
      <c r="J178">
        <v>159594492.46365499</v>
      </c>
      <c r="K178">
        <v>164206536.445162</v>
      </c>
      <c r="L178">
        <v>180036767.64886099</v>
      </c>
      <c r="M178">
        <v>215507162.56893</v>
      </c>
      <c r="N178">
        <v>263108841.33841601</v>
      </c>
      <c r="O178">
        <v>358815684.07189202</v>
      </c>
      <c r="P178">
        <v>413985778.589656</v>
      </c>
      <c r="Q178">
        <v>506808996.69466102</v>
      </c>
      <c r="R178">
        <v>542293399.86261797</v>
      </c>
      <c r="S178">
        <v>637403478.492486</v>
      </c>
      <c r="T178">
        <v>816652164.40024102</v>
      </c>
      <c r="U178">
        <v>798313521.689803</v>
      </c>
      <c r="V178">
        <v>837620126.55852795</v>
      </c>
      <c r="W178">
        <v>846004687.758093</v>
      </c>
      <c r="X178">
        <v>1047225723.57386</v>
      </c>
      <c r="Y178">
        <v>1182463951.2181399</v>
      </c>
      <c r="Z178">
        <v>972564154.81513095</v>
      </c>
      <c r="AA178">
        <v>904599869.72583306</v>
      </c>
      <c r="AB178">
        <v>823857893.16312301</v>
      </c>
      <c r="AC178">
        <v>796066194.73857296</v>
      </c>
      <c r="AD178">
        <v>854820893.57713604</v>
      </c>
      <c r="AE178">
        <v>1201321513.76667</v>
      </c>
      <c r="AF178">
        <v>1488093101.5027499</v>
      </c>
      <c r="AG178">
        <v>2072775508.1479599</v>
      </c>
      <c r="AH178">
        <v>2185082938.9307799</v>
      </c>
      <c r="AI178">
        <v>2529440424.1664801</v>
      </c>
      <c r="AJ178">
        <v>2653780672.0955501</v>
      </c>
      <c r="AK178">
        <v>2923883281.0857902</v>
      </c>
      <c r="AL178">
        <v>2822243780.97543</v>
      </c>
      <c r="AM178">
        <v>3038728384.8663402</v>
      </c>
      <c r="AN178">
        <v>3628440505.1419301</v>
      </c>
      <c r="AO178">
        <v>3606968435.9991698</v>
      </c>
      <c r="AP178">
        <v>3291131281.0409899</v>
      </c>
      <c r="AQ178">
        <v>3556304832.6810398</v>
      </c>
      <c r="AR178">
        <v>3647802049.8091102</v>
      </c>
      <c r="AS178">
        <v>3420032041.0738502</v>
      </c>
      <c r="AT178">
        <v>3297734891.1466098</v>
      </c>
      <c r="AU178">
        <v>3740056747.71979</v>
      </c>
      <c r="AV178">
        <v>4915353827.1057596</v>
      </c>
      <c r="AW178">
        <v>5895008977.9531002</v>
      </c>
      <c r="AX178">
        <v>6238629487.0133104</v>
      </c>
      <c r="AY178">
        <v>6979155387.8679199</v>
      </c>
      <c r="AZ178">
        <v>8819917180.3426495</v>
      </c>
      <c r="BA178">
        <v>9067619760.0707302</v>
      </c>
      <c r="BB178">
        <v>8704438102.2014198</v>
      </c>
      <c r="BC178">
        <v>9364350076.9122505</v>
      </c>
      <c r="BD178">
        <v>10351448004.767401</v>
      </c>
      <c r="BE178">
        <v>9659151917.4048405</v>
      </c>
      <c r="BF178">
        <v>10151382933.159401</v>
      </c>
      <c r="BG178">
        <v>10635035594.7528</v>
      </c>
      <c r="BH178">
        <v>8738203074.3957005</v>
      </c>
      <c r="BI178">
        <v>8724568954.8979893</v>
      </c>
      <c r="BJ178">
        <v>9174048681.9857693</v>
      </c>
      <c r="BK178">
        <v>9896402283.6858692</v>
      </c>
      <c r="BL178">
        <v>9475655324.5949497</v>
      </c>
      <c r="BM178">
        <v>9454629467.9140797</v>
      </c>
      <c r="BN178">
        <v>10071349663.8484</v>
      </c>
      <c r="BO178">
        <v>9623318718.3145905</v>
      </c>
    </row>
    <row r="179" spans="1:69" x14ac:dyDescent="0.35">
      <c r="A179" t="s">
        <v>539</v>
      </c>
      <c r="B179" t="s">
        <v>540</v>
      </c>
      <c r="C179" t="s">
        <v>818</v>
      </c>
      <c r="D179" t="s">
        <v>819</v>
      </c>
      <c r="E179">
        <v>449526873.29588997</v>
      </c>
      <c r="F179">
        <v>485785230.97898698</v>
      </c>
      <c r="G179">
        <v>531736599.25046402</v>
      </c>
      <c r="H179">
        <v>586294878.74464297</v>
      </c>
      <c r="I179">
        <v>582816396.40440905</v>
      </c>
      <c r="J179">
        <v>673383510.81286597</v>
      </c>
      <c r="K179">
        <v>702296078.59317303</v>
      </c>
      <c r="L179">
        <v>665586872.27444601</v>
      </c>
      <c r="M179">
        <v>641214226.20949304</v>
      </c>
      <c r="N179">
        <v>625867985.27379799</v>
      </c>
      <c r="O179">
        <v>649916621.24297798</v>
      </c>
      <c r="P179">
        <v>693573703.63027298</v>
      </c>
      <c r="Q179">
        <v>742779660.81869304</v>
      </c>
      <c r="R179">
        <v>946385105.19373202</v>
      </c>
      <c r="S179">
        <v>1026137110.89309</v>
      </c>
      <c r="T179">
        <v>1048690933.21027</v>
      </c>
      <c r="U179">
        <v>1064517601.2902499</v>
      </c>
      <c r="V179">
        <v>1291458041.46193</v>
      </c>
      <c r="W179">
        <v>1774365589.7081499</v>
      </c>
      <c r="X179">
        <v>2109277665.69912</v>
      </c>
      <c r="Y179">
        <v>2508524720.7189498</v>
      </c>
      <c r="Z179">
        <v>2170893414.3888001</v>
      </c>
      <c r="AA179">
        <v>2017612215.9793501</v>
      </c>
      <c r="AB179">
        <v>1803099561.20046</v>
      </c>
      <c r="AC179">
        <v>1461243326.1288199</v>
      </c>
      <c r="AD179">
        <v>1440581652.39853</v>
      </c>
      <c r="AE179">
        <v>1904096998.3000901</v>
      </c>
      <c r="AF179">
        <v>2233006104.9277601</v>
      </c>
      <c r="AG179">
        <v>2280356192.7627301</v>
      </c>
      <c r="AH179">
        <v>2179567114.33391</v>
      </c>
      <c r="AI179">
        <v>3512356507.8859901</v>
      </c>
      <c r="AJ179">
        <v>3285796874.9712501</v>
      </c>
      <c r="AK179">
        <v>3386232579.2252202</v>
      </c>
      <c r="AL179">
        <v>3052673849.2518101</v>
      </c>
      <c r="AM179">
        <v>1938058175.21399</v>
      </c>
      <c r="AN179">
        <v>2302537562.24406</v>
      </c>
      <c r="AO179">
        <v>2405686940.0464001</v>
      </c>
      <c r="AP179">
        <v>2290318910.2065802</v>
      </c>
      <c r="AQ179">
        <v>2643363518.9927201</v>
      </c>
      <c r="AR179">
        <v>2537789820.6929498</v>
      </c>
      <c r="AS179">
        <v>2241753192.8115802</v>
      </c>
      <c r="AT179">
        <v>2448714703.9661698</v>
      </c>
      <c r="AU179">
        <v>2782192878.67204</v>
      </c>
      <c r="AV179">
        <v>3394084732.49543</v>
      </c>
      <c r="AW179">
        <v>3760443737.5379701</v>
      </c>
      <c r="AX179">
        <v>4383315964.5871801</v>
      </c>
      <c r="AY179">
        <v>4756361252.3792295</v>
      </c>
      <c r="AZ179">
        <v>5731485051.7906904</v>
      </c>
      <c r="BA179">
        <v>7297600226.0053596</v>
      </c>
      <c r="BB179">
        <v>7352131309.7334099</v>
      </c>
      <c r="BC179">
        <v>7851192502.3091698</v>
      </c>
      <c r="BD179">
        <v>8772950777.7917595</v>
      </c>
      <c r="BE179">
        <v>9426912647.5911102</v>
      </c>
      <c r="BF179">
        <v>10224897437.864799</v>
      </c>
      <c r="BG179">
        <v>10862943543.541901</v>
      </c>
      <c r="BH179">
        <v>9683867926.4428196</v>
      </c>
      <c r="BI179">
        <v>10398861981.758301</v>
      </c>
      <c r="BJ179">
        <v>11185104251.6943</v>
      </c>
      <c r="BK179">
        <v>12837307496.882099</v>
      </c>
      <c r="BL179">
        <v>12889555561.2299</v>
      </c>
      <c r="BM179">
        <v>13744653103.058001</v>
      </c>
      <c r="BN179">
        <v>14915002436.069</v>
      </c>
      <c r="BO179">
        <v>15433852714.4935</v>
      </c>
      <c r="BP179">
        <v>16698786973.0228</v>
      </c>
      <c r="BQ179">
        <v>19537639288.063301</v>
      </c>
    </row>
    <row r="180" spans="1:69" x14ac:dyDescent="0.35">
      <c r="A180" t="s">
        <v>541</v>
      </c>
      <c r="B180" t="s">
        <v>542</v>
      </c>
      <c r="C180" t="s">
        <v>818</v>
      </c>
      <c r="D180" t="s">
        <v>819</v>
      </c>
      <c r="E180">
        <v>4196174501.5302</v>
      </c>
      <c r="F180">
        <v>4467287893.0848398</v>
      </c>
      <c r="G180">
        <v>4909399176.2403297</v>
      </c>
      <c r="H180">
        <v>5165590253.7638998</v>
      </c>
      <c r="I180">
        <v>5552931318.8274698</v>
      </c>
      <c r="J180">
        <v>5874537650.1849403</v>
      </c>
      <c r="K180">
        <v>6366917453.2330198</v>
      </c>
      <c r="L180">
        <v>5203237918.7048302</v>
      </c>
      <c r="M180">
        <v>5200997919.6008301</v>
      </c>
      <c r="N180">
        <v>6634317346.2730598</v>
      </c>
      <c r="O180">
        <v>12546094981.562</v>
      </c>
      <c r="P180">
        <v>9181769911.5044308</v>
      </c>
      <c r="Q180">
        <v>12274416017.7976</v>
      </c>
      <c r="R180">
        <v>15162871287.1287</v>
      </c>
      <c r="S180">
        <v>24846641318.124199</v>
      </c>
      <c r="T180">
        <v>27778934624.6973</v>
      </c>
      <c r="U180">
        <v>36308883248.731003</v>
      </c>
      <c r="V180">
        <v>36035407725.321899</v>
      </c>
      <c r="W180">
        <v>36527862208.713303</v>
      </c>
      <c r="X180">
        <v>47259911894.273102</v>
      </c>
      <c r="Y180">
        <v>64201788122.6054</v>
      </c>
      <c r="Z180">
        <v>164475209515.939</v>
      </c>
      <c r="AA180">
        <v>142769363314.17599</v>
      </c>
      <c r="AB180">
        <v>97094911792.048904</v>
      </c>
      <c r="AC180">
        <v>73484359521.488693</v>
      </c>
      <c r="AD180">
        <v>73745821158.225403</v>
      </c>
      <c r="AE180">
        <v>54805852580.912903</v>
      </c>
      <c r="AF180">
        <v>52676041931.108704</v>
      </c>
      <c r="AG180">
        <v>49648470440.459297</v>
      </c>
      <c r="AH180">
        <v>44003061108.400497</v>
      </c>
      <c r="AI180">
        <v>54035795387.808601</v>
      </c>
      <c r="AJ180">
        <v>59526833412.358101</v>
      </c>
      <c r="AK180">
        <v>52058181853.805496</v>
      </c>
      <c r="AL180">
        <v>56721051402.473198</v>
      </c>
      <c r="AM180">
        <v>80399613063.636398</v>
      </c>
      <c r="AN180">
        <v>140919776986.36401</v>
      </c>
      <c r="AO180">
        <v>185730236700</v>
      </c>
      <c r="AP180">
        <v>200850397618.18201</v>
      </c>
      <c r="AQ180">
        <v>218416200672.72699</v>
      </c>
      <c r="AR180">
        <v>59145077039.1437</v>
      </c>
      <c r="AS180">
        <v>69171451627.246506</v>
      </c>
      <c r="AT180">
        <v>73557840064.488998</v>
      </c>
      <c r="AU180">
        <v>95054059302.699493</v>
      </c>
      <c r="AV180">
        <v>104738954264.226</v>
      </c>
      <c r="AW180">
        <v>135764731645.61099</v>
      </c>
      <c r="AX180">
        <v>175670569969.34601</v>
      </c>
      <c r="AY180">
        <v>238454997161.48001</v>
      </c>
      <c r="AZ180">
        <v>278260846800.10303</v>
      </c>
      <c r="BA180">
        <v>339476276257.79303</v>
      </c>
      <c r="BB180">
        <v>295008835380.99701</v>
      </c>
      <c r="BC180">
        <v>366990417129.03998</v>
      </c>
      <c r="BD180">
        <v>414466676831.15997</v>
      </c>
      <c r="BE180">
        <v>463971018239.28101</v>
      </c>
      <c r="BF180">
        <v>520117180313.90601</v>
      </c>
      <c r="BG180">
        <v>574183763411.50806</v>
      </c>
      <c r="BH180">
        <v>493026682800.63</v>
      </c>
      <c r="BI180">
        <v>404649125252.15997</v>
      </c>
      <c r="BJ180">
        <v>375745731053.427</v>
      </c>
      <c r="BK180">
        <v>421739251509.08002</v>
      </c>
      <c r="BL180">
        <v>474517490844.461</v>
      </c>
      <c r="BM180">
        <v>432198898467.79498</v>
      </c>
      <c r="BN180">
        <v>440833635873.82703</v>
      </c>
      <c r="BO180">
        <v>477403400101.17401</v>
      </c>
      <c r="BP180">
        <v>363846332834.61798</v>
      </c>
      <c r="BQ180">
        <v>187759703099.80099</v>
      </c>
    </row>
    <row r="181" spans="1:69" x14ac:dyDescent="0.35">
      <c r="A181" t="s">
        <v>543</v>
      </c>
      <c r="B181" t="s">
        <v>544</v>
      </c>
      <c r="C181" t="s">
        <v>818</v>
      </c>
      <c r="D181" t="s">
        <v>819</v>
      </c>
      <c r="E181">
        <v>227223322.14153701</v>
      </c>
      <c r="F181">
        <v>244144236.65331</v>
      </c>
      <c r="G181">
        <v>269283803.68682498</v>
      </c>
      <c r="H181">
        <v>297324163.09551299</v>
      </c>
      <c r="I181">
        <v>347119918.15857702</v>
      </c>
      <c r="J181">
        <v>564290020.38428795</v>
      </c>
      <c r="K181">
        <v>607140010.47568202</v>
      </c>
      <c r="L181">
        <v>657140010.74755394</v>
      </c>
      <c r="M181">
        <v>692859984.61215794</v>
      </c>
      <c r="N181">
        <v>750000002.89490294</v>
      </c>
      <c r="O181">
        <v>778569938.82422495</v>
      </c>
      <c r="P181">
        <v>828569953.47440004</v>
      </c>
      <c r="Q181">
        <v>878570045.45099795</v>
      </c>
      <c r="R181">
        <v>1092900014.7916801</v>
      </c>
      <c r="S181">
        <v>1521400011.5346301</v>
      </c>
      <c r="T181">
        <v>1581599958.5989001</v>
      </c>
      <c r="U181">
        <v>1836899998.9457901</v>
      </c>
      <c r="V181">
        <v>2226999873.7185602</v>
      </c>
      <c r="W181">
        <v>2127699978.7807701</v>
      </c>
      <c r="X181">
        <v>1567599981.69806</v>
      </c>
      <c r="Y181">
        <v>2144300006.18028</v>
      </c>
      <c r="Z181">
        <v>2474700227.0466199</v>
      </c>
      <c r="AA181">
        <v>2454499872.03789</v>
      </c>
      <c r="AB181">
        <v>2753100057.7880201</v>
      </c>
      <c r="AC181">
        <v>3117599872.0876398</v>
      </c>
      <c r="AD181">
        <v>2683699935.36479</v>
      </c>
      <c r="AE181">
        <v>2885799993.91571</v>
      </c>
      <c r="AF181">
        <v>3851200117.77355</v>
      </c>
      <c r="AG181">
        <v>2630900095.60219</v>
      </c>
      <c r="AH181">
        <v>1013184755.57026</v>
      </c>
      <c r="AI181">
        <v>1009455483.87097</v>
      </c>
      <c r="AJ181">
        <v>1488804123.71134</v>
      </c>
      <c r="AK181">
        <v>1792800000</v>
      </c>
      <c r="AL181">
        <v>1756454248.36601</v>
      </c>
      <c r="AM181">
        <v>3863185119.0476198</v>
      </c>
      <c r="AN181">
        <v>4140470000</v>
      </c>
      <c r="AO181">
        <v>4308351902.7860098</v>
      </c>
      <c r="AP181">
        <v>4389973489.8603201</v>
      </c>
      <c r="AQ181">
        <v>4635347385.5445995</v>
      </c>
      <c r="AR181">
        <v>4856026259.0765696</v>
      </c>
      <c r="AS181">
        <v>5109587049.9744902</v>
      </c>
      <c r="AT181">
        <v>5351752034.2221003</v>
      </c>
      <c r="AU181">
        <v>5223727302.5490599</v>
      </c>
      <c r="AV181">
        <v>5322228350.5806799</v>
      </c>
      <c r="AW181">
        <v>5792932838.4005098</v>
      </c>
      <c r="AX181">
        <v>6321324279.1482601</v>
      </c>
      <c r="AY181">
        <v>6763672380.6115398</v>
      </c>
      <c r="AZ181">
        <v>7423375014.7572899</v>
      </c>
      <c r="BA181">
        <v>8496967596.7700796</v>
      </c>
      <c r="BB181">
        <v>8298702489.0801001</v>
      </c>
      <c r="BC181">
        <v>8758602232.9835796</v>
      </c>
      <c r="BD181">
        <v>9774329332.7127609</v>
      </c>
      <c r="BE181">
        <v>10532017231.8253</v>
      </c>
      <c r="BF181">
        <v>10982988249.2103</v>
      </c>
      <c r="BG181">
        <v>11880438824.4494</v>
      </c>
      <c r="BH181">
        <v>12756696261.0676</v>
      </c>
      <c r="BI181">
        <v>13286093388.475201</v>
      </c>
      <c r="BJ181">
        <v>13785893007.4769</v>
      </c>
      <c r="BK181">
        <v>13025221974.232</v>
      </c>
      <c r="BL181">
        <v>12699023614.245001</v>
      </c>
      <c r="BM181">
        <v>12726422432.486799</v>
      </c>
      <c r="BN181">
        <v>14209020361.8508</v>
      </c>
      <c r="BO181">
        <v>15634572502.229401</v>
      </c>
      <c r="BP181">
        <v>17805842283.872501</v>
      </c>
      <c r="BQ181">
        <v>19693982967.592602</v>
      </c>
    </row>
    <row r="182" spans="1:69" x14ac:dyDescent="0.35">
      <c r="A182" t="s">
        <v>574</v>
      </c>
      <c r="B182" t="s">
        <v>575</v>
      </c>
      <c r="C182" t="s">
        <v>818</v>
      </c>
      <c r="D182" t="s">
        <v>819</v>
      </c>
      <c r="E182">
        <v>13282979014.563</v>
      </c>
      <c r="F182">
        <v>14599836396.388</v>
      </c>
      <c r="G182">
        <v>15847582341.166401</v>
      </c>
      <c r="H182">
        <v>17193744109.036701</v>
      </c>
      <c r="I182">
        <v>20232048552.832699</v>
      </c>
      <c r="J182">
        <v>22721869808.143799</v>
      </c>
      <c r="K182">
        <v>24741480717.038898</v>
      </c>
      <c r="L182">
        <v>27143828098.7481</v>
      </c>
      <c r="M182">
        <v>30097635750.981998</v>
      </c>
      <c r="N182">
        <v>34086038090.398602</v>
      </c>
      <c r="O182">
        <v>38220884519.388802</v>
      </c>
      <c r="P182">
        <v>44644730576.441101</v>
      </c>
      <c r="Q182">
        <v>54787070173.029404</v>
      </c>
      <c r="R182">
        <v>71946639602.7117</v>
      </c>
      <c r="S182">
        <v>87371810804.164307</v>
      </c>
      <c r="T182">
        <v>100397061693.97</v>
      </c>
      <c r="U182">
        <v>109329386564.427</v>
      </c>
      <c r="V182">
        <v>127203923857.412</v>
      </c>
      <c r="W182">
        <v>156089077205.133</v>
      </c>
      <c r="X182">
        <v>179933827309.67801</v>
      </c>
      <c r="Y182">
        <v>195439301706.939</v>
      </c>
      <c r="Z182">
        <v>164375775854.45599</v>
      </c>
      <c r="AA182">
        <v>158712765536.02399</v>
      </c>
      <c r="AB182">
        <v>153671294108.56299</v>
      </c>
      <c r="AC182">
        <v>144124462912.08801</v>
      </c>
      <c r="AD182">
        <v>144057523221.86801</v>
      </c>
      <c r="AE182">
        <v>201157708220.90302</v>
      </c>
      <c r="AF182">
        <v>245406949521.323</v>
      </c>
      <c r="AG182">
        <v>262295966105.474</v>
      </c>
      <c r="AH182">
        <v>258716904291.80099</v>
      </c>
      <c r="AI182">
        <v>318799003993.70697</v>
      </c>
      <c r="AJ182">
        <v>327982316124.46997</v>
      </c>
      <c r="AK182">
        <v>363497050125.31299</v>
      </c>
      <c r="AL182">
        <v>354070495965.828</v>
      </c>
      <c r="AM182">
        <v>379688232231.505</v>
      </c>
      <c r="AN182">
        <v>452967334614.32898</v>
      </c>
      <c r="AO182">
        <v>451372549019.60797</v>
      </c>
      <c r="AP182">
        <v>417506211881.63501</v>
      </c>
      <c r="AQ182">
        <v>438612530548.76703</v>
      </c>
      <c r="AR182">
        <v>447778514140.15503</v>
      </c>
      <c r="AS182">
        <v>417649282153.72601</v>
      </c>
      <c r="AT182">
        <v>432536219668.89801</v>
      </c>
      <c r="AU182">
        <v>475529972122.74597</v>
      </c>
      <c r="AV182">
        <v>582435617081.95996</v>
      </c>
      <c r="AW182">
        <v>661224886143.245</v>
      </c>
      <c r="AX182">
        <v>688133699635.797</v>
      </c>
      <c r="AY182">
        <v>737593995289.41101</v>
      </c>
      <c r="AZ182">
        <v>853499460872.552</v>
      </c>
      <c r="BA182">
        <v>957901566041.40601</v>
      </c>
      <c r="BB182">
        <v>878954223140.23401</v>
      </c>
      <c r="BC182">
        <v>852464982433.33496</v>
      </c>
      <c r="BD182">
        <v>913140741332.68701</v>
      </c>
      <c r="BE182">
        <v>845689017065.625</v>
      </c>
      <c r="BF182">
        <v>883951539006.66895</v>
      </c>
      <c r="BG182">
        <v>901556501756.46704</v>
      </c>
      <c r="BH182">
        <v>775743675302.73401</v>
      </c>
      <c r="BI182">
        <v>797163949289.88501</v>
      </c>
      <c r="BJ182">
        <v>848233537845.88403</v>
      </c>
      <c r="BK182">
        <v>929733599796.86206</v>
      </c>
      <c r="BL182">
        <v>928903005576.46899</v>
      </c>
      <c r="BM182">
        <v>932560861701.17004</v>
      </c>
      <c r="BN182">
        <v>1054472123449.6</v>
      </c>
      <c r="BO182">
        <v>1046540797548.64</v>
      </c>
      <c r="BP182">
        <v>1154361305398.0601</v>
      </c>
      <c r="BQ182">
        <v>1227543925316.4099</v>
      </c>
    </row>
    <row r="183" spans="1:69" x14ac:dyDescent="0.35">
      <c r="A183" t="s">
        <v>576</v>
      </c>
      <c r="B183" t="s">
        <v>577</v>
      </c>
      <c r="C183" t="s">
        <v>818</v>
      </c>
      <c r="D183" t="s">
        <v>819</v>
      </c>
      <c r="E183">
        <v>5197398721.4136696</v>
      </c>
      <c r="F183">
        <v>5669689210.3185997</v>
      </c>
      <c r="G183">
        <v>6107076928.6337204</v>
      </c>
      <c r="H183">
        <v>6553269535.5100899</v>
      </c>
      <c r="I183">
        <v>7206522121.8041801</v>
      </c>
      <c r="J183">
        <v>8111945661.2162399</v>
      </c>
      <c r="K183">
        <v>8753940266.9018402</v>
      </c>
      <c r="L183">
        <v>9577383653.1830292</v>
      </c>
      <c r="M183">
        <v>10227087165.2414</v>
      </c>
      <c r="N183">
        <v>11136187439.8326</v>
      </c>
      <c r="O183">
        <v>12814123115.261299</v>
      </c>
      <c r="P183">
        <v>14583114840.062901</v>
      </c>
      <c r="Q183">
        <v>17358610849.701</v>
      </c>
      <c r="R183">
        <v>22534253702.868599</v>
      </c>
      <c r="S183">
        <v>27145693810.134102</v>
      </c>
      <c r="T183">
        <v>32877805200.022999</v>
      </c>
      <c r="U183">
        <v>35942270686.337402</v>
      </c>
      <c r="V183">
        <v>41508030431.107399</v>
      </c>
      <c r="W183">
        <v>46522900253.705399</v>
      </c>
      <c r="X183">
        <v>53132244623.921303</v>
      </c>
      <c r="Y183">
        <v>64439382896.015602</v>
      </c>
      <c r="Z183">
        <v>63596654760.867699</v>
      </c>
      <c r="AA183">
        <v>62647195537.6511</v>
      </c>
      <c r="AB183">
        <v>61627240831.094803</v>
      </c>
      <c r="AC183">
        <v>62057955032.775803</v>
      </c>
      <c r="AD183">
        <v>65416879914.390701</v>
      </c>
      <c r="AE183">
        <v>78693118044.004501</v>
      </c>
      <c r="AF183">
        <v>94229907235.621506</v>
      </c>
      <c r="AG183">
        <v>101900260856.222</v>
      </c>
      <c r="AH183">
        <v>102633934390.61501</v>
      </c>
      <c r="AI183">
        <v>119791843059.57201</v>
      </c>
      <c r="AJ183">
        <v>121872464483.487</v>
      </c>
      <c r="AK183">
        <v>130838040067.584</v>
      </c>
      <c r="AL183">
        <v>120579213712.804</v>
      </c>
      <c r="AM183">
        <v>127131319428.701</v>
      </c>
      <c r="AN183">
        <v>152029612324.78799</v>
      </c>
      <c r="AO183">
        <v>163520109150.67099</v>
      </c>
      <c r="AP183">
        <v>161356631888.48401</v>
      </c>
      <c r="AQ183">
        <v>154230295158.44699</v>
      </c>
      <c r="AR183">
        <v>162383706021.13</v>
      </c>
      <c r="AS183">
        <v>171457201935.96799</v>
      </c>
      <c r="AT183">
        <v>174239354070.97699</v>
      </c>
      <c r="AU183">
        <v>195914852576.46701</v>
      </c>
      <c r="AV183">
        <v>229385469337.02399</v>
      </c>
      <c r="AW183">
        <v>265268662473.297</v>
      </c>
      <c r="AX183">
        <v>309978579743.888</v>
      </c>
      <c r="AY183">
        <v>346915160681.70801</v>
      </c>
      <c r="AZ183">
        <v>402643260487.57202</v>
      </c>
      <c r="BA183">
        <v>464917553191.48901</v>
      </c>
      <c r="BB183">
        <v>387976400617.01898</v>
      </c>
      <c r="BC183">
        <v>431052143940.43799</v>
      </c>
      <c r="BD183">
        <v>501360549669.40399</v>
      </c>
      <c r="BE183">
        <v>512777309840.99701</v>
      </c>
      <c r="BF183">
        <v>526014468085.10602</v>
      </c>
      <c r="BG183">
        <v>501736471832.84802</v>
      </c>
      <c r="BH183">
        <v>388159512245.53003</v>
      </c>
      <c r="BI183">
        <v>370956547619.04797</v>
      </c>
      <c r="BJ183">
        <v>401745275035.26099</v>
      </c>
      <c r="BK183">
        <v>439788625883.79999</v>
      </c>
      <c r="BL183">
        <v>408742840909.091</v>
      </c>
      <c r="BM183">
        <v>367633418886.62701</v>
      </c>
      <c r="BN183">
        <v>503367986030.26801</v>
      </c>
      <c r="BO183">
        <v>596297651035.79797</v>
      </c>
      <c r="BP183">
        <v>482949731776.58698</v>
      </c>
      <c r="BQ183">
        <v>483727398216.36401</v>
      </c>
    </row>
    <row r="184" spans="1:69" x14ac:dyDescent="0.35">
      <c r="A184" t="s">
        <v>578</v>
      </c>
      <c r="B184" t="s">
        <v>579</v>
      </c>
      <c r="C184" t="s">
        <v>818</v>
      </c>
      <c r="D184" t="s">
        <v>819</v>
      </c>
      <c r="E184">
        <v>508334413.965087</v>
      </c>
      <c r="F184">
        <v>531959561.62225997</v>
      </c>
      <c r="G184">
        <v>574091101.19438195</v>
      </c>
      <c r="H184">
        <v>496947904.44303298</v>
      </c>
      <c r="I184">
        <v>496098775.30864203</v>
      </c>
      <c r="J184">
        <v>735267082.29426396</v>
      </c>
      <c r="K184">
        <v>906811943.82464898</v>
      </c>
      <c r="L184">
        <v>841974025.462659</v>
      </c>
      <c r="M184">
        <v>772231386.91482902</v>
      </c>
      <c r="N184">
        <v>788641965.43209898</v>
      </c>
      <c r="O184">
        <v>865975308.64197505</v>
      </c>
      <c r="P184">
        <v>882765471.60493803</v>
      </c>
      <c r="Q184">
        <v>1024098400.35619</v>
      </c>
      <c r="R184">
        <v>972101724.995368</v>
      </c>
      <c r="S184">
        <v>1217953546.9760399</v>
      </c>
      <c r="T184">
        <v>1575789254.4693799</v>
      </c>
      <c r="U184">
        <v>1452788984.8626499</v>
      </c>
      <c r="V184">
        <v>1382400000</v>
      </c>
      <c r="W184">
        <v>1604162497.45945</v>
      </c>
      <c r="X184">
        <v>1851250008.3333299</v>
      </c>
      <c r="Y184">
        <v>1945916583.3333299</v>
      </c>
      <c r="Z184">
        <v>2275583316.6666698</v>
      </c>
      <c r="AA184">
        <v>2395423741.7976198</v>
      </c>
      <c r="AB184">
        <v>2447174803.3779101</v>
      </c>
      <c r="AC184">
        <v>2581207387.7970901</v>
      </c>
      <c r="AD184">
        <v>2619913955.5155602</v>
      </c>
      <c r="AE184">
        <v>2850782044.0430598</v>
      </c>
      <c r="AF184">
        <v>2957255379.5431499</v>
      </c>
      <c r="AG184">
        <v>3487009748.35638</v>
      </c>
      <c r="AH184">
        <v>3525225786.5869098</v>
      </c>
      <c r="AI184">
        <v>3627560239.4899702</v>
      </c>
      <c r="AJ184">
        <v>3921476084.8907199</v>
      </c>
      <c r="AK184">
        <v>3401211581.29176</v>
      </c>
      <c r="AL184">
        <v>3660041666.6666698</v>
      </c>
      <c r="AM184">
        <v>4066775510.2040801</v>
      </c>
      <c r="AN184">
        <v>4401104417.67068</v>
      </c>
      <c r="AO184">
        <v>4521580381.4713898</v>
      </c>
      <c r="AP184">
        <v>4918691916.5351601</v>
      </c>
      <c r="AQ184">
        <v>4856255044.3906403</v>
      </c>
      <c r="AR184">
        <v>5033642384.1059599</v>
      </c>
      <c r="AS184">
        <v>5494252207.9050198</v>
      </c>
      <c r="AT184">
        <v>6007055042.1768703</v>
      </c>
      <c r="AU184">
        <v>6050875806.6640301</v>
      </c>
      <c r="AV184">
        <v>6330473096.5407104</v>
      </c>
      <c r="AW184">
        <v>7273938314.7198801</v>
      </c>
      <c r="AX184">
        <v>8130258377.9096403</v>
      </c>
      <c r="AY184">
        <v>9043715355.8880997</v>
      </c>
      <c r="AZ184">
        <v>10325618017.379</v>
      </c>
      <c r="BA184">
        <v>12545438605.395901</v>
      </c>
      <c r="BB184">
        <v>12854985464.076401</v>
      </c>
      <c r="BC184">
        <v>16002656434.4746</v>
      </c>
      <c r="BD184">
        <v>21573872420.700802</v>
      </c>
      <c r="BE184">
        <v>21703100877.130901</v>
      </c>
      <c r="BF184">
        <v>22162204924.572601</v>
      </c>
      <c r="BG184">
        <v>22731612922.190601</v>
      </c>
      <c r="BH184">
        <v>24360801286.763802</v>
      </c>
      <c r="BI184">
        <v>24524109483.529301</v>
      </c>
      <c r="BJ184">
        <v>28971588940.363998</v>
      </c>
      <c r="BK184">
        <v>33111525237.148998</v>
      </c>
      <c r="BL184">
        <v>34186180699.025501</v>
      </c>
      <c r="BM184">
        <v>33433659301.246601</v>
      </c>
      <c r="BN184">
        <v>36924841394.260498</v>
      </c>
      <c r="BO184">
        <v>41182939600.620903</v>
      </c>
      <c r="BP184">
        <v>41047772331.099403</v>
      </c>
      <c r="BQ184">
        <v>42914268286.710899</v>
      </c>
    </row>
    <row r="185" spans="1:69" x14ac:dyDescent="0.35">
      <c r="A185" t="s">
        <v>580</v>
      </c>
      <c r="B185" t="s">
        <v>581</v>
      </c>
      <c r="C185" t="s">
        <v>818</v>
      </c>
      <c r="D185" t="s">
        <v>819</v>
      </c>
      <c r="O185">
        <v>17570366.2224213</v>
      </c>
      <c r="P185">
        <v>19009433.3072013</v>
      </c>
      <c r="Q185">
        <v>21734268.6915888</v>
      </c>
      <c r="R185">
        <v>26529816.784112699</v>
      </c>
      <c r="S185">
        <v>35994511.422255002</v>
      </c>
      <c r="T185">
        <v>40106775.911511697</v>
      </c>
      <c r="U185">
        <v>40287427.202823602</v>
      </c>
      <c r="V185">
        <v>40444701.766460203</v>
      </c>
      <c r="W185">
        <v>41754147.304308601</v>
      </c>
      <c r="X185">
        <v>44431330.228331298</v>
      </c>
      <c r="Y185">
        <v>46947124.233983301</v>
      </c>
      <c r="Z185">
        <v>51689636.595843501</v>
      </c>
      <c r="AA185">
        <v>52877742.469380997</v>
      </c>
      <c r="AB185">
        <v>48439093.121197902</v>
      </c>
      <c r="AC185">
        <v>47363231.298677802</v>
      </c>
      <c r="AD185">
        <v>41548740.507785499</v>
      </c>
      <c r="AE185">
        <v>39939390.738668203</v>
      </c>
      <c r="AF185">
        <v>40118409.872948602</v>
      </c>
      <c r="AG185">
        <v>45931133.585564598</v>
      </c>
      <c r="AH185">
        <v>53736786.092337802</v>
      </c>
      <c r="AI185">
        <v>55572375.529049598</v>
      </c>
      <c r="AJ185">
        <v>52533788.556628197</v>
      </c>
      <c r="AK185">
        <v>51133123.125432603</v>
      </c>
      <c r="AL185">
        <v>43542088.251826897</v>
      </c>
      <c r="AM185">
        <v>39742511.241784804</v>
      </c>
      <c r="AN185">
        <v>39969705.969705999</v>
      </c>
      <c r="AO185">
        <v>37458801.213960499</v>
      </c>
      <c r="AP185">
        <v>37331507.278134301</v>
      </c>
      <c r="AQ185">
        <v>29664450.925863098</v>
      </c>
      <c r="AR185">
        <v>27328612.608096201</v>
      </c>
      <c r="AS185">
        <v>26930980.342900202</v>
      </c>
      <c r="AT185">
        <v>22613287.538907401</v>
      </c>
      <c r="AU185">
        <v>21017423.608204301</v>
      </c>
      <c r="AV185">
        <v>24778159.580663901</v>
      </c>
      <c r="AW185">
        <v>30587565.7988334</v>
      </c>
      <c r="AX185">
        <v>30282840.1864799</v>
      </c>
      <c r="AY185">
        <v>29183626.714583602</v>
      </c>
      <c r="AZ185">
        <v>23068623.455715701</v>
      </c>
      <c r="BA185">
        <v>37184925.333719902</v>
      </c>
      <c r="BB185">
        <v>44024969.949125201</v>
      </c>
      <c r="BC185">
        <v>47442299.260419197</v>
      </c>
      <c r="BD185">
        <v>65444173.776272498</v>
      </c>
      <c r="BE185">
        <v>100794924.670417</v>
      </c>
      <c r="BF185">
        <v>94385014.942584202</v>
      </c>
      <c r="BG185">
        <v>98752257.045322195</v>
      </c>
      <c r="BH185">
        <v>84383388.644857302</v>
      </c>
      <c r="BI185">
        <v>97276023.078434601</v>
      </c>
      <c r="BJ185">
        <v>108862278.51651099</v>
      </c>
      <c r="BK185">
        <v>130937589.753517</v>
      </c>
      <c r="BL185">
        <v>124871111.37797301</v>
      </c>
      <c r="BM185">
        <v>124530027.301054</v>
      </c>
      <c r="BN185">
        <v>175513984.50008401</v>
      </c>
      <c r="BO185">
        <v>152190818.86895201</v>
      </c>
      <c r="BP185">
        <v>151455967.73531899</v>
      </c>
      <c r="BQ185">
        <v>160350639.549467</v>
      </c>
    </row>
    <row r="186" spans="1:69" x14ac:dyDescent="0.35">
      <c r="A186" t="s">
        <v>582</v>
      </c>
      <c r="B186" t="s">
        <v>583</v>
      </c>
      <c r="C186" t="s">
        <v>818</v>
      </c>
      <c r="D186" t="s">
        <v>819</v>
      </c>
      <c r="E186">
        <v>5536098360.4952602</v>
      </c>
      <c r="F186">
        <v>5721994864.2306604</v>
      </c>
      <c r="G186">
        <v>6133158532.21667</v>
      </c>
      <c r="H186">
        <v>6699741645.07827</v>
      </c>
      <c r="I186">
        <v>7340766415.0186796</v>
      </c>
      <c r="J186">
        <v>5706251400.1957703</v>
      </c>
      <c r="K186">
        <v>5917437693.3745899</v>
      </c>
      <c r="L186">
        <v>6016017227.0912399</v>
      </c>
      <c r="M186">
        <v>5228045415.27318</v>
      </c>
      <c r="N186">
        <v>5814357708.5100498</v>
      </c>
      <c r="O186">
        <v>6495605330.9441099</v>
      </c>
      <c r="P186">
        <v>7911136757.0686703</v>
      </c>
      <c r="Q186">
        <v>9567331064.6572704</v>
      </c>
      <c r="R186">
        <v>12802281897.871201</v>
      </c>
      <c r="S186">
        <v>13940981798.124701</v>
      </c>
      <c r="T186">
        <v>12861983284.391199</v>
      </c>
      <c r="U186">
        <v>13604832424.006201</v>
      </c>
      <c r="V186">
        <v>15446825318.455601</v>
      </c>
      <c r="W186">
        <v>18530518394.6488</v>
      </c>
      <c r="X186">
        <v>20731243113.292599</v>
      </c>
      <c r="Y186">
        <v>23244547384.674801</v>
      </c>
      <c r="Z186">
        <v>24417617184.247799</v>
      </c>
      <c r="AA186">
        <v>24164603058.9949</v>
      </c>
      <c r="AB186">
        <v>24309279705.573101</v>
      </c>
      <c r="AC186">
        <v>21665975318.884201</v>
      </c>
      <c r="AD186">
        <v>24679795396.419399</v>
      </c>
      <c r="AE186">
        <v>30604668356.5695</v>
      </c>
      <c r="AF186">
        <v>40376354069.947403</v>
      </c>
      <c r="AG186">
        <v>45176811594.202904</v>
      </c>
      <c r="AH186">
        <v>43920222524.708504</v>
      </c>
      <c r="AI186">
        <v>45495129385.047501</v>
      </c>
      <c r="AJ186">
        <v>42745329732.163002</v>
      </c>
      <c r="AK186">
        <v>41649829859.634201</v>
      </c>
      <c r="AL186">
        <v>46775620817.432701</v>
      </c>
      <c r="AM186">
        <v>55314732279.137901</v>
      </c>
      <c r="AN186">
        <v>63918703506.907501</v>
      </c>
      <c r="AO186">
        <v>70140835299.014801</v>
      </c>
      <c r="AP186">
        <v>66075143415.495201</v>
      </c>
      <c r="AQ186">
        <v>56227169851.0448</v>
      </c>
      <c r="AR186">
        <v>58762260625.875801</v>
      </c>
      <c r="AS186">
        <v>52623281956.703102</v>
      </c>
      <c r="AT186">
        <v>53872425916.624802</v>
      </c>
      <c r="AU186">
        <v>66627729311.449501</v>
      </c>
      <c r="AV186">
        <v>88250885550.262604</v>
      </c>
      <c r="AW186">
        <v>103905210084.034</v>
      </c>
      <c r="AX186">
        <v>114720129550.095</v>
      </c>
      <c r="AY186">
        <v>111538810712.66499</v>
      </c>
      <c r="AZ186">
        <v>137188946865.584</v>
      </c>
      <c r="BA186">
        <v>133437126590.286</v>
      </c>
      <c r="BB186">
        <v>121663439315.38499</v>
      </c>
      <c r="BC186">
        <v>146887902524.052</v>
      </c>
      <c r="BD186">
        <v>168484908960.078</v>
      </c>
      <c r="BE186">
        <v>176560711239.147</v>
      </c>
      <c r="BF186">
        <v>191012364176.87799</v>
      </c>
      <c r="BG186">
        <v>201518402787.38</v>
      </c>
      <c r="BH186">
        <v>178224167087.98999</v>
      </c>
      <c r="BI186">
        <v>189100085275.23001</v>
      </c>
      <c r="BJ186">
        <v>206745969246.073</v>
      </c>
      <c r="BK186">
        <v>211985631173.20499</v>
      </c>
      <c r="BL186">
        <v>213006341101.86899</v>
      </c>
      <c r="BM186">
        <v>213029554653.68701</v>
      </c>
      <c r="BN186">
        <v>253977931814.96701</v>
      </c>
      <c r="BO186">
        <v>249509991440.43799</v>
      </c>
      <c r="BP186">
        <v>255194972673.12201</v>
      </c>
      <c r="BQ186">
        <v>260235932558.996</v>
      </c>
    </row>
    <row r="187" spans="1:69" x14ac:dyDescent="0.35">
      <c r="A187" t="s">
        <v>584</v>
      </c>
      <c r="B187" t="s">
        <v>585</v>
      </c>
      <c r="C187" t="s">
        <v>818</v>
      </c>
      <c r="D187" t="s">
        <v>819</v>
      </c>
      <c r="E187">
        <v>1061659565938.78</v>
      </c>
      <c r="F187">
        <v>1132435016398.73</v>
      </c>
      <c r="G187">
        <v>1224905315850.3701</v>
      </c>
      <c r="H187">
        <v>1318610119973.8501</v>
      </c>
      <c r="I187">
        <v>1442940927071.8</v>
      </c>
      <c r="J187">
        <v>1567627973918.25</v>
      </c>
      <c r="K187">
        <v>1715534237863.95</v>
      </c>
      <c r="L187">
        <v>1833584623122.3601</v>
      </c>
      <c r="M187">
        <v>1989054332719.51</v>
      </c>
      <c r="N187">
        <v>2191446241379.22</v>
      </c>
      <c r="O187">
        <v>2399891373186.8599</v>
      </c>
      <c r="P187">
        <v>2658744959939.0698</v>
      </c>
      <c r="Q187">
        <v>3088651560255.96</v>
      </c>
      <c r="R187">
        <v>3739158066406.54</v>
      </c>
      <c r="S187">
        <v>4194091413508.7202</v>
      </c>
      <c r="T187">
        <v>4699161406486.8496</v>
      </c>
      <c r="U187">
        <v>5092578889848.1201</v>
      </c>
      <c r="V187">
        <v>5743578585891.3701</v>
      </c>
      <c r="W187">
        <v>6913367976219.2002</v>
      </c>
      <c r="X187">
        <v>7981446809880.8203</v>
      </c>
      <c r="Y187">
        <v>8864507198996.7402</v>
      </c>
      <c r="Z187">
        <v>9026500565300.2305</v>
      </c>
      <c r="AA187">
        <v>8886592713960.0391</v>
      </c>
      <c r="AB187">
        <v>9186338408401.2695</v>
      </c>
      <c r="AC187">
        <v>9601467208610.6992</v>
      </c>
      <c r="AD187">
        <v>10107440725362.5</v>
      </c>
      <c r="AE187">
        <v>12249973920259.1</v>
      </c>
      <c r="AF187">
        <v>14187377358392.699</v>
      </c>
      <c r="AG187">
        <v>15995240988697.9</v>
      </c>
      <c r="AH187">
        <v>16733040761661.301</v>
      </c>
      <c r="AI187">
        <v>18843466535539.5</v>
      </c>
      <c r="AJ187">
        <v>19951920487416.801</v>
      </c>
      <c r="AK187">
        <v>21464688500057.301</v>
      </c>
      <c r="AL187">
        <v>21796491354280.398</v>
      </c>
      <c r="AM187">
        <v>23300993040818.102</v>
      </c>
      <c r="AN187">
        <v>25684556801341.898</v>
      </c>
      <c r="AO187">
        <v>25902022248175.602</v>
      </c>
      <c r="AP187">
        <v>25510372513075.301</v>
      </c>
      <c r="AQ187">
        <v>25775641451596.801</v>
      </c>
      <c r="AR187">
        <v>27081872574726.199</v>
      </c>
      <c r="AS187">
        <v>27682211346299.398</v>
      </c>
      <c r="AT187">
        <v>27429739124553</v>
      </c>
      <c r="AU187">
        <v>28618897622191.801</v>
      </c>
      <c r="AV187">
        <v>32010233649931.699</v>
      </c>
      <c r="AW187">
        <v>35639137924176.102</v>
      </c>
      <c r="AX187">
        <v>37692913397104.398</v>
      </c>
      <c r="AY187">
        <v>39774283426712.5</v>
      </c>
      <c r="AZ187">
        <v>43546405973356.102</v>
      </c>
      <c r="BA187">
        <v>46243322249896.703</v>
      </c>
      <c r="BB187">
        <v>43268696298063.102</v>
      </c>
      <c r="BC187">
        <v>45385664027598.203</v>
      </c>
      <c r="BD187">
        <v>48833577587098.102</v>
      </c>
      <c r="BE187">
        <v>48770102394094.102</v>
      </c>
      <c r="BF187">
        <v>49465486656420.5</v>
      </c>
      <c r="BG187">
        <v>50500583991995.297</v>
      </c>
      <c r="BH187">
        <v>47637393781320.797</v>
      </c>
      <c r="BI187">
        <v>48561385930398.5</v>
      </c>
      <c r="BJ187">
        <v>50713666639143.203</v>
      </c>
      <c r="BK187">
        <v>53633758340295.102</v>
      </c>
      <c r="BL187">
        <v>54181531589081.797</v>
      </c>
      <c r="BM187">
        <v>52999808975237.398</v>
      </c>
      <c r="BN187">
        <v>59193139223744.602</v>
      </c>
      <c r="BO187">
        <v>60744315658542.203</v>
      </c>
      <c r="BP187">
        <v>64803502836722.797</v>
      </c>
      <c r="BQ187">
        <v>67687054565878.203</v>
      </c>
    </row>
    <row r="188" spans="1:69" x14ac:dyDescent="0.35">
      <c r="A188" t="s">
        <v>586</v>
      </c>
      <c r="B188" t="s">
        <v>587</v>
      </c>
      <c r="C188" t="s">
        <v>818</v>
      </c>
      <c r="D188" t="s">
        <v>819</v>
      </c>
      <c r="E188">
        <v>44234656.453500398</v>
      </c>
      <c r="F188">
        <v>45634487.353927597</v>
      </c>
      <c r="G188">
        <v>56273202.197174601</v>
      </c>
      <c r="H188">
        <v>59912762.538285397</v>
      </c>
      <c r="I188">
        <v>61872525.798883498</v>
      </c>
      <c r="J188">
        <v>63279974.688010097</v>
      </c>
      <c r="K188">
        <v>67759972.896010801</v>
      </c>
      <c r="L188">
        <v>107151832.48965099</v>
      </c>
      <c r="M188">
        <v>188879848.896121</v>
      </c>
      <c r="N188">
        <v>239999808.00015399</v>
      </c>
      <c r="O188">
        <v>256319794.94416401</v>
      </c>
      <c r="P188">
        <v>301010587.10298401</v>
      </c>
      <c r="Q188">
        <v>366883548.34759098</v>
      </c>
      <c r="R188">
        <v>483066990.61241698</v>
      </c>
      <c r="S188">
        <v>1645917776.49102</v>
      </c>
      <c r="T188">
        <v>2096699189.34569</v>
      </c>
      <c r="U188">
        <v>2560220034.7423301</v>
      </c>
      <c r="V188">
        <v>2741169947.8865099</v>
      </c>
      <c r="W188">
        <v>2740301389.69311</v>
      </c>
      <c r="X188">
        <v>3733352634.6265202</v>
      </c>
      <c r="Y188">
        <v>5981760277.9386196</v>
      </c>
      <c r="Z188">
        <v>7259120150.5500898</v>
      </c>
      <c r="AA188">
        <v>7554719455.7035303</v>
      </c>
      <c r="AB188">
        <v>7932541690.7932796</v>
      </c>
      <c r="AC188">
        <v>8821443150.9248791</v>
      </c>
      <c r="AD188">
        <v>10005645420.4606</v>
      </c>
      <c r="AE188">
        <v>7324167369.1430502</v>
      </c>
      <c r="AF188">
        <v>7811183094.9284801</v>
      </c>
      <c r="AG188">
        <v>8386215864.7594299</v>
      </c>
      <c r="AH188">
        <v>9372171651.4954491</v>
      </c>
      <c r="AI188">
        <v>13310273081.924601</v>
      </c>
      <c r="AJ188">
        <v>12918335500.6502</v>
      </c>
      <c r="AK188">
        <v>14183615084.5254</v>
      </c>
      <c r="AL188">
        <v>14230429128.7386</v>
      </c>
      <c r="AM188">
        <v>14715214564.369301</v>
      </c>
      <c r="AN188">
        <v>15722236671.001301</v>
      </c>
      <c r="AO188">
        <v>17402080624.187302</v>
      </c>
      <c r="AP188">
        <v>18039791937.581299</v>
      </c>
      <c r="AQ188">
        <v>16044213263.9792</v>
      </c>
      <c r="AR188">
        <v>17832769830.949299</v>
      </c>
      <c r="AS188">
        <v>22259557867.360199</v>
      </c>
      <c r="AT188">
        <v>22205721716.514999</v>
      </c>
      <c r="AU188">
        <v>23065539661.898602</v>
      </c>
      <c r="AV188">
        <v>24733680104.0312</v>
      </c>
      <c r="AW188">
        <v>28378933680.104</v>
      </c>
      <c r="AX188">
        <v>35506892067.6203</v>
      </c>
      <c r="AY188">
        <v>42577633289.987</v>
      </c>
      <c r="AZ188">
        <v>48300390117.035103</v>
      </c>
      <c r="BA188">
        <v>69804681404.421295</v>
      </c>
      <c r="BB188">
        <v>55454096228.868698</v>
      </c>
      <c r="BC188">
        <v>64993498049.414803</v>
      </c>
      <c r="BD188">
        <v>77497529258.777603</v>
      </c>
      <c r="BE188">
        <v>87408842652.795807</v>
      </c>
      <c r="BF188">
        <v>89936020806.241898</v>
      </c>
      <c r="BG188">
        <v>92699089726.918106</v>
      </c>
      <c r="BH188">
        <v>78710793237.971405</v>
      </c>
      <c r="BI188">
        <v>75128738621.586502</v>
      </c>
      <c r="BJ188">
        <v>80856697009.102707</v>
      </c>
      <c r="BK188">
        <v>91505851755.526703</v>
      </c>
      <c r="BL188">
        <v>88060858257.477203</v>
      </c>
      <c r="BM188">
        <v>75909492847.854401</v>
      </c>
      <c r="BN188">
        <v>87323797139.141693</v>
      </c>
      <c r="BO188">
        <v>109852795838.752</v>
      </c>
      <c r="BP188">
        <v>105895708712.614</v>
      </c>
      <c r="BQ188">
        <v>106942782834.85001</v>
      </c>
    </row>
    <row r="189" spans="1:69" x14ac:dyDescent="0.35">
      <c r="A189" t="s">
        <v>588</v>
      </c>
      <c r="B189" t="s">
        <v>589</v>
      </c>
      <c r="C189" t="s">
        <v>818</v>
      </c>
      <c r="D189" t="s">
        <v>819</v>
      </c>
      <c r="T189">
        <v>7473504247.82444</v>
      </c>
      <c r="U189">
        <v>8681649979.4609299</v>
      </c>
      <c r="V189">
        <v>10652268084.4384</v>
      </c>
      <c r="W189">
        <v>12353903815.813801</v>
      </c>
      <c r="X189">
        <v>16265149922.6628</v>
      </c>
      <c r="Y189">
        <v>24315648037.565899</v>
      </c>
      <c r="Z189">
        <v>22680048641.238998</v>
      </c>
      <c r="AA189">
        <v>21742777845.837799</v>
      </c>
      <c r="AB189">
        <v>19972271122.544899</v>
      </c>
      <c r="AC189">
        <v>19725181559.3423</v>
      </c>
      <c r="AD189">
        <v>19222410086.078602</v>
      </c>
      <c r="AE189">
        <v>19148991286.290001</v>
      </c>
      <c r="AF189">
        <v>23937262890.701302</v>
      </c>
      <c r="AG189">
        <v>25792736930.113998</v>
      </c>
      <c r="AH189">
        <v>26374205848.070801</v>
      </c>
      <c r="AI189">
        <v>31748879545.823898</v>
      </c>
      <c r="AJ189">
        <v>33323597827.866199</v>
      </c>
      <c r="AK189">
        <v>36105444383.448097</v>
      </c>
      <c r="AL189">
        <v>34603684164.404999</v>
      </c>
      <c r="AM189">
        <v>36632334488.467201</v>
      </c>
      <c r="AN189">
        <v>43503182867.671097</v>
      </c>
      <c r="AO189">
        <v>44726997313.695503</v>
      </c>
      <c r="AP189">
        <v>44856422401.236702</v>
      </c>
      <c r="AQ189">
        <v>45047826560.539001</v>
      </c>
      <c r="AR189">
        <v>47011335910.1502</v>
      </c>
      <c r="AS189">
        <v>47386053592.725899</v>
      </c>
      <c r="AT189">
        <v>47583239916.905701</v>
      </c>
      <c r="AU189">
        <v>52059958941.961998</v>
      </c>
      <c r="AV189">
        <v>64731690261.938599</v>
      </c>
      <c r="AW189">
        <v>76879108401.0578</v>
      </c>
      <c r="AX189">
        <v>86069305519.985001</v>
      </c>
      <c r="AY189">
        <v>95680975664.042404</v>
      </c>
      <c r="AZ189">
        <v>115087452897.492</v>
      </c>
      <c r="BA189">
        <v>124837100726.57401</v>
      </c>
      <c r="BB189">
        <v>107679040018.38499</v>
      </c>
      <c r="BC189">
        <v>112558180607.32899</v>
      </c>
      <c r="BD189">
        <v>128567314548.394</v>
      </c>
      <c r="BE189">
        <v>125563244563.299</v>
      </c>
      <c r="BF189">
        <v>130753161297.097</v>
      </c>
      <c r="BG189">
        <v>135089830130.879</v>
      </c>
      <c r="BH189">
        <v>121140417939.722</v>
      </c>
      <c r="BI189">
        <v>127726590445.995</v>
      </c>
      <c r="BJ189">
        <v>142823050906.05801</v>
      </c>
      <c r="BK189">
        <v>157519922450.07901</v>
      </c>
      <c r="BL189">
        <v>158082460872.92499</v>
      </c>
      <c r="BM189">
        <v>145642308336.75</v>
      </c>
      <c r="BN189">
        <v>171465890505.668</v>
      </c>
      <c r="BO189">
        <v>181571679219.508</v>
      </c>
      <c r="BP189">
        <v>194578375098.13199</v>
      </c>
      <c r="BQ189">
        <v>205790426259.97198</v>
      </c>
    </row>
    <row r="190" spans="1:69" x14ac:dyDescent="0.35">
      <c r="A190" t="s">
        <v>590</v>
      </c>
      <c r="B190" t="s">
        <v>591</v>
      </c>
      <c r="C190" t="s">
        <v>818</v>
      </c>
      <c r="D190" t="s">
        <v>819</v>
      </c>
      <c r="E190">
        <v>3749265014.6997099</v>
      </c>
      <c r="F190">
        <v>4118647627.0474601</v>
      </c>
      <c r="G190">
        <v>4310163796.7240696</v>
      </c>
      <c r="H190">
        <v>4630827383.4523296</v>
      </c>
      <c r="I190">
        <v>5204955900.8819799</v>
      </c>
      <c r="J190">
        <v>5929231415.3716898</v>
      </c>
      <c r="K190">
        <v>6561108777.82444</v>
      </c>
      <c r="L190">
        <v>7464510709.7858</v>
      </c>
      <c r="M190">
        <v>8041999160.0167999</v>
      </c>
      <c r="N190">
        <v>8683116337.6732502</v>
      </c>
      <c r="O190">
        <v>10027509449.811001</v>
      </c>
      <c r="P190">
        <v>10665896682.066401</v>
      </c>
      <c r="Q190">
        <v>9415016359.56604</v>
      </c>
      <c r="R190">
        <v>6383429490.2109098</v>
      </c>
      <c r="S190">
        <v>8899191919.1919193</v>
      </c>
      <c r="T190">
        <v>11230606060.6061</v>
      </c>
      <c r="U190">
        <v>13168080808.080799</v>
      </c>
      <c r="V190">
        <v>15126060606.0606</v>
      </c>
      <c r="W190">
        <v>17811515151.515202</v>
      </c>
      <c r="X190">
        <v>19688383838.383801</v>
      </c>
      <c r="Y190">
        <v>23654444444.444401</v>
      </c>
      <c r="Z190">
        <v>28100606060.606098</v>
      </c>
      <c r="AA190">
        <v>30725971563.980999</v>
      </c>
      <c r="AB190">
        <v>28691889763.779499</v>
      </c>
      <c r="AC190">
        <v>31151825467.497799</v>
      </c>
      <c r="AD190">
        <v>31144920844.327202</v>
      </c>
      <c r="AE190">
        <v>31899070055.7967</v>
      </c>
      <c r="AF190">
        <v>33351529274.686901</v>
      </c>
      <c r="AG190">
        <v>38472742808.316704</v>
      </c>
      <c r="AH190">
        <v>40171106279.007797</v>
      </c>
      <c r="AI190">
        <v>40010423970.457603</v>
      </c>
      <c r="AJ190">
        <v>45625336680.204697</v>
      </c>
      <c r="AK190">
        <v>48884671947.465698</v>
      </c>
      <c r="AL190">
        <v>51809999353.1614</v>
      </c>
      <c r="AM190">
        <v>52293470813.133598</v>
      </c>
      <c r="AN190">
        <v>60636071684.191803</v>
      </c>
      <c r="AO190">
        <v>63320170084.4076</v>
      </c>
      <c r="AP190">
        <v>62433340468.022797</v>
      </c>
      <c r="AQ190">
        <v>62191955814.347801</v>
      </c>
      <c r="AR190">
        <v>62973857068.511299</v>
      </c>
      <c r="AS190">
        <v>99484802344.527695</v>
      </c>
      <c r="AT190">
        <v>97145618479.903793</v>
      </c>
      <c r="AU190">
        <v>97923302809.353699</v>
      </c>
      <c r="AV190">
        <v>112371913740.823</v>
      </c>
      <c r="AW190">
        <v>132216048339.41299</v>
      </c>
      <c r="AX190">
        <v>145208562960.767</v>
      </c>
      <c r="AY190">
        <v>161871385506.35999</v>
      </c>
      <c r="AZ190">
        <v>184140869997.45999</v>
      </c>
      <c r="BA190">
        <v>202203748583.854</v>
      </c>
      <c r="BB190">
        <v>187337783856.466</v>
      </c>
      <c r="BC190">
        <v>196709621849.586</v>
      </c>
      <c r="BD190">
        <v>230586581059.66501</v>
      </c>
      <c r="BE190">
        <v>250106966104.70401</v>
      </c>
      <c r="BF190">
        <v>258657231672.41199</v>
      </c>
      <c r="BG190">
        <v>271390474857.63199</v>
      </c>
      <c r="BH190">
        <v>299963590534.77301</v>
      </c>
      <c r="BI190">
        <v>313630000130.435</v>
      </c>
      <c r="BJ190">
        <v>339205534861.09998</v>
      </c>
      <c r="BK190">
        <v>356128166704.92102</v>
      </c>
      <c r="BL190">
        <v>320909472770.66901</v>
      </c>
      <c r="BM190">
        <v>300425609817.98102</v>
      </c>
      <c r="BN190">
        <v>348516647445.14801</v>
      </c>
      <c r="BO190">
        <v>374890295666.69397</v>
      </c>
      <c r="BP190">
        <v>337885531778.052</v>
      </c>
      <c r="BQ190">
        <v>373071855731.539</v>
      </c>
    </row>
    <row r="191" spans="1:69" x14ac:dyDescent="0.35">
      <c r="A191" t="s">
        <v>592</v>
      </c>
      <c r="B191" t="s">
        <v>593</v>
      </c>
      <c r="C191" t="s">
        <v>818</v>
      </c>
      <c r="D191" t="s">
        <v>819</v>
      </c>
      <c r="E191">
        <v>537147100</v>
      </c>
      <c r="F191">
        <v>599026300</v>
      </c>
      <c r="G191">
        <v>652120900</v>
      </c>
      <c r="H191">
        <v>722784500</v>
      </c>
      <c r="I191">
        <v>776137500</v>
      </c>
      <c r="J191">
        <v>852485300</v>
      </c>
      <c r="K191">
        <v>928833000</v>
      </c>
      <c r="L191">
        <v>1034376400</v>
      </c>
      <c r="M191">
        <v>1112791100</v>
      </c>
      <c r="N191">
        <v>1221305700</v>
      </c>
      <c r="O191">
        <v>1351006400</v>
      </c>
      <c r="P191">
        <v>1523917200</v>
      </c>
      <c r="Q191">
        <v>1673411700</v>
      </c>
      <c r="R191">
        <v>1913793400</v>
      </c>
      <c r="S191">
        <v>2188307600</v>
      </c>
      <c r="T191">
        <v>2435304100</v>
      </c>
      <c r="U191">
        <v>2588106000</v>
      </c>
      <c r="V191">
        <v>2738261900</v>
      </c>
      <c r="W191">
        <v>3244558600</v>
      </c>
      <c r="X191">
        <v>3704551600</v>
      </c>
      <c r="Y191">
        <v>4614086400</v>
      </c>
      <c r="Z191">
        <v>5222421500</v>
      </c>
      <c r="AA191">
        <v>5769767900</v>
      </c>
      <c r="AB191">
        <v>5923755900</v>
      </c>
      <c r="AC191">
        <v>6183387100</v>
      </c>
      <c r="AD191">
        <v>6541517100</v>
      </c>
      <c r="AE191">
        <v>6797834200</v>
      </c>
      <c r="AF191">
        <v>6827665300</v>
      </c>
      <c r="AG191">
        <v>5902783400</v>
      </c>
      <c r="AH191">
        <v>5918469800</v>
      </c>
      <c r="AI191">
        <v>6433967000</v>
      </c>
      <c r="AJ191">
        <v>7074675500</v>
      </c>
      <c r="AK191">
        <v>8042337700</v>
      </c>
      <c r="AL191">
        <v>8782585400</v>
      </c>
      <c r="AM191">
        <v>9365289800</v>
      </c>
      <c r="AN191">
        <v>9573813700</v>
      </c>
      <c r="AO191">
        <v>9197503300</v>
      </c>
      <c r="AP191">
        <v>10058854400</v>
      </c>
      <c r="AQ191">
        <v>11019557700</v>
      </c>
      <c r="AR191">
        <v>11660704800</v>
      </c>
      <c r="AS191">
        <v>11966497000</v>
      </c>
      <c r="AT191">
        <v>12252906300</v>
      </c>
      <c r="AU191">
        <v>12800851300</v>
      </c>
      <c r="AV191">
        <v>13603456000</v>
      </c>
      <c r="AW191">
        <v>15100203400</v>
      </c>
      <c r="AX191">
        <v>16623906700</v>
      </c>
      <c r="AY191">
        <v>18659721500</v>
      </c>
      <c r="AZ191">
        <v>21717433800</v>
      </c>
      <c r="BA191">
        <v>25721328000</v>
      </c>
      <c r="BB191">
        <v>27791215500</v>
      </c>
      <c r="BC191">
        <v>30231009500</v>
      </c>
      <c r="BD191">
        <v>35687738300</v>
      </c>
      <c r="BE191">
        <v>41595439700</v>
      </c>
      <c r="BF191">
        <v>46949496500</v>
      </c>
      <c r="BG191">
        <v>51427104900</v>
      </c>
      <c r="BH191">
        <v>55767806100</v>
      </c>
      <c r="BI191">
        <v>59760858700</v>
      </c>
      <c r="BJ191">
        <v>64327688800</v>
      </c>
      <c r="BK191">
        <v>67316471200</v>
      </c>
      <c r="BL191">
        <v>69778991200</v>
      </c>
      <c r="BM191">
        <v>57059846500</v>
      </c>
      <c r="BN191">
        <v>67396392500</v>
      </c>
      <c r="BO191">
        <v>76276116700</v>
      </c>
      <c r="BP191">
        <v>83318176900</v>
      </c>
      <c r="BQ191">
        <v>86260400000</v>
      </c>
    </row>
    <row r="192" spans="1:69" x14ac:dyDescent="0.35">
      <c r="A192" t="s">
        <v>594</v>
      </c>
      <c r="B192" t="s">
        <v>595</v>
      </c>
      <c r="C192" t="s">
        <v>818</v>
      </c>
      <c r="D192" t="s">
        <v>819</v>
      </c>
      <c r="E192">
        <v>2571986572.1271901</v>
      </c>
      <c r="F192">
        <v>2897852693.27494</v>
      </c>
      <c r="G192">
        <v>3284322201.2783098</v>
      </c>
      <c r="H192">
        <v>3598272493.3109002</v>
      </c>
      <c r="I192">
        <v>4353664866.6798496</v>
      </c>
      <c r="J192">
        <v>5163008077.3737097</v>
      </c>
      <c r="K192">
        <v>6109048736.6185303</v>
      </c>
      <c r="L192">
        <v>6194340079.8786001</v>
      </c>
      <c r="M192">
        <v>5736083835.2903404</v>
      </c>
      <c r="N192">
        <v>6420909789.8299999</v>
      </c>
      <c r="O192">
        <v>7432223176.9362297</v>
      </c>
      <c r="P192">
        <v>8289582883.6767302</v>
      </c>
      <c r="Q192">
        <v>9189413409.2813797</v>
      </c>
      <c r="R192">
        <v>10994381895.1161</v>
      </c>
      <c r="S192">
        <v>13858441211.4692</v>
      </c>
      <c r="T192">
        <v>16931162355.4802</v>
      </c>
      <c r="U192">
        <v>16131958850.6444</v>
      </c>
      <c r="V192">
        <v>14544913960.506201</v>
      </c>
      <c r="W192">
        <v>12491876742.9708</v>
      </c>
      <c r="X192">
        <v>15954012439.166201</v>
      </c>
      <c r="Y192">
        <v>18136838537.724998</v>
      </c>
      <c r="Z192">
        <v>21648214892.882801</v>
      </c>
      <c r="AA192">
        <v>21794535621.216</v>
      </c>
      <c r="AB192">
        <v>17345260564.482399</v>
      </c>
      <c r="AC192">
        <v>17600400384.507301</v>
      </c>
      <c r="AD192">
        <v>15078736875.386999</v>
      </c>
      <c r="AE192">
        <v>21859448586.485001</v>
      </c>
      <c r="AF192">
        <v>36889706592.684303</v>
      </c>
      <c r="AG192">
        <v>15439408447.200001</v>
      </c>
      <c r="AH192">
        <v>22499558526.368198</v>
      </c>
      <c r="AI192">
        <v>26410386962.801899</v>
      </c>
      <c r="AJ192">
        <v>34341465998.200298</v>
      </c>
      <c r="AK192">
        <v>35966302303.263</v>
      </c>
      <c r="AL192">
        <v>34832077220.853699</v>
      </c>
      <c r="AM192">
        <v>44882079766.891296</v>
      </c>
      <c r="AN192">
        <v>53312793687.383598</v>
      </c>
      <c r="AO192">
        <v>55252414130.301903</v>
      </c>
      <c r="AP192">
        <v>58147522522.522499</v>
      </c>
      <c r="AQ192">
        <v>55501467877.380997</v>
      </c>
      <c r="AR192">
        <v>50187324567.883003</v>
      </c>
      <c r="AS192">
        <v>51744749133.212997</v>
      </c>
      <c r="AT192">
        <v>52030158775.405502</v>
      </c>
      <c r="AU192">
        <v>54777553515.080902</v>
      </c>
      <c r="AV192">
        <v>58731030121.867104</v>
      </c>
      <c r="AW192">
        <v>66768703497.568703</v>
      </c>
      <c r="AX192">
        <v>76060606060.606094</v>
      </c>
      <c r="AY192">
        <v>88643193061.748001</v>
      </c>
      <c r="AZ192">
        <v>102170981144.136</v>
      </c>
      <c r="BA192">
        <v>120550599815.44099</v>
      </c>
      <c r="BB192">
        <v>120822986521.479</v>
      </c>
      <c r="BC192">
        <v>147527631520.729</v>
      </c>
      <c r="BD192">
        <v>171761737046.58499</v>
      </c>
      <c r="BE192">
        <v>192650021648.58301</v>
      </c>
      <c r="BF192">
        <v>201175543571.392</v>
      </c>
      <c r="BG192">
        <v>200786250582.94299</v>
      </c>
      <c r="BH192">
        <v>189802976285.61899</v>
      </c>
      <c r="BI192">
        <v>191898104390.379</v>
      </c>
      <c r="BJ192">
        <v>211007984080.91101</v>
      </c>
      <c r="BK192">
        <v>222597009739.23499</v>
      </c>
      <c r="BL192">
        <v>228346006003.64801</v>
      </c>
      <c r="BM192">
        <v>201409694755.93399</v>
      </c>
      <c r="BN192">
        <v>226328766459.634</v>
      </c>
      <c r="BO192">
        <v>246065570308.155</v>
      </c>
      <c r="BP192">
        <v>266958720837.98801</v>
      </c>
      <c r="BQ192">
        <v>289221969059.85303</v>
      </c>
    </row>
    <row r="193" spans="1:69" x14ac:dyDescent="0.35">
      <c r="A193" t="s">
        <v>622</v>
      </c>
      <c r="B193" t="s">
        <v>623</v>
      </c>
      <c r="C193" t="s">
        <v>818</v>
      </c>
      <c r="D193" t="s">
        <v>819</v>
      </c>
      <c r="E193">
        <v>7515894110.5648699</v>
      </c>
      <c r="F193">
        <v>8171194424.9449797</v>
      </c>
      <c r="G193">
        <v>4954593071.82796</v>
      </c>
      <c r="H193">
        <v>5505023238.4066896</v>
      </c>
      <c r="I193">
        <v>5953756194.8098803</v>
      </c>
      <c r="J193">
        <v>6517349771.9338598</v>
      </c>
      <c r="K193">
        <v>7189017887.6923103</v>
      </c>
      <c r="L193">
        <v>7724873935.1282101</v>
      </c>
      <c r="M193">
        <v>8632749269.4871807</v>
      </c>
      <c r="N193">
        <v>9571800652.5641003</v>
      </c>
      <c r="O193">
        <v>7559115516.6953201</v>
      </c>
      <c r="P193">
        <v>8375075629.8326998</v>
      </c>
      <c r="Q193">
        <v>9067815521.3262005</v>
      </c>
      <c r="R193">
        <v>11412449735.305599</v>
      </c>
      <c r="S193">
        <v>15607882555.291599</v>
      </c>
      <c r="T193">
        <v>16875240683.508301</v>
      </c>
      <c r="U193">
        <v>19381055197.2794</v>
      </c>
      <c r="V193">
        <v>22283109803.3521</v>
      </c>
      <c r="W193">
        <v>25762224562.631599</v>
      </c>
      <c r="X193">
        <v>31218296292.129501</v>
      </c>
      <c r="Y193">
        <v>36848080898.811203</v>
      </c>
      <c r="Z193">
        <v>40499388869.127098</v>
      </c>
      <c r="AA193">
        <v>42206011275.175697</v>
      </c>
      <c r="AB193">
        <v>37759179894.5298</v>
      </c>
      <c r="AC193">
        <v>35730185633.5233</v>
      </c>
      <c r="AD193">
        <v>34961486348.238197</v>
      </c>
      <c r="AE193">
        <v>33987207294.943199</v>
      </c>
      <c r="AF193">
        <v>37791488666.074303</v>
      </c>
      <c r="AG193">
        <v>43152128958.611603</v>
      </c>
      <c r="AH193">
        <v>48513773720.672997</v>
      </c>
      <c r="AI193">
        <v>50508286641.5746</v>
      </c>
      <c r="AJ193">
        <v>51784144942.726997</v>
      </c>
      <c r="AK193">
        <v>60422328242.180298</v>
      </c>
      <c r="AL193">
        <v>62036529147.183098</v>
      </c>
      <c r="AM193">
        <v>73159336915.271805</v>
      </c>
      <c r="AN193">
        <v>84644328727.482498</v>
      </c>
      <c r="AO193">
        <v>94648084429.034103</v>
      </c>
      <c r="AP193">
        <v>94106317565.084595</v>
      </c>
      <c r="AQ193">
        <v>74492416329.9142</v>
      </c>
      <c r="AR193">
        <v>85640171045.125397</v>
      </c>
      <c r="AS193">
        <v>83669788376.921295</v>
      </c>
      <c r="AT193">
        <v>78921234457.548706</v>
      </c>
      <c r="AU193">
        <v>84307345887.542999</v>
      </c>
      <c r="AV193">
        <v>87039092974.227203</v>
      </c>
      <c r="AW193">
        <v>95001999685.331406</v>
      </c>
      <c r="AX193">
        <v>107419977318.166</v>
      </c>
      <c r="AY193">
        <v>127652926368.069</v>
      </c>
      <c r="AZ193">
        <v>155980408673.40302</v>
      </c>
      <c r="BA193">
        <v>181624626327.36099</v>
      </c>
      <c r="BB193">
        <v>175974755881.37201</v>
      </c>
      <c r="BC193">
        <v>208368893151.14401</v>
      </c>
      <c r="BD193">
        <v>234216730291.32001</v>
      </c>
      <c r="BE193">
        <v>261920540962.63</v>
      </c>
      <c r="BF193">
        <v>283902828588.71802</v>
      </c>
      <c r="BG193">
        <v>297483555338.04401</v>
      </c>
      <c r="BH193">
        <v>306445871242.32202</v>
      </c>
      <c r="BI193">
        <v>318627003016.73102</v>
      </c>
      <c r="BJ193">
        <v>328480736802.76001</v>
      </c>
      <c r="BK193">
        <v>346841896587.31299</v>
      </c>
      <c r="BL193">
        <v>376823402239.13599</v>
      </c>
      <c r="BM193">
        <v>361751145451.59698</v>
      </c>
      <c r="BN193">
        <v>394087359848.10999</v>
      </c>
      <c r="BO193">
        <v>404353369604.63098</v>
      </c>
      <c r="BP193">
        <v>437055627244.42401</v>
      </c>
      <c r="BQ193">
        <v>461617509782.35498</v>
      </c>
    </row>
    <row r="194" spans="1:69" x14ac:dyDescent="0.35">
      <c r="A194" t="s">
        <v>624</v>
      </c>
      <c r="B194" t="s">
        <v>625</v>
      </c>
      <c r="C194" t="s">
        <v>818</v>
      </c>
      <c r="D194" t="s">
        <v>819</v>
      </c>
      <c r="O194">
        <v>11563041</v>
      </c>
      <c r="P194">
        <v>12706874</v>
      </c>
      <c r="Q194">
        <v>13956474</v>
      </c>
      <c r="R194">
        <v>15331889</v>
      </c>
      <c r="S194">
        <v>16848759</v>
      </c>
      <c r="T194">
        <v>18521112</v>
      </c>
      <c r="U194">
        <v>20364420</v>
      </c>
      <c r="V194">
        <v>22308104</v>
      </c>
      <c r="W194">
        <v>24530015</v>
      </c>
      <c r="X194">
        <v>27004251</v>
      </c>
      <c r="Y194">
        <v>29728054</v>
      </c>
      <c r="Z194">
        <v>32726594</v>
      </c>
      <c r="AA194">
        <v>36027583</v>
      </c>
      <c r="AB194">
        <v>39661530</v>
      </c>
      <c r="AC194">
        <v>44814259</v>
      </c>
      <c r="AD194">
        <v>51030637</v>
      </c>
      <c r="AE194">
        <v>58109314</v>
      </c>
      <c r="AF194">
        <v>66169905</v>
      </c>
      <c r="AG194">
        <v>75348615</v>
      </c>
      <c r="AH194">
        <v>85800543</v>
      </c>
      <c r="AI194">
        <v>97702303</v>
      </c>
      <c r="AJ194">
        <v>106555300</v>
      </c>
      <c r="AK194">
        <v>104771300</v>
      </c>
      <c r="AL194">
        <v>96455700</v>
      </c>
      <c r="AM194">
        <v>106138500</v>
      </c>
      <c r="AN194">
        <v>121018500</v>
      </c>
      <c r="AO194">
        <v>137494600</v>
      </c>
      <c r="AP194">
        <v>143860800</v>
      </c>
      <c r="AQ194">
        <v>149079600</v>
      </c>
      <c r="AR194">
        <v>144206500</v>
      </c>
      <c r="AS194">
        <v>149535800</v>
      </c>
      <c r="AT194">
        <v>159453500</v>
      </c>
      <c r="AU194">
        <v>162665500</v>
      </c>
      <c r="AV194">
        <v>154559900</v>
      </c>
      <c r="AW194">
        <v>166391600</v>
      </c>
      <c r="AX194">
        <v>191048400</v>
      </c>
      <c r="AY194">
        <v>193679700</v>
      </c>
      <c r="AZ194">
        <v>200903600</v>
      </c>
      <c r="BA194">
        <v>201167300</v>
      </c>
      <c r="BB194">
        <v>189998000</v>
      </c>
      <c r="BC194">
        <v>188174300</v>
      </c>
      <c r="BD194">
        <v>198873900</v>
      </c>
      <c r="BE194">
        <v>215762400</v>
      </c>
      <c r="BF194">
        <v>225345700</v>
      </c>
      <c r="BG194">
        <v>243156500</v>
      </c>
      <c r="BH194">
        <v>278824800</v>
      </c>
      <c r="BI194">
        <v>298323500</v>
      </c>
      <c r="BJ194">
        <v>285600000</v>
      </c>
      <c r="BK194">
        <v>288546300</v>
      </c>
      <c r="BL194">
        <v>281941600</v>
      </c>
      <c r="BM194">
        <v>258990800</v>
      </c>
      <c r="BN194">
        <v>235752900</v>
      </c>
      <c r="BO194">
        <v>255591100</v>
      </c>
      <c r="BP194">
        <v>281849100</v>
      </c>
    </row>
    <row r="195" spans="1:69" x14ac:dyDescent="0.35">
      <c r="A195" t="s">
        <v>626</v>
      </c>
      <c r="B195" t="s">
        <v>627</v>
      </c>
      <c r="C195" t="s">
        <v>818</v>
      </c>
      <c r="D195" t="s">
        <v>819</v>
      </c>
      <c r="E195">
        <v>230496036.87936601</v>
      </c>
      <c r="F195">
        <v>244832039.17312601</v>
      </c>
      <c r="G195">
        <v>261184041.78944701</v>
      </c>
      <c r="H195">
        <v>275968044.15488702</v>
      </c>
      <c r="I195">
        <v>305312048.84992802</v>
      </c>
      <c r="J195">
        <v>344176055.068169</v>
      </c>
      <c r="K195">
        <v>390992062.55873001</v>
      </c>
      <c r="L195">
        <v>441728182.67650902</v>
      </c>
      <c r="M195">
        <v>485184189.62946999</v>
      </c>
      <c r="N195">
        <v>551263864.20221806</v>
      </c>
      <c r="O195">
        <v>645568215.29091406</v>
      </c>
      <c r="P195">
        <v>717750278.10566401</v>
      </c>
      <c r="Q195">
        <v>858761926.08967996</v>
      </c>
      <c r="R195">
        <v>1299079410.4363799</v>
      </c>
      <c r="S195">
        <v>1467417672.1700201</v>
      </c>
      <c r="T195">
        <v>1356603608.0969501</v>
      </c>
      <c r="U195">
        <v>1511843235.4911101</v>
      </c>
      <c r="V195">
        <v>1640746618.68467</v>
      </c>
      <c r="W195">
        <v>1947878830.6238301</v>
      </c>
      <c r="X195">
        <v>2293760510.9608998</v>
      </c>
      <c r="Y195">
        <v>2545808455.5239902</v>
      </c>
      <c r="Z195">
        <v>2498190847.3966799</v>
      </c>
      <c r="AA195">
        <v>2368719683.4484801</v>
      </c>
      <c r="AB195">
        <v>2562351551.04491</v>
      </c>
      <c r="AC195">
        <v>2552662617.18854</v>
      </c>
      <c r="AD195">
        <v>2423339171.5001502</v>
      </c>
      <c r="AE195">
        <v>2647995602.2869802</v>
      </c>
      <c r="AF195">
        <v>3143851794.0872302</v>
      </c>
      <c r="AG195">
        <v>3656177880.7062502</v>
      </c>
      <c r="AH195">
        <v>3546472565.6936402</v>
      </c>
      <c r="AI195">
        <v>3219729083.0648699</v>
      </c>
      <c r="AJ195">
        <v>3787394957.9831901</v>
      </c>
      <c r="AK195">
        <v>4377980510.0559797</v>
      </c>
      <c r="AL195">
        <v>4974550286.1815205</v>
      </c>
      <c r="AM195">
        <v>5502786069.6517401</v>
      </c>
      <c r="AN195">
        <v>4636057476.4256802</v>
      </c>
      <c r="AO195">
        <v>5155311077.3899803</v>
      </c>
      <c r="AP195">
        <v>4936615298.7936697</v>
      </c>
      <c r="AQ195">
        <v>3789443014.6166201</v>
      </c>
      <c r="AR195">
        <v>3477038204.0173302</v>
      </c>
      <c r="AS195">
        <v>3521339699.07407</v>
      </c>
      <c r="AT195">
        <v>3081024212.4292402</v>
      </c>
      <c r="AU195">
        <v>2999511040.1976399</v>
      </c>
      <c r="AV195">
        <v>3536411824.2958002</v>
      </c>
      <c r="AW195">
        <v>3927157866.9646502</v>
      </c>
      <c r="AX195">
        <v>4865892972.2759504</v>
      </c>
      <c r="AY195">
        <v>8354911040.70193</v>
      </c>
      <c r="AZ195">
        <v>9545028944.3457909</v>
      </c>
      <c r="BA195">
        <v>11670892800.530899</v>
      </c>
      <c r="BB195">
        <v>11619456449.266001</v>
      </c>
      <c r="BC195">
        <v>14250786674.7766</v>
      </c>
      <c r="BD195">
        <v>17985138065.8549</v>
      </c>
      <c r="BE195">
        <v>21295168665.724701</v>
      </c>
      <c r="BF195">
        <v>21261338064.8783</v>
      </c>
      <c r="BG195">
        <v>23210823987.307999</v>
      </c>
      <c r="BH195">
        <v>21723437010.098202</v>
      </c>
      <c r="BI195">
        <v>20758876952.623199</v>
      </c>
      <c r="BJ195">
        <v>22742699138.355999</v>
      </c>
      <c r="BK195">
        <v>24109780708.026798</v>
      </c>
      <c r="BL195">
        <v>24750626029.877701</v>
      </c>
      <c r="BM195">
        <v>23848447849.608101</v>
      </c>
      <c r="BN195">
        <v>26109413521.311699</v>
      </c>
      <c r="BO195">
        <v>31653185952.609001</v>
      </c>
      <c r="BP195">
        <v>30816367066.9594</v>
      </c>
      <c r="BQ195">
        <v>32538480023.999802</v>
      </c>
    </row>
    <row r="196" spans="1:69" x14ac:dyDescent="0.35">
      <c r="A196" t="s">
        <v>628</v>
      </c>
      <c r="B196" t="s">
        <v>629</v>
      </c>
      <c r="C196" t="s">
        <v>818</v>
      </c>
      <c r="D196" t="s">
        <v>819</v>
      </c>
      <c r="AI196">
        <v>65977748210.526299</v>
      </c>
      <c r="AJ196">
        <v>85500935934.990097</v>
      </c>
      <c r="AK196">
        <v>94337050693.272705</v>
      </c>
      <c r="AL196">
        <v>96043157272.862</v>
      </c>
      <c r="AM196">
        <v>110803635287.621</v>
      </c>
      <c r="AN196">
        <v>142838527115.448</v>
      </c>
      <c r="AO196">
        <v>160813026223.06299</v>
      </c>
      <c r="AP196">
        <v>159893964916.81699</v>
      </c>
      <c r="AQ196">
        <v>175282269666.80099</v>
      </c>
      <c r="AR196">
        <v>170704452714.673</v>
      </c>
      <c r="AS196">
        <v>172953527033.013</v>
      </c>
      <c r="AT196">
        <v>191823200371.284</v>
      </c>
      <c r="AU196">
        <v>199694463255.56699</v>
      </c>
      <c r="AV196">
        <v>218561225998.47</v>
      </c>
      <c r="AW196">
        <v>256268656145.134</v>
      </c>
      <c r="AX196">
        <v>306999913150.52502</v>
      </c>
      <c r="AY196">
        <v>345897630736.17297</v>
      </c>
      <c r="AZ196">
        <v>429715132137.50299</v>
      </c>
      <c r="BA196">
        <v>535612030671.888</v>
      </c>
      <c r="BB196">
        <v>440891472247.09601</v>
      </c>
      <c r="BC196">
        <v>478111630683.51398</v>
      </c>
      <c r="BD196">
        <v>527848543023.46899</v>
      </c>
      <c r="BE196">
        <v>498148649702.65997</v>
      </c>
      <c r="BF196">
        <v>518179836405.35999</v>
      </c>
      <c r="BG196">
        <v>542134167178.62701</v>
      </c>
      <c r="BH196">
        <v>480054118583.367</v>
      </c>
      <c r="BI196">
        <v>473259623976.26202</v>
      </c>
      <c r="BJ196">
        <v>528356723263.073</v>
      </c>
      <c r="BK196">
        <v>594616632477.01904</v>
      </c>
      <c r="BL196">
        <v>602683770144.88</v>
      </c>
      <c r="BM196">
        <v>605914186117.953</v>
      </c>
      <c r="BN196">
        <v>689170171187.00403</v>
      </c>
      <c r="BO196">
        <v>695607522884.82202</v>
      </c>
      <c r="BP196">
        <v>812451128978.57996</v>
      </c>
      <c r="BQ196">
        <v>914696430325.39099</v>
      </c>
    </row>
    <row r="197" spans="1:69" x14ac:dyDescent="0.35">
      <c r="A197" t="s">
        <v>630</v>
      </c>
      <c r="B197" t="s">
        <v>631</v>
      </c>
      <c r="C197" t="s">
        <v>818</v>
      </c>
      <c r="D197" t="s">
        <v>819</v>
      </c>
      <c r="E197">
        <v>24371768029.6278</v>
      </c>
      <c r="F197">
        <v>25264613437.767399</v>
      </c>
      <c r="G197">
        <v>27674869515.148399</v>
      </c>
      <c r="H197">
        <v>31993355907.8867</v>
      </c>
      <c r="I197">
        <v>30278137477.019001</v>
      </c>
      <c r="J197">
        <v>33361237163.064201</v>
      </c>
      <c r="K197">
        <v>36475004285.3358</v>
      </c>
      <c r="L197">
        <v>34705175402.479698</v>
      </c>
      <c r="M197">
        <v>37429525573.488403</v>
      </c>
      <c r="N197">
        <v>42099681278.811798</v>
      </c>
      <c r="O197">
        <v>47428723834.570602</v>
      </c>
      <c r="P197">
        <v>46909337933.620102</v>
      </c>
      <c r="Q197">
        <v>55119582623.877602</v>
      </c>
      <c r="R197">
        <v>67923514052.7714</v>
      </c>
      <c r="S197">
        <v>93626660152.431793</v>
      </c>
      <c r="T197">
        <v>106640623987.93201</v>
      </c>
      <c r="U197">
        <v>124669335560.136</v>
      </c>
      <c r="V197">
        <v>137597256844.25699</v>
      </c>
      <c r="W197">
        <v>156166206029.75101</v>
      </c>
      <c r="X197">
        <v>192775628023.05099</v>
      </c>
      <c r="Y197">
        <v>237261451692.42599</v>
      </c>
      <c r="Z197">
        <v>324512320041.43701</v>
      </c>
      <c r="AA197">
        <v>307909104762.86102</v>
      </c>
      <c r="AB197">
        <v>255543089042.711</v>
      </c>
      <c r="AC197">
        <v>238859958924.86801</v>
      </c>
      <c r="AD197">
        <v>247712634663.29999</v>
      </c>
      <c r="AE197">
        <v>214740613817.952</v>
      </c>
      <c r="AF197">
        <v>231012936206.384</v>
      </c>
      <c r="AG197">
        <v>241759987666.08499</v>
      </c>
      <c r="AH197">
        <v>244368859037.88599</v>
      </c>
      <c r="AI197">
        <v>396590824992.85303</v>
      </c>
      <c r="AJ197">
        <v>223926663004.82999</v>
      </c>
      <c r="AK197">
        <v>174048925953.422</v>
      </c>
      <c r="AL197">
        <v>181937055919.56</v>
      </c>
      <c r="AM197">
        <v>189966285832.54501</v>
      </c>
      <c r="AN197">
        <v>279700180740.505</v>
      </c>
      <c r="AO197">
        <v>338863912854.052</v>
      </c>
      <c r="AP197">
        <v>371684028006.71899</v>
      </c>
      <c r="AQ197">
        <v>393094877992.27399</v>
      </c>
      <c r="AR197">
        <v>244858481464.53799</v>
      </c>
      <c r="AS197">
        <v>282712808754.12299</v>
      </c>
      <c r="AT197">
        <v>268985062228.284</v>
      </c>
      <c r="AU197">
        <v>309384436578.56201</v>
      </c>
      <c r="AV197">
        <v>337059038910.18402</v>
      </c>
      <c r="AW197">
        <v>421462224681.03101</v>
      </c>
      <c r="AX197">
        <v>526660768585.15802</v>
      </c>
      <c r="AY197">
        <v>661876236237.75305</v>
      </c>
      <c r="AZ197">
        <v>799344703597.32104</v>
      </c>
      <c r="BA197">
        <v>996372512327.354</v>
      </c>
      <c r="BB197">
        <v>903654511382.17896</v>
      </c>
      <c r="BC197">
        <v>1055168535441.1801</v>
      </c>
      <c r="BD197">
        <v>1222653337929.8899</v>
      </c>
      <c r="BE197">
        <v>1330058398191.28</v>
      </c>
      <c r="BF197">
        <v>1457867985373.6201</v>
      </c>
      <c r="BG197">
        <v>1544180288224.25</v>
      </c>
      <c r="BH197">
        <v>1313619241165.3899</v>
      </c>
      <c r="BI197">
        <v>1170247569850.28</v>
      </c>
      <c r="BJ197">
        <v>1222291962819.7</v>
      </c>
      <c r="BK197">
        <v>1362634002287.22</v>
      </c>
      <c r="BL197">
        <v>1435723143391.1299</v>
      </c>
      <c r="BM197">
        <v>1318892160079.3799</v>
      </c>
      <c r="BN197">
        <v>1447970750253.6299</v>
      </c>
      <c r="BO197">
        <v>1658497791360.45</v>
      </c>
      <c r="BP197">
        <v>1527124866810.9399</v>
      </c>
      <c r="BQ197">
        <v>1426898998276.72</v>
      </c>
    </row>
    <row r="198" spans="1:69" x14ac:dyDescent="0.35">
      <c r="A198" t="s">
        <v>632</v>
      </c>
      <c r="B198" t="s">
        <v>633</v>
      </c>
      <c r="C198" t="s">
        <v>818</v>
      </c>
      <c r="D198" t="s">
        <v>819</v>
      </c>
      <c r="E198">
        <v>1691900000</v>
      </c>
      <c r="F198">
        <v>1865100000</v>
      </c>
      <c r="G198">
        <v>2094400000</v>
      </c>
      <c r="H198">
        <v>2333600000</v>
      </c>
      <c r="I198">
        <v>2570500000</v>
      </c>
      <c r="J198">
        <v>2881500000</v>
      </c>
      <c r="K198">
        <v>3170500000</v>
      </c>
      <c r="L198">
        <v>3532700000</v>
      </c>
      <c r="M198">
        <v>3941700000</v>
      </c>
      <c r="N198">
        <v>4460700000</v>
      </c>
      <c r="O198">
        <v>5034700000</v>
      </c>
      <c r="P198">
        <v>5646800000</v>
      </c>
      <c r="Q198">
        <v>6328900000</v>
      </c>
      <c r="R198">
        <v>7002400000</v>
      </c>
      <c r="S198">
        <v>7684800000</v>
      </c>
      <c r="T198">
        <v>8198300000</v>
      </c>
      <c r="U198">
        <v>8968600000</v>
      </c>
      <c r="V198">
        <v>9910900000</v>
      </c>
      <c r="W198">
        <v>11165000000</v>
      </c>
      <c r="X198">
        <v>12750000000</v>
      </c>
      <c r="Y198">
        <v>14436100000</v>
      </c>
      <c r="Z198">
        <v>15955700000</v>
      </c>
      <c r="AA198">
        <v>16764200000</v>
      </c>
      <c r="AB198">
        <v>17276600000</v>
      </c>
      <c r="AC198">
        <v>19162600000</v>
      </c>
      <c r="AD198">
        <v>20289200000</v>
      </c>
      <c r="AE198">
        <v>22009300000</v>
      </c>
      <c r="AF198">
        <v>24025800000</v>
      </c>
      <c r="AG198">
        <v>26385800000</v>
      </c>
      <c r="AH198">
        <v>28161200000</v>
      </c>
      <c r="AI198">
        <v>30603919000</v>
      </c>
      <c r="AJ198">
        <v>32287031000</v>
      </c>
      <c r="AK198">
        <v>34630430000</v>
      </c>
      <c r="AL198">
        <v>36922456000</v>
      </c>
      <c r="AM198">
        <v>39690630000</v>
      </c>
      <c r="AN198">
        <v>42647331000</v>
      </c>
      <c r="AO198">
        <v>45340835000</v>
      </c>
      <c r="AP198">
        <v>48187039000</v>
      </c>
      <c r="AQ198">
        <v>54086400000</v>
      </c>
      <c r="AR198">
        <v>57841000000</v>
      </c>
      <c r="AS198">
        <v>61701800000</v>
      </c>
      <c r="AT198">
        <v>69208400000</v>
      </c>
      <c r="AU198">
        <v>71623500000</v>
      </c>
      <c r="AV198">
        <v>74827400000</v>
      </c>
      <c r="AW198">
        <v>80322313000</v>
      </c>
      <c r="AX198">
        <v>83914521300</v>
      </c>
      <c r="AY198">
        <v>87276164400</v>
      </c>
      <c r="AZ198">
        <v>89524131600</v>
      </c>
      <c r="BA198">
        <v>93639300000</v>
      </c>
      <c r="BB198">
        <v>96385600000</v>
      </c>
      <c r="BC198">
        <v>98381300000</v>
      </c>
      <c r="BD198">
        <v>100351700000</v>
      </c>
      <c r="BE198">
        <v>101564800000</v>
      </c>
      <c r="BF198">
        <v>102450000000</v>
      </c>
      <c r="BG198">
        <v>102445800000</v>
      </c>
      <c r="BH198">
        <v>103375500000</v>
      </c>
      <c r="BI198">
        <v>104336700000</v>
      </c>
      <c r="BJ198">
        <v>103445526000</v>
      </c>
      <c r="BK198">
        <v>100958100000</v>
      </c>
      <c r="BL198">
        <v>105126400000</v>
      </c>
      <c r="BM198">
        <v>103130900000</v>
      </c>
      <c r="BN198">
        <v>106426600000</v>
      </c>
      <c r="BO198">
        <v>113843700000</v>
      </c>
      <c r="BP198">
        <v>118375000000</v>
      </c>
      <c r="BQ198">
        <v>125841500000</v>
      </c>
    </row>
    <row r="199" spans="1:69" x14ac:dyDescent="0.35">
      <c r="A199" t="s">
        <v>634</v>
      </c>
      <c r="B199" t="s">
        <v>635</v>
      </c>
      <c r="C199" t="s">
        <v>818</v>
      </c>
      <c r="D199" t="s">
        <v>819</v>
      </c>
    </row>
    <row r="200" spans="1:69" x14ac:dyDescent="0.35">
      <c r="A200" t="s">
        <v>636</v>
      </c>
      <c r="B200" t="s">
        <v>637</v>
      </c>
      <c r="C200" t="s">
        <v>818</v>
      </c>
      <c r="D200" t="s">
        <v>819</v>
      </c>
      <c r="E200">
        <v>3339150157.85605</v>
      </c>
      <c r="F200">
        <v>3573719084.5335398</v>
      </c>
      <c r="G200">
        <v>3835883663.2512298</v>
      </c>
      <c r="H200">
        <v>4084251592.81599</v>
      </c>
      <c r="I200">
        <v>4429202656.9074097</v>
      </c>
      <c r="J200">
        <v>4901711247.8159199</v>
      </c>
      <c r="K200">
        <v>5370108031.1285896</v>
      </c>
      <c r="L200">
        <v>6002607029.6466303</v>
      </c>
      <c r="M200">
        <v>6644693214.1834297</v>
      </c>
      <c r="N200">
        <v>7287555035.3440304</v>
      </c>
      <c r="O200">
        <v>8108235704.3235703</v>
      </c>
      <c r="P200">
        <v>9201604240.28269</v>
      </c>
      <c r="Q200">
        <v>11239117865.085199</v>
      </c>
      <c r="R200">
        <v>15090564186.4268</v>
      </c>
      <c r="S200">
        <v>17512391475.927399</v>
      </c>
      <c r="T200">
        <v>19347607843.137299</v>
      </c>
      <c r="U200">
        <v>20332831564.986698</v>
      </c>
      <c r="V200">
        <v>21439523310.633801</v>
      </c>
      <c r="W200">
        <v>23487614051.094898</v>
      </c>
      <c r="X200">
        <v>26622819672.1311</v>
      </c>
      <c r="Y200">
        <v>32896519823.788502</v>
      </c>
      <c r="Z200">
        <v>31977276872.964199</v>
      </c>
      <c r="AA200">
        <v>30527754793.138199</v>
      </c>
      <c r="AB200">
        <v>27239650741.947201</v>
      </c>
      <c r="AC200">
        <v>25217969049.5755</v>
      </c>
      <c r="AD200">
        <v>27115807742.087299</v>
      </c>
      <c r="AE200">
        <v>38745901353.705902</v>
      </c>
      <c r="AF200">
        <v>48182925857.407097</v>
      </c>
      <c r="AG200">
        <v>56347250696.378799</v>
      </c>
      <c r="AH200">
        <v>60594092182.327499</v>
      </c>
      <c r="AI200">
        <v>78713860216.565903</v>
      </c>
      <c r="AJ200">
        <v>89233599278.479202</v>
      </c>
      <c r="AK200">
        <v>107592098307.09801</v>
      </c>
      <c r="AL200">
        <v>95009751901.259201</v>
      </c>
      <c r="AM200">
        <v>99688641304.347794</v>
      </c>
      <c r="AN200">
        <v>118122007430.01199</v>
      </c>
      <c r="AO200">
        <v>122630089680.27</v>
      </c>
      <c r="AP200">
        <v>117016535162.95</v>
      </c>
      <c r="AQ200">
        <v>123946327916.29601</v>
      </c>
      <c r="AR200">
        <v>127470385557.18401</v>
      </c>
      <c r="AS200">
        <v>118605192877.388</v>
      </c>
      <c r="AT200">
        <v>121604107164.99699</v>
      </c>
      <c r="AU200">
        <v>134795565549.41901</v>
      </c>
      <c r="AV200">
        <v>165226175536.793</v>
      </c>
      <c r="AW200">
        <v>189382122532.16901</v>
      </c>
      <c r="AX200">
        <v>197253876704.92099</v>
      </c>
      <c r="AY200">
        <v>208756449275.84799</v>
      </c>
      <c r="AZ200">
        <v>240496147317.38101</v>
      </c>
      <c r="BA200">
        <v>263416394624.08401</v>
      </c>
      <c r="BB200">
        <v>244667762835.543</v>
      </c>
      <c r="BC200">
        <v>238443864993.21701</v>
      </c>
      <c r="BD200">
        <v>245426767676.00201</v>
      </c>
      <c r="BE200">
        <v>216536676771.97299</v>
      </c>
      <c r="BF200">
        <v>226677408291.745</v>
      </c>
      <c r="BG200">
        <v>230078616299.67499</v>
      </c>
      <c r="BH200">
        <v>199038523119.63901</v>
      </c>
      <c r="BI200">
        <v>206305431241.638</v>
      </c>
      <c r="BJ200">
        <v>220862990767.229</v>
      </c>
      <c r="BK200">
        <v>242092894542.888</v>
      </c>
      <c r="BL200">
        <v>240115970063.01901</v>
      </c>
      <c r="BM200">
        <v>229618773422.577</v>
      </c>
      <c r="BN200">
        <v>256055879091.13901</v>
      </c>
      <c r="BO200">
        <v>256898675068.927</v>
      </c>
      <c r="BP200">
        <v>289696962620.23499</v>
      </c>
      <c r="BQ200">
        <v>308683317392.67999</v>
      </c>
    </row>
    <row r="201" spans="1:69" x14ac:dyDescent="0.35">
      <c r="A201" t="s">
        <v>638</v>
      </c>
      <c r="B201" t="s">
        <v>639</v>
      </c>
      <c r="C201" t="s">
        <v>818</v>
      </c>
      <c r="D201" t="s">
        <v>819</v>
      </c>
      <c r="E201">
        <v>288884368.01693398</v>
      </c>
      <c r="F201">
        <v>322053713.15872997</v>
      </c>
      <c r="G201">
        <v>360698412.69841301</v>
      </c>
      <c r="H201">
        <v>383904761.90476203</v>
      </c>
      <c r="I201">
        <v>408349206.34920597</v>
      </c>
      <c r="J201">
        <v>443587301.58730203</v>
      </c>
      <c r="K201">
        <v>465888888.88888901</v>
      </c>
      <c r="L201">
        <v>492674603.17460299</v>
      </c>
      <c r="M201">
        <v>517650793.65079403</v>
      </c>
      <c r="N201">
        <v>556293650.79365098</v>
      </c>
      <c r="O201">
        <v>594611111.11111104</v>
      </c>
      <c r="P201">
        <v>664571428.57142901</v>
      </c>
      <c r="Q201">
        <v>769039682.53968298</v>
      </c>
      <c r="R201">
        <v>995531746.03174603</v>
      </c>
      <c r="S201">
        <v>1333475396.8254001</v>
      </c>
      <c r="T201">
        <v>1511420634.92063</v>
      </c>
      <c r="U201">
        <v>1698960317.46032</v>
      </c>
      <c r="V201">
        <v>2092158730.15873</v>
      </c>
      <c r="W201">
        <v>2559857142.8571401</v>
      </c>
      <c r="X201">
        <v>3416777777.7777801</v>
      </c>
      <c r="Y201">
        <v>4448087301.5873003</v>
      </c>
      <c r="Z201">
        <v>5624515873.0158701</v>
      </c>
      <c r="AA201">
        <v>5419411764.7058802</v>
      </c>
      <c r="AB201">
        <v>5673248726.1643801</v>
      </c>
      <c r="AC201">
        <v>4502462807.1399298</v>
      </c>
      <c r="AD201">
        <v>3282449235.7612901</v>
      </c>
      <c r="AE201">
        <v>3723993942.7908802</v>
      </c>
      <c r="AF201">
        <v>3971044723.8024001</v>
      </c>
      <c r="AG201">
        <v>4255683528.3333302</v>
      </c>
      <c r="AH201">
        <v>4757732199.9621296</v>
      </c>
      <c r="AI201">
        <v>5812114523.0118704</v>
      </c>
      <c r="AJ201">
        <v>6984367762.9037104</v>
      </c>
      <c r="AK201">
        <v>7157424031.0604496</v>
      </c>
      <c r="AL201">
        <v>7249533620.3061399</v>
      </c>
      <c r="AM201">
        <v>7870982004.8195</v>
      </c>
      <c r="AN201">
        <v>9062131475.02318</v>
      </c>
      <c r="AO201">
        <v>9788391780.52421</v>
      </c>
      <c r="AP201">
        <v>9965225678.05093</v>
      </c>
      <c r="AQ201">
        <v>9260481572.4246197</v>
      </c>
      <c r="AR201">
        <v>8837070235.5189209</v>
      </c>
      <c r="AS201">
        <v>8855705139.5585709</v>
      </c>
      <c r="AT201">
        <v>8495806432.1846704</v>
      </c>
      <c r="AU201">
        <v>7196260656.8455601</v>
      </c>
      <c r="AV201">
        <v>7691367471.1799202</v>
      </c>
      <c r="AW201">
        <v>9624440836.2930908</v>
      </c>
      <c r="AX201">
        <v>10737500188.112301</v>
      </c>
      <c r="AY201">
        <v>13429430050.261</v>
      </c>
      <c r="AZ201">
        <v>17856393235.4338</v>
      </c>
      <c r="BA201">
        <v>24615267663.545601</v>
      </c>
      <c r="BB201">
        <v>22355151161.993999</v>
      </c>
      <c r="BC201">
        <v>27260886405.226299</v>
      </c>
      <c r="BD201">
        <v>33756238766.5</v>
      </c>
      <c r="BE201">
        <v>33271921136.314999</v>
      </c>
      <c r="BF201">
        <v>38501122141.424103</v>
      </c>
      <c r="BG201">
        <v>40377929295.641899</v>
      </c>
      <c r="BH201">
        <v>36211447840.097099</v>
      </c>
      <c r="BI201">
        <v>36089700222.946098</v>
      </c>
      <c r="BJ201">
        <v>38997129473.555801</v>
      </c>
      <c r="BK201">
        <v>40225448340.632202</v>
      </c>
      <c r="BL201">
        <v>37925338329.149399</v>
      </c>
      <c r="BM201">
        <v>35432178068.181396</v>
      </c>
      <c r="BN201">
        <v>39950899938.748199</v>
      </c>
      <c r="BO201">
        <v>41952910858.087997</v>
      </c>
      <c r="BP201">
        <v>43118053174.541298</v>
      </c>
      <c r="BQ201">
        <v>44458118399.666901</v>
      </c>
    </row>
    <row r="202" spans="1:69" x14ac:dyDescent="0.35">
      <c r="A202" t="s">
        <v>640</v>
      </c>
      <c r="B202" t="s">
        <v>641</v>
      </c>
      <c r="C202" t="s">
        <v>818</v>
      </c>
      <c r="D202" t="s">
        <v>819</v>
      </c>
      <c r="AM202">
        <v>2843300000</v>
      </c>
      <c r="AN202">
        <v>3282800000</v>
      </c>
      <c r="AO202">
        <v>3409600000</v>
      </c>
      <c r="AP202">
        <v>3759800000</v>
      </c>
      <c r="AQ202">
        <v>4067800000</v>
      </c>
      <c r="AR202">
        <v>4271200000</v>
      </c>
      <c r="AS202">
        <v>4313600000</v>
      </c>
      <c r="AT202">
        <v>4003700000</v>
      </c>
      <c r="AU202">
        <v>3555800000</v>
      </c>
      <c r="AV202">
        <v>3968000000</v>
      </c>
      <c r="AW202">
        <v>4603100000</v>
      </c>
      <c r="AX202">
        <v>5125700000</v>
      </c>
      <c r="AY202">
        <v>5348300000</v>
      </c>
      <c r="AZ202">
        <v>5815700000</v>
      </c>
      <c r="BA202">
        <v>7310400000</v>
      </c>
      <c r="BB202">
        <v>8085700000</v>
      </c>
      <c r="BC202">
        <v>9681500000</v>
      </c>
      <c r="BD202">
        <v>11186100000</v>
      </c>
      <c r="BE202">
        <v>12208400000</v>
      </c>
      <c r="BF202">
        <v>13515500000</v>
      </c>
      <c r="BG202">
        <v>13989700000</v>
      </c>
      <c r="BH202">
        <v>13972400000</v>
      </c>
      <c r="BI202">
        <v>15405400000</v>
      </c>
      <c r="BJ202">
        <v>16128000000</v>
      </c>
      <c r="BK202">
        <v>16276600000</v>
      </c>
      <c r="BL202">
        <v>17133500000</v>
      </c>
      <c r="BM202">
        <v>15531700000</v>
      </c>
      <c r="BN202">
        <v>18109000000</v>
      </c>
      <c r="BO202">
        <v>19165500000</v>
      </c>
      <c r="BP202">
        <v>17847900000</v>
      </c>
      <c r="BQ202">
        <v>13711100000</v>
      </c>
    </row>
    <row r="203" spans="1:69" x14ac:dyDescent="0.35">
      <c r="A203" t="s">
        <v>642</v>
      </c>
      <c r="B203" t="s">
        <v>643</v>
      </c>
      <c r="C203" t="s">
        <v>818</v>
      </c>
      <c r="D203" t="s">
        <v>819</v>
      </c>
      <c r="O203">
        <v>423802353.21494299</v>
      </c>
      <c r="P203">
        <v>477298982.38293999</v>
      </c>
      <c r="Q203">
        <v>565885771.69089794</v>
      </c>
      <c r="R203">
        <v>757316230.701195</v>
      </c>
      <c r="S203">
        <v>1027747649.55854</v>
      </c>
      <c r="T203">
        <v>1136928461.9744599</v>
      </c>
      <c r="U203">
        <v>1137538860.09831</v>
      </c>
      <c r="V203">
        <v>1196696800.8060999</v>
      </c>
      <c r="W203">
        <v>1371556833.2672801</v>
      </c>
      <c r="X203">
        <v>1652934748.5829101</v>
      </c>
      <c r="Y203">
        <v>1890599862.1730599</v>
      </c>
      <c r="Z203">
        <v>1955541041.41009</v>
      </c>
      <c r="AA203">
        <v>1925494376.4551699</v>
      </c>
      <c r="AB203">
        <v>1843535002.9616899</v>
      </c>
      <c r="AC203">
        <v>1938376709.25212</v>
      </c>
      <c r="AD203">
        <v>1862560930.08934</v>
      </c>
      <c r="AE203">
        <v>2030345446.65007</v>
      </c>
      <c r="AF203">
        <v>1986467977.58922</v>
      </c>
      <c r="AG203">
        <v>2046486236.29193</v>
      </c>
      <c r="AH203">
        <v>2132424514.7017801</v>
      </c>
      <c r="AI203">
        <v>2385132399.1498299</v>
      </c>
      <c r="AJ203">
        <v>2529727432.96099</v>
      </c>
      <c r="AK203">
        <v>2776997611.93854</v>
      </c>
      <c r="AL203">
        <v>2916179026.9426599</v>
      </c>
      <c r="AM203">
        <v>3414639447.8347802</v>
      </c>
      <c r="AN203">
        <v>3706127849.6928</v>
      </c>
      <c r="AO203">
        <v>3971803116.1029301</v>
      </c>
      <c r="AP203">
        <v>3981656720.5081501</v>
      </c>
      <c r="AQ203">
        <v>3432398207.4602299</v>
      </c>
      <c r="AR203">
        <v>3744260444.91822</v>
      </c>
      <c r="AS203">
        <v>3448150247.7463298</v>
      </c>
      <c r="AT203">
        <v>3391833622.9958701</v>
      </c>
      <c r="AU203">
        <v>3556381467.4690199</v>
      </c>
      <c r="AV203">
        <v>4239895599.8991199</v>
      </c>
      <c r="AW203">
        <v>4876586176.6758003</v>
      </c>
      <c r="AX203">
        <v>5413211543.2522898</v>
      </c>
      <c r="AY203">
        <v>5681297201.1613903</v>
      </c>
      <c r="AZ203">
        <v>6259933141.8868504</v>
      </c>
      <c r="BA203">
        <v>6702775212.0669899</v>
      </c>
      <c r="BB203">
        <v>6042762281.5447397</v>
      </c>
      <c r="BC203">
        <v>6647706153.71383</v>
      </c>
      <c r="BD203">
        <v>7755256902.03584</v>
      </c>
      <c r="BE203">
        <v>8219768408.6637897</v>
      </c>
      <c r="BF203">
        <v>8547552413.6794701</v>
      </c>
      <c r="BG203">
        <v>9290184860.9853706</v>
      </c>
      <c r="BH203">
        <v>9103468778.1457901</v>
      </c>
      <c r="BI203">
        <v>9548954059.8986893</v>
      </c>
      <c r="BJ203">
        <v>10283449682.5604</v>
      </c>
      <c r="BK203">
        <v>10792820189.4419</v>
      </c>
      <c r="BL203">
        <v>10712120596.804501</v>
      </c>
      <c r="BM203">
        <v>9515415337.7342796</v>
      </c>
      <c r="BN203">
        <v>9581825673.8254204</v>
      </c>
      <c r="BO203">
        <v>10328388317.1998</v>
      </c>
      <c r="BP203">
        <v>11168877227.383699</v>
      </c>
      <c r="BQ203">
        <v>11977251413.716299</v>
      </c>
    </row>
    <row r="204" spans="1:69" x14ac:dyDescent="0.35">
      <c r="A204" t="s">
        <v>644</v>
      </c>
      <c r="B204" t="s">
        <v>645</v>
      </c>
      <c r="C204" t="s">
        <v>818</v>
      </c>
      <c r="D204" t="s">
        <v>819</v>
      </c>
      <c r="E204">
        <v>1037011577602.15</v>
      </c>
      <c r="F204">
        <v>1104850963886.8799</v>
      </c>
      <c r="G204">
        <v>1195652635369.47</v>
      </c>
      <c r="H204">
        <v>1286627331165.29</v>
      </c>
      <c r="I204">
        <v>1405685806174.9299</v>
      </c>
      <c r="J204">
        <v>1528553206325.96</v>
      </c>
      <c r="K204">
        <v>1671670654791.77</v>
      </c>
      <c r="L204">
        <v>1786530800495</v>
      </c>
      <c r="M204">
        <v>1937877069181.5601</v>
      </c>
      <c r="N204">
        <v>2134352563037.55</v>
      </c>
      <c r="O204">
        <v>2340459900798.0298</v>
      </c>
      <c r="P204">
        <v>2598011729961.96</v>
      </c>
      <c r="Q204">
        <v>3016901416924.3799</v>
      </c>
      <c r="R204">
        <v>3649145197746.1699</v>
      </c>
      <c r="S204">
        <v>4076782293104.4702</v>
      </c>
      <c r="T204">
        <v>4567890806480.71</v>
      </c>
      <c r="U204">
        <v>4955951921002.4502</v>
      </c>
      <c r="V204">
        <v>5600574371063.2002</v>
      </c>
      <c r="W204">
        <v>6746121794478.6904</v>
      </c>
      <c r="X204">
        <v>7751497173888.8496</v>
      </c>
      <c r="Y204">
        <v>8577743047294</v>
      </c>
      <c r="Z204">
        <v>8676900519573.3096</v>
      </c>
      <c r="AA204">
        <v>8637189543831.9902</v>
      </c>
      <c r="AB204">
        <v>8963383304040.6309</v>
      </c>
      <c r="AC204">
        <v>9365233332029.8594</v>
      </c>
      <c r="AD204">
        <v>9860015968624.9492</v>
      </c>
      <c r="AE204">
        <v>12054112969275.6</v>
      </c>
      <c r="AF204">
        <v>13975076931421.9</v>
      </c>
      <c r="AG204">
        <v>15742850573355.5</v>
      </c>
      <c r="AH204">
        <v>16439264672023.301</v>
      </c>
      <c r="AI204">
        <v>18443164674325</v>
      </c>
      <c r="AJ204">
        <v>19453039768732.102</v>
      </c>
      <c r="AK204">
        <v>20871532331304.199</v>
      </c>
      <c r="AL204">
        <v>21021814984109.699</v>
      </c>
      <c r="AM204">
        <v>22515918972488.5</v>
      </c>
      <c r="AN204">
        <v>24978594323513.398</v>
      </c>
      <c r="AO204">
        <v>25096672690878.102</v>
      </c>
      <c r="AP204">
        <v>24603479666258.898</v>
      </c>
      <c r="AQ204">
        <v>24707827169428.801</v>
      </c>
      <c r="AR204">
        <v>25955225515254.5</v>
      </c>
      <c r="AS204">
        <v>26410406658293.199</v>
      </c>
      <c r="AT204">
        <v>26157054610954.602</v>
      </c>
      <c r="AU204">
        <v>27285138924234.801</v>
      </c>
      <c r="AV204">
        <v>30595351997622.301</v>
      </c>
      <c r="AW204">
        <v>34000395954663.699</v>
      </c>
      <c r="AX204">
        <v>35785968754760.398</v>
      </c>
      <c r="AY204">
        <v>37659759484906.398</v>
      </c>
      <c r="AZ204">
        <v>41105368221946</v>
      </c>
      <c r="BA204">
        <v>43545088630774.297</v>
      </c>
      <c r="BB204">
        <v>41008656730002.5</v>
      </c>
      <c r="BC204">
        <v>42771558043497.703</v>
      </c>
      <c r="BD204">
        <v>45955030565967.797</v>
      </c>
      <c r="BE204">
        <v>45868301689736.703</v>
      </c>
      <c r="BF204">
        <v>46369309314126.898</v>
      </c>
      <c r="BG204">
        <v>47311555230229</v>
      </c>
      <c r="BH204">
        <v>44758426403938.602</v>
      </c>
      <c r="BI204">
        <v>45785380106162.102</v>
      </c>
      <c r="BJ204">
        <v>47756402426662.602</v>
      </c>
      <c r="BK204">
        <v>50599156664416.602</v>
      </c>
      <c r="BL204">
        <v>51135209515081.398</v>
      </c>
      <c r="BM204">
        <v>50140341964133.703</v>
      </c>
      <c r="BN204">
        <v>55855082520061</v>
      </c>
      <c r="BO204">
        <v>57128680173110.102</v>
      </c>
      <c r="BP204">
        <v>60538844740701.703</v>
      </c>
      <c r="BQ204">
        <v>63040640005163.398</v>
      </c>
    </row>
    <row r="205" spans="1:69" x14ac:dyDescent="0.35">
      <c r="A205" t="s">
        <v>646</v>
      </c>
      <c r="B205" t="s">
        <v>647</v>
      </c>
      <c r="C205" t="s">
        <v>818</v>
      </c>
      <c r="D205" t="s">
        <v>819</v>
      </c>
      <c r="J205">
        <v>176534588.403052</v>
      </c>
      <c r="K205">
        <v>215659453.55093899</v>
      </c>
      <c r="L205">
        <v>220984367.62658101</v>
      </c>
      <c r="M205">
        <v>259590074.52793401</v>
      </c>
      <c r="N205">
        <v>242943783.14273599</v>
      </c>
      <c r="O205">
        <v>254036000.75258699</v>
      </c>
      <c r="P205">
        <v>296865513.74681699</v>
      </c>
      <c r="Q205">
        <v>326433558.07607901</v>
      </c>
      <c r="R205">
        <v>431252938.061046</v>
      </c>
      <c r="S205">
        <v>555340842.86031103</v>
      </c>
      <c r="T205">
        <v>690323388.52990699</v>
      </c>
      <c r="U205">
        <v>732288906.27395403</v>
      </c>
      <c r="V205">
        <v>793196378.70882595</v>
      </c>
      <c r="W205">
        <v>1005569835.3966399</v>
      </c>
      <c r="X205">
        <v>1215032463.6733601</v>
      </c>
      <c r="Y205">
        <v>1320416024.9521799</v>
      </c>
      <c r="Z205">
        <v>1234743073.00034</v>
      </c>
      <c r="AA205">
        <v>1235897957.8887401</v>
      </c>
      <c r="AB205">
        <v>1284180701.00787</v>
      </c>
      <c r="AC205">
        <v>1325515445.0836201</v>
      </c>
      <c r="AD205">
        <v>1448281228.1573801</v>
      </c>
      <c r="AE205">
        <v>2212028299.56001</v>
      </c>
      <c r="AF205">
        <v>2677977163.2094998</v>
      </c>
      <c r="AG205">
        <v>2723496362.0482001</v>
      </c>
      <c r="AH205">
        <v>2731683484.4536901</v>
      </c>
      <c r="AI205">
        <v>3320159522.3654599</v>
      </c>
      <c r="AJ205">
        <v>3410078967.8982301</v>
      </c>
      <c r="AK205">
        <v>3713785765.42205</v>
      </c>
      <c r="AL205">
        <v>3544608548.4173398</v>
      </c>
      <c r="AM205">
        <v>3676123788.0323</v>
      </c>
      <c r="AN205">
        <v>4186994249.0886102</v>
      </c>
      <c r="AO205">
        <v>4166072829.6009898</v>
      </c>
      <c r="AP205">
        <v>3762859093.26192</v>
      </c>
      <c r="AQ205">
        <v>3903186592.8243098</v>
      </c>
      <c r="AR205">
        <v>3911602004.1420498</v>
      </c>
      <c r="AS205">
        <v>3599845480.3435898</v>
      </c>
      <c r="AT205">
        <v>3573808556.3126798</v>
      </c>
      <c r="AU205">
        <v>3965405552.5202999</v>
      </c>
      <c r="AV205">
        <v>4927780606.7707005</v>
      </c>
      <c r="AW205">
        <v>5564109981.9138002</v>
      </c>
      <c r="AX205">
        <v>5705052134.5425301</v>
      </c>
      <c r="AY205">
        <v>5877997979.6226597</v>
      </c>
      <c r="AZ205">
        <v>6631156405.5963697</v>
      </c>
      <c r="BA205">
        <v>7136741421.9590797</v>
      </c>
      <c r="BB205">
        <v>6584557973.9375</v>
      </c>
      <c r="BC205">
        <v>6086644798.5598202</v>
      </c>
      <c r="BD205">
        <v>6203940036.9198198</v>
      </c>
      <c r="BE205">
        <v>5692858099.0021696</v>
      </c>
      <c r="BF205">
        <v>6031827122.6066303</v>
      </c>
      <c r="BG205">
        <v>6151996560.8428898</v>
      </c>
      <c r="BH205">
        <v>5325846361.8118601</v>
      </c>
      <c r="BI205">
        <v>5497036476.8030996</v>
      </c>
      <c r="BJ205">
        <v>5833352692.7995005</v>
      </c>
      <c r="BK205">
        <v>6135116253.3345203</v>
      </c>
      <c r="BL205">
        <v>6022276196.13871</v>
      </c>
      <c r="BM205">
        <v>5574821989.38239</v>
      </c>
      <c r="BN205">
        <v>6150640646.3831902</v>
      </c>
      <c r="BO205">
        <v>5814661208.9054403</v>
      </c>
      <c r="BP205">
        <v>6402221222.3274899</v>
      </c>
    </row>
    <row r="206" spans="1:69" x14ac:dyDescent="0.35">
      <c r="A206" t="s">
        <v>648</v>
      </c>
      <c r="B206" t="s">
        <v>649</v>
      </c>
      <c r="C206" t="s">
        <v>818</v>
      </c>
      <c r="D206" t="s">
        <v>819</v>
      </c>
      <c r="O206">
        <v>301791301.79130203</v>
      </c>
      <c r="P206">
        <v>387703105.52125198</v>
      </c>
      <c r="Q206">
        <v>510262500.1767</v>
      </c>
      <c r="R206">
        <v>793885559.971313</v>
      </c>
      <c r="S206">
        <v>2401403227.4408498</v>
      </c>
      <c r="T206">
        <v>2512773165.8117299</v>
      </c>
      <c r="U206">
        <v>3284273986.71808</v>
      </c>
      <c r="V206">
        <v>3617564637.8886499</v>
      </c>
      <c r="W206">
        <v>4052000412.70087</v>
      </c>
      <c r="X206">
        <v>5632962996.8264103</v>
      </c>
      <c r="Y206">
        <v>7829165261.8139601</v>
      </c>
      <c r="Z206">
        <v>8661263763.7362595</v>
      </c>
      <c r="AA206">
        <v>7596703214.2857103</v>
      </c>
      <c r="AB206">
        <v>6467582307.6923103</v>
      </c>
      <c r="AC206">
        <v>6704395824.1758204</v>
      </c>
      <c r="AD206">
        <v>6153296456.0439596</v>
      </c>
      <c r="AE206">
        <v>5053021950.5494499</v>
      </c>
      <c r="AF206">
        <v>5446428681.3186798</v>
      </c>
      <c r="AG206">
        <v>6038187032.9670296</v>
      </c>
      <c r="AH206">
        <v>6487912087.9120903</v>
      </c>
      <c r="AI206">
        <v>7360439423.0769196</v>
      </c>
      <c r="AJ206">
        <v>6883516483.5164804</v>
      </c>
      <c r="AK206">
        <v>7646153983.5164804</v>
      </c>
      <c r="AL206">
        <v>7156593653.8461504</v>
      </c>
      <c r="AM206">
        <v>7374450769.2307701</v>
      </c>
      <c r="AN206">
        <v>8137911978.0219803</v>
      </c>
      <c r="AO206">
        <v>9059340384.6153908</v>
      </c>
      <c r="AP206">
        <v>11297802115.3846</v>
      </c>
      <c r="AQ206">
        <v>10255495027.4725</v>
      </c>
      <c r="AR206">
        <v>12393131868.131901</v>
      </c>
      <c r="AS206">
        <v>17759890109.890099</v>
      </c>
      <c r="AT206">
        <v>17538461538.461498</v>
      </c>
      <c r="AU206">
        <v>19363736263.736301</v>
      </c>
      <c r="AV206">
        <v>23533791208.791199</v>
      </c>
      <c r="AW206">
        <v>31734065934.065899</v>
      </c>
      <c r="AX206">
        <v>44530494505.494499</v>
      </c>
      <c r="AY206">
        <v>60882142857.142899</v>
      </c>
      <c r="AZ206">
        <v>79712087912.087906</v>
      </c>
      <c r="BA206">
        <v>115270054945.05499</v>
      </c>
      <c r="BB206">
        <v>97798351648.351593</v>
      </c>
      <c r="BC206">
        <v>125122306346.15401</v>
      </c>
      <c r="BD206">
        <v>167775268626.37399</v>
      </c>
      <c r="BE206">
        <v>186833502362.63699</v>
      </c>
      <c r="BF206">
        <v>198727642967.03299</v>
      </c>
      <c r="BG206">
        <v>206224598571.42899</v>
      </c>
      <c r="BH206">
        <v>161739955576.923</v>
      </c>
      <c r="BI206">
        <v>151732181868.13199</v>
      </c>
      <c r="BJ206">
        <v>161099122225.27499</v>
      </c>
      <c r="BK206">
        <v>183334953818.681</v>
      </c>
      <c r="BL206">
        <v>176371267692.30801</v>
      </c>
      <c r="BM206">
        <v>144411363351.64801</v>
      </c>
      <c r="BN206">
        <v>179732009560.44</v>
      </c>
      <c r="BO206">
        <v>235709325714.28601</v>
      </c>
      <c r="BP206">
        <v>213002809340.659</v>
      </c>
      <c r="BQ206">
        <v>217982967032.96701</v>
      </c>
    </row>
    <row r="207" spans="1:69" x14ac:dyDescent="0.35">
      <c r="A207" t="s">
        <v>650</v>
      </c>
      <c r="B207" t="s">
        <v>651</v>
      </c>
      <c r="C207" t="s">
        <v>818</v>
      </c>
      <c r="D207" t="s">
        <v>819</v>
      </c>
      <c r="AF207">
        <v>38067567567.567596</v>
      </c>
      <c r="AG207">
        <v>40424528301.886803</v>
      </c>
      <c r="AH207">
        <v>41450777202.072502</v>
      </c>
      <c r="AI207">
        <v>38247882300.490402</v>
      </c>
      <c r="AJ207">
        <v>28850634899.855999</v>
      </c>
      <c r="AK207">
        <v>25121666666.666698</v>
      </c>
      <c r="AL207">
        <v>26361160449.970402</v>
      </c>
      <c r="AM207">
        <v>30072805104.2542</v>
      </c>
      <c r="AN207">
        <v>37430162102.612503</v>
      </c>
      <c r="AO207">
        <v>36937074278.3004</v>
      </c>
      <c r="AP207">
        <v>35575214078.242798</v>
      </c>
      <c r="AQ207">
        <v>41696091973.707603</v>
      </c>
      <c r="AR207">
        <v>35953156753.738998</v>
      </c>
      <c r="AS207">
        <v>37253739511.127296</v>
      </c>
      <c r="AT207">
        <v>40395116581.4832</v>
      </c>
      <c r="AU207">
        <v>46065502702.581703</v>
      </c>
      <c r="AV207">
        <v>57806384143.166</v>
      </c>
      <c r="AW207">
        <v>74973656851.807602</v>
      </c>
      <c r="AX207">
        <v>98454380120.076096</v>
      </c>
      <c r="AY207">
        <v>122023735992.70599</v>
      </c>
      <c r="AZ207">
        <v>174588782938.58301</v>
      </c>
      <c r="BA207">
        <v>214315932061.27499</v>
      </c>
      <c r="BB207">
        <v>174110532658.867</v>
      </c>
      <c r="BC207">
        <v>170064350671.827</v>
      </c>
      <c r="BD207">
        <v>192623977894.173</v>
      </c>
      <c r="BE207">
        <v>179117323107.08701</v>
      </c>
      <c r="BF207">
        <v>189798603751.23499</v>
      </c>
      <c r="BG207">
        <v>199722319675.741</v>
      </c>
      <c r="BH207">
        <v>177885131240.315</v>
      </c>
      <c r="BI207">
        <v>185290759248.84399</v>
      </c>
      <c r="BJ207">
        <v>210147385855.41901</v>
      </c>
      <c r="BK207">
        <v>243468683030.34</v>
      </c>
      <c r="BL207">
        <v>251677082534.495</v>
      </c>
      <c r="BM207">
        <v>252033792712.14499</v>
      </c>
      <c r="BN207">
        <v>286578196368.297</v>
      </c>
      <c r="BO207">
        <v>296354358293.47498</v>
      </c>
      <c r="BP207">
        <v>350775856415.18903</v>
      </c>
      <c r="BQ207">
        <v>382767571329.15802</v>
      </c>
    </row>
    <row r="208" spans="1:69" x14ac:dyDescent="0.35">
      <c r="A208" t="s">
        <v>652</v>
      </c>
      <c r="B208" t="s">
        <v>653</v>
      </c>
      <c r="C208" t="s">
        <v>818</v>
      </c>
      <c r="D208" t="s">
        <v>819</v>
      </c>
      <c r="AG208">
        <v>554828660436.13696</v>
      </c>
      <c r="AH208">
        <v>506631299734.74799</v>
      </c>
      <c r="AI208">
        <v>517014446227.92902</v>
      </c>
      <c r="AJ208">
        <v>517962962962.96301</v>
      </c>
      <c r="AK208">
        <v>460290556900.72601</v>
      </c>
      <c r="AL208">
        <v>435083713850.83698</v>
      </c>
      <c r="AM208">
        <v>395077301248.46399</v>
      </c>
      <c r="AN208">
        <v>395537185734.854</v>
      </c>
      <c r="AO208">
        <v>391724890744.49799</v>
      </c>
      <c r="AP208">
        <v>404928954191.87598</v>
      </c>
      <c r="AQ208">
        <v>270955486862.44199</v>
      </c>
      <c r="AR208">
        <v>195907128350.93399</v>
      </c>
      <c r="AS208">
        <v>259710142196.94299</v>
      </c>
      <c r="AT208">
        <v>306602070620.5</v>
      </c>
      <c r="AU208">
        <v>345470494417.86298</v>
      </c>
      <c r="AV208">
        <v>430347420184.88501</v>
      </c>
      <c r="AW208">
        <v>591016690732.38501</v>
      </c>
      <c r="AX208">
        <v>764015973481.10999</v>
      </c>
      <c r="AY208">
        <v>989932071352.54297</v>
      </c>
      <c r="AZ208">
        <v>1299703478481.6499</v>
      </c>
      <c r="BA208">
        <v>1660848058303.1101</v>
      </c>
      <c r="BB208">
        <v>1222645900055.7</v>
      </c>
      <c r="BC208">
        <v>1524916715223.95</v>
      </c>
      <c r="BD208">
        <v>2045922753398.04</v>
      </c>
      <c r="BE208">
        <v>2208293553878.4199</v>
      </c>
      <c r="BF208">
        <v>2292470078346.2202</v>
      </c>
      <c r="BG208">
        <v>2059241589895.01</v>
      </c>
      <c r="BH208">
        <v>1363482182197.71</v>
      </c>
      <c r="BI208">
        <v>1276786350881.1399</v>
      </c>
      <c r="BJ208">
        <v>1574199360089</v>
      </c>
      <c r="BK208">
        <v>1657328773461.3101</v>
      </c>
      <c r="BL208">
        <v>1693115002708.3201</v>
      </c>
      <c r="BM208">
        <v>1493075894362.1399</v>
      </c>
      <c r="BN208">
        <v>1829186719575.1001</v>
      </c>
      <c r="BO208">
        <v>2291612121334.6401</v>
      </c>
      <c r="BP208">
        <v>2071505725030.5801</v>
      </c>
      <c r="BQ208">
        <v>2173835806671.6599</v>
      </c>
    </row>
    <row r="209" spans="1:69" x14ac:dyDescent="0.35">
      <c r="A209" t="s">
        <v>654</v>
      </c>
      <c r="B209" t="s">
        <v>655</v>
      </c>
      <c r="C209" t="s">
        <v>818</v>
      </c>
      <c r="D209" t="s">
        <v>819</v>
      </c>
      <c r="E209">
        <v>119000024</v>
      </c>
      <c r="F209">
        <v>122000016</v>
      </c>
      <c r="G209">
        <v>125000008</v>
      </c>
      <c r="H209">
        <v>128000000</v>
      </c>
      <c r="I209">
        <v>129999994</v>
      </c>
      <c r="J209">
        <v>148799980</v>
      </c>
      <c r="K209">
        <v>124525702.857143</v>
      </c>
      <c r="L209">
        <v>159560018</v>
      </c>
      <c r="M209">
        <v>172200018</v>
      </c>
      <c r="N209">
        <v>188700037</v>
      </c>
      <c r="O209">
        <v>219900006</v>
      </c>
      <c r="P209">
        <v>222952504.40606999</v>
      </c>
      <c r="Q209">
        <v>246457838.33668101</v>
      </c>
      <c r="R209">
        <v>290746157.14592099</v>
      </c>
      <c r="S209">
        <v>308458423.18385398</v>
      </c>
      <c r="T209">
        <v>571863500.24865794</v>
      </c>
      <c r="U209">
        <v>637753853.12551999</v>
      </c>
      <c r="V209">
        <v>746650613.03479397</v>
      </c>
      <c r="W209">
        <v>905709076.42303002</v>
      </c>
      <c r="X209">
        <v>1109346130.9526501</v>
      </c>
      <c r="Y209">
        <v>1254765641.5211599</v>
      </c>
      <c r="Z209">
        <v>1407062526.91521</v>
      </c>
      <c r="AA209">
        <v>1407243139.2544999</v>
      </c>
      <c r="AB209">
        <v>1479687586.94292</v>
      </c>
      <c r="AC209">
        <v>1587413083.9205999</v>
      </c>
      <c r="AD209">
        <v>1715626330.5947199</v>
      </c>
      <c r="AE209">
        <v>1944710683.87148</v>
      </c>
      <c r="AF209">
        <v>2157432667.6159801</v>
      </c>
      <c r="AG209">
        <v>2395492686.7816501</v>
      </c>
      <c r="AH209">
        <v>2405022593.05165</v>
      </c>
      <c r="AI209">
        <v>2550185679.08109</v>
      </c>
      <c r="AJ209">
        <v>1911600236.6746099</v>
      </c>
      <c r="AK209">
        <v>2029026961.5589399</v>
      </c>
      <c r="AL209">
        <v>1971525711.8351099</v>
      </c>
      <c r="AM209">
        <v>753636370.45454502</v>
      </c>
      <c r="AN209">
        <v>1293535193.49248</v>
      </c>
      <c r="AO209">
        <v>1382334879.4081199</v>
      </c>
      <c r="AP209">
        <v>1851558197.3108799</v>
      </c>
      <c r="AQ209">
        <v>1989343546.17594</v>
      </c>
      <c r="AR209">
        <v>2157108262.8445201</v>
      </c>
      <c r="AS209">
        <v>2068836754.37431</v>
      </c>
      <c r="AT209">
        <v>1966600715.49841</v>
      </c>
      <c r="AU209">
        <v>1966003468.4911699</v>
      </c>
      <c r="AV209">
        <v>2138237278.73822</v>
      </c>
      <c r="AW209">
        <v>2376496067.0119801</v>
      </c>
      <c r="AX209">
        <v>2933819766.1765599</v>
      </c>
      <c r="AY209">
        <v>3319784538.7334599</v>
      </c>
      <c r="AZ209">
        <v>4070507894.61656</v>
      </c>
      <c r="BA209">
        <v>5179854064.5703297</v>
      </c>
      <c r="BB209">
        <v>5674476969.0644398</v>
      </c>
      <c r="BC209">
        <v>6124756654.1234598</v>
      </c>
      <c r="BD209">
        <v>6884913658.1063204</v>
      </c>
      <c r="BE209">
        <v>7654761044.99335</v>
      </c>
      <c r="BF209">
        <v>7819964024.13272</v>
      </c>
      <c r="BG209">
        <v>8238966119.5529203</v>
      </c>
      <c r="BH209">
        <v>8543760205.7364101</v>
      </c>
      <c r="BI209">
        <v>8695272060.6792507</v>
      </c>
      <c r="BJ209">
        <v>9252833894.1905003</v>
      </c>
      <c r="BK209">
        <v>9637904518.9970207</v>
      </c>
      <c r="BL209">
        <v>10349300276.7623</v>
      </c>
      <c r="BM209">
        <v>10174386854.812</v>
      </c>
      <c r="BN209">
        <v>11078787095.1791</v>
      </c>
      <c r="BO209">
        <v>13316161005.7244</v>
      </c>
      <c r="BP209">
        <v>14331722700.3249</v>
      </c>
      <c r="BQ209">
        <v>14251642231.4932</v>
      </c>
    </row>
    <row r="210" spans="1:69" x14ac:dyDescent="0.35">
      <c r="A210" t="s">
        <v>656</v>
      </c>
      <c r="B210" t="s">
        <v>657</v>
      </c>
      <c r="C210" t="s">
        <v>818</v>
      </c>
      <c r="D210" t="s">
        <v>819</v>
      </c>
      <c r="E210">
        <v>43270012739.164902</v>
      </c>
      <c r="F210">
        <v>46076379864.370796</v>
      </c>
      <c r="G210">
        <v>49304727903.0606</v>
      </c>
      <c r="H210">
        <v>55539363101.614998</v>
      </c>
      <c r="I210">
        <v>63741466508.753098</v>
      </c>
      <c r="J210">
        <v>67970199332.831802</v>
      </c>
      <c r="K210">
        <v>54738691616.690697</v>
      </c>
      <c r="L210">
        <v>60155334542.3489</v>
      </c>
      <c r="M210">
        <v>63211416560.971703</v>
      </c>
      <c r="N210">
        <v>69748993757.947006</v>
      </c>
      <c r="O210">
        <v>74658791269.593002</v>
      </c>
      <c r="P210">
        <v>79443177465.617401</v>
      </c>
      <c r="Q210">
        <v>81426298286.755295</v>
      </c>
      <c r="R210">
        <v>97561887957.807907</v>
      </c>
      <c r="S210">
        <v>116963620422.229</v>
      </c>
      <c r="T210">
        <v>123400629130.854</v>
      </c>
      <c r="U210">
        <v>117988534885.073</v>
      </c>
      <c r="V210">
        <v>136743438548.561</v>
      </c>
      <c r="W210">
        <v>155039888662.564</v>
      </c>
      <c r="X210">
        <v>173920685619.91599</v>
      </c>
      <c r="Y210">
        <v>210608299657.66101</v>
      </c>
      <c r="Z210">
        <v>220616445555.57501</v>
      </c>
      <c r="AA210">
        <v>226594563448.698</v>
      </c>
      <c r="AB210">
        <v>243700817417.39899</v>
      </c>
      <c r="AC210">
        <v>239973094448.25101</v>
      </c>
      <c r="AD210">
        <v>263678832418.14899</v>
      </c>
      <c r="AE210">
        <v>280349120351.56799</v>
      </c>
      <c r="AF210">
        <v>313355004645.12598</v>
      </c>
      <c r="AG210">
        <v>334074870363.84802</v>
      </c>
      <c r="AH210">
        <v>335790574664.33002</v>
      </c>
      <c r="AI210">
        <v>364740287587.94397</v>
      </c>
      <c r="AJ210">
        <v>314469355543.21698</v>
      </c>
      <c r="AK210">
        <v>333546277429.53497</v>
      </c>
      <c r="AL210">
        <v>327009281232.94598</v>
      </c>
      <c r="AM210">
        <v>377442853701.43298</v>
      </c>
      <c r="AN210">
        <v>416341940329.578</v>
      </c>
      <c r="AO210">
        <v>458508459742.388</v>
      </c>
      <c r="AP210">
        <v>484982931205.64899</v>
      </c>
      <c r="AQ210">
        <v>492890659366.39001</v>
      </c>
      <c r="AR210">
        <v>531770143696.11102</v>
      </c>
      <c r="AS210">
        <v>544675445924.64801</v>
      </c>
      <c r="AT210">
        <v>562554379798.02002</v>
      </c>
      <c r="AU210">
        <v>593707009776.72205</v>
      </c>
      <c r="AV210">
        <v>694775911444.33105</v>
      </c>
      <c r="AW210">
        <v>804159915389.76404</v>
      </c>
      <c r="AX210">
        <v>924419567611.27197</v>
      </c>
      <c r="AY210">
        <v>1051897222990.84</v>
      </c>
      <c r="AZ210">
        <v>1342148092012.26</v>
      </c>
      <c r="BA210">
        <v>1347380565219.3999</v>
      </c>
      <c r="BB210">
        <v>1502961023415.75</v>
      </c>
      <c r="BC210">
        <v>1869826933837.3101</v>
      </c>
      <c r="BD210">
        <v>2045738547568.26</v>
      </c>
      <c r="BE210">
        <v>2057958207007.54</v>
      </c>
      <c r="BF210">
        <v>2111121954336.8401</v>
      </c>
      <c r="BG210">
        <v>2323059672054.2002</v>
      </c>
      <c r="BH210">
        <v>2414503392484.3799</v>
      </c>
      <c r="BI210">
        <v>2679313169377.96</v>
      </c>
      <c r="BJ210">
        <v>3075955432871.73</v>
      </c>
      <c r="BK210">
        <v>3159841615195.0698</v>
      </c>
      <c r="BL210">
        <v>3318484576527.3301</v>
      </c>
      <c r="BM210">
        <v>3172770463749.4902</v>
      </c>
      <c r="BN210">
        <v>3717045071833.1099</v>
      </c>
      <c r="BO210">
        <v>3930640282535.1401</v>
      </c>
      <c r="BP210">
        <v>4210278492152.8701</v>
      </c>
      <c r="BQ210">
        <v>4514924632400.2695</v>
      </c>
    </row>
    <row r="211" spans="1:69" x14ac:dyDescent="0.35">
      <c r="A211" t="s">
        <v>658</v>
      </c>
      <c r="B211" t="s">
        <v>659</v>
      </c>
      <c r="C211" t="s">
        <v>818</v>
      </c>
      <c r="D211" t="s">
        <v>819</v>
      </c>
      <c r="E211">
        <v>1748124063.5555601</v>
      </c>
      <c r="F211">
        <v>1920811284.2222199</v>
      </c>
      <c r="G211">
        <v>2130606531.7777801</v>
      </c>
      <c r="H211">
        <v>2207393171.5555601</v>
      </c>
      <c r="I211">
        <v>2371808712.8888898</v>
      </c>
      <c r="J211">
        <v>2647955557.5555601</v>
      </c>
      <c r="K211">
        <v>2920555557.1111102</v>
      </c>
      <c r="L211">
        <v>3257022222.6666698</v>
      </c>
      <c r="M211">
        <v>4187777711.1111102</v>
      </c>
      <c r="N211">
        <v>4485777644.4444399</v>
      </c>
      <c r="O211">
        <v>5377333333.3333302</v>
      </c>
      <c r="P211">
        <v>7184806909.2893896</v>
      </c>
      <c r="Q211">
        <v>9664267086.6032295</v>
      </c>
      <c r="R211">
        <v>14947435499.323</v>
      </c>
      <c r="S211">
        <v>45412957746.478897</v>
      </c>
      <c r="T211">
        <v>46773208642.681396</v>
      </c>
      <c r="U211">
        <v>64005665722.379601</v>
      </c>
      <c r="V211">
        <v>74188986586.062897</v>
      </c>
      <c r="W211">
        <v>80266516686.561401</v>
      </c>
      <c r="X211">
        <v>111858444786.224</v>
      </c>
      <c r="Y211">
        <v>164539660725.11801</v>
      </c>
      <c r="Z211">
        <v>184291360138.69</v>
      </c>
      <c r="AA211">
        <v>153240313858.323</v>
      </c>
      <c r="AB211">
        <v>129171635311.14301</v>
      </c>
      <c r="AC211">
        <v>119624858115.778</v>
      </c>
      <c r="AD211">
        <v>103897846493.64999</v>
      </c>
      <c r="AE211">
        <v>86961922765.325394</v>
      </c>
      <c r="AF211">
        <v>85695861148.197601</v>
      </c>
      <c r="AG211">
        <v>88256074766.355103</v>
      </c>
      <c r="AH211">
        <v>95344459279.038696</v>
      </c>
      <c r="AI211">
        <v>117630173564.75301</v>
      </c>
      <c r="AJ211">
        <v>132223230974.633</v>
      </c>
      <c r="AK211">
        <v>137087850467.28999</v>
      </c>
      <c r="AL211">
        <v>132967957276.368</v>
      </c>
      <c r="AM211">
        <v>135174899866.489</v>
      </c>
      <c r="AN211">
        <v>143343124165.55399</v>
      </c>
      <c r="AO211">
        <v>158662483311.08099</v>
      </c>
      <c r="AP211">
        <v>165963684913.21799</v>
      </c>
      <c r="AQ211">
        <v>146775466666.66699</v>
      </c>
      <c r="AR211">
        <v>161717066666.66699</v>
      </c>
      <c r="AS211">
        <v>189514933333.33301</v>
      </c>
      <c r="AT211">
        <v>184137600000</v>
      </c>
      <c r="AU211">
        <v>189605866666.66699</v>
      </c>
      <c r="AV211">
        <v>215807733333.33301</v>
      </c>
      <c r="AW211">
        <v>258742133333.33301</v>
      </c>
      <c r="AX211">
        <v>328459608764.11102</v>
      </c>
      <c r="AY211">
        <v>376900133511.34802</v>
      </c>
      <c r="AZ211">
        <v>415964509673.11499</v>
      </c>
      <c r="BA211">
        <v>519796800000</v>
      </c>
      <c r="BB211">
        <v>429097866666.66699</v>
      </c>
      <c r="BC211">
        <v>528207466666.66699</v>
      </c>
      <c r="BD211">
        <v>680660800000</v>
      </c>
      <c r="BE211">
        <v>751921333333.33301</v>
      </c>
      <c r="BF211">
        <v>769755733333.33301</v>
      </c>
      <c r="BG211">
        <v>787153066666.66699</v>
      </c>
      <c r="BH211">
        <v>693414400000</v>
      </c>
      <c r="BI211">
        <v>689279466666.66699</v>
      </c>
      <c r="BJ211">
        <v>741266133333.33301</v>
      </c>
      <c r="BK211">
        <v>886564800000</v>
      </c>
      <c r="BL211">
        <v>888890133333.33301</v>
      </c>
      <c r="BM211">
        <v>767951200000</v>
      </c>
      <c r="BN211">
        <v>982661066666.66699</v>
      </c>
      <c r="BO211">
        <v>1239075200000</v>
      </c>
      <c r="BP211">
        <v>1218584533333.3301</v>
      </c>
      <c r="BQ211">
        <v>1237529866666.6699</v>
      </c>
    </row>
    <row r="212" spans="1:69" x14ac:dyDescent="0.35">
      <c r="A212" t="s">
        <v>660</v>
      </c>
      <c r="B212" t="s">
        <v>661</v>
      </c>
      <c r="C212" t="s">
        <v>818</v>
      </c>
      <c r="D212" t="s">
        <v>819</v>
      </c>
      <c r="E212">
        <v>1126364161.7644</v>
      </c>
      <c r="F212">
        <v>1222860428.5550301</v>
      </c>
      <c r="G212">
        <v>1328259624.7221701</v>
      </c>
      <c r="H212">
        <v>1351234926.33899</v>
      </c>
      <c r="I212">
        <v>1388282600.1961</v>
      </c>
      <c r="J212">
        <v>1446869619.31898</v>
      </c>
      <c r="K212">
        <v>1484491675.7165201</v>
      </c>
      <c r="L212">
        <v>1607409539.3664801</v>
      </c>
      <c r="M212">
        <v>1677771400.5679801</v>
      </c>
      <c r="N212">
        <v>1847501441.2622099</v>
      </c>
      <c r="O212">
        <v>2100229759.0471799</v>
      </c>
      <c r="P212">
        <v>2288340041.0348601</v>
      </c>
      <c r="Q212">
        <v>2483055722.23738</v>
      </c>
      <c r="R212">
        <v>3077254460.3022799</v>
      </c>
      <c r="S212">
        <v>3958931659.84759</v>
      </c>
      <c r="T212">
        <v>4823090191.91008</v>
      </c>
      <c r="U212">
        <v>6013210815.66115</v>
      </c>
      <c r="V212">
        <v>7499005639.3764896</v>
      </c>
      <c r="W212">
        <v>8128719315.0791998</v>
      </c>
      <c r="X212">
        <v>8418407786.6059904</v>
      </c>
      <c r="Y212">
        <v>8951800000</v>
      </c>
      <c r="Z212">
        <v>10753888154.2798</v>
      </c>
      <c r="AA212">
        <v>8732542273.7342396</v>
      </c>
      <c r="AB212">
        <v>8230153846.1538496</v>
      </c>
      <c r="AC212">
        <v>10447615384.6154</v>
      </c>
      <c r="AD212">
        <v>8075259600.3397999</v>
      </c>
      <c r="AE212">
        <v>10092200000</v>
      </c>
      <c r="AF212">
        <v>12093333333.3333</v>
      </c>
      <c r="AG212">
        <v>14372555555.555599</v>
      </c>
      <c r="AH212">
        <v>21408111111.111099</v>
      </c>
      <c r="AI212">
        <v>33641222222.222198</v>
      </c>
      <c r="AJ212">
        <v>44171194366.203903</v>
      </c>
      <c r="AK212">
        <v>7031933491.8489904</v>
      </c>
      <c r="AL212">
        <v>8881005435.8060207</v>
      </c>
      <c r="AM212">
        <v>12793794737.042</v>
      </c>
      <c r="AN212">
        <v>13830363899.9163</v>
      </c>
      <c r="AO212">
        <v>9018300724.6608601</v>
      </c>
      <c r="AP212">
        <v>11681175864.338301</v>
      </c>
      <c r="AQ212">
        <v>11250221536.7484</v>
      </c>
      <c r="AR212">
        <v>10682028339.6898</v>
      </c>
      <c r="AS212">
        <v>12257299147.2936</v>
      </c>
      <c r="AT212">
        <v>15716361792.1926</v>
      </c>
      <c r="AU212">
        <v>18137128388.3606</v>
      </c>
      <c r="AV212">
        <v>21355298459.595501</v>
      </c>
      <c r="AW212">
        <v>26646007250.731899</v>
      </c>
      <c r="AX212">
        <v>35182711987.973999</v>
      </c>
      <c r="AY212">
        <v>45263831634.149696</v>
      </c>
      <c r="AZ212">
        <v>59440139774.812798</v>
      </c>
      <c r="BA212">
        <v>64833083257.143097</v>
      </c>
      <c r="BB212">
        <v>51621044076.923103</v>
      </c>
      <c r="BC212">
        <v>58962978034.482803</v>
      </c>
      <c r="BD212">
        <v>55018567210.526299</v>
      </c>
      <c r="BE212">
        <v>37632919966.666702</v>
      </c>
      <c r="BF212">
        <v>43024018082.191803</v>
      </c>
      <c r="BG212">
        <v>49516748617.977501</v>
      </c>
      <c r="BH212">
        <v>51726758676.7677</v>
      </c>
      <c r="BI212">
        <v>42630376000</v>
      </c>
      <c r="BJ212">
        <v>41283617976.190498</v>
      </c>
      <c r="BK212">
        <v>32333780383.2924</v>
      </c>
      <c r="BL212">
        <v>32338079165.289299</v>
      </c>
      <c r="BM212">
        <v>27034593750</v>
      </c>
      <c r="BN212">
        <v>34229513774.993599</v>
      </c>
      <c r="BO212">
        <v>51666875363.096298</v>
      </c>
      <c r="BP212">
        <v>39898289820.795097</v>
      </c>
      <c r="BQ212">
        <v>49909807029.6996</v>
      </c>
    </row>
    <row r="213" spans="1:69" x14ac:dyDescent="0.35">
      <c r="A213" t="s">
        <v>662</v>
      </c>
      <c r="B213" t="s">
        <v>663</v>
      </c>
      <c r="C213" t="s">
        <v>818</v>
      </c>
      <c r="D213" t="s">
        <v>819</v>
      </c>
      <c r="E213">
        <v>1003692370.46869</v>
      </c>
      <c r="F213">
        <v>1058975256.97025</v>
      </c>
      <c r="G213">
        <v>1085475790.59112</v>
      </c>
      <c r="H213">
        <v>1122139861.67805</v>
      </c>
      <c r="I213">
        <v>1188930645.3442299</v>
      </c>
      <c r="J213">
        <v>1210058228.1711199</v>
      </c>
      <c r="K213">
        <v>1246908185.9634299</v>
      </c>
      <c r="L213">
        <v>1246480765.97984</v>
      </c>
      <c r="M213">
        <v>1309384861.92219</v>
      </c>
      <c r="N213">
        <v>1245234931.4323299</v>
      </c>
      <c r="O213">
        <v>1297407654.9283199</v>
      </c>
      <c r="P213">
        <v>1339549032.8378201</v>
      </c>
      <c r="Q213">
        <v>1620857103.53492</v>
      </c>
      <c r="R213">
        <v>1863398590.4556</v>
      </c>
      <c r="S213">
        <v>2099325228.9565101</v>
      </c>
      <c r="T213">
        <v>2830388404.8976998</v>
      </c>
      <c r="U213">
        <v>2869777884.4516602</v>
      </c>
      <c r="V213">
        <v>2938046462.7097998</v>
      </c>
      <c r="W213">
        <v>3280354920.8516002</v>
      </c>
      <c r="X213">
        <v>4084877822.91679</v>
      </c>
      <c r="Y213">
        <v>4510108290.6957102</v>
      </c>
      <c r="Z213">
        <v>4095892780.58289</v>
      </c>
      <c r="AA213">
        <v>4013951442.6708102</v>
      </c>
      <c r="AB213">
        <v>3569356124.9315901</v>
      </c>
      <c r="AC213">
        <v>3485165431.7135401</v>
      </c>
      <c r="AD213">
        <v>3818944917.5671301</v>
      </c>
      <c r="AE213">
        <v>5392093445.5105305</v>
      </c>
      <c r="AF213">
        <v>6487353102.8148298</v>
      </c>
      <c r="AG213">
        <v>6418419388.6349897</v>
      </c>
      <c r="AH213">
        <v>6366039372.5368299</v>
      </c>
      <c r="AI213">
        <v>7390967360.4212103</v>
      </c>
      <c r="AJ213">
        <v>7255210469.5174303</v>
      </c>
      <c r="AK213">
        <v>7769817839.95644</v>
      </c>
      <c r="AL213">
        <v>7367986241.2186899</v>
      </c>
      <c r="AM213">
        <v>5034588195.5580597</v>
      </c>
      <c r="AN213">
        <v>6326342633.4034004</v>
      </c>
      <c r="AO213">
        <v>6559712165.9650803</v>
      </c>
      <c r="AP213">
        <v>6041478725.9044304</v>
      </c>
      <c r="AQ213">
        <v>6505607909.0532398</v>
      </c>
      <c r="AR213">
        <v>6592834932.8087597</v>
      </c>
      <c r="AS213">
        <v>6013185003.9752502</v>
      </c>
      <c r="AT213">
        <v>6507824829.2625399</v>
      </c>
      <c r="AU213">
        <v>7006402319.7585602</v>
      </c>
      <c r="AV213">
        <v>8768721563.1821098</v>
      </c>
      <c r="AW213">
        <v>10076816666.6196</v>
      </c>
      <c r="AX213">
        <v>11009033437.938999</v>
      </c>
      <c r="AY213">
        <v>11697918243.0035</v>
      </c>
      <c r="AZ213">
        <v>13994218412.961901</v>
      </c>
      <c r="BA213">
        <v>16853989627.548</v>
      </c>
      <c r="BB213">
        <v>16145867494.9405</v>
      </c>
      <c r="BC213">
        <v>16121315909.0758</v>
      </c>
      <c r="BD213">
        <v>17814283639.311901</v>
      </c>
      <c r="BE213">
        <v>17660870411.523499</v>
      </c>
      <c r="BF213">
        <v>18918667724.881699</v>
      </c>
      <c r="BG213">
        <v>19797253440.267899</v>
      </c>
      <c r="BH213">
        <v>17774766696.1759</v>
      </c>
      <c r="BI213">
        <v>19040312333.186401</v>
      </c>
      <c r="BJ213">
        <v>20996562943.5979</v>
      </c>
      <c r="BK213">
        <v>23116701556.1381</v>
      </c>
      <c r="BL213">
        <v>23403995992.135399</v>
      </c>
      <c r="BM213">
        <v>24530513037.751801</v>
      </c>
      <c r="BN213">
        <v>27520784129.750801</v>
      </c>
      <c r="BO213">
        <v>27783332222.6759</v>
      </c>
      <c r="BP213">
        <v>30696331295.7826</v>
      </c>
      <c r="BQ213">
        <v>32267254425.051998</v>
      </c>
    </row>
    <row r="214" spans="1:69" x14ac:dyDescent="0.35">
      <c r="A214" t="s">
        <v>664</v>
      </c>
      <c r="B214" t="s">
        <v>665</v>
      </c>
      <c r="C214" t="s">
        <v>818</v>
      </c>
      <c r="D214" t="s">
        <v>819</v>
      </c>
      <c r="E214">
        <v>704751700.30249405</v>
      </c>
      <c r="F214">
        <v>764629788.12368906</v>
      </c>
      <c r="G214">
        <v>826239211.81751096</v>
      </c>
      <c r="H214">
        <v>917608012.49175203</v>
      </c>
      <c r="I214">
        <v>894153311.42485702</v>
      </c>
      <c r="J214">
        <v>974644096.14467394</v>
      </c>
      <c r="K214">
        <v>1096425608.0908899</v>
      </c>
      <c r="L214">
        <v>1238035815.7858601</v>
      </c>
      <c r="M214">
        <v>1425706091.0355999</v>
      </c>
      <c r="N214">
        <v>1659893767.8441899</v>
      </c>
      <c r="O214">
        <v>1920574150.17542</v>
      </c>
      <c r="P214">
        <v>2263785443.6168799</v>
      </c>
      <c r="Q214">
        <v>2721440980.7585101</v>
      </c>
      <c r="R214">
        <v>3696213333.3333302</v>
      </c>
      <c r="S214">
        <v>5221534955.6441803</v>
      </c>
      <c r="T214">
        <v>5633673929.9930201</v>
      </c>
      <c r="U214">
        <v>6327077974.1070299</v>
      </c>
      <c r="V214">
        <v>6618585073.6603498</v>
      </c>
      <c r="W214">
        <v>7517176354.8413496</v>
      </c>
      <c r="X214">
        <v>9296921723.83465</v>
      </c>
      <c r="Y214">
        <v>11896256782.8566</v>
      </c>
      <c r="Z214">
        <v>14175228843.639099</v>
      </c>
      <c r="AA214">
        <v>16084252378.473</v>
      </c>
      <c r="AB214">
        <v>17784112149.5327</v>
      </c>
      <c r="AC214">
        <v>19749361097.965</v>
      </c>
      <c r="AD214">
        <v>19156532745.7691</v>
      </c>
      <c r="AE214">
        <v>18586746056.997398</v>
      </c>
      <c r="AF214">
        <v>20919215578.212502</v>
      </c>
      <c r="AG214">
        <v>25371462488.1292</v>
      </c>
      <c r="AH214">
        <v>30465364738.620602</v>
      </c>
      <c r="AI214">
        <v>36144336768.702301</v>
      </c>
      <c r="AJ214">
        <v>45466164978.292297</v>
      </c>
      <c r="AK214">
        <v>52131320032.8797</v>
      </c>
      <c r="AL214">
        <v>60603815716.265297</v>
      </c>
      <c r="AM214">
        <v>73688724431.141205</v>
      </c>
      <c r="AN214">
        <v>87812540788.429306</v>
      </c>
      <c r="AO214">
        <v>96293086513.087204</v>
      </c>
      <c r="AP214">
        <v>100123787215.299</v>
      </c>
      <c r="AQ214">
        <v>85728207781.778503</v>
      </c>
      <c r="AR214">
        <v>86286849754.890503</v>
      </c>
      <c r="AS214">
        <v>96076539925.740906</v>
      </c>
      <c r="AT214">
        <v>89793790669.651505</v>
      </c>
      <c r="AU214">
        <v>92538372869.694199</v>
      </c>
      <c r="AV214">
        <v>97646401095.636902</v>
      </c>
      <c r="AW214">
        <v>115033593101.049</v>
      </c>
      <c r="AX214">
        <v>127807848728.39799</v>
      </c>
      <c r="AY214">
        <v>148627286361.35101</v>
      </c>
      <c r="AZ214">
        <v>180941701357.97</v>
      </c>
      <c r="BA214">
        <v>193617323539.203</v>
      </c>
      <c r="BB214">
        <v>194150283771.56601</v>
      </c>
      <c r="BC214">
        <v>239807980591.23999</v>
      </c>
      <c r="BD214">
        <v>279356499090.45801</v>
      </c>
      <c r="BE214">
        <v>295092888076.58899</v>
      </c>
      <c r="BF214">
        <v>307576360584.992</v>
      </c>
      <c r="BG214">
        <v>314863580758.45502</v>
      </c>
      <c r="BH214">
        <v>307998545269.39801</v>
      </c>
      <c r="BI214">
        <v>319646468521.49701</v>
      </c>
      <c r="BJ214">
        <v>343673334902.33002</v>
      </c>
      <c r="BK214">
        <v>377123710560.61401</v>
      </c>
      <c r="BL214">
        <v>376161998830.04797</v>
      </c>
      <c r="BM214">
        <v>349165858544.56799</v>
      </c>
      <c r="BN214">
        <v>436591382250.46399</v>
      </c>
      <c r="BO214">
        <v>509017841146.55701</v>
      </c>
      <c r="BP214">
        <v>505439514078.01898</v>
      </c>
      <c r="BQ214">
        <v>547386645891.84698</v>
      </c>
    </row>
    <row r="215" spans="1:69" x14ac:dyDescent="0.35">
      <c r="A215" t="s">
        <v>666</v>
      </c>
      <c r="B215" t="s">
        <v>667</v>
      </c>
      <c r="C215" t="s">
        <v>818</v>
      </c>
      <c r="D215" t="s">
        <v>819</v>
      </c>
      <c r="L215">
        <v>25203524.032563802</v>
      </c>
      <c r="M215">
        <v>28084252.758274801</v>
      </c>
      <c r="N215">
        <v>28606411.398040999</v>
      </c>
      <c r="P215">
        <v>50056882.821387902</v>
      </c>
      <c r="Q215">
        <v>40606712.050639004</v>
      </c>
      <c r="R215">
        <v>55272108.843537398</v>
      </c>
      <c r="S215">
        <v>84539332.282562003</v>
      </c>
      <c r="T215">
        <v>74620320.029533893</v>
      </c>
      <c r="U215">
        <v>83100834.307934999</v>
      </c>
      <c r="V215">
        <v>93145283.355714098</v>
      </c>
      <c r="W215">
        <v>111027427.208358</v>
      </c>
      <c r="X215">
        <v>151276496.48253301</v>
      </c>
      <c r="Y215">
        <v>182852106.523408</v>
      </c>
      <c r="Z215">
        <v>193750540.70142901</v>
      </c>
      <c r="AA215">
        <v>192902018.733318</v>
      </c>
      <c r="AB215">
        <v>181220398.96983901</v>
      </c>
      <c r="AC215">
        <v>181570473.77160501</v>
      </c>
      <c r="AD215">
        <v>165524943.49212301</v>
      </c>
      <c r="AE215">
        <v>147620047.660063</v>
      </c>
      <c r="AF215">
        <v>155128542.41917801</v>
      </c>
      <c r="AG215">
        <v>176494394.04336199</v>
      </c>
      <c r="AH215">
        <v>172882410.57856101</v>
      </c>
      <c r="AI215">
        <v>214877666.84606799</v>
      </c>
      <c r="AJ215">
        <v>227540473.340087</v>
      </c>
      <c r="AK215">
        <v>269034595.812985</v>
      </c>
      <c r="AL215">
        <v>300746361.128739</v>
      </c>
      <c r="AM215">
        <v>402837005.272596</v>
      </c>
      <c r="AN215">
        <v>469443201.50327402</v>
      </c>
      <c r="AO215">
        <v>510586430.19012702</v>
      </c>
      <c r="AP215">
        <v>526554005.95435703</v>
      </c>
      <c r="AQ215">
        <v>457579840.22506601</v>
      </c>
      <c r="AR215">
        <v>488024514.36935902</v>
      </c>
      <c r="AS215">
        <v>419842674.22765201</v>
      </c>
      <c r="AT215">
        <v>409508552.979972</v>
      </c>
      <c r="AU215">
        <v>346406738.88523698</v>
      </c>
      <c r="AV215">
        <v>417668983.40834898</v>
      </c>
      <c r="AW215">
        <v>468005318.55197698</v>
      </c>
      <c r="AX215">
        <v>552864570.22581899</v>
      </c>
      <c r="AY215">
        <v>617258154.26013303</v>
      </c>
      <c r="AZ215">
        <v>695295347.62153697</v>
      </c>
      <c r="BA215">
        <v>776337691.79509795</v>
      </c>
      <c r="BB215">
        <v>805557562.58005905</v>
      </c>
      <c r="BC215">
        <v>898133684.89879298</v>
      </c>
      <c r="BD215">
        <v>1063895360.69907</v>
      </c>
      <c r="BE215">
        <v>1185215418.25562</v>
      </c>
      <c r="BF215">
        <v>1285911586.132</v>
      </c>
      <c r="BG215">
        <v>1335571420.7267599</v>
      </c>
      <c r="BH215">
        <v>1307909887.55212</v>
      </c>
      <c r="BI215">
        <v>1379490304.2254</v>
      </c>
      <c r="BJ215">
        <v>1469789119.0875599</v>
      </c>
      <c r="BK215">
        <v>1615478393.28614</v>
      </c>
      <c r="BL215">
        <v>1619155017.3924</v>
      </c>
      <c r="BM215">
        <v>1536145814.1700699</v>
      </c>
      <c r="BN215">
        <v>1522794913.0913999</v>
      </c>
      <c r="BO215">
        <v>1566360686.1063199</v>
      </c>
      <c r="BP215">
        <v>1660896530.71894</v>
      </c>
      <c r="BQ215">
        <v>1760767447.1746099</v>
      </c>
    </row>
    <row r="216" spans="1:69" x14ac:dyDescent="0.35">
      <c r="A216" t="s">
        <v>668</v>
      </c>
      <c r="B216" t="s">
        <v>669</v>
      </c>
      <c r="C216" t="s">
        <v>818</v>
      </c>
      <c r="D216" t="s">
        <v>819</v>
      </c>
      <c r="E216">
        <v>322151960.78431398</v>
      </c>
      <c r="F216">
        <v>327978758.16993499</v>
      </c>
      <c r="G216">
        <v>342872549.01960802</v>
      </c>
      <c r="H216">
        <v>348700980.39215702</v>
      </c>
      <c r="I216">
        <v>372011437.90849698</v>
      </c>
      <c r="J216">
        <v>359523809.52380902</v>
      </c>
      <c r="K216">
        <v>375630252.10083997</v>
      </c>
      <c r="L216">
        <v>348895027.624309</v>
      </c>
      <c r="M216">
        <v>329991596.63865501</v>
      </c>
      <c r="N216">
        <v>408853541.41656703</v>
      </c>
      <c r="O216">
        <v>434584633.85354102</v>
      </c>
      <c r="P216">
        <v>419495788.20697999</v>
      </c>
      <c r="Q216">
        <v>465254681.64793998</v>
      </c>
      <c r="R216">
        <v>575471813.72548997</v>
      </c>
      <c r="S216">
        <v>648940350.87719297</v>
      </c>
      <c r="T216">
        <v>679352876.10619497</v>
      </c>
      <c r="U216">
        <v>594810422.28211999</v>
      </c>
      <c r="V216">
        <v>692079406.63176298</v>
      </c>
      <c r="W216">
        <v>960765042.97994304</v>
      </c>
      <c r="X216">
        <v>1109343424.7871301</v>
      </c>
      <c r="Y216">
        <v>1100476190.4761901</v>
      </c>
      <c r="Z216">
        <v>1114926660.9145801</v>
      </c>
      <c r="AA216">
        <v>1294995964.4874899</v>
      </c>
      <c r="AB216">
        <v>995278514.58885896</v>
      </c>
      <c r="AC216">
        <v>1087450199.2031901</v>
      </c>
      <c r="AD216">
        <v>856890459.363958</v>
      </c>
      <c r="AE216">
        <v>490181456.62440997</v>
      </c>
      <c r="AF216">
        <v>660106336.104339</v>
      </c>
      <c r="AG216">
        <v>1055083933.07498</v>
      </c>
      <c r="AH216">
        <v>932974420.27652895</v>
      </c>
      <c r="AI216">
        <v>649644097.56612897</v>
      </c>
      <c r="AJ216">
        <v>779981987.10655999</v>
      </c>
      <c r="AK216">
        <v>679940813.94836605</v>
      </c>
      <c r="AL216">
        <v>768867882.965994</v>
      </c>
      <c r="AM216">
        <v>911853802.36561298</v>
      </c>
      <c r="AN216">
        <v>870740291.51924801</v>
      </c>
      <c r="AO216">
        <v>941709422.50296497</v>
      </c>
      <c r="AP216">
        <v>850232760.01723897</v>
      </c>
      <c r="AQ216">
        <v>672368187.11475599</v>
      </c>
      <c r="AR216">
        <v>669386623.95140195</v>
      </c>
      <c r="AS216">
        <v>635866403.77606499</v>
      </c>
      <c r="AT216">
        <v>1681473893.7665501</v>
      </c>
      <c r="AU216">
        <v>1933863910.73227</v>
      </c>
      <c r="AV216">
        <v>2142618045.9312899</v>
      </c>
      <c r="AW216">
        <v>2237350687.4660602</v>
      </c>
      <c r="AX216">
        <v>2545275312.6051202</v>
      </c>
      <c r="AY216">
        <v>3263697466.7351398</v>
      </c>
      <c r="AZ216">
        <v>3632957611.3515201</v>
      </c>
      <c r="BA216">
        <v>4157895298.1957202</v>
      </c>
      <c r="BB216">
        <v>3953403098.3710699</v>
      </c>
      <c r="BC216">
        <v>4262805966.78755</v>
      </c>
      <c r="BD216">
        <v>4861632884.6798496</v>
      </c>
      <c r="BE216">
        <v>6141666509.3629503</v>
      </c>
      <c r="BF216">
        <v>7502762862.7265701</v>
      </c>
      <c r="BG216">
        <v>7686138790.90872</v>
      </c>
      <c r="BH216">
        <v>6788352974.7832899</v>
      </c>
      <c r="BI216">
        <v>6084297211.10217</v>
      </c>
      <c r="BJ216">
        <v>5749846528.4804602</v>
      </c>
      <c r="BK216">
        <v>6390514688.5281601</v>
      </c>
      <c r="BL216">
        <v>6526183564.1989298</v>
      </c>
      <c r="BM216">
        <v>6693888876.2856503</v>
      </c>
      <c r="BN216">
        <v>7173379137.26091</v>
      </c>
      <c r="BO216">
        <v>7124465159.6530399</v>
      </c>
      <c r="BP216">
        <v>6411787856.0658102</v>
      </c>
      <c r="BQ216">
        <v>7547843281.27425</v>
      </c>
    </row>
    <row r="217" spans="1:69" x14ac:dyDescent="0.35">
      <c r="A217" t="s">
        <v>670</v>
      </c>
      <c r="B217" t="s">
        <v>671</v>
      </c>
      <c r="C217" t="s">
        <v>818</v>
      </c>
      <c r="D217" t="s">
        <v>819</v>
      </c>
      <c r="J217">
        <v>877720000</v>
      </c>
      <c r="K217">
        <v>929520000</v>
      </c>
      <c r="L217">
        <v>976200000</v>
      </c>
      <c r="M217">
        <v>1009760100</v>
      </c>
      <c r="N217">
        <v>1049400000</v>
      </c>
      <c r="O217">
        <v>1132920000</v>
      </c>
      <c r="P217">
        <v>1186120000</v>
      </c>
      <c r="Q217">
        <v>1263720000</v>
      </c>
      <c r="R217">
        <v>1442320000</v>
      </c>
      <c r="S217">
        <v>1665880000</v>
      </c>
      <c r="T217">
        <v>1884120100</v>
      </c>
      <c r="U217">
        <v>2328280100</v>
      </c>
      <c r="V217">
        <v>2941640100</v>
      </c>
      <c r="W217">
        <v>3127960000</v>
      </c>
      <c r="X217">
        <v>3463639900</v>
      </c>
      <c r="Y217">
        <v>3573959900</v>
      </c>
      <c r="Z217">
        <v>3437200200</v>
      </c>
      <c r="AA217">
        <v>3399189100</v>
      </c>
      <c r="AB217">
        <v>3506347800</v>
      </c>
      <c r="AC217">
        <v>3661683400</v>
      </c>
      <c r="AD217">
        <v>3800368600</v>
      </c>
      <c r="AE217">
        <v>3771663200</v>
      </c>
      <c r="AF217">
        <v>3958045800</v>
      </c>
      <c r="AG217">
        <v>4189880000</v>
      </c>
      <c r="AH217">
        <v>4372215300</v>
      </c>
      <c r="AI217">
        <v>4817542204</v>
      </c>
      <c r="AJ217">
        <v>5252342400</v>
      </c>
      <c r="AK217">
        <v>5813399300</v>
      </c>
      <c r="AL217">
        <v>6680269200</v>
      </c>
      <c r="AM217">
        <v>7679384000</v>
      </c>
      <c r="AN217">
        <v>8921947100</v>
      </c>
      <c r="AO217">
        <v>9586327800</v>
      </c>
      <c r="AP217">
        <v>10221705900</v>
      </c>
      <c r="AQ217">
        <v>10936669900</v>
      </c>
      <c r="AR217">
        <v>11284197000</v>
      </c>
      <c r="AS217">
        <v>11784927700</v>
      </c>
      <c r="AT217">
        <v>12282533600</v>
      </c>
      <c r="AU217">
        <v>12664190300</v>
      </c>
      <c r="AV217">
        <v>13243892200</v>
      </c>
      <c r="AW217">
        <v>13724810900</v>
      </c>
      <c r="AX217">
        <v>14698000000</v>
      </c>
      <c r="AY217">
        <v>15999890000</v>
      </c>
      <c r="AZ217">
        <v>17011750000</v>
      </c>
      <c r="BA217">
        <v>17986890000</v>
      </c>
      <c r="BB217">
        <v>17601620000</v>
      </c>
      <c r="BC217">
        <v>18447920000</v>
      </c>
      <c r="BD217">
        <v>20283780000</v>
      </c>
      <c r="BE217">
        <v>21386150000</v>
      </c>
      <c r="BF217">
        <v>21990960000</v>
      </c>
      <c r="BG217">
        <v>22593470000</v>
      </c>
      <c r="BH217">
        <v>23438240000</v>
      </c>
      <c r="BI217">
        <v>24191430000</v>
      </c>
      <c r="BJ217">
        <v>24979190000</v>
      </c>
      <c r="BK217">
        <v>26020850000</v>
      </c>
      <c r="BL217">
        <v>26881140000</v>
      </c>
      <c r="BM217">
        <v>24921190000</v>
      </c>
      <c r="BN217">
        <v>29043140000</v>
      </c>
      <c r="BO217">
        <v>31870120000</v>
      </c>
      <c r="BP217">
        <v>33853940000</v>
      </c>
      <c r="BQ217">
        <v>35364960000</v>
      </c>
    </row>
    <row r="218" spans="1:69" x14ac:dyDescent="0.35">
      <c r="A218" t="s">
        <v>672</v>
      </c>
      <c r="B218" t="s">
        <v>673</v>
      </c>
      <c r="C218" t="s">
        <v>818</v>
      </c>
      <c r="D218" t="s">
        <v>819</v>
      </c>
      <c r="AP218">
        <v>976606693.57059503</v>
      </c>
      <c r="AQ218">
        <v>1048316128.2036099</v>
      </c>
      <c r="AR218">
        <v>1109473367.8431799</v>
      </c>
      <c r="AS218">
        <v>1007661366.66959</v>
      </c>
      <c r="AT218">
        <v>1059529812.37456</v>
      </c>
      <c r="AU218">
        <v>1148872072.38556</v>
      </c>
      <c r="AV218">
        <v>1462590266.5918601</v>
      </c>
      <c r="AW218">
        <v>1715340542.9879999</v>
      </c>
      <c r="AX218">
        <v>1786514058.2234399</v>
      </c>
      <c r="AY218">
        <v>1909765165.43137</v>
      </c>
      <c r="AZ218">
        <v>2188654628.38097</v>
      </c>
      <c r="BA218">
        <v>2403213305.0360098</v>
      </c>
      <c r="BB218">
        <v>2064277126.41466</v>
      </c>
      <c r="BC218">
        <v>1881191925.3250301</v>
      </c>
      <c r="BD218">
        <v>1813717438.69134</v>
      </c>
      <c r="BE218">
        <v>1604701299.4354601</v>
      </c>
      <c r="BF218">
        <v>1678741475.14095</v>
      </c>
      <c r="BG218">
        <v>1673911426.1725399</v>
      </c>
      <c r="BH218">
        <v>1419401070.56043</v>
      </c>
      <c r="BI218">
        <v>1468343139.7432599</v>
      </c>
      <c r="BJ218">
        <v>1528620346.3116801</v>
      </c>
      <c r="BK218">
        <v>1655353653.05934</v>
      </c>
      <c r="BL218">
        <v>1616232125.12587</v>
      </c>
      <c r="BM218">
        <v>1544714493.2440901</v>
      </c>
      <c r="BN218">
        <v>1855395999.7653401</v>
      </c>
      <c r="BO218">
        <v>1831700577.08904</v>
      </c>
    </row>
    <row r="219" spans="1:69" x14ac:dyDescent="0.35">
      <c r="A219" t="s">
        <v>674</v>
      </c>
      <c r="B219" t="s">
        <v>675</v>
      </c>
      <c r="C219" t="s">
        <v>818</v>
      </c>
      <c r="D219" t="s">
        <v>819</v>
      </c>
      <c r="E219">
        <v>180459936.776025</v>
      </c>
      <c r="F219">
        <v>191659914.37603399</v>
      </c>
      <c r="G219">
        <v>203531927.54722899</v>
      </c>
      <c r="H219">
        <v>216145935.94162601</v>
      </c>
      <c r="I219">
        <v>229529912.668035</v>
      </c>
      <c r="J219">
        <v>243725898.029641</v>
      </c>
      <c r="K219">
        <v>257375897.04964101</v>
      </c>
      <c r="L219">
        <v>271781886.80724502</v>
      </c>
      <c r="M219">
        <v>286719885.31204599</v>
      </c>
      <c r="N219">
        <v>306357284.57142901</v>
      </c>
      <c r="O219">
        <v>347985394.28571397</v>
      </c>
      <c r="P219">
        <v>347039445.70556903</v>
      </c>
      <c r="Q219">
        <v>447883941.19016498</v>
      </c>
      <c r="R219">
        <v>483699610.60256302</v>
      </c>
      <c r="S219">
        <v>572504035.90150905</v>
      </c>
      <c r="T219">
        <v>757015878.79269302</v>
      </c>
      <c r="U219">
        <v>871344245.11517096</v>
      </c>
      <c r="V219">
        <v>498550724.63768101</v>
      </c>
      <c r="W219">
        <v>564571823.20441997</v>
      </c>
      <c r="X219">
        <v>589566929.13385797</v>
      </c>
      <c r="Y219">
        <v>602515548.45210397</v>
      </c>
      <c r="Z219">
        <v>699302473.05009496</v>
      </c>
      <c r="AA219">
        <v>774578931.96392</v>
      </c>
      <c r="AB219">
        <v>735408641.76854801</v>
      </c>
      <c r="AC219">
        <v>787434541.72885704</v>
      </c>
      <c r="AD219">
        <v>875702247.19101095</v>
      </c>
      <c r="AE219">
        <v>916590786.326105</v>
      </c>
      <c r="AF219">
        <v>1018972664.4638</v>
      </c>
      <c r="AG219">
        <v>1051596967.1287</v>
      </c>
      <c r="AH219">
        <v>1181360843.9354899</v>
      </c>
      <c r="AI219">
        <v>1031282081.1668299</v>
      </c>
      <c r="AJ219">
        <v>717974929.76315796</v>
      </c>
      <c r="AK219">
        <v>709297578.5</v>
      </c>
      <c r="AL219">
        <v>1260132955.7874601</v>
      </c>
      <c r="AM219">
        <v>1481205097.9811299</v>
      </c>
      <c r="AN219">
        <v>1534756134.55022</v>
      </c>
      <c r="AO219">
        <v>1792234297.3919401</v>
      </c>
      <c r="AP219">
        <v>2191749013.5812402</v>
      </c>
      <c r="AQ219">
        <v>2962047564.4165101</v>
      </c>
      <c r="AR219">
        <v>3045751527.6600499</v>
      </c>
      <c r="AS219">
        <v>3412797450.2011199</v>
      </c>
      <c r="AT219">
        <v>2252847464.68608</v>
      </c>
      <c r="AU219">
        <v>2192684134.59273</v>
      </c>
      <c r="AV219">
        <v>2836724351.5616002</v>
      </c>
      <c r="AW219">
        <v>3859592813.10255</v>
      </c>
      <c r="AX219">
        <v>4683246454.1004801</v>
      </c>
      <c r="AY219">
        <v>5026743282.04251</v>
      </c>
      <c r="AZ219">
        <v>5430713728.8907404</v>
      </c>
      <c r="BA219">
        <v>5913620292.9057302</v>
      </c>
      <c r="BB219">
        <v>2948594552.4495201</v>
      </c>
      <c r="BC219">
        <v>2687807003.7393498</v>
      </c>
      <c r="BD219">
        <v>2906000096.9324899</v>
      </c>
      <c r="BE219">
        <v>4364670159.99578</v>
      </c>
      <c r="BF219">
        <v>5062881600.0010405</v>
      </c>
      <c r="BG219">
        <v>5728399719.9995804</v>
      </c>
      <c r="BH219">
        <v>6152149099.9994202</v>
      </c>
      <c r="BI219">
        <v>6613743069.9991198</v>
      </c>
      <c r="BJ219">
        <v>7621501710.0011997</v>
      </c>
      <c r="BK219">
        <v>7873440830.0012798</v>
      </c>
      <c r="BL219">
        <v>8655023960.0010204</v>
      </c>
      <c r="BM219">
        <v>8628393720.0018501</v>
      </c>
      <c r="BN219">
        <v>9483997390.0006199</v>
      </c>
      <c r="BO219">
        <v>10202767269.999201</v>
      </c>
      <c r="BP219">
        <v>10968517089.998199</v>
      </c>
      <c r="BQ219">
        <v>12108515109.999599</v>
      </c>
    </row>
    <row r="220" spans="1:69" x14ac:dyDescent="0.35">
      <c r="A220" t="s">
        <v>676</v>
      </c>
      <c r="B220" t="s">
        <v>677</v>
      </c>
      <c r="C220" t="s">
        <v>818</v>
      </c>
      <c r="D220" t="s">
        <v>819</v>
      </c>
      <c r="AN220">
        <v>17921892655.367199</v>
      </c>
      <c r="AO220">
        <v>23277430167.597801</v>
      </c>
      <c r="AP220">
        <v>27153408994.8074</v>
      </c>
      <c r="AQ220">
        <v>21004077441.480202</v>
      </c>
      <c r="AR220">
        <v>20878694850.576698</v>
      </c>
      <c r="AS220">
        <v>7326373882.1104403</v>
      </c>
      <c r="AT220">
        <v>13599378661.995199</v>
      </c>
      <c r="AU220">
        <v>17930583571.3055</v>
      </c>
      <c r="AV220">
        <v>23593044417.508598</v>
      </c>
      <c r="AW220">
        <v>26845632341.807499</v>
      </c>
      <c r="AX220">
        <v>28334256180.8801</v>
      </c>
      <c r="AY220">
        <v>33298057361.741199</v>
      </c>
      <c r="AZ220">
        <v>44888028946.085403</v>
      </c>
      <c r="BA220">
        <v>54220641201.6474</v>
      </c>
      <c r="BB220">
        <v>46955984409.727097</v>
      </c>
      <c r="BC220">
        <v>43536629233.142403</v>
      </c>
      <c r="BD220">
        <v>51251098408.0924</v>
      </c>
      <c r="BE220">
        <v>45103269969.411201</v>
      </c>
      <c r="BF220">
        <v>50455529604.069603</v>
      </c>
      <c r="BG220">
        <v>49114321280.346603</v>
      </c>
      <c r="BH220">
        <v>41297410634.958603</v>
      </c>
      <c r="BI220">
        <v>42225495909.563301</v>
      </c>
      <c r="BJ220">
        <v>45972834713.807701</v>
      </c>
      <c r="BK220">
        <v>52787520248.924202</v>
      </c>
      <c r="BL220">
        <v>53864693664.556801</v>
      </c>
      <c r="BM220">
        <v>55874017668.998001</v>
      </c>
      <c r="BN220">
        <v>66159884072.5308</v>
      </c>
      <c r="BO220">
        <v>66797564758.338997</v>
      </c>
      <c r="BP220">
        <v>81342660752.373199</v>
      </c>
      <c r="BQ220">
        <v>89083506277.234406</v>
      </c>
    </row>
    <row r="221" spans="1:69" x14ac:dyDescent="0.35">
      <c r="A221" t="s">
        <v>678</v>
      </c>
      <c r="B221" t="s">
        <v>679</v>
      </c>
      <c r="C221" t="s">
        <v>818</v>
      </c>
      <c r="D221" t="s">
        <v>819</v>
      </c>
      <c r="E221">
        <v>34323581980.2878</v>
      </c>
      <c r="F221">
        <v>35780361714.624001</v>
      </c>
      <c r="G221">
        <v>38749449748.255203</v>
      </c>
      <c r="H221">
        <v>44259238556.144302</v>
      </c>
      <c r="I221">
        <v>43840902428.752296</v>
      </c>
      <c r="J221">
        <v>48315704534.9608</v>
      </c>
      <c r="K221">
        <v>52384764226.255898</v>
      </c>
      <c r="L221">
        <v>52292778615.653</v>
      </c>
      <c r="M221">
        <v>55975485264.634399</v>
      </c>
      <c r="N221">
        <v>63411259450.188103</v>
      </c>
      <c r="O221">
        <v>70871978373.1819</v>
      </c>
      <c r="P221">
        <v>72761354269.506607</v>
      </c>
      <c r="Q221">
        <v>82103059258.177597</v>
      </c>
      <c r="R221">
        <v>105104652297.672</v>
      </c>
      <c r="S221">
        <v>133972356531.742</v>
      </c>
      <c r="T221">
        <v>147569326875.98001</v>
      </c>
      <c r="U221">
        <v>159653470159.03299</v>
      </c>
      <c r="V221">
        <v>175198664948.74799</v>
      </c>
      <c r="W221">
        <v>196521745530.75</v>
      </c>
      <c r="X221">
        <v>232204503921.79199</v>
      </c>
      <c r="Y221">
        <v>291996732672.59003</v>
      </c>
      <c r="Z221">
        <v>396699831680.56097</v>
      </c>
      <c r="AA221">
        <v>368158967224.49103</v>
      </c>
      <c r="AB221">
        <v>328835877709.22803</v>
      </c>
      <c r="AC221">
        <v>293351216261.76202</v>
      </c>
      <c r="AD221">
        <v>278204262546.57501</v>
      </c>
      <c r="AE221">
        <v>259627932810.18301</v>
      </c>
      <c r="AF221">
        <v>291224369731.40802</v>
      </c>
      <c r="AG221">
        <v>306650509151.09198</v>
      </c>
      <c r="AH221">
        <v>311627483189.67999</v>
      </c>
      <c r="AI221">
        <v>366364639092.69</v>
      </c>
      <c r="AJ221">
        <v>391635690481.62903</v>
      </c>
      <c r="AK221">
        <v>353842646465.526</v>
      </c>
      <c r="AL221">
        <v>359524078375.745</v>
      </c>
      <c r="AM221">
        <v>370032119076.57098</v>
      </c>
      <c r="AN221">
        <v>472087191326.76202</v>
      </c>
      <c r="AO221">
        <v>527345820139.47198</v>
      </c>
      <c r="AP221">
        <v>555247194715.66296</v>
      </c>
      <c r="AQ221">
        <v>557278158688.979</v>
      </c>
      <c r="AR221">
        <v>395492111005.64899</v>
      </c>
      <c r="AS221">
        <v>419427320519.79797</v>
      </c>
      <c r="AT221">
        <v>401467455254.85498</v>
      </c>
      <c r="AU221">
        <v>438207961198.435</v>
      </c>
      <c r="AV221">
        <v>553226593971.29895</v>
      </c>
      <c r="AW221">
        <v>689163289411.76404</v>
      </c>
      <c r="AX221">
        <v>819296934606.01001</v>
      </c>
      <c r="AY221">
        <v>965917977205.79004</v>
      </c>
      <c r="AZ221">
        <v>1115654612682.8999</v>
      </c>
      <c r="BA221">
        <v>1260515051072.45</v>
      </c>
      <c r="BB221">
        <v>1197671088013.29</v>
      </c>
      <c r="BC221">
        <v>1424774314269.1201</v>
      </c>
      <c r="BD221">
        <v>1603614803794.0701</v>
      </c>
      <c r="BE221">
        <v>1656725192153.01</v>
      </c>
      <c r="BF221">
        <v>1757662426634.5801</v>
      </c>
      <c r="BG221">
        <v>1825677629407.3999</v>
      </c>
      <c r="BH221">
        <v>1610309182289.4399</v>
      </c>
      <c r="BI221">
        <v>1453124062366.3301</v>
      </c>
      <c r="BJ221">
        <v>1583630214899.8701</v>
      </c>
      <c r="BK221">
        <v>1704078107124.46</v>
      </c>
      <c r="BL221">
        <v>1745254110180.6499</v>
      </c>
      <c r="BM221">
        <v>1621662123503.3301</v>
      </c>
      <c r="BN221">
        <v>1830970332357.4199</v>
      </c>
      <c r="BO221">
        <v>1956487528375.04</v>
      </c>
      <c r="BP221">
        <v>1825737943161.8899</v>
      </c>
      <c r="BQ221">
        <v>1745534471319.04</v>
      </c>
    </row>
    <row r="222" spans="1:69" x14ac:dyDescent="0.35">
      <c r="A222" t="s">
        <v>680</v>
      </c>
      <c r="B222" t="s">
        <v>681</v>
      </c>
      <c r="C222" t="s">
        <v>818</v>
      </c>
      <c r="D222" t="s">
        <v>819</v>
      </c>
      <c r="BA222">
        <v>14586253383.0632</v>
      </c>
      <c r="BB222">
        <v>12231264525.067101</v>
      </c>
      <c r="BC222">
        <v>14602072410.9506</v>
      </c>
      <c r="BD222">
        <v>14907308932.753401</v>
      </c>
      <c r="BE222">
        <v>11931472169.491501</v>
      </c>
      <c r="BF222">
        <v>18426469016.9492</v>
      </c>
      <c r="BG222">
        <v>13962212847.4576</v>
      </c>
      <c r="BH222">
        <v>11997800760.224199</v>
      </c>
    </row>
    <row r="223" spans="1:69" x14ac:dyDescent="0.35">
      <c r="A223" t="s">
        <v>682</v>
      </c>
      <c r="B223" t="s">
        <v>683</v>
      </c>
      <c r="C223" t="s">
        <v>818</v>
      </c>
      <c r="D223" t="s">
        <v>819</v>
      </c>
      <c r="E223">
        <v>35997718129.381302</v>
      </c>
      <c r="F223">
        <v>37526753959.563797</v>
      </c>
      <c r="G223">
        <v>40559057024.695999</v>
      </c>
      <c r="H223">
        <v>46133563240.673203</v>
      </c>
      <c r="I223">
        <v>45897301616.070702</v>
      </c>
      <c r="J223">
        <v>50550545830.814003</v>
      </c>
      <c r="K223">
        <v>54787700208.310501</v>
      </c>
      <c r="L223">
        <v>54850349592.659698</v>
      </c>
      <c r="M223">
        <v>58694306054.114502</v>
      </c>
      <c r="N223">
        <v>66267287475.507896</v>
      </c>
      <c r="O223">
        <v>74008950427.751404</v>
      </c>
      <c r="P223">
        <v>76088812133.577805</v>
      </c>
      <c r="Q223">
        <v>85738836641.166595</v>
      </c>
      <c r="R223">
        <v>109294364293.57899</v>
      </c>
      <c r="S223">
        <v>138660451590.258</v>
      </c>
      <c r="T223">
        <v>152240812903.11801</v>
      </c>
      <c r="U223">
        <v>164696377128.595</v>
      </c>
      <c r="V223">
        <v>180983996381.772</v>
      </c>
      <c r="W223">
        <v>202680636097.42401</v>
      </c>
      <c r="X223">
        <v>238956641880.60901</v>
      </c>
      <c r="Y223">
        <v>299137402796.24799</v>
      </c>
      <c r="Z223">
        <v>404285452850.44202</v>
      </c>
      <c r="AA223">
        <v>376157762152.10199</v>
      </c>
      <c r="AB223">
        <v>337760865146.82599</v>
      </c>
      <c r="AC223">
        <v>301810117767.90503</v>
      </c>
      <c r="AD223">
        <v>288143377072.71899</v>
      </c>
      <c r="AE223">
        <v>270007049651.052</v>
      </c>
      <c r="AF223">
        <v>302339304134.57397</v>
      </c>
      <c r="AG223">
        <v>318192929825.367</v>
      </c>
      <c r="AH223">
        <v>323784478708.60101</v>
      </c>
      <c r="AI223">
        <v>379287424670.97601</v>
      </c>
      <c r="AJ223">
        <v>405898975778.70099</v>
      </c>
      <c r="AK223">
        <v>365097132484.53497</v>
      </c>
      <c r="AL223">
        <v>369097166409.65802</v>
      </c>
      <c r="AM223">
        <v>377643456195.54401</v>
      </c>
      <c r="AN223">
        <v>480458994010.33197</v>
      </c>
      <c r="AO223">
        <v>536614383851.10602</v>
      </c>
      <c r="AP223">
        <v>564615905744.72498</v>
      </c>
      <c r="AQ223">
        <v>565895912036.854</v>
      </c>
      <c r="AR223">
        <v>404045130608.58801</v>
      </c>
      <c r="AS223">
        <v>428318893884.44598</v>
      </c>
      <c r="AT223">
        <v>410360395732.84497</v>
      </c>
      <c r="AU223">
        <v>446787656285.31598</v>
      </c>
      <c r="AV223">
        <v>562567531085.20398</v>
      </c>
      <c r="AW223">
        <v>700138145283.16296</v>
      </c>
      <c r="AX223">
        <v>832620439836.32202</v>
      </c>
      <c r="AY223">
        <v>982221551651.43896</v>
      </c>
      <c r="AZ223">
        <v>1136393300622.5701</v>
      </c>
      <c r="BA223">
        <v>1288561561101.97</v>
      </c>
      <c r="BB223">
        <v>1230959378749.76</v>
      </c>
      <c r="BC223">
        <v>1455689721145.79</v>
      </c>
      <c r="BD223">
        <v>1636626485590.6599</v>
      </c>
      <c r="BE223">
        <v>1701125321406.29</v>
      </c>
      <c r="BF223">
        <v>1806643863646.98</v>
      </c>
      <c r="BG223">
        <v>1882677435511</v>
      </c>
      <c r="BH223">
        <v>1676330914192.1699</v>
      </c>
      <c r="BI223">
        <v>1528989342276.6001</v>
      </c>
      <c r="BJ223">
        <v>1667076470688.9399</v>
      </c>
      <c r="BK223">
        <v>1790131601908.1399</v>
      </c>
      <c r="BL223">
        <v>1843035420525.45</v>
      </c>
      <c r="BM223">
        <v>1730702407679.05</v>
      </c>
      <c r="BN223">
        <v>1943719394821.0901</v>
      </c>
      <c r="BO223">
        <v>2085278582815.1101</v>
      </c>
      <c r="BP223">
        <v>1946245643472.3701</v>
      </c>
      <c r="BQ223">
        <v>1860829213452.29</v>
      </c>
    </row>
    <row r="224" spans="1:69" x14ac:dyDescent="0.35">
      <c r="A224" t="s">
        <v>684</v>
      </c>
      <c r="B224" t="s">
        <v>685</v>
      </c>
      <c r="C224" t="s">
        <v>818</v>
      </c>
      <c r="D224" t="s">
        <v>819</v>
      </c>
      <c r="O224">
        <v>4867613584.0759296</v>
      </c>
      <c r="P224">
        <v>5439069281.6758003</v>
      </c>
      <c r="Q224">
        <v>6314343372.26546</v>
      </c>
      <c r="R224">
        <v>7925009632.2278795</v>
      </c>
      <c r="S224">
        <v>12630646182.767099</v>
      </c>
      <c r="T224">
        <v>13694409320.079201</v>
      </c>
      <c r="U224">
        <v>14972043508.910101</v>
      </c>
      <c r="V224">
        <v>18019206140.4328</v>
      </c>
      <c r="W224">
        <v>20755369166.473801</v>
      </c>
      <c r="X224">
        <v>26574821231.567402</v>
      </c>
      <c r="Y224">
        <v>37145707160.642502</v>
      </c>
      <c r="Z224">
        <v>36940103854.395897</v>
      </c>
      <c r="AA224">
        <v>37520998833.777702</v>
      </c>
      <c r="AB224">
        <v>35658812348.856598</v>
      </c>
      <c r="AC224">
        <v>36101910320.019501</v>
      </c>
      <c r="AD224">
        <v>35666476422.487503</v>
      </c>
      <c r="AE224">
        <v>33499388274.767101</v>
      </c>
      <c r="AF224">
        <v>38552467291.760597</v>
      </c>
      <c r="AG224">
        <v>40825270354.774803</v>
      </c>
      <c r="AH224">
        <v>41312139927.8116</v>
      </c>
      <c r="AI224">
        <v>47733333684.610603</v>
      </c>
      <c r="AJ224">
        <v>49795529588.280403</v>
      </c>
      <c r="AK224">
        <v>53023218422.898903</v>
      </c>
      <c r="AL224">
        <v>51286907058.2761</v>
      </c>
      <c r="AM224">
        <v>54797013229.902802</v>
      </c>
      <c r="AN224">
        <v>62836686288.772697</v>
      </c>
      <c r="AO224">
        <v>65558175951.550301</v>
      </c>
      <c r="AP224">
        <v>68913494592.052902</v>
      </c>
      <c r="AQ224">
        <v>70124482433.062103</v>
      </c>
      <c r="AR224">
        <v>74150045695.120697</v>
      </c>
      <c r="AS224">
        <v>76460508666.917801</v>
      </c>
      <c r="AT224">
        <v>77480489516.060699</v>
      </c>
      <c r="AU224">
        <v>83359125284.874603</v>
      </c>
      <c r="AV224">
        <v>99561595017.734497</v>
      </c>
      <c r="AW224">
        <v>115354159670.08299</v>
      </c>
      <c r="AX224">
        <v>129707462621.965</v>
      </c>
      <c r="AY224">
        <v>145688839748.42599</v>
      </c>
      <c r="AZ224">
        <v>171087518582.49399</v>
      </c>
      <c r="BA224">
        <v>188836637600.57101</v>
      </c>
      <c r="BB224">
        <v>161635804929.04501</v>
      </c>
      <c r="BC224">
        <v>171768513183.07001</v>
      </c>
      <c r="BD224">
        <v>192825279256.52899</v>
      </c>
      <c r="BE224">
        <v>193712300797.047</v>
      </c>
      <c r="BF224">
        <v>201057180223.57101</v>
      </c>
      <c r="BG224">
        <v>208200443901.84698</v>
      </c>
      <c r="BH224">
        <v>192378904291.35901</v>
      </c>
      <c r="BI224">
        <v>195005480876.44601</v>
      </c>
      <c r="BJ224">
        <v>212648078851.573</v>
      </c>
      <c r="BK224">
        <v>229205977078.08801</v>
      </c>
      <c r="BL224">
        <v>230723882097.479</v>
      </c>
      <c r="BM224">
        <v>208338277477.52701</v>
      </c>
      <c r="BN224">
        <v>243009421520.27301</v>
      </c>
      <c r="BO224">
        <v>269954645297.005</v>
      </c>
      <c r="BP224">
        <v>285189556483.07599</v>
      </c>
      <c r="BQ224">
        <v>309361541400.62903</v>
      </c>
    </row>
    <row r="225" spans="1:69" x14ac:dyDescent="0.35">
      <c r="A225" t="s">
        <v>686</v>
      </c>
      <c r="B225" t="s">
        <v>687</v>
      </c>
      <c r="C225" t="s">
        <v>818</v>
      </c>
      <c r="D225" t="s">
        <v>819</v>
      </c>
      <c r="O225">
        <v>37211826.086956501</v>
      </c>
      <c r="P225">
        <v>37288845.210286997</v>
      </c>
      <c r="Q225">
        <v>41430256.806749597</v>
      </c>
      <c r="R225">
        <v>56011244.739841402</v>
      </c>
      <c r="S225">
        <v>57817591.4570048</v>
      </c>
      <c r="T225">
        <v>60101709.845262699</v>
      </c>
      <c r="U225">
        <v>52039421.197577402</v>
      </c>
      <c r="V225">
        <v>49207692.321032397</v>
      </c>
      <c r="W225">
        <v>55044562.801421702</v>
      </c>
      <c r="X225">
        <v>65755928.135972299</v>
      </c>
      <c r="Y225">
        <v>81662231.032996804</v>
      </c>
      <c r="Z225">
        <v>83499263.500748098</v>
      </c>
      <c r="AA225">
        <v>80307762.623610497</v>
      </c>
      <c r="AB225">
        <v>75110289.183266506</v>
      </c>
      <c r="AC225">
        <v>78213795.925033599</v>
      </c>
      <c r="AD225">
        <v>82733069.441803098</v>
      </c>
      <c r="AE225">
        <v>115928906.745482</v>
      </c>
      <c r="AF225">
        <v>115952925.468271</v>
      </c>
      <c r="AG225">
        <v>99000764.390225098</v>
      </c>
      <c r="AH225">
        <v>98545367.043121099</v>
      </c>
      <c r="AI225">
        <v>119297932.757045</v>
      </c>
      <c r="AJ225">
        <v>107484142.71556</v>
      </c>
      <c r="AK225">
        <v>94861780.622835204</v>
      </c>
      <c r="AL225">
        <v>125742228.756741</v>
      </c>
      <c r="AM225">
        <v>131338414.584209</v>
      </c>
      <c r="AN225">
        <v>103695236.781001</v>
      </c>
      <c r="AO225">
        <v>135188165.74708</v>
      </c>
      <c r="AP225">
        <v>91920274.240165696</v>
      </c>
      <c r="AQ225">
        <v>72285403.842345804</v>
      </c>
      <c r="AR225">
        <v>77302211.924835101</v>
      </c>
      <c r="AS225">
        <v>76198394.820267096</v>
      </c>
      <c r="AT225">
        <v>75951133.377794802</v>
      </c>
      <c r="AU225">
        <v>85171073.877749801</v>
      </c>
      <c r="AV225">
        <v>102085769.123419</v>
      </c>
      <c r="AW225">
        <v>114582283.916382</v>
      </c>
      <c r="AX225">
        <v>136450662.39059201</v>
      </c>
      <c r="AY225">
        <v>142775104.081626</v>
      </c>
      <c r="AZ225">
        <v>149146918.88861099</v>
      </c>
      <c r="BA225">
        <v>188021165.00338</v>
      </c>
      <c r="BB225">
        <v>200668065.03174999</v>
      </c>
      <c r="BC225">
        <v>190021192.48953599</v>
      </c>
      <c r="BD225">
        <v>226455001.243083</v>
      </c>
      <c r="BE225">
        <v>229371348.20260599</v>
      </c>
      <c r="BF225">
        <v>267041747.58435401</v>
      </c>
      <c r="BG225">
        <v>293119143.24682498</v>
      </c>
      <c r="BH225">
        <v>259999643.04738799</v>
      </c>
      <c r="BI225">
        <v>292267272.19692498</v>
      </c>
      <c r="BJ225">
        <v>322002845.22933501</v>
      </c>
      <c r="BK225">
        <v>383717327.83050799</v>
      </c>
      <c r="BL225">
        <v>412976082.62070501</v>
      </c>
      <c r="BM225">
        <v>471229484.607144</v>
      </c>
      <c r="BN225">
        <v>524402455.54816002</v>
      </c>
      <c r="BO225">
        <v>540809499.18934798</v>
      </c>
      <c r="BP225">
        <v>678976264.83543599</v>
      </c>
      <c r="BQ225">
        <v>764274042.73504305</v>
      </c>
    </row>
    <row r="226" spans="1:69" x14ac:dyDescent="0.35">
      <c r="A226" t="s">
        <v>688</v>
      </c>
      <c r="B226" t="s">
        <v>689</v>
      </c>
      <c r="C226" t="s">
        <v>818</v>
      </c>
      <c r="D226" t="s">
        <v>819</v>
      </c>
      <c r="E226">
        <v>99650000</v>
      </c>
      <c r="F226">
        <v>107700000</v>
      </c>
      <c r="G226">
        <v>116150000</v>
      </c>
      <c r="H226">
        <v>125950000</v>
      </c>
      <c r="I226">
        <v>134400000</v>
      </c>
      <c r="J226">
        <v>154150000</v>
      </c>
      <c r="K226">
        <v>190350000</v>
      </c>
      <c r="L226">
        <v>220700000</v>
      </c>
      <c r="M226">
        <v>241350000</v>
      </c>
      <c r="N226">
        <v>259650000</v>
      </c>
      <c r="O226">
        <v>274900000</v>
      </c>
      <c r="P226">
        <v>301000000</v>
      </c>
      <c r="Q226">
        <v>311950000</v>
      </c>
      <c r="R226">
        <v>339450000</v>
      </c>
      <c r="S226">
        <v>409850000</v>
      </c>
      <c r="T226">
        <v>465500000</v>
      </c>
      <c r="U226">
        <v>505500000</v>
      </c>
      <c r="V226">
        <v>641500000</v>
      </c>
      <c r="W226">
        <v>735500000</v>
      </c>
      <c r="X226">
        <v>782500000</v>
      </c>
      <c r="Y226">
        <v>795000000</v>
      </c>
      <c r="Z226">
        <v>889000000</v>
      </c>
      <c r="AA226">
        <v>915000000</v>
      </c>
      <c r="AB226">
        <v>883500000</v>
      </c>
      <c r="AC226">
        <v>864000000</v>
      </c>
      <c r="AD226">
        <v>873000000</v>
      </c>
      <c r="AE226">
        <v>891000000</v>
      </c>
      <c r="AF226">
        <v>980000000</v>
      </c>
      <c r="AG226">
        <v>1161000000</v>
      </c>
      <c r="AH226">
        <v>542600000</v>
      </c>
      <c r="AI226">
        <v>388400000</v>
      </c>
      <c r="AJ226">
        <v>448100000</v>
      </c>
      <c r="AK226">
        <v>404600000</v>
      </c>
      <c r="AL226">
        <v>428764705.88235301</v>
      </c>
      <c r="AM226">
        <v>605492537.31343305</v>
      </c>
      <c r="AN226">
        <v>691590497.73755705</v>
      </c>
      <c r="AO226">
        <v>861372806.20819998</v>
      </c>
      <c r="AP226">
        <v>926422500</v>
      </c>
      <c r="AQ226">
        <v>1110850000</v>
      </c>
      <c r="AR226">
        <v>886290697.67441905</v>
      </c>
      <c r="AS226">
        <v>947671969.69696999</v>
      </c>
      <c r="AT226">
        <v>834279357.79816496</v>
      </c>
      <c r="AU226">
        <v>1093574468.0851099</v>
      </c>
      <c r="AV226">
        <v>1274190311.41869</v>
      </c>
      <c r="AW226">
        <v>1484092538.4052701</v>
      </c>
      <c r="AX226">
        <v>1793410397.3873799</v>
      </c>
      <c r="AY226">
        <v>2626380435.1787701</v>
      </c>
      <c r="AZ226">
        <v>2936612021.8579202</v>
      </c>
      <c r="BA226">
        <v>3532969034.6083798</v>
      </c>
      <c r="BB226">
        <v>3875409836.0655699</v>
      </c>
      <c r="BC226">
        <v>4368370997.9212599</v>
      </c>
      <c r="BD226">
        <v>4422276621.7870302</v>
      </c>
      <c r="BE226">
        <v>4980000000</v>
      </c>
      <c r="BF226">
        <v>5145757575.7575798</v>
      </c>
      <c r="BG226">
        <v>5240606060.60606</v>
      </c>
      <c r="BH226">
        <v>5126237646.2207203</v>
      </c>
      <c r="BI226">
        <v>3317421648.0991802</v>
      </c>
      <c r="BJ226">
        <v>3591679430.9998798</v>
      </c>
      <c r="BK226">
        <v>3996198866.5745301</v>
      </c>
      <c r="BL226">
        <v>4016040575.0879598</v>
      </c>
      <c r="BM226">
        <v>2911807496.20227</v>
      </c>
      <c r="BN226">
        <v>3107923197.9695401</v>
      </c>
      <c r="BO226">
        <v>3791603200.0258999</v>
      </c>
      <c r="BP226">
        <v>3455146280.8397498</v>
      </c>
      <c r="BQ226">
        <v>4714267822.2233</v>
      </c>
    </row>
    <row r="227" spans="1:69" x14ac:dyDescent="0.35">
      <c r="A227" t="s">
        <v>690</v>
      </c>
      <c r="B227" t="s">
        <v>691</v>
      </c>
      <c r="C227" t="s">
        <v>818</v>
      </c>
      <c r="D227" t="s">
        <v>819</v>
      </c>
      <c r="AI227">
        <v>12915046978.161501</v>
      </c>
      <c r="AJ227">
        <v>14459924588.948</v>
      </c>
      <c r="AK227">
        <v>15699327209.212099</v>
      </c>
      <c r="AL227">
        <v>16737973764.347601</v>
      </c>
      <c r="AM227">
        <v>20428139755.605598</v>
      </c>
      <c r="AN227">
        <v>26180022222.222198</v>
      </c>
      <c r="AO227">
        <v>28197790874.5247</v>
      </c>
      <c r="AP227">
        <v>27844628979.2682</v>
      </c>
      <c r="AQ227">
        <v>29976207629.4888</v>
      </c>
      <c r="AR227">
        <v>30496272225.133701</v>
      </c>
      <c r="AS227">
        <v>29215726004.776501</v>
      </c>
      <c r="AT227">
        <v>30726659550.971699</v>
      </c>
      <c r="AU227">
        <v>35243658398.754601</v>
      </c>
      <c r="AV227">
        <v>46616149116.741096</v>
      </c>
      <c r="AW227">
        <v>57215475076.298599</v>
      </c>
      <c r="AX227">
        <v>62547753148.463799</v>
      </c>
      <c r="AY227">
        <v>70751813442.988098</v>
      </c>
      <c r="AZ227">
        <v>86587749517.972397</v>
      </c>
      <c r="BA227">
        <v>100830060552.90199</v>
      </c>
      <c r="BB227">
        <v>89342984697.524597</v>
      </c>
      <c r="BC227">
        <v>91112160800.7668</v>
      </c>
      <c r="BD227">
        <v>99705104723.434097</v>
      </c>
      <c r="BE227">
        <v>94724394278.052002</v>
      </c>
      <c r="BF227">
        <v>99134277850.341797</v>
      </c>
      <c r="BG227">
        <v>101713075598.862</v>
      </c>
      <c r="BH227">
        <v>89178548717.332397</v>
      </c>
      <c r="BI227">
        <v>90347173228.635605</v>
      </c>
      <c r="BJ227">
        <v>95978130734.976593</v>
      </c>
      <c r="BK227">
        <v>106611673364.83701</v>
      </c>
      <c r="BL227">
        <v>105843498304.09399</v>
      </c>
      <c r="BM227">
        <v>107732602896.44099</v>
      </c>
      <c r="BN227">
        <v>120560912620.599</v>
      </c>
      <c r="BO227">
        <v>115884262197.69701</v>
      </c>
      <c r="BP227">
        <v>133896931490.224</v>
      </c>
      <c r="BQ227">
        <v>141775733420.11401</v>
      </c>
    </row>
    <row r="228" spans="1:69" x14ac:dyDescent="0.35">
      <c r="A228" t="s">
        <v>692</v>
      </c>
      <c r="B228" t="s">
        <v>693</v>
      </c>
      <c r="C228" t="s">
        <v>818</v>
      </c>
      <c r="D228" t="s">
        <v>819</v>
      </c>
      <c r="AI228">
        <v>19832029087.127201</v>
      </c>
      <c r="AJ228">
        <v>14454495058.907</v>
      </c>
      <c r="AK228">
        <v>14277261540.7456</v>
      </c>
      <c r="AL228">
        <v>14449298371.787901</v>
      </c>
      <c r="AM228">
        <v>16400767069.6294</v>
      </c>
      <c r="AN228">
        <v>21367422159.320702</v>
      </c>
      <c r="AO228">
        <v>21470699362.606201</v>
      </c>
      <c r="AP228">
        <v>20726878751.500599</v>
      </c>
      <c r="AQ228">
        <v>22058635314.483601</v>
      </c>
      <c r="AR228">
        <v>22609669083.717899</v>
      </c>
      <c r="AS228">
        <v>20159190701.678902</v>
      </c>
      <c r="AT228">
        <v>20668868706.811501</v>
      </c>
      <c r="AU228">
        <v>23214593516.209499</v>
      </c>
      <c r="AV228">
        <v>29360575031.817699</v>
      </c>
      <c r="AW228">
        <v>34156553313.403099</v>
      </c>
      <c r="AX228">
        <v>35947936823.778099</v>
      </c>
      <c r="AY228">
        <v>39260368837.034203</v>
      </c>
      <c r="AZ228">
        <v>47880266542.577003</v>
      </c>
      <c r="BA228">
        <v>55509332322.357803</v>
      </c>
      <c r="BB228">
        <v>49975540954.846497</v>
      </c>
      <c r="BC228">
        <v>47793117240.900101</v>
      </c>
      <c r="BD228">
        <v>51199194599.309402</v>
      </c>
      <c r="BE228">
        <v>46167053954.3367</v>
      </c>
      <c r="BF228">
        <v>47867056858.889198</v>
      </c>
      <c r="BG228">
        <v>49514466379.605698</v>
      </c>
      <c r="BH228">
        <v>42709468274.813698</v>
      </c>
      <c r="BI228">
        <v>44290685824.068199</v>
      </c>
      <c r="BJ228">
        <v>48153200134.661301</v>
      </c>
      <c r="BK228">
        <v>53689067639.917603</v>
      </c>
      <c r="BL228">
        <v>53909922735.544998</v>
      </c>
      <c r="BM228">
        <v>53384760135.158096</v>
      </c>
      <c r="BN228">
        <v>61529280461.092003</v>
      </c>
      <c r="BO228">
        <v>59927702746.284302</v>
      </c>
      <c r="BP228">
        <v>69148468417.320801</v>
      </c>
      <c r="BQ228">
        <v>72485008929.276596</v>
      </c>
    </row>
    <row r="229" spans="1:69" x14ac:dyDescent="0.35">
      <c r="A229" t="s">
        <v>694</v>
      </c>
      <c r="B229" t="s">
        <v>695</v>
      </c>
      <c r="C229" t="s">
        <v>818</v>
      </c>
      <c r="D229" t="s">
        <v>819</v>
      </c>
      <c r="E229">
        <v>15930258332.069</v>
      </c>
      <c r="F229">
        <v>17329819493.990398</v>
      </c>
      <c r="G229">
        <v>18794282716.847599</v>
      </c>
      <c r="H229">
        <v>20342365392.2225</v>
      </c>
      <c r="I229">
        <v>22685750575.223499</v>
      </c>
      <c r="J229">
        <v>24964233890.592201</v>
      </c>
      <c r="K229">
        <v>27155028519.947201</v>
      </c>
      <c r="L229">
        <v>29475219787.243999</v>
      </c>
      <c r="M229">
        <v>31278230633.578499</v>
      </c>
      <c r="N229">
        <v>33967691454.368301</v>
      </c>
      <c r="O229">
        <v>38037663341.838699</v>
      </c>
      <c r="P229">
        <v>41506627519.069801</v>
      </c>
      <c r="Q229">
        <v>48883734671.594101</v>
      </c>
      <c r="R229">
        <v>59319523962.173401</v>
      </c>
      <c r="S229">
        <v>65918391224.039299</v>
      </c>
      <c r="T229">
        <v>82766182746.495804</v>
      </c>
      <c r="U229">
        <v>89233541403.613495</v>
      </c>
      <c r="V229">
        <v>94332865494.466293</v>
      </c>
      <c r="W229">
        <v>104292130795.618</v>
      </c>
      <c r="X229">
        <v>123208942175.36301</v>
      </c>
      <c r="Y229">
        <v>141887695763.19299</v>
      </c>
      <c r="Z229">
        <v>129500408223.72301</v>
      </c>
      <c r="AA229">
        <v>114216043039.506</v>
      </c>
      <c r="AB229">
        <v>104863313508.367</v>
      </c>
      <c r="AC229">
        <v>109044297250.901</v>
      </c>
      <c r="AD229">
        <v>113959392484.80299</v>
      </c>
      <c r="AE229">
        <v>150281594980.06601</v>
      </c>
      <c r="AF229">
        <v>182746413790.92801</v>
      </c>
      <c r="AG229">
        <v>206688963474.34399</v>
      </c>
      <c r="AH229">
        <v>217634838449.487</v>
      </c>
      <c r="AI229">
        <v>261469578630.80399</v>
      </c>
      <c r="AJ229">
        <v>273834608019.84299</v>
      </c>
      <c r="AK229">
        <v>283912173666.67798</v>
      </c>
      <c r="AL229">
        <v>212647043708.405</v>
      </c>
      <c r="AM229">
        <v>228701658890.617</v>
      </c>
      <c r="AN229">
        <v>267052836695.49899</v>
      </c>
      <c r="AO229">
        <v>291952430659.11102</v>
      </c>
      <c r="AP229">
        <v>268251974485.586</v>
      </c>
      <c r="AQ229">
        <v>270889570937.99899</v>
      </c>
      <c r="AR229">
        <v>274320415375.67801</v>
      </c>
      <c r="AS229">
        <v>262905197441.66199</v>
      </c>
      <c r="AT229">
        <v>242499249692.616</v>
      </c>
      <c r="AU229">
        <v>267373345246.53101</v>
      </c>
      <c r="AV229">
        <v>334074051172.97198</v>
      </c>
      <c r="AW229">
        <v>384547211147.24701</v>
      </c>
      <c r="AX229">
        <v>391690329314.47498</v>
      </c>
      <c r="AY229">
        <v>422530427475.53601</v>
      </c>
      <c r="AZ229">
        <v>490050156832.57397</v>
      </c>
      <c r="BA229">
        <v>514616528348.83398</v>
      </c>
      <c r="BB229">
        <v>434313804907.36603</v>
      </c>
      <c r="BC229">
        <v>492753255885.71802</v>
      </c>
      <c r="BD229">
        <v>570541353128.724</v>
      </c>
      <c r="BE229">
        <v>549742183874.35498</v>
      </c>
      <c r="BF229">
        <v>584128116410.29004</v>
      </c>
      <c r="BG229">
        <v>577730245154.16199</v>
      </c>
      <c r="BH229">
        <v>501698263620.66302</v>
      </c>
      <c r="BI229">
        <v>514218206628.32501</v>
      </c>
      <c r="BJ229">
        <v>536083940228.68402</v>
      </c>
      <c r="BK229">
        <v>551312498430.16394</v>
      </c>
      <c r="BL229">
        <v>532169294165.94</v>
      </c>
      <c r="BM229">
        <v>545147614972.14099</v>
      </c>
      <c r="BN229">
        <v>637186904843.63599</v>
      </c>
      <c r="BO229">
        <v>579895717343.95605</v>
      </c>
      <c r="BP229">
        <v>585489968189.06396</v>
      </c>
      <c r="BQ229">
        <v>610117791237.08899</v>
      </c>
    </row>
    <row r="230" spans="1:69" x14ac:dyDescent="0.35">
      <c r="A230" t="s">
        <v>696</v>
      </c>
      <c r="B230" t="s">
        <v>697</v>
      </c>
      <c r="C230" t="s">
        <v>818</v>
      </c>
      <c r="D230" t="s">
        <v>819</v>
      </c>
      <c r="E230">
        <v>35076845.969261602</v>
      </c>
      <c r="F230">
        <v>43026042.789582901</v>
      </c>
      <c r="G230">
        <v>45927961.628815398</v>
      </c>
      <c r="H230">
        <v>54129438.348224699</v>
      </c>
      <c r="I230">
        <v>64980554.007778399</v>
      </c>
      <c r="J230">
        <v>70279971.888011202</v>
      </c>
      <c r="K230">
        <v>76859969.256012306</v>
      </c>
      <c r="L230">
        <v>74759970.096011996</v>
      </c>
      <c r="M230">
        <v>79799968.080012798</v>
      </c>
      <c r="N230">
        <v>105419957.832017</v>
      </c>
      <c r="O230">
        <v>112139955.14401799</v>
      </c>
      <c r="P230">
        <v>136462080.73913199</v>
      </c>
      <c r="Q230">
        <v>146736479.23509699</v>
      </c>
      <c r="R230">
        <v>221915127.55076301</v>
      </c>
      <c r="S230">
        <v>264320940.95900199</v>
      </c>
      <c r="T230">
        <v>288299788.508035</v>
      </c>
      <c r="U230">
        <v>272550068.13751698</v>
      </c>
      <c r="V230">
        <v>304060076.015019</v>
      </c>
      <c r="W230">
        <v>340630085.15752101</v>
      </c>
      <c r="X230">
        <v>412093133.760988</v>
      </c>
      <c r="Y230">
        <v>541976852.577057</v>
      </c>
      <c r="Z230">
        <v>570774824.830585</v>
      </c>
      <c r="AA230">
        <v>537568059.41338098</v>
      </c>
      <c r="AB230">
        <v>555336145.76788402</v>
      </c>
      <c r="AC230">
        <v>494483408.87846798</v>
      </c>
      <c r="AD230">
        <v>360079419.38595802</v>
      </c>
      <c r="AE230">
        <v>449140318.38503802</v>
      </c>
      <c r="AF230">
        <v>584126092.25881898</v>
      </c>
      <c r="AG230">
        <v>692026454.737872</v>
      </c>
      <c r="AH230">
        <v>696921542.37826502</v>
      </c>
      <c r="AI230">
        <v>1114694040.6698699</v>
      </c>
      <c r="AJ230">
        <v>1156135717.9459801</v>
      </c>
      <c r="AK230">
        <v>1284759927.5459399</v>
      </c>
      <c r="AL230">
        <v>1357189551.68431</v>
      </c>
      <c r="AM230">
        <v>1419294254.4182999</v>
      </c>
      <c r="AN230">
        <v>1698989463.99106</v>
      </c>
      <c r="AO230">
        <v>1602741833.7055199</v>
      </c>
      <c r="AP230">
        <v>1716714070.1247101</v>
      </c>
      <c r="AQ230">
        <v>1576908856.34674</v>
      </c>
      <c r="AR230">
        <v>1547888495.9842801</v>
      </c>
      <c r="AS230">
        <v>1738093840.36607</v>
      </c>
      <c r="AT230">
        <v>1542477308.8940799</v>
      </c>
      <c r="AU230">
        <v>1432221739.12342</v>
      </c>
      <c r="AV230">
        <v>2197598466.2544699</v>
      </c>
      <c r="AW230">
        <v>2770082791.5041199</v>
      </c>
      <c r="AX230">
        <v>3178112498.6791101</v>
      </c>
      <c r="AY230">
        <v>3291330019.1728702</v>
      </c>
      <c r="AZ230">
        <v>3469381231.49049</v>
      </c>
      <c r="BA230">
        <v>3294084314.1505799</v>
      </c>
      <c r="BB230">
        <v>3580428052.81393</v>
      </c>
      <c r="BC230">
        <v>4438765085.9378405</v>
      </c>
      <c r="BD230">
        <v>4820478680.1837502</v>
      </c>
      <c r="BE230">
        <v>4886551483.9337397</v>
      </c>
      <c r="BF230">
        <v>4464726180.7699499</v>
      </c>
      <c r="BG230">
        <v>4286015248.24891</v>
      </c>
      <c r="BH230">
        <v>3909281650.36128</v>
      </c>
      <c r="BI230">
        <v>3724180911.3782802</v>
      </c>
      <c r="BJ230">
        <v>4463673661.2300596</v>
      </c>
      <c r="BK230">
        <v>4644696656.3696699</v>
      </c>
      <c r="BL230">
        <v>4616996144.9063501</v>
      </c>
      <c r="BM230">
        <v>4120621324.8901501</v>
      </c>
      <c r="BN230">
        <v>4785708165.9303102</v>
      </c>
      <c r="BO230">
        <v>4741163884.9523001</v>
      </c>
      <c r="BP230">
        <v>4604172127.3629904</v>
      </c>
      <c r="BQ230">
        <v>4891883720.1574202</v>
      </c>
    </row>
    <row r="231" spans="1:69" x14ac:dyDescent="0.35">
      <c r="A231" t="s">
        <v>698</v>
      </c>
      <c r="B231" t="s">
        <v>699</v>
      </c>
      <c r="C231" t="s">
        <v>818</v>
      </c>
      <c r="D231" t="s">
        <v>819</v>
      </c>
      <c r="BB231">
        <v>854972067.03910601</v>
      </c>
      <c r="BC231">
        <v>892290502.79329598</v>
      </c>
      <c r="BD231">
        <v>936089385.47485995</v>
      </c>
      <c r="BE231">
        <v>985865921.787709</v>
      </c>
      <c r="BF231">
        <v>1022905027.93296</v>
      </c>
      <c r="BG231">
        <v>1361811508.37989</v>
      </c>
      <c r="BH231">
        <v>1417888715.0838001</v>
      </c>
      <c r="BI231">
        <v>1427017206.7039101</v>
      </c>
      <c r="BJ231">
        <v>1353212122.90503</v>
      </c>
      <c r="BK231">
        <v>1259200446.9273701</v>
      </c>
      <c r="BL231">
        <v>1407880446.9273701</v>
      </c>
      <c r="BM231">
        <v>1236428100.55866</v>
      </c>
      <c r="BN231">
        <v>1353071061.4525101</v>
      </c>
      <c r="BO231">
        <v>1537088715.0838001</v>
      </c>
      <c r="BP231">
        <v>1627776949.2737401</v>
      </c>
      <c r="BQ231">
        <v>1735210227.9258101</v>
      </c>
    </row>
    <row r="232" spans="1:69" x14ac:dyDescent="0.35">
      <c r="A232" t="s">
        <v>700</v>
      </c>
      <c r="B232" t="s">
        <v>701</v>
      </c>
      <c r="C232" t="s">
        <v>818</v>
      </c>
      <c r="D232" t="s">
        <v>819</v>
      </c>
      <c r="E232">
        <v>12012024.624650501</v>
      </c>
      <c r="F232">
        <v>11592023.7636487</v>
      </c>
      <c r="G232">
        <v>12642025.916153099</v>
      </c>
      <c r="H232">
        <v>13923028.5422085</v>
      </c>
      <c r="I232">
        <v>15393031.5557147</v>
      </c>
      <c r="J232">
        <v>15603031.986215601</v>
      </c>
      <c r="K232">
        <v>16443033.7082191</v>
      </c>
      <c r="L232">
        <v>16632032.133997399</v>
      </c>
      <c r="M232">
        <v>16074027.6473276</v>
      </c>
      <c r="N232">
        <v>16452028.297488701</v>
      </c>
      <c r="O232">
        <v>18432031.703094501</v>
      </c>
      <c r="P232">
        <v>21965950.7711142</v>
      </c>
      <c r="Q232">
        <v>30645122.9204727</v>
      </c>
      <c r="R232">
        <v>36896280.476410396</v>
      </c>
      <c r="S232">
        <v>43134496.1645367</v>
      </c>
      <c r="T232">
        <v>47803145.948098503</v>
      </c>
      <c r="U232">
        <v>49278981.755070098</v>
      </c>
      <c r="V232">
        <v>64526401.463854402</v>
      </c>
      <c r="W232">
        <v>85552365.8005137</v>
      </c>
      <c r="X232">
        <v>127261099.223864</v>
      </c>
      <c r="Y232">
        <v>156783829.504298</v>
      </c>
      <c r="Z232">
        <v>163750728.15591601</v>
      </c>
      <c r="AA232">
        <v>157211789.714587</v>
      </c>
      <c r="AB232">
        <v>156098237.022585</v>
      </c>
      <c r="AC232">
        <v>160992920.960262</v>
      </c>
      <c r="AD232">
        <v>179691482.72165</v>
      </c>
      <c r="AE232">
        <v>221147061.290068</v>
      </c>
      <c r="AF232">
        <v>265212956.838633</v>
      </c>
      <c r="AG232">
        <v>301985618.08555597</v>
      </c>
      <c r="AH232">
        <v>324333366.51482898</v>
      </c>
      <c r="AI232">
        <v>392163560.86866897</v>
      </c>
      <c r="AJ232">
        <v>398307169.86040503</v>
      </c>
      <c r="AK232">
        <v>461409398.85589302</v>
      </c>
      <c r="AL232">
        <v>504230620.551871</v>
      </c>
      <c r="AM232">
        <v>517570058.151034</v>
      </c>
      <c r="AN232">
        <v>540733047.73304796</v>
      </c>
      <c r="AO232">
        <v>535250347.08947903</v>
      </c>
      <c r="AP232">
        <v>598966982.35018599</v>
      </c>
      <c r="AQ232">
        <v>647287375.76252794</v>
      </c>
      <c r="AR232">
        <v>662838614.880674</v>
      </c>
      <c r="AS232">
        <v>654212394.27163994</v>
      </c>
      <c r="AT232">
        <v>662064155.92069197</v>
      </c>
      <c r="AU232">
        <v>742134837.50918996</v>
      </c>
      <c r="AV232">
        <v>750847230.09926295</v>
      </c>
      <c r="AW232">
        <v>893012218.18181801</v>
      </c>
      <c r="AX232">
        <v>977899381.81818199</v>
      </c>
      <c r="AY232">
        <v>1081441283.3179801</v>
      </c>
      <c r="AZ232">
        <v>1077308813.8294499</v>
      </c>
      <c r="BA232">
        <v>979597394.29345298</v>
      </c>
      <c r="BB232">
        <v>850901620.43330097</v>
      </c>
      <c r="BC232">
        <v>981616542.32845402</v>
      </c>
      <c r="BD232">
        <v>1058918707.26124</v>
      </c>
      <c r="BE232">
        <v>1089407839.1970899</v>
      </c>
      <c r="BF232">
        <v>1333160407.38516</v>
      </c>
      <c r="BG232">
        <v>1387577870.08161</v>
      </c>
      <c r="BH232">
        <v>1432403352.1294401</v>
      </c>
      <c r="BI232">
        <v>1568513348.14463</v>
      </c>
      <c r="BJ232">
        <v>1675370641.0141599</v>
      </c>
      <c r="BK232">
        <v>1784313926.76807</v>
      </c>
      <c r="BL232">
        <v>1868690096.73454</v>
      </c>
      <c r="BM232">
        <v>1382551751.5690801</v>
      </c>
      <c r="BN232">
        <v>1487173794.80528</v>
      </c>
      <c r="BO232">
        <v>2018346588.73752</v>
      </c>
      <c r="BP232">
        <v>2187379754.6616702</v>
      </c>
      <c r="BQ232">
        <v>2167239562.4601302</v>
      </c>
    </row>
    <row r="233" spans="1:69" x14ac:dyDescent="0.35">
      <c r="A233" t="s">
        <v>702</v>
      </c>
      <c r="B233" t="s">
        <v>703</v>
      </c>
      <c r="C233" t="s">
        <v>818</v>
      </c>
      <c r="D233" t="s">
        <v>819</v>
      </c>
      <c r="E233">
        <v>857704413.40782106</v>
      </c>
      <c r="F233">
        <v>945244972.06703901</v>
      </c>
      <c r="G233">
        <v>1110565880.75881</v>
      </c>
      <c r="H233">
        <v>1200447408.37696</v>
      </c>
      <c r="I233">
        <v>1339494267.0157101</v>
      </c>
      <c r="J233">
        <v>1472036540.1332901</v>
      </c>
      <c r="K233">
        <v>1342287553.1914899</v>
      </c>
      <c r="L233">
        <v>1580229799.42693</v>
      </c>
      <c r="M233">
        <v>1753746429.6209199</v>
      </c>
      <c r="N233">
        <v>2245011514.5567598</v>
      </c>
      <c r="O233">
        <v>2140384010.0724001</v>
      </c>
      <c r="P233">
        <v>2589851325.1454401</v>
      </c>
      <c r="Q233">
        <v>3059681697.61273</v>
      </c>
      <c r="R233">
        <v>3239487516.4257598</v>
      </c>
      <c r="S233">
        <v>5159557147.5089502</v>
      </c>
      <c r="T233">
        <v>6826980444.1498203</v>
      </c>
      <c r="U233">
        <v>7633528866.9342403</v>
      </c>
      <c r="V233">
        <v>7696011396.0114002</v>
      </c>
      <c r="W233">
        <v>9275200458.1901493</v>
      </c>
      <c r="X233">
        <v>9929681528.6624203</v>
      </c>
      <c r="Y233">
        <v>13062420382.1656</v>
      </c>
      <c r="Z233">
        <v>15518201335.3151</v>
      </c>
      <c r="AA233">
        <v>16298929011.4681</v>
      </c>
      <c r="AB233">
        <v>17589277143.131401</v>
      </c>
      <c r="AC233">
        <v>17503078174.003899</v>
      </c>
      <c r="AD233">
        <v>16403539892.778299</v>
      </c>
      <c r="AE233">
        <v>13293205278.2803</v>
      </c>
      <c r="AF233">
        <v>11356215543.3043</v>
      </c>
      <c r="AG233">
        <v>10577041644.9944</v>
      </c>
      <c r="AH233">
        <v>9853395761.6322708</v>
      </c>
      <c r="AI233">
        <v>12308624417.826799</v>
      </c>
      <c r="AJ233">
        <v>12981833333.3333</v>
      </c>
      <c r="AK233">
        <v>13253565861.142401</v>
      </c>
      <c r="AL233">
        <v>13695962055.4771</v>
      </c>
      <c r="AM233">
        <v>10122020000</v>
      </c>
      <c r="AN233">
        <v>11396706586.8263</v>
      </c>
      <c r="AO233">
        <v>13789560878.2435</v>
      </c>
      <c r="AP233">
        <v>14505233463.035</v>
      </c>
      <c r="AQ233">
        <v>15200846153.846201</v>
      </c>
      <c r="AR233">
        <v>15873875968.992201</v>
      </c>
      <c r="AS233">
        <v>18937052543.437302</v>
      </c>
      <c r="AT233">
        <v>20237024724.703899</v>
      </c>
      <c r="AU233">
        <v>20669357462.383099</v>
      </c>
      <c r="AV233">
        <v>21828144686.039398</v>
      </c>
      <c r="AW233">
        <v>25086950495.0495</v>
      </c>
      <c r="AX233">
        <v>28858965517.241402</v>
      </c>
      <c r="AY233">
        <v>33751788856.305</v>
      </c>
      <c r="AZ233">
        <v>40465318382.058502</v>
      </c>
      <c r="BA233">
        <v>52557913568.954903</v>
      </c>
      <c r="BB233">
        <v>54111735628.706497</v>
      </c>
      <c r="BC233">
        <v>61390830874.700699</v>
      </c>
      <c r="BD233">
        <v>67539428159.447403</v>
      </c>
      <c r="BE233">
        <v>43190318032.562698</v>
      </c>
      <c r="BF233">
        <v>21361254635.050999</v>
      </c>
      <c r="BG233">
        <v>21502061465.949799</v>
      </c>
      <c r="BH233">
        <v>16466863117.0009</v>
      </c>
      <c r="BI233">
        <v>12597854877.4254</v>
      </c>
      <c r="BJ233">
        <v>16369843352.345301</v>
      </c>
      <c r="BK233">
        <v>21497782867.642601</v>
      </c>
      <c r="BL233">
        <v>22583045060.0821</v>
      </c>
      <c r="BM233">
        <v>12047752036.091</v>
      </c>
      <c r="BN233">
        <v>14353205678.4991</v>
      </c>
      <c r="BO233">
        <v>23622827079.5047</v>
      </c>
      <c r="BP233">
        <v>19993439949.543499</v>
      </c>
    </row>
    <row r="234" spans="1:69" x14ac:dyDescent="0.35">
      <c r="A234" t="s">
        <v>704</v>
      </c>
      <c r="B234" t="s">
        <v>705</v>
      </c>
      <c r="C234" t="s">
        <v>818</v>
      </c>
      <c r="D234" t="s">
        <v>819</v>
      </c>
      <c r="AT234">
        <v>358744800</v>
      </c>
      <c r="AU234">
        <v>366707900</v>
      </c>
      <c r="AV234">
        <v>409753600</v>
      </c>
      <c r="AW234">
        <v>485598800</v>
      </c>
      <c r="AX234">
        <v>578645800</v>
      </c>
      <c r="AY234">
        <v>721891500</v>
      </c>
      <c r="AZ234">
        <v>773490000</v>
      </c>
      <c r="BA234">
        <v>862684000</v>
      </c>
      <c r="BB234">
        <v>703176000</v>
      </c>
      <c r="BC234">
        <v>686788000</v>
      </c>
      <c r="BD234">
        <v>728790000</v>
      </c>
      <c r="BE234">
        <v>727161000</v>
      </c>
      <c r="BF234">
        <v>754238000</v>
      </c>
      <c r="BG234">
        <v>841700000</v>
      </c>
      <c r="BH234">
        <v>942070000</v>
      </c>
      <c r="BI234">
        <v>1032452000</v>
      </c>
      <c r="BJ234">
        <v>1022365000</v>
      </c>
      <c r="BK234">
        <v>1314329000</v>
      </c>
      <c r="BL234">
        <v>1371838000</v>
      </c>
      <c r="BM234">
        <v>918387000</v>
      </c>
      <c r="BN234">
        <v>1236459000</v>
      </c>
      <c r="BO234">
        <v>1434119000</v>
      </c>
      <c r="BP234">
        <v>1638653000</v>
      </c>
      <c r="BQ234">
        <v>1745378000</v>
      </c>
    </row>
    <row r="235" spans="1:69" x14ac:dyDescent="0.35">
      <c r="A235" t="s">
        <v>706</v>
      </c>
      <c r="B235" t="s">
        <v>707</v>
      </c>
      <c r="C235" t="s">
        <v>818</v>
      </c>
      <c r="D235" t="s">
        <v>819</v>
      </c>
      <c r="E235">
        <v>313582728.14757401</v>
      </c>
      <c r="F235">
        <v>333975336.11072201</v>
      </c>
      <c r="G235">
        <v>357635713.41931999</v>
      </c>
      <c r="H235">
        <v>371767002.19488603</v>
      </c>
      <c r="I235">
        <v>392247517.72848201</v>
      </c>
      <c r="J235">
        <v>416926303.316872</v>
      </c>
      <c r="K235">
        <v>432794921.680489</v>
      </c>
      <c r="L235">
        <v>449826322.61345297</v>
      </c>
      <c r="M235">
        <v>453980096.20871103</v>
      </c>
      <c r="N235">
        <v>471635621.56159902</v>
      </c>
      <c r="O235">
        <v>469266736.65067703</v>
      </c>
      <c r="P235">
        <v>501866730.148987</v>
      </c>
      <c r="Q235">
        <v>585427546.79827201</v>
      </c>
      <c r="R235">
        <v>647199482.98253703</v>
      </c>
      <c r="S235">
        <v>652532795.08480501</v>
      </c>
      <c r="T235">
        <v>864602104.67965305</v>
      </c>
      <c r="U235">
        <v>866044962.01627398</v>
      </c>
      <c r="V235">
        <v>935360464.70134103</v>
      </c>
      <c r="W235">
        <v>1113920123.76723</v>
      </c>
      <c r="X235">
        <v>1004316496.35051</v>
      </c>
      <c r="Y235">
        <v>1033002403.85304</v>
      </c>
      <c r="Z235">
        <v>876937558.27375698</v>
      </c>
      <c r="AA235">
        <v>834369859.66301799</v>
      </c>
      <c r="AB235">
        <v>832415806.01006401</v>
      </c>
      <c r="AC235">
        <v>919103734.87699604</v>
      </c>
      <c r="AD235">
        <v>1033069709.3319</v>
      </c>
      <c r="AE235">
        <v>1067828245.86207</v>
      </c>
      <c r="AF235">
        <v>1163426852.2044201</v>
      </c>
      <c r="AG235">
        <v>1482597297.98821</v>
      </c>
      <c r="AH235">
        <v>1433686312.02914</v>
      </c>
      <c r="AI235">
        <v>1738605557.7631299</v>
      </c>
      <c r="AJ235">
        <v>1877137981.7571199</v>
      </c>
      <c r="AK235">
        <v>1881847669.6979401</v>
      </c>
      <c r="AL235">
        <v>1463251163.9188001</v>
      </c>
      <c r="AM235">
        <v>1179837963.2221301</v>
      </c>
      <c r="AN235">
        <v>1445919894.5766101</v>
      </c>
      <c r="AO235">
        <v>1607345355.78298</v>
      </c>
      <c r="AP235">
        <v>1544689576.92712</v>
      </c>
      <c r="AQ235">
        <v>1744794531.21401</v>
      </c>
      <c r="AR235">
        <v>1534673583.2486999</v>
      </c>
      <c r="AS235">
        <v>1388506771.5875599</v>
      </c>
      <c r="AT235">
        <v>1710843377.0011899</v>
      </c>
      <c r="AU235">
        <v>1997005708.8157599</v>
      </c>
      <c r="AV235">
        <v>2742815071.5743999</v>
      </c>
      <c r="AW235">
        <v>4422855660.8259201</v>
      </c>
      <c r="AX235">
        <v>8655892392.9291897</v>
      </c>
      <c r="AY235">
        <v>9709626596.1303101</v>
      </c>
      <c r="AZ235">
        <v>10865385131.5172</v>
      </c>
      <c r="BA235">
        <v>13385593990.337799</v>
      </c>
      <c r="BB235">
        <v>12317614053.684099</v>
      </c>
      <c r="BC235">
        <v>14058506663.725201</v>
      </c>
      <c r="BD235">
        <v>16685349673.995701</v>
      </c>
      <c r="BE235">
        <v>17892228569.886101</v>
      </c>
      <c r="BF235">
        <v>17865316886.331501</v>
      </c>
      <c r="BG235">
        <v>18144336903.717499</v>
      </c>
      <c r="BH235">
        <v>14559599499.501101</v>
      </c>
      <c r="BI235">
        <v>13026289835.7789</v>
      </c>
      <c r="BJ235">
        <v>13349041408.7152</v>
      </c>
      <c r="BK235">
        <v>15327000248.8701</v>
      </c>
      <c r="BL235">
        <v>14905517742.8454</v>
      </c>
      <c r="BM235">
        <v>14932897821.238701</v>
      </c>
      <c r="BN235">
        <v>16871937697.5854</v>
      </c>
      <c r="BO235">
        <v>17828508289.6049</v>
      </c>
      <c r="BP235">
        <v>19107685020.889999</v>
      </c>
      <c r="BQ235">
        <v>20625711664.647202</v>
      </c>
    </row>
    <row r="236" spans="1:69" x14ac:dyDescent="0.35">
      <c r="A236" t="s">
        <v>708</v>
      </c>
      <c r="B236" t="s">
        <v>709</v>
      </c>
      <c r="C236" t="s">
        <v>818</v>
      </c>
      <c r="D236" t="s">
        <v>819</v>
      </c>
      <c r="E236">
        <v>80803222392.885895</v>
      </c>
      <c r="F236">
        <v>71174424446.886398</v>
      </c>
      <c r="G236">
        <v>64922599309.254601</v>
      </c>
      <c r="H236">
        <v>70216443534.957001</v>
      </c>
      <c r="I236">
        <v>81101169480.970398</v>
      </c>
      <c r="J236">
        <v>94498004640.097305</v>
      </c>
      <c r="K236">
        <v>103377065683.287</v>
      </c>
      <c r="L236">
        <v>100371950314.405</v>
      </c>
      <c r="M236">
        <v>101476791156.07899</v>
      </c>
      <c r="N236">
        <v>114101000754.85699</v>
      </c>
      <c r="O236">
        <v>127052297158.08</v>
      </c>
      <c r="P236">
        <v>136440829735.23199</v>
      </c>
      <c r="Q236">
        <v>155359237838.582</v>
      </c>
      <c r="R236">
        <v>195413149940.39099</v>
      </c>
      <c r="S236">
        <v>221440713584.62399</v>
      </c>
      <c r="T236">
        <v>248519521080.32901</v>
      </c>
      <c r="U236">
        <v>252686739157.612</v>
      </c>
      <c r="V236">
        <v>291229976122.31</v>
      </c>
      <c r="W236">
        <v>282630837737.00598</v>
      </c>
      <c r="X236">
        <v>327249769951.16803</v>
      </c>
      <c r="Y236">
        <v>377549806578.64203</v>
      </c>
      <c r="Z236">
        <v>403129803803.16602</v>
      </c>
      <c r="AA236">
        <v>423407966724.83899</v>
      </c>
      <c r="AB236">
        <v>443371246698.13702</v>
      </c>
      <c r="AC236">
        <v>480403927228.94598</v>
      </c>
      <c r="AD236">
        <v>526032437680.95898</v>
      </c>
      <c r="AE236">
        <v>524621676243.052</v>
      </c>
      <c r="AF236">
        <v>518488360539.10199</v>
      </c>
      <c r="AG236">
        <v>575525093193.54797</v>
      </c>
      <c r="AH236">
        <v>622193930069.76196</v>
      </c>
      <c r="AI236">
        <v>666725912038.33301</v>
      </c>
      <c r="AJ236">
        <v>723904575173.19702</v>
      </c>
      <c r="AK236">
        <v>812130263840.67102</v>
      </c>
      <c r="AL236">
        <v>891466245843.00305</v>
      </c>
      <c r="AM236">
        <v>1073279171690.89</v>
      </c>
      <c r="AN236">
        <v>1324238764804</v>
      </c>
      <c r="AO236">
        <v>1521373516801.1899</v>
      </c>
      <c r="AP236">
        <v>1574970259582.3201</v>
      </c>
      <c r="AQ236">
        <v>1439656879989.21</v>
      </c>
      <c r="AR236">
        <v>1585948588432.78</v>
      </c>
      <c r="AS236">
        <v>1746603943460.8</v>
      </c>
      <c r="AT236">
        <v>1860780769837.6001</v>
      </c>
      <c r="AU236">
        <v>2061459115839.3401</v>
      </c>
      <c r="AV236">
        <v>2335149535289.9902</v>
      </c>
      <c r="AW236">
        <v>2709162072001.2202</v>
      </c>
      <c r="AX236">
        <v>3136379636324.8398</v>
      </c>
      <c r="AY236">
        <v>3778756305027.4199</v>
      </c>
      <c r="AZ236">
        <v>4781275889354.5498</v>
      </c>
      <c r="BA236">
        <v>6054653276221.0898</v>
      </c>
      <c r="BB236">
        <v>6573332906059.4102</v>
      </c>
      <c r="BC236">
        <v>7998802644980.75</v>
      </c>
      <c r="BD236">
        <v>9762261279860.9004</v>
      </c>
      <c r="BE236">
        <v>10891972643927.801</v>
      </c>
      <c r="BF236">
        <v>12032716775573.301</v>
      </c>
      <c r="BG236">
        <v>12988715226836.699</v>
      </c>
      <c r="BH236">
        <v>13532269646653.5</v>
      </c>
      <c r="BI236">
        <v>13827143891946.301</v>
      </c>
      <c r="BJ236">
        <v>15097049793765.4</v>
      </c>
      <c r="BK236">
        <v>16881313468532</v>
      </c>
      <c r="BL236">
        <v>17481802738366.4</v>
      </c>
      <c r="BM236">
        <v>17783399412496.602</v>
      </c>
      <c r="BN236">
        <v>21205315189717.102</v>
      </c>
      <c r="BO236">
        <v>21536968352300</v>
      </c>
      <c r="BP236">
        <v>21617377390319.398</v>
      </c>
      <c r="BQ236">
        <v>22233410782170.801</v>
      </c>
    </row>
    <row r="237" spans="1:69" x14ac:dyDescent="0.35">
      <c r="A237" t="s">
        <v>710</v>
      </c>
      <c r="B237" t="s">
        <v>711</v>
      </c>
      <c r="C237" t="s">
        <v>818</v>
      </c>
      <c r="D237" t="s">
        <v>819</v>
      </c>
      <c r="AG237">
        <v>992498822707.34204</v>
      </c>
      <c r="AH237">
        <v>965490257950.38501</v>
      </c>
      <c r="AI237">
        <v>1024746681754.96</v>
      </c>
      <c r="AJ237">
        <v>1003092306131.23</v>
      </c>
      <c r="AK237">
        <v>929827192809.99805</v>
      </c>
      <c r="AL237">
        <v>920437855589.11401</v>
      </c>
      <c r="AM237">
        <v>830061949580.08704</v>
      </c>
      <c r="AN237">
        <v>925919189031.28296</v>
      </c>
      <c r="AO237">
        <v>952507144143.89697</v>
      </c>
      <c r="AP237">
        <v>982308321776.59302</v>
      </c>
      <c r="AQ237">
        <v>949842594212</v>
      </c>
      <c r="AR237">
        <v>823854135754.59595</v>
      </c>
      <c r="AS237">
        <v>895838467014.27905</v>
      </c>
      <c r="AT237">
        <v>911238915365.99805</v>
      </c>
      <c r="AU237">
        <v>1024301541480.1801</v>
      </c>
      <c r="AV237">
        <v>1260221124097.3401</v>
      </c>
      <c r="AW237">
        <v>1630082032407.5</v>
      </c>
      <c r="AX237">
        <v>2040988292003.96</v>
      </c>
      <c r="AY237">
        <v>2468693198412.5898</v>
      </c>
      <c r="AZ237">
        <v>3175231214996.3101</v>
      </c>
      <c r="BA237">
        <v>3931203232657.3301</v>
      </c>
      <c r="BB237">
        <v>3117218978688.2798</v>
      </c>
      <c r="BC237">
        <v>3662269659889.5601</v>
      </c>
      <c r="BD237">
        <v>4455855348774.3496</v>
      </c>
      <c r="BE237">
        <v>4651635953949.6299</v>
      </c>
      <c r="BF237">
        <v>4920488132844.1104</v>
      </c>
      <c r="BG237">
        <v>4649625880580.4004</v>
      </c>
      <c r="BH237">
        <v>3632564157711.8301</v>
      </c>
      <c r="BI237">
        <v>3490976596937.1899</v>
      </c>
      <c r="BJ237">
        <v>3922819871997.8799</v>
      </c>
      <c r="BK237">
        <v>4091510597189.5601</v>
      </c>
      <c r="BL237">
        <v>4175891551192.9199</v>
      </c>
      <c r="BM237">
        <v>3916679848494.7002</v>
      </c>
      <c r="BN237">
        <v>4628696552014.54</v>
      </c>
      <c r="BO237">
        <v>5263275218883.3896</v>
      </c>
      <c r="BP237">
        <v>5556261013139.7803</v>
      </c>
      <c r="BQ237">
        <v>6097876994310.8799</v>
      </c>
    </row>
    <row r="238" spans="1:69" x14ac:dyDescent="0.35">
      <c r="A238" t="s">
        <v>712</v>
      </c>
      <c r="B238" t="s">
        <v>713</v>
      </c>
      <c r="C238" t="s">
        <v>818</v>
      </c>
      <c r="D238" t="s">
        <v>819</v>
      </c>
      <c r="E238">
        <v>171057069.13777199</v>
      </c>
      <c r="F238">
        <v>178497098.26427501</v>
      </c>
      <c r="G238">
        <v>186745757.859216</v>
      </c>
      <c r="H238">
        <v>202305865.235908</v>
      </c>
      <c r="I238">
        <v>234572186.45585099</v>
      </c>
      <c r="J238">
        <v>264505506.02243301</v>
      </c>
      <c r="K238">
        <v>305227594.821437</v>
      </c>
      <c r="L238">
        <v>327215843.63633603</v>
      </c>
      <c r="M238">
        <v>341691567.46559298</v>
      </c>
      <c r="N238">
        <v>378091809.60263598</v>
      </c>
      <c r="O238">
        <v>358665753.909298</v>
      </c>
      <c r="P238">
        <v>404648367.76643997</v>
      </c>
      <c r="Q238">
        <v>474043921.84353697</v>
      </c>
      <c r="R238">
        <v>574030983.98005295</v>
      </c>
      <c r="S238">
        <v>791450308.36294401</v>
      </c>
      <c r="T238">
        <v>871781686.90732098</v>
      </c>
      <c r="U238">
        <v>874681611.92836905</v>
      </c>
      <c r="V238">
        <v>1097893825.9881499</v>
      </c>
      <c r="W238">
        <v>1164025637.2646401</v>
      </c>
      <c r="X238">
        <v>1259365711.5352099</v>
      </c>
      <c r="Y238">
        <v>1604836915.96662</v>
      </c>
      <c r="Z238">
        <v>1359026709.4512601</v>
      </c>
      <c r="AA238">
        <v>1160337039.3806801</v>
      </c>
      <c r="AB238">
        <v>1081387264.6078601</v>
      </c>
      <c r="AC238">
        <v>1014170069.21689</v>
      </c>
      <c r="AD238">
        <v>1076604520.4242699</v>
      </c>
      <c r="AE238">
        <v>1498219578.8697801</v>
      </c>
      <c r="AF238">
        <v>1763978065.8368001</v>
      </c>
      <c r="AG238">
        <v>1947208354.2255499</v>
      </c>
      <c r="AH238">
        <v>1910635575.38044</v>
      </c>
      <c r="AI238">
        <v>2299665505.6143398</v>
      </c>
      <c r="AJ238">
        <v>2262767860.1093702</v>
      </c>
      <c r="AK238">
        <v>2390796915.91958</v>
      </c>
      <c r="AL238">
        <v>1741944426.20894</v>
      </c>
      <c r="AM238">
        <v>1387662121.46736</v>
      </c>
      <c r="AN238">
        <v>1849110468.1956899</v>
      </c>
      <c r="AO238">
        <v>2069506014.4665899</v>
      </c>
      <c r="AP238">
        <v>2116818622.9583399</v>
      </c>
      <c r="AQ238">
        <v>2241650112.3333302</v>
      </c>
      <c r="AR238">
        <v>2226577203.91399</v>
      </c>
      <c r="AS238">
        <v>2106848752.27753</v>
      </c>
      <c r="AT238">
        <v>2093498674.4967799</v>
      </c>
      <c r="AU238">
        <v>2410199032.4310198</v>
      </c>
      <c r="AV238">
        <v>2987984050.9931798</v>
      </c>
      <c r="AW238">
        <v>3191561508.6908798</v>
      </c>
      <c r="AX238">
        <v>3221910408.4651599</v>
      </c>
      <c r="AY238">
        <v>3320907721.74508</v>
      </c>
      <c r="AZ238">
        <v>3759964943.3807802</v>
      </c>
      <c r="BA238">
        <v>4578849657.9981298</v>
      </c>
      <c r="BB238">
        <v>4721890900.2263498</v>
      </c>
      <c r="BC238">
        <v>4746389531.6959</v>
      </c>
      <c r="BD238">
        <v>5422442166.4414597</v>
      </c>
      <c r="BE238">
        <v>5413544658.41535</v>
      </c>
      <c r="BF238">
        <v>6021732977.2658396</v>
      </c>
      <c r="BG238">
        <v>6393318261.8271198</v>
      </c>
      <c r="BH238">
        <v>5755461035.3802605</v>
      </c>
      <c r="BI238">
        <v>6071170959.1209297</v>
      </c>
      <c r="BJ238">
        <v>6387422517.6922503</v>
      </c>
      <c r="BK238">
        <v>7029300383.0803099</v>
      </c>
      <c r="BL238">
        <v>6992700101.3718796</v>
      </c>
      <c r="BM238">
        <v>7400284167.78479</v>
      </c>
      <c r="BN238">
        <v>8342243645.9443798</v>
      </c>
      <c r="BO238">
        <v>8169476148.9569197</v>
      </c>
      <c r="BP238">
        <v>9171261837.5710297</v>
      </c>
      <c r="BQ238">
        <v>9925732119.7203407</v>
      </c>
    </row>
    <row r="239" spans="1:69" x14ac:dyDescent="0.35">
      <c r="A239" t="s">
        <v>714</v>
      </c>
      <c r="B239" t="s">
        <v>715</v>
      </c>
      <c r="C239" t="s">
        <v>818</v>
      </c>
      <c r="D239" t="s">
        <v>819</v>
      </c>
      <c r="E239">
        <v>2760750860.6219702</v>
      </c>
      <c r="F239">
        <v>3034037810.9679499</v>
      </c>
      <c r="G239">
        <v>3308912796.9348698</v>
      </c>
      <c r="H239">
        <v>3540403456.55305</v>
      </c>
      <c r="I239">
        <v>3889129942.3076901</v>
      </c>
      <c r="J239">
        <v>4388937649.0384598</v>
      </c>
      <c r="K239">
        <v>5279230817.3076897</v>
      </c>
      <c r="L239">
        <v>5638461442.3076897</v>
      </c>
      <c r="M239">
        <v>6081009427.8846102</v>
      </c>
      <c r="N239">
        <v>6695336567.3076897</v>
      </c>
      <c r="O239">
        <v>7086538437.5</v>
      </c>
      <c r="P239">
        <v>7375000024.0384598</v>
      </c>
      <c r="Q239">
        <v>8177873151.0422401</v>
      </c>
      <c r="R239">
        <v>10838587357.746599</v>
      </c>
      <c r="S239">
        <v>13702998512.4492</v>
      </c>
      <c r="T239">
        <v>14882770593.979601</v>
      </c>
      <c r="U239">
        <v>16985208648.211201</v>
      </c>
      <c r="V239">
        <v>19779312261.315498</v>
      </c>
      <c r="W239">
        <v>24006566636.685501</v>
      </c>
      <c r="X239">
        <v>27371650824.509201</v>
      </c>
      <c r="Y239">
        <v>32353514988.728699</v>
      </c>
      <c r="Z239">
        <v>34846039193.613098</v>
      </c>
      <c r="AA239">
        <v>36589772403.756599</v>
      </c>
      <c r="AB239">
        <v>40042798388.495102</v>
      </c>
      <c r="AC239">
        <v>41797647775.623802</v>
      </c>
      <c r="AD239">
        <v>38900711332.5373</v>
      </c>
      <c r="AE239">
        <v>43096773980.856903</v>
      </c>
      <c r="AF239">
        <v>50535446554.8769</v>
      </c>
      <c r="AG239">
        <v>61667253471.373596</v>
      </c>
      <c r="AH239">
        <v>72250748099.976196</v>
      </c>
      <c r="AI239">
        <v>85343190719.010696</v>
      </c>
      <c r="AJ239">
        <v>98234714971.061203</v>
      </c>
      <c r="AK239">
        <v>111452746517.655</v>
      </c>
      <c r="AL239">
        <v>128889262951.157</v>
      </c>
      <c r="AM239">
        <v>146683778959.10101</v>
      </c>
      <c r="AN239">
        <v>169278916592.84299</v>
      </c>
      <c r="AO239">
        <v>183035237429.28101</v>
      </c>
      <c r="AP239">
        <v>150180456565.728</v>
      </c>
      <c r="AQ239">
        <v>113675596787.73801</v>
      </c>
      <c r="AR239">
        <v>126669211778.94</v>
      </c>
      <c r="AS239">
        <v>126392224253.79401</v>
      </c>
      <c r="AT239">
        <v>120296476180.40199</v>
      </c>
      <c r="AU239">
        <v>134300904400.022</v>
      </c>
      <c r="AV239">
        <v>152280615245.88699</v>
      </c>
      <c r="AW239">
        <v>172895685154.65799</v>
      </c>
      <c r="AX239">
        <v>189318408468.595</v>
      </c>
      <c r="AY239">
        <v>221758296021.621</v>
      </c>
      <c r="AZ239">
        <v>262942621455.05301</v>
      </c>
      <c r="BA239">
        <v>291382982430.95099</v>
      </c>
      <c r="BB239">
        <v>281710630187.31897</v>
      </c>
      <c r="BC239">
        <v>341104766329.16998</v>
      </c>
      <c r="BD239">
        <v>370818739623.62201</v>
      </c>
      <c r="BE239">
        <v>397558325278.57898</v>
      </c>
      <c r="BF239">
        <v>420333654592.547</v>
      </c>
      <c r="BG239">
        <v>407339040197.651</v>
      </c>
      <c r="BH239">
        <v>401296238228.08398</v>
      </c>
      <c r="BI239">
        <v>413366349747.508</v>
      </c>
      <c r="BJ239">
        <v>456356813536.76398</v>
      </c>
      <c r="BK239">
        <v>506754208404.48499</v>
      </c>
      <c r="BL239">
        <v>543976691793.88599</v>
      </c>
      <c r="BM239">
        <v>500461898480.24597</v>
      </c>
      <c r="BN239">
        <v>506194668789.93701</v>
      </c>
      <c r="BO239">
        <v>495644697587.66101</v>
      </c>
      <c r="BP239">
        <v>515906283940.93298</v>
      </c>
      <c r="BQ239">
        <v>526411265427.68298</v>
      </c>
    </row>
    <row r="240" spans="1:69" x14ac:dyDescent="0.35">
      <c r="A240" t="s">
        <v>716</v>
      </c>
      <c r="B240" t="s">
        <v>717</v>
      </c>
      <c r="C240" t="s">
        <v>818</v>
      </c>
      <c r="D240" t="s">
        <v>819</v>
      </c>
      <c r="AI240">
        <v>2629395066.2701702</v>
      </c>
      <c r="AJ240">
        <v>2536585365.8536601</v>
      </c>
      <c r="AK240">
        <v>1908554572.27139</v>
      </c>
      <c r="AL240">
        <v>1646623195.1560299</v>
      </c>
      <c r="AM240">
        <v>1522001205.5455101</v>
      </c>
      <c r="AN240">
        <v>1231561860.3994601</v>
      </c>
      <c r="AO240">
        <v>1043654822.33503</v>
      </c>
      <c r="AP240">
        <v>921518032.90932596</v>
      </c>
      <c r="AQ240">
        <v>1320199581.5226099</v>
      </c>
      <c r="AR240">
        <v>1086612290.2717099</v>
      </c>
      <c r="AS240">
        <v>860541842.26369703</v>
      </c>
      <c r="AT240">
        <v>1080772551.2943299</v>
      </c>
      <c r="AU240">
        <v>1221106220.2867999</v>
      </c>
      <c r="AV240">
        <v>1555318261.4172001</v>
      </c>
      <c r="AW240">
        <v>2076176869.4108901</v>
      </c>
      <c r="AX240">
        <v>2312352020.6689</v>
      </c>
      <c r="AY240">
        <v>2830213848.6202998</v>
      </c>
      <c r="AZ240">
        <v>3719524540.8619299</v>
      </c>
      <c r="BA240">
        <v>5161299725.2767296</v>
      </c>
      <c r="BB240">
        <v>4979472364.4533997</v>
      </c>
      <c r="BC240">
        <v>5642221099.1770401</v>
      </c>
      <c r="BD240">
        <v>6522756255.0120001</v>
      </c>
      <c r="BE240">
        <v>7633036903.0763397</v>
      </c>
      <c r="BF240">
        <v>8448411318.2541704</v>
      </c>
      <c r="BG240">
        <v>9112605459.3284492</v>
      </c>
      <c r="BH240">
        <v>8271431485.0748396</v>
      </c>
      <c r="BI240">
        <v>6992416096.8901796</v>
      </c>
      <c r="BJ240">
        <v>7536402852.8580198</v>
      </c>
      <c r="BK240">
        <v>7764999999.45362</v>
      </c>
      <c r="BL240">
        <v>8300813599.3084002</v>
      </c>
      <c r="BM240">
        <v>8133963550.6574202</v>
      </c>
      <c r="BN240">
        <v>8937805347.1396294</v>
      </c>
      <c r="BO240">
        <v>10713525200.399799</v>
      </c>
      <c r="BP240">
        <v>12244169292.799801</v>
      </c>
      <c r="BQ240">
        <v>14204575548.5536</v>
      </c>
    </row>
    <row r="241" spans="1:69" x14ac:dyDescent="0.35">
      <c r="A241" t="s">
        <v>718</v>
      </c>
      <c r="B241" t="s">
        <v>719</v>
      </c>
      <c r="C241" t="s">
        <v>818</v>
      </c>
      <c r="D241" t="s">
        <v>819</v>
      </c>
      <c r="AF241">
        <v>2331358819.7595401</v>
      </c>
      <c r="AG241">
        <v>3010982414.2442498</v>
      </c>
      <c r="AH241">
        <v>3006988216.5504498</v>
      </c>
      <c r="AI241">
        <v>3189539641.3171</v>
      </c>
      <c r="AJ241">
        <v>3208098919.0145998</v>
      </c>
      <c r="AK241">
        <v>3200539816.0601001</v>
      </c>
      <c r="AL241">
        <v>3179225948.58114</v>
      </c>
      <c r="AM241">
        <v>2561118608.3551602</v>
      </c>
      <c r="AN241">
        <v>2482228439.7140698</v>
      </c>
      <c r="AO241">
        <v>2378759975.4450598</v>
      </c>
      <c r="AP241">
        <v>2450350625.1040702</v>
      </c>
      <c r="AQ241">
        <v>2605689134.4904199</v>
      </c>
      <c r="AR241">
        <v>2450564100.18292</v>
      </c>
      <c r="AS241">
        <v>2904663310.9825001</v>
      </c>
      <c r="AT241">
        <v>3534772732.39746</v>
      </c>
      <c r="AU241">
        <v>4462029108.7234898</v>
      </c>
      <c r="AV241">
        <v>5977440582.8017101</v>
      </c>
      <c r="AW241">
        <v>6838351088.4668798</v>
      </c>
      <c r="AX241">
        <v>8103901996.3702402</v>
      </c>
      <c r="AY241">
        <v>10276674364.896099</v>
      </c>
      <c r="AZ241">
        <v>12664165103.189501</v>
      </c>
      <c r="BA241">
        <v>19271523178.807899</v>
      </c>
      <c r="BB241">
        <v>20214385964.9123</v>
      </c>
      <c r="BC241">
        <v>22583157894.736801</v>
      </c>
      <c r="BD241">
        <v>29233333333.333302</v>
      </c>
      <c r="BE241">
        <v>35164210526.315804</v>
      </c>
      <c r="BF241">
        <v>39197543859.649101</v>
      </c>
      <c r="BG241">
        <v>43524210526.315804</v>
      </c>
      <c r="BH241">
        <v>35799714285.714302</v>
      </c>
      <c r="BI241">
        <v>36169428571.428596</v>
      </c>
      <c r="BJ241">
        <v>37926285714.285698</v>
      </c>
      <c r="BK241">
        <v>40765428571.428596</v>
      </c>
      <c r="BL241">
        <v>45232857142.857101</v>
      </c>
      <c r="BM241">
        <v>45818000000</v>
      </c>
      <c r="BN241">
        <v>50007428571.428596</v>
      </c>
      <c r="BO241">
        <v>58972000000</v>
      </c>
      <c r="BP241">
        <v>60628857142.857101</v>
      </c>
      <c r="BQ241">
        <v>64239891739.3311</v>
      </c>
    </row>
    <row r="242" spans="1:69" x14ac:dyDescent="0.35">
      <c r="A242" t="s">
        <v>725</v>
      </c>
      <c r="B242" t="s">
        <v>726</v>
      </c>
      <c r="C242" t="s">
        <v>818</v>
      </c>
      <c r="D242" t="s">
        <v>819</v>
      </c>
      <c r="E242">
        <v>74254828849.767197</v>
      </c>
      <c r="F242">
        <v>82211199117.838699</v>
      </c>
      <c r="G242">
        <v>86250253553.459106</v>
      </c>
      <c r="H242">
        <v>93696406086.833206</v>
      </c>
      <c r="I242">
        <v>104162884838.44</v>
      </c>
      <c r="J242">
        <v>111798100119.59599</v>
      </c>
      <c r="K242">
        <v>123091751374.58099</v>
      </c>
      <c r="L242">
        <v>125201614253.724</v>
      </c>
      <c r="M242">
        <v>134184398907.99699</v>
      </c>
      <c r="N242">
        <v>149793446787.172</v>
      </c>
      <c r="O242">
        <v>163307974987.79099</v>
      </c>
      <c r="P242">
        <v>181556015274.32401</v>
      </c>
      <c r="Q242">
        <v>204032859297.16699</v>
      </c>
      <c r="R242">
        <v>273820977964.151</v>
      </c>
      <c r="S242">
        <v>357975020924.10999</v>
      </c>
      <c r="T242">
        <v>374145727652.55701</v>
      </c>
      <c r="U242">
        <v>410825164275.64502</v>
      </c>
      <c r="V242">
        <v>452146775872.922</v>
      </c>
      <c r="W242">
        <v>542080456762.495</v>
      </c>
      <c r="X242">
        <v>608357172644.96497</v>
      </c>
      <c r="Y242">
        <v>744492380749.44702</v>
      </c>
      <c r="Z242">
        <v>853276458879.68396</v>
      </c>
      <c r="AA242">
        <v>780525282505.14197</v>
      </c>
      <c r="AB242">
        <v>682182053296.28101</v>
      </c>
      <c r="AC242">
        <v>716056349997.51001</v>
      </c>
      <c r="AD242">
        <v>707257526942.854</v>
      </c>
      <c r="AE242">
        <v>713582717480.28699</v>
      </c>
      <c r="AF242">
        <v>766166251112.59497</v>
      </c>
      <c r="AG242">
        <v>840382172988.95898</v>
      </c>
      <c r="AH242">
        <v>932275256079.82605</v>
      </c>
      <c r="AI242">
        <v>1034789734568.17</v>
      </c>
      <c r="AJ242">
        <v>1124908068504.74</v>
      </c>
      <c r="AK242">
        <v>1233363742738.71</v>
      </c>
      <c r="AL242">
        <v>1467632854216.1201</v>
      </c>
      <c r="AM242">
        <v>1715725900552.1799</v>
      </c>
      <c r="AN242">
        <v>1856598329804.8301</v>
      </c>
      <c r="AO242">
        <v>2016731441801.02</v>
      </c>
      <c r="AP242">
        <v>2212232332046.3901</v>
      </c>
      <c r="AQ242">
        <v>2233592488204.2002</v>
      </c>
      <c r="AR242">
        <v>2002860206663.71</v>
      </c>
      <c r="AS242">
        <v>2214460093284.6099</v>
      </c>
      <c r="AT242">
        <v>2161360548377.99</v>
      </c>
      <c r="AU242">
        <v>1927322826341.1699</v>
      </c>
      <c r="AV242">
        <v>1960517857816.6201</v>
      </c>
      <c r="AW242">
        <v>2264876985801.1802</v>
      </c>
      <c r="AX242">
        <v>2752004485891.6699</v>
      </c>
      <c r="AY242">
        <v>3234928123366.2598</v>
      </c>
      <c r="AZ242">
        <v>3826961016523.0898</v>
      </c>
      <c r="BA242">
        <v>4465814841123.6299</v>
      </c>
      <c r="BB242">
        <v>4176790139651.5298</v>
      </c>
      <c r="BC242">
        <v>5212131289578.2197</v>
      </c>
      <c r="BD242">
        <v>5941897813854.1201</v>
      </c>
      <c r="BE242">
        <v>6007450802813.5801</v>
      </c>
      <c r="BF242">
        <v>6156391589157.9297</v>
      </c>
      <c r="BG242">
        <v>6272674497672.0703</v>
      </c>
      <c r="BH242">
        <v>5196815576719.0898</v>
      </c>
      <c r="BI242">
        <v>5055941096844.7998</v>
      </c>
      <c r="BJ242">
        <v>5633597128103.8799</v>
      </c>
      <c r="BK242">
        <v>5505396811018.9404</v>
      </c>
      <c r="BL242">
        <v>5413386525184.8701</v>
      </c>
      <c r="BM242">
        <v>4561756343150.4199</v>
      </c>
      <c r="BN242">
        <v>5313306131137.4902</v>
      </c>
      <c r="BO242">
        <v>6048473378741.7598</v>
      </c>
      <c r="BP242">
        <v>6804996162368.2998</v>
      </c>
      <c r="BQ242">
        <v>6977493595927.0498</v>
      </c>
    </row>
    <row r="243" spans="1:69" x14ac:dyDescent="0.35">
      <c r="A243" t="s">
        <v>727</v>
      </c>
      <c r="B243" t="s">
        <v>728</v>
      </c>
      <c r="C243" t="s">
        <v>818</v>
      </c>
      <c r="D243" t="s">
        <v>819</v>
      </c>
      <c r="AI243">
        <v>128210142</v>
      </c>
      <c r="AJ243">
        <v>147713000</v>
      </c>
      <c r="AK243">
        <v>187891500</v>
      </c>
      <c r="AL243">
        <v>216914400</v>
      </c>
      <c r="AM243">
        <v>239040500</v>
      </c>
      <c r="AN243">
        <v>262819900</v>
      </c>
      <c r="AO243">
        <v>306956900</v>
      </c>
      <c r="AP243">
        <v>319972700</v>
      </c>
      <c r="AQ243">
        <v>325729800</v>
      </c>
      <c r="AR243">
        <v>225357600</v>
      </c>
      <c r="AS243">
        <v>366924300</v>
      </c>
      <c r="AT243">
        <v>477443500</v>
      </c>
      <c r="AU243">
        <v>469455500</v>
      </c>
      <c r="AV243">
        <v>490439100</v>
      </c>
      <c r="AW243">
        <v>440772000</v>
      </c>
      <c r="AX243">
        <v>462268000</v>
      </c>
      <c r="AY243">
        <v>453792400</v>
      </c>
      <c r="AZ243">
        <v>542795400</v>
      </c>
      <c r="BA243">
        <v>648523600</v>
      </c>
      <c r="BB243">
        <v>726937800</v>
      </c>
      <c r="BC243">
        <v>881909300</v>
      </c>
      <c r="BD243">
        <v>1042534600</v>
      </c>
      <c r="BE243">
        <v>1160555000</v>
      </c>
      <c r="BF243">
        <v>1395727400</v>
      </c>
      <c r="BG243">
        <v>1447535200</v>
      </c>
      <c r="BH243">
        <v>1590282400</v>
      </c>
      <c r="BI243">
        <v>1640464600</v>
      </c>
      <c r="BJ243">
        <v>1584878400</v>
      </c>
      <c r="BK243">
        <v>1555988614.43594</v>
      </c>
      <c r="BL243">
        <v>2032550389.4131601</v>
      </c>
      <c r="BM243">
        <v>2162619240.8692698</v>
      </c>
      <c r="BN243">
        <v>3624889673.0726299</v>
      </c>
      <c r="BO243">
        <v>3208593982.0107098</v>
      </c>
      <c r="BP243">
        <v>2079916909.4948499</v>
      </c>
      <c r="BQ243">
        <v>1881265333.4187</v>
      </c>
    </row>
    <row r="244" spans="1:69" x14ac:dyDescent="0.35">
      <c r="A244" t="s">
        <v>729</v>
      </c>
      <c r="B244" t="s">
        <v>730</v>
      </c>
      <c r="C244" t="s">
        <v>818</v>
      </c>
      <c r="D244" t="s">
        <v>819</v>
      </c>
      <c r="E244">
        <v>21778972838.6763</v>
      </c>
      <c r="F244">
        <v>22717751213.043098</v>
      </c>
      <c r="G244">
        <v>23127900672.4986</v>
      </c>
      <c r="H244">
        <v>25478894502.419701</v>
      </c>
      <c r="I244">
        <v>28460826047.0182</v>
      </c>
      <c r="J244">
        <v>31555336449.119499</v>
      </c>
      <c r="K244">
        <v>33702284400.042999</v>
      </c>
      <c r="L244">
        <v>37016912903.377502</v>
      </c>
      <c r="M244">
        <v>41567819038.1763</v>
      </c>
      <c r="N244">
        <v>46228188357.886902</v>
      </c>
      <c r="O244">
        <v>51929379859.345497</v>
      </c>
      <c r="P244">
        <v>58738170012.526199</v>
      </c>
      <c r="Q244">
        <v>66728372393.013603</v>
      </c>
      <c r="R244">
        <v>82296472036.817001</v>
      </c>
      <c r="S244">
        <v>126534190145.73599</v>
      </c>
      <c r="T244">
        <v>145360706814.42099</v>
      </c>
      <c r="U244">
        <v>179327380809.814</v>
      </c>
      <c r="V244">
        <v>207141478320.29001</v>
      </c>
      <c r="W244">
        <v>222362511119.30399</v>
      </c>
      <c r="X244">
        <v>276440930291.79602</v>
      </c>
      <c r="Y244">
        <v>335679627786.21899</v>
      </c>
      <c r="Z244">
        <v>327781527993.72101</v>
      </c>
      <c r="AA244">
        <v>366322118691.62299</v>
      </c>
      <c r="AB244">
        <v>400996279046.08398</v>
      </c>
      <c r="AC244">
        <v>418884127840.34399</v>
      </c>
      <c r="AD244">
        <v>450074290280.29797</v>
      </c>
      <c r="AE244">
        <v>483834373088.31097</v>
      </c>
      <c r="AF244">
        <v>423609526506.31299</v>
      </c>
      <c r="AG244">
        <v>410799887019.65002</v>
      </c>
      <c r="AH244">
        <v>412556844308.03998</v>
      </c>
      <c r="AI244">
        <v>557461708799.14905</v>
      </c>
      <c r="AJ244">
        <v>377590606308.92603</v>
      </c>
      <c r="AK244">
        <v>387386092541.32501</v>
      </c>
      <c r="AL244">
        <v>341578917932.64301</v>
      </c>
      <c r="AM244">
        <v>359089803644.11603</v>
      </c>
      <c r="AN244">
        <v>400070200864.66998</v>
      </c>
      <c r="AO244">
        <v>443484188933.38098</v>
      </c>
      <c r="AP244">
        <v>462008531395.33099</v>
      </c>
      <c r="AQ244">
        <v>471749357905.19897</v>
      </c>
      <c r="AR244">
        <v>510969926774.37201</v>
      </c>
      <c r="AS244">
        <v>573241814243.71399</v>
      </c>
      <c r="AT244">
        <v>576409813039.27295</v>
      </c>
      <c r="AU244">
        <v>561355905200.72095</v>
      </c>
      <c r="AV244">
        <v>620751536901.38</v>
      </c>
      <c r="AW244">
        <v>735137864065.98303</v>
      </c>
      <c r="AX244">
        <v>851999290348.68799</v>
      </c>
      <c r="AY244">
        <v>991120945696.41394</v>
      </c>
      <c r="AZ244">
        <v>1204180777301.6101</v>
      </c>
      <c r="BA244">
        <v>1458839080561.8201</v>
      </c>
      <c r="BB244">
        <v>1410582747671.0601</v>
      </c>
      <c r="BC244">
        <v>1616377453367.1699</v>
      </c>
      <c r="BD244">
        <v>1894874707193.25</v>
      </c>
      <c r="BE244">
        <v>2040682875800.27</v>
      </c>
      <c r="BF244">
        <v>1916908014701.6599</v>
      </c>
      <c r="BG244">
        <v>1905795277902.5701</v>
      </c>
      <c r="BH244">
        <v>1766686955969.1699</v>
      </c>
      <c r="BI244">
        <v>1814143960447.27</v>
      </c>
      <c r="BJ244">
        <v>1841061378336.0601</v>
      </c>
      <c r="BK244">
        <v>1848575675838.1799</v>
      </c>
      <c r="BL244">
        <v>1802751521237.6101</v>
      </c>
      <c r="BM244">
        <v>1633681676516.3701</v>
      </c>
      <c r="BN244">
        <v>1897688738870.79</v>
      </c>
      <c r="BO244">
        <v>2113132495335.6599</v>
      </c>
      <c r="BP244">
        <v>2021678672152.72</v>
      </c>
      <c r="BQ244">
        <v>2139861115659.73</v>
      </c>
    </row>
    <row r="245" spans="1:69" x14ac:dyDescent="0.35">
      <c r="A245" t="s">
        <v>731</v>
      </c>
      <c r="B245" t="s">
        <v>732</v>
      </c>
      <c r="C245" t="s">
        <v>818</v>
      </c>
      <c r="D245" t="s">
        <v>819</v>
      </c>
      <c r="T245">
        <v>32506741.7201204</v>
      </c>
      <c r="U245">
        <v>30036416.961994398</v>
      </c>
      <c r="V245">
        <v>34139387.890884899</v>
      </c>
      <c r="W245">
        <v>41567471.672198698</v>
      </c>
      <c r="X245">
        <v>44667002.012072399</v>
      </c>
      <c r="Y245">
        <v>53260077.431109101</v>
      </c>
      <c r="Z245">
        <v>62242013.330268897</v>
      </c>
      <c r="AA245">
        <v>62068161.0711025</v>
      </c>
      <c r="AB245">
        <v>60863963.963964</v>
      </c>
      <c r="AC245">
        <v>64248354.541465603</v>
      </c>
      <c r="AD245">
        <v>60058663.314477302</v>
      </c>
      <c r="AE245">
        <v>68195855.614973307</v>
      </c>
      <c r="AF245">
        <v>81667133.454698205</v>
      </c>
      <c r="AG245">
        <v>106657267.367342</v>
      </c>
      <c r="AH245">
        <v>106344854.986095</v>
      </c>
      <c r="AI245">
        <v>113563821.57740401</v>
      </c>
      <c r="AJ245">
        <v>132201141.446861</v>
      </c>
      <c r="AK245">
        <v>137066290.550071</v>
      </c>
      <c r="AL245">
        <v>138489884.39306399</v>
      </c>
      <c r="AM245">
        <v>195990986.21421</v>
      </c>
      <c r="AN245">
        <v>208871665.74868199</v>
      </c>
      <c r="AO245">
        <v>222100576.34548301</v>
      </c>
      <c r="AP245">
        <v>214991452.314998</v>
      </c>
      <c r="AQ245">
        <v>191504892.76139399</v>
      </c>
      <c r="AR245">
        <v>199208717.50191301</v>
      </c>
      <c r="AS245">
        <v>204848487.806485</v>
      </c>
      <c r="AT245">
        <v>181117230.406546</v>
      </c>
      <c r="AU245">
        <v>182764280.82850099</v>
      </c>
      <c r="AV245">
        <v>202246591.21550199</v>
      </c>
      <c r="AW245">
        <v>230678011.42199001</v>
      </c>
      <c r="AX245">
        <v>261823805.433238</v>
      </c>
      <c r="AY245">
        <v>292232703.306768</v>
      </c>
      <c r="AZ245">
        <v>298519623.342085</v>
      </c>
      <c r="BA245">
        <v>344438844.33351803</v>
      </c>
      <c r="BB245">
        <v>312415028.44611299</v>
      </c>
      <c r="BC245">
        <v>366887374.98969603</v>
      </c>
      <c r="BD245">
        <v>414143828.49441898</v>
      </c>
      <c r="BE245">
        <v>471122971.30504298</v>
      </c>
      <c r="BF245">
        <v>451788498.263614</v>
      </c>
      <c r="BG245">
        <v>440997734.92872298</v>
      </c>
      <c r="BH245">
        <v>437525538.90301901</v>
      </c>
      <c r="BI245">
        <v>420828254.541601</v>
      </c>
      <c r="BJ245">
        <v>459976847.10812801</v>
      </c>
      <c r="BK245">
        <v>489714529.78050703</v>
      </c>
      <c r="BL245">
        <v>494197853.97184199</v>
      </c>
      <c r="BM245">
        <v>496856303.949489</v>
      </c>
      <c r="BN245">
        <v>518228028.70168501</v>
      </c>
      <c r="BO245">
        <v>518180029.41343498</v>
      </c>
      <c r="BP245">
        <v>508735107.03373402</v>
      </c>
    </row>
    <row r="246" spans="1:69" x14ac:dyDescent="0.35">
      <c r="A246" t="s">
        <v>733</v>
      </c>
      <c r="B246" t="s">
        <v>734</v>
      </c>
      <c r="C246" t="s">
        <v>818</v>
      </c>
      <c r="D246" t="s">
        <v>819</v>
      </c>
      <c r="E246">
        <v>43270012739.165001</v>
      </c>
      <c r="F246">
        <v>46076379864.370796</v>
      </c>
      <c r="G246">
        <v>49304727903.060699</v>
      </c>
      <c r="H246">
        <v>55539363101.614998</v>
      </c>
      <c r="I246">
        <v>63741466508.753197</v>
      </c>
      <c r="J246">
        <v>67970199332.831902</v>
      </c>
      <c r="K246">
        <v>54738691616.690697</v>
      </c>
      <c r="L246">
        <v>60155334542.348999</v>
      </c>
      <c r="M246">
        <v>63211416560.971703</v>
      </c>
      <c r="N246">
        <v>69748993757.947006</v>
      </c>
      <c r="O246">
        <v>74658791269.593094</v>
      </c>
      <c r="P246">
        <v>79443177465.617401</v>
      </c>
      <c r="Q246">
        <v>81426298286.755402</v>
      </c>
      <c r="R246">
        <v>97561887957.807999</v>
      </c>
      <c r="S246">
        <v>116963620422.229</v>
      </c>
      <c r="T246">
        <v>123400629130.854</v>
      </c>
      <c r="U246">
        <v>117988534885.073</v>
      </c>
      <c r="V246">
        <v>136743438548.561</v>
      </c>
      <c r="W246">
        <v>155039888662.564</v>
      </c>
      <c r="X246">
        <v>173920685619.91599</v>
      </c>
      <c r="Y246">
        <v>210608299657.66101</v>
      </c>
      <c r="Z246">
        <v>220616445555.57501</v>
      </c>
      <c r="AA246">
        <v>226594563448.698</v>
      </c>
      <c r="AB246">
        <v>243700817417.39899</v>
      </c>
      <c r="AC246">
        <v>239973094448.25101</v>
      </c>
      <c r="AD246">
        <v>263678832418.14899</v>
      </c>
      <c r="AE246">
        <v>280349120351.56799</v>
      </c>
      <c r="AF246">
        <v>313355004645.12598</v>
      </c>
      <c r="AG246">
        <v>334074870363.84802</v>
      </c>
      <c r="AH246">
        <v>335790574664.33002</v>
      </c>
      <c r="AI246">
        <v>364740287587.94397</v>
      </c>
      <c r="AJ246">
        <v>314469355543.21698</v>
      </c>
      <c r="AK246">
        <v>333546277429.53497</v>
      </c>
      <c r="AL246">
        <v>327009281232.94598</v>
      </c>
      <c r="AM246">
        <v>377442853701.43298</v>
      </c>
      <c r="AN246">
        <v>416341940329.578</v>
      </c>
      <c r="AO246">
        <v>458508459742.388</v>
      </c>
      <c r="AP246">
        <v>484982931205.64899</v>
      </c>
      <c r="AQ246">
        <v>492890659366.39001</v>
      </c>
      <c r="AR246">
        <v>531770143696.11102</v>
      </c>
      <c r="AS246">
        <v>544675445924.64801</v>
      </c>
      <c r="AT246">
        <v>562554379798.02002</v>
      </c>
      <c r="AU246">
        <v>593707009776.72205</v>
      </c>
      <c r="AV246">
        <v>694775911444.33105</v>
      </c>
      <c r="AW246">
        <v>804159915389.76404</v>
      </c>
      <c r="AX246">
        <v>924419567611.27197</v>
      </c>
      <c r="AY246">
        <v>1051897222990.84</v>
      </c>
      <c r="AZ246">
        <v>1342148092012.26</v>
      </c>
      <c r="BA246">
        <v>1347380565219.3999</v>
      </c>
      <c r="BB246">
        <v>1502961023415.75</v>
      </c>
      <c r="BC246">
        <v>1869826933837.3</v>
      </c>
      <c r="BD246">
        <v>2045738547568.26</v>
      </c>
      <c r="BE246">
        <v>2057958207007.53</v>
      </c>
      <c r="BF246">
        <v>2111121954336.8401</v>
      </c>
      <c r="BG246">
        <v>2323059672054.2002</v>
      </c>
      <c r="BH246">
        <v>2414503392484.3799</v>
      </c>
      <c r="BI246">
        <v>2679313169377.96</v>
      </c>
      <c r="BJ246">
        <v>3075955432871.73</v>
      </c>
      <c r="BK246">
        <v>3159841615195.0698</v>
      </c>
      <c r="BL246">
        <v>3318484576527.3301</v>
      </c>
      <c r="BM246">
        <v>3172770463749.4902</v>
      </c>
      <c r="BN246">
        <v>3717045071833.1099</v>
      </c>
      <c r="BO246">
        <v>3930640282535.1401</v>
      </c>
      <c r="BP246">
        <v>4210278492152.8701</v>
      </c>
      <c r="BQ246">
        <v>4514924632400.2695</v>
      </c>
    </row>
    <row r="247" spans="1:69" x14ac:dyDescent="0.35">
      <c r="A247" t="s">
        <v>735</v>
      </c>
      <c r="B247" t="s">
        <v>736</v>
      </c>
      <c r="C247" t="s">
        <v>818</v>
      </c>
      <c r="D247" t="s">
        <v>819</v>
      </c>
      <c r="E247">
        <v>35997718129.381401</v>
      </c>
      <c r="F247">
        <v>37526753959.563797</v>
      </c>
      <c r="G247">
        <v>40559057024.695999</v>
      </c>
      <c r="H247">
        <v>46133563240.673302</v>
      </c>
      <c r="I247">
        <v>45897301616.070801</v>
      </c>
      <c r="J247">
        <v>50550545830.814102</v>
      </c>
      <c r="K247">
        <v>54787700208.310501</v>
      </c>
      <c r="L247">
        <v>54850349592.659698</v>
      </c>
      <c r="M247">
        <v>58694306054.114601</v>
      </c>
      <c r="N247">
        <v>66267287475.508003</v>
      </c>
      <c r="O247">
        <v>74008950427.751404</v>
      </c>
      <c r="P247">
        <v>76088812133.577805</v>
      </c>
      <c r="Q247">
        <v>85738836641.166702</v>
      </c>
      <c r="R247">
        <v>109294364293.57899</v>
      </c>
      <c r="S247">
        <v>138660451590.258</v>
      </c>
      <c r="T247">
        <v>152240812903.11801</v>
      </c>
      <c r="U247">
        <v>164696377128.595</v>
      </c>
      <c r="V247">
        <v>180983996381.772</v>
      </c>
      <c r="W247">
        <v>202680636097.42499</v>
      </c>
      <c r="X247">
        <v>238956641880.60901</v>
      </c>
      <c r="Y247">
        <v>299137402796.24902</v>
      </c>
      <c r="Z247">
        <v>404285452850.44202</v>
      </c>
      <c r="AA247">
        <v>376157762152.10199</v>
      </c>
      <c r="AB247">
        <v>337760865146.82599</v>
      </c>
      <c r="AC247">
        <v>301810117767.90503</v>
      </c>
      <c r="AD247">
        <v>288143377072.71899</v>
      </c>
      <c r="AE247">
        <v>270007049651.052</v>
      </c>
      <c r="AF247">
        <v>302339304134.57501</v>
      </c>
      <c r="AG247">
        <v>318192929825.367</v>
      </c>
      <c r="AH247">
        <v>323784478708.60101</v>
      </c>
      <c r="AI247">
        <v>379287424670.97601</v>
      </c>
      <c r="AJ247">
        <v>405898975778.70099</v>
      </c>
      <c r="AK247">
        <v>365097132484.53497</v>
      </c>
      <c r="AL247">
        <v>369097166409.65802</v>
      </c>
      <c r="AM247">
        <v>377643456195.54401</v>
      </c>
      <c r="AN247">
        <v>480458994010.33197</v>
      </c>
      <c r="AO247">
        <v>536614383851.10602</v>
      </c>
      <c r="AP247">
        <v>564615905744.72498</v>
      </c>
      <c r="AQ247">
        <v>565895912036.85498</v>
      </c>
      <c r="AR247">
        <v>404045130608.58899</v>
      </c>
      <c r="AS247">
        <v>428318893884.44598</v>
      </c>
      <c r="AT247">
        <v>410360395732.84601</v>
      </c>
      <c r="AU247">
        <v>446787656285.31702</v>
      </c>
      <c r="AV247">
        <v>562567531085.20398</v>
      </c>
      <c r="AW247">
        <v>700138145283.16296</v>
      </c>
      <c r="AX247">
        <v>832620439836.32202</v>
      </c>
      <c r="AY247">
        <v>982221551651.43994</v>
      </c>
      <c r="AZ247">
        <v>1136393300622.5701</v>
      </c>
      <c r="BA247">
        <v>1288561561101.97</v>
      </c>
      <c r="BB247">
        <v>1230959378749.76</v>
      </c>
      <c r="BC247">
        <v>1455689721145.79</v>
      </c>
      <c r="BD247">
        <v>1636626485590.6599</v>
      </c>
      <c r="BE247">
        <v>1701125321406.29</v>
      </c>
      <c r="BF247">
        <v>1806643863646.98</v>
      </c>
      <c r="BG247">
        <v>1882677435511</v>
      </c>
      <c r="BH247">
        <v>1676330914192.1699</v>
      </c>
      <c r="BI247">
        <v>1528989342276.6001</v>
      </c>
      <c r="BJ247">
        <v>1667076470688.9399</v>
      </c>
      <c r="BK247">
        <v>1790131601908.1399</v>
      </c>
      <c r="BL247">
        <v>1843035420525.45</v>
      </c>
      <c r="BM247">
        <v>1730702407679.05</v>
      </c>
      <c r="BN247">
        <v>1943719394821.0901</v>
      </c>
      <c r="BO247">
        <v>2085278582815.1101</v>
      </c>
      <c r="BP247">
        <v>1946245643472.3701</v>
      </c>
      <c r="BQ247">
        <v>1860829213452.29</v>
      </c>
    </row>
    <row r="248" spans="1:69" x14ac:dyDescent="0.35">
      <c r="A248" t="s">
        <v>737</v>
      </c>
      <c r="B248" t="s">
        <v>738</v>
      </c>
      <c r="C248" t="s">
        <v>818</v>
      </c>
      <c r="D248" t="s">
        <v>819</v>
      </c>
      <c r="E248">
        <v>535673252.48353499</v>
      </c>
      <c r="F248">
        <v>584964620.92178094</v>
      </c>
      <c r="G248">
        <v>619322810.02630794</v>
      </c>
      <c r="H248">
        <v>678239329.40167606</v>
      </c>
      <c r="I248">
        <v>711897520.256199</v>
      </c>
      <c r="J248">
        <v>736573158.56710398</v>
      </c>
      <c r="K248">
        <v>723739857.31702304</v>
      </c>
      <c r="L248">
        <v>761981912.42270994</v>
      </c>
      <c r="M248">
        <v>758899950</v>
      </c>
      <c r="N248">
        <v>779200000</v>
      </c>
      <c r="O248">
        <v>821850000</v>
      </c>
      <c r="P248">
        <v>896765214.62613297</v>
      </c>
      <c r="Q248">
        <v>1083391757.89486</v>
      </c>
      <c r="R248">
        <v>1308785430.5359099</v>
      </c>
      <c r="S248">
        <v>2042001070.5079</v>
      </c>
      <c r="T248">
        <v>2442669824.5643101</v>
      </c>
      <c r="U248">
        <v>2500424955.2300601</v>
      </c>
      <c r="V248">
        <v>3138666666.6666698</v>
      </c>
      <c r="W248">
        <v>3562333458.3333302</v>
      </c>
      <c r="X248">
        <v>4602416625</v>
      </c>
      <c r="Y248">
        <v>6235833333.3333302</v>
      </c>
      <c r="Z248">
        <v>6992083333.3333302</v>
      </c>
      <c r="AA248">
        <v>8140416666.6666698</v>
      </c>
      <c r="AB248">
        <v>7763750000</v>
      </c>
      <c r="AC248">
        <v>7757083333.3333302</v>
      </c>
      <c r="AD248">
        <v>7375918367.34694</v>
      </c>
      <c r="AE248">
        <v>4794444444.4444399</v>
      </c>
      <c r="AF248">
        <v>4797777777.7777796</v>
      </c>
      <c r="AG248">
        <v>4496910569.10569</v>
      </c>
      <c r="AH248">
        <v>4323058823.5294104</v>
      </c>
      <c r="AI248">
        <v>5068000000</v>
      </c>
      <c r="AJ248">
        <v>5307905882.3529396</v>
      </c>
      <c r="AK248">
        <v>5439552941.1764698</v>
      </c>
      <c r="AL248">
        <v>4669491134.2477999</v>
      </c>
      <c r="AM248">
        <v>4947181645.5522099</v>
      </c>
      <c r="AN248">
        <v>5329217747.2125797</v>
      </c>
      <c r="AO248">
        <v>5759570336.1128702</v>
      </c>
      <c r="AP248">
        <v>5737771523.1014795</v>
      </c>
      <c r="AQ248">
        <v>6043686653.6218901</v>
      </c>
      <c r="AR248">
        <v>6808982520.7575903</v>
      </c>
      <c r="AS248">
        <v>8154342116.1031103</v>
      </c>
      <c r="AT248">
        <v>8824849191.0357094</v>
      </c>
      <c r="AU248">
        <v>9008298228.6027298</v>
      </c>
      <c r="AV248">
        <v>11305459802.0683</v>
      </c>
      <c r="AW248">
        <v>13280291989.5755</v>
      </c>
      <c r="AX248">
        <v>15982389018.4041</v>
      </c>
      <c r="AY248">
        <v>18369361094.388599</v>
      </c>
      <c r="AZ248">
        <v>21641620049.9352</v>
      </c>
      <c r="BA248">
        <v>27871587349.541302</v>
      </c>
      <c r="BB248">
        <v>19172165225.501499</v>
      </c>
      <c r="BC248">
        <v>22157920592.366901</v>
      </c>
      <c r="BD248">
        <v>25433007437.1605</v>
      </c>
      <c r="BE248">
        <v>27147349937.468899</v>
      </c>
      <c r="BF248">
        <v>28560536917.460201</v>
      </c>
      <c r="BG248">
        <v>29474180442.012501</v>
      </c>
      <c r="BH248">
        <v>26841143094.676498</v>
      </c>
      <c r="BI248">
        <v>23624333663.6693</v>
      </c>
      <c r="BJ248">
        <v>23847765529.295898</v>
      </c>
      <c r="BK248">
        <v>23888910151.916698</v>
      </c>
      <c r="BL248">
        <v>23588037786.740299</v>
      </c>
      <c r="BM248">
        <v>20991339706.561298</v>
      </c>
      <c r="BN248">
        <v>24177305760.276299</v>
      </c>
      <c r="BO248">
        <v>28510328245.137199</v>
      </c>
      <c r="BP248">
        <v>25489373405.061901</v>
      </c>
      <c r="BQ248">
        <v>26428963758.130699</v>
      </c>
    </row>
    <row r="249" spans="1:69" x14ac:dyDescent="0.35">
      <c r="A249" t="s">
        <v>739</v>
      </c>
      <c r="B249" t="s">
        <v>740</v>
      </c>
      <c r="C249" t="s">
        <v>818</v>
      </c>
      <c r="D249" t="s">
        <v>819</v>
      </c>
      <c r="F249">
        <v>866155428.57142901</v>
      </c>
      <c r="G249">
        <v>880027733.33333302</v>
      </c>
      <c r="H249">
        <v>1026737600</v>
      </c>
      <c r="I249">
        <v>1025866792.15686</v>
      </c>
      <c r="J249">
        <v>991047619.04761899</v>
      </c>
      <c r="K249">
        <v>1040952380.9523799</v>
      </c>
      <c r="L249">
        <v>1085714285.7142899</v>
      </c>
      <c r="M249">
        <v>1214666666.6666701</v>
      </c>
      <c r="N249">
        <v>1289904761.9047599</v>
      </c>
      <c r="O249">
        <v>1439238095.2381001</v>
      </c>
      <c r="P249">
        <v>1685162272.4065199</v>
      </c>
      <c r="Q249">
        <v>2237556148.51085</v>
      </c>
      <c r="R249">
        <v>2730813385.3262401</v>
      </c>
      <c r="S249">
        <v>3545868575.14639</v>
      </c>
      <c r="T249">
        <v>4328965587.5326595</v>
      </c>
      <c r="U249">
        <v>4508191942.1608105</v>
      </c>
      <c r="V249">
        <v>5109324009.3240099</v>
      </c>
      <c r="W249">
        <v>5968460080.1113005</v>
      </c>
      <c r="X249">
        <v>7188863903.6367502</v>
      </c>
      <c r="Y249">
        <v>8744134354.16152</v>
      </c>
      <c r="Z249">
        <v>8428445294.0842896</v>
      </c>
      <c r="AA249">
        <v>8133580051.7025099</v>
      </c>
      <c r="AB249">
        <v>8350582747.8354101</v>
      </c>
      <c r="AC249">
        <v>8254541194.8256598</v>
      </c>
      <c r="AD249">
        <v>8410226052.6113997</v>
      </c>
      <c r="AE249">
        <v>9017806654.4169006</v>
      </c>
      <c r="AF249">
        <v>9696715910.7090702</v>
      </c>
      <c r="AG249">
        <v>10096245762.4352</v>
      </c>
      <c r="AH249">
        <v>10101851744.5627</v>
      </c>
      <c r="AI249">
        <v>12290568181.818199</v>
      </c>
      <c r="AJ249">
        <v>13074782608.6957</v>
      </c>
      <c r="AK249">
        <v>15496708060.4184</v>
      </c>
      <c r="AL249">
        <v>14608335608.154301</v>
      </c>
      <c r="AM249">
        <v>15633174304.0905</v>
      </c>
      <c r="AN249">
        <v>18030876599.344398</v>
      </c>
      <c r="AO249">
        <v>19587161806.765499</v>
      </c>
      <c r="AP249">
        <v>20746210353.845001</v>
      </c>
      <c r="AQ249">
        <v>21802893587.125999</v>
      </c>
      <c r="AR249">
        <v>22943202174.966801</v>
      </c>
      <c r="AS249">
        <v>21473528160.778198</v>
      </c>
      <c r="AT249">
        <v>22065832448.862301</v>
      </c>
      <c r="AU249">
        <v>23141616604.5242</v>
      </c>
      <c r="AV249">
        <v>27453902261.462898</v>
      </c>
      <c r="AW249">
        <v>31183885241.439602</v>
      </c>
      <c r="AX249">
        <v>32272186694.804298</v>
      </c>
      <c r="AY249">
        <v>34376664600.589798</v>
      </c>
      <c r="AZ249">
        <v>38915353866.757004</v>
      </c>
      <c r="BA249">
        <v>44859439902.219101</v>
      </c>
      <c r="BB249">
        <v>43455740497.306099</v>
      </c>
      <c r="BC249">
        <v>46206091937.962799</v>
      </c>
      <c r="BD249">
        <v>48123325825.073898</v>
      </c>
      <c r="BE249">
        <v>47311401812.673302</v>
      </c>
      <c r="BF249">
        <v>48685446413.953003</v>
      </c>
      <c r="BG249">
        <v>50271812920.612</v>
      </c>
      <c r="BH249">
        <v>45779494041.929497</v>
      </c>
      <c r="BI249">
        <v>44360072680.447601</v>
      </c>
      <c r="BJ249">
        <v>42163530590.946198</v>
      </c>
      <c r="BK249">
        <v>42686504459.801003</v>
      </c>
      <c r="BL249">
        <v>41905642418.824997</v>
      </c>
      <c r="BM249">
        <v>42491780918.361</v>
      </c>
      <c r="BN249">
        <v>47073234359.1819</v>
      </c>
      <c r="BO249">
        <v>44948769171.285004</v>
      </c>
      <c r="BP249">
        <v>48196281783.947899</v>
      </c>
      <c r="BQ249">
        <v>53409988744.596802</v>
      </c>
    </row>
    <row r="250" spans="1:69" x14ac:dyDescent="0.35">
      <c r="A250" t="s">
        <v>741</v>
      </c>
      <c r="B250" t="s">
        <v>742</v>
      </c>
      <c r="C250" t="s">
        <v>818</v>
      </c>
      <c r="D250" t="s">
        <v>819</v>
      </c>
      <c r="E250">
        <v>7566666666.6666698</v>
      </c>
      <c r="F250">
        <v>7988888888.8888903</v>
      </c>
      <c r="G250">
        <v>8922222222.2222195</v>
      </c>
      <c r="H250">
        <v>10355555555.555599</v>
      </c>
      <c r="I250">
        <v>11177777777.7778</v>
      </c>
      <c r="J250">
        <v>11966666666.6667</v>
      </c>
      <c r="K250">
        <v>14100000000</v>
      </c>
      <c r="L250">
        <v>15644444444.444401</v>
      </c>
      <c r="M250">
        <v>17500000000</v>
      </c>
      <c r="N250">
        <v>19466666666.666698</v>
      </c>
      <c r="O250">
        <v>17863636363.636398</v>
      </c>
      <c r="P250">
        <v>16166666666.6667</v>
      </c>
      <c r="Q250">
        <v>20650000000</v>
      </c>
      <c r="R250">
        <v>26000000000</v>
      </c>
      <c r="S250">
        <v>35414285714.285698</v>
      </c>
      <c r="T250">
        <v>46042857142.857101</v>
      </c>
      <c r="U250">
        <v>51450000000</v>
      </c>
      <c r="V250">
        <v>58683333333.333298</v>
      </c>
      <c r="W250">
        <v>65912500000</v>
      </c>
      <c r="X250">
        <v>89616129032.258102</v>
      </c>
      <c r="Y250">
        <v>68823684210.526306</v>
      </c>
      <c r="Z250">
        <v>71180180180.180206</v>
      </c>
      <c r="AA250">
        <v>64369325153.374199</v>
      </c>
      <c r="AB250">
        <v>61803555555.555603</v>
      </c>
      <c r="AC250">
        <v>59937602179.836502</v>
      </c>
      <c r="AD250">
        <v>67232758620.689697</v>
      </c>
      <c r="AE250">
        <v>75673037037.037003</v>
      </c>
      <c r="AF250">
        <v>87190081680.279999</v>
      </c>
      <c r="AG250">
        <v>90875175808.720093</v>
      </c>
      <c r="AH250">
        <v>107127191328.935</v>
      </c>
      <c r="AI250">
        <v>150655500191.64401</v>
      </c>
      <c r="AJ250">
        <v>151034731543.62399</v>
      </c>
      <c r="AK250">
        <v>159104772991.85101</v>
      </c>
      <c r="AL250">
        <v>180415757851.616</v>
      </c>
      <c r="AM250">
        <v>130650447499.071</v>
      </c>
      <c r="AN250">
        <v>169319579016.25</v>
      </c>
      <c r="AO250">
        <v>181464408820.09698</v>
      </c>
      <c r="AP250">
        <v>189878399894.64301</v>
      </c>
      <c r="AQ250">
        <v>275941990764.17999</v>
      </c>
      <c r="AR250">
        <v>256395932738.435</v>
      </c>
      <c r="AS250">
        <v>274294623164.043</v>
      </c>
      <c r="AT250">
        <v>201753123806.69501</v>
      </c>
      <c r="AU250">
        <v>240249071871.10599</v>
      </c>
      <c r="AV250">
        <v>314595572145.76703</v>
      </c>
      <c r="AW250">
        <v>408865430220.33099</v>
      </c>
      <c r="AX250">
        <v>506314717661.65503</v>
      </c>
      <c r="AY250">
        <v>557076157773.479</v>
      </c>
      <c r="AZ250">
        <v>681321124295.91394</v>
      </c>
      <c r="BA250">
        <v>770449132861.37305</v>
      </c>
      <c r="BB250">
        <v>649289324627.73206</v>
      </c>
      <c r="BC250">
        <v>776967266305.53003</v>
      </c>
      <c r="BD250">
        <v>838785289694.34998</v>
      </c>
      <c r="BE250">
        <v>880555885492.26904</v>
      </c>
      <c r="BF250">
        <v>957799120008.31995</v>
      </c>
      <c r="BG250">
        <v>938934609296.96594</v>
      </c>
      <c r="BH250">
        <v>864313810469.00903</v>
      </c>
      <c r="BI250">
        <v>869682881593.04102</v>
      </c>
      <c r="BJ250">
        <v>858988492853.74194</v>
      </c>
      <c r="BK250">
        <v>778972108040.60205</v>
      </c>
      <c r="BL250">
        <v>761005915750.92505</v>
      </c>
      <c r="BM250">
        <v>720338490327.24805</v>
      </c>
      <c r="BN250">
        <v>819865223976.11499</v>
      </c>
      <c r="BO250">
        <v>907118434653.505</v>
      </c>
      <c r="BP250">
        <v>1118252958513.72</v>
      </c>
      <c r="BQ250">
        <v>1323254808058.74</v>
      </c>
    </row>
    <row r="251" spans="1:69" x14ac:dyDescent="0.35">
      <c r="A251" t="s">
        <v>754</v>
      </c>
      <c r="B251" t="s">
        <v>755</v>
      </c>
      <c r="C251" t="s">
        <v>818</v>
      </c>
      <c r="D251" t="s">
        <v>819</v>
      </c>
      <c r="O251">
        <v>2585955.8741180399</v>
      </c>
      <c r="P251">
        <v>2716989.5844999398</v>
      </c>
      <c r="Q251">
        <v>2968457.9439252298</v>
      </c>
      <c r="R251">
        <v>3411915.4388212701</v>
      </c>
      <c r="S251">
        <v>4122328.6661753901</v>
      </c>
      <c r="T251">
        <v>4014748.0540761999</v>
      </c>
      <c r="U251">
        <v>3919072.2299256301</v>
      </c>
      <c r="V251">
        <v>3669419.5916494601</v>
      </c>
      <c r="W251">
        <v>3798781.8632979901</v>
      </c>
      <c r="X251">
        <v>4065659.4342837702</v>
      </c>
      <c r="Y251">
        <v>4206128.1337047396</v>
      </c>
      <c r="Z251">
        <v>4773017.53163822</v>
      </c>
      <c r="AA251">
        <v>4118945.1616462502</v>
      </c>
      <c r="AB251">
        <v>4152550.3041647198</v>
      </c>
      <c r="AC251">
        <v>4481977.9025538899</v>
      </c>
      <c r="AD251">
        <v>3862851.8831019402</v>
      </c>
      <c r="AE251">
        <v>4574706.2115276996</v>
      </c>
      <c r="AF251">
        <v>5020513.4992059302</v>
      </c>
      <c r="AG251">
        <v>7011059.3713620398</v>
      </c>
      <c r="AH251">
        <v>8454523.2472925708</v>
      </c>
      <c r="AI251">
        <v>9542900.9013650492</v>
      </c>
      <c r="AJ251">
        <v>10127313.9132358</v>
      </c>
      <c r="AK251">
        <v>10535028.1423687</v>
      </c>
      <c r="AL251">
        <v>10414399.956479199</v>
      </c>
      <c r="AM251">
        <v>11772610.657934099</v>
      </c>
      <c r="AN251">
        <v>11922614.198466601</v>
      </c>
      <c r="AO251">
        <v>13338597.330073699</v>
      </c>
      <c r="AP251">
        <v>13734210.096632</v>
      </c>
      <c r="AQ251">
        <v>13795146.2092638</v>
      </c>
      <c r="AR251">
        <v>14800503.2582747</v>
      </c>
      <c r="AS251">
        <v>15073975.5349377</v>
      </c>
      <c r="AT251">
        <v>13964732.327114001</v>
      </c>
      <c r="AU251">
        <v>16842672.595287401</v>
      </c>
      <c r="AV251">
        <v>19456338.031822801</v>
      </c>
      <c r="AW251">
        <v>22798274.9795551</v>
      </c>
      <c r="AX251">
        <v>22909979.816307802</v>
      </c>
      <c r="AY251">
        <v>24096875.463582501</v>
      </c>
      <c r="AZ251">
        <v>28450168.692765001</v>
      </c>
      <c r="BA251">
        <v>31874434.857882001</v>
      </c>
      <c r="BB251">
        <v>28076983.970381901</v>
      </c>
      <c r="BC251">
        <v>32105408.4771121</v>
      </c>
      <c r="BD251">
        <v>39196957.4908996</v>
      </c>
      <c r="BE251">
        <v>39345579.472375803</v>
      </c>
      <c r="BF251">
        <v>38615890.632074498</v>
      </c>
      <c r="BG251">
        <v>38760982.654009603</v>
      </c>
      <c r="BH251">
        <v>36811936.082458697</v>
      </c>
      <c r="BI251">
        <v>41629064.223238803</v>
      </c>
      <c r="BJ251">
        <v>45276595.353314601</v>
      </c>
      <c r="BK251">
        <v>48015259.875135601</v>
      </c>
      <c r="BL251">
        <v>54123198.566291302</v>
      </c>
      <c r="BM251">
        <v>51746594.314854302</v>
      </c>
      <c r="BN251">
        <v>60196405.7138393</v>
      </c>
      <c r="BO251">
        <v>59065982.087365702</v>
      </c>
      <c r="BP251">
        <v>62280311.5852172</v>
      </c>
    </row>
    <row r="252" spans="1:69" x14ac:dyDescent="0.35">
      <c r="A252" t="s">
        <v>756</v>
      </c>
      <c r="B252" t="s">
        <v>757</v>
      </c>
      <c r="C252" t="s">
        <v>818</v>
      </c>
      <c r="D252" t="s">
        <v>819</v>
      </c>
      <c r="E252">
        <v>2651729807.3880801</v>
      </c>
      <c r="F252">
        <v>2826179031.2283902</v>
      </c>
      <c r="G252">
        <v>3101589992.664</v>
      </c>
      <c r="H252">
        <v>3456579293.4482799</v>
      </c>
      <c r="I252">
        <v>3748840925.0636301</v>
      </c>
      <c r="J252">
        <v>3817226546.2293801</v>
      </c>
      <c r="K252">
        <v>4377998825.12047</v>
      </c>
      <c r="L252">
        <v>4565132047.5271797</v>
      </c>
      <c r="M252">
        <v>4895251824.0592699</v>
      </c>
      <c r="N252">
        <v>5142066811.47328</v>
      </c>
      <c r="O252">
        <v>2851419386.0722499</v>
      </c>
      <c r="P252">
        <v>3050673517.3305898</v>
      </c>
      <c r="Q252">
        <v>3472787266.0963998</v>
      </c>
      <c r="R252">
        <v>4144104535.4965501</v>
      </c>
      <c r="S252">
        <v>4977337978.3595896</v>
      </c>
      <c r="T252">
        <v>5729917839.5426397</v>
      </c>
      <c r="U252">
        <v>6472511987.8473501</v>
      </c>
      <c r="V252">
        <v>7732598995.1030302</v>
      </c>
      <c r="W252">
        <v>9261675709.8307209</v>
      </c>
      <c r="X252">
        <v>9804637490.8189201</v>
      </c>
      <c r="Y252">
        <v>11409228086.7463</v>
      </c>
      <c r="Z252">
        <v>13161540377.579201</v>
      </c>
      <c r="AA252">
        <v>13927383239.832199</v>
      </c>
      <c r="AB252">
        <v>14049883809.0089</v>
      </c>
      <c r="AC252">
        <v>12906635133.155701</v>
      </c>
      <c r="AD252">
        <v>15328295175.4067</v>
      </c>
      <c r="AE252">
        <v>10840864521.233801</v>
      </c>
      <c r="AF252">
        <v>7824193222.1190796</v>
      </c>
      <c r="AG252">
        <v>7406614407.4612703</v>
      </c>
      <c r="AH252">
        <v>6418799006.8024702</v>
      </c>
      <c r="AI252">
        <v>6184384225.0271196</v>
      </c>
      <c r="AJ252">
        <v>7197768158.5834703</v>
      </c>
      <c r="AK252">
        <v>6681997469.3129196</v>
      </c>
      <c r="AL252">
        <v>6182872707.8252296</v>
      </c>
      <c r="AM252">
        <v>6550480483.9385004</v>
      </c>
      <c r="AN252">
        <v>7631431840.4999199</v>
      </c>
      <c r="AO252">
        <v>9433528150.3660908</v>
      </c>
      <c r="AP252">
        <v>11158197941.915199</v>
      </c>
      <c r="AQ252">
        <v>12172790056.373301</v>
      </c>
      <c r="AR252">
        <v>12704334195.8151</v>
      </c>
      <c r="AS252">
        <v>13371767081.7428</v>
      </c>
      <c r="AT252">
        <v>13563990022.3641</v>
      </c>
      <c r="AU252">
        <v>14129651895.691099</v>
      </c>
      <c r="AV252">
        <v>15211487708.7684</v>
      </c>
      <c r="AW252">
        <v>16673062473.3981</v>
      </c>
      <c r="AX252">
        <v>18395383647.497501</v>
      </c>
      <c r="AY252">
        <v>18619859795.285198</v>
      </c>
      <c r="AZ252">
        <v>21860434823.480801</v>
      </c>
      <c r="BA252">
        <v>27947821397.9272</v>
      </c>
      <c r="BB252">
        <v>29400573553.607498</v>
      </c>
      <c r="BC252">
        <v>32012892919.369999</v>
      </c>
      <c r="BD252">
        <v>34657140096.483597</v>
      </c>
      <c r="BE252">
        <v>39650394362.928703</v>
      </c>
      <c r="BF252">
        <v>45648857242.315002</v>
      </c>
      <c r="BG252">
        <v>49986726460.680496</v>
      </c>
      <c r="BH252">
        <v>47413919817.124001</v>
      </c>
      <c r="BI252">
        <v>49774409374.453796</v>
      </c>
      <c r="BJ252">
        <v>53274884532.788597</v>
      </c>
      <c r="BK252">
        <v>57003712892.0858</v>
      </c>
      <c r="BL252">
        <v>61026731925.921303</v>
      </c>
      <c r="BM252">
        <v>66068737786.063904</v>
      </c>
      <c r="BN252">
        <v>70655628147.898605</v>
      </c>
      <c r="BO252">
        <v>75769974505.010605</v>
      </c>
      <c r="BP252">
        <v>79062403836.843201</v>
      </c>
      <c r="BQ252">
        <v>78779864877.301804</v>
      </c>
    </row>
    <row r="253" spans="1:69" x14ac:dyDescent="0.35">
      <c r="A253" t="s">
        <v>758</v>
      </c>
      <c r="B253" t="s">
        <v>759</v>
      </c>
      <c r="C253" t="s">
        <v>818</v>
      </c>
      <c r="D253" t="s">
        <v>819</v>
      </c>
      <c r="E253">
        <v>423145605.04316401</v>
      </c>
      <c r="F253">
        <v>441667334.611947</v>
      </c>
      <c r="G253">
        <v>449158233.39135098</v>
      </c>
      <c r="H253">
        <v>516315231.44908702</v>
      </c>
      <c r="I253">
        <v>589247687.30034995</v>
      </c>
      <c r="J253">
        <v>884502309.95380104</v>
      </c>
      <c r="K253">
        <v>925381492.37015295</v>
      </c>
      <c r="L253">
        <v>967240655.18689597</v>
      </c>
      <c r="M253">
        <v>1037379252.41495</v>
      </c>
      <c r="N253">
        <v>1168556628.86742</v>
      </c>
      <c r="O253">
        <v>1259554808.90382</v>
      </c>
      <c r="P253">
        <v>1417191656.1668799</v>
      </c>
      <c r="Q253">
        <v>1490970180.59639</v>
      </c>
      <c r="R253">
        <v>1701829789.02127</v>
      </c>
      <c r="S253">
        <v>2098944967.2084401</v>
      </c>
      <c r="T253">
        <v>2359555555.5555601</v>
      </c>
      <c r="U253">
        <v>2447300000</v>
      </c>
      <c r="V253">
        <v>2936470588.2352901</v>
      </c>
      <c r="W253">
        <v>2420260869.5652199</v>
      </c>
      <c r="X253">
        <v>2139025000</v>
      </c>
      <c r="Y253">
        <v>1244610000</v>
      </c>
      <c r="Z253">
        <v>1337300000</v>
      </c>
      <c r="AA253">
        <v>2177500000</v>
      </c>
      <c r="AB253">
        <v>2240333333.3333302</v>
      </c>
      <c r="AC253">
        <v>3615647477.0543399</v>
      </c>
      <c r="AD253">
        <v>3519695443.5251598</v>
      </c>
      <c r="AE253">
        <v>3923244049.9579601</v>
      </c>
      <c r="AF253">
        <v>6269522042.1155596</v>
      </c>
      <c r="AG253">
        <v>6508931651.6666698</v>
      </c>
      <c r="AH253">
        <v>5276480799.3386803</v>
      </c>
      <c r="AI253">
        <v>4304399310.3096704</v>
      </c>
      <c r="AJ253">
        <v>3321729159.6227698</v>
      </c>
      <c r="AK253">
        <v>2857457761.9092202</v>
      </c>
      <c r="AL253">
        <v>3220439044.1894898</v>
      </c>
      <c r="AM253">
        <v>3990430446.7121601</v>
      </c>
      <c r="AN253">
        <v>5755818842.4924603</v>
      </c>
      <c r="AO253">
        <v>6044585326.9379997</v>
      </c>
      <c r="AP253">
        <v>6269333313.1710796</v>
      </c>
      <c r="AQ253">
        <v>6584815846.5275402</v>
      </c>
      <c r="AR253">
        <v>5998563257.9465904</v>
      </c>
      <c r="AS253">
        <v>6193246837.0968704</v>
      </c>
      <c r="AT253">
        <v>5840503868.5157299</v>
      </c>
      <c r="AU253">
        <v>6178563591.1205101</v>
      </c>
      <c r="AV253">
        <v>6606884275.2308702</v>
      </c>
      <c r="AW253">
        <v>7939487547.77384</v>
      </c>
      <c r="AX253">
        <v>9239221763.05793</v>
      </c>
      <c r="AY253">
        <v>9977647682.9695396</v>
      </c>
      <c r="AZ253">
        <v>11902564494.883301</v>
      </c>
      <c r="BA253">
        <v>14440404132.2047</v>
      </c>
      <c r="BB253">
        <v>25127805566.658401</v>
      </c>
      <c r="BC253">
        <v>26673441430.785702</v>
      </c>
      <c r="BD253">
        <v>27871725241.472301</v>
      </c>
      <c r="BE253">
        <v>27305915910.787701</v>
      </c>
      <c r="BF253">
        <v>28915786516.612301</v>
      </c>
      <c r="BG253">
        <v>32612397257.445801</v>
      </c>
      <c r="BH253">
        <v>32387183730.100201</v>
      </c>
      <c r="BI253">
        <v>29203988696.2626</v>
      </c>
      <c r="BJ253">
        <v>30744473841.424</v>
      </c>
      <c r="BK253">
        <v>32927025619.679501</v>
      </c>
      <c r="BL253">
        <v>35353061007.963501</v>
      </c>
      <c r="BM253">
        <v>37600368239.882401</v>
      </c>
      <c r="BN253">
        <v>40529788744.059502</v>
      </c>
      <c r="BO253">
        <v>45565333216.4142</v>
      </c>
      <c r="BP253">
        <v>48768955859.283401</v>
      </c>
      <c r="BQ253">
        <v>53651874313.983597</v>
      </c>
    </row>
    <row r="254" spans="1:69" x14ac:dyDescent="0.35">
      <c r="A254" t="s">
        <v>760</v>
      </c>
      <c r="B254" t="s">
        <v>761</v>
      </c>
      <c r="C254" t="s">
        <v>818</v>
      </c>
      <c r="D254" t="s">
        <v>819</v>
      </c>
      <c r="AF254">
        <v>64087694038.233299</v>
      </c>
      <c r="AG254">
        <v>74703517902.6642</v>
      </c>
      <c r="AH254">
        <v>82709161099.124405</v>
      </c>
      <c r="AI254">
        <v>81393558423.440598</v>
      </c>
      <c r="AJ254">
        <v>77350733982.445801</v>
      </c>
      <c r="AK254">
        <v>73945908383.704605</v>
      </c>
      <c r="AL254">
        <v>65648559903.057098</v>
      </c>
      <c r="AM254">
        <v>52549580264.806396</v>
      </c>
      <c r="AN254">
        <v>48213856468.5718</v>
      </c>
      <c r="AO254">
        <v>44558831005.062103</v>
      </c>
      <c r="AP254">
        <v>50151531591.731697</v>
      </c>
      <c r="AQ254">
        <v>41882523345.180397</v>
      </c>
      <c r="AR254">
        <v>31580639553.8298</v>
      </c>
      <c r="AS254">
        <v>32375083934.8241</v>
      </c>
      <c r="AT254">
        <v>39309580983.228203</v>
      </c>
      <c r="AU254">
        <v>43956163612.043297</v>
      </c>
      <c r="AV254">
        <v>52010355753.046097</v>
      </c>
      <c r="AW254">
        <v>67220154164.316597</v>
      </c>
      <c r="AX254">
        <v>89238865118.526306</v>
      </c>
      <c r="AY254">
        <v>111884752475.248</v>
      </c>
      <c r="AZ254">
        <v>148733861386.13901</v>
      </c>
      <c r="BA254">
        <v>188110390659.51501</v>
      </c>
      <c r="BB254">
        <v>121552153444.12399</v>
      </c>
      <c r="BC254">
        <v>141209170427.233</v>
      </c>
      <c r="BD254">
        <v>169333835201.55399</v>
      </c>
      <c r="BE254">
        <v>182591753827.94901</v>
      </c>
      <c r="BF254">
        <v>190498811460.02802</v>
      </c>
      <c r="BG254">
        <v>133503871861.72301</v>
      </c>
      <c r="BH254">
        <v>91030967789.071701</v>
      </c>
      <c r="BI254">
        <v>93355869403.922302</v>
      </c>
      <c r="BJ254">
        <v>112090505081.739</v>
      </c>
      <c r="BK254">
        <v>130891088293.55</v>
      </c>
      <c r="BL254">
        <v>153883047509.577</v>
      </c>
      <c r="BM254">
        <v>156617722013.34201</v>
      </c>
      <c r="BN254">
        <v>199765859570.935</v>
      </c>
      <c r="BO254">
        <v>161989520721.19</v>
      </c>
      <c r="BP254">
        <v>181221517868.74399</v>
      </c>
      <c r="BQ254">
        <v>190741263731.535</v>
      </c>
    </row>
    <row r="255" spans="1:69" x14ac:dyDescent="0.35">
      <c r="A255" t="s">
        <v>767</v>
      </c>
      <c r="B255" t="s">
        <v>768</v>
      </c>
      <c r="C255" t="s">
        <v>818</v>
      </c>
      <c r="D255" t="s">
        <v>819</v>
      </c>
      <c r="E255">
        <v>168329970631.62201</v>
      </c>
      <c r="F255">
        <v>165949963434.517</v>
      </c>
      <c r="G255">
        <v>167408278557.33701</v>
      </c>
      <c r="H255">
        <v>184008926344.43799</v>
      </c>
      <c r="I255">
        <v>210919117385.73901</v>
      </c>
      <c r="J255">
        <v>235945919508.98001</v>
      </c>
      <c r="K255">
        <v>260361323167.35501</v>
      </c>
      <c r="L255">
        <v>263602254395.78101</v>
      </c>
      <c r="M255">
        <v>278984900816.04401</v>
      </c>
      <c r="N255">
        <v>313071897866.74799</v>
      </c>
      <c r="O255">
        <v>343994122643.13397</v>
      </c>
      <c r="P255">
        <v>374456818718.45502</v>
      </c>
      <c r="Q255">
        <v>429719753972.82202</v>
      </c>
      <c r="R255">
        <v>566524037755.91199</v>
      </c>
      <c r="S255">
        <v>729080770989.39404</v>
      </c>
      <c r="T255">
        <v>806746569129.36401</v>
      </c>
      <c r="U255">
        <v>874011417136.67102</v>
      </c>
      <c r="V255">
        <v>979594702618.72302</v>
      </c>
      <c r="W255">
        <v>1079451568609.34</v>
      </c>
      <c r="X255">
        <v>1256840941592.5</v>
      </c>
      <c r="Y255">
        <v>1472227010990.29</v>
      </c>
      <c r="Z255">
        <v>1591542170366.76</v>
      </c>
      <c r="AA255">
        <v>1563182803652.9299</v>
      </c>
      <c r="AB255">
        <v>1528993393358.3</v>
      </c>
      <c r="AC255">
        <v>1615677294855.8401</v>
      </c>
      <c r="AD255">
        <v>1666917999926.26</v>
      </c>
      <c r="AE255">
        <v>1711146245442.53</v>
      </c>
      <c r="AF255">
        <v>1727428596109.8</v>
      </c>
      <c r="AG255">
        <v>1866348670451.72</v>
      </c>
      <c r="AH255">
        <v>2066250578153.5801</v>
      </c>
      <c r="AI255">
        <v>2404721915665.52</v>
      </c>
      <c r="AJ255">
        <v>2336449493837.0298</v>
      </c>
      <c r="AK255">
        <v>2497070011377.21</v>
      </c>
      <c r="AL255">
        <v>2752872418404.6001</v>
      </c>
      <c r="AM255">
        <v>3100546198162.4102</v>
      </c>
      <c r="AN255">
        <v>3525033638944.3599</v>
      </c>
      <c r="AO255">
        <v>3900677696378.77</v>
      </c>
      <c r="AP255">
        <v>4153514261547.23</v>
      </c>
      <c r="AQ255">
        <v>4101510715033.3901</v>
      </c>
      <c r="AR255">
        <v>3993906903781.1602</v>
      </c>
      <c r="AS255">
        <v>4367159322540.1699</v>
      </c>
      <c r="AT255">
        <v>4372018919642.6299</v>
      </c>
      <c r="AU255">
        <v>4407406901298.5</v>
      </c>
      <c r="AV255">
        <v>4914561664768.7305</v>
      </c>
      <c r="AW255">
        <v>5798794236900.7402</v>
      </c>
      <c r="AX255">
        <v>6893046458603.9199</v>
      </c>
      <c r="AY255">
        <v>8131542899542.9902</v>
      </c>
      <c r="AZ255">
        <v>10001727397028.301</v>
      </c>
      <c r="BA255">
        <v>12099999897694.4</v>
      </c>
      <c r="BB255">
        <v>12021421319052.4</v>
      </c>
      <c r="BC255">
        <v>14691157205503.4</v>
      </c>
      <c r="BD255">
        <v>17568766000348.1</v>
      </c>
      <c r="BE255">
        <v>18760474208603.301</v>
      </c>
      <c r="BF255">
        <v>19955887120605.898</v>
      </c>
      <c r="BG255">
        <v>20731566852443.602</v>
      </c>
      <c r="BH255">
        <v>19984582514291.699</v>
      </c>
      <c r="BI255">
        <v>20063502656403.5</v>
      </c>
      <c r="BJ255">
        <v>21997494368897.898</v>
      </c>
      <c r="BK255">
        <v>23555219100370.301</v>
      </c>
      <c r="BL255">
        <v>23955467100412.199</v>
      </c>
      <c r="BM255">
        <v>23214223345858.699</v>
      </c>
      <c r="BN255">
        <v>27697767122738.199</v>
      </c>
      <c r="BO255">
        <v>28905818138526.199</v>
      </c>
      <c r="BP255">
        <v>29868066574997.398</v>
      </c>
      <c r="BQ255">
        <v>30891808644564.398</v>
      </c>
    </row>
    <row r="256" spans="1:69" x14ac:dyDescent="0.35">
      <c r="A256" t="s">
        <v>769</v>
      </c>
      <c r="B256" t="s">
        <v>770</v>
      </c>
      <c r="C256" t="s">
        <v>818</v>
      </c>
      <c r="D256" t="s">
        <v>819</v>
      </c>
      <c r="E256">
        <v>1242289239.2049301</v>
      </c>
      <c r="F256">
        <v>1547388781.43133</v>
      </c>
      <c r="G256">
        <v>1710004407.22785</v>
      </c>
      <c r="H256">
        <v>1539681490.78174</v>
      </c>
      <c r="I256">
        <v>1975701816.46615</v>
      </c>
      <c r="J256">
        <v>1890767155.5262201</v>
      </c>
      <c r="K256">
        <v>1809185093.5518799</v>
      </c>
      <c r="L256">
        <v>1597713469.0961101</v>
      </c>
      <c r="M256">
        <v>1593674184.56285</v>
      </c>
      <c r="N256">
        <v>2004435483.87097</v>
      </c>
      <c r="O256">
        <v>2137096774.1935501</v>
      </c>
      <c r="P256">
        <v>2807258064.51613</v>
      </c>
      <c r="Q256">
        <v>2189418688.80408</v>
      </c>
      <c r="R256">
        <v>3964296443.35254</v>
      </c>
      <c r="S256">
        <v>4090209681.9717202</v>
      </c>
      <c r="T256">
        <v>3538278046.9623599</v>
      </c>
      <c r="U256">
        <v>3667161241.4837198</v>
      </c>
      <c r="V256">
        <v>4114670014.3471999</v>
      </c>
      <c r="W256">
        <v>4910254565.57831</v>
      </c>
      <c r="X256">
        <v>7181182224.1122704</v>
      </c>
      <c r="Y256">
        <v>10163020115.7344</v>
      </c>
      <c r="Z256">
        <v>11048301420.6301</v>
      </c>
      <c r="AA256">
        <v>9178780076.9971294</v>
      </c>
      <c r="AB256">
        <v>5102276308.4531298</v>
      </c>
      <c r="AC256">
        <v>4850238549.6183205</v>
      </c>
      <c r="AD256">
        <v>4732017873.3836899</v>
      </c>
      <c r="AE256">
        <v>5880112788.4094696</v>
      </c>
      <c r="AF256">
        <v>7367494080.4001398</v>
      </c>
      <c r="AG256">
        <v>8213538368.8463497</v>
      </c>
      <c r="AH256">
        <v>8438951476.0664396</v>
      </c>
      <c r="AI256">
        <v>9298807850.2997894</v>
      </c>
      <c r="AJ256">
        <v>11206176650.907499</v>
      </c>
      <c r="AK256">
        <v>12878148790.7348</v>
      </c>
      <c r="AL256">
        <v>15002136971.1745</v>
      </c>
      <c r="AM256">
        <v>17474588895.8918</v>
      </c>
      <c r="AN256">
        <v>19297663096.550598</v>
      </c>
      <c r="AO256">
        <v>20515458113.585701</v>
      </c>
      <c r="AP256">
        <v>23969739233.896599</v>
      </c>
      <c r="AQ256">
        <v>25385886977.5228</v>
      </c>
      <c r="AR256">
        <v>23983945190.620201</v>
      </c>
      <c r="AS256">
        <v>22823270892.109402</v>
      </c>
      <c r="AT256">
        <v>20898761742.238602</v>
      </c>
      <c r="AU256">
        <v>13606515722.586399</v>
      </c>
      <c r="AV256">
        <v>12045638351.8507</v>
      </c>
      <c r="AW256">
        <v>13686329890.119101</v>
      </c>
      <c r="AX256">
        <v>17362857683.8545</v>
      </c>
      <c r="AY256">
        <v>19741420739.890099</v>
      </c>
      <c r="AZ256">
        <v>23797773024.3992</v>
      </c>
      <c r="BA256">
        <v>31119602538.832199</v>
      </c>
      <c r="BB256">
        <v>32708319077.517899</v>
      </c>
      <c r="BC256">
        <v>41950361211.958099</v>
      </c>
      <c r="BD256">
        <v>50342406067.077698</v>
      </c>
      <c r="BE256">
        <v>54232266358.781097</v>
      </c>
      <c r="BF256">
        <v>61337621933.785698</v>
      </c>
      <c r="BG256">
        <v>61496186973.902</v>
      </c>
      <c r="BH256">
        <v>57680327998.6689</v>
      </c>
      <c r="BI256">
        <v>57480787465.271599</v>
      </c>
      <c r="BJ256">
        <v>65005997963.482201</v>
      </c>
      <c r="BK256">
        <v>65344577415.753502</v>
      </c>
      <c r="BL256">
        <v>62222313618.845398</v>
      </c>
      <c r="BM256">
        <v>53559359261.825996</v>
      </c>
      <c r="BN256">
        <v>60739084240.863297</v>
      </c>
      <c r="BO256">
        <v>70594110920.035797</v>
      </c>
      <c r="BP256">
        <v>77991666837.738205</v>
      </c>
      <c r="BQ256">
        <v>80961511073.579697</v>
      </c>
    </row>
    <row r="257" spans="1:69" x14ac:dyDescent="0.35">
      <c r="A257" t="s">
        <v>782</v>
      </c>
      <c r="B257" t="s">
        <v>783</v>
      </c>
      <c r="C257" t="s">
        <v>818</v>
      </c>
      <c r="D257" t="s">
        <v>819</v>
      </c>
      <c r="E257">
        <v>542390475099.32599</v>
      </c>
      <c r="F257">
        <v>562640778342.41895</v>
      </c>
      <c r="G257">
        <v>604729643906.49597</v>
      </c>
      <c r="H257">
        <v>638380883119.28296</v>
      </c>
      <c r="I257">
        <v>685631590686.50098</v>
      </c>
      <c r="J257">
        <v>743503780837.10596</v>
      </c>
      <c r="K257">
        <v>814082043610.82898</v>
      </c>
      <c r="L257">
        <v>860737154023.83801</v>
      </c>
      <c r="M257">
        <v>941639100803.84399</v>
      </c>
      <c r="N257">
        <v>1018471133696.76</v>
      </c>
      <c r="O257">
        <v>1073303000000</v>
      </c>
      <c r="P257">
        <v>1164850000000</v>
      </c>
      <c r="Q257">
        <v>1279110000000</v>
      </c>
      <c r="R257">
        <v>1425376000000</v>
      </c>
      <c r="S257">
        <v>1545243000000</v>
      </c>
      <c r="T257">
        <v>1684904000000</v>
      </c>
      <c r="U257">
        <v>1873412000000</v>
      </c>
      <c r="V257">
        <v>2081826000000</v>
      </c>
      <c r="W257">
        <v>2351599000000</v>
      </c>
      <c r="X257">
        <v>2627333000000</v>
      </c>
      <c r="Y257">
        <v>2857307000000</v>
      </c>
      <c r="Z257">
        <v>3207041000000</v>
      </c>
      <c r="AA257">
        <v>3343789000000</v>
      </c>
      <c r="AB257">
        <v>3634038000000</v>
      </c>
      <c r="AC257">
        <v>4037613000000</v>
      </c>
      <c r="AD257">
        <v>4338979000000</v>
      </c>
      <c r="AE257">
        <v>4579631000000</v>
      </c>
      <c r="AF257">
        <v>4855215000000</v>
      </c>
      <c r="AG257">
        <v>5236438000000</v>
      </c>
      <c r="AH257">
        <v>5641580000000</v>
      </c>
      <c r="AI257">
        <v>5963144000000</v>
      </c>
      <c r="AJ257">
        <v>6158129000000</v>
      </c>
      <c r="AK257">
        <v>6520327000000</v>
      </c>
      <c r="AL257">
        <v>6858559000000</v>
      </c>
      <c r="AM257">
        <v>7287236000000</v>
      </c>
      <c r="AN257">
        <v>7639749000000</v>
      </c>
      <c r="AO257">
        <v>8073122000000</v>
      </c>
      <c r="AP257">
        <v>8577552000000</v>
      </c>
      <c r="AQ257">
        <v>9062817000000</v>
      </c>
      <c r="AR257">
        <v>9631172000000</v>
      </c>
      <c r="AS257">
        <v>10250952000000</v>
      </c>
      <c r="AT257">
        <v>10581929000000</v>
      </c>
      <c r="AU257">
        <v>10929108000000</v>
      </c>
      <c r="AV257">
        <v>11456450000000</v>
      </c>
      <c r="AW257">
        <v>12217196000000</v>
      </c>
      <c r="AX257">
        <v>13039197000000</v>
      </c>
      <c r="AY257">
        <v>13815583000000</v>
      </c>
      <c r="AZ257">
        <v>14474228000000</v>
      </c>
      <c r="BA257">
        <v>14769862000000</v>
      </c>
      <c r="BB257">
        <v>14478067000000</v>
      </c>
      <c r="BC257">
        <v>15048971000000</v>
      </c>
      <c r="BD257">
        <v>15599732000000</v>
      </c>
      <c r="BE257">
        <v>16253970000000</v>
      </c>
      <c r="BF257">
        <v>16880683000000</v>
      </c>
      <c r="BG257">
        <v>17608138000000</v>
      </c>
      <c r="BH257">
        <v>18295019000000</v>
      </c>
      <c r="BI257">
        <v>18804913000000</v>
      </c>
      <c r="BJ257">
        <v>19612102000000</v>
      </c>
      <c r="BK257">
        <v>20656516000000</v>
      </c>
      <c r="BL257">
        <v>21539982000000</v>
      </c>
      <c r="BM257">
        <v>21354105000000</v>
      </c>
      <c r="BN257">
        <v>23681171000000</v>
      </c>
      <c r="BO257">
        <v>26006893000000</v>
      </c>
      <c r="BP257">
        <v>27720709000000</v>
      </c>
      <c r="BQ257">
        <v>29184890000000</v>
      </c>
    </row>
    <row r="258" spans="1:69" x14ac:dyDescent="0.35">
      <c r="A258" t="s">
        <v>784</v>
      </c>
      <c r="B258" t="s">
        <v>785</v>
      </c>
      <c r="C258" t="s">
        <v>818</v>
      </c>
      <c r="D258" t="s">
        <v>819</v>
      </c>
      <c r="AF258">
        <v>8523160592.6111202</v>
      </c>
      <c r="AG258">
        <v>10722799639.312099</v>
      </c>
      <c r="AH258">
        <v>11948815258.113199</v>
      </c>
      <c r="AI258">
        <v>13362340337.8657</v>
      </c>
      <c r="AJ258">
        <v>13800167711.500299</v>
      </c>
      <c r="AK258">
        <v>12953801760.2414</v>
      </c>
      <c r="AL258">
        <v>13099920055.9608</v>
      </c>
      <c r="AM258">
        <v>12899074922.379999</v>
      </c>
      <c r="AN258">
        <v>13350461264.996901</v>
      </c>
      <c r="AO258">
        <v>13948892215.568899</v>
      </c>
      <c r="AP258">
        <v>14744603773.5849</v>
      </c>
      <c r="AQ258">
        <v>14988971210.838301</v>
      </c>
      <c r="AR258">
        <v>17078465982.0282</v>
      </c>
      <c r="AS258">
        <v>13760513969.313999</v>
      </c>
      <c r="AT258">
        <v>11401421329.197399</v>
      </c>
      <c r="AU258">
        <v>9687788512.8018398</v>
      </c>
      <c r="AV258">
        <v>10134453435.4603</v>
      </c>
      <c r="AW258">
        <v>12030023547.880699</v>
      </c>
      <c r="AX258">
        <v>14307509838.8053</v>
      </c>
      <c r="AY258">
        <v>17330833852.918999</v>
      </c>
      <c r="AZ258">
        <v>22311393927.881699</v>
      </c>
      <c r="BA258">
        <v>29549438883.833801</v>
      </c>
      <c r="BB258">
        <v>33689223673.257702</v>
      </c>
      <c r="BC258">
        <v>49765676402.449501</v>
      </c>
      <c r="BD258">
        <v>60178909297.208</v>
      </c>
      <c r="BE258">
        <v>67517349212.060898</v>
      </c>
      <c r="BF258">
        <v>73180037914.9104</v>
      </c>
      <c r="BG258">
        <v>80845385809.452896</v>
      </c>
      <c r="BH258">
        <v>86196264755.310501</v>
      </c>
      <c r="BI258">
        <v>86138288644.171005</v>
      </c>
      <c r="BJ258">
        <v>69703222282.727798</v>
      </c>
      <c r="BK258">
        <v>58695899092.108299</v>
      </c>
      <c r="BL258">
        <v>67293639798.399597</v>
      </c>
      <c r="BM258">
        <v>66443265418.308601</v>
      </c>
      <c r="BN258">
        <v>77340060003.034698</v>
      </c>
      <c r="BO258">
        <v>90095926567.435898</v>
      </c>
      <c r="BP258">
        <v>102641879248.76401</v>
      </c>
      <c r="BQ258">
        <v>114965293466.61099</v>
      </c>
    </row>
    <row r="259" spans="1:69" x14ac:dyDescent="0.35">
      <c r="A259" t="s">
        <v>790</v>
      </c>
      <c r="B259" t="s">
        <v>791</v>
      </c>
      <c r="C259" t="s">
        <v>818</v>
      </c>
      <c r="D259" t="s">
        <v>819</v>
      </c>
      <c r="E259">
        <v>13066634.000081699</v>
      </c>
      <c r="F259">
        <v>13999965.0000875</v>
      </c>
      <c r="G259">
        <v>14524963.6875908</v>
      </c>
      <c r="H259">
        <v>13708299.0625857</v>
      </c>
      <c r="I259">
        <v>14758296.437592199</v>
      </c>
      <c r="J259">
        <v>15108295.562594401</v>
      </c>
      <c r="K259">
        <v>16099959.7501006</v>
      </c>
      <c r="L259">
        <v>15835106.032778099</v>
      </c>
      <c r="M259">
        <v>15350000</v>
      </c>
      <c r="N259">
        <v>16650000</v>
      </c>
      <c r="O259">
        <v>18450000</v>
      </c>
      <c r="P259">
        <v>20051922.326144502</v>
      </c>
      <c r="Q259">
        <v>27585804.8653032</v>
      </c>
      <c r="R259">
        <v>30165081.085881699</v>
      </c>
      <c r="S259">
        <v>32923702.7281866</v>
      </c>
      <c r="T259">
        <v>33237225.988065202</v>
      </c>
      <c r="U259">
        <v>32792844.682944801</v>
      </c>
      <c r="V259">
        <v>49353161.851851903</v>
      </c>
      <c r="W259">
        <v>60844771.4814815</v>
      </c>
      <c r="X259">
        <v>71096359.629629597</v>
      </c>
      <c r="Y259">
        <v>82340339.629629597</v>
      </c>
      <c r="Z259">
        <v>102086539.259259</v>
      </c>
      <c r="AA259">
        <v>113759203.333333</v>
      </c>
      <c r="AB259">
        <v>122255349.62963</v>
      </c>
      <c r="AC259">
        <v>135024987.777778</v>
      </c>
      <c r="AD259">
        <v>145641705.18518499</v>
      </c>
      <c r="AE259">
        <v>160846656.66666701</v>
      </c>
      <c r="AF259">
        <v>175580647.40740699</v>
      </c>
      <c r="AG259">
        <v>200726712.59259301</v>
      </c>
      <c r="AH259">
        <v>214745002.222222</v>
      </c>
      <c r="AI259">
        <v>240366666.66666701</v>
      </c>
      <c r="AJ259">
        <v>254829629.62963</v>
      </c>
      <c r="AK259">
        <v>277955555.555556</v>
      </c>
      <c r="AL259">
        <v>286307407.40740699</v>
      </c>
      <c r="AM259">
        <v>289437037.03703701</v>
      </c>
      <c r="AN259">
        <v>316007407.40740699</v>
      </c>
      <c r="AO259">
        <v>331488888.88888901</v>
      </c>
      <c r="AP259">
        <v>347770370.37036997</v>
      </c>
      <c r="AQ259">
        <v>373618518.51851898</v>
      </c>
      <c r="AR259">
        <v>390718518.51851898</v>
      </c>
      <c r="AS259">
        <v>427946037.03703701</v>
      </c>
      <c r="AT259">
        <v>462072333.33333302</v>
      </c>
      <c r="AU259">
        <v>487763851.851852</v>
      </c>
      <c r="AV259">
        <v>509090888.88888901</v>
      </c>
      <c r="AW259">
        <v>549900185.18518496</v>
      </c>
      <c r="AX259">
        <v>579948925.92592597</v>
      </c>
      <c r="AY259">
        <v>643501148.14814794</v>
      </c>
      <c r="AZ259">
        <v>713596666.66666698</v>
      </c>
      <c r="BA259">
        <v>732663259.25925899</v>
      </c>
      <c r="BB259">
        <v>714300259.25925899</v>
      </c>
      <c r="BC259">
        <v>720447888.88888896</v>
      </c>
      <c r="BD259">
        <v>713796370.37037003</v>
      </c>
      <c r="BE259">
        <v>730032592.59259295</v>
      </c>
      <c r="BF259">
        <v>764781259.25925899</v>
      </c>
      <c r="BG259">
        <v>770900000</v>
      </c>
      <c r="BH259">
        <v>786555555.55555499</v>
      </c>
      <c r="BI259">
        <v>814303703.703704</v>
      </c>
      <c r="BJ259">
        <v>844040740.74074101</v>
      </c>
      <c r="BK259">
        <v>884329629.62962997</v>
      </c>
      <c r="BL259">
        <v>910481481.48148096</v>
      </c>
      <c r="BM259">
        <v>864566666.66666698</v>
      </c>
      <c r="BN259">
        <v>888677777.77777803</v>
      </c>
      <c r="BO259">
        <v>989188888.88888896</v>
      </c>
      <c r="BP259">
        <v>1072237037.03704</v>
      </c>
      <c r="BQ259">
        <v>1157207407.4074099</v>
      </c>
    </row>
    <row r="260" spans="1:69" x14ac:dyDescent="0.35">
      <c r="A260" t="s">
        <v>792</v>
      </c>
      <c r="B260" t="s">
        <v>793</v>
      </c>
      <c r="C260" t="s">
        <v>818</v>
      </c>
      <c r="D260" t="s">
        <v>819</v>
      </c>
      <c r="E260">
        <v>7663938303.0717201</v>
      </c>
      <c r="F260">
        <v>8067267030.6186304</v>
      </c>
      <c r="G260">
        <v>8814309884.2116508</v>
      </c>
      <c r="H260">
        <v>9608717288.1705704</v>
      </c>
      <c r="I260">
        <v>8192413793.1034498</v>
      </c>
      <c r="J260">
        <v>8427777777.7777796</v>
      </c>
      <c r="K260">
        <v>8781333333.3333302</v>
      </c>
      <c r="L260">
        <v>9250000000</v>
      </c>
      <c r="M260">
        <v>10034444444.444401</v>
      </c>
      <c r="N260">
        <v>10285111111.111099</v>
      </c>
      <c r="O260">
        <v>11561111111.111099</v>
      </c>
      <c r="P260">
        <v>12986590909.0909</v>
      </c>
      <c r="Q260">
        <v>13977727272.727301</v>
      </c>
      <c r="R260">
        <v>17035581395.348801</v>
      </c>
      <c r="S260">
        <v>26100930232.558102</v>
      </c>
      <c r="T260">
        <v>27464651162.790699</v>
      </c>
      <c r="U260">
        <v>31419534883.720901</v>
      </c>
      <c r="V260">
        <v>36210697674.418602</v>
      </c>
      <c r="W260">
        <v>39316279069.767403</v>
      </c>
      <c r="X260">
        <v>48310930232.558098</v>
      </c>
      <c r="Y260">
        <v>59116511627.906998</v>
      </c>
      <c r="Z260">
        <v>66327441860.465103</v>
      </c>
      <c r="AA260">
        <v>67736744186.046501</v>
      </c>
      <c r="AB260">
        <v>67556279069.767403</v>
      </c>
      <c r="AC260">
        <v>59867743467.933502</v>
      </c>
      <c r="AD260">
        <v>61965466666.666702</v>
      </c>
      <c r="AE260">
        <v>60516123711.340202</v>
      </c>
      <c r="AF260">
        <v>48029034482.758598</v>
      </c>
      <c r="AG260">
        <v>60226413793.103401</v>
      </c>
      <c r="AH260">
        <v>43536709104.011497</v>
      </c>
      <c r="AI260">
        <v>48606952194.7752</v>
      </c>
      <c r="AJ260">
        <v>53453444786.625603</v>
      </c>
      <c r="AK260">
        <v>60416519620.0849</v>
      </c>
      <c r="AL260">
        <v>60037460783.194099</v>
      </c>
      <c r="AM260">
        <v>58418666666.666702</v>
      </c>
      <c r="AN260">
        <v>77389487770.088303</v>
      </c>
      <c r="AO260">
        <v>70543211119.098999</v>
      </c>
      <c r="AP260">
        <v>85837678559.832397</v>
      </c>
      <c r="AQ260">
        <v>91336763255.059692</v>
      </c>
      <c r="AR260">
        <v>97972842461.513107</v>
      </c>
      <c r="AS260">
        <v>117146466002.661</v>
      </c>
      <c r="AT260">
        <v>122911036746.729</v>
      </c>
      <c r="AU260">
        <v>92893587733.654907</v>
      </c>
      <c r="AV260">
        <v>83620628582.1082</v>
      </c>
      <c r="AW260">
        <v>112451400424.964</v>
      </c>
      <c r="AX260">
        <v>145513489651.87201</v>
      </c>
      <c r="AY260">
        <v>183477522123.89401</v>
      </c>
      <c r="AZ260">
        <v>230364012575.68701</v>
      </c>
      <c r="BA260">
        <v>315953388510.67798</v>
      </c>
      <c r="BB260">
        <v>329787628928.47101</v>
      </c>
      <c r="BC260">
        <v>393192354510.65302</v>
      </c>
      <c r="BD260">
        <v>316482190800.36401</v>
      </c>
      <c r="BE260">
        <v>381286237847.66699</v>
      </c>
      <c r="BF260">
        <v>371005379786.56598</v>
      </c>
      <c r="BG260">
        <v>482359318767.703</v>
      </c>
    </row>
    <row r="261" spans="1:69" x14ac:dyDescent="0.35">
      <c r="A261" t="s">
        <v>794</v>
      </c>
      <c r="B261" t="s">
        <v>795</v>
      </c>
      <c r="C261" t="s">
        <v>818</v>
      </c>
      <c r="D261" t="s">
        <v>819</v>
      </c>
    </row>
    <row r="262" spans="1:69" x14ac:dyDescent="0.35">
      <c r="A262" t="s">
        <v>796</v>
      </c>
      <c r="B262" t="s">
        <v>797</v>
      </c>
      <c r="C262" t="s">
        <v>818</v>
      </c>
      <c r="D262" t="s">
        <v>819</v>
      </c>
      <c r="AU262">
        <v>3262000000</v>
      </c>
      <c r="AV262">
        <v>3443000000</v>
      </c>
      <c r="AW262">
        <v>3797000000</v>
      </c>
      <c r="AX262">
        <v>4428000000</v>
      </c>
      <c r="AY262">
        <v>4484000000</v>
      </c>
      <c r="AZ262">
        <v>4784000000</v>
      </c>
      <c r="BA262">
        <v>4244000000</v>
      </c>
      <c r="BB262">
        <v>4201000000</v>
      </c>
      <c r="BC262">
        <v>4324000000</v>
      </c>
      <c r="BD262">
        <v>4223000000</v>
      </c>
      <c r="BE262">
        <v>4089000000</v>
      </c>
      <c r="BF262">
        <v>3738000000</v>
      </c>
      <c r="BG262">
        <v>3565000000</v>
      </c>
      <c r="BH262">
        <v>3663000000</v>
      </c>
      <c r="BI262">
        <v>3798000000</v>
      </c>
      <c r="BJ262">
        <v>3794000000</v>
      </c>
      <c r="BK262">
        <v>3923000000</v>
      </c>
      <c r="BL262">
        <v>4121000000</v>
      </c>
      <c r="BM262">
        <v>4229000000</v>
      </c>
      <c r="BN262">
        <v>4507000000</v>
      </c>
      <c r="BO262">
        <v>4672000000</v>
      </c>
    </row>
    <row r="263" spans="1:69" x14ac:dyDescent="0.35">
      <c r="A263" t="s">
        <v>798</v>
      </c>
      <c r="B263" t="s">
        <v>799</v>
      </c>
      <c r="C263" t="s">
        <v>818</v>
      </c>
      <c r="D263" t="s">
        <v>819</v>
      </c>
      <c r="AD263">
        <v>14094687820.744499</v>
      </c>
      <c r="AE263">
        <v>26336616250.439701</v>
      </c>
      <c r="AF263">
        <v>36658108850.314796</v>
      </c>
      <c r="AG263">
        <v>25423812648.594101</v>
      </c>
      <c r="AH263">
        <v>6293304974.5940304</v>
      </c>
      <c r="AI263">
        <v>6471740805.5698404</v>
      </c>
      <c r="AJ263">
        <v>9613369520.4188499</v>
      </c>
      <c r="AK263">
        <v>9866990236.4358692</v>
      </c>
      <c r="AL263">
        <v>13180953598.1716</v>
      </c>
      <c r="AM263">
        <v>16286433533.3228</v>
      </c>
      <c r="AN263">
        <v>20736164458.9505</v>
      </c>
      <c r="AO263">
        <v>24657470574.750099</v>
      </c>
      <c r="AP263">
        <v>26843700441.548199</v>
      </c>
      <c r="AQ263">
        <v>27209602050.0452</v>
      </c>
      <c r="AR263">
        <v>28683659006.7752</v>
      </c>
      <c r="AS263">
        <v>31172518403.3162</v>
      </c>
      <c r="AT263">
        <v>32685198808.554901</v>
      </c>
      <c r="AU263">
        <v>35064105500.834396</v>
      </c>
      <c r="AV263">
        <v>39552513231.916901</v>
      </c>
      <c r="AW263">
        <v>45427854693.255402</v>
      </c>
      <c r="AX263">
        <v>57633255738.199203</v>
      </c>
      <c r="AY263">
        <v>66371664817.043602</v>
      </c>
      <c r="AZ263">
        <v>77414425532.245193</v>
      </c>
      <c r="BA263">
        <v>99130304099.127396</v>
      </c>
      <c r="BB263">
        <v>106014659565.214</v>
      </c>
      <c r="BC263">
        <v>147201173196.979</v>
      </c>
      <c r="BD263">
        <v>172595049183.92499</v>
      </c>
      <c r="BE263">
        <v>195590661129.24899</v>
      </c>
      <c r="BF263">
        <v>213708811665.34</v>
      </c>
      <c r="BG263">
        <v>233451469642.51901</v>
      </c>
      <c r="BH263">
        <v>239258328381.741</v>
      </c>
      <c r="BI263">
        <v>257096001177.98199</v>
      </c>
      <c r="BJ263">
        <v>281353605986.90302</v>
      </c>
      <c r="BK263">
        <v>310106478394.659</v>
      </c>
      <c r="BL263">
        <v>334365270496.66699</v>
      </c>
      <c r="BM263">
        <v>346615738537.79602</v>
      </c>
      <c r="BN263">
        <v>366474752771.00897</v>
      </c>
      <c r="BO263">
        <v>413445230668.578</v>
      </c>
      <c r="BP263">
        <v>433857681378.29102</v>
      </c>
      <c r="BQ263">
        <v>476388230307.17499</v>
      </c>
    </row>
    <row r="264" spans="1:69" x14ac:dyDescent="0.35">
      <c r="A264" t="s">
        <v>800</v>
      </c>
      <c r="B264" t="s">
        <v>801</v>
      </c>
      <c r="C264" t="s">
        <v>818</v>
      </c>
      <c r="D264" t="s">
        <v>819</v>
      </c>
      <c r="X264">
        <v>119258835.33552501</v>
      </c>
      <c r="Y264">
        <v>121185497.569261</v>
      </c>
      <c r="Z264">
        <v>113781795.82356</v>
      </c>
      <c r="AA264">
        <v>114501912.52286699</v>
      </c>
      <c r="AB264">
        <v>117389554.191406</v>
      </c>
      <c r="AC264">
        <v>144482515.36833599</v>
      </c>
      <c r="AD264">
        <v>131856420.70318399</v>
      </c>
      <c r="AE264">
        <v>126498935.335649</v>
      </c>
      <c r="AF264">
        <v>139464173.547324</v>
      </c>
      <c r="AG264">
        <v>158351368.43314901</v>
      </c>
      <c r="AH264">
        <v>154013202.11647499</v>
      </c>
      <c r="AI264">
        <v>168879207.24414799</v>
      </c>
      <c r="AJ264">
        <v>201334169.054441</v>
      </c>
      <c r="AK264">
        <v>209088824.60843799</v>
      </c>
      <c r="AL264">
        <v>200491853.16784701</v>
      </c>
      <c r="AM264">
        <v>233701301.490486</v>
      </c>
      <c r="AN264">
        <v>249333250.08250701</v>
      </c>
      <c r="AO264">
        <v>261370044.48661399</v>
      </c>
      <c r="AP264">
        <v>272771209.113662</v>
      </c>
      <c r="AQ264">
        <v>262293410.708334</v>
      </c>
      <c r="AR264">
        <v>268006972.69029599</v>
      </c>
      <c r="AS264">
        <v>272014627.835262</v>
      </c>
      <c r="AT264">
        <v>257926881.72042999</v>
      </c>
      <c r="AU264">
        <v>262596535.54902801</v>
      </c>
      <c r="AV264">
        <v>314471413.00177598</v>
      </c>
      <c r="AW264">
        <v>364996869.12961799</v>
      </c>
      <c r="AX264">
        <v>394962433.02936798</v>
      </c>
      <c r="AY264">
        <v>439358586.53558803</v>
      </c>
      <c r="AZ264">
        <v>516392922.51372802</v>
      </c>
      <c r="BA264">
        <v>590748429.40190196</v>
      </c>
      <c r="BB264">
        <v>592622319.14566398</v>
      </c>
      <c r="BC264">
        <v>670712979.68203795</v>
      </c>
      <c r="BD264">
        <v>770153588.21883297</v>
      </c>
      <c r="BE264">
        <v>747839697.746593</v>
      </c>
      <c r="BF264">
        <v>758304466.24533904</v>
      </c>
      <c r="BG264">
        <v>773717010.54644501</v>
      </c>
      <c r="BH264">
        <v>759690180.95165396</v>
      </c>
      <c r="BI264">
        <v>804323576.86102796</v>
      </c>
      <c r="BJ264">
        <v>880043284.39940703</v>
      </c>
      <c r="BK264">
        <v>914727908.13779294</v>
      </c>
      <c r="BL264">
        <v>936526267.62251306</v>
      </c>
      <c r="BM264">
        <v>909421043.508407</v>
      </c>
      <c r="BN264">
        <v>982362211.91841197</v>
      </c>
      <c r="BO264">
        <v>1030654208.30053</v>
      </c>
      <c r="BP264">
        <v>1126313359.2192299</v>
      </c>
      <c r="BQ264">
        <v>1161251868.0349801</v>
      </c>
    </row>
    <row r="265" spans="1:69" x14ac:dyDescent="0.35">
      <c r="A265" t="s">
        <v>802</v>
      </c>
      <c r="B265" t="s">
        <v>803</v>
      </c>
      <c r="C265" t="s">
        <v>818</v>
      </c>
      <c r="D265" t="s">
        <v>819</v>
      </c>
      <c r="E265">
        <v>1366518832081.6299</v>
      </c>
      <c r="F265">
        <v>1444155801377.01</v>
      </c>
      <c r="G265">
        <v>1545552148962.6599</v>
      </c>
      <c r="H265">
        <v>1671283302003.2</v>
      </c>
      <c r="I265">
        <v>1832063117758.3999</v>
      </c>
      <c r="J265">
        <v>1996307969114.51</v>
      </c>
      <c r="K265">
        <v>2163210217039.8999</v>
      </c>
      <c r="L265">
        <v>2295465833625.7998</v>
      </c>
      <c r="M265">
        <v>2480759067236.8301</v>
      </c>
      <c r="N265">
        <v>2739621571022.6401</v>
      </c>
      <c r="O265">
        <v>3003540496240.1299</v>
      </c>
      <c r="P265">
        <v>3319027899480.7202</v>
      </c>
      <c r="Q265">
        <v>3833708718081.1802</v>
      </c>
      <c r="R265">
        <v>4688479153647.3604</v>
      </c>
      <c r="S265">
        <v>5419268099653.9404</v>
      </c>
      <c r="T265">
        <v>6033913861320.21</v>
      </c>
      <c r="U265">
        <v>6559468891337.7998</v>
      </c>
      <c r="V265">
        <v>7415806396991.2598</v>
      </c>
      <c r="W265">
        <v>8779411323126.7695</v>
      </c>
      <c r="X265">
        <v>10155057859289.1</v>
      </c>
      <c r="Y265">
        <v>11451170034154.699</v>
      </c>
      <c r="Z265">
        <v>11841581193682.801</v>
      </c>
      <c r="AA265">
        <v>11717779602332.801</v>
      </c>
      <c r="AB265">
        <v>11961355656014.301</v>
      </c>
      <c r="AC265">
        <v>12426298948063.801</v>
      </c>
      <c r="AD265">
        <v>13015126741165.1</v>
      </c>
      <c r="AE265">
        <v>15345851424081.5</v>
      </c>
      <c r="AF265">
        <v>17468553825521</v>
      </c>
      <c r="AG265">
        <v>19519047023614.801</v>
      </c>
      <c r="AH265">
        <v>20388471827492.5</v>
      </c>
      <c r="AI265">
        <v>22908354034045.602</v>
      </c>
      <c r="AJ265">
        <v>23910596567368.301</v>
      </c>
      <c r="AK265">
        <v>25534904654814.5</v>
      </c>
      <c r="AL265">
        <v>25961274908090.301</v>
      </c>
      <c r="AM265">
        <v>27945244047282.898</v>
      </c>
      <c r="AN265">
        <v>31154594865009.5</v>
      </c>
      <c r="AO265">
        <v>31872116364319.199</v>
      </c>
      <c r="AP265">
        <v>31767295510781.602</v>
      </c>
      <c r="AQ265">
        <v>31711056230286.602</v>
      </c>
      <c r="AR265">
        <v>32757333536608.602</v>
      </c>
      <c r="AS265">
        <v>33868713738357.898</v>
      </c>
      <c r="AT265">
        <v>33662293242135.398</v>
      </c>
      <c r="AU265">
        <v>34959942302257.199</v>
      </c>
      <c r="AV265">
        <v>39205591618517.203</v>
      </c>
      <c r="AW265">
        <v>44181897123631.898</v>
      </c>
      <c r="AX265">
        <v>47847635179349.797</v>
      </c>
      <c r="AY265">
        <v>51859668488984.297</v>
      </c>
      <c r="AZ265">
        <v>58448614438455.797</v>
      </c>
      <c r="BA265">
        <v>64232292784905.602</v>
      </c>
      <c r="BB265">
        <v>60909219885221</v>
      </c>
      <c r="BC265">
        <v>66722149003894.297</v>
      </c>
      <c r="BD265">
        <v>74213035604821</v>
      </c>
      <c r="BE265">
        <v>75866007009764.406</v>
      </c>
      <c r="BF265">
        <v>78070094837109.703</v>
      </c>
      <c r="BG265">
        <v>80247427618833.906</v>
      </c>
      <c r="BH265">
        <v>75723635302571.906</v>
      </c>
      <c r="BI265">
        <v>76957345383656.594</v>
      </c>
      <c r="BJ265">
        <v>81974795709110.094</v>
      </c>
      <c r="BK265">
        <v>87188987385051.5</v>
      </c>
      <c r="BL265">
        <v>88492389499432</v>
      </c>
      <c r="BM265">
        <v>86116567565730.406</v>
      </c>
      <c r="BN265">
        <v>98365745535038.5</v>
      </c>
      <c r="BO265">
        <v>102434886179161</v>
      </c>
      <c r="BP265">
        <v>106939249843452</v>
      </c>
      <c r="BQ265">
        <v>111252997846886</v>
      </c>
    </row>
    <row r="266" spans="1:69" x14ac:dyDescent="0.35">
      <c r="A266" t="s">
        <v>804</v>
      </c>
      <c r="B266" t="s">
        <v>805</v>
      </c>
      <c r="C266" t="s">
        <v>818</v>
      </c>
      <c r="D266" t="s">
        <v>819</v>
      </c>
      <c r="O266">
        <v>45208337.609385997</v>
      </c>
      <c r="P266">
        <v>53719568.965517201</v>
      </c>
      <c r="Q266">
        <v>62566116.375481203</v>
      </c>
      <c r="R266">
        <v>82452985.365853697</v>
      </c>
      <c r="S266">
        <v>93549610.933430001</v>
      </c>
      <c r="T266">
        <v>93489282.5537294</v>
      </c>
      <c r="U266">
        <v>85003077.696756303</v>
      </c>
      <c r="V266">
        <v>98295671.034219593</v>
      </c>
      <c r="W266">
        <v>108223444.24826799</v>
      </c>
      <c r="X266">
        <v>122257392.88307901</v>
      </c>
      <c r="Y266">
        <v>125747037.963668</v>
      </c>
      <c r="Z266">
        <v>118190654.67556299</v>
      </c>
      <c r="AA266">
        <v>121221651.619316</v>
      </c>
      <c r="AB266">
        <v>111862823.57497901</v>
      </c>
      <c r="AC266">
        <v>109200934.328518</v>
      </c>
      <c r="AD266">
        <v>95572172.983565703</v>
      </c>
      <c r="AE266">
        <v>100947848.64478</v>
      </c>
      <c r="AF266">
        <v>111713922.141578</v>
      </c>
      <c r="AG266">
        <v>133016065.41606501</v>
      </c>
      <c r="AH266">
        <v>122888609.715243</v>
      </c>
      <c r="AI266">
        <v>125766269.755358</v>
      </c>
      <c r="AJ266">
        <v>125597205.422315</v>
      </c>
      <c r="AK266">
        <v>132303041.36252999</v>
      </c>
      <c r="AL266">
        <v>133122897.196262</v>
      </c>
      <c r="AM266">
        <v>221098106.508876</v>
      </c>
      <c r="AN266">
        <v>224865731.38190299</v>
      </c>
      <c r="AO266">
        <v>249907868.77242401</v>
      </c>
      <c r="AP266">
        <v>285475591.89651</v>
      </c>
      <c r="AQ266">
        <v>269485244.15511</v>
      </c>
      <c r="AR266">
        <v>255408060.25948599</v>
      </c>
      <c r="AS266">
        <v>258856139.798489</v>
      </c>
      <c r="AT266">
        <v>266299591.47942799</v>
      </c>
      <c r="AU266">
        <v>281790134.211972</v>
      </c>
      <c r="AV266">
        <v>333426188.41876</v>
      </c>
      <c r="AW266">
        <v>407747565.09695899</v>
      </c>
      <c r="AX266">
        <v>476801793.15942901</v>
      </c>
      <c r="AY266">
        <v>499923757.78073603</v>
      </c>
      <c r="AZ266">
        <v>573548459.833372</v>
      </c>
      <c r="BA266">
        <v>641346191.66477597</v>
      </c>
      <c r="BB266">
        <v>628006115.424052</v>
      </c>
      <c r="BC266">
        <v>680260907.153983</v>
      </c>
      <c r="BD266">
        <v>744097050.16911495</v>
      </c>
      <c r="BE266">
        <v>773141661.16554797</v>
      </c>
      <c r="BF266">
        <v>797736334.28130496</v>
      </c>
      <c r="BG266">
        <v>796683519.59384203</v>
      </c>
      <c r="BH266">
        <v>824150498.65353596</v>
      </c>
      <c r="BI266">
        <v>843924796.69742095</v>
      </c>
      <c r="BJ266">
        <v>884844384.46321404</v>
      </c>
      <c r="BK266">
        <v>878448433.40434206</v>
      </c>
      <c r="BL266">
        <v>912950466.064906</v>
      </c>
      <c r="BM266">
        <v>868898358.26643705</v>
      </c>
      <c r="BN266">
        <v>843923638.73301804</v>
      </c>
      <c r="BO266">
        <v>832945205.63718498</v>
      </c>
      <c r="BP266">
        <v>938189443.83039296</v>
      </c>
      <c r="BQ266">
        <v>1068025243.63929</v>
      </c>
    </row>
    <row r="267" spans="1:69" x14ac:dyDescent="0.35">
      <c r="A267" t="s">
        <v>806</v>
      </c>
      <c r="B267" t="s">
        <v>807</v>
      </c>
      <c r="C267" t="s">
        <v>818</v>
      </c>
      <c r="D267" t="s">
        <v>819</v>
      </c>
      <c r="BA267">
        <v>5181776768.7124701</v>
      </c>
      <c r="BB267">
        <v>5015894692.9702702</v>
      </c>
      <c r="BC267">
        <v>5343950556.0718498</v>
      </c>
      <c r="BD267">
        <v>6341613609.9797602</v>
      </c>
      <c r="BE267">
        <v>6163484244.6340799</v>
      </c>
      <c r="BF267">
        <v>6735328609.6594</v>
      </c>
      <c r="BG267">
        <v>7074394734.8843098</v>
      </c>
      <c r="BH267">
        <v>6295848422.7157297</v>
      </c>
      <c r="BI267">
        <v>6682677289.9899397</v>
      </c>
      <c r="BJ267">
        <v>7180764703.3571796</v>
      </c>
      <c r="BK267">
        <v>7878759714.8232203</v>
      </c>
      <c r="BL267">
        <v>7899737577.4728603</v>
      </c>
      <c r="BM267">
        <v>7717145217.8124704</v>
      </c>
      <c r="BN267">
        <v>9413403724.0189896</v>
      </c>
      <c r="BO267">
        <v>9354903061.8897991</v>
      </c>
      <c r="BP267">
        <v>10468220306.907</v>
      </c>
      <c r="BQ267">
        <v>11148602232.663</v>
      </c>
    </row>
    <row r="268" spans="1:69" x14ac:dyDescent="0.35">
      <c r="A268" t="s">
        <v>808</v>
      </c>
      <c r="B268" t="s">
        <v>809</v>
      </c>
      <c r="C268" t="s">
        <v>818</v>
      </c>
      <c r="D268" t="s">
        <v>819</v>
      </c>
      <c r="AI268">
        <v>12643821568.962601</v>
      </c>
      <c r="AJ268">
        <v>14665445462.114901</v>
      </c>
      <c r="AK268">
        <v>17959367194.005001</v>
      </c>
      <c r="AL268">
        <v>21736802664.446301</v>
      </c>
      <c r="AM268">
        <v>28019483763.530399</v>
      </c>
      <c r="AN268">
        <v>12796345679.0123</v>
      </c>
      <c r="AO268">
        <v>6496163615.6608601</v>
      </c>
      <c r="AP268">
        <v>6838298530.5491104</v>
      </c>
      <c r="AQ268">
        <v>6322175565.9465103</v>
      </c>
      <c r="AR268">
        <v>7639325295.8828697</v>
      </c>
      <c r="AS268">
        <v>9679316770.1863308</v>
      </c>
      <c r="AT268">
        <v>9852990692.9871407</v>
      </c>
      <c r="AU268">
        <v>10693430511.4664</v>
      </c>
      <c r="AV268">
        <v>11777532662.0499</v>
      </c>
      <c r="AW268">
        <v>13867634371.477301</v>
      </c>
      <c r="AX268">
        <v>16731566717.188801</v>
      </c>
      <c r="AY268">
        <v>19063143369.858002</v>
      </c>
      <c r="AZ268">
        <v>21650528674.0933</v>
      </c>
      <c r="BA268">
        <v>26910855807.287998</v>
      </c>
      <c r="BB268">
        <v>25130278212.557499</v>
      </c>
      <c r="BC268">
        <v>30906749533.221001</v>
      </c>
      <c r="BD268">
        <v>32726417878.297501</v>
      </c>
      <c r="BE268">
        <v>35401331609.451599</v>
      </c>
      <c r="BF268">
        <v>40415233436.083603</v>
      </c>
      <c r="BG268">
        <v>43228585321.373703</v>
      </c>
      <c r="BH268">
        <v>42444490073.725502</v>
      </c>
      <c r="BI268">
        <v>31317825274.1507</v>
      </c>
      <c r="BJ268">
        <v>26842229044.584801</v>
      </c>
      <c r="BK268">
        <v>21606160663.0131</v>
      </c>
    </row>
    <row r="269" spans="1:69" x14ac:dyDescent="0.35">
      <c r="A269" t="s">
        <v>810</v>
      </c>
      <c r="B269" t="s">
        <v>811</v>
      </c>
      <c r="C269" t="s">
        <v>818</v>
      </c>
      <c r="D269" t="s">
        <v>819</v>
      </c>
      <c r="E269">
        <v>8748596500.5613995</v>
      </c>
      <c r="F269">
        <v>9225996309.6014805</v>
      </c>
      <c r="G269">
        <v>9813996074.4015694</v>
      </c>
      <c r="H269">
        <v>10854195658.321699</v>
      </c>
      <c r="I269">
        <v>11955995217.6019</v>
      </c>
      <c r="J269">
        <v>13068994772.4021</v>
      </c>
      <c r="K269">
        <v>14211394315.442301</v>
      </c>
      <c r="L269">
        <v>15821393671.442499</v>
      </c>
      <c r="M269">
        <v>17124793150.082701</v>
      </c>
      <c r="N269">
        <v>19256992297.203098</v>
      </c>
      <c r="O269">
        <v>21218391512.643398</v>
      </c>
      <c r="P269">
        <v>23411076638.278999</v>
      </c>
      <c r="Q269">
        <v>24515919216.885101</v>
      </c>
      <c r="R269">
        <v>33262772008.1446</v>
      </c>
      <c r="S269">
        <v>41389186094.599197</v>
      </c>
      <c r="T269">
        <v>42906905672.419998</v>
      </c>
      <c r="U269">
        <v>41150460287.615097</v>
      </c>
      <c r="V269">
        <v>45328411332.102798</v>
      </c>
      <c r="W269">
        <v>51607412901.853203</v>
      </c>
      <c r="X269">
        <v>63038658088.912102</v>
      </c>
      <c r="Y269">
        <v>89411864402.4272</v>
      </c>
      <c r="Z269">
        <v>93141472163.759598</v>
      </c>
      <c r="AA269">
        <v>85904057409.358505</v>
      </c>
      <c r="AB269">
        <v>96204110941.5672</v>
      </c>
      <c r="AC269">
        <v>84870163365.930603</v>
      </c>
      <c r="AD269">
        <v>64459376086.688301</v>
      </c>
      <c r="AE269">
        <v>73354771399.262695</v>
      </c>
      <c r="AF269">
        <v>96535763418.372894</v>
      </c>
      <c r="AG269">
        <v>103976831870.957</v>
      </c>
      <c r="AH269">
        <v>108055624081.806</v>
      </c>
      <c r="AI269">
        <v>126048140141.869</v>
      </c>
      <c r="AJ269">
        <v>135203698237.97701</v>
      </c>
      <c r="AK269">
        <v>146956150986.63599</v>
      </c>
      <c r="AL269">
        <v>147194747565.75</v>
      </c>
      <c r="AM269">
        <v>153512712381.836</v>
      </c>
      <c r="AN269">
        <v>171735933897.33099</v>
      </c>
      <c r="AO269">
        <v>163234925380.56299</v>
      </c>
      <c r="AP269">
        <v>168978057327.73001</v>
      </c>
      <c r="AQ269">
        <v>152982984557.233</v>
      </c>
      <c r="AR269">
        <v>151516957078.53601</v>
      </c>
      <c r="AS269">
        <v>151752757215.30899</v>
      </c>
      <c r="AT269">
        <v>135429905922.526</v>
      </c>
      <c r="AU269">
        <v>129087556612.44901</v>
      </c>
      <c r="AV269">
        <v>197018965308.69699</v>
      </c>
      <c r="AW269">
        <v>255806908594.573</v>
      </c>
      <c r="AX269">
        <v>288867217196.534</v>
      </c>
      <c r="AY269">
        <v>303858675363.64301</v>
      </c>
      <c r="AZ269">
        <v>333077117253.68402</v>
      </c>
      <c r="BA269">
        <v>316131258616.30902</v>
      </c>
      <c r="BB269">
        <v>329754060647.12903</v>
      </c>
      <c r="BC269">
        <v>417363822801.71301</v>
      </c>
      <c r="BD269">
        <v>458199494830.83398</v>
      </c>
      <c r="BE269">
        <v>434400545085.81097</v>
      </c>
      <c r="BF269">
        <v>400886013595.573</v>
      </c>
      <c r="BG269">
        <v>381198869776.10602</v>
      </c>
      <c r="BH269">
        <v>346709790458.56299</v>
      </c>
      <c r="BI269">
        <v>323585509674.48102</v>
      </c>
      <c r="BJ269">
        <v>381448814653.45599</v>
      </c>
      <c r="BK269">
        <v>405260723892.51703</v>
      </c>
      <c r="BL269">
        <v>389330032224.26898</v>
      </c>
      <c r="BM269">
        <v>337974655408.05499</v>
      </c>
      <c r="BN269">
        <v>420886877628.703</v>
      </c>
      <c r="BO269">
        <v>406920004594.07397</v>
      </c>
      <c r="BP269">
        <v>380699271816.39502</v>
      </c>
      <c r="BQ269">
        <v>400260724226.06702</v>
      </c>
    </row>
    <row r="270" spans="1:69" x14ac:dyDescent="0.35">
      <c r="A270" t="s">
        <v>812</v>
      </c>
      <c r="B270" t="s">
        <v>813</v>
      </c>
      <c r="C270" t="s">
        <v>818</v>
      </c>
      <c r="D270" t="s">
        <v>819</v>
      </c>
      <c r="E270">
        <v>698739720.78360701</v>
      </c>
      <c r="F270">
        <v>682359727.32905304</v>
      </c>
      <c r="G270">
        <v>679279728.55982006</v>
      </c>
      <c r="H270">
        <v>704339718.54584801</v>
      </c>
      <c r="I270">
        <v>822639671.27318704</v>
      </c>
      <c r="J270">
        <v>1061199575.9446501</v>
      </c>
      <c r="K270">
        <v>1238999504.8958001</v>
      </c>
      <c r="L270">
        <v>1340639464.2804699</v>
      </c>
      <c r="M270">
        <v>1573739371.13375</v>
      </c>
      <c r="N270">
        <v>1926399230.21087</v>
      </c>
      <c r="O270">
        <v>1788779285.2038</v>
      </c>
      <c r="P270">
        <v>1653259341.2911301</v>
      </c>
      <c r="Q270">
        <v>1872416680.0791199</v>
      </c>
      <c r="R270">
        <v>2434255236.9993501</v>
      </c>
      <c r="S270">
        <v>2910981262.1001801</v>
      </c>
      <c r="T270">
        <v>2442672140.947</v>
      </c>
      <c r="U270">
        <v>2742859262.9794002</v>
      </c>
      <c r="V270">
        <v>2515296939.6068602</v>
      </c>
      <c r="W270">
        <v>2811032472.93922</v>
      </c>
      <c r="X270">
        <v>3353445378.1512599</v>
      </c>
      <c r="Y270">
        <v>3884530853.76162</v>
      </c>
      <c r="Z270">
        <v>4008126497.3646402</v>
      </c>
      <c r="AA270">
        <v>3871117092.8667598</v>
      </c>
      <c r="AB270">
        <v>3321048451.15171</v>
      </c>
      <c r="AC270">
        <v>2719518932.99541</v>
      </c>
      <c r="AD270">
        <v>2252454500.1489601</v>
      </c>
      <c r="AE270">
        <v>1664413508.0985301</v>
      </c>
      <c r="AF270">
        <v>2265250972.3487902</v>
      </c>
      <c r="AG270">
        <v>3728878148.80792</v>
      </c>
      <c r="AH270">
        <v>3994673161.0264902</v>
      </c>
      <c r="AI270">
        <v>3288381797.3241501</v>
      </c>
      <c r="AJ270">
        <v>3376806697.1217999</v>
      </c>
      <c r="AK270">
        <v>3182810841.0170398</v>
      </c>
      <c r="AL270">
        <v>3273505343.8553901</v>
      </c>
      <c r="AM270">
        <v>3656806165.7884798</v>
      </c>
      <c r="AN270">
        <v>3806983413.1641598</v>
      </c>
      <c r="AO270">
        <v>3597220962.0001702</v>
      </c>
      <c r="AP270">
        <v>4303288479.7086</v>
      </c>
      <c r="AQ270">
        <v>3537741941.8936701</v>
      </c>
      <c r="AR270">
        <v>3404284890.5306001</v>
      </c>
      <c r="AS270">
        <v>3600632111.4141402</v>
      </c>
      <c r="AT270">
        <v>4094441301.2142301</v>
      </c>
      <c r="AU270">
        <v>4193850445.4263201</v>
      </c>
      <c r="AV270">
        <v>4901869764.0595703</v>
      </c>
      <c r="AW270">
        <v>6221110219.4554195</v>
      </c>
      <c r="AX270">
        <v>8331870169.1497698</v>
      </c>
      <c r="AY270">
        <v>12756858899.2812</v>
      </c>
      <c r="AZ270">
        <v>14056957976.264799</v>
      </c>
      <c r="BA270">
        <v>17910858637.9048</v>
      </c>
      <c r="BB270">
        <v>15328342303.9575</v>
      </c>
      <c r="BC270">
        <v>20265559483.854801</v>
      </c>
      <c r="BD270">
        <v>23459515275.577599</v>
      </c>
      <c r="BE270">
        <v>25503060420.026001</v>
      </c>
      <c r="BF270">
        <v>28037239462.714199</v>
      </c>
      <c r="BG270">
        <v>27141023558.082901</v>
      </c>
      <c r="BH270">
        <v>21251216798.776199</v>
      </c>
      <c r="BI270">
        <v>20958412538.309299</v>
      </c>
      <c r="BJ270">
        <v>25873601260.8353</v>
      </c>
      <c r="BK270">
        <v>26311507273.6735</v>
      </c>
      <c r="BL270">
        <v>23308667781.2258</v>
      </c>
      <c r="BM270">
        <v>18137764930.651001</v>
      </c>
      <c r="BN270">
        <v>22096416932.0089</v>
      </c>
      <c r="BO270">
        <v>29163782140.485802</v>
      </c>
      <c r="BP270">
        <v>27577956471.243999</v>
      </c>
      <c r="BQ270">
        <v>26325775287.022598</v>
      </c>
    </row>
    <row r="271" spans="1:69" x14ac:dyDescent="0.35">
      <c r="A271" t="s">
        <v>814</v>
      </c>
      <c r="B271" t="s">
        <v>815</v>
      </c>
      <c r="C271" t="s">
        <v>818</v>
      </c>
      <c r="D271" t="s">
        <v>819</v>
      </c>
      <c r="E271">
        <v>1052990484.7850699</v>
      </c>
      <c r="F271">
        <v>1096646688.30019</v>
      </c>
      <c r="G271">
        <v>1117601689.9874499</v>
      </c>
      <c r="H271">
        <v>1159511793.36199</v>
      </c>
      <c r="I271">
        <v>1217138098.00196</v>
      </c>
      <c r="J271">
        <v>1311435905.5946701</v>
      </c>
      <c r="K271">
        <v>1281749603.20438</v>
      </c>
      <c r="L271">
        <v>1397002112.4843199</v>
      </c>
      <c r="M271">
        <v>1479600019.1349699</v>
      </c>
      <c r="N271">
        <v>1747998940.7460101</v>
      </c>
      <c r="O271">
        <v>1884206451.7132101</v>
      </c>
      <c r="P271">
        <v>2178716475.4266801</v>
      </c>
      <c r="Q271">
        <v>2677729615.60641</v>
      </c>
      <c r="R271">
        <v>3309353866.4637499</v>
      </c>
      <c r="S271">
        <v>3982161720.6371398</v>
      </c>
      <c r="T271">
        <v>4371301051.9699898</v>
      </c>
      <c r="U271">
        <v>4318372347.7082701</v>
      </c>
      <c r="V271">
        <v>4364382451.4129295</v>
      </c>
      <c r="W271">
        <v>4351600850.38375</v>
      </c>
      <c r="X271">
        <v>5177459816.8805799</v>
      </c>
      <c r="Y271">
        <v>6678868737.7715702</v>
      </c>
      <c r="Z271">
        <v>8011374445.0627203</v>
      </c>
      <c r="AA271">
        <v>8539701387.6027498</v>
      </c>
      <c r="AB271">
        <v>7764067625.1499901</v>
      </c>
      <c r="AC271">
        <v>6352126411.4628</v>
      </c>
      <c r="AD271">
        <v>5637259753.9029102</v>
      </c>
      <c r="AE271">
        <v>6217524200.6248598</v>
      </c>
      <c r="AF271">
        <v>6741215642.7916298</v>
      </c>
      <c r="AG271">
        <v>7814784729.2336502</v>
      </c>
      <c r="AH271">
        <v>8286323367.20117</v>
      </c>
      <c r="AI271">
        <v>8783817407.2585697</v>
      </c>
      <c r="AJ271">
        <v>8641482395.7980003</v>
      </c>
      <c r="AK271">
        <v>6751472743.6175098</v>
      </c>
      <c r="AL271">
        <v>6563813828.5075197</v>
      </c>
      <c r="AM271">
        <v>6890675554.8258896</v>
      </c>
      <c r="AN271">
        <v>7111271272.5878897</v>
      </c>
      <c r="AO271">
        <v>8553147288.6854</v>
      </c>
      <c r="AP271">
        <v>8529572286.7871704</v>
      </c>
      <c r="AQ271">
        <v>6401968715.4760199</v>
      </c>
      <c r="AR271">
        <v>6858013652.1960001</v>
      </c>
      <c r="AS271">
        <v>6689958138.6644602</v>
      </c>
      <c r="AT271">
        <v>6777385245.7039404</v>
      </c>
      <c r="AU271">
        <v>6342116910.6568604</v>
      </c>
      <c r="AV271">
        <v>5727592261.1763401</v>
      </c>
      <c r="AW271">
        <v>5805598867.4572897</v>
      </c>
      <c r="AX271">
        <v>5755215663.4005299</v>
      </c>
      <c r="AY271">
        <v>5443896938.3336601</v>
      </c>
      <c r="AZ271">
        <v>5291950526.0991802</v>
      </c>
      <c r="BA271">
        <v>4415703155.5451698</v>
      </c>
      <c r="BB271">
        <v>9665815601.1356201</v>
      </c>
      <c r="BC271">
        <v>12041602761.7901</v>
      </c>
      <c r="BD271">
        <v>14101801030.5739</v>
      </c>
      <c r="BE271">
        <v>17114762913.5326</v>
      </c>
      <c r="BF271">
        <v>19091004042.436298</v>
      </c>
      <c r="BG271">
        <v>19495547522.989498</v>
      </c>
      <c r="BH271">
        <v>19963058858.452801</v>
      </c>
      <c r="BI271">
        <v>20548759858.0924</v>
      </c>
      <c r="BJ271">
        <v>51074726484.0037</v>
      </c>
      <c r="BK271">
        <v>34156057417.328499</v>
      </c>
      <c r="BL271">
        <v>25715657177.468201</v>
      </c>
      <c r="BM271">
        <v>26868564055.119999</v>
      </c>
      <c r="BN271">
        <v>27240507841.672901</v>
      </c>
      <c r="BO271">
        <v>32789657377.978802</v>
      </c>
      <c r="BP271">
        <v>35231369343.4002</v>
      </c>
      <c r="BQ271">
        <v>44187704410.119102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B45F-DEC2-4E4D-9C76-17DF30CAA86D}">
  <dimension ref="A1:BQ271"/>
  <sheetViews>
    <sheetView workbookViewId="0">
      <selection activeCell="H18" sqref="H18"/>
    </sheetView>
  </sheetViews>
  <sheetFormatPr defaultRowHeight="14.5" x14ac:dyDescent="0.35"/>
  <cols>
    <col min="2" max="2" width="25.4531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44</v>
      </c>
      <c r="D6" t="s">
        <v>45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1.0359197006652876</v>
      </c>
      <c r="AG6">
        <v>1.0681206345968168</v>
      </c>
      <c r="AH6">
        <v>1.1104453741797422</v>
      </c>
      <c r="AI6">
        <v>1.1745166276675878</v>
      </c>
      <c r="AJ6">
        <v>1.2404640899685171</v>
      </c>
      <c r="AK6">
        <v>1.2878787844904689</v>
      </c>
      <c r="AL6">
        <v>1.3561404047503407</v>
      </c>
      <c r="AM6">
        <v>1.4414141792652559</v>
      </c>
      <c r="AN6">
        <v>1.4900739795334403</v>
      </c>
      <c r="AO6">
        <v>1.5386427385895189</v>
      </c>
      <c r="AP6">
        <v>1.5956377237918313</v>
      </c>
      <c r="AQ6">
        <v>1.7008373291101502</v>
      </c>
      <c r="AR6">
        <v>1.7380866983613168</v>
      </c>
      <c r="AS6">
        <v>1.7560950285945778</v>
      </c>
      <c r="AT6">
        <v>1.7063009116924459</v>
      </c>
      <c r="AU6">
        <v>1.7819700357437118</v>
      </c>
      <c r="AV6">
        <v>1.8363031254234732</v>
      </c>
      <c r="AW6">
        <v>1.8879015852301424</v>
      </c>
      <c r="AX6">
        <v>1.9835709457608914</v>
      </c>
      <c r="AY6">
        <v>2.052685424543288</v>
      </c>
      <c r="AZ6">
        <v>2.158745483417114</v>
      </c>
      <c r="BA6">
        <v>2.2507609087256935</v>
      </c>
      <c r="BB6">
        <v>2.2890976792183597</v>
      </c>
      <c r="BC6">
        <v>2.261092708259242</v>
      </c>
      <c r="BD6">
        <v>2.3516647158292781</v>
      </c>
      <c r="BE6">
        <v>2.3559925479324191</v>
      </c>
      <c r="BF6">
        <v>2.3089681501377424</v>
      </c>
      <c r="BG6">
        <v>2.4003778304357266</v>
      </c>
      <c r="BH6">
        <v>2.5643545275846824</v>
      </c>
      <c r="BI6">
        <v>2.5386391881511212</v>
      </c>
      <c r="BJ6">
        <v>2.4579570003437694</v>
      </c>
      <c r="BK6">
        <v>2.5430521746444734</v>
      </c>
      <c r="BL6">
        <v>2.6960884233826192</v>
      </c>
      <c r="BM6">
        <v>2.6704358482674517</v>
      </c>
      <c r="BN6">
        <v>2.5392473517427869</v>
      </c>
      <c r="BO6">
        <v>2.6194184851328992</v>
      </c>
      <c r="BP6">
        <v>2.7951673514497979</v>
      </c>
      <c r="BQ6">
        <v>0</v>
      </c>
    </row>
    <row r="7" spans="1:69" x14ac:dyDescent="0.35">
      <c r="A7" t="s">
        <v>46</v>
      </c>
      <c r="B7" t="s">
        <v>47</v>
      </c>
      <c r="C7" t="s">
        <v>44</v>
      </c>
      <c r="D7" t="s">
        <v>45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  <c r="AX7" t="e">
        <v>#N/A</v>
      </c>
      <c r="AY7" t="e">
        <v>#N/A</v>
      </c>
      <c r="AZ7" t="e">
        <v>#N/A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 t="e">
        <v>#N/A</v>
      </c>
      <c r="BK7" t="e">
        <v>#N/A</v>
      </c>
      <c r="BL7" t="e">
        <v>#N/A</v>
      </c>
      <c r="BM7" t="e">
        <v>#N/A</v>
      </c>
      <c r="BN7" t="e">
        <v>#N/A</v>
      </c>
      <c r="BO7" t="e">
        <v>#N/A</v>
      </c>
      <c r="BP7" t="e">
        <v>#N/A</v>
      </c>
      <c r="BQ7" t="e">
        <v>#N/A</v>
      </c>
    </row>
    <row r="8" spans="1:69" x14ac:dyDescent="0.35">
      <c r="A8" t="s">
        <v>48</v>
      </c>
      <c r="B8" t="s">
        <v>49</v>
      </c>
      <c r="C8" t="s">
        <v>44</v>
      </c>
      <c r="D8" t="s">
        <v>45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0.88225463968078721</v>
      </c>
      <c r="AU8">
        <v>0.93629734198720604</v>
      </c>
      <c r="AV8">
        <v>1.0454250276544008</v>
      </c>
      <c r="AW8">
        <v>1.1632593993555869</v>
      </c>
      <c r="AX8">
        <v>1.290203263409897</v>
      </c>
      <c r="AY8">
        <v>1.3830946895485976</v>
      </c>
      <c r="AZ8">
        <v>1.6946748892349743</v>
      </c>
      <c r="BA8">
        <v>1.730200168294219</v>
      </c>
      <c r="BB8">
        <v>1.6927689412493971</v>
      </c>
      <c r="BC8">
        <v>1.7573418184528553</v>
      </c>
      <c r="BD8">
        <v>2.0489436397986176</v>
      </c>
      <c r="BE8">
        <v>2.198552514535181</v>
      </c>
      <c r="BF8">
        <v>2.3045839859493129</v>
      </c>
      <c r="BG8">
        <v>2.3176496990857332</v>
      </c>
      <c r="BH8">
        <v>2.3743756356243293</v>
      </c>
      <c r="BI8">
        <v>2.3221981025975413</v>
      </c>
      <c r="BJ8">
        <v>2.3780157609802899</v>
      </c>
      <c r="BK8">
        <v>2.4272727566260439</v>
      </c>
      <c r="BL8">
        <v>2.5855668603132922</v>
      </c>
      <c r="BM8">
        <v>2.7655984911906497</v>
      </c>
      <c r="BN8">
        <v>2.8441137286680163</v>
      </c>
      <c r="BO8">
        <v>3.1116378730687986</v>
      </c>
      <c r="BP8">
        <v>3.2026116512243079</v>
      </c>
      <c r="BQ8">
        <v>0</v>
      </c>
    </row>
    <row r="9" spans="1:69" x14ac:dyDescent="0.35">
      <c r="A9" t="s">
        <v>50</v>
      </c>
      <c r="B9" t="s">
        <v>51</v>
      </c>
      <c r="C9" t="s">
        <v>44</v>
      </c>
      <c r="D9" t="s">
        <v>45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 t="e">
        <v>#N/A</v>
      </c>
      <c r="BK9" t="e">
        <v>#N/A</v>
      </c>
      <c r="BL9" t="e">
        <v>#N/A</v>
      </c>
      <c r="BM9" t="e">
        <v>#N/A</v>
      </c>
      <c r="BN9" t="e">
        <v>#N/A</v>
      </c>
      <c r="BO9" t="e">
        <v>#N/A</v>
      </c>
      <c r="BP9" t="e">
        <v>#N/A</v>
      </c>
      <c r="BQ9" t="e">
        <v>#N/A</v>
      </c>
    </row>
    <row r="10" spans="1:69" x14ac:dyDescent="0.35">
      <c r="A10" t="s">
        <v>52</v>
      </c>
      <c r="B10" t="s">
        <v>53</v>
      </c>
      <c r="C10" t="s">
        <v>44</v>
      </c>
      <c r="D10" t="s">
        <v>45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2.2998930014459038E-4</v>
      </c>
      <c r="Z10">
        <v>2.2515882069030252E-4</v>
      </c>
      <c r="AA10">
        <v>2.2515882069030252E-4</v>
      </c>
      <c r="AB10">
        <v>2.2518755896784386E-4</v>
      </c>
      <c r="AC10">
        <v>2.2519023444352436E-4</v>
      </c>
      <c r="AD10">
        <v>2.680556588780268E-4</v>
      </c>
      <c r="AE10">
        <v>2.4389563636343728E-4</v>
      </c>
      <c r="AF10">
        <v>2.6785426409239914E-4</v>
      </c>
      <c r="AG10">
        <v>2.7378395335273946E-4</v>
      </c>
      <c r="AH10">
        <v>3.1835505744527367E-4</v>
      </c>
      <c r="AI10">
        <v>3.6294845055395719E-4</v>
      </c>
      <c r="AJ10">
        <v>7.4879888398158472E-4</v>
      </c>
      <c r="AK10">
        <v>4.3169435084421505E-3</v>
      </c>
      <c r="AL10">
        <v>4.3937137369598998E-2</v>
      </c>
      <c r="AM10">
        <v>1</v>
      </c>
      <c r="AN10">
        <v>19.25495149007309</v>
      </c>
      <c r="AO10">
        <v>943.59499083819424</v>
      </c>
      <c r="AP10">
        <v>1844.2849267239792</v>
      </c>
      <c r="AQ10">
        <v>2570.1834551437059</v>
      </c>
      <c r="AR10">
        <v>16898.984826056127</v>
      </c>
      <c r="AS10">
        <v>87539.950775436548</v>
      </c>
      <c r="AT10">
        <v>180640.54908803687</v>
      </c>
      <c r="AU10">
        <v>536473.70786019741</v>
      </c>
      <c r="AV10">
        <v>1040365.0440105264</v>
      </c>
      <c r="AW10">
        <v>1388300.5136664785</v>
      </c>
      <c r="AX10">
        <v>1976582.4338293665</v>
      </c>
      <c r="AY10">
        <v>2314887.6645156094</v>
      </c>
      <c r="AZ10">
        <v>2414623.0303268726</v>
      </c>
      <c r="BA10">
        <v>2882233.4586069575</v>
      </c>
      <c r="BB10">
        <v>2399109.4427853539</v>
      </c>
      <c r="BC10">
        <v>3173313.3147329739</v>
      </c>
      <c r="BD10">
        <v>4181521.2901451844</v>
      </c>
      <c r="BE10">
        <v>4484922.0173680354</v>
      </c>
      <c r="BF10">
        <v>4612281.4299444584</v>
      </c>
      <c r="BG10">
        <v>4776519.4570278106</v>
      </c>
      <c r="BH10">
        <v>4608463.0964036351</v>
      </c>
      <c r="BI10">
        <v>5611920.7079263078</v>
      </c>
      <c r="BJ10">
        <v>6881029.3036106862</v>
      </c>
      <c r="BK10">
        <v>8819215.2444962766</v>
      </c>
      <c r="BL10">
        <v>10511358.410984874</v>
      </c>
      <c r="BM10">
        <v>11642706.983377989</v>
      </c>
      <c r="BN10">
        <v>16162839.15695888</v>
      </c>
      <c r="BO10">
        <v>18378860.416299049</v>
      </c>
      <c r="BP10">
        <v>21613565.460224953</v>
      </c>
      <c r="BQ10">
        <v>27068659.22893073</v>
      </c>
    </row>
    <row r="11" spans="1:69" x14ac:dyDescent="0.35">
      <c r="A11" t="s">
        <v>67</v>
      </c>
      <c r="B11" t="s">
        <v>68</v>
      </c>
      <c r="C11" t="s">
        <v>44</v>
      </c>
      <c r="D11" t="s">
        <v>45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0.97860428013818157</v>
      </c>
      <c r="AA11">
        <v>0.97843088027089142</v>
      </c>
      <c r="AB11">
        <v>0.97826694249755863</v>
      </c>
      <c r="AC11">
        <v>0.97798950347222224</v>
      </c>
      <c r="AD11">
        <v>0.98142442116792528</v>
      </c>
      <c r="AE11">
        <v>0.95770044442652891</v>
      </c>
      <c r="AF11">
        <v>0.95769751297326555</v>
      </c>
      <c r="AG11">
        <v>0.95769197193396394</v>
      </c>
      <c r="AH11">
        <v>0.95772720695546454</v>
      </c>
      <c r="AI11">
        <v>0.9535958704748132</v>
      </c>
      <c r="AJ11">
        <v>1.2922582628548154</v>
      </c>
      <c r="AK11">
        <v>4.303021767998767</v>
      </c>
      <c r="AL11">
        <v>9.7098036567698873</v>
      </c>
      <c r="AM11">
        <v>13.190037625223738</v>
      </c>
      <c r="AN11">
        <v>17.610953299619794</v>
      </c>
      <c r="AO11">
        <v>20.593264266380203</v>
      </c>
      <c r="AP11">
        <v>23.220128288815079</v>
      </c>
      <c r="AQ11">
        <v>25.044105262310563</v>
      </c>
      <c r="AR11">
        <v>25.741602901410022</v>
      </c>
      <c r="AS11">
        <v>27.265395996292078</v>
      </c>
      <c r="AT11">
        <v>28.292195898344321</v>
      </c>
      <c r="AU11">
        <v>29.396689674784728</v>
      </c>
      <c r="AV11">
        <v>30.848149038084838</v>
      </c>
      <c r="AW11">
        <v>31.803012323590156</v>
      </c>
      <c r="AX11">
        <v>32.802805229251852</v>
      </c>
      <c r="AY11">
        <v>33.683484553861085</v>
      </c>
      <c r="AZ11">
        <v>35.418038415136799</v>
      </c>
      <c r="BA11">
        <v>36.657187764456701</v>
      </c>
      <c r="BB11">
        <v>37.599402157209163</v>
      </c>
      <c r="BC11">
        <v>39.151296384677607</v>
      </c>
      <c r="BD11">
        <v>39.814829346177071</v>
      </c>
      <c r="BE11">
        <v>39.905105406883948</v>
      </c>
      <c r="BF11">
        <v>40.045796357025537</v>
      </c>
      <c r="BG11">
        <v>40.623825606601436</v>
      </c>
      <c r="BH11">
        <v>40.937269413321346</v>
      </c>
      <c r="BI11">
        <v>40.583462831272378</v>
      </c>
      <c r="BJ11">
        <v>41.689390271257537</v>
      </c>
      <c r="BK11">
        <v>42.295256854287672</v>
      </c>
      <c r="BL11">
        <v>42.718477090715709</v>
      </c>
      <c r="BM11">
        <v>42.736010493175776</v>
      </c>
      <c r="BN11">
        <v>44.208005835272154</v>
      </c>
      <c r="BO11">
        <v>48.567615024885754</v>
      </c>
      <c r="BP11">
        <v>51.513751853351074</v>
      </c>
      <c r="BQ11">
        <v>52.898891968154594</v>
      </c>
    </row>
    <row r="12" spans="1:69" x14ac:dyDescent="0.35">
      <c r="A12" t="s">
        <v>69</v>
      </c>
      <c r="B12" t="s">
        <v>70</v>
      </c>
      <c r="C12" t="s">
        <v>44</v>
      </c>
      <c r="D12" t="s">
        <v>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1.078458709975828</v>
      </c>
      <c r="Q12">
        <v>1.170322660569822</v>
      </c>
      <c r="R12">
        <v>1.3089992696266712</v>
      </c>
      <c r="S12">
        <v>1.5177218396196501</v>
      </c>
      <c r="T12">
        <v>1.7724228134159026</v>
      </c>
      <c r="U12">
        <v>2.0646928044607402</v>
      </c>
      <c r="V12">
        <v>2.5474818339150951</v>
      </c>
      <c r="W12">
        <v>3.073053866133153</v>
      </c>
      <c r="X12">
        <v>3.5933737907758423</v>
      </c>
      <c r="Y12">
        <v>4.0732621711566841</v>
      </c>
      <c r="Z12">
        <v>4.5763578365816127</v>
      </c>
      <c r="AA12">
        <v>5.1979347661029252</v>
      </c>
      <c r="AB12">
        <v>5.8156695645110634</v>
      </c>
      <c r="AC12">
        <v>6.4475266159325253</v>
      </c>
      <c r="AD12">
        <v>7.0017214295736947</v>
      </c>
      <c r="AE12">
        <v>7.7634257648982459</v>
      </c>
      <c r="AF12">
        <v>8.2248992275727861</v>
      </c>
      <c r="AG12">
        <v>8.7131395266479892</v>
      </c>
      <c r="AH12">
        <v>9.3140156749492089</v>
      </c>
      <c r="AI12">
        <v>9.9963831612089393</v>
      </c>
      <c r="AJ12">
        <v>10.689647163499444</v>
      </c>
      <c r="AK12">
        <v>11.407004687335752</v>
      </c>
      <c r="AL12">
        <v>11.924566970991808</v>
      </c>
      <c r="AM12">
        <v>12.387223274928969</v>
      </c>
      <c r="AN12">
        <v>12.99829999373639</v>
      </c>
      <c r="AO12">
        <v>13.101919546476843</v>
      </c>
      <c r="AP12">
        <v>13.393851317222106</v>
      </c>
      <c r="AQ12">
        <v>13.594699329417121</v>
      </c>
      <c r="AR12">
        <v>13.96610373162982</v>
      </c>
      <c r="AS12">
        <v>17.980178823389757</v>
      </c>
      <c r="AT12">
        <v>18.534064557321166</v>
      </c>
      <c r="AU12">
        <v>19.134481466905239</v>
      </c>
      <c r="AV12">
        <v>19.74247659524633</v>
      </c>
      <c r="AW12">
        <v>20.343126440984946</v>
      </c>
      <c r="AX12">
        <v>21.033999791345778</v>
      </c>
      <c r="AY12">
        <v>21.761183884929519</v>
      </c>
      <c r="AZ12">
        <v>22.459984971636079</v>
      </c>
      <c r="BA12">
        <v>22.970801016477019</v>
      </c>
      <c r="BB12">
        <v>23.001153744522757</v>
      </c>
      <c r="BC12">
        <v>23.087250227512566</v>
      </c>
      <c r="BD12">
        <v>23.132677659650007</v>
      </c>
      <c r="BE12">
        <v>23.173057345996646</v>
      </c>
      <c r="BF12">
        <v>23.276986700740025</v>
      </c>
      <c r="BG12">
        <v>23.257429535599062</v>
      </c>
      <c r="BH12">
        <v>23.411065547290576</v>
      </c>
      <c r="BI12">
        <v>23.492488152041592</v>
      </c>
      <c r="BJ12">
        <v>23.759482474838894</v>
      </c>
      <c r="BK12">
        <v>24.000042121868674</v>
      </c>
      <c r="BL12">
        <v>24.329983542930417</v>
      </c>
      <c r="BM12">
        <v>24.600967511463431</v>
      </c>
      <c r="BN12">
        <v>25.230471999358983</v>
      </c>
      <c r="BO12">
        <v>26.299399362675587</v>
      </c>
      <c r="BP12">
        <v>27.955104565664097</v>
      </c>
      <c r="BQ12">
        <v>28.833916724664928</v>
      </c>
    </row>
    <row r="13" spans="1:69" x14ac:dyDescent="0.35">
      <c r="A13" t="s">
        <v>71</v>
      </c>
      <c r="B13" t="s">
        <v>72</v>
      </c>
      <c r="C13" t="s">
        <v>44</v>
      </c>
      <c r="D13" t="s">
        <v>45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v>#N/A</v>
      </c>
      <c r="BK13" t="e">
        <v>#N/A</v>
      </c>
      <c r="BL13" t="e">
        <v>#N/A</v>
      </c>
      <c r="BM13" t="e">
        <v>#N/A</v>
      </c>
      <c r="BN13" t="e">
        <v>#N/A</v>
      </c>
      <c r="BO13" t="e">
        <v>#N/A</v>
      </c>
      <c r="BP13" t="e">
        <v>#N/A</v>
      </c>
      <c r="BQ13" t="e">
        <v>#N/A</v>
      </c>
    </row>
    <row r="14" spans="1:69" x14ac:dyDescent="0.35">
      <c r="A14" t="s">
        <v>73</v>
      </c>
      <c r="B14" t="s">
        <v>74</v>
      </c>
      <c r="C14" t="s">
        <v>44</v>
      </c>
      <c r="D14" t="s">
        <v>45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1.000000000070985</v>
      </c>
      <c r="Q14">
        <v>1.0000000001060787</v>
      </c>
      <c r="R14">
        <v>1.5425282700683001</v>
      </c>
      <c r="S14">
        <v>3.6752817300251297</v>
      </c>
      <c r="T14">
        <v>4.3736189243589347</v>
      </c>
      <c r="U14">
        <v>4.8885833087123416</v>
      </c>
      <c r="V14">
        <v>5.1455153237314226</v>
      </c>
      <c r="W14">
        <v>4.9571322707117753</v>
      </c>
      <c r="X14">
        <v>5.3066606855446858</v>
      </c>
      <c r="Y14">
        <v>5.8116412446193841</v>
      </c>
      <c r="Z14">
        <v>6.2216225453378255</v>
      </c>
      <c r="AA14">
        <v>6.303304282155973</v>
      </c>
      <c r="AB14">
        <v>6.0752496478844495</v>
      </c>
      <c r="AC14">
        <v>5.7048132941210223</v>
      </c>
      <c r="AD14">
        <v>5.7470593128724516</v>
      </c>
      <c r="AE14">
        <v>5.6494463554152201</v>
      </c>
      <c r="AF14">
        <v>5.8576614917166445</v>
      </c>
      <c r="AG14">
        <v>5.997135090637328</v>
      </c>
      <c r="AH14">
        <v>6.1021615147188335</v>
      </c>
      <c r="AI14">
        <v>6.3057235508330995</v>
      </c>
      <c r="AJ14">
        <v>6.3568534297068613</v>
      </c>
      <c r="AK14">
        <v>6.4717107180906934</v>
      </c>
      <c r="AL14">
        <v>6.5544215310210321</v>
      </c>
      <c r="AM14">
        <v>6.5372178180223477</v>
      </c>
      <c r="AN14">
        <v>6.7926582809961245</v>
      </c>
      <c r="AO14">
        <v>7.1848014254444097</v>
      </c>
      <c r="AP14">
        <v>7.1163805102067537</v>
      </c>
      <c r="AQ14">
        <v>6.8136179930241081</v>
      </c>
      <c r="AR14">
        <v>7.3889174788712708</v>
      </c>
      <c r="AS14">
        <v>8.2356531221508646</v>
      </c>
      <c r="AT14">
        <v>8.0421722910015951</v>
      </c>
      <c r="AU14">
        <v>8.3454297042899199</v>
      </c>
      <c r="AV14">
        <v>8.6852895508338346</v>
      </c>
      <c r="AW14">
        <v>9.4236626725836743</v>
      </c>
      <c r="AX14">
        <v>10.981046090165092</v>
      </c>
      <c r="AY14">
        <v>12.294615216699301</v>
      </c>
      <c r="AZ14">
        <v>13.835617452671977</v>
      </c>
      <c r="BA14">
        <v>16.399821286655175</v>
      </c>
      <c r="BB14">
        <v>13.909839719274784</v>
      </c>
      <c r="BC14">
        <v>16.208842221500813</v>
      </c>
      <c r="BD14">
        <v>18.343096034567679</v>
      </c>
      <c r="BE14">
        <v>19.201502508500983</v>
      </c>
      <c r="BF14">
        <v>19.019217782430715</v>
      </c>
      <c r="BG14">
        <v>18.892160020577872</v>
      </c>
      <c r="BH14">
        <v>15.818971211644223</v>
      </c>
      <c r="BI14">
        <v>14.944264581755755</v>
      </c>
      <c r="BJ14">
        <v>15.689417466607964</v>
      </c>
      <c r="BK14">
        <v>16.934646998809164</v>
      </c>
      <c r="BL14">
        <v>16.39368504246557</v>
      </c>
      <c r="BM14">
        <v>14.421310744887629</v>
      </c>
      <c r="BN14">
        <v>16.417763884567201</v>
      </c>
      <c r="BO14">
        <v>18.491310009038415</v>
      </c>
      <c r="BP14">
        <v>18.250146314580686</v>
      </c>
      <c r="BQ14">
        <v>18.373603829477446</v>
      </c>
    </row>
    <row r="15" spans="1:69" x14ac:dyDescent="0.35">
      <c r="A15" t="s">
        <v>75</v>
      </c>
      <c r="B15" t="s">
        <v>76</v>
      </c>
      <c r="C15" t="s">
        <v>44</v>
      </c>
      <c r="D15" t="s">
        <v>45</v>
      </c>
      <c r="E15">
        <v>3.1658236221466111E-7</v>
      </c>
      <c r="F15">
        <v>3.8088244823440503E-7</v>
      </c>
      <c r="G15">
        <v>4.9085022556006973E-7</v>
      </c>
      <c r="H15">
        <v>6.1646446439417662E-7</v>
      </c>
      <c r="I15">
        <v>7.9384975493390844E-7</v>
      </c>
      <c r="J15">
        <v>9.624073568130882E-7</v>
      </c>
      <c r="K15">
        <v>1.2088169627918747E-6</v>
      </c>
      <c r="L15">
        <v>1.5595946474647293E-6</v>
      </c>
      <c r="M15">
        <v>1.7198478409660656E-6</v>
      </c>
      <c r="N15">
        <v>1.8539242554901307E-6</v>
      </c>
      <c r="O15">
        <v>1.973833752241072E-6</v>
      </c>
      <c r="P15">
        <v>2.5910725658728526E-6</v>
      </c>
      <c r="Q15">
        <v>4.2557015887185169E-6</v>
      </c>
      <c r="R15">
        <v>7.0446878545009944E-6</v>
      </c>
      <c r="S15">
        <v>9.2025068375024342E-6</v>
      </c>
      <c r="T15">
        <v>2.7395620327151355E-5</v>
      </c>
      <c r="U15">
        <v>1.4747686487208753E-4</v>
      </c>
      <c r="V15">
        <v>3.8259506829286415E-4</v>
      </c>
      <c r="W15">
        <v>9.9999703997784642E-4</v>
      </c>
      <c r="X15">
        <v>2.4737631179294227E-3</v>
      </c>
      <c r="Y15">
        <v>4.8433913125097263E-3</v>
      </c>
      <c r="Z15">
        <v>9.9423376958876174E-3</v>
      </c>
      <c r="AA15">
        <v>2.9283694126134126E-2</v>
      </c>
      <c r="AB15">
        <v>0.14060815481290539</v>
      </c>
      <c r="AC15">
        <v>1</v>
      </c>
      <c r="AD15">
        <v>7.0744749783008487</v>
      </c>
      <c r="AE15">
        <v>12.54249492285023</v>
      </c>
      <c r="AF15">
        <v>28.539182670018491</v>
      </c>
      <c r="AG15">
        <v>137.34377332381945</v>
      </c>
      <c r="AH15">
        <v>4320.9603003789807</v>
      </c>
      <c r="AI15">
        <v>94124.204925274142</v>
      </c>
      <c r="AJ15">
        <v>226370.95174104994</v>
      </c>
      <c r="AK15">
        <v>262753.27647156158</v>
      </c>
      <c r="AL15">
        <v>253396.38116795337</v>
      </c>
      <c r="AM15">
        <v>260616.50489318045</v>
      </c>
      <c r="AN15">
        <v>268865.33884818543</v>
      </c>
      <c r="AO15">
        <v>268724.51929180417</v>
      </c>
      <c r="AP15">
        <v>267477.87096015125</v>
      </c>
      <c r="AQ15">
        <v>262916.62532795675</v>
      </c>
      <c r="AR15">
        <v>258088.00798098953</v>
      </c>
      <c r="AS15">
        <v>260765.12159631183</v>
      </c>
      <c r="AT15">
        <v>257907.74157317777</v>
      </c>
      <c r="AU15">
        <v>336711.97828167491</v>
      </c>
      <c r="AV15">
        <v>372052.26756010437</v>
      </c>
      <c r="AW15">
        <v>440373.54344435973</v>
      </c>
      <c r="AX15">
        <v>485809.13310331956</v>
      </c>
      <c r="AY15">
        <v>552564.42106441769</v>
      </c>
      <c r="AZ15">
        <v>635117.13128396322</v>
      </c>
      <c r="BA15">
        <v>782281.16959835135</v>
      </c>
      <c r="BB15">
        <v>902577.62495370093</v>
      </c>
      <c r="BC15">
        <v>1091352.8568644563</v>
      </c>
      <c r="BD15">
        <v>1350041.3777201655</v>
      </c>
      <c r="BE15">
        <v>1651301.5001986658</v>
      </c>
      <c r="BF15">
        <v>2046768.367726163</v>
      </c>
      <c r="BG15">
        <v>2871267.4886608403</v>
      </c>
      <c r="BH15">
        <v>3634450.1460313657</v>
      </c>
      <c r="BI15">
        <v>5128913.5120607056</v>
      </c>
      <c r="BJ15">
        <v>6462758.2130482383</v>
      </c>
      <c r="BK15">
        <v>9179292.6058447659</v>
      </c>
      <c r="BL15">
        <v>13695098.756870775</v>
      </c>
      <c r="BM15">
        <v>19184517.216048263</v>
      </c>
      <c r="BN15">
        <v>29506188.006216466</v>
      </c>
      <c r="BO15">
        <v>50123956.795201764</v>
      </c>
      <c r="BP15">
        <v>117976193.87127313</v>
      </c>
      <c r="BQ15">
        <v>363274491.65041471</v>
      </c>
    </row>
    <row r="16" spans="1:69" x14ac:dyDescent="0.35">
      <c r="A16" t="s">
        <v>101</v>
      </c>
      <c r="B16" t="s">
        <v>102</v>
      </c>
      <c r="C16" t="s">
        <v>44</v>
      </c>
      <c r="D16" t="s">
        <v>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1.7938610429615482</v>
      </c>
      <c r="AK16">
        <v>11.997473525371124</v>
      </c>
      <c r="AL16">
        <v>178.90231123381434</v>
      </c>
      <c r="AM16">
        <v>7526.9511619015739</v>
      </c>
      <c r="AN16">
        <v>19657.680528692174</v>
      </c>
      <c r="AO16">
        <v>23508.968145206174</v>
      </c>
      <c r="AP16">
        <v>27678.517441173379</v>
      </c>
      <c r="AQ16">
        <v>30639.703008593962</v>
      </c>
      <c r="AR16">
        <v>30656.188419198184</v>
      </c>
      <c r="AS16">
        <v>30235.071716895738</v>
      </c>
      <c r="AT16">
        <v>31452.931178446073</v>
      </c>
      <c r="AU16">
        <v>32194.402269528498</v>
      </c>
      <c r="AV16">
        <v>33674.8669215505</v>
      </c>
      <c r="AW16">
        <v>35789.175131853211</v>
      </c>
      <c r="AX16">
        <v>36937.562674729226</v>
      </c>
      <c r="AY16">
        <v>38643.343939268125</v>
      </c>
      <c r="AZ16">
        <v>40296.458097013368</v>
      </c>
      <c r="BA16">
        <v>42710.039583882266</v>
      </c>
      <c r="BB16">
        <v>43776.617362396813</v>
      </c>
      <c r="BC16">
        <v>47177.498212345898</v>
      </c>
      <c r="BD16">
        <v>49197.426386236279</v>
      </c>
      <c r="BE16">
        <v>51827.424579606421</v>
      </c>
      <c r="BF16">
        <v>53572.363081793555</v>
      </c>
      <c r="BG16">
        <v>54809.446677365602</v>
      </c>
      <c r="BH16">
        <v>55474.783979299107</v>
      </c>
      <c r="BI16">
        <v>55623.77542281049</v>
      </c>
      <c r="BJ16">
        <v>56820.043642573488</v>
      </c>
      <c r="BK16">
        <v>58404.02140520305</v>
      </c>
      <c r="BL16">
        <v>59026.387879519752</v>
      </c>
      <c r="BM16">
        <v>60092.754294969272</v>
      </c>
      <c r="BN16">
        <v>64239.46301248431</v>
      </c>
      <c r="BO16">
        <v>69369.548495882074</v>
      </c>
      <c r="BP16">
        <v>71223.798989027346</v>
      </c>
      <c r="BQ16">
        <v>72050.898556539425</v>
      </c>
    </row>
    <row r="17" spans="1:69" x14ac:dyDescent="0.35">
      <c r="A17" t="s">
        <v>103</v>
      </c>
      <c r="B17" t="s">
        <v>104</v>
      </c>
      <c r="C17" t="s">
        <v>44</v>
      </c>
      <c r="D17" t="s">
        <v>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1.0136505293715847</v>
      </c>
      <c r="AW17">
        <v>0.98061490221088432</v>
      </c>
      <c r="AX17">
        <v>0.96722378756830552</v>
      </c>
      <c r="AY17">
        <v>0.99443832353988582</v>
      </c>
      <c r="AZ17">
        <v>1.0258686625874121</v>
      </c>
      <c r="BA17">
        <v>1.1393229166666665</v>
      </c>
      <c r="BB17">
        <v>1.4329993206521732</v>
      </c>
      <c r="BC17">
        <v>1.2128205577354256</v>
      </c>
      <c r="BD17">
        <v>1.2064707118834084</v>
      </c>
      <c r="BE17">
        <v>1.4160156250000002</v>
      </c>
      <c r="BF17">
        <v>1.447785206330132</v>
      </c>
      <c r="BG17">
        <v>1.4338551919291336</v>
      </c>
      <c r="BH17">
        <v>1.4549290314885437</v>
      </c>
      <c r="BI17">
        <v>1.4753827397127341</v>
      </c>
      <c r="BJ17">
        <v>1.4467471828046761</v>
      </c>
      <c r="BK17">
        <v>1.4712747713414605</v>
      </c>
      <c r="BL17">
        <v>1.4969969107434642</v>
      </c>
      <c r="BM17">
        <v>1.5977265502738676</v>
      </c>
      <c r="BN17">
        <v>1.6750973481861164</v>
      </c>
      <c r="BO17">
        <v>1.9121699370154974</v>
      </c>
      <c r="BP17">
        <v>0</v>
      </c>
      <c r="BQ17">
        <v>0</v>
      </c>
    </row>
    <row r="18" spans="1:69" x14ac:dyDescent="0.35">
      <c r="A18" t="s">
        <v>105</v>
      </c>
      <c r="B18" t="s">
        <v>106</v>
      </c>
      <c r="C18" t="s">
        <v>44</v>
      </c>
      <c r="D18" t="s">
        <v>45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1.0881996229069399</v>
      </c>
      <c r="X18">
        <v>1.2533652518643914</v>
      </c>
      <c r="Y18">
        <v>1.4004421152954656</v>
      </c>
      <c r="Z18">
        <v>1.5214848261911593</v>
      </c>
      <c r="AA18">
        <v>1.6966077586710144</v>
      </c>
      <c r="AB18">
        <v>1.7884600865035534</v>
      </c>
      <c r="AC18">
        <v>1.8635961076185699</v>
      </c>
      <c r="AD18">
        <v>2.0099042673561565</v>
      </c>
      <c r="AE18">
        <v>2.1772864088773507</v>
      </c>
      <c r="AF18">
        <v>2.3803213232170828</v>
      </c>
      <c r="AG18">
        <v>2.6832642759099414</v>
      </c>
      <c r="AH18">
        <v>2.8206486195949405</v>
      </c>
      <c r="AI18">
        <v>2.8798155108006465</v>
      </c>
      <c r="AJ18">
        <v>2.9692911395237109</v>
      </c>
      <c r="AK18">
        <v>3.0563205898219681</v>
      </c>
      <c r="AL18">
        <v>3.1270991778781112</v>
      </c>
      <c r="AM18">
        <v>3.2393074235435813</v>
      </c>
      <c r="AN18">
        <v>3.3380455270066536</v>
      </c>
      <c r="AO18">
        <v>3.4518937715047153</v>
      </c>
      <c r="AP18">
        <v>3.539234433177977</v>
      </c>
      <c r="AQ18">
        <v>3.6341105374018965</v>
      </c>
      <c r="AR18">
        <v>3.7071953710337282</v>
      </c>
      <c r="AS18">
        <v>3.7641199273598254</v>
      </c>
      <c r="AT18">
        <v>3.8418030052041474</v>
      </c>
      <c r="AU18">
        <v>3.8907649109169462</v>
      </c>
      <c r="AV18">
        <v>3.8721153057629634</v>
      </c>
      <c r="AW18">
        <v>3.9630576613486634</v>
      </c>
      <c r="AX18">
        <v>4.1484692479043472</v>
      </c>
      <c r="AY18">
        <v>4.1948355367005439</v>
      </c>
      <c r="AZ18">
        <v>4.3781213469746616</v>
      </c>
      <c r="BA18">
        <v>4.5855724185563833</v>
      </c>
      <c r="BB18">
        <v>4.636455583887086</v>
      </c>
      <c r="BC18">
        <v>4.7109827547652063</v>
      </c>
      <c r="BD18">
        <v>4.7644331768642063</v>
      </c>
      <c r="BE18">
        <v>4.885965318366444</v>
      </c>
      <c r="BF18">
        <v>4.7741953501464387</v>
      </c>
      <c r="BG18">
        <v>4.8590362454517377</v>
      </c>
      <c r="BH18">
        <v>4.9951767976399504</v>
      </c>
      <c r="BI18">
        <v>4.9714438375757597</v>
      </c>
      <c r="BJ18">
        <v>4.9871800378874305</v>
      </c>
      <c r="BK18">
        <v>5.0592058106752109</v>
      </c>
      <c r="BL18">
        <v>5.0952443064919208</v>
      </c>
      <c r="BM18">
        <v>5.1350714655293119</v>
      </c>
      <c r="BN18">
        <v>5.3876797308402153</v>
      </c>
      <c r="BO18">
        <v>5.752979216969921</v>
      </c>
      <c r="BP18">
        <v>6.0355621531669215</v>
      </c>
      <c r="BQ18">
        <v>6.4169445322478742</v>
      </c>
    </row>
    <row r="19" spans="1:69" x14ac:dyDescent="0.35">
      <c r="A19" t="s">
        <v>107</v>
      </c>
      <c r="B19" t="s">
        <v>108</v>
      </c>
      <c r="C19" t="s">
        <v>44</v>
      </c>
      <c r="D19" t="s">
        <v>45</v>
      </c>
      <c r="E19">
        <v>1</v>
      </c>
      <c r="F19">
        <v>1.0322196795615897</v>
      </c>
      <c r="G19">
        <v>1.0314392820034841</v>
      </c>
      <c r="H19">
        <v>1.04990133334503</v>
      </c>
      <c r="I19">
        <v>1.0843701634558982</v>
      </c>
      <c r="J19">
        <v>1.1167330012605421</v>
      </c>
      <c r="K19">
        <v>1.1467003090651993</v>
      </c>
      <c r="L19">
        <v>1.2024721510354659</v>
      </c>
      <c r="M19">
        <v>1.2295595769904577</v>
      </c>
      <c r="N19">
        <v>1.2880411380473045</v>
      </c>
      <c r="O19">
        <v>1.3541477711054519</v>
      </c>
      <c r="P19">
        <v>1.4243750088084901</v>
      </c>
      <c r="Q19">
        <v>1.5125240787072554</v>
      </c>
      <c r="R19">
        <v>1.6484088450012075</v>
      </c>
      <c r="S19">
        <v>1.9183780308253044</v>
      </c>
      <c r="T19">
        <v>2.23471449555695</v>
      </c>
      <c r="U19">
        <v>2.5480185354914346</v>
      </c>
      <c r="V19">
        <v>2.838968123624614</v>
      </c>
      <c r="W19">
        <v>3.0727907515109485</v>
      </c>
      <c r="X19">
        <v>3.3381087560232756</v>
      </c>
      <c r="Y19">
        <v>3.6724727455111896</v>
      </c>
      <c r="Z19">
        <v>4.0222680493295115</v>
      </c>
      <c r="AA19">
        <v>4.4932447840913898</v>
      </c>
      <c r="AB19">
        <v>4.949648735345356</v>
      </c>
      <c r="AC19">
        <v>5.338839834108164</v>
      </c>
      <c r="AD19">
        <v>5.5887352538792348</v>
      </c>
      <c r="AE19">
        <v>5.9546583092572378</v>
      </c>
      <c r="AF19">
        <v>6.3733742996153753</v>
      </c>
      <c r="AG19">
        <v>6.8306167400940154</v>
      </c>
      <c r="AH19">
        <v>7.4612130769625695</v>
      </c>
      <c r="AI19">
        <v>7.9159434107877722</v>
      </c>
      <c r="AJ19">
        <v>8.1550188005863333</v>
      </c>
      <c r="AK19">
        <v>8.2756336282623035</v>
      </c>
      <c r="AL19">
        <v>8.3474146222202688</v>
      </c>
      <c r="AM19">
        <v>8.4324582775742449</v>
      </c>
      <c r="AN19">
        <v>8.6254893198415719</v>
      </c>
      <c r="AO19">
        <v>8.8593644795211439</v>
      </c>
      <c r="AP19">
        <v>8.9721256562000953</v>
      </c>
      <c r="AQ19">
        <v>9.0740168748891268</v>
      </c>
      <c r="AR19">
        <v>9.117151663809306</v>
      </c>
      <c r="AS19">
        <v>9.3497088032220574</v>
      </c>
      <c r="AT19">
        <v>9.7826695625905433</v>
      </c>
      <c r="AU19">
        <v>10.06053205207211</v>
      </c>
      <c r="AV19">
        <v>10.360893772721465</v>
      </c>
      <c r="AW19">
        <v>10.695788876029757</v>
      </c>
      <c r="AX19">
        <v>11.104954211767835</v>
      </c>
      <c r="AY19">
        <v>11.673010351890833</v>
      </c>
      <c r="AZ19">
        <v>12.255032686754166</v>
      </c>
      <c r="BA19">
        <v>12.815061075712704</v>
      </c>
      <c r="BB19">
        <v>13.449301397577479</v>
      </c>
      <c r="BC19">
        <v>13.604475737641858</v>
      </c>
      <c r="BD19">
        <v>14.448222150415155</v>
      </c>
      <c r="BE19">
        <v>14.70911354205275</v>
      </c>
      <c r="BF19">
        <v>14.685049351188249</v>
      </c>
      <c r="BG19">
        <v>14.891432449750488</v>
      </c>
      <c r="BH19">
        <v>14.798530987032358</v>
      </c>
      <c r="BI19">
        <v>14.700393401199138</v>
      </c>
      <c r="BJ19">
        <v>15.237425882336208</v>
      </c>
      <c r="BK19">
        <v>15.522215625539156</v>
      </c>
      <c r="BL19">
        <v>16.060557513013993</v>
      </c>
      <c r="BM19">
        <v>16.363379516059602</v>
      </c>
      <c r="BN19">
        <v>16.867363400556137</v>
      </c>
      <c r="BO19">
        <v>18.07768673134451</v>
      </c>
      <c r="BP19">
        <v>19.254905501384393</v>
      </c>
      <c r="BQ19">
        <v>19.760644392018321</v>
      </c>
    </row>
    <row r="20" spans="1:69" x14ac:dyDescent="0.35">
      <c r="A20" t="s">
        <v>109</v>
      </c>
      <c r="B20" t="s">
        <v>110</v>
      </c>
      <c r="C20" t="s">
        <v>44</v>
      </c>
      <c r="D20" t="s">
        <v>45</v>
      </c>
      <c r="E20">
        <v>1</v>
      </c>
      <c r="F20">
        <v>1.0508715371682009</v>
      </c>
      <c r="G20">
        <v>1.0859727820317668</v>
      </c>
      <c r="H20">
        <v>1.1259177509512965</v>
      </c>
      <c r="I20">
        <v>1.1617645876628964</v>
      </c>
      <c r="J20">
        <v>1.2235869079084756</v>
      </c>
      <c r="K20">
        <v>1.2617917704944601</v>
      </c>
      <c r="L20">
        <v>1.3027717713028009</v>
      </c>
      <c r="M20">
        <v>1.3397448504260403</v>
      </c>
      <c r="N20">
        <v>1.3763677522761177</v>
      </c>
      <c r="O20">
        <v>1.4416364535639912</v>
      </c>
      <c r="P20">
        <v>1.5310809591468482</v>
      </c>
      <c r="Q20">
        <v>1.6474420759470478</v>
      </c>
      <c r="R20">
        <v>1.7799877419593657</v>
      </c>
      <c r="S20">
        <v>1.9491246482152222</v>
      </c>
      <c r="T20">
        <v>2.0749947527015729</v>
      </c>
      <c r="U20">
        <v>2.1917115045096276</v>
      </c>
      <c r="V20">
        <v>2.3056522977413749</v>
      </c>
      <c r="W20">
        <v>2.4438304054342552</v>
      </c>
      <c r="X20">
        <v>2.5443786488147797</v>
      </c>
      <c r="Y20">
        <v>2.6863709683086676</v>
      </c>
      <c r="Z20">
        <v>2.8668056156037021</v>
      </c>
      <c r="AA20">
        <v>3.02033135657459</v>
      </c>
      <c r="AB20">
        <v>3.1252209312063264</v>
      </c>
      <c r="AC20">
        <v>3.2799122803507603</v>
      </c>
      <c r="AD20">
        <v>3.3770959280348043</v>
      </c>
      <c r="AE20">
        <v>3.4767539489470343</v>
      </c>
      <c r="AF20">
        <v>3.5614806351813688</v>
      </c>
      <c r="AG20">
        <v>3.6158592898915436</v>
      </c>
      <c r="AH20">
        <v>3.7230608658059801</v>
      </c>
      <c r="AI20">
        <v>3.8347407971414418</v>
      </c>
      <c r="AJ20">
        <v>3.9743971218275305</v>
      </c>
      <c r="AK20">
        <v>4.112670113994632</v>
      </c>
      <c r="AL20">
        <v>4.2260598900649189</v>
      </c>
      <c r="AM20">
        <v>4.3327655097550082</v>
      </c>
      <c r="AN20">
        <v>4.4113583221101846</v>
      </c>
      <c r="AO20">
        <v>4.4537265921173121</v>
      </c>
      <c r="AP20">
        <v>4.5099568456543713</v>
      </c>
      <c r="AQ20">
        <v>4.5316976385383194</v>
      </c>
      <c r="AR20">
        <v>4.541636682428206</v>
      </c>
      <c r="AS20">
        <v>4.6037351060121532</v>
      </c>
      <c r="AT20">
        <v>4.6929225197816962</v>
      </c>
      <c r="AU20">
        <v>4.7447424877849098</v>
      </c>
      <c r="AV20">
        <v>4.8048585028893731</v>
      </c>
      <c r="AW20">
        <v>4.8878846302236356</v>
      </c>
      <c r="AX20">
        <v>5.0116442974384787</v>
      </c>
      <c r="AY20">
        <v>5.1141133780491952</v>
      </c>
      <c r="AZ20">
        <v>5.2296550527562893</v>
      </c>
      <c r="BA20">
        <v>5.3307856364992388</v>
      </c>
      <c r="BB20">
        <v>5.4235089381261101</v>
      </c>
      <c r="BC20">
        <v>5.471850771913509</v>
      </c>
      <c r="BD20">
        <v>5.5714350326653355</v>
      </c>
      <c r="BE20">
        <v>5.6879707761431275</v>
      </c>
      <c r="BF20">
        <v>5.7851624343115331</v>
      </c>
      <c r="BG20">
        <v>5.9012558419939172</v>
      </c>
      <c r="BH20">
        <v>6.0365500812546413</v>
      </c>
      <c r="BI20">
        <v>6.1460984235551281</v>
      </c>
      <c r="BJ20">
        <v>6.2060424220454564</v>
      </c>
      <c r="BK20">
        <v>6.318401576488597</v>
      </c>
      <c r="BL20">
        <v>6.4115149145451262</v>
      </c>
      <c r="BM20">
        <v>6.5777739938442901</v>
      </c>
      <c r="BN20">
        <v>6.704470429380855</v>
      </c>
      <c r="BO20">
        <v>7.0232531194723924</v>
      </c>
      <c r="BP20">
        <v>7.4901346576953314</v>
      </c>
      <c r="BQ20">
        <v>7.7186282634785579</v>
      </c>
    </row>
    <row r="21" spans="1:69" x14ac:dyDescent="0.35">
      <c r="A21" t="s">
        <v>111</v>
      </c>
      <c r="B21" t="s">
        <v>112</v>
      </c>
      <c r="C21" t="s">
        <v>44</v>
      </c>
      <c r="D21" t="s">
        <v>45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1.8354951266833663</v>
      </c>
      <c r="AK21">
        <v>21.389561229868228</v>
      </c>
      <c r="AL21">
        <v>181.1962179257558</v>
      </c>
      <c r="AM21">
        <v>2692.6979204236154</v>
      </c>
      <c r="AN21">
        <v>17385.575170555083</v>
      </c>
      <c r="AO21">
        <v>21978.698602612756</v>
      </c>
      <c r="AP21">
        <v>24010.080797032322</v>
      </c>
      <c r="AQ21">
        <v>23778.351495770723</v>
      </c>
      <c r="AR21">
        <v>24292.473143158597</v>
      </c>
      <c r="AS21">
        <v>27327.276866479588</v>
      </c>
      <c r="AT21">
        <v>28014.560718625129</v>
      </c>
      <c r="AU21">
        <v>29195.202489394742</v>
      </c>
      <c r="AV21">
        <v>31227.616326200623</v>
      </c>
      <c r="AW21">
        <v>34116.784639643629</v>
      </c>
      <c r="AX21">
        <v>39139.968250341088</v>
      </c>
      <c r="AY21">
        <v>43574.209048862031</v>
      </c>
      <c r="AZ21">
        <v>52542.863139541048</v>
      </c>
      <c r="BA21">
        <v>67239.646465933634</v>
      </c>
      <c r="BB21">
        <v>54531.872120547749</v>
      </c>
      <c r="BC21">
        <v>62072.357040169001</v>
      </c>
      <c r="BD21">
        <v>77346.470919631029</v>
      </c>
      <c r="BE21">
        <v>79546.964541349618</v>
      </c>
      <c r="BF21">
        <v>79875.624007490245</v>
      </c>
      <c r="BG21">
        <v>78813.114923943998</v>
      </c>
      <c r="BH21">
        <v>71869.982514846444</v>
      </c>
      <c r="BI21">
        <v>82383.367197395812</v>
      </c>
      <c r="BJ21">
        <v>95751.060887737403</v>
      </c>
      <c r="BK21">
        <v>107417.78471406076</v>
      </c>
      <c r="BL21">
        <v>107179.69005357198</v>
      </c>
      <c r="BM21">
        <v>99148.037082650204</v>
      </c>
      <c r="BN21">
        <v>120552.94478275647</v>
      </c>
      <c r="BO21">
        <v>165483.89657313505</v>
      </c>
      <c r="BP21">
        <v>150056.47018645061</v>
      </c>
      <c r="BQ21">
        <v>147943.41673294379</v>
      </c>
    </row>
    <row r="22" spans="1:69" x14ac:dyDescent="0.35">
      <c r="A22" t="s">
        <v>113</v>
      </c>
      <c r="B22" t="s">
        <v>114</v>
      </c>
      <c r="C22" t="s">
        <v>44</v>
      </c>
      <c r="D22" t="s">
        <v>45</v>
      </c>
      <c r="E22">
        <v>1</v>
      </c>
      <c r="F22">
        <v>1.2007743634314245</v>
      </c>
      <c r="G22">
        <v>1.1579377412261156</v>
      </c>
      <c r="H22">
        <v>1.212212011961556</v>
      </c>
      <c r="I22">
        <v>1.2778801741229437</v>
      </c>
      <c r="J22">
        <v>1.2647261384792166</v>
      </c>
      <c r="K22">
        <v>1.3045907358871713</v>
      </c>
      <c r="L22">
        <v>1.2352127809524398</v>
      </c>
      <c r="M22">
        <v>1.2729709276713563</v>
      </c>
      <c r="N22">
        <v>1.3412260991467739</v>
      </c>
      <c r="O22">
        <v>1.4107621246111333</v>
      </c>
      <c r="P22">
        <v>1.4302337307436379</v>
      </c>
      <c r="Q22">
        <v>1.4916023422748581</v>
      </c>
      <c r="R22">
        <v>1.5737962312345584</v>
      </c>
      <c r="S22">
        <v>1.7698153475314511</v>
      </c>
      <c r="T22">
        <v>2.14301464249231</v>
      </c>
      <c r="U22">
        <v>2.316061965780269</v>
      </c>
      <c r="V22">
        <v>2.6473543784785103</v>
      </c>
      <c r="W22">
        <v>2.9784776603324308</v>
      </c>
      <c r="X22">
        <v>3.7567749490315596</v>
      </c>
      <c r="Y22">
        <v>4.3722858719096598</v>
      </c>
      <c r="Z22">
        <v>4.1071804030126673</v>
      </c>
      <c r="AA22">
        <v>4.3401405604849437</v>
      </c>
      <c r="AB22">
        <v>4.6191486145345149</v>
      </c>
      <c r="AC22">
        <v>5.4143902468461755</v>
      </c>
      <c r="AD22">
        <v>5.688836970215899</v>
      </c>
      <c r="AE22">
        <v>5.4466396150603629</v>
      </c>
      <c r="AF22">
        <v>5.2604846343484084</v>
      </c>
      <c r="AG22">
        <v>5.4441398680993673</v>
      </c>
      <c r="AH22">
        <v>6.2475416501291683</v>
      </c>
      <c r="AI22">
        <v>6.6214921006597649</v>
      </c>
      <c r="AJ22">
        <v>6.8925190949208854</v>
      </c>
      <c r="AK22">
        <v>7.2648364825990965</v>
      </c>
      <c r="AL22">
        <v>7.8273270303729232</v>
      </c>
      <c r="AM22">
        <v>8.3469398659845293</v>
      </c>
      <c r="AN22">
        <v>9.6910235319235127</v>
      </c>
      <c r="AO22">
        <v>11.091677959378918</v>
      </c>
      <c r="AP22">
        <v>14.685136406814777</v>
      </c>
      <c r="AQ22">
        <v>16.366666175459162</v>
      </c>
      <c r="AR22">
        <v>18.814160391368187</v>
      </c>
      <c r="AS22">
        <v>26.141315062844765</v>
      </c>
      <c r="AT22">
        <v>29.726964177646401</v>
      </c>
      <c r="AU22">
        <v>30.032515327658643</v>
      </c>
      <c r="AV22">
        <v>33.620124120429558</v>
      </c>
      <c r="AW22">
        <v>38.039879204727548</v>
      </c>
      <c r="AX22">
        <v>45.207197081999837</v>
      </c>
      <c r="AY22">
        <v>46.493643069801998</v>
      </c>
      <c r="AZ22">
        <v>50.340236804509715</v>
      </c>
      <c r="BA22">
        <v>62.530524719049126</v>
      </c>
      <c r="BB22">
        <v>69.070465065691295</v>
      </c>
      <c r="BC22">
        <v>74.983971034497912</v>
      </c>
      <c r="BD22">
        <v>81.255817980435296</v>
      </c>
      <c r="BE22">
        <v>92.870582848699328</v>
      </c>
      <c r="BF22">
        <v>100.25667688754784</v>
      </c>
      <c r="BG22">
        <v>105.57595130804749</v>
      </c>
      <c r="BH22">
        <v>128.08342128455166</v>
      </c>
      <c r="BI22">
        <v>129.32989896646842</v>
      </c>
      <c r="BJ22">
        <v>144.13711526407505</v>
      </c>
      <c r="BK22">
        <v>140.02796890596167</v>
      </c>
      <c r="BL22">
        <v>141.22082157163553</v>
      </c>
      <c r="BM22">
        <v>149.64676518313075</v>
      </c>
      <c r="BN22">
        <v>162.39176073626291</v>
      </c>
      <c r="BO22">
        <v>192.16096737666166</v>
      </c>
      <c r="BP22">
        <v>213.05834586979611</v>
      </c>
      <c r="BQ22">
        <v>234.06648372378311</v>
      </c>
    </row>
    <row r="23" spans="1:69" x14ac:dyDescent="0.35">
      <c r="A23" t="s">
        <v>115</v>
      </c>
      <c r="B23" t="s">
        <v>116</v>
      </c>
      <c r="C23" t="s">
        <v>44</v>
      </c>
      <c r="D23" t="s">
        <v>45</v>
      </c>
      <c r="E23">
        <v>1</v>
      </c>
      <c r="F23">
        <v>1.0131546869427746</v>
      </c>
      <c r="G23">
        <v>1.03005098606221</v>
      </c>
      <c r="H23">
        <v>1.0612182348097277</v>
      </c>
      <c r="I23">
        <v>1.1104845119860371</v>
      </c>
      <c r="J23">
        <v>1.1671271391518736</v>
      </c>
      <c r="K23">
        <v>1.2148161283455783</v>
      </c>
      <c r="L23">
        <v>1.2536104424173684</v>
      </c>
      <c r="M23">
        <v>1.2864586624103973</v>
      </c>
      <c r="N23">
        <v>1.3382235245505851</v>
      </c>
      <c r="O23">
        <v>1.3990617854016347</v>
      </c>
      <c r="P23">
        <v>1.4740265619884136</v>
      </c>
      <c r="Q23">
        <v>1.5671528964165333</v>
      </c>
      <c r="R23">
        <v>1.6738287839029746</v>
      </c>
      <c r="S23">
        <v>1.8775059561107776</v>
      </c>
      <c r="T23">
        <v>2.1195112763906723</v>
      </c>
      <c r="U23">
        <v>2.2800698295135247</v>
      </c>
      <c r="V23">
        <v>2.4505748255493773</v>
      </c>
      <c r="W23">
        <v>2.5589698766724691</v>
      </c>
      <c r="X23">
        <v>2.6742576439729531</v>
      </c>
      <c r="Y23">
        <v>2.7846134784266146</v>
      </c>
      <c r="Z23">
        <v>2.9277202503255424</v>
      </c>
      <c r="AA23">
        <v>3.1493608600092493</v>
      </c>
      <c r="AB23">
        <v>3.3261297623943129</v>
      </c>
      <c r="AC23">
        <v>3.5070285674074024</v>
      </c>
      <c r="AD23">
        <v>3.6693248036826871</v>
      </c>
      <c r="AE23">
        <v>3.7719477801140853</v>
      </c>
      <c r="AF23">
        <v>3.8354715584118697</v>
      </c>
      <c r="AG23">
        <v>3.9186625549302212</v>
      </c>
      <c r="AH23">
        <v>4.1066587204674203</v>
      </c>
      <c r="AI23">
        <v>4.2221545468339876</v>
      </c>
      <c r="AJ23">
        <v>4.3436100723209519</v>
      </c>
      <c r="AK23">
        <v>4.4923580745320297</v>
      </c>
      <c r="AL23">
        <v>4.6717483402657027</v>
      </c>
      <c r="AM23">
        <v>4.7695889921266881</v>
      </c>
      <c r="AN23">
        <v>4.8278146850928003</v>
      </c>
      <c r="AO23">
        <v>4.8508259023318292</v>
      </c>
      <c r="AP23">
        <v>4.8875762829885678</v>
      </c>
      <c r="AQ23">
        <v>4.9758273088070037</v>
      </c>
      <c r="AR23">
        <v>5.0056286598075461</v>
      </c>
      <c r="AS23">
        <v>5.1064716586802774</v>
      </c>
      <c r="AT23">
        <v>5.2077237039075186</v>
      </c>
      <c r="AU23">
        <v>5.2931302728001199</v>
      </c>
      <c r="AV23">
        <v>5.3910593371635187</v>
      </c>
      <c r="AW23">
        <v>5.4942975094416067</v>
      </c>
      <c r="AX23">
        <v>5.6087477560533978</v>
      </c>
      <c r="AY23">
        <v>5.7357699745035671</v>
      </c>
      <c r="AZ23">
        <v>5.8465666018560185</v>
      </c>
      <c r="BA23">
        <v>5.9581699211222494</v>
      </c>
      <c r="BB23">
        <v>6.0047521551653444</v>
      </c>
      <c r="BC23">
        <v>6.1070193560435708</v>
      </c>
      <c r="BD23">
        <v>6.2470241014259393</v>
      </c>
      <c r="BE23">
        <v>6.3848169874491365</v>
      </c>
      <c r="BF23">
        <v>6.4750018668694942</v>
      </c>
      <c r="BG23">
        <v>6.5294175067277029</v>
      </c>
      <c r="BH23">
        <v>6.6026670273954853</v>
      </c>
      <c r="BI23">
        <v>6.7278066582317848</v>
      </c>
      <c r="BJ23">
        <v>6.8612300599258811</v>
      </c>
      <c r="BK23">
        <v>6.9790567538514852</v>
      </c>
      <c r="BL23">
        <v>7.108465269242001</v>
      </c>
      <c r="BM23">
        <v>7.2219246687952614</v>
      </c>
      <c r="BN23">
        <v>7.4199951338945986</v>
      </c>
      <c r="BO23">
        <v>7.9278178064922136</v>
      </c>
      <c r="BP23">
        <v>8.285213465779961</v>
      </c>
      <c r="BQ23">
        <v>8.4462536144514697</v>
      </c>
    </row>
    <row r="24" spans="1:69" x14ac:dyDescent="0.35">
      <c r="A24" t="s">
        <v>117</v>
      </c>
      <c r="B24" t="s">
        <v>118</v>
      </c>
      <c r="C24" t="s">
        <v>44</v>
      </c>
      <c r="D24" t="s">
        <v>45</v>
      </c>
      <c r="E24">
        <v>1</v>
      </c>
      <c r="F24">
        <v>1.0104143567396562</v>
      </c>
      <c r="G24">
        <v>1.0486136892023328</v>
      </c>
      <c r="H24">
        <v>1.0753432835077106</v>
      </c>
      <c r="I24">
        <v>1.0714325611682247</v>
      </c>
      <c r="J24">
        <v>1.0934785768013702</v>
      </c>
      <c r="K24">
        <v>1.1059077716164196</v>
      </c>
      <c r="L24">
        <v>1.1074679025844474</v>
      </c>
      <c r="M24">
        <v>1.1437211407234087</v>
      </c>
      <c r="N24">
        <v>1.1832275051745291</v>
      </c>
      <c r="O24">
        <v>1.2429455527387809</v>
      </c>
      <c r="P24">
        <v>1.2625006134226462</v>
      </c>
      <c r="Q24">
        <v>1.3296306252653405</v>
      </c>
      <c r="R24">
        <v>1.3937552525026184</v>
      </c>
      <c r="S24">
        <v>1.6017134305503395</v>
      </c>
      <c r="T24">
        <v>1.8299085140804687</v>
      </c>
      <c r="U24">
        <v>2.0867440429746518</v>
      </c>
      <c r="V24">
        <v>2.1947724201009065</v>
      </c>
      <c r="W24">
        <v>2.4654857234366974</v>
      </c>
      <c r="X24">
        <v>2.7861143958199635</v>
      </c>
      <c r="Y24">
        <v>3.0699587114849471</v>
      </c>
      <c r="Z24">
        <v>3.2992523394067432</v>
      </c>
      <c r="AA24">
        <v>3.832024977554958</v>
      </c>
      <c r="AB24">
        <v>4.0139009203921869</v>
      </c>
      <c r="AC24">
        <v>4.0923157244262747</v>
      </c>
      <c r="AD24">
        <v>3.8927342339515425</v>
      </c>
      <c r="AE24">
        <v>3.7524333739861828</v>
      </c>
      <c r="AF24">
        <v>3.866074312212846</v>
      </c>
      <c r="AG24">
        <v>3.8424716614884273</v>
      </c>
      <c r="AH24">
        <v>3.9279641374712853</v>
      </c>
      <c r="AI24">
        <v>4.0134600841240076</v>
      </c>
      <c r="AJ24">
        <v>4.0438267318451988</v>
      </c>
      <c r="AK24">
        <v>4.1661579280115761</v>
      </c>
      <c r="AL24">
        <v>4.2652425712434123</v>
      </c>
      <c r="AM24">
        <v>5.7593618544473246</v>
      </c>
      <c r="AN24">
        <v>6.6289939278686116</v>
      </c>
      <c r="AO24">
        <v>7.0868780054930109</v>
      </c>
      <c r="AP24">
        <v>7.3467899065034832</v>
      </c>
      <c r="AQ24">
        <v>7.7311449160454524</v>
      </c>
      <c r="AR24">
        <v>11.468577001691491</v>
      </c>
      <c r="AS24">
        <v>11.966434313154021</v>
      </c>
      <c r="AT24">
        <v>12.202207243066415</v>
      </c>
      <c r="AU24">
        <v>12.635899710248417</v>
      </c>
      <c r="AV24">
        <v>13.022773572833692</v>
      </c>
      <c r="AW24">
        <v>13.123011294025043</v>
      </c>
      <c r="AX24">
        <v>13.686469323422912</v>
      </c>
      <c r="AY24">
        <v>13.973107387125614</v>
      </c>
      <c r="AZ24">
        <v>14.027623918073058</v>
      </c>
      <c r="BA24">
        <v>14.930182591816319</v>
      </c>
      <c r="BB24">
        <v>15.309363253786749</v>
      </c>
      <c r="BC24">
        <v>15.444221240930768</v>
      </c>
      <c r="BD24">
        <v>16.020766844801901</v>
      </c>
      <c r="BE24">
        <v>17.254190957399953</v>
      </c>
      <c r="BF24">
        <v>17.495283490640606</v>
      </c>
      <c r="BG24">
        <v>17.451933212903267</v>
      </c>
      <c r="BH24">
        <v>17.600537167869465</v>
      </c>
      <c r="BI24">
        <v>17.720852875485676</v>
      </c>
      <c r="BJ24">
        <v>17.655658260884991</v>
      </c>
      <c r="BK24">
        <v>17.774030200469504</v>
      </c>
      <c r="BL24">
        <v>17.703368869223109</v>
      </c>
      <c r="BM24">
        <v>18.212877541448865</v>
      </c>
      <c r="BN24">
        <v>18.507693955572019</v>
      </c>
      <c r="BO24">
        <v>19.273726386537785</v>
      </c>
      <c r="BP24">
        <v>19.926261019816661</v>
      </c>
      <c r="BQ24">
        <v>20.239312572385156</v>
      </c>
    </row>
    <row r="25" spans="1:69" x14ac:dyDescent="0.35">
      <c r="A25" t="s">
        <v>119</v>
      </c>
      <c r="B25" t="s">
        <v>120</v>
      </c>
      <c r="C25" t="s">
        <v>44</v>
      </c>
      <c r="D25" t="s">
        <v>45</v>
      </c>
      <c r="E25">
        <v>1</v>
      </c>
      <c r="F25">
        <v>1.0190060824059852</v>
      </c>
      <c r="G25">
        <v>1.0394918909875737</v>
      </c>
      <c r="H25">
        <v>1.0929999933902967</v>
      </c>
      <c r="I25">
        <v>1.1128075205015799</v>
      </c>
      <c r="J25">
        <v>1.1055067017433367</v>
      </c>
      <c r="K25">
        <v>1.1309678139081709</v>
      </c>
      <c r="L25">
        <v>1.081080728586217</v>
      </c>
      <c r="M25">
        <v>1.0782279868613323</v>
      </c>
      <c r="N25">
        <v>1.1527675501478496</v>
      </c>
      <c r="O25">
        <v>1.1733263204041018</v>
      </c>
      <c r="P25">
        <v>1.2129551273641623</v>
      </c>
      <c r="Q25">
        <v>1.3014601601102636</v>
      </c>
      <c r="R25">
        <v>1.3363114277037527</v>
      </c>
      <c r="S25">
        <v>1.4835022479484565</v>
      </c>
      <c r="T25">
        <v>1.6047957055120223</v>
      </c>
      <c r="U25">
        <v>1.7127263317556018</v>
      </c>
      <c r="V25">
        <v>2.0323549144018407</v>
      </c>
      <c r="W25">
        <v>2.3277033459109231</v>
      </c>
      <c r="X25">
        <v>2.5081824186873014</v>
      </c>
      <c r="Y25">
        <v>2.7262530413458563</v>
      </c>
      <c r="Z25">
        <v>3.0966041404013858</v>
      </c>
      <c r="AA25">
        <v>3.3767389424346228</v>
      </c>
      <c r="AB25">
        <v>3.5593974548111866</v>
      </c>
      <c r="AC25">
        <v>3.790796919129618</v>
      </c>
      <c r="AD25">
        <v>3.8194957806600258</v>
      </c>
      <c r="AE25">
        <v>3.5771229205629296</v>
      </c>
      <c r="AF25">
        <v>3.6213834912208251</v>
      </c>
      <c r="AG25">
        <v>3.744820397228712</v>
      </c>
      <c r="AH25">
        <v>3.9257559039402898</v>
      </c>
      <c r="AI25">
        <v>3.9968126911374897</v>
      </c>
      <c r="AJ25">
        <v>3.8382279266625781</v>
      </c>
      <c r="AK25">
        <v>3.8469429924074774</v>
      </c>
      <c r="AL25">
        <v>3.7914762379024536</v>
      </c>
      <c r="AM25">
        <v>4.3465089992145609</v>
      </c>
      <c r="AN25">
        <v>4.6407489266575572</v>
      </c>
      <c r="AO25">
        <v>4.6569314572157516</v>
      </c>
      <c r="AP25">
        <v>4.7294026175599537</v>
      </c>
      <c r="AQ25">
        <v>5.1049321317588081</v>
      </c>
      <c r="AR25">
        <v>5.9927219199669945</v>
      </c>
      <c r="AS25">
        <v>5.9435951926022543</v>
      </c>
      <c r="AT25">
        <v>6.1790538613383807</v>
      </c>
      <c r="AU25">
        <v>6.3679466784153433</v>
      </c>
      <c r="AV25">
        <v>6.4624934176687825</v>
      </c>
      <c r="AW25">
        <v>6.4683515768202442</v>
      </c>
      <c r="AX25">
        <v>6.7102281711286302</v>
      </c>
      <c r="AY25">
        <v>6.665750978961678</v>
      </c>
      <c r="AZ25">
        <v>6.8318847690544446</v>
      </c>
      <c r="BA25">
        <v>7.4576717800191572</v>
      </c>
      <c r="BB25">
        <v>7.6370664379080262</v>
      </c>
      <c r="BC25">
        <v>7.9257184312769988</v>
      </c>
      <c r="BD25">
        <v>8.4597537201915589</v>
      </c>
      <c r="BE25">
        <v>8.9524497335380868</v>
      </c>
      <c r="BF25">
        <v>8.7618367541147091</v>
      </c>
      <c r="BG25">
        <v>8.7074794644286335</v>
      </c>
      <c r="BH25">
        <v>8.5138291109771149</v>
      </c>
      <c r="BI25">
        <v>8.7355546937451987</v>
      </c>
      <c r="BJ25">
        <v>8.8592761172639118</v>
      </c>
      <c r="BK25">
        <v>8.9544218094289967</v>
      </c>
      <c r="BL25">
        <v>9.0003490850551113</v>
      </c>
      <c r="BM25">
        <v>9.5822752763929451</v>
      </c>
      <c r="BN25">
        <v>9.593090130560709</v>
      </c>
      <c r="BO25">
        <v>10.158023861547452</v>
      </c>
      <c r="BP25">
        <v>10.360986005808181</v>
      </c>
      <c r="BQ25">
        <v>11.285407809969747</v>
      </c>
    </row>
    <row r="26" spans="1:69" x14ac:dyDescent="0.35">
      <c r="A26" t="s">
        <v>121</v>
      </c>
      <c r="B26" t="s">
        <v>122</v>
      </c>
      <c r="C26" t="s">
        <v>44</v>
      </c>
      <c r="D26" t="s">
        <v>45</v>
      </c>
      <c r="E26">
        <v>1</v>
      </c>
      <c r="F26">
        <v>1.062574815786709</v>
      </c>
      <c r="G26">
        <v>1.062810957056505</v>
      </c>
      <c r="H26">
        <v>1.1176951421694885</v>
      </c>
      <c r="I26">
        <v>1.0199725452764721</v>
      </c>
      <c r="J26">
        <v>1.1008737582058585</v>
      </c>
      <c r="K26">
        <v>1.1701868488471796</v>
      </c>
      <c r="L26">
        <v>1.343280459843776</v>
      </c>
      <c r="M26">
        <v>1.2657787602385917</v>
      </c>
      <c r="N26">
        <v>1.4154914746730791</v>
      </c>
      <c r="O26">
        <v>1.4227148557508988</v>
      </c>
      <c r="P26">
        <v>1.464873523885085</v>
      </c>
      <c r="Q26">
        <v>1.5293575442838734</v>
      </c>
      <c r="R26">
        <v>2.4684715234511514</v>
      </c>
      <c r="S26">
        <v>3.5679958058471271</v>
      </c>
      <c r="T26">
        <v>6.4427213351162171</v>
      </c>
      <c r="U26">
        <v>5.3068425498821918</v>
      </c>
      <c r="V26">
        <v>5.1364846291478283</v>
      </c>
      <c r="W26">
        <v>6.4523947494956753</v>
      </c>
      <c r="X26">
        <v>7.2631062742921744</v>
      </c>
      <c r="Y26">
        <v>8.5381494535672502</v>
      </c>
      <c r="Z26">
        <v>9.3829729003657008</v>
      </c>
      <c r="AA26">
        <v>10.307741112912378</v>
      </c>
      <c r="AB26">
        <v>11.182637015151741</v>
      </c>
      <c r="AC26">
        <v>12.063333012857807</v>
      </c>
      <c r="AD26">
        <v>14.294460410818209</v>
      </c>
      <c r="AE26">
        <v>15.474383050578675</v>
      </c>
      <c r="AF26">
        <v>17.195077371422361</v>
      </c>
      <c r="AG26">
        <v>18.483992050393386</v>
      </c>
      <c r="AH26">
        <v>20.025182363058875</v>
      </c>
      <c r="AI26">
        <v>21.333374518629665</v>
      </c>
      <c r="AJ26">
        <v>21.915675801811325</v>
      </c>
      <c r="AK26">
        <v>22.481574032473613</v>
      </c>
      <c r="AL26">
        <v>22.516536965608548</v>
      </c>
      <c r="AM26">
        <v>23.409591528437652</v>
      </c>
      <c r="AN26">
        <v>25.082192493861761</v>
      </c>
      <c r="AO26">
        <v>29.883730056331505</v>
      </c>
      <c r="AP26">
        <v>31.019381188766243</v>
      </c>
      <c r="AQ26">
        <v>32.488525017233741</v>
      </c>
      <c r="AR26">
        <v>33.716928408216333</v>
      </c>
      <c r="AS26">
        <v>34.879036073443693</v>
      </c>
      <c r="AT26">
        <v>36.016497292375057</v>
      </c>
      <c r="AU26">
        <v>37.418571786711141</v>
      </c>
      <c r="AV26">
        <v>39.594767314087633</v>
      </c>
      <c r="AW26">
        <v>41.401134598178643</v>
      </c>
      <c r="AX26">
        <v>43.299939967400995</v>
      </c>
      <c r="AY26">
        <v>45.84421664613</v>
      </c>
      <c r="AZ26">
        <v>48.81091514841232</v>
      </c>
      <c r="BA26">
        <v>52.64792463837211</v>
      </c>
      <c r="BB26">
        <v>56.209216993054397</v>
      </c>
      <c r="BC26">
        <v>60.225176137946455</v>
      </c>
      <c r="BD26">
        <v>64.958544257475339</v>
      </c>
      <c r="BE26">
        <v>70.26213246239405</v>
      </c>
      <c r="BF26">
        <v>75.303407747128716</v>
      </c>
      <c r="BG26">
        <v>79.572198684536545</v>
      </c>
      <c r="BH26">
        <v>84.245296499919363</v>
      </c>
      <c r="BI26">
        <v>107.70823307362065</v>
      </c>
      <c r="BJ26">
        <v>113.14491124189949</v>
      </c>
      <c r="BK26">
        <v>119.71358292698815</v>
      </c>
      <c r="BL26">
        <v>124.09287045843183</v>
      </c>
      <c r="BM26">
        <v>128.85935627009798</v>
      </c>
      <c r="BN26">
        <v>134.16987546804083</v>
      </c>
      <c r="BO26">
        <v>140.94414183522332</v>
      </c>
      <c r="BP26">
        <v>150.6652341247609</v>
      </c>
      <c r="BQ26">
        <v>161.03529991244736</v>
      </c>
    </row>
    <row r="27" spans="1:69" x14ac:dyDescent="0.35">
      <c r="A27" t="s">
        <v>123</v>
      </c>
      <c r="B27" t="s">
        <v>124</v>
      </c>
      <c r="C27" t="s">
        <v>44</v>
      </c>
      <c r="D27" t="s">
        <v>45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1.0282093836829891</v>
      </c>
      <c r="AA27">
        <v>1.0479147368955395</v>
      </c>
      <c r="AB27">
        <v>1.0411528393476257</v>
      </c>
      <c r="AC27">
        <v>1.0696465740235082</v>
      </c>
      <c r="AD27">
        <v>1.0720979593263242</v>
      </c>
      <c r="AE27">
        <v>1.0865229260351623</v>
      </c>
      <c r="AF27">
        <v>1.0872165492350798</v>
      </c>
      <c r="AG27">
        <v>1.0286183622825216</v>
      </c>
      <c r="AH27">
        <v>1.0978411290112293</v>
      </c>
      <c r="AI27">
        <v>1.3853437711130749</v>
      </c>
      <c r="AJ27">
        <v>4.5236719022485072</v>
      </c>
      <c r="AK27">
        <v>7.218814526150477</v>
      </c>
      <c r="AL27">
        <v>10.906982948103186</v>
      </c>
      <c r="AM27">
        <v>18.836901439215382</v>
      </c>
      <c r="AN27">
        <v>44.446727368175551</v>
      </c>
      <c r="AO27">
        <v>72.433162699025516</v>
      </c>
      <c r="AP27">
        <v>733.90229058600551</v>
      </c>
      <c r="AQ27">
        <v>983.06967798270375</v>
      </c>
      <c r="AR27">
        <v>1015.6991181162749</v>
      </c>
      <c r="AS27">
        <v>1090.6662332355656</v>
      </c>
      <c r="AT27">
        <v>1157.3902744769489</v>
      </c>
      <c r="AU27">
        <v>1201.931035179864</v>
      </c>
      <c r="AV27">
        <v>1228.2462433962394</v>
      </c>
      <c r="AW27">
        <v>1296.8015188707855</v>
      </c>
      <c r="AX27">
        <v>1382.3159694093297</v>
      </c>
      <c r="AY27">
        <v>1475.7118009321052</v>
      </c>
      <c r="AZ27">
        <v>1638.7990824526514</v>
      </c>
      <c r="BA27">
        <v>1771.5984482176004</v>
      </c>
      <c r="BB27">
        <v>1841.3643204103589</v>
      </c>
      <c r="BC27">
        <v>1855.4347353623239</v>
      </c>
      <c r="BD27">
        <v>1968.8543131721219</v>
      </c>
      <c r="BE27">
        <v>1990.7514944810832</v>
      </c>
      <c r="BF27">
        <v>1992.1838762047976</v>
      </c>
      <c r="BG27">
        <v>2018.8947364328803</v>
      </c>
      <c r="BH27">
        <v>2078.4066351070751</v>
      </c>
      <c r="BI27">
        <v>2147.4837101270391</v>
      </c>
      <c r="BJ27">
        <v>2250.8447062561199</v>
      </c>
      <c r="BK27">
        <v>2346.6239398895991</v>
      </c>
      <c r="BL27">
        <v>2469.4811323303084</v>
      </c>
      <c r="BM27">
        <v>2576.6822620936123</v>
      </c>
      <c r="BN27">
        <v>2756.1900357119016</v>
      </c>
      <c r="BO27">
        <v>3194.9302793122897</v>
      </c>
      <c r="BP27">
        <v>3450.0198784992153</v>
      </c>
      <c r="BQ27">
        <v>3675.0659197488717</v>
      </c>
    </row>
    <row r="28" spans="1:69" x14ac:dyDescent="0.35">
      <c r="A28" t="s">
        <v>125</v>
      </c>
      <c r="B28" t="s">
        <v>126</v>
      </c>
      <c r="C28" t="s">
        <v>44</v>
      </c>
      <c r="D28" t="s">
        <v>45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1.0579964857387048</v>
      </c>
      <c r="Q28">
        <v>1.1131329119699653</v>
      </c>
      <c r="R28">
        <v>1.2687500028963947</v>
      </c>
      <c r="S28">
        <v>1.5819462236706516</v>
      </c>
      <c r="T28">
        <v>1.8335674162519917</v>
      </c>
      <c r="U28">
        <v>2.0228350634709433</v>
      </c>
      <c r="V28">
        <v>2.2513669392117177</v>
      </c>
      <c r="W28">
        <v>2.424432246333704</v>
      </c>
      <c r="X28">
        <v>2.752027055049906</v>
      </c>
      <c r="Y28">
        <v>3.4168639963289213</v>
      </c>
      <c r="Z28">
        <v>4.0630532863534405</v>
      </c>
      <c r="AA28">
        <v>4.6206664813476248</v>
      </c>
      <c r="AB28">
        <v>4.4501654066080718</v>
      </c>
      <c r="AC28">
        <v>4.4315423505488551</v>
      </c>
      <c r="AD28">
        <v>4.3506669449417394</v>
      </c>
      <c r="AE28">
        <v>3.5939706568429162</v>
      </c>
      <c r="AF28">
        <v>3.6176566650631172</v>
      </c>
      <c r="AG28">
        <v>3.6903508606957223</v>
      </c>
      <c r="AH28">
        <v>3.8370297753383174</v>
      </c>
      <c r="AI28">
        <v>4.022231520847428</v>
      </c>
      <c r="AJ28">
        <v>3.9465120648909227</v>
      </c>
      <c r="AK28">
        <v>3.8070955016155397</v>
      </c>
      <c r="AL28">
        <v>3.6918998412330386</v>
      </c>
      <c r="AM28">
        <v>3.9625599347344744</v>
      </c>
      <c r="AN28">
        <v>4.0057783614502931</v>
      </c>
      <c r="AO28">
        <v>4.0136585208664108</v>
      </c>
      <c r="AP28">
        <v>4.0510544556159145</v>
      </c>
      <c r="AQ28">
        <v>3.7651548607867387</v>
      </c>
      <c r="AR28">
        <v>3.8651738330624612</v>
      </c>
      <c r="AS28">
        <v>4.4187642867850698</v>
      </c>
      <c r="AT28">
        <v>4.2701246331117648</v>
      </c>
      <c r="AU28">
        <v>4.4159216144152094</v>
      </c>
      <c r="AV28">
        <v>4.795804862353557</v>
      </c>
      <c r="AW28">
        <v>5.3229157751708174</v>
      </c>
      <c r="AX28">
        <v>6.0540165722778418</v>
      </c>
      <c r="AY28">
        <v>6.5893391937208285</v>
      </c>
      <c r="AZ28">
        <v>7.1451915894656945</v>
      </c>
      <c r="BA28">
        <v>7.9572491685747782</v>
      </c>
      <c r="BB28">
        <v>6.9232889054639619</v>
      </c>
      <c r="BC28">
        <v>7.7545648057001682</v>
      </c>
      <c r="BD28">
        <v>8.4901599734197486</v>
      </c>
      <c r="BE28">
        <v>8.7392567889485164</v>
      </c>
      <c r="BF28">
        <v>8.782938124952409</v>
      </c>
      <c r="BG28">
        <v>8.6564254490299728</v>
      </c>
      <c r="BH28">
        <v>7.8984105441301766</v>
      </c>
      <c r="BI28">
        <v>7.9266274403001056</v>
      </c>
      <c r="BJ28">
        <v>8.2925074217303312</v>
      </c>
      <c r="BK28">
        <v>8.6418470035065482</v>
      </c>
      <c r="BL28">
        <v>8.6560889574422131</v>
      </c>
      <c r="BM28">
        <v>8.1515386491929789</v>
      </c>
      <c r="BN28">
        <v>8.9021651490240039</v>
      </c>
      <c r="BO28">
        <v>9.5373247331108786</v>
      </c>
      <c r="BP28">
        <v>9.1287102455492359</v>
      </c>
      <c r="BQ28">
        <v>9.1576211393849505</v>
      </c>
    </row>
    <row r="29" spans="1:69" x14ac:dyDescent="0.35">
      <c r="A29" t="s">
        <v>127</v>
      </c>
      <c r="B29" t="s">
        <v>128</v>
      </c>
      <c r="C29" t="s">
        <v>44</v>
      </c>
      <c r="D29" t="s">
        <v>45</v>
      </c>
      <c r="E29">
        <v>1</v>
      </c>
      <c r="F29">
        <v>1.0116060127946955</v>
      </c>
      <c r="G29">
        <v>1.0226288011200255</v>
      </c>
      <c r="H29">
        <v>1.0363705205725546</v>
      </c>
      <c r="I29">
        <v>1.05197101692169</v>
      </c>
      <c r="J29">
        <v>1.0731338097460299</v>
      </c>
      <c r="K29">
        <v>1.1136051040703494</v>
      </c>
      <c r="L29">
        <v>1.1660901204172192</v>
      </c>
      <c r="M29">
        <v>1.2263009598542891</v>
      </c>
      <c r="N29">
        <v>1.3357528921841033</v>
      </c>
      <c r="O29">
        <v>1.4178395245204669</v>
      </c>
      <c r="P29">
        <v>1.482812752045884</v>
      </c>
      <c r="Q29">
        <v>1.583446195666913</v>
      </c>
      <c r="R29">
        <v>1.6713436657303873</v>
      </c>
      <c r="S29">
        <v>1.8925076756756345</v>
      </c>
      <c r="T29">
        <v>2.0941804523560252</v>
      </c>
      <c r="U29">
        <v>2.1442243552565619</v>
      </c>
      <c r="V29">
        <v>2.1812916268234819</v>
      </c>
      <c r="W29">
        <v>2.2303245272997478</v>
      </c>
      <c r="X29">
        <v>2.4211086404571036</v>
      </c>
      <c r="Y29">
        <v>2.6633857286267655</v>
      </c>
      <c r="Z29">
        <v>3.13449412440721</v>
      </c>
      <c r="AA29">
        <v>3.2503139189282635</v>
      </c>
      <c r="AB29">
        <v>3.4445841100438832</v>
      </c>
      <c r="AC29">
        <v>3.5538268719331034</v>
      </c>
      <c r="AD29">
        <v>3.8545064670205407</v>
      </c>
      <c r="AE29">
        <v>4.0341413862347695</v>
      </c>
      <c r="AF29">
        <v>4.299843962941134</v>
      </c>
      <c r="AG29">
        <v>4.3636670044907522</v>
      </c>
      <c r="AH29">
        <v>4.4427877635090365</v>
      </c>
      <c r="AI29">
        <v>4.6682019770781942</v>
      </c>
      <c r="AJ29">
        <v>4.7875464226693314</v>
      </c>
      <c r="AK29">
        <v>4.974527181013312</v>
      </c>
      <c r="AL29">
        <v>4.932145017898061</v>
      </c>
      <c r="AM29">
        <v>5.0398318237946933</v>
      </c>
      <c r="AN29">
        <v>5.080273215288817</v>
      </c>
      <c r="AO29">
        <v>5.1302754813442002</v>
      </c>
      <c r="AP29">
        <v>8.8871490380470402</v>
      </c>
      <c r="AQ29">
        <v>9.1581112204727173</v>
      </c>
      <c r="AR29">
        <v>9.6115237136297225</v>
      </c>
      <c r="AS29">
        <v>9.7002099566176856</v>
      </c>
      <c r="AT29">
        <v>9.7344663164233722</v>
      </c>
      <c r="AU29">
        <v>10.119997355563225</v>
      </c>
      <c r="AV29">
        <v>10.236871085316114</v>
      </c>
      <c r="AW29">
        <v>10.359201448196295</v>
      </c>
      <c r="AX29">
        <v>10.882963543433849</v>
      </c>
      <c r="AY29">
        <v>10.973095649745822</v>
      </c>
      <c r="AZ29">
        <v>11.296578757991528</v>
      </c>
      <c r="BA29">
        <v>11.464740836767561</v>
      </c>
      <c r="BB29">
        <v>11.345922519686482</v>
      </c>
      <c r="BC29">
        <v>11.301382334771716</v>
      </c>
      <c r="BD29">
        <v>11.204348064497141</v>
      </c>
      <c r="BE29">
        <v>11.411659049796924</v>
      </c>
      <c r="BF29">
        <v>11.479443438232822</v>
      </c>
      <c r="BG29">
        <v>11.985465890071241</v>
      </c>
      <c r="BH29">
        <v>12.611335635930507</v>
      </c>
      <c r="BI29">
        <v>12.805531979288507</v>
      </c>
      <c r="BJ29">
        <v>12.978059883920359</v>
      </c>
      <c r="BK29">
        <v>13.053164674112516</v>
      </c>
      <c r="BL29">
        <v>13.633713887620955</v>
      </c>
      <c r="BM29">
        <v>13.316943386699768</v>
      </c>
      <c r="BN29">
        <v>13.154368475501858</v>
      </c>
      <c r="BO29">
        <v>13.696932035543725</v>
      </c>
      <c r="BP29">
        <v>14.606348855537441</v>
      </c>
      <c r="BQ29">
        <v>14.648499207425386</v>
      </c>
    </row>
    <row r="30" spans="1:69" x14ac:dyDescent="0.35">
      <c r="A30" t="s">
        <v>129</v>
      </c>
      <c r="B30" t="s">
        <v>130</v>
      </c>
      <c r="C30" t="s">
        <v>44</v>
      </c>
      <c r="D30" t="s">
        <v>45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1.4847240776015667</v>
      </c>
      <c r="AK30">
        <v>21.707093370855855</v>
      </c>
      <c r="AL30">
        <v>1659.4668438724038</v>
      </c>
      <c r="AM30">
        <v>2474.5682083396432</v>
      </c>
      <c r="AN30">
        <v>2805.7259712343644</v>
      </c>
      <c r="AO30">
        <v>2851.7296058087168</v>
      </c>
      <c r="AP30">
        <v>3169.677322129291</v>
      </c>
      <c r="AQ30">
        <v>3092.3468733184345</v>
      </c>
      <c r="AR30">
        <v>3353.1344963072283</v>
      </c>
      <c r="AS30">
        <v>4370.2271367121903</v>
      </c>
      <c r="AT30">
        <v>4576.7692112890199</v>
      </c>
      <c r="AU30">
        <v>4805.9676975687862</v>
      </c>
      <c r="AV30">
        <v>4873.7732445395304</v>
      </c>
      <c r="AW30">
        <v>4979.1428368508305</v>
      </c>
      <c r="AX30">
        <v>5287.3027721338794</v>
      </c>
      <c r="AY30">
        <v>5699.719122255171</v>
      </c>
      <c r="AZ30">
        <v>6052.9631699533693</v>
      </c>
      <c r="BA30">
        <v>6496.9692816803163</v>
      </c>
      <c r="BB30">
        <v>6509.0189851216001</v>
      </c>
      <c r="BC30">
        <v>6600.5549263685671</v>
      </c>
      <c r="BD30">
        <v>6761.115267051513</v>
      </c>
      <c r="BE30">
        <v>6814.9184203270397</v>
      </c>
      <c r="BF30">
        <v>6799.6446886486356</v>
      </c>
      <c r="BG30">
        <v>6867.6640652495853</v>
      </c>
      <c r="BH30">
        <v>6961.4578623899361</v>
      </c>
      <c r="BI30">
        <v>7054.2753954917425</v>
      </c>
      <c r="BJ30">
        <v>7179.7502876393646</v>
      </c>
      <c r="BK30">
        <v>7380.1819847154993</v>
      </c>
      <c r="BL30">
        <v>7562.5835281992786</v>
      </c>
      <c r="BM30">
        <v>7567.2831104216784</v>
      </c>
      <c r="BN30">
        <v>7942.9687818702023</v>
      </c>
      <c r="BO30">
        <v>8880.9412650226168</v>
      </c>
      <c r="BP30">
        <v>9528.4708321114013</v>
      </c>
      <c r="BQ30">
        <v>9542.304348622225</v>
      </c>
    </row>
    <row r="31" spans="1:69" x14ac:dyDescent="0.35">
      <c r="A31" t="s">
        <v>131</v>
      </c>
      <c r="B31" t="s">
        <v>132</v>
      </c>
      <c r="C31" t="s">
        <v>44</v>
      </c>
      <c r="D31" t="s">
        <v>45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3.6278474425626935E-3</v>
      </c>
      <c r="AJ31">
        <v>7.6321459275062167E-3</v>
      </c>
      <c r="AK31">
        <v>8.6302536177194522E-2</v>
      </c>
      <c r="AL31">
        <v>1</v>
      </c>
      <c r="AM31">
        <v>20.457486047585185</v>
      </c>
      <c r="AN31">
        <v>155.78459010712891</v>
      </c>
      <c r="AO31">
        <v>239.46323491142147</v>
      </c>
      <c r="AP31">
        <v>411.03762454245719</v>
      </c>
      <c r="AQ31">
        <v>725.81207152718889</v>
      </c>
      <c r="AR31">
        <v>3025.1370644858334</v>
      </c>
      <c r="AS31">
        <v>8630.436557434783</v>
      </c>
      <c r="AT31">
        <v>15494.61737508821</v>
      </c>
      <c r="AU31">
        <v>22450.730423502533</v>
      </c>
      <c r="AV31">
        <v>29339.809250077786</v>
      </c>
      <c r="AW31">
        <v>35992.646916520542</v>
      </c>
      <c r="AX31">
        <v>42821.229693029272</v>
      </c>
      <c r="AY31">
        <v>47423.919127115296</v>
      </c>
      <c r="AZ31">
        <v>53528.659020993837</v>
      </c>
      <c r="BA31">
        <v>64883.980416973827</v>
      </c>
      <c r="BB31">
        <v>70891.368818052651</v>
      </c>
      <c r="BC31">
        <v>78930.669721667698</v>
      </c>
      <c r="BD31">
        <v>134783.03058591718</v>
      </c>
      <c r="BE31">
        <v>236196.02915922526</v>
      </c>
      <c r="BF31">
        <v>286418.39143821388</v>
      </c>
      <c r="BG31">
        <v>338525.33935705968</v>
      </c>
      <c r="BH31">
        <v>392765.54079202167</v>
      </c>
      <c r="BI31">
        <v>425529.71640674601</v>
      </c>
      <c r="BJ31">
        <v>462223.77110147389</v>
      </c>
      <c r="BK31">
        <v>518334.17767972825</v>
      </c>
      <c r="BL31">
        <v>562791.64358293475</v>
      </c>
      <c r="BM31">
        <v>629637.02453588578</v>
      </c>
      <c r="BN31">
        <v>726138.80711271323</v>
      </c>
      <c r="BO31">
        <v>834223.56914106815</v>
      </c>
      <c r="BP31">
        <v>901351.5555598439</v>
      </c>
      <c r="BQ31">
        <v>980380.9000880993</v>
      </c>
    </row>
    <row r="32" spans="1:69" x14ac:dyDescent="0.35">
      <c r="A32" t="s">
        <v>136</v>
      </c>
      <c r="B32" t="s">
        <v>137</v>
      </c>
      <c r="C32" t="s">
        <v>44</v>
      </c>
      <c r="D32" t="s">
        <v>45</v>
      </c>
      <c r="E32">
        <v>1</v>
      </c>
      <c r="F32">
        <v>1.0176302704632254</v>
      </c>
      <c r="G32">
        <v>1.0314391520396107</v>
      </c>
      <c r="H32">
        <v>1.0411105372749203</v>
      </c>
      <c r="I32">
        <v>1.063350439753364</v>
      </c>
      <c r="J32">
        <v>1.1230109307707363</v>
      </c>
      <c r="K32">
        <v>1.1878528374219031</v>
      </c>
      <c r="L32">
        <v>1.2249428730888892</v>
      </c>
      <c r="M32">
        <v>1.2455140507828812</v>
      </c>
      <c r="N32">
        <v>1.2482035181078792</v>
      </c>
      <c r="O32">
        <v>1.3401916533925622</v>
      </c>
      <c r="P32">
        <v>1.4080576670026392</v>
      </c>
      <c r="Q32">
        <v>1.3906648447560617</v>
      </c>
      <c r="R32">
        <v>1.5947625844129152</v>
      </c>
      <c r="S32">
        <v>1.9409954754967271</v>
      </c>
      <c r="T32">
        <v>2.2685829386278513</v>
      </c>
      <c r="U32">
        <v>2.2948414332726252</v>
      </c>
      <c r="V32">
        <v>2.3463031453363499</v>
      </c>
      <c r="W32">
        <v>2.5187372335229306</v>
      </c>
      <c r="X32">
        <v>2.6090449017059409</v>
      </c>
      <c r="Y32">
        <v>3.9461974758660481</v>
      </c>
      <c r="Z32">
        <v>3.9527597787762492</v>
      </c>
      <c r="AA32">
        <v>3.7718430607997258</v>
      </c>
      <c r="AB32">
        <v>4.0655330746993945</v>
      </c>
      <c r="AC32">
        <v>4.4156094048272019</v>
      </c>
      <c r="AD32">
        <v>4.3256905683245774</v>
      </c>
      <c r="AE32">
        <v>4.4860562352754583</v>
      </c>
      <c r="AF32">
        <v>4.8266326100836716</v>
      </c>
      <c r="AG32">
        <v>4.9927816178328195</v>
      </c>
      <c r="AH32">
        <v>5.148092415034756</v>
      </c>
      <c r="AI32">
        <v>5.146552312266742</v>
      </c>
      <c r="AJ32">
        <v>5.0244707744274342</v>
      </c>
      <c r="AK32">
        <v>5.1971462424519981</v>
      </c>
      <c r="AL32">
        <v>5.2946503439419761</v>
      </c>
      <c r="AM32">
        <v>5.4325143864839767</v>
      </c>
      <c r="AN32">
        <v>5.7194439774196395</v>
      </c>
      <c r="AO32">
        <v>5.876501715417537</v>
      </c>
      <c r="AP32">
        <v>5.7871518118557246</v>
      </c>
      <c r="AQ32">
        <v>5.9282344626131467</v>
      </c>
      <c r="AR32">
        <v>5.8300023041886995</v>
      </c>
      <c r="AS32">
        <v>5.9142043042868213</v>
      </c>
      <c r="AT32">
        <v>5.8005655533200731</v>
      </c>
      <c r="AU32">
        <v>5.8406995398703652</v>
      </c>
      <c r="AV32">
        <v>5.6007925925963749</v>
      </c>
      <c r="AW32">
        <v>5.7207474969001417</v>
      </c>
      <c r="AX32">
        <v>5.8925669513032757</v>
      </c>
      <c r="AY32">
        <v>6.0823931487651546</v>
      </c>
      <c r="AZ32">
        <v>6.3139072348078091</v>
      </c>
      <c r="BA32">
        <v>6.5415598755268602</v>
      </c>
      <c r="BB32">
        <v>6.376786547413376</v>
      </c>
      <c r="BC32">
        <v>6.5201709432339356</v>
      </c>
      <c r="BD32">
        <v>6.8407409350309498</v>
      </c>
      <c r="BE32">
        <v>6.891483124865796</v>
      </c>
      <c r="BF32">
        <v>7.0238190955854138</v>
      </c>
      <c r="BG32">
        <v>7.1020822870821574</v>
      </c>
      <c r="BH32">
        <v>7.0804507601707121</v>
      </c>
      <c r="BI32">
        <v>7.228735200491375</v>
      </c>
      <c r="BJ32">
        <v>7.4479762556230735</v>
      </c>
      <c r="BK32">
        <v>7.4537654538116218</v>
      </c>
      <c r="BL32">
        <v>7.4449822789967746</v>
      </c>
      <c r="BM32">
        <v>7.3964409778827216</v>
      </c>
      <c r="BN32">
        <v>7.4430953954047778</v>
      </c>
      <c r="BO32">
        <v>7.9829020163613693</v>
      </c>
      <c r="BP32">
        <v>8.5025651177491319</v>
      </c>
      <c r="BQ32">
        <v>9.0125113157192125</v>
      </c>
    </row>
    <row r="33" spans="1:69" x14ac:dyDescent="0.35">
      <c r="A33" t="s">
        <v>138</v>
      </c>
      <c r="B33" t="s">
        <v>139</v>
      </c>
      <c r="C33" t="s">
        <v>44</v>
      </c>
      <c r="D33" t="s">
        <v>45</v>
      </c>
      <c r="E33">
        <v>1</v>
      </c>
      <c r="F33">
        <v>1.0093903654813721</v>
      </c>
      <c r="G33">
        <v>1.0192475114893749</v>
      </c>
      <c r="H33">
        <v>1.0322001235322014</v>
      </c>
      <c r="I33">
        <v>1.0369591136623724</v>
      </c>
      <c r="J33">
        <v>1.0521103615810738</v>
      </c>
      <c r="K33">
        <v>1.0795558286270448</v>
      </c>
      <c r="L33">
        <v>1.1171279943805343</v>
      </c>
      <c r="M33">
        <v>1.2174641257210823</v>
      </c>
      <c r="N33">
        <v>1.2939338159502121</v>
      </c>
      <c r="O33">
        <v>1.3750572479040397</v>
      </c>
      <c r="P33">
        <v>1.5063231216137165</v>
      </c>
      <c r="Q33">
        <v>1.6498120093104498</v>
      </c>
      <c r="R33">
        <v>1.8611893827978396</v>
      </c>
      <c r="S33">
        <v>2.1400690271882405</v>
      </c>
      <c r="T33">
        <v>2.2761137968534544</v>
      </c>
      <c r="U33">
        <v>2.3394728208794837</v>
      </c>
      <c r="V33">
        <v>2.5563209218325467</v>
      </c>
      <c r="W33">
        <v>2.6820589407685902</v>
      </c>
      <c r="X33">
        <v>2.8541227688889816</v>
      </c>
      <c r="Y33">
        <v>3.1353705112266317</v>
      </c>
      <c r="Z33">
        <v>3.6906255440176126</v>
      </c>
      <c r="AA33">
        <v>4.1411989578197153</v>
      </c>
      <c r="AB33">
        <v>4.5966223879928139</v>
      </c>
      <c r="AC33">
        <v>5.0699160247596078</v>
      </c>
      <c r="AD33">
        <v>5.4559439014603406</v>
      </c>
      <c r="AE33">
        <v>5.7743056870146585</v>
      </c>
      <c r="AF33">
        <v>6.1489515430040269</v>
      </c>
      <c r="AG33">
        <v>6.4498206011805017</v>
      </c>
      <c r="AH33">
        <v>6.813378486115325</v>
      </c>
      <c r="AI33">
        <v>7.224468604641765</v>
      </c>
      <c r="AJ33">
        <v>7.6890446442374527</v>
      </c>
      <c r="AK33">
        <v>7.9054052183279886</v>
      </c>
      <c r="AL33">
        <v>8.3161941524733951</v>
      </c>
      <c r="AM33">
        <v>8.4791556292171695</v>
      </c>
      <c r="AN33">
        <v>8.8334540535772739</v>
      </c>
      <c r="AO33">
        <v>11.427371124508852</v>
      </c>
      <c r="AP33">
        <v>11.887197465620659</v>
      </c>
      <c r="AQ33">
        <v>12.213091059265968</v>
      </c>
      <c r="AR33">
        <v>12.544328555340647</v>
      </c>
      <c r="AS33">
        <v>12.01290612144301</v>
      </c>
      <c r="AT33">
        <v>11.848425922424015</v>
      </c>
      <c r="AU33">
        <v>12.865073271094948</v>
      </c>
      <c r="AV33">
        <v>13.228478080145333</v>
      </c>
      <c r="AW33">
        <v>13.849177135229263</v>
      </c>
      <c r="AX33">
        <v>14.785710391194899</v>
      </c>
      <c r="AY33">
        <v>17.680628553164567</v>
      </c>
      <c r="AZ33">
        <v>18.843111286124092</v>
      </c>
      <c r="BA33">
        <v>19.805789655944967</v>
      </c>
      <c r="BB33">
        <v>20.012479543471937</v>
      </c>
      <c r="BC33">
        <v>20.460003014280272</v>
      </c>
      <c r="BD33">
        <v>20.224456005877336</v>
      </c>
      <c r="BE33">
        <v>21.579131264660411</v>
      </c>
      <c r="BF33">
        <v>21.936756422651928</v>
      </c>
      <c r="BG33">
        <v>22.597467588102656</v>
      </c>
      <c r="BH33">
        <v>23.264549366579679</v>
      </c>
      <c r="BI33">
        <v>24.281955533352736</v>
      </c>
      <c r="BJ33">
        <v>24.258928047749105</v>
      </c>
      <c r="BK33">
        <v>24.649767755840767</v>
      </c>
      <c r="BL33">
        <v>25.24592104218387</v>
      </c>
      <c r="BM33">
        <v>25.139126444550854</v>
      </c>
      <c r="BN33">
        <v>25.436909783318338</v>
      </c>
      <c r="BO33">
        <v>25.804674967864642</v>
      </c>
      <c r="BP33">
        <v>26.796873811710011</v>
      </c>
      <c r="BQ33">
        <v>27.470884526320873</v>
      </c>
    </row>
    <row r="34" spans="1:69" x14ac:dyDescent="0.35">
      <c r="A34" t="s">
        <v>140</v>
      </c>
      <c r="B34" t="s">
        <v>141</v>
      </c>
      <c r="C34" t="s">
        <v>44</v>
      </c>
      <c r="D34" t="s">
        <v>45</v>
      </c>
      <c r="E34">
        <v>0.71356661390206255</v>
      </c>
      <c r="F34">
        <v>0.76029219247368007</v>
      </c>
      <c r="G34">
        <v>0.78736977882640091</v>
      </c>
      <c r="H34">
        <v>0.79385939604888911</v>
      </c>
      <c r="I34">
        <v>0.86043199293522477</v>
      </c>
      <c r="J34">
        <v>0.91112025825075471</v>
      </c>
      <c r="K34">
        <v>0.94133188012341718</v>
      </c>
      <c r="L34">
        <v>1</v>
      </c>
      <c r="M34">
        <v>1.0458848423666298</v>
      </c>
      <c r="N34">
        <v>1.0847813861156304</v>
      </c>
      <c r="O34">
        <v>1.1277448161896897</v>
      </c>
      <c r="P34">
        <v>1.1563741099374993</v>
      </c>
      <c r="Q34">
        <v>1.3758278837642206</v>
      </c>
      <c r="R34">
        <v>1.9666704143703764</v>
      </c>
      <c r="S34">
        <v>3.1770766101239936</v>
      </c>
      <c r="T34">
        <v>3.3897907104421652</v>
      </c>
      <c r="U34">
        <v>3.6812761314361171</v>
      </c>
      <c r="V34">
        <v>4.1429309243974952</v>
      </c>
      <c r="W34">
        <v>4.7272420639195243</v>
      </c>
      <c r="X34">
        <v>5.6631023836486847</v>
      </c>
      <c r="Y34">
        <v>7.0816369166783044</v>
      </c>
      <c r="Z34">
        <v>9.1697350431028397</v>
      </c>
      <c r="AA34">
        <v>23.683897322424976</v>
      </c>
      <c r="AB34">
        <v>86.493040736161845</v>
      </c>
      <c r="AC34">
        <v>1334.9311138142646</v>
      </c>
      <c r="AD34">
        <v>166047.54436769948</v>
      </c>
      <c r="AE34">
        <v>548131.61545467121</v>
      </c>
      <c r="AF34">
        <v>628072.1926444876</v>
      </c>
      <c r="AG34">
        <v>738131.40018255124</v>
      </c>
      <c r="AH34">
        <v>835464.51615414722</v>
      </c>
      <c r="AI34">
        <v>971377.39893083822</v>
      </c>
      <c r="AJ34">
        <v>1143208.6232283791</v>
      </c>
      <c r="AK34">
        <v>1294103.0662354892</v>
      </c>
      <c r="AL34">
        <v>1378959.4514491027</v>
      </c>
      <c r="AM34">
        <v>1488617.1714731809</v>
      </c>
      <c r="AN34">
        <v>1658725.6492475341</v>
      </c>
      <c r="AO34">
        <v>1850809.5108260869</v>
      </c>
      <c r="AP34">
        <v>1956398.9958968388</v>
      </c>
      <c r="AQ34">
        <v>2094347.1691332913</v>
      </c>
      <c r="AR34">
        <v>2144853.7310627131</v>
      </c>
      <c r="AS34">
        <v>2256287.5735107032</v>
      </c>
      <c r="AT34">
        <v>2298482.2643239242</v>
      </c>
      <c r="AU34">
        <v>2363316.8728215336</v>
      </c>
      <c r="AV34">
        <v>2512914.6487190784</v>
      </c>
      <c r="AW34">
        <v>2713136.3881442128</v>
      </c>
      <c r="AX34">
        <v>2874318.3303957055</v>
      </c>
      <c r="AY34">
        <v>3267055.9760306356</v>
      </c>
      <c r="AZ34">
        <v>3507947.5739841894</v>
      </c>
      <c r="BA34">
        <v>3872113.9877788336</v>
      </c>
      <c r="BB34">
        <v>3778412.9210042311</v>
      </c>
      <c r="BC34">
        <v>4110063.4217841863</v>
      </c>
      <c r="BD34">
        <v>4710229.4421245158</v>
      </c>
      <c r="BE34">
        <v>5044668.7092516655</v>
      </c>
      <c r="BF34">
        <v>5347116.1902779778</v>
      </c>
      <c r="BG34">
        <v>5456705.2149831634</v>
      </c>
      <c r="BH34">
        <v>5204572.5705823479</v>
      </c>
      <c r="BI34">
        <v>5134057.3479780657</v>
      </c>
      <c r="BJ34">
        <v>5445253.0981269358</v>
      </c>
      <c r="BK34">
        <v>5611674.5037538223</v>
      </c>
      <c r="BL34">
        <v>5572785.4158425489</v>
      </c>
      <c r="BM34">
        <v>5469444.4252220299</v>
      </c>
      <c r="BN34">
        <v>5685822.1928061591</v>
      </c>
      <c r="BO34">
        <v>5977190.1287333285</v>
      </c>
      <c r="BP34">
        <v>5946990.3506808328</v>
      </c>
      <c r="BQ34">
        <v>6454860.7525178436</v>
      </c>
    </row>
    <row r="35" spans="1:69" x14ac:dyDescent="0.35">
      <c r="A35" t="s">
        <v>149</v>
      </c>
      <c r="B35" t="s">
        <v>150</v>
      </c>
      <c r="C35" t="s">
        <v>44</v>
      </c>
      <c r="D35" t="s">
        <v>45</v>
      </c>
      <c r="E35">
        <v>4.8770132596362921E-10</v>
      </c>
      <c r="F35">
        <v>6.5653281968525804E-10</v>
      </c>
      <c r="G35">
        <v>9.8643698006444021E-10</v>
      </c>
      <c r="H35">
        <v>1.7599755424928884E-9</v>
      </c>
      <c r="I35">
        <v>3.335746154542501E-9</v>
      </c>
      <c r="J35">
        <v>5.3016075802449756E-9</v>
      </c>
      <c r="K35">
        <v>7.3128306252009669E-9</v>
      </c>
      <c r="L35">
        <v>9.252847215175364E-9</v>
      </c>
      <c r="M35">
        <v>1.1723978876410802E-8</v>
      </c>
      <c r="N35">
        <v>1.4074845824014065E-8</v>
      </c>
      <c r="O35">
        <v>1.636272771182139E-8</v>
      </c>
      <c r="P35">
        <v>1.9534574591998817E-8</v>
      </c>
      <c r="Q35">
        <v>2.3415526434616715E-8</v>
      </c>
      <c r="R35">
        <v>3.034192267644242E-8</v>
      </c>
      <c r="S35">
        <v>4.0842004440990655E-8</v>
      </c>
      <c r="T35">
        <v>5.4699466501917044E-8</v>
      </c>
      <c r="U35">
        <v>7.7237629018220761E-8</v>
      </c>
      <c r="V35">
        <v>1.1230201125869888E-7</v>
      </c>
      <c r="W35">
        <v>1.5523238752303104E-7</v>
      </c>
      <c r="X35">
        <v>2.3962596527401967E-7</v>
      </c>
      <c r="Y35">
        <v>4.6042198947015194E-7</v>
      </c>
      <c r="Z35">
        <v>9.2327904550675591E-7</v>
      </c>
      <c r="AA35">
        <v>1.8561084409485693E-6</v>
      </c>
      <c r="AB35">
        <v>4.2965948997559344E-6</v>
      </c>
      <c r="AC35">
        <v>1.2964557572652696E-5</v>
      </c>
      <c r="AD35">
        <v>4.5187143353210426E-5</v>
      </c>
      <c r="AE35">
        <v>1.1259701576211802E-4</v>
      </c>
      <c r="AF35">
        <v>3.4478186795165521E-4</v>
      </c>
      <c r="AG35">
        <v>2.5098446767518384E-3</v>
      </c>
      <c r="AH35">
        <v>3.5248866259514684E-2</v>
      </c>
      <c r="AI35">
        <v>1</v>
      </c>
      <c r="AJ35">
        <v>5.1667809393200281</v>
      </c>
      <c r="AK35">
        <v>55.233558002875505</v>
      </c>
      <c r="AL35">
        <v>1157.7783626020341</v>
      </c>
      <c r="AM35">
        <v>27093.968781583077</v>
      </c>
      <c r="AN35">
        <v>52556.350428484635</v>
      </c>
      <c r="AO35">
        <v>62256.27857953342</v>
      </c>
      <c r="AP35">
        <v>67068.080926288327</v>
      </c>
      <c r="AQ35">
        <v>70370.75573914405</v>
      </c>
      <c r="AR35">
        <v>76007.805749077408</v>
      </c>
      <c r="AS35">
        <v>80268.852851506948</v>
      </c>
      <c r="AT35">
        <v>86871.04170913386</v>
      </c>
      <c r="AU35">
        <v>95382.763877732141</v>
      </c>
      <c r="AV35">
        <v>108823.16966501319</v>
      </c>
      <c r="AW35">
        <v>117259.20790189898</v>
      </c>
      <c r="AX35">
        <v>125973.00318992751</v>
      </c>
      <c r="AY35">
        <v>134506.75970242571</v>
      </c>
      <c r="AZ35">
        <v>143167.701214417</v>
      </c>
      <c r="BA35">
        <v>155735.75335524106</v>
      </c>
      <c r="BB35">
        <v>167125.46080146465</v>
      </c>
      <c r="BC35">
        <v>181203.0038130524</v>
      </c>
      <c r="BD35">
        <v>196276.54279413048</v>
      </c>
      <c r="BE35">
        <v>211867.03773160916</v>
      </c>
      <c r="BF35">
        <v>227766.73630401792</v>
      </c>
      <c r="BG35">
        <v>245638.93101253145</v>
      </c>
      <c r="BH35">
        <v>264224.4024174998</v>
      </c>
      <c r="BI35">
        <v>285636.10265474353</v>
      </c>
      <c r="BJ35">
        <v>296122.9022618662</v>
      </c>
      <c r="BK35">
        <v>309429.28652893641</v>
      </c>
      <c r="BL35">
        <v>322500.38059117488</v>
      </c>
      <c r="BM35">
        <v>343374.21650961833</v>
      </c>
      <c r="BN35">
        <v>388175.18060150871</v>
      </c>
      <c r="BO35">
        <v>421442.88808422594</v>
      </c>
      <c r="BP35">
        <v>443187.23842025932</v>
      </c>
      <c r="BQ35">
        <v>460019.55213733501</v>
      </c>
    </row>
    <row r="36" spans="1:69" x14ac:dyDescent="0.35">
      <c r="A36" t="s">
        <v>181</v>
      </c>
      <c r="B36" t="s">
        <v>182</v>
      </c>
      <c r="C36" t="s">
        <v>44</v>
      </c>
      <c r="D36" t="s">
        <v>45</v>
      </c>
      <c r="E36">
        <v>1</v>
      </c>
      <c r="F36">
        <v>0.9905200073021897</v>
      </c>
      <c r="G36">
        <v>0.94460226686687487</v>
      </c>
      <c r="H36">
        <v>1.119681795733817</v>
      </c>
      <c r="I36">
        <v>1.0594714390287971</v>
      </c>
      <c r="J36">
        <v>1.0060186925335715</v>
      </c>
      <c r="K36">
        <v>1.0425720465419064</v>
      </c>
      <c r="L36">
        <v>1.0597469199541698</v>
      </c>
      <c r="M36">
        <v>1.1421214932516257</v>
      </c>
      <c r="N36">
        <v>1.1945552751616288</v>
      </c>
      <c r="O36">
        <v>1.282283853582701</v>
      </c>
      <c r="P36">
        <v>1.3696389303696868</v>
      </c>
      <c r="Q36">
        <v>1.5051414645172458</v>
      </c>
      <c r="R36">
        <v>1.8479244033333275</v>
      </c>
      <c r="S36">
        <v>2.4285680157585756</v>
      </c>
      <c r="T36">
        <v>3.1416132755700081</v>
      </c>
      <c r="U36">
        <v>3.2365208647161516</v>
      </c>
      <c r="V36">
        <v>3.5520925158564229</v>
      </c>
      <c r="W36">
        <v>3.7907045499266019</v>
      </c>
      <c r="X36">
        <v>4.2599305990382588</v>
      </c>
      <c r="Y36">
        <v>6.1631867392838169</v>
      </c>
      <c r="Z36">
        <v>6.9151133350880283</v>
      </c>
      <c r="AA36">
        <v>7.5959592876505821</v>
      </c>
      <c r="AB36">
        <v>8.0262163481201334</v>
      </c>
      <c r="AC36">
        <v>8.4422346532827213</v>
      </c>
      <c r="AD36">
        <v>8.7389224055809223</v>
      </c>
      <c r="AE36">
        <v>9.1298576761983323</v>
      </c>
      <c r="AF36">
        <v>9.7997856513693922</v>
      </c>
      <c r="AG36">
        <v>10.070000542261095</v>
      </c>
      <c r="AH36">
        <v>10.757134858750254</v>
      </c>
      <c r="AI36">
        <v>11.158194016419449</v>
      </c>
      <c r="AJ36">
        <v>11.659786416331219</v>
      </c>
      <c r="AK36">
        <v>11.907253000094677</v>
      </c>
      <c r="AL36">
        <v>12.525878391624163</v>
      </c>
      <c r="AM36">
        <v>12.802680583569222</v>
      </c>
      <c r="AN36">
        <v>12.932774899370456</v>
      </c>
      <c r="AO36">
        <v>13.261062682750213</v>
      </c>
      <c r="AP36">
        <v>13.382653041498079</v>
      </c>
      <c r="AQ36">
        <v>14.547379699279004</v>
      </c>
      <c r="AR36">
        <v>15.192326556637759</v>
      </c>
      <c r="AS36">
        <v>14.991356512303252</v>
      </c>
      <c r="AT36">
        <v>15.329470025675178</v>
      </c>
      <c r="AU36">
        <v>15.468639505116334</v>
      </c>
      <c r="AV36">
        <v>15.641249744183273</v>
      </c>
      <c r="AW36">
        <v>16.552844377620893</v>
      </c>
      <c r="AX36">
        <v>17.656542514351148</v>
      </c>
      <c r="AY36">
        <v>18.3798198544116</v>
      </c>
      <c r="AZ36">
        <v>19.962737932062964</v>
      </c>
      <c r="BA36">
        <v>20.323451700167663</v>
      </c>
      <c r="BB36">
        <v>19.951592485829732</v>
      </c>
      <c r="BC36">
        <v>23.713012146798597</v>
      </c>
      <c r="BD36">
        <v>24.582554173849939</v>
      </c>
      <c r="BE36">
        <v>24.33241640081787</v>
      </c>
      <c r="BF36">
        <v>24.999999153709624</v>
      </c>
      <c r="BG36">
        <v>25.001865038257595</v>
      </c>
      <c r="BH36">
        <v>24.849062358052645</v>
      </c>
      <c r="BI36">
        <v>24.608759324168666</v>
      </c>
      <c r="BJ36">
        <v>25.437403179333995</v>
      </c>
      <c r="BK36">
        <v>26.264793427817107</v>
      </c>
      <c r="BL36">
        <v>26.828553370636804</v>
      </c>
      <c r="BM36">
        <v>28.200544661667557</v>
      </c>
      <c r="BN36">
        <v>28.857397035933381</v>
      </c>
      <c r="BO36">
        <v>29.049292082231826</v>
      </c>
      <c r="BP36">
        <v>29.973678264361496</v>
      </c>
      <c r="BQ36">
        <v>30.785217488033933</v>
      </c>
    </row>
    <row r="37" spans="1:69" x14ac:dyDescent="0.35">
      <c r="A37" t="s">
        <v>183</v>
      </c>
      <c r="B37" t="s">
        <v>184</v>
      </c>
      <c r="C37" t="s">
        <v>44</v>
      </c>
      <c r="D37" t="s">
        <v>45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1.0540841250879831</v>
      </c>
      <c r="U37">
        <v>1.111886716292573</v>
      </c>
      <c r="V37">
        <v>1.2033250538780476</v>
      </c>
      <c r="W37">
        <v>1.1675299836739086</v>
      </c>
      <c r="X37">
        <v>1.3236120343541597</v>
      </c>
      <c r="Y37">
        <v>2.5780318068357402</v>
      </c>
      <c r="Z37">
        <v>2.8437379610814228</v>
      </c>
      <c r="AA37">
        <v>2.6849598625927755</v>
      </c>
      <c r="AB37">
        <v>2.3435842834980116</v>
      </c>
      <c r="AC37">
        <v>2.3332785180580964</v>
      </c>
      <c r="AD37">
        <v>2.2626937919812962</v>
      </c>
      <c r="AE37">
        <v>1.4236900873623806</v>
      </c>
      <c r="AF37">
        <v>1.5831400778624047</v>
      </c>
      <c r="AG37">
        <v>1.4167931988226341</v>
      </c>
      <c r="AH37">
        <v>1.5510950480978536</v>
      </c>
      <c r="AI37">
        <v>1.7021029900946745</v>
      </c>
      <c r="AJ37">
        <v>1.6402586867265523</v>
      </c>
      <c r="AK37">
        <v>1.6075195909452293</v>
      </c>
      <c r="AL37">
        <v>1.5730815850966173</v>
      </c>
      <c r="AM37">
        <v>1.5352215415986648</v>
      </c>
      <c r="AN37">
        <v>1.6734849546325146</v>
      </c>
      <c r="AO37">
        <v>1.6573292161685584</v>
      </c>
      <c r="AP37">
        <v>1.6688618128225798</v>
      </c>
      <c r="AQ37">
        <v>1.4354049003458262</v>
      </c>
      <c r="AR37">
        <v>1.584770522505399</v>
      </c>
      <c r="AS37">
        <v>1.622436086053562</v>
      </c>
      <c r="AT37">
        <v>1.5417514848432925</v>
      </c>
      <c r="AU37">
        <v>1.5396641977070897</v>
      </c>
      <c r="AV37">
        <v>1.6368165548079641</v>
      </c>
      <c r="AW37">
        <v>1.9075779813131701</v>
      </c>
      <c r="AX37">
        <v>2.2987004426285549</v>
      </c>
      <c r="AY37">
        <v>2.5272913113237605</v>
      </c>
      <c r="AZ37">
        <v>2.6459953674419476</v>
      </c>
      <c r="BA37">
        <v>3.0699041190665364</v>
      </c>
      <c r="BB37">
        <v>2.4025294869415359</v>
      </c>
      <c r="BC37">
        <v>2.5221776072190942</v>
      </c>
      <c r="BD37">
        <v>3.031172435947465</v>
      </c>
      <c r="BE37">
        <v>3.0681603775852877</v>
      </c>
      <c r="BF37">
        <v>2.9815311906483557</v>
      </c>
      <c r="BG37">
        <v>2.926491665010853</v>
      </c>
      <c r="BH37">
        <v>2.4110562020755113</v>
      </c>
      <c r="BI37">
        <v>2.1899745208888168</v>
      </c>
      <c r="BJ37">
        <v>2.2984936424732698</v>
      </c>
      <c r="BK37">
        <v>2.5103141929681301</v>
      </c>
      <c r="BL37">
        <v>2.4266271546578566</v>
      </c>
      <c r="BM37">
        <v>2.1630042166286922</v>
      </c>
      <c r="BN37">
        <v>2.4975329008486811</v>
      </c>
      <c r="BO37">
        <v>3.1028531237776211</v>
      </c>
      <c r="BP37">
        <v>2.7042217812312659</v>
      </c>
      <c r="BQ37">
        <v>2.6445410562968403</v>
      </c>
    </row>
    <row r="38" spans="1:69" x14ac:dyDescent="0.35">
      <c r="A38" t="s">
        <v>185</v>
      </c>
      <c r="B38" t="s">
        <v>186</v>
      </c>
      <c r="C38" t="s">
        <v>44</v>
      </c>
      <c r="D38" t="s">
        <v>45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1.0445844432658931</v>
      </c>
      <c r="Q38">
        <v>1.1061933412818015</v>
      </c>
      <c r="R38">
        <v>1.2501942387830145</v>
      </c>
      <c r="S38">
        <v>1.4648567107321728</v>
      </c>
      <c r="T38">
        <v>1.4637307650557281</v>
      </c>
      <c r="U38">
        <v>1.464340006002075</v>
      </c>
      <c r="V38">
        <v>1.4644975602633834</v>
      </c>
      <c r="W38">
        <v>1.2319637145755995</v>
      </c>
      <c r="X38">
        <v>1.3059577217824321</v>
      </c>
      <c r="Y38">
        <v>1.4694267714867286</v>
      </c>
      <c r="Z38">
        <v>1.5203064856117485</v>
      </c>
      <c r="AA38">
        <v>1.6310934873903422</v>
      </c>
      <c r="AB38">
        <v>1.7478530218162374</v>
      </c>
      <c r="AC38">
        <v>1.9254993670122704</v>
      </c>
      <c r="AD38">
        <v>2.0508227027370953</v>
      </c>
      <c r="AE38">
        <v>2.1981832939679924</v>
      </c>
      <c r="AF38">
        <v>2.2223890879091139</v>
      </c>
      <c r="AG38">
        <v>2.5549667665460398</v>
      </c>
      <c r="AH38">
        <v>2.6982471406993427</v>
      </c>
      <c r="AI38">
        <v>2.8656829025488606</v>
      </c>
      <c r="AJ38">
        <v>3.1219117617798982</v>
      </c>
      <c r="AK38">
        <v>3.4004889861523835</v>
      </c>
      <c r="AL38">
        <v>3.6899879427971376</v>
      </c>
      <c r="AM38">
        <v>4.1453787652619347</v>
      </c>
      <c r="AN38">
        <v>4.4887978016137549</v>
      </c>
      <c r="AO38">
        <v>4.8529574841173009</v>
      </c>
      <c r="AP38">
        <v>5.4793226321895645</v>
      </c>
      <c r="AQ38">
        <v>6.0654056161478236</v>
      </c>
      <c r="AR38">
        <v>6.4396568571622703</v>
      </c>
      <c r="AS38">
        <v>7.5039483853036755</v>
      </c>
      <c r="AT38">
        <v>7.9044589212011962</v>
      </c>
      <c r="AU38">
        <v>8.3127394681877878</v>
      </c>
      <c r="AV38">
        <v>8.6140186132776595</v>
      </c>
      <c r="AW38">
        <v>8.9883736566247538</v>
      </c>
      <c r="AX38">
        <v>9.5707485784308979</v>
      </c>
      <c r="AY38">
        <v>10.20003715117122</v>
      </c>
      <c r="AZ38">
        <v>10.678233040156048</v>
      </c>
      <c r="BA38">
        <v>11.27687409330839</v>
      </c>
      <c r="BB38">
        <v>11.775774216295391</v>
      </c>
      <c r="BC38">
        <v>12.756338509367078</v>
      </c>
      <c r="BD38">
        <v>13.889127637012558</v>
      </c>
      <c r="BE38">
        <v>15.088702903918355</v>
      </c>
      <c r="BF38">
        <v>16.018790407363447</v>
      </c>
      <c r="BG38">
        <v>16.935422248629624</v>
      </c>
      <c r="BH38">
        <v>17.479011583298828</v>
      </c>
      <c r="BI38">
        <v>18.186721554426768</v>
      </c>
      <c r="BJ38">
        <v>18.977777371125896</v>
      </c>
      <c r="BK38">
        <v>19.196185544269209</v>
      </c>
      <c r="BL38">
        <v>19.792804598502286</v>
      </c>
      <c r="BM38">
        <v>20.839324264763565</v>
      </c>
      <c r="BN38">
        <v>22.428950718523847</v>
      </c>
      <c r="BO38">
        <v>23.728675928767686</v>
      </c>
      <c r="BP38">
        <v>24.766582919053459</v>
      </c>
      <c r="BQ38">
        <v>0</v>
      </c>
    </row>
    <row r="39" spans="1:69" x14ac:dyDescent="0.35">
      <c r="A39" t="s">
        <v>187</v>
      </c>
      <c r="B39" t="s">
        <v>188</v>
      </c>
      <c r="C39" t="s">
        <v>44</v>
      </c>
      <c r="D39" t="s">
        <v>45</v>
      </c>
      <c r="E39">
        <v>1</v>
      </c>
      <c r="F39">
        <v>1.019339465457332</v>
      </c>
      <c r="G39">
        <v>1.0332099774428181</v>
      </c>
      <c r="H39">
        <v>1.0453690690332467</v>
      </c>
      <c r="I39">
        <v>1.0719998343606041</v>
      </c>
      <c r="J39">
        <v>1.1132319027582083</v>
      </c>
      <c r="K39">
        <v>1.1776740254283096</v>
      </c>
      <c r="L39">
        <v>1.2669599832684491</v>
      </c>
      <c r="M39">
        <v>1.294404229938416</v>
      </c>
      <c r="N39">
        <v>1.3149121911469441</v>
      </c>
      <c r="O39">
        <v>1.3935254443845826</v>
      </c>
      <c r="P39">
        <v>1.4585219799472178</v>
      </c>
      <c r="Q39">
        <v>1.6156838809553482</v>
      </c>
      <c r="R39">
        <v>1.7757434196181514</v>
      </c>
      <c r="S39">
        <v>2.0029839580547359</v>
      </c>
      <c r="T39">
        <v>2.3328209721002748</v>
      </c>
      <c r="U39">
        <v>2.596792026359537</v>
      </c>
      <c r="V39">
        <v>2.7250056023929301</v>
      </c>
      <c r="W39">
        <v>3.0647269102934414</v>
      </c>
      <c r="X39">
        <v>3.7345647101327546</v>
      </c>
      <c r="Y39">
        <v>4.1151274053428857</v>
      </c>
      <c r="Z39">
        <v>4.11149280804218</v>
      </c>
      <c r="AA39">
        <v>4.2634296686943305</v>
      </c>
      <c r="AB39">
        <v>4.6362872877704016</v>
      </c>
      <c r="AC39">
        <v>5.351526635254058</v>
      </c>
      <c r="AD39">
        <v>6.5766869176504272</v>
      </c>
      <c r="AE39">
        <v>7.5014512986640023</v>
      </c>
      <c r="AF39">
        <v>8.4536907643431753</v>
      </c>
      <c r="AG39">
        <v>10.372429992760434</v>
      </c>
      <c r="AH39">
        <v>11.788139858943095</v>
      </c>
      <c r="AI39">
        <v>12.530794825330345</v>
      </c>
      <c r="AJ39">
        <v>13.179603034181079</v>
      </c>
      <c r="AK39">
        <v>14.054633895003862</v>
      </c>
      <c r="AL39">
        <v>15.890829718200463</v>
      </c>
      <c r="AM39">
        <v>17.394706808193003</v>
      </c>
      <c r="AN39">
        <v>18.639349369053193</v>
      </c>
      <c r="AO39">
        <v>21.642557769781348</v>
      </c>
      <c r="AP39">
        <v>22.722653094816767</v>
      </c>
      <c r="AQ39">
        <v>24.987481465997369</v>
      </c>
      <c r="AR39">
        <v>28.544501550210928</v>
      </c>
      <c r="AS39">
        <v>32.589533420763019</v>
      </c>
      <c r="AT39">
        <v>35.298644302188833</v>
      </c>
      <c r="AU39">
        <v>35.717770060764636</v>
      </c>
      <c r="AV39">
        <v>36.881842322844271</v>
      </c>
      <c r="AW39">
        <v>40.599085262107891</v>
      </c>
      <c r="AX39">
        <v>46.88045660368536</v>
      </c>
      <c r="AY39">
        <v>49.296862090135839</v>
      </c>
      <c r="AZ39">
        <v>52.269067341115473</v>
      </c>
      <c r="BA39">
        <v>57.168106030134339</v>
      </c>
      <c r="BB39">
        <v>65.805597295261663</v>
      </c>
      <c r="BC39">
        <v>70.86308136651418</v>
      </c>
      <c r="BD39">
        <v>79.829704037322344</v>
      </c>
      <c r="BE39">
        <v>82.23401232703489</v>
      </c>
      <c r="BF39">
        <v>83.493874447752347</v>
      </c>
      <c r="BG39">
        <v>91.510578779131691</v>
      </c>
      <c r="BH39">
        <v>94.92420323060395</v>
      </c>
      <c r="BI39">
        <v>106.22484526779503</v>
      </c>
      <c r="BJ39">
        <v>103.40995782062265</v>
      </c>
      <c r="BK39">
        <v>103.4685104709682</v>
      </c>
      <c r="BL39">
        <v>103.99413477138184</v>
      </c>
      <c r="BM39">
        <v>108.54789941900168</v>
      </c>
      <c r="BN39">
        <v>117.64588922045961</v>
      </c>
      <c r="BO39">
        <v>134.84298499095038</v>
      </c>
      <c r="BP39">
        <v>137.18790971123548</v>
      </c>
      <c r="BQ39">
        <v>140.99398389859545</v>
      </c>
    </row>
    <row r="40" spans="1:69" x14ac:dyDescent="0.35">
      <c r="A40" t="s">
        <v>189</v>
      </c>
      <c r="B40" t="s">
        <v>190</v>
      </c>
      <c r="C40" t="s">
        <v>44</v>
      </c>
      <c r="D40" t="s">
        <v>45</v>
      </c>
      <c r="E40">
        <v>1</v>
      </c>
      <c r="F40">
        <v>1.0463501852407489</v>
      </c>
      <c r="G40">
        <v>1.09750359715469</v>
      </c>
      <c r="H40">
        <v>1.14880613612467</v>
      </c>
      <c r="I40">
        <v>1.2354487623336039</v>
      </c>
      <c r="J40">
        <v>1.2977047390500518</v>
      </c>
      <c r="K40">
        <v>1.3557823603174086</v>
      </c>
      <c r="L40">
        <v>1.3452829481208959</v>
      </c>
      <c r="M40">
        <v>1.5628475018943249</v>
      </c>
      <c r="N40">
        <v>1.5026358682128733</v>
      </c>
      <c r="O40">
        <v>1.5701174373785571</v>
      </c>
      <c r="P40">
        <v>1.6476540488942069</v>
      </c>
      <c r="Q40">
        <v>1.7241750093339163</v>
      </c>
      <c r="R40">
        <v>1.7620980707711698</v>
      </c>
      <c r="S40">
        <v>1.8569165627584101</v>
      </c>
      <c r="T40">
        <v>2.2157882725980755</v>
      </c>
      <c r="U40">
        <v>2.7918184833905957</v>
      </c>
      <c r="V40">
        <v>3.1093170024335972</v>
      </c>
      <c r="W40">
        <v>3.3962570168634145</v>
      </c>
      <c r="X40">
        <v>3.7673535900183195</v>
      </c>
      <c r="Y40">
        <v>4.4554750079598344</v>
      </c>
      <c r="Z40">
        <v>5.0735717411995065</v>
      </c>
      <c r="AA40">
        <v>6.1346704097965929</v>
      </c>
      <c r="AB40">
        <v>6.8157955869789131</v>
      </c>
      <c r="AC40">
        <v>6.9125390621259557</v>
      </c>
      <c r="AD40">
        <v>9.2728376461281812</v>
      </c>
      <c r="AE40">
        <v>8.9548685911364068</v>
      </c>
      <c r="AF40">
        <v>8.7486065195266445</v>
      </c>
      <c r="AG40">
        <v>8.9781748485830093</v>
      </c>
      <c r="AH40">
        <v>9.1986972101806685</v>
      </c>
      <c r="AI40">
        <v>9.3676446322747182</v>
      </c>
      <c r="AJ40">
        <v>9.331128091439167</v>
      </c>
      <c r="AK40">
        <v>9.5907804494355915</v>
      </c>
      <c r="AL40">
        <v>9.2615270079840357</v>
      </c>
      <c r="AM40">
        <v>11.522503742439557</v>
      </c>
      <c r="AN40">
        <v>12.662998381138117</v>
      </c>
      <c r="AO40">
        <v>12.214342557331182</v>
      </c>
      <c r="AP40">
        <v>12.314913133302234</v>
      </c>
      <c r="AQ40">
        <v>12.263910416267152</v>
      </c>
      <c r="AR40">
        <v>12.764856264690506</v>
      </c>
      <c r="AS40">
        <v>13.850711665351906</v>
      </c>
      <c r="AT40">
        <v>13.909707203098707</v>
      </c>
      <c r="AU40">
        <v>13.579785402625207</v>
      </c>
      <c r="AV40">
        <v>13.761268184851058</v>
      </c>
      <c r="AW40">
        <v>13.15029733503955</v>
      </c>
      <c r="AX40">
        <v>13.701089264960201</v>
      </c>
      <c r="AY40">
        <v>14.157889875155035</v>
      </c>
      <c r="AZ40">
        <v>14.418144687872214</v>
      </c>
      <c r="BA40">
        <v>15.438526984465867</v>
      </c>
      <c r="BB40">
        <v>15.548391925601628</v>
      </c>
      <c r="BC40">
        <v>16.203182802471346</v>
      </c>
      <c r="BD40">
        <v>16.852787043934832</v>
      </c>
      <c r="BE40">
        <v>17.894463907940693</v>
      </c>
      <c r="BF40">
        <v>18.339586331573319</v>
      </c>
      <c r="BG40">
        <v>20.520860656191985</v>
      </c>
      <c r="BH40">
        <v>21.076619554757478</v>
      </c>
      <c r="BI40">
        <v>21.704726862635866</v>
      </c>
      <c r="BJ40">
        <v>23.103315712232309</v>
      </c>
      <c r="BK40">
        <v>22.82050406042643</v>
      </c>
      <c r="BL40">
        <v>23.351728209262681</v>
      </c>
      <c r="BM40">
        <v>23.814596955035881</v>
      </c>
      <c r="BN40">
        <v>24.573274399557835</v>
      </c>
      <c r="BO40">
        <v>26.052285421569596</v>
      </c>
      <c r="BP40">
        <v>26.983602966118553</v>
      </c>
      <c r="BQ40">
        <v>28.602607109220102</v>
      </c>
    </row>
    <row r="41" spans="1:69" x14ac:dyDescent="0.35">
      <c r="A41" t="s">
        <v>191</v>
      </c>
      <c r="B41" t="s">
        <v>192</v>
      </c>
      <c r="C41" t="s">
        <v>44</v>
      </c>
      <c r="D41" t="s">
        <v>45</v>
      </c>
      <c r="E41">
        <v>1</v>
      </c>
      <c r="F41">
        <v>1.0244442707980441</v>
      </c>
      <c r="G41">
        <v>1.0378632020994767</v>
      </c>
      <c r="H41">
        <v>1.0605117307045679</v>
      </c>
      <c r="I41">
        <v>1.090543505242402</v>
      </c>
      <c r="J41">
        <v>1.1317118744772807</v>
      </c>
      <c r="K41">
        <v>1.1874023333423811</v>
      </c>
      <c r="L41">
        <v>1.2402908818259428</v>
      </c>
      <c r="M41">
        <v>1.2907103677463398</v>
      </c>
      <c r="N41">
        <v>1.3530101534773122</v>
      </c>
      <c r="O41">
        <v>1.4168994823774288</v>
      </c>
      <c r="P41">
        <v>1.4867730276875775</v>
      </c>
      <c r="Q41">
        <v>1.5733930801862952</v>
      </c>
      <c r="R41">
        <v>1.7296122369842006</v>
      </c>
      <c r="S41">
        <v>1.9989038686101208</v>
      </c>
      <c r="T41">
        <v>2.218738010079198</v>
      </c>
      <c r="U41">
        <v>2.4136192298228307</v>
      </c>
      <c r="V41">
        <v>2.5757549507163833</v>
      </c>
      <c r="W41">
        <v>2.7515912990568911</v>
      </c>
      <c r="X41">
        <v>3.0286779329788622</v>
      </c>
      <c r="Y41">
        <v>3.333238444809433</v>
      </c>
      <c r="Z41">
        <v>3.695593376968175</v>
      </c>
      <c r="AA41">
        <v>4.0218062998275999</v>
      </c>
      <c r="AB41">
        <v>4.256055404734397</v>
      </c>
      <c r="AC41">
        <v>4.406949179640506</v>
      </c>
      <c r="AD41">
        <v>4.5540702937049122</v>
      </c>
      <c r="AE41">
        <v>4.6967210374349682</v>
      </c>
      <c r="AF41">
        <v>4.9217691898930696</v>
      </c>
      <c r="AG41">
        <v>5.1452174245530298</v>
      </c>
      <c r="AH41">
        <v>5.3860780813671401</v>
      </c>
      <c r="AI41">
        <v>5.5666356691618875</v>
      </c>
      <c r="AJ41">
        <v>5.7367949077529996</v>
      </c>
      <c r="AK41">
        <v>5.8211746077623996</v>
      </c>
      <c r="AL41">
        <v>5.8962120428430271</v>
      </c>
      <c r="AM41">
        <v>5.9820391278844127</v>
      </c>
      <c r="AN41">
        <v>6.1174321632514115</v>
      </c>
      <c r="AO41">
        <v>6.2199159750735831</v>
      </c>
      <c r="AP41">
        <v>6.2910797959865619</v>
      </c>
      <c r="AQ41">
        <v>6.2799933236753684</v>
      </c>
      <c r="AR41">
        <v>6.400811326059376</v>
      </c>
      <c r="AS41">
        <v>6.6807955534007375</v>
      </c>
      <c r="AT41">
        <v>6.7859296825405844</v>
      </c>
      <c r="AU41">
        <v>6.8712643399142497</v>
      </c>
      <c r="AV41">
        <v>7.0945623608392863</v>
      </c>
      <c r="AW41">
        <v>7.3259070924679293</v>
      </c>
      <c r="AX41">
        <v>7.5542291312456946</v>
      </c>
      <c r="AY41">
        <v>7.7483858679583193</v>
      </c>
      <c r="AZ41">
        <v>8.0041248781682484</v>
      </c>
      <c r="BA41">
        <v>8.3239950385169656</v>
      </c>
      <c r="BB41">
        <v>8.1304686385615863</v>
      </c>
      <c r="BC41">
        <v>8.3620762411605174</v>
      </c>
      <c r="BD41">
        <v>8.6333800538704004</v>
      </c>
      <c r="BE41">
        <v>8.7385729327872639</v>
      </c>
      <c r="BF41">
        <v>8.8906885864963048</v>
      </c>
      <c r="BG41">
        <v>9.0632745418995686</v>
      </c>
      <c r="BH41">
        <v>8.9846369206808792</v>
      </c>
      <c r="BI41">
        <v>9.0490548043163379</v>
      </c>
      <c r="BJ41">
        <v>9.2817073285604028</v>
      </c>
      <c r="BK41">
        <v>9.4349592857171025</v>
      </c>
      <c r="BL41">
        <v>9.580830429992341</v>
      </c>
      <c r="BM41">
        <v>9.6834229453310918</v>
      </c>
      <c r="BN41">
        <v>10.437279369033806</v>
      </c>
      <c r="BO41">
        <v>11.262530221667593</v>
      </c>
      <c r="BP41">
        <v>11.415392706876938</v>
      </c>
      <c r="BQ41">
        <v>11.76200029553816</v>
      </c>
    </row>
    <row r="42" spans="1:69" x14ac:dyDescent="0.35">
      <c r="A42" t="s">
        <v>193</v>
      </c>
      <c r="B42" t="s">
        <v>194</v>
      </c>
      <c r="C42" t="s">
        <v>44</v>
      </c>
      <c r="D42" t="s">
        <v>45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  <c r="AS42" t="e">
        <v>#N/A</v>
      </c>
      <c r="AT42" t="e">
        <v>#N/A</v>
      </c>
      <c r="AU42" t="e">
        <v>#N/A</v>
      </c>
      <c r="AV42" t="e">
        <v>#N/A</v>
      </c>
      <c r="AW42" t="e">
        <v>#N/A</v>
      </c>
      <c r="AX42" t="e">
        <v>#N/A</v>
      </c>
      <c r="AY42" t="e">
        <v>#N/A</v>
      </c>
      <c r="AZ42" t="e">
        <v>#N/A</v>
      </c>
      <c r="BA42" t="e">
        <v>#N/A</v>
      </c>
      <c r="BB42" t="e">
        <v>#N/A</v>
      </c>
      <c r="BC42" t="e">
        <v>#N/A</v>
      </c>
      <c r="BD42" t="e">
        <v>#N/A</v>
      </c>
      <c r="BE42" t="e">
        <v>#N/A</v>
      </c>
      <c r="BF42" t="e">
        <v>#N/A</v>
      </c>
      <c r="BG42" t="e">
        <v>#N/A</v>
      </c>
      <c r="BH42" t="e">
        <v>#N/A</v>
      </c>
      <c r="BI42" t="e">
        <v>#N/A</v>
      </c>
      <c r="BJ42" t="e">
        <v>#N/A</v>
      </c>
      <c r="BK42" t="e">
        <v>#N/A</v>
      </c>
      <c r="BL42" t="e">
        <v>#N/A</v>
      </c>
      <c r="BM42" t="e">
        <v>#N/A</v>
      </c>
      <c r="BN42" t="e">
        <v>#N/A</v>
      </c>
      <c r="BO42" t="e">
        <v>#N/A</v>
      </c>
      <c r="BP42" t="e">
        <v>#N/A</v>
      </c>
      <c r="BQ42" t="e">
        <v>#N/A</v>
      </c>
    </row>
    <row r="43" spans="1:69" x14ac:dyDescent="0.35">
      <c r="A43" t="s">
        <v>195</v>
      </c>
      <c r="B43" t="s">
        <v>196</v>
      </c>
      <c r="C43" t="s">
        <v>44</v>
      </c>
      <c r="D43" t="s">
        <v>45</v>
      </c>
      <c r="E43">
        <v>1</v>
      </c>
      <c r="F43">
        <v>1.0405828923728622</v>
      </c>
      <c r="G43">
        <v>1.1012183674410234</v>
      </c>
      <c r="H43">
        <v>1.1546027936373409</v>
      </c>
      <c r="I43">
        <v>1.2159206089533041</v>
      </c>
      <c r="J43">
        <v>1.2620920499385306</v>
      </c>
      <c r="K43">
        <v>1.3227356952720948</v>
      </c>
      <c r="L43">
        <v>1.3816412898267627</v>
      </c>
      <c r="M43">
        <v>1.4242111196458529</v>
      </c>
      <c r="N43">
        <v>1.4608758917394871</v>
      </c>
      <c r="O43">
        <v>1.5297234013033412</v>
      </c>
      <c r="P43">
        <v>1.6697102791103871</v>
      </c>
      <c r="Q43">
        <v>1.8333745961438084</v>
      </c>
      <c r="R43">
        <v>1.9826190863986639</v>
      </c>
      <c r="S43">
        <v>2.120066514674869</v>
      </c>
      <c r="T43">
        <v>2.2712896087429453</v>
      </c>
      <c r="U43">
        <v>2.3332925115240117</v>
      </c>
      <c r="V43">
        <v>2.339312679998192</v>
      </c>
      <c r="W43">
        <v>2.4238265444618921</v>
      </c>
      <c r="X43">
        <v>2.4720211582452452</v>
      </c>
      <c r="Y43">
        <v>2.538930929622313</v>
      </c>
      <c r="Z43">
        <v>2.6826625375153039</v>
      </c>
      <c r="AA43">
        <v>2.8797856743660031</v>
      </c>
      <c r="AB43">
        <v>2.9479468733084246</v>
      </c>
      <c r="AC43">
        <v>3.0587789984592151</v>
      </c>
      <c r="AD43">
        <v>3.1282356352346183</v>
      </c>
      <c r="AE43">
        <v>3.2231648782856515</v>
      </c>
      <c r="AF43">
        <v>3.2938644354933015</v>
      </c>
      <c r="AG43">
        <v>3.3857711111199378</v>
      </c>
      <c r="AH43">
        <v>3.5028666558755686</v>
      </c>
      <c r="AI43">
        <v>3.664125375422111</v>
      </c>
      <c r="AJ43">
        <v>3.8623217533838643</v>
      </c>
      <c r="AK43">
        <v>3.9443819950391616</v>
      </c>
      <c r="AL43">
        <v>4.0359714939811022</v>
      </c>
      <c r="AM43">
        <v>4.0837730162094372</v>
      </c>
      <c r="AN43">
        <v>4.1139013695659523</v>
      </c>
      <c r="AO43">
        <v>4.1254212172227076</v>
      </c>
      <c r="AP43">
        <v>4.105764270130118</v>
      </c>
      <c r="AQ43">
        <v>4.0979937338952421</v>
      </c>
      <c r="AR43">
        <v>4.0997874580509013</v>
      </c>
      <c r="AS43">
        <v>4.1558432501369902</v>
      </c>
      <c r="AT43">
        <v>4.1963370927682995</v>
      </c>
      <c r="AU43">
        <v>4.1858687538654582</v>
      </c>
      <c r="AV43">
        <v>4.2352519251626957</v>
      </c>
      <c r="AW43">
        <v>4.2478148410359777</v>
      </c>
      <c r="AX43">
        <v>4.2870917585533981</v>
      </c>
      <c r="AY43">
        <v>4.3792752927494156</v>
      </c>
      <c r="AZ43">
        <v>4.4833733540946916</v>
      </c>
      <c r="BA43">
        <v>4.5483790419092287</v>
      </c>
      <c r="BB43">
        <v>4.5691898714751602</v>
      </c>
      <c r="BC43">
        <v>4.5834793999556176</v>
      </c>
      <c r="BD43">
        <v>4.5825419470029001</v>
      </c>
      <c r="BE43">
        <v>4.5854619539182355</v>
      </c>
      <c r="BF43">
        <v>4.5814798199278277</v>
      </c>
      <c r="BG43">
        <v>4.5515570852818019</v>
      </c>
      <c r="BH43">
        <v>4.4939773006057608</v>
      </c>
      <c r="BI43">
        <v>4.4677643078639155</v>
      </c>
      <c r="BJ43">
        <v>4.4513287805042099</v>
      </c>
      <c r="BK43">
        <v>4.4853497989620932</v>
      </c>
      <c r="BL43">
        <v>4.4806897436994255</v>
      </c>
      <c r="BM43">
        <v>4.4493613116688628</v>
      </c>
      <c r="BN43">
        <v>4.5081596813263873</v>
      </c>
      <c r="BO43">
        <v>4.6452100897114823</v>
      </c>
      <c r="BP43">
        <v>4.6868440546368513</v>
      </c>
      <c r="BQ43">
        <v>4.7472455064224937</v>
      </c>
    </row>
    <row r="44" spans="1:69" x14ac:dyDescent="0.35">
      <c r="A44" t="s">
        <v>197</v>
      </c>
      <c r="B44" t="s">
        <v>198</v>
      </c>
      <c r="C44" t="s">
        <v>44</v>
      </c>
      <c r="D44" t="s">
        <v>45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1.0231458551003771</v>
      </c>
      <c r="BD44">
        <v>1.057547566831839</v>
      </c>
      <c r="BE44">
        <v>1.1152331530667854</v>
      </c>
      <c r="BF44">
        <v>1.1379634587264562</v>
      </c>
      <c r="BG44">
        <v>1.1582052661150304</v>
      </c>
      <c r="BH44">
        <v>1.1933469669863204</v>
      </c>
      <c r="BI44">
        <v>1.2100121192165234</v>
      </c>
      <c r="BJ44">
        <v>1.24706639762845</v>
      </c>
      <c r="BK44">
        <v>1.3008063815214168</v>
      </c>
      <c r="BL44">
        <v>1.3392421719494521</v>
      </c>
      <c r="BM44">
        <v>1.377187587791231</v>
      </c>
      <c r="BN44">
        <v>1.3801738901130307</v>
      </c>
      <c r="BO44">
        <v>1.481731533561137</v>
      </c>
      <c r="BP44">
        <v>1.5669693683806996</v>
      </c>
      <c r="BQ44">
        <v>0</v>
      </c>
    </row>
    <row r="45" spans="1:69" x14ac:dyDescent="0.35">
      <c r="A45" t="s">
        <v>199</v>
      </c>
      <c r="B45" t="s">
        <v>200</v>
      </c>
      <c r="C45" t="s">
        <v>44</v>
      </c>
      <c r="D45" t="s">
        <v>45</v>
      </c>
      <c r="E45">
        <v>0.22088074593003937</v>
      </c>
      <c r="F45">
        <v>0.2348035181495581</v>
      </c>
      <c r="G45">
        <v>0.26524669830705022</v>
      </c>
      <c r="H45">
        <v>0.38053035858708545</v>
      </c>
      <c r="I45">
        <v>0.56187746587538823</v>
      </c>
      <c r="J45">
        <v>0.7786675435077578</v>
      </c>
      <c r="K45">
        <v>1</v>
      </c>
      <c r="L45">
        <v>1.250862230246921</v>
      </c>
      <c r="M45">
        <v>1.6710555272317631</v>
      </c>
      <c r="N45">
        <v>2.3348074276328532</v>
      </c>
      <c r="O45">
        <v>3.2903786468627882</v>
      </c>
      <c r="P45">
        <v>3.8612227822246665</v>
      </c>
      <c r="Q45">
        <v>7.2747043995165228</v>
      </c>
      <c r="R45">
        <v>37.657492775520147</v>
      </c>
      <c r="S45">
        <v>296.10449467453475</v>
      </c>
      <c r="T45">
        <v>1316.9837516710516</v>
      </c>
      <c r="U45">
        <v>4552.184795447155</v>
      </c>
      <c r="V45">
        <v>9163.749689130218</v>
      </c>
      <c r="W45">
        <v>14304.014292985916</v>
      </c>
      <c r="X45">
        <v>21091.140998681123</v>
      </c>
      <c r="Y45">
        <v>27148.476625465268</v>
      </c>
      <c r="Z45">
        <v>30248.846346146984</v>
      </c>
      <c r="AA45">
        <v>32417.856632371655</v>
      </c>
      <c r="AB45">
        <v>42581.993530067732</v>
      </c>
      <c r="AC45">
        <v>49449.72795472201</v>
      </c>
      <c r="AD45">
        <v>70148.488811516334</v>
      </c>
      <c r="AE45">
        <v>85489.924279967701</v>
      </c>
      <c r="AF45">
        <v>107310.38667577425</v>
      </c>
      <c r="AG45">
        <v>129212.31684562242</v>
      </c>
      <c r="AH45">
        <v>146470.54377976106</v>
      </c>
      <c r="AI45">
        <v>179505.07056621622</v>
      </c>
      <c r="AJ45">
        <v>218309.19113747502</v>
      </c>
      <c r="AK45">
        <v>247599.36893676571</v>
      </c>
      <c r="AL45">
        <v>277552.40614503546</v>
      </c>
      <c r="AM45">
        <v>315856.28837194614</v>
      </c>
      <c r="AN45">
        <v>350803.14118735545</v>
      </c>
      <c r="AO45">
        <v>362199.54063374345</v>
      </c>
      <c r="AP45">
        <v>374262.88791637472</v>
      </c>
      <c r="AQ45">
        <v>377178.3591607156</v>
      </c>
      <c r="AR45">
        <v>385430.14611782815</v>
      </c>
      <c r="AS45">
        <v>403005.92839126784</v>
      </c>
      <c r="AT45">
        <v>420243.08429423318</v>
      </c>
      <c r="AU45">
        <v>434281.97847910476</v>
      </c>
      <c r="AV45">
        <v>452957.41023818927</v>
      </c>
      <c r="AW45">
        <v>484776.58893997985</v>
      </c>
      <c r="AX45">
        <v>519294.21082678641</v>
      </c>
      <c r="AY45">
        <v>583426.50538704521</v>
      </c>
      <c r="AZ45">
        <v>613115.6629100428</v>
      </c>
      <c r="BA45">
        <v>615023.26499219041</v>
      </c>
      <c r="BB45">
        <v>637027.5368726477</v>
      </c>
      <c r="BC45">
        <v>693451.8782226583</v>
      </c>
      <c r="BD45">
        <v>716061.97980193328</v>
      </c>
      <c r="BE45">
        <v>721528.8744306172</v>
      </c>
      <c r="BF45">
        <v>737840.98716080573</v>
      </c>
      <c r="BG45">
        <v>781026.02050877991</v>
      </c>
      <c r="BH45">
        <v>819720.90444939851</v>
      </c>
      <c r="BI45">
        <v>857105.55536347092</v>
      </c>
      <c r="BJ45">
        <v>898488.25624377467</v>
      </c>
      <c r="BK45">
        <v>912776.01413299725</v>
      </c>
      <c r="BL45">
        <v>936214.15991449205</v>
      </c>
      <c r="BM45">
        <v>1026706.024461305</v>
      </c>
      <c r="BN45">
        <v>1097228.6786171561</v>
      </c>
      <c r="BO45">
        <v>1180180.8936118255</v>
      </c>
      <c r="BP45">
        <v>1257928.5165192494</v>
      </c>
      <c r="BQ45">
        <v>1354977.1941051262</v>
      </c>
    </row>
    <row r="46" spans="1:69" x14ac:dyDescent="0.35">
      <c r="A46" t="s">
        <v>207</v>
      </c>
      <c r="B46" t="s">
        <v>208</v>
      </c>
      <c r="C46" t="s">
        <v>44</v>
      </c>
      <c r="D46" t="s">
        <v>45</v>
      </c>
      <c r="E46">
        <v>1</v>
      </c>
      <c r="F46">
        <v>1.1524630611194091</v>
      </c>
      <c r="G46">
        <v>1.1511854793676395</v>
      </c>
      <c r="H46">
        <v>1.1209295225016358</v>
      </c>
      <c r="I46">
        <v>1.1166730019537301</v>
      </c>
      <c r="J46">
        <v>1.1263187759446944</v>
      </c>
      <c r="K46">
        <v>1.1086161910554519</v>
      </c>
      <c r="L46">
        <v>1.1176752430732886</v>
      </c>
      <c r="M46">
        <v>1.1330383717686534</v>
      </c>
      <c r="N46">
        <v>1.0899496464432101</v>
      </c>
      <c r="O46">
        <v>1.0612818823362189</v>
      </c>
      <c r="P46">
        <v>1.0683113257242955</v>
      </c>
      <c r="Q46">
        <v>1.0691241025950489</v>
      </c>
      <c r="R46">
        <v>1.0713422304038658</v>
      </c>
      <c r="S46">
        <v>1.0743123653296607</v>
      </c>
      <c r="T46">
        <v>1.0621470812220823</v>
      </c>
      <c r="U46">
        <v>1.0611175498021119</v>
      </c>
      <c r="V46">
        <v>1.0727114536673485</v>
      </c>
      <c r="W46">
        <v>1.0906765109144896</v>
      </c>
      <c r="X46">
        <v>1.1299276500195516</v>
      </c>
      <c r="Y46">
        <v>1.1724657270625947</v>
      </c>
      <c r="Z46">
        <v>1.2001429796040757</v>
      </c>
      <c r="AA46">
        <v>1.1981279044657387</v>
      </c>
      <c r="AB46">
        <v>1.2124748580416942</v>
      </c>
      <c r="AC46">
        <v>1.2719518743123126</v>
      </c>
      <c r="AD46">
        <v>1.4016863951939276</v>
      </c>
      <c r="AE46">
        <v>1.4672916919361967</v>
      </c>
      <c r="AF46">
        <v>1.5421640542850432</v>
      </c>
      <c r="AG46">
        <v>1.728792963359117</v>
      </c>
      <c r="AH46">
        <v>1.8776010832178753</v>
      </c>
      <c r="AI46">
        <v>1.9847932459731679</v>
      </c>
      <c r="AJ46">
        <v>2.1183012047020018</v>
      </c>
      <c r="AK46">
        <v>2.2920050143741646</v>
      </c>
      <c r="AL46">
        <v>2.6400386173718524</v>
      </c>
      <c r="AM46">
        <v>3.1849568630636003</v>
      </c>
      <c r="AN46">
        <v>3.6191622423168557</v>
      </c>
      <c r="AO46">
        <v>3.8546188655625402</v>
      </c>
      <c r="AP46">
        <v>3.9184935942425936</v>
      </c>
      <c r="AQ46">
        <v>3.8861083197492352</v>
      </c>
      <c r="AR46">
        <v>3.8387101984023202</v>
      </c>
      <c r="AS46">
        <v>3.9193148352356126</v>
      </c>
      <c r="AT46">
        <v>4.0060120059113729</v>
      </c>
      <c r="AU46">
        <v>4.0317584850653443</v>
      </c>
      <c r="AV46">
        <v>4.1383049520645647</v>
      </c>
      <c r="AW46">
        <v>4.4275804225099273</v>
      </c>
      <c r="AX46">
        <v>4.59355791348609</v>
      </c>
      <c r="AY46">
        <v>4.7781940260107394</v>
      </c>
      <c r="AZ46">
        <v>5.1563240288739305</v>
      </c>
      <c r="BA46">
        <v>5.5614350845990064</v>
      </c>
      <c r="BB46">
        <v>5.556876546329784</v>
      </c>
      <c r="BC46">
        <v>5.9418823657761264</v>
      </c>
      <c r="BD46">
        <v>6.4181873953697464</v>
      </c>
      <c r="BE46">
        <v>6.572556619860741</v>
      </c>
      <c r="BF46">
        <v>6.7235935749241547</v>
      </c>
      <c r="BG46">
        <v>6.796954117156436</v>
      </c>
      <c r="BH46">
        <v>6.8062836979820389</v>
      </c>
      <c r="BI46">
        <v>6.90684253843291</v>
      </c>
      <c r="BJ46">
        <v>7.1932017754620343</v>
      </c>
      <c r="BK46">
        <v>7.4426546596350498</v>
      </c>
      <c r="BL46">
        <v>7.5405632659783031</v>
      </c>
      <c r="BM46">
        <v>7.5805283128645753</v>
      </c>
      <c r="BN46">
        <v>7.9196706369652823</v>
      </c>
      <c r="BO46">
        <v>8.0728587731913191</v>
      </c>
      <c r="BP46">
        <v>8.0320339599350596</v>
      </c>
      <c r="BQ46">
        <v>7.9752314149836341</v>
      </c>
    </row>
    <row r="47" spans="1:69" x14ac:dyDescent="0.35">
      <c r="A47" t="s">
        <v>209</v>
      </c>
      <c r="B47" t="s">
        <v>210</v>
      </c>
      <c r="C47" t="s">
        <v>44</v>
      </c>
      <c r="D47" t="s">
        <v>45</v>
      </c>
      <c r="E47">
        <v>1</v>
      </c>
      <c r="F47">
        <v>1.0299006346469772</v>
      </c>
      <c r="G47">
        <v>1.0608472929909225</v>
      </c>
      <c r="H47">
        <v>1.0928203515509829</v>
      </c>
      <c r="I47">
        <v>1.1245796556504115</v>
      </c>
      <c r="J47">
        <v>1.1592039766061979</v>
      </c>
      <c r="K47">
        <v>1.1596862428334109</v>
      </c>
      <c r="L47">
        <v>1.1739243119484311</v>
      </c>
      <c r="M47">
        <v>1.2419391384852076</v>
      </c>
      <c r="N47">
        <v>1.2649636698305311</v>
      </c>
      <c r="O47">
        <v>1.3027968143766659</v>
      </c>
      <c r="P47">
        <v>1.2905362734020773</v>
      </c>
      <c r="Q47">
        <v>1.3229495944599599</v>
      </c>
      <c r="R47">
        <v>1.4979489562815438</v>
      </c>
      <c r="S47">
        <v>1.8978140171799622</v>
      </c>
      <c r="T47">
        <v>1.9796848344767481</v>
      </c>
      <c r="U47">
        <v>2.3404422722490086</v>
      </c>
      <c r="V47">
        <v>3.0133496601493444</v>
      </c>
      <c r="W47">
        <v>3.1469406302855276</v>
      </c>
      <c r="X47">
        <v>3.3527945144657885</v>
      </c>
      <c r="Y47">
        <v>4.1622823961705953</v>
      </c>
      <c r="Z47">
        <v>4.286193175091249</v>
      </c>
      <c r="AA47">
        <v>4.6420036830577009</v>
      </c>
      <c r="AB47">
        <v>5.0619556324933237</v>
      </c>
      <c r="AC47">
        <v>5.9685466163607437</v>
      </c>
      <c r="AD47">
        <v>5.9890579484720892</v>
      </c>
      <c r="AE47">
        <v>5.8680547320445227</v>
      </c>
      <c r="AF47">
        <v>5.6289193665407673</v>
      </c>
      <c r="AG47">
        <v>5.6074773483127389</v>
      </c>
      <c r="AH47">
        <v>5.5507068818155645</v>
      </c>
      <c r="AI47">
        <v>5.2996332259902985</v>
      </c>
      <c r="AJ47">
        <v>5.3347957236428751</v>
      </c>
      <c r="AK47">
        <v>5.333524061063426</v>
      </c>
      <c r="AL47">
        <v>5.6617594943331131</v>
      </c>
      <c r="AM47">
        <v>8.2880271846408764</v>
      </c>
      <c r="AN47">
        <v>9.2033394897390419</v>
      </c>
      <c r="AO47">
        <v>14.383326497870932</v>
      </c>
      <c r="AP47">
        <v>14.947364935781193</v>
      </c>
      <c r="AQ47">
        <v>15.752633503252072</v>
      </c>
      <c r="AR47">
        <v>15.630406940698839</v>
      </c>
      <c r="AS47">
        <v>15.880652457889948</v>
      </c>
      <c r="AT47">
        <v>16.972601165722196</v>
      </c>
      <c r="AU47">
        <v>17.750309063370842</v>
      </c>
      <c r="AV47">
        <v>18.332185617822777</v>
      </c>
      <c r="AW47">
        <v>17.873265470570615</v>
      </c>
      <c r="AX47">
        <v>18.090449764169836</v>
      </c>
      <c r="AY47">
        <v>18.336396350047625</v>
      </c>
      <c r="AZ47">
        <v>18.902725017882567</v>
      </c>
      <c r="BA47">
        <v>19.918355859946491</v>
      </c>
      <c r="BB47">
        <v>20.158925638372903</v>
      </c>
      <c r="BC47">
        <v>20.464578882227567</v>
      </c>
      <c r="BD47">
        <v>21.632967279600894</v>
      </c>
      <c r="BE47">
        <v>21.545548813444409</v>
      </c>
      <c r="BF47">
        <v>22.165356172153498</v>
      </c>
      <c r="BG47">
        <v>23.142257086489572</v>
      </c>
      <c r="BH47">
        <v>24.247457778815889</v>
      </c>
      <c r="BI47">
        <v>23.961378407119181</v>
      </c>
      <c r="BJ47">
        <v>23.711778179904115</v>
      </c>
      <c r="BK47">
        <v>24.110604709919443</v>
      </c>
      <c r="BL47">
        <v>24.588802989416539</v>
      </c>
      <c r="BM47">
        <v>25.038380506223238</v>
      </c>
      <c r="BN47">
        <v>26.02242175440125</v>
      </c>
      <c r="BO47">
        <v>26.803094570645161</v>
      </c>
      <c r="BP47">
        <v>27.486939452047356</v>
      </c>
      <c r="BQ47">
        <v>28.187856408091772</v>
      </c>
    </row>
    <row r="48" spans="1:69" x14ac:dyDescent="0.35">
      <c r="A48" t="s">
        <v>211</v>
      </c>
      <c r="B48" t="s">
        <v>212</v>
      </c>
      <c r="C48" t="s">
        <v>44</v>
      </c>
      <c r="D48" t="s">
        <v>45</v>
      </c>
      <c r="E48">
        <v>1</v>
      </c>
      <c r="F48">
        <v>1.0506444908786452</v>
      </c>
      <c r="G48">
        <v>1.0833191045011401</v>
      </c>
      <c r="H48">
        <v>1.0804578526395641</v>
      </c>
      <c r="I48">
        <v>1.1282252543855289</v>
      </c>
      <c r="J48">
        <v>1.1592788840834185</v>
      </c>
      <c r="K48">
        <v>1.1614626955498619</v>
      </c>
      <c r="L48">
        <v>1.4359068655390597</v>
      </c>
      <c r="M48">
        <v>1.5184819912257059</v>
      </c>
      <c r="N48">
        <v>1.5989913202947934</v>
      </c>
      <c r="O48">
        <v>1.7250558497018844</v>
      </c>
      <c r="P48">
        <v>1.7843999218351261</v>
      </c>
      <c r="Q48">
        <v>1.9267305020157464</v>
      </c>
      <c r="R48">
        <v>2.0525370067318542</v>
      </c>
      <c r="S48">
        <v>2.2712572561818836</v>
      </c>
      <c r="T48">
        <v>2.407307219855618</v>
      </c>
      <c r="U48">
        <v>2.880931519018294</v>
      </c>
      <c r="V48">
        <v>3.0504678232151572</v>
      </c>
      <c r="W48">
        <v>3.1544828774298348</v>
      </c>
      <c r="X48">
        <v>3.559921203836069</v>
      </c>
      <c r="Y48">
        <v>4.0670638280220164</v>
      </c>
      <c r="Z48">
        <v>4.4249733279285763</v>
      </c>
      <c r="AA48">
        <v>4.9772963505330878</v>
      </c>
      <c r="AB48">
        <v>5.6125522639442895</v>
      </c>
      <c r="AC48">
        <v>6.3731761111898226</v>
      </c>
      <c r="AD48">
        <v>7.0861514729849562</v>
      </c>
      <c r="AE48">
        <v>7.0988523850381897</v>
      </c>
      <c r="AF48">
        <v>6.9290258901470585</v>
      </c>
      <c r="AG48">
        <v>6.9854211393893593</v>
      </c>
      <c r="AH48">
        <v>6.8583505195515624</v>
      </c>
      <c r="AI48">
        <v>6.9710399693249521</v>
      </c>
      <c r="AJ48">
        <v>7.2198164158622449</v>
      </c>
      <c r="AK48">
        <v>7.1275709131442095</v>
      </c>
      <c r="AL48">
        <v>11.101575115661161</v>
      </c>
      <c r="AM48">
        <v>11.754622201925345</v>
      </c>
      <c r="AN48">
        <v>12.534484261921197</v>
      </c>
      <c r="AO48">
        <v>12.585945725254355</v>
      </c>
      <c r="AP48">
        <v>13.361719639181915</v>
      </c>
      <c r="AQ48">
        <v>13.50413818403355</v>
      </c>
      <c r="AR48">
        <v>13.79958016633597</v>
      </c>
      <c r="AS48">
        <v>14.010929424616872</v>
      </c>
      <c r="AT48">
        <v>14.356909559398007</v>
      </c>
      <c r="AU48">
        <v>14.755240988538279</v>
      </c>
      <c r="AV48">
        <v>15.043398221807895</v>
      </c>
      <c r="AW48">
        <v>15.064381932268915</v>
      </c>
      <c r="AX48">
        <v>15.268826980341855</v>
      </c>
      <c r="AY48">
        <v>15.619960373821772</v>
      </c>
      <c r="AZ48">
        <v>15.696608774393997</v>
      </c>
      <c r="BA48">
        <v>16.472105509078023</v>
      </c>
      <c r="BB48">
        <v>17.0656803322521</v>
      </c>
      <c r="BC48">
        <v>17.18312413988679</v>
      </c>
      <c r="BD48">
        <v>17.628002826967698</v>
      </c>
      <c r="BE48">
        <v>17.970388945821682</v>
      </c>
      <c r="BF48">
        <v>18.519107434837842</v>
      </c>
      <c r="BG48">
        <v>18.892121635794823</v>
      </c>
      <c r="BH48">
        <v>18.950647856378701</v>
      </c>
      <c r="BI48">
        <v>19.076064945121409</v>
      </c>
      <c r="BJ48">
        <v>19.271621538708654</v>
      </c>
      <c r="BK48">
        <v>19.637202584849039</v>
      </c>
      <c r="BL48">
        <v>19.866913046749289</v>
      </c>
      <c r="BM48">
        <v>20.0070884299457</v>
      </c>
      <c r="BN48">
        <v>20.591503352523699</v>
      </c>
      <c r="BO48">
        <v>21.998120216776559</v>
      </c>
      <c r="BP48">
        <v>23.023171653205189</v>
      </c>
      <c r="BQ48">
        <v>23.122063447046603</v>
      </c>
    </row>
    <row r="49" spans="1:69" x14ac:dyDescent="0.35">
      <c r="A49" t="s">
        <v>213</v>
      </c>
      <c r="B49" t="s">
        <v>214</v>
      </c>
      <c r="C49" t="s">
        <v>44</v>
      </c>
      <c r="D49" t="s">
        <v>45</v>
      </c>
      <c r="E49">
        <v>8.5914334824315076E-12</v>
      </c>
      <c r="F49">
        <v>9.1154660914017983E-12</v>
      </c>
      <c r="G49">
        <v>1.1051661457560569E-11</v>
      </c>
      <c r="H49">
        <v>2.0760457778856285E-11</v>
      </c>
      <c r="I49">
        <v>2.1497034161202945E-11</v>
      </c>
      <c r="J49">
        <v>2.9870585028981873E-11</v>
      </c>
      <c r="K49">
        <v>3.1356294340257212E-11</v>
      </c>
      <c r="L49">
        <v>4.9723058855634228E-11</v>
      </c>
      <c r="M49">
        <v>7.9498611212902967E-11</v>
      </c>
      <c r="N49">
        <v>9.3594559124114985E-11</v>
      </c>
      <c r="O49">
        <v>9.0939329308870383E-11</v>
      </c>
      <c r="P49">
        <v>9.8399716146967772E-11</v>
      </c>
      <c r="Q49">
        <v>1.0841818333116335E-10</v>
      </c>
      <c r="R49">
        <v>1.2781099743746253E-10</v>
      </c>
      <c r="S49">
        <v>1.5112157997054632E-10</v>
      </c>
      <c r="T49">
        <v>1.6965727340647465E-10</v>
      </c>
      <c r="U49">
        <v>2.6703279226143758E-10</v>
      </c>
      <c r="V49">
        <v>3.6656031658774235E-10</v>
      </c>
      <c r="W49">
        <v>4.7071585919918005E-10</v>
      </c>
      <c r="X49">
        <v>9.4976355971163344E-10</v>
      </c>
      <c r="Y49">
        <v>1.4380137761369778E-9</v>
      </c>
      <c r="Z49">
        <v>1.9158689479311224E-9</v>
      </c>
      <c r="AA49">
        <v>2.7489899925676304E-9</v>
      </c>
      <c r="AB49">
        <v>4.8991255151964974E-9</v>
      </c>
      <c r="AC49">
        <v>9.288899804954141E-9</v>
      </c>
      <c r="AD49">
        <v>1.1686449317269667E-8</v>
      </c>
      <c r="AE49">
        <v>1.5011624717961506E-8</v>
      </c>
      <c r="AF49">
        <v>2.6085309653327991E-8</v>
      </c>
      <c r="AG49">
        <v>4.9975849738614509E-8</v>
      </c>
      <c r="AH49">
        <v>1.05080345111804E-7</v>
      </c>
      <c r="AI49">
        <v>2.1957095784534275E-7</v>
      </c>
      <c r="AJ49">
        <v>5.3541272973121938E-6</v>
      </c>
      <c r="AK49">
        <v>2.1177220610323478E-4</v>
      </c>
      <c r="AL49">
        <v>3.722196367688405E-3</v>
      </c>
      <c r="AM49">
        <v>1</v>
      </c>
      <c r="AN49">
        <v>5.6640735862754816</v>
      </c>
      <c r="AO49">
        <v>41.811558216612433</v>
      </c>
      <c r="AP49">
        <v>122.35852912864462</v>
      </c>
      <c r="AQ49">
        <v>155.31625945843049</v>
      </c>
      <c r="AR49">
        <v>841.66268029282128</v>
      </c>
      <c r="AS49">
        <v>22978.423676825692</v>
      </c>
      <c r="AT49">
        <v>39766.393690543337</v>
      </c>
      <c r="AU49">
        <v>52380.079519363011</v>
      </c>
      <c r="AV49">
        <v>59407.104741282717</v>
      </c>
      <c r="AW49">
        <v>63188.639198644429</v>
      </c>
      <c r="AX49">
        <v>82062.79924405356</v>
      </c>
      <c r="AY49">
        <v>92997.852199611036</v>
      </c>
      <c r="AZ49">
        <v>111849.87923673092</v>
      </c>
      <c r="BA49">
        <v>134740.31115933039</v>
      </c>
      <c r="BB49">
        <v>178743.70652133183</v>
      </c>
      <c r="BC49">
        <v>215897.95454199659</v>
      </c>
      <c r="BD49">
        <v>245673.86660986432</v>
      </c>
      <c r="BE49">
        <v>260266.87515326068</v>
      </c>
      <c r="BF49">
        <v>267479.62871931196</v>
      </c>
      <c r="BG49">
        <v>270137.38833816914</v>
      </c>
      <c r="BH49">
        <v>267014.9280950299</v>
      </c>
      <c r="BI49">
        <v>278628.01863456581</v>
      </c>
      <c r="BJ49">
        <v>398629.37198792881</v>
      </c>
      <c r="BK49">
        <v>522198.94492127729</v>
      </c>
      <c r="BL49">
        <v>552984.68958524324</v>
      </c>
      <c r="BM49">
        <v>574559.66136749054</v>
      </c>
      <c r="BN49">
        <v>660602.46742421202</v>
      </c>
      <c r="BO49">
        <v>727365.70904967014</v>
      </c>
      <c r="BP49">
        <v>830533.34475549252</v>
      </c>
      <c r="BQ49">
        <v>949406.38833593822</v>
      </c>
    </row>
    <row r="50" spans="1:69" x14ac:dyDescent="0.35">
      <c r="A50" t="s">
        <v>249</v>
      </c>
      <c r="B50" t="s">
        <v>250</v>
      </c>
      <c r="C50" t="s">
        <v>44</v>
      </c>
      <c r="D50" t="s">
        <v>45</v>
      </c>
      <c r="E50">
        <v>1</v>
      </c>
      <c r="F50">
        <v>1.0629395669501043</v>
      </c>
      <c r="G50">
        <v>1.1081551018937119</v>
      </c>
      <c r="H50">
        <v>1.194301940118496</v>
      </c>
      <c r="I50">
        <v>1.2403535447024669</v>
      </c>
      <c r="J50">
        <v>1.2778802602364419</v>
      </c>
      <c r="K50">
        <v>1.4060178925093318</v>
      </c>
      <c r="L50">
        <v>1.4835745749509419</v>
      </c>
      <c r="M50">
        <v>1.4680751996692882</v>
      </c>
      <c r="N50">
        <v>1.5120718487541083</v>
      </c>
      <c r="O50">
        <v>1.5681765974796704</v>
      </c>
      <c r="P50">
        <v>1.698539410056201</v>
      </c>
      <c r="Q50">
        <v>1.8247030800519097</v>
      </c>
      <c r="R50">
        <v>1.9677338666098305</v>
      </c>
      <c r="S50">
        <v>2.1273907016136611</v>
      </c>
      <c r="T50">
        <v>2.3040663413485891</v>
      </c>
      <c r="U50">
        <v>2.5039614077304528</v>
      </c>
      <c r="V50">
        <v>2.8676500700114422</v>
      </c>
      <c r="W50">
        <v>2.84389608902553</v>
      </c>
      <c r="X50">
        <v>3.3302477621749818</v>
      </c>
      <c r="Y50">
        <v>4.0010931556762639</v>
      </c>
      <c r="Z50">
        <v>5.1129620107535017</v>
      </c>
      <c r="AA50">
        <v>5.4220271767954644</v>
      </c>
      <c r="AB50">
        <v>5.7656954036020407</v>
      </c>
      <c r="AC50">
        <v>6.4640015263434751</v>
      </c>
      <c r="AD50">
        <v>6.625507199964547</v>
      </c>
      <c r="AE50">
        <v>4.6926703468162403</v>
      </c>
      <c r="AF50">
        <v>5.050557863425051</v>
      </c>
      <c r="AG50">
        <v>4.7360923031912296</v>
      </c>
      <c r="AH50">
        <v>5.339662756435569</v>
      </c>
      <c r="AI50">
        <v>5.2847139812355168</v>
      </c>
      <c r="AJ50">
        <v>5.2064666196422413</v>
      </c>
      <c r="AK50">
        <v>5.1247631835652054</v>
      </c>
      <c r="AL50">
        <v>5.0668108952347817</v>
      </c>
      <c r="AM50">
        <v>6.9290070697692796</v>
      </c>
      <c r="AN50">
        <v>7.1643112656286227</v>
      </c>
      <c r="AO50">
        <v>8.4533087055783049</v>
      </c>
      <c r="AP50">
        <v>8.8729747109831916</v>
      </c>
      <c r="AQ50">
        <v>7.2561333035096132</v>
      </c>
      <c r="AR50">
        <v>9.386196045520375</v>
      </c>
      <c r="AS50">
        <v>13.801470463026478</v>
      </c>
      <c r="AT50">
        <v>11.879586970760423</v>
      </c>
      <c r="AU50">
        <v>11.673009558879066</v>
      </c>
      <c r="AV50">
        <v>11.176727247772698</v>
      </c>
      <c r="AW50">
        <v>13.055226431093448</v>
      </c>
      <c r="AX50">
        <v>17.298010461446523</v>
      </c>
      <c r="AY50">
        <v>19.266576250880235</v>
      </c>
      <c r="AZ50">
        <v>20.565166057479619</v>
      </c>
      <c r="BA50">
        <v>23.910954758605744</v>
      </c>
      <c r="BB50">
        <v>18.850145444427593</v>
      </c>
      <c r="BC50">
        <v>24.395421626474182</v>
      </c>
      <c r="BD50">
        <v>27.067531567115477</v>
      </c>
      <c r="BE50">
        <v>30.143510279296272</v>
      </c>
      <c r="BF50">
        <v>29.810556462232729</v>
      </c>
      <c r="BG50">
        <v>27.883434165797627</v>
      </c>
      <c r="BH50">
        <v>23.072429907727773</v>
      </c>
      <c r="BI50">
        <v>22.264320982940184</v>
      </c>
      <c r="BJ50">
        <v>25.01745496916153</v>
      </c>
      <c r="BK50">
        <v>30.579946307071957</v>
      </c>
      <c r="BL50">
        <v>30.177096338106395</v>
      </c>
      <c r="BM50">
        <v>25.952433247513376</v>
      </c>
      <c r="BN50">
        <v>31.99694129190242</v>
      </c>
      <c r="BO50">
        <v>37.839870354183631</v>
      </c>
      <c r="BP50">
        <v>34.976261619995043</v>
      </c>
      <c r="BQ50">
        <v>34.971545544578234</v>
      </c>
    </row>
    <row r="51" spans="1:69" x14ac:dyDescent="0.35">
      <c r="A51" t="s">
        <v>251</v>
      </c>
      <c r="B51" t="s">
        <v>252</v>
      </c>
      <c r="C51" t="s">
        <v>44</v>
      </c>
      <c r="D51" t="s">
        <v>45</v>
      </c>
      <c r="E51">
        <v>1</v>
      </c>
      <c r="F51">
        <v>1.0822936825024096</v>
      </c>
      <c r="G51">
        <v>1.1542449570187641</v>
      </c>
      <c r="H51">
        <v>1.4222677870171561</v>
      </c>
      <c r="I51">
        <v>1.6546646282484594</v>
      </c>
      <c r="J51">
        <v>1.7970399061939004</v>
      </c>
      <c r="K51">
        <v>2.0688843741930123</v>
      </c>
      <c r="L51">
        <v>2.2908794644959585</v>
      </c>
      <c r="M51">
        <v>2.4849713856409821</v>
      </c>
      <c r="N51">
        <v>2.694818710272493</v>
      </c>
      <c r="O51">
        <v>3.0151195869529834</v>
      </c>
      <c r="P51">
        <v>3.3409756386509359</v>
      </c>
      <c r="Q51">
        <v>3.7743773816524122</v>
      </c>
      <c r="R51">
        <v>4.5353333567648937</v>
      </c>
      <c r="S51">
        <v>5.6862717059227865</v>
      </c>
      <c r="T51">
        <v>6.9831375973461904</v>
      </c>
      <c r="U51">
        <v>8.7608739127015927</v>
      </c>
      <c r="V51">
        <v>11.314915458549459</v>
      </c>
      <c r="W51">
        <v>13.24975823583215</v>
      </c>
      <c r="X51">
        <v>16.435082998258117</v>
      </c>
      <c r="Y51">
        <v>20.973785006138591</v>
      </c>
      <c r="Z51">
        <v>25.748651165569875</v>
      </c>
      <c r="AA51">
        <v>32.125679865327044</v>
      </c>
      <c r="AB51">
        <v>38.680146018837853</v>
      </c>
      <c r="AC51">
        <v>47.259490093550845</v>
      </c>
      <c r="AD51">
        <v>59.019309110095357</v>
      </c>
      <c r="AE51">
        <v>76.234607926956087</v>
      </c>
      <c r="AF51">
        <v>94.055923825768801</v>
      </c>
      <c r="AG51">
        <v>120.15649558919787</v>
      </c>
      <c r="AH51">
        <v>149.81810717050342</v>
      </c>
      <c r="AI51">
        <v>228.22706630390834</v>
      </c>
      <c r="AJ51">
        <v>289.86155213081327</v>
      </c>
      <c r="AK51">
        <v>355.55689013529542</v>
      </c>
      <c r="AL51">
        <v>443.88283332117021</v>
      </c>
      <c r="AM51">
        <v>541.96486319951759</v>
      </c>
      <c r="AN51">
        <v>644.1304279123375</v>
      </c>
      <c r="AO51">
        <v>752.78478838764806</v>
      </c>
      <c r="AP51">
        <v>879.55263966246628</v>
      </c>
      <c r="AQ51">
        <v>1009.4893505277765</v>
      </c>
      <c r="AR51">
        <v>1136.9165939573211</v>
      </c>
      <c r="AS51">
        <v>1519.7774693570805</v>
      </c>
      <c r="AT51">
        <v>1618.8433778481931</v>
      </c>
      <c r="AU51">
        <v>1715.4590356977608</v>
      </c>
      <c r="AV51">
        <v>1832.6079878579278</v>
      </c>
      <c r="AW51">
        <v>1966.0774398295762</v>
      </c>
      <c r="AX51">
        <v>2059.5289561709305</v>
      </c>
      <c r="AY51">
        <v>2179.1394135328514</v>
      </c>
      <c r="AZ51">
        <v>2292.4989826399501</v>
      </c>
      <c r="BA51">
        <v>2468.5029078638872</v>
      </c>
      <c r="BB51">
        <v>2568.8284317101525</v>
      </c>
      <c r="BC51">
        <v>2666.5687646641254</v>
      </c>
      <c r="BD51">
        <v>2836.8772684651258</v>
      </c>
      <c r="BE51">
        <v>2939.4773338172176</v>
      </c>
      <c r="BF51">
        <v>2995.553050144651</v>
      </c>
      <c r="BG51">
        <v>3062.5226039868653</v>
      </c>
      <c r="BH51">
        <v>3137.5338405111652</v>
      </c>
      <c r="BI51">
        <v>3299.0645715577662</v>
      </c>
      <c r="BJ51">
        <v>3468.4298338199196</v>
      </c>
      <c r="BK51">
        <v>3629.0382406866938</v>
      </c>
      <c r="BL51">
        <v>3774.2948708194463</v>
      </c>
      <c r="BM51">
        <v>3830.2195271659325</v>
      </c>
      <c r="BN51">
        <v>4129.057586479792</v>
      </c>
      <c r="BO51">
        <v>4745.3209458290285</v>
      </c>
      <c r="BP51">
        <v>5075.2328512797958</v>
      </c>
      <c r="BQ51">
        <v>5368.4037420441446</v>
      </c>
    </row>
    <row r="52" spans="1:69" x14ac:dyDescent="0.35">
      <c r="A52" t="s">
        <v>253</v>
      </c>
      <c r="B52" t="s">
        <v>254</v>
      </c>
      <c r="C52" t="s">
        <v>44</v>
      </c>
      <c r="D52" t="s">
        <v>45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1.1456751926206397</v>
      </c>
      <c r="AA52">
        <v>1.220484412748567</v>
      </c>
      <c r="AB52">
        <v>1.4060891675813256</v>
      </c>
      <c r="AC52">
        <v>1.4926995316138145</v>
      </c>
      <c r="AD52">
        <v>1.5982536109790264</v>
      </c>
      <c r="AE52">
        <v>1.7164009339490074</v>
      </c>
      <c r="AF52">
        <v>1.7717243193476118</v>
      </c>
      <c r="AG52">
        <v>1.8060480442023243</v>
      </c>
      <c r="AH52">
        <v>1.9137003417275291</v>
      </c>
      <c r="AI52">
        <v>1.9553407828535987</v>
      </c>
      <c r="AJ52">
        <v>2.1140930462613197</v>
      </c>
      <c r="AK52">
        <v>1.9710846025045905</v>
      </c>
      <c r="AL52">
        <v>2.0269219544119168</v>
      </c>
      <c r="AM52">
        <v>2.2177955585088869</v>
      </c>
      <c r="AN52">
        <v>2.4023377612885013</v>
      </c>
      <c r="AO52">
        <v>2.4791813474060382</v>
      </c>
      <c r="AP52">
        <v>2.5020980704855802</v>
      </c>
      <c r="AQ52">
        <v>2.5357926835288418</v>
      </c>
      <c r="AR52">
        <v>2.6831567359445385</v>
      </c>
      <c r="AS52">
        <v>2.5634872877895662</v>
      </c>
      <c r="AT52">
        <v>2.7847158302915589</v>
      </c>
      <c r="AU52">
        <v>2.9008567458349073</v>
      </c>
      <c r="AV52">
        <v>3.0491435873304393</v>
      </c>
      <c r="AW52">
        <v>3.1524596018123576</v>
      </c>
      <c r="AX52">
        <v>3.1624176434775451</v>
      </c>
      <c r="AY52">
        <v>3.2607929838670171</v>
      </c>
      <c r="AZ52">
        <v>3.3763855744139906</v>
      </c>
      <c r="BA52">
        <v>3.4825489215935153</v>
      </c>
      <c r="BB52">
        <v>3.4096781238299787</v>
      </c>
      <c r="BC52">
        <v>3.432947886519806</v>
      </c>
      <c r="BD52">
        <v>3.4792211183537782</v>
      </c>
      <c r="BE52">
        <v>3.5205673700728455</v>
      </c>
      <c r="BF52">
        <v>3.4355440507086046</v>
      </c>
      <c r="BG52">
        <v>3.4045828518358165</v>
      </c>
      <c r="BH52">
        <v>3.3587319117929026</v>
      </c>
      <c r="BI52">
        <v>3.4342901418595178</v>
      </c>
      <c r="BJ52">
        <v>3.3899753283928793</v>
      </c>
      <c r="BK52">
        <v>3.4383648016173183</v>
      </c>
      <c r="BL52">
        <v>3.5185012212563942</v>
      </c>
      <c r="BM52">
        <v>3.3989961619787619</v>
      </c>
      <c r="BN52">
        <v>3.3884004896403437</v>
      </c>
      <c r="BO52">
        <v>3.6458367589790894</v>
      </c>
      <c r="BP52">
        <v>3.8516126990215978</v>
      </c>
      <c r="BQ52">
        <v>4.0223840887511324</v>
      </c>
    </row>
    <row r="53" spans="1:69" x14ac:dyDescent="0.35">
      <c r="A53" t="s">
        <v>255</v>
      </c>
      <c r="B53" t="s">
        <v>256</v>
      </c>
      <c r="C53" t="s">
        <v>44</v>
      </c>
      <c r="D53" t="s">
        <v>45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1.0957797518421999</v>
      </c>
      <c r="AA53">
        <v>1.2863725450915984</v>
      </c>
      <c r="AB53">
        <v>1.4222626009949157</v>
      </c>
      <c r="AC53">
        <v>1.5469465872928176</v>
      </c>
      <c r="AD53">
        <v>1.6036678258759072</v>
      </c>
      <c r="AE53">
        <v>1.8874111236408393</v>
      </c>
      <c r="AF53">
        <v>2.0188199553599655</v>
      </c>
      <c r="AG53">
        <v>2.1280705749910247</v>
      </c>
      <c r="AH53">
        <v>2.2043589054030477</v>
      </c>
      <c r="AI53">
        <v>2.2560579623433252</v>
      </c>
      <c r="AJ53">
        <v>2.364177709121583</v>
      </c>
      <c r="AK53">
        <v>2.26687182600892</v>
      </c>
      <c r="AL53">
        <v>3.3856657101534542</v>
      </c>
      <c r="AM53">
        <v>2.3979836621386545</v>
      </c>
      <c r="AN53">
        <v>2.3608892696787667</v>
      </c>
      <c r="AO53">
        <v>2.3479956039424734</v>
      </c>
      <c r="AP53">
        <v>2.328382997447846</v>
      </c>
      <c r="AQ53">
        <v>2.3205598496826498</v>
      </c>
      <c r="AR53">
        <v>2.4972026819231314</v>
      </c>
      <c r="AS53">
        <v>2.2998961141279661</v>
      </c>
      <c r="AT53">
        <v>2.4184634633614479</v>
      </c>
      <c r="AU53">
        <v>2.4096793895185269</v>
      </c>
      <c r="AV53">
        <v>2.5282621156223155</v>
      </c>
      <c r="AW53">
        <v>2.3681587290029289</v>
      </c>
      <c r="AX53">
        <v>2.3256530465442391</v>
      </c>
      <c r="AY53">
        <v>2.4335580202678768</v>
      </c>
      <c r="AZ53">
        <v>2.8854312163828202</v>
      </c>
      <c r="BA53">
        <v>2.9925598821930612</v>
      </c>
      <c r="BB53">
        <v>3.0510512081111014</v>
      </c>
      <c r="BC53">
        <v>3.0710177572647392</v>
      </c>
      <c r="BD53">
        <v>3.1553798710465792</v>
      </c>
      <c r="BE53">
        <v>3.17676096033752</v>
      </c>
      <c r="BF53">
        <v>3.2220221860592173</v>
      </c>
      <c r="BG53">
        <v>3.2187898540656734</v>
      </c>
      <c r="BH53">
        <v>3.2709473681631764</v>
      </c>
      <c r="BI53">
        <v>3.3258968239666689</v>
      </c>
      <c r="BJ53">
        <v>3.3690308347380253</v>
      </c>
      <c r="BK53">
        <v>3.4264448876546334</v>
      </c>
      <c r="BL53">
        <v>3.4502542660574425</v>
      </c>
      <c r="BM53">
        <v>3.4628877317910063</v>
      </c>
      <c r="BN53">
        <v>3.5096332922601525</v>
      </c>
      <c r="BO53">
        <v>3.7322560144839572</v>
      </c>
      <c r="BP53">
        <v>3.8851415177072899</v>
      </c>
      <c r="BQ53">
        <v>3.9520851239569939</v>
      </c>
    </row>
    <row r="54" spans="1:69" x14ac:dyDescent="0.35">
      <c r="A54" t="s">
        <v>257</v>
      </c>
      <c r="B54" t="s">
        <v>258</v>
      </c>
      <c r="C54" t="s">
        <v>44</v>
      </c>
      <c r="D54" t="s">
        <v>45</v>
      </c>
      <c r="E54">
        <v>1</v>
      </c>
      <c r="F54">
        <v>1.0051621359451242</v>
      </c>
      <c r="G54">
        <v>1.0370137731907394</v>
      </c>
      <c r="H54">
        <v>1.0363315144861318</v>
      </c>
      <c r="I54">
        <v>1.0596611682583144</v>
      </c>
      <c r="J54">
        <v>1.0663847121476047</v>
      </c>
      <c r="K54">
        <v>1.0882361954994157</v>
      </c>
      <c r="L54">
        <v>1.113024047137152</v>
      </c>
      <c r="M54">
        <v>1.1352013703694357</v>
      </c>
      <c r="N54">
        <v>1.1870580677517732</v>
      </c>
      <c r="O54">
        <v>1.273920726830883</v>
      </c>
      <c r="P54">
        <v>1.3050496132056588</v>
      </c>
      <c r="Q54">
        <v>1.388743608568149</v>
      </c>
      <c r="R54">
        <v>1.5948390086651771</v>
      </c>
      <c r="S54">
        <v>1.9650494139327852</v>
      </c>
      <c r="T54">
        <v>2.4472900254156165</v>
      </c>
      <c r="U54">
        <v>2.8535837729487872</v>
      </c>
      <c r="V54">
        <v>3.336945997398538</v>
      </c>
      <c r="W54">
        <v>3.6008477552953218</v>
      </c>
      <c r="X54">
        <v>3.930324180543471</v>
      </c>
      <c r="Y54">
        <v>4.6703877324262493</v>
      </c>
      <c r="Z54">
        <v>6.5900174390602864</v>
      </c>
      <c r="AA54">
        <v>12.136959629046336</v>
      </c>
      <c r="AB54">
        <v>15.648365037769459</v>
      </c>
      <c r="AC54">
        <v>18.260782326897484</v>
      </c>
      <c r="AD54">
        <v>22.012499255131633</v>
      </c>
      <c r="AE54">
        <v>25.98573853524233</v>
      </c>
      <c r="AF54">
        <v>28.621831447524514</v>
      </c>
      <c r="AG54">
        <v>34.013976534081479</v>
      </c>
      <c r="AH54">
        <v>39.200536334680116</v>
      </c>
      <c r="AI54">
        <v>46.471412730779548</v>
      </c>
      <c r="AJ54">
        <v>76.57312471569297</v>
      </c>
      <c r="AK54">
        <v>91.680124034762173</v>
      </c>
      <c r="AL54">
        <v>101.24746953670788</v>
      </c>
      <c r="AM54">
        <v>117.11343130935818</v>
      </c>
      <c r="AN54">
        <v>141.98392509482531</v>
      </c>
      <c r="AO54">
        <v>163.38809676807935</v>
      </c>
      <c r="AP54">
        <v>187.37329442350537</v>
      </c>
      <c r="AQ54">
        <v>209.74228355737736</v>
      </c>
      <c r="AR54">
        <v>232.87574869180122</v>
      </c>
      <c r="AS54">
        <v>254.74211441586019</v>
      </c>
      <c r="AT54">
        <v>279.50543705470358</v>
      </c>
      <c r="AU54">
        <v>306.86031633404644</v>
      </c>
      <c r="AV54">
        <v>339.53553003920433</v>
      </c>
      <c r="AW54">
        <v>384.86470974347787</v>
      </c>
      <c r="AX54">
        <v>434.94840694167283</v>
      </c>
      <c r="AY54">
        <v>491.4234585585146</v>
      </c>
      <c r="AZ54">
        <v>543.10541179036363</v>
      </c>
      <c r="BA54">
        <v>605.14861062027376</v>
      </c>
      <c r="BB54">
        <v>663.85607988078232</v>
      </c>
      <c r="BC54">
        <v>707.86206952166481</v>
      </c>
      <c r="BD54">
        <v>740.37576806174502</v>
      </c>
      <c r="BE54">
        <v>775.42243953746492</v>
      </c>
      <c r="BF54">
        <v>811.01597088501535</v>
      </c>
      <c r="BG54">
        <v>861.35508679270697</v>
      </c>
      <c r="BH54">
        <v>895.42353580974986</v>
      </c>
      <c r="BI54">
        <v>912.96277685914527</v>
      </c>
      <c r="BJ54">
        <v>939.06332112838425</v>
      </c>
      <c r="BK54">
        <v>959.65208186876146</v>
      </c>
      <c r="BL54">
        <v>984.28435586083776</v>
      </c>
      <c r="BM54">
        <v>991.88887032532898</v>
      </c>
      <c r="BN54">
        <v>1015.4376097552024</v>
      </c>
      <c r="BO54">
        <v>1079.2110024723042</v>
      </c>
      <c r="BP54">
        <v>1078.2621321305644</v>
      </c>
      <c r="BQ54">
        <v>1078.770063109185</v>
      </c>
    </row>
    <row r="55" spans="1:69" x14ac:dyDescent="0.35">
      <c r="A55" t="s">
        <v>259</v>
      </c>
      <c r="B55" t="s">
        <v>260</v>
      </c>
      <c r="C55" t="s">
        <v>44</v>
      </c>
      <c r="D55" t="s">
        <v>45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  <c r="AN55" t="e">
        <v>#N/A</v>
      </c>
      <c r="AO55" t="e">
        <v>#N/A</v>
      </c>
      <c r="AP55" t="e">
        <v>#N/A</v>
      </c>
      <c r="AQ55" t="e">
        <v>#N/A</v>
      </c>
      <c r="AR55" t="e">
        <v>#N/A</v>
      </c>
      <c r="AS55" t="e">
        <v>#N/A</v>
      </c>
      <c r="AT55" t="e">
        <v>#N/A</v>
      </c>
      <c r="AU55" t="e">
        <v>#N/A</v>
      </c>
      <c r="AV55" t="e">
        <v>#N/A</v>
      </c>
      <c r="AW55" t="e">
        <v>#N/A</v>
      </c>
      <c r="AX55" t="e">
        <v>#N/A</v>
      </c>
      <c r="AY55" t="e">
        <v>#N/A</v>
      </c>
      <c r="AZ55" t="e">
        <v>#N/A</v>
      </c>
      <c r="BA55" t="e">
        <v>#N/A</v>
      </c>
      <c r="BB55" t="e">
        <v>#N/A</v>
      </c>
      <c r="BC55" t="e">
        <v>#N/A</v>
      </c>
      <c r="BD55" t="e">
        <v>#N/A</v>
      </c>
      <c r="BE55" t="e">
        <v>#N/A</v>
      </c>
      <c r="BF55" t="e">
        <v>#N/A</v>
      </c>
      <c r="BG55" t="e">
        <v>#N/A</v>
      </c>
      <c r="BH55" t="e">
        <v>#N/A</v>
      </c>
      <c r="BI55" t="e">
        <v>#N/A</v>
      </c>
      <c r="BJ55" t="e">
        <v>#N/A</v>
      </c>
      <c r="BK55" t="e">
        <v>#N/A</v>
      </c>
      <c r="BL55" t="e">
        <v>#N/A</v>
      </c>
      <c r="BM55" t="e">
        <v>#N/A</v>
      </c>
      <c r="BN55" t="e">
        <v>#N/A</v>
      </c>
      <c r="BO55" t="e">
        <v>#N/A</v>
      </c>
      <c r="BP55" t="e">
        <v>#N/A</v>
      </c>
      <c r="BQ55" t="e">
        <v>#N/A</v>
      </c>
    </row>
    <row r="56" spans="1:69" x14ac:dyDescent="0.35">
      <c r="A56" t="s">
        <v>261</v>
      </c>
      <c r="B56" t="s">
        <v>262</v>
      </c>
      <c r="C56" t="s">
        <v>44</v>
      </c>
      <c r="D56" t="s">
        <v>45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1.1185718280611558</v>
      </c>
      <c r="Q56">
        <v>1.1964093684927113</v>
      </c>
      <c r="R56">
        <v>1.2353111450157137</v>
      </c>
      <c r="S56">
        <v>1.3818052252163096</v>
      </c>
      <c r="T56">
        <v>1.4416264231279274</v>
      </c>
      <c r="U56">
        <v>1.4491689251878515</v>
      </c>
      <c r="V56">
        <v>1.3883918763636902</v>
      </c>
      <c r="W56">
        <v>1.517806868911022</v>
      </c>
      <c r="X56">
        <v>1.5622484668205352</v>
      </c>
      <c r="Y56">
        <v>1.6465369047149481</v>
      </c>
      <c r="Z56">
        <v>1.6047651243492473</v>
      </c>
      <c r="AA56">
        <v>1.5690181860874737</v>
      </c>
      <c r="AB56">
        <v>1.594069191436021</v>
      </c>
      <c r="AC56">
        <v>1.635266152632799</v>
      </c>
      <c r="AD56">
        <v>1.5999847102261517</v>
      </c>
      <c r="AE56">
        <v>1.5373603320051601</v>
      </c>
      <c r="AF56">
        <v>1.5467456921841913</v>
      </c>
      <c r="AG56">
        <v>1.5658204756674146</v>
      </c>
      <c r="AH56">
        <v>1.5756044101856723</v>
      </c>
      <c r="AI56">
        <v>1.6585012843750342</v>
      </c>
      <c r="AJ56">
        <v>1.535973805782169</v>
      </c>
      <c r="AK56">
        <v>1.5935071044581779</v>
      </c>
      <c r="AL56">
        <v>1.8958829149554881</v>
      </c>
      <c r="AM56">
        <v>2.3941594640859734</v>
      </c>
      <c r="AN56">
        <v>2.6457537151163191</v>
      </c>
      <c r="AO56">
        <v>2.5750693127093878</v>
      </c>
      <c r="AP56">
        <v>2.5402392571331842</v>
      </c>
      <c r="AQ56">
        <v>2.5732396367901615</v>
      </c>
      <c r="AR56">
        <v>2.6707421560829236</v>
      </c>
      <c r="AS56">
        <v>2.7172441461605263</v>
      </c>
      <c r="AT56">
        <v>2.7296059525537428</v>
      </c>
      <c r="AU56">
        <v>2.8533437879187202</v>
      </c>
      <c r="AV56">
        <v>2.9381882662873178</v>
      </c>
      <c r="AW56">
        <v>2.9559930572100033</v>
      </c>
      <c r="AX56">
        <v>2.967228217177698</v>
      </c>
      <c r="AY56">
        <v>3.2747980739878342</v>
      </c>
      <c r="AZ56">
        <v>3.3923559716750837</v>
      </c>
      <c r="BA56">
        <v>3.3806682005704474</v>
      </c>
      <c r="BB56">
        <v>3.4021075538297607</v>
      </c>
      <c r="BC56">
        <v>3.4430025376519438</v>
      </c>
      <c r="BD56">
        <v>3.5918699497370361</v>
      </c>
      <c r="BE56">
        <v>3.6965391163474619</v>
      </c>
      <c r="BF56">
        <v>3.7947868508027023</v>
      </c>
      <c r="BG56">
        <v>3.9262145780272637</v>
      </c>
      <c r="BH56">
        <v>4.0612390119065616</v>
      </c>
      <c r="BI56">
        <v>4.237023619940401</v>
      </c>
      <c r="BJ56">
        <v>4.4113174380504123</v>
      </c>
      <c r="BK56">
        <v>4.4568541152293308</v>
      </c>
      <c r="BL56">
        <v>4.6148381392532567</v>
      </c>
      <c r="BM56">
        <v>5.3788690164102908</v>
      </c>
      <c r="BN56">
        <v>26.979933175924046</v>
      </c>
      <c r="BO56">
        <v>30.782008682302124</v>
      </c>
      <c r="BP56">
        <v>43.095030294042935</v>
      </c>
      <c r="BQ56">
        <v>0</v>
      </c>
    </row>
    <row r="57" spans="1:69" x14ac:dyDescent="0.35">
      <c r="A57" t="s">
        <v>263</v>
      </c>
      <c r="B57" t="s">
        <v>264</v>
      </c>
      <c r="C57" t="s">
        <v>44</v>
      </c>
      <c r="D57" t="s">
        <v>45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1.0178999857118831</v>
      </c>
      <c r="AU57">
        <v>1.0220733882124551</v>
      </c>
      <c r="AV57">
        <v>1.0386309756489345</v>
      </c>
      <c r="AW57">
        <v>1.0529640838297329</v>
      </c>
      <c r="AX57">
        <v>1.0961356191963691</v>
      </c>
      <c r="AY57">
        <v>1.1304446745835712</v>
      </c>
      <c r="AZ57">
        <v>1.1643579782562803</v>
      </c>
      <c r="BA57">
        <v>1.2446987119460224</v>
      </c>
      <c r="BB57">
        <v>1.2671032629952739</v>
      </c>
      <c r="BC57">
        <v>1.3023287328023772</v>
      </c>
      <c r="BD57">
        <v>1.2864107213947644</v>
      </c>
      <c r="BE57">
        <v>1.3273700463683848</v>
      </c>
      <c r="BF57">
        <v>1.3450545995725505</v>
      </c>
      <c r="BG57">
        <v>1.3652129153452484</v>
      </c>
      <c r="BH57">
        <v>1.3587078438214089</v>
      </c>
      <c r="BI57">
        <v>1.358065691331632</v>
      </c>
      <c r="BJ57">
        <v>1.379597811599458</v>
      </c>
      <c r="BK57">
        <v>1.4152576511084489</v>
      </c>
      <c r="BL57">
        <v>1.4524209089503695</v>
      </c>
      <c r="BM57">
        <v>1.4913622492890766</v>
      </c>
      <c r="BN57">
        <v>1.5474150994286144</v>
      </c>
      <c r="BO57">
        <v>1.6094489916393846</v>
      </c>
      <c r="BP57">
        <v>1.6481329326982697</v>
      </c>
      <c r="BQ57">
        <v>0</v>
      </c>
    </row>
    <row r="58" spans="1:69" x14ac:dyDescent="0.35">
      <c r="A58" t="s">
        <v>265</v>
      </c>
      <c r="B58" t="s">
        <v>266</v>
      </c>
      <c r="C58" t="s">
        <v>44</v>
      </c>
      <c r="D58" t="s">
        <v>45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1.0307284853429965</v>
      </c>
      <c r="BA58">
        <v>1.0621422807893566</v>
      </c>
      <c r="BB58">
        <v>1.0686253400317927</v>
      </c>
      <c r="BC58">
        <v>1.0664196349447865</v>
      </c>
      <c r="BD58">
        <v>1.0615092738662841</v>
      </c>
      <c r="BE58">
        <v>1.0748992916583011</v>
      </c>
      <c r="BF58">
        <v>1.0897135893383258</v>
      </c>
      <c r="BG58">
        <v>1.0993763889778712</v>
      </c>
      <c r="BH58">
        <v>1.1031351630931736</v>
      </c>
      <c r="BI58">
        <v>1.1141675332768983</v>
      </c>
      <c r="BJ58">
        <v>1.1363037942889491</v>
      </c>
      <c r="BK58">
        <v>1.1665612860327332</v>
      </c>
      <c r="BL58">
        <v>1.2061813474373597</v>
      </c>
      <c r="BM58">
        <v>1.2078623991503956</v>
      </c>
      <c r="BN58">
        <v>1.2337750596712862</v>
      </c>
      <c r="BO58">
        <v>1.2779842748830772</v>
      </c>
      <c r="BP58">
        <v>1.3245146723220167</v>
      </c>
      <c r="BQ58">
        <v>0</v>
      </c>
    </row>
    <row r="59" spans="1:69" x14ac:dyDescent="0.35">
      <c r="A59" t="s">
        <v>267</v>
      </c>
      <c r="B59" t="s">
        <v>268</v>
      </c>
      <c r="C59" t="s">
        <v>44</v>
      </c>
      <c r="D59" t="s">
        <v>45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1.0802874442016057</v>
      </c>
      <c r="V59">
        <v>1.1763993837273745</v>
      </c>
      <c r="W59">
        <v>1.3066626082939081</v>
      </c>
      <c r="X59">
        <v>1.478315020319998</v>
      </c>
      <c r="Y59">
        <v>1.6875460224896186</v>
      </c>
      <c r="Z59">
        <v>1.8966136065436738</v>
      </c>
      <c r="AA59">
        <v>2.0929624337546837</v>
      </c>
      <c r="AB59">
        <v>2.1985441027658914</v>
      </c>
      <c r="AC59">
        <v>2.3784272165060965</v>
      </c>
      <c r="AD59">
        <v>2.5132295412992329</v>
      </c>
      <c r="AE59">
        <v>2.6175453792138694</v>
      </c>
      <c r="AF59">
        <v>2.7186310215124743</v>
      </c>
      <c r="AG59">
        <v>2.8054557407147747</v>
      </c>
      <c r="AH59">
        <v>2.9387638135987486</v>
      </c>
      <c r="AI59">
        <v>3.0984305234561664</v>
      </c>
      <c r="AJ59">
        <v>3.2188976932482629</v>
      </c>
      <c r="AK59">
        <v>3.4133636079828218</v>
      </c>
      <c r="AL59">
        <v>3.5773120014162694</v>
      </c>
      <c r="AM59">
        <v>3.7658714853563469</v>
      </c>
      <c r="AN59">
        <v>4.2779490873128703</v>
      </c>
      <c r="AO59">
        <v>4.3909285711963832</v>
      </c>
      <c r="AP59">
        <v>4.4891486153958322</v>
      </c>
      <c r="AQ59">
        <v>4.5773909357689151</v>
      </c>
      <c r="AR59">
        <v>4.6827613671763926</v>
      </c>
      <c r="AS59">
        <v>4.8112306458118743</v>
      </c>
      <c r="AT59">
        <v>4.9873357130097737</v>
      </c>
      <c r="AU59">
        <v>5.0021170914336448</v>
      </c>
      <c r="AV59">
        <v>5.2716153569437649</v>
      </c>
      <c r="AW59">
        <v>5.4144391722527905</v>
      </c>
      <c r="AX59">
        <v>5.5237851323580598</v>
      </c>
      <c r="AY59">
        <v>5.6942550182497413</v>
      </c>
      <c r="AZ59">
        <v>5.9298863865836928</v>
      </c>
      <c r="BA59">
        <v>6.2106442206341583</v>
      </c>
      <c r="BB59">
        <v>6.2269719390009186</v>
      </c>
      <c r="BC59">
        <v>6.344125070661824</v>
      </c>
      <c r="BD59">
        <v>6.4466619861035488</v>
      </c>
      <c r="BE59">
        <v>6.5548872137178504</v>
      </c>
      <c r="BF59">
        <v>6.4934194831885694</v>
      </c>
      <c r="BG59">
        <v>6.4065202754711352</v>
      </c>
      <c r="BH59">
        <v>6.3582002859552293</v>
      </c>
      <c r="BI59">
        <v>6.3216570070428029</v>
      </c>
      <c r="BJ59">
        <v>6.3861628008549358</v>
      </c>
      <c r="BK59">
        <v>6.451669095980912</v>
      </c>
      <c r="BL59">
        <v>6.5387722054038724</v>
      </c>
      <c r="BM59">
        <v>6.459788783598448</v>
      </c>
      <c r="BN59">
        <v>6.65634272925658</v>
      </c>
      <c r="BO59">
        <v>7.1029345156059573</v>
      </c>
      <c r="BP59">
        <v>7.3737138822794481</v>
      </c>
      <c r="BQ59">
        <v>7.6346103487418215</v>
      </c>
    </row>
    <row r="60" spans="1:69" x14ac:dyDescent="0.35">
      <c r="A60" t="s">
        <v>269</v>
      </c>
      <c r="B60" t="s">
        <v>270</v>
      </c>
      <c r="C60" t="s">
        <v>44</v>
      </c>
      <c r="D60" t="s">
        <v>45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1.361923885973459</v>
      </c>
      <c r="AK60">
        <v>1.5302203970814332</v>
      </c>
      <c r="AL60">
        <v>1.8517013844721779</v>
      </c>
      <c r="AM60">
        <v>2.0802377501401299</v>
      </c>
      <c r="AN60">
        <v>2.2696926294263404</v>
      </c>
      <c r="AO60">
        <v>2.494616295930097</v>
      </c>
      <c r="AP60">
        <v>2.703002705847843</v>
      </c>
      <c r="AQ60">
        <v>2.9689116403027929</v>
      </c>
      <c r="AR60">
        <v>3.0613986255477781</v>
      </c>
      <c r="AS60">
        <v>3.1152631842756295</v>
      </c>
      <c r="AT60">
        <v>3.2689882598631423</v>
      </c>
      <c r="AU60">
        <v>3.3605289740336395</v>
      </c>
      <c r="AV60">
        <v>3.4079958070714342</v>
      </c>
      <c r="AW60">
        <v>3.5462619662147188</v>
      </c>
      <c r="AX60">
        <v>3.5504395042715413</v>
      </c>
      <c r="AY60">
        <v>3.5746975330797333</v>
      </c>
      <c r="AZ60">
        <v>3.7019879147231003</v>
      </c>
      <c r="BA60">
        <v>3.7770024490107388</v>
      </c>
      <c r="BB60">
        <v>3.8769111825413209</v>
      </c>
      <c r="BC60">
        <v>3.858103305636551</v>
      </c>
      <c r="BD60">
        <v>3.8495717500025566</v>
      </c>
      <c r="BE60">
        <v>3.9012865158175449</v>
      </c>
      <c r="BF60">
        <v>3.9508947986797609</v>
      </c>
      <c r="BG60">
        <v>4.0578342979517528</v>
      </c>
      <c r="BH60">
        <v>4.1079297417893823</v>
      </c>
      <c r="BI60">
        <v>4.1691885830998432</v>
      </c>
      <c r="BJ60">
        <v>4.2393818969076449</v>
      </c>
      <c r="BK60">
        <v>4.3586509629644574</v>
      </c>
      <c r="BL60">
        <v>4.5260806025557683</v>
      </c>
      <c r="BM60">
        <v>4.7304889136682604</v>
      </c>
      <c r="BN60">
        <v>4.9213370060664188</v>
      </c>
      <c r="BO60">
        <v>5.3480711024909775</v>
      </c>
      <c r="BP60">
        <v>5.7826522245106542</v>
      </c>
      <c r="BQ60">
        <v>6.012921557036381</v>
      </c>
    </row>
    <row r="61" spans="1:69" x14ac:dyDescent="0.35">
      <c r="A61" t="s">
        <v>271</v>
      </c>
      <c r="B61" t="s">
        <v>272</v>
      </c>
      <c r="C61" t="s">
        <v>44</v>
      </c>
      <c r="D61" t="s">
        <v>45</v>
      </c>
      <c r="E61">
        <v>1</v>
      </c>
      <c r="F61">
        <v>1.0506399483595228</v>
      </c>
      <c r="G61">
        <v>1.0922165708829674</v>
      </c>
      <c r="H61">
        <v>1.1267575968370553</v>
      </c>
      <c r="I61">
        <v>1.1610850207989885</v>
      </c>
      <c r="J61">
        <v>1.2056026074838107</v>
      </c>
      <c r="K61">
        <v>1.2468391142452802</v>
      </c>
      <c r="L61">
        <v>1.2666520782653945</v>
      </c>
      <c r="M61">
        <v>1.2930976955279738</v>
      </c>
      <c r="N61">
        <v>1.3475240217137932</v>
      </c>
      <c r="O61">
        <v>1.4503729092041768</v>
      </c>
      <c r="P61">
        <v>1.5609107078389652</v>
      </c>
      <c r="Q61">
        <v>1.6316489502901994</v>
      </c>
      <c r="R61">
        <v>1.7344348995958374</v>
      </c>
      <c r="S61">
        <v>1.8606200727052415</v>
      </c>
      <c r="T61">
        <v>1.9660544108354485</v>
      </c>
      <c r="U61">
        <v>2.0310559931115839</v>
      </c>
      <c r="V61">
        <v>2.0940333159514544</v>
      </c>
      <c r="W61">
        <v>2.1682844251361106</v>
      </c>
      <c r="X61">
        <v>2.2610466822207647</v>
      </c>
      <c r="Y61">
        <v>2.3843006197719077</v>
      </c>
      <c r="Z61">
        <v>2.4838508626046663</v>
      </c>
      <c r="AA61">
        <v>2.5976375277580819</v>
      </c>
      <c r="AB61">
        <v>2.6705775926298263</v>
      </c>
      <c r="AC61">
        <v>2.7236992872528529</v>
      </c>
      <c r="AD61">
        <v>2.7815704273060837</v>
      </c>
      <c r="AE61">
        <v>2.8650048315984167</v>
      </c>
      <c r="AF61">
        <v>2.9016672541776303</v>
      </c>
      <c r="AG61">
        <v>2.9507188171027705</v>
      </c>
      <c r="AH61">
        <v>3.0356719801472307</v>
      </c>
      <c r="AI61">
        <v>3.138782935734318</v>
      </c>
      <c r="AJ61">
        <v>3.2356168925629185</v>
      </c>
      <c r="AK61">
        <v>3.4074386590579433</v>
      </c>
      <c r="AL61">
        <v>3.5364162521091735</v>
      </c>
      <c r="AM61">
        <v>3.6051279097877216</v>
      </c>
      <c r="AN61">
        <v>3.6712915439031093</v>
      </c>
      <c r="AO61">
        <v>3.6883236025830288</v>
      </c>
      <c r="AP61">
        <v>3.6936725277514433</v>
      </c>
      <c r="AQ61">
        <v>3.7192263020297838</v>
      </c>
      <c r="AR61">
        <v>3.7405694613240672</v>
      </c>
      <c r="AS61">
        <v>3.727708906041471</v>
      </c>
      <c r="AT61">
        <v>3.7811265841123194</v>
      </c>
      <c r="AU61">
        <v>3.8378173470495329</v>
      </c>
      <c r="AV61">
        <v>3.888544913375112</v>
      </c>
      <c r="AW61">
        <v>3.9334599121937006</v>
      </c>
      <c r="AX61">
        <v>3.954477037727318</v>
      </c>
      <c r="AY61">
        <v>3.9721535431813861</v>
      </c>
      <c r="AZ61">
        <v>4.0452234936540918</v>
      </c>
      <c r="BA61">
        <v>4.0835657352569257</v>
      </c>
      <c r="BB61">
        <v>4.1650207873544884</v>
      </c>
      <c r="BC61">
        <v>4.193446993842243</v>
      </c>
      <c r="BD61">
        <v>4.2451075309104827</v>
      </c>
      <c r="BE61">
        <v>4.3059007139951859</v>
      </c>
      <c r="BF61">
        <v>4.3918047940488956</v>
      </c>
      <c r="BG61">
        <v>4.4752853133295387</v>
      </c>
      <c r="BH61">
        <v>4.550711672121813</v>
      </c>
      <c r="BI61">
        <v>4.6078803805155282</v>
      </c>
      <c r="BJ61">
        <v>4.675523565342238</v>
      </c>
      <c r="BK61">
        <v>4.7627377069090064</v>
      </c>
      <c r="BL61">
        <v>4.8587533618701375</v>
      </c>
      <c r="BM61">
        <v>4.944026718335925</v>
      </c>
      <c r="BN61">
        <v>5.0826042950821542</v>
      </c>
      <c r="BO61">
        <v>5.3922292619096472</v>
      </c>
      <c r="BP61">
        <v>5.7234694040769876</v>
      </c>
      <c r="BQ61">
        <v>5.9012411456503182</v>
      </c>
    </row>
    <row r="62" spans="1:69" x14ac:dyDescent="0.35">
      <c r="A62" t="s">
        <v>273</v>
      </c>
      <c r="B62" t="s">
        <v>274</v>
      </c>
      <c r="C62" t="s">
        <v>44</v>
      </c>
      <c r="D62" t="s">
        <v>45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1.01329738750883</v>
      </c>
      <c r="BH62">
        <v>1.03092216347879</v>
      </c>
      <c r="BI62">
        <v>1.03404361366269</v>
      </c>
      <c r="BJ62">
        <v>1.03985733289557</v>
      </c>
      <c r="BK62">
        <v>1.0466789950780899</v>
      </c>
      <c r="BL62">
        <v>1.0513874298938901</v>
      </c>
      <c r="BM62">
        <v>1.05749304222523</v>
      </c>
      <c r="BN62">
        <v>1.09295874394514</v>
      </c>
      <c r="BO62">
        <v>1.09134380349225</v>
      </c>
      <c r="BP62">
        <v>1.1174992742654499</v>
      </c>
      <c r="BQ62">
        <v>1.1002756418128501</v>
      </c>
    </row>
    <row r="63" spans="1:69" x14ac:dyDescent="0.35">
      <c r="A63" t="s">
        <v>275</v>
      </c>
      <c r="B63" t="s">
        <v>276</v>
      </c>
      <c r="C63" t="s">
        <v>44</v>
      </c>
      <c r="D63" t="s">
        <v>45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1.1266952723442825</v>
      </c>
      <c r="X63">
        <v>1.3290358857847571</v>
      </c>
      <c r="Y63">
        <v>1.5511161108302189</v>
      </c>
      <c r="Z63">
        <v>1.5783841507672713</v>
      </c>
      <c r="AA63">
        <v>1.6528029543854763</v>
      </c>
      <c r="AB63">
        <v>1.7760933756760526</v>
      </c>
      <c r="AC63">
        <v>1.885818799761112</v>
      </c>
      <c r="AD63">
        <v>2.0354435979419967</v>
      </c>
      <c r="AE63">
        <v>2.1502727180737238</v>
      </c>
      <c r="AF63">
        <v>2.2727064543123481</v>
      </c>
      <c r="AG63">
        <v>2.3749523211404537</v>
      </c>
      <c r="AH63">
        <v>2.5746243387361547</v>
      </c>
      <c r="AI63">
        <v>2.6572274372399458</v>
      </c>
      <c r="AJ63">
        <v>2.8605246859768019</v>
      </c>
      <c r="AK63">
        <v>2.9860123737939213</v>
      </c>
      <c r="AL63">
        <v>3.0660288608865356</v>
      </c>
      <c r="AM63">
        <v>3.3002589643125537</v>
      </c>
      <c r="AN63">
        <v>3.326130813682187</v>
      </c>
      <c r="AO63">
        <v>3.4347272579004171</v>
      </c>
      <c r="AP63">
        <v>3.4843545399321862</v>
      </c>
      <c r="AQ63">
        <v>3.5728610801997327</v>
      </c>
      <c r="AR63">
        <v>3.6634827681874111</v>
      </c>
      <c r="AS63">
        <v>3.5981727396376755</v>
      </c>
      <c r="AT63">
        <v>4.0754583995304285</v>
      </c>
      <c r="AU63">
        <v>4.1800819517250636</v>
      </c>
      <c r="AV63">
        <v>3.9309316708496302</v>
      </c>
      <c r="AW63">
        <v>4.0128102251607363</v>
      </c>
      <c r="AX63">
        <v>3.9237358328737577</v>
      </c>
      <c r="AY63">
        <v>4.0004611478383865</v>
      </c>
      <c r="AZ63">
        <v>4.0522756366356845</v>
      </c>
      <c r="BA63">
        <v>4.0833351005987426</v>
      </c>
      <c r="BB63">
        <v>4.4366959842758833</v>
      </c>
      <c r="BC63">
        <v>4.47791506669697</v>
      </c>
      <c r="BD63">
        <v>4.5812357321673804</v>
      </c>
      <c r="BE63">
        <v>4.4873378991070245</v>
      </c>
      <c r="BF63">
        <v>4.702460573389744</v>
      </c>
      <c r="BG63">
        <v>4.8220745298653664</v>
      </c>
      <c r="BH63">
        <v>5.0856690055520044</v>
      </c>
      <c r="BI63">
        <v>5.2669915402813272</v>
      </c>
      <c r="BJ63">
        <v>5.2378861527081169</v>
      </c>
      <c r="BK63">
        <v>5.6730508885618773</v>
      </c>
      <c r="BL63">
        <v>5.5967015197412593</v>
      </c>
      <c r="BM63">
        <v>5.4511351260518799</v>
      </c>
      <c r="BN63">
        <v>5.5050235425313021</v>
      </c>
      <c r="BO63">
        <v>5.5194369976698638</v>
      </c>
      <c r="BP63">
        <v>5.6347502615523259</v>
      </c>
      <c r="BQ63">
        <v>5.7690476327383085</v>
      </c>
    </row>
    <row r="64" spans="1:69" x14ac:dyDescent="0.35">
      <c r="A64" t="s">
        <v>277</v>
      </c>
      <c r="B64" t="s">
        <v>278</v>
      </c>
      <c r="C64" t="s">
        <v>44</v>
      </c>
      <c r="D64" t="s">
        <v>45</v>
      </c>
      <c r="E64">
        <v>1</v>
      </c>
      <c r="F64">
        <v>1.0430662538245008</v>
      </c>
      <c r="G64">
        <v>1.1122831363079801</v>
      </c>
      <c r="H64">
        <v>1.176500634145754</v>
      </c>
      <c r="I64">
        <v>1.230749445719918</v>
      </c>
      <c r="J64">
        <v>1.3222737563929432</v>
      </c>
      <c r="K64">
        <v>1.4126202095494846</v>
      </c>
      <c r="L64">
        <v>1.4705824441248874</v>
      </c>
      <c r="M64">
        <v>1.5490129260948176</v>
      </c>
      <c r="N64">
        <v>1.655446314801335</v>
      </c>
      <c r="O64">
        <v>1.8003628577336663</v>
      </c>
      <c r="P64">
        <v>1.9312205155773465</v>
      </c>
      <c r="Q64">
        <v>2.119119843023396</v>
      </c>
      <c r="R64">
        <v>2.329379334669019</v>
      </c>
      <c r="S64">
        <v>2.6325803215624579</v>
      </c>
      <c r="T64">
        <v>2.9817138627167381</v>
      </c>
      <c r="U64">
        <v>3.2584622914173607</v>
      </c>
      <c r="V64">
        <v>3.544251704442793</v>
      </c>
      <c r="W64">
        <v>3.8573319497144434</v>
      </c>
      <c r="X64">
        <v>4.1271773394324711</v>
      </c>
      <c r="Y64">
        <v>4.4812242640705584</v>
      </c>
      <c r="Z64">
        <v>4.9526818025775849</v>
      </c>
      <c r="AA64">
        <v>5.4514103727736991</v>
      </c>
      <c r="AB64">
        <v>5.8522715806248842</v>
      </c>
      <c r="AC64">
        <v>6.1980353812760045</v>
      </c>
      <c r="AD64">
        <v>6.459315243771683</v>
      </c>
      <c r="AE64">
        <v>6.6166246516470641</v>
      </c>
      <c r="AF64">
        <v>6.928187394985061</v>
      </c>
      <c r="AG64">
        <v>7.1952983719401642</v>
      </c>
      <c r="AH64">
        <v>7.5429772630253087</v>
      </c>
      <c r="AI64">
        <v>7.7302146919406338</v>
      </c>
      <c r="AJ64">
        <v>7.9299254817215887</v>
      </c>
      <c r="AK64">
        <v>8.0612750340268153</v>
      </c>
      <c r="AL64">
        <v>8.1078190512385309</v>
      </c>
      <c r="AM64">
        <v>8.2349291142197245</v>
      </c>
      <c r="AN64">
        <v>8.340263795907882</v>
      </c>
      <c r="AO64">
        <v>8.5090409863130301</v>
      </c>
      <c r="AP64">
        <v>8.6803423314571173</v>
      </c>
      <c r="AQ64">
        <v>8.7873158481203504</v>
      </c>
      <c r="AR64">
        <v>8.9355969801399269</v>
      </c>
      <c r="AS64">
        <v>9.2048603456819542</v>
      </c>
      <c r="AT64">
        <v>9.4365785764147994</v>
      </c>
      <c r="AU64">
        <v>9.6620494884641062</v>
      </c>
      <c r="AV64">
        <v>9.806452265488856</v>
      </c>
      <c r="AW64">
        <v>10.010905950066697</v>
      </c>
      <c r="AX64">
        <v>10.301016819288316</v>
      </c>
      <c r="AY64">
        <v>10.51615887312583</v>
      </c>
      <c r="AZ64">
        <v>10.771156117178062</v>
      </c>
      <c r="BA64">
        <v>11.2293889775155</v>
      </c>
      <c r="BB64">
        <v>11.293592916312985</v>
      </c>
      <c r="BC64">
        <v>11.653503888143785</v>
      </c>
      <c r="BD64">
        <v>11.728829846587365</v>
      </c>
      <c r="BE64">
        <v>12.011241609351076</v>
      </c>
      <c r="BF64">
        <v>12.11296616699711</v>
      </c>
      <c r="BG64">
        <v>12.236361739098887</v>
      </c>
      <c r="BH64">
        <v>12.286421052121204</v>
      </c>
      <c r="BI64">
        <v>12.338824227237907</v>
      </c>
      <c r="BJ64">
        <v>12.474627639967947</v>
      </c>
      <c r="BK64">
        <v>12.548604951184663</v>
      </c>
      <c r="BL64">
        <v>12.667926951080807</v>
      </c>
      <c r="BM64">
        <v>13.026039325145517</v>
      </c>
      <c r="BN64">
        <v>13.386719823259297</v>
      </c>
      <c r="BO64">
        <v>14.604505116542585</v>
      </c>
      <c r="BP64">
        <v>14.05115239354615</v>
      </c>
      <c r="BQ64">
        <v>14.307428831187183</v>
      </c>
    </row>
    <row r="65" spans="1:69" x14ac:dyDescent="0.35">
      <c r="A65" t="s">
        <v>279</v>
      </c>
      <c r="B65" t="s">
        <v>280</v>
      </c>
      <c r="C65" t="s">
        <v>44</v>
      </c>
      <c r="D65" t="s">
        <v>45</v>
      </c>
      <c r="E65">
        <v>1</v>
      </c>
      <c r="F65">
        <v>0.99582059606160134</v>
      </c>
      <c r="G65">
        <v>1.0719031709930436</v>
      </c>
      <c r="H65">
        <v>1.1489773300510588</v>
      </c>
      <c r="I65">
        <v>1.1731777329970547</v>
      </c>
      <c r="J65">
        <v>1.160778894555601</v>
      </c>
      <c r="K65">
        <v>1.1333994862424019</v>
      </c>
      <c r="L65">
        <v>1.1536454867507393</v>
      </c>
      <c r="M65">
        <v>1.2001665627176075</v>
      </c>
      <c r="N65">
        <v>1.2341370841457977</v>
      </c>
      <c r="O65">
        <v>1.2601984349936146</v>
      </c>
      <c r="P65">
        <v>1.275122201691826</v>
      </c>
      <c r="Q65">
        <v>1.377481134787564</v>
      </c>
      <c r="R65">
        <v>1.4395558999320519</v>
      </c>
      <c r="S65">
        <v>1.6944894079305408</v>
      </c>
      <c r="T65">
        <v>1.9816509507222519</v>
      </c>
      <c r="U65">
        <v>2.0384698663381746</v>
      </c>
      <c r="V65">
        <v>2.2540656933298902</v>
      </c>
      <c r="W65">
        <v>2.2776896286370651</v>
      </c>
      <c r="X65">
        <v>2.5307588060956272</v>
      </c>
      <c r="Y65">
        <v>2.8821395936983589</v>
      </c>
      <c r="Z65">
        <v>3.0908704626493089</v>
      </c>
      <c r="AA65">
        <v>3.3230574318914279</v>
      </c>
      <c r="AB65">
        <v>3.5422595342328385</v>
      </c>
      <c r="AC65">
        <v>4.3989298690826724</v>
      </c>
      <c r="AD65">
        <v>6.0866800110006132</v>
      </c>
      <c r="AE65">
        <v>6.6580531632556692</v>
      </c>
      <c r="AF65">
        <v>7.6183407590193468</v>
      </c>
      <c r="AG65">
        <v>10.93505180172105</v>
      </c>
      <c r="AH65">
        <v>13.51668745137771</v>
      </c>
      <c r="AI65">
        <v>20.337108332231946</v>
      </c>
      <c r="AJ65">
        <v>41.276488177217807</v>
      </c>
      <c r="AK65">
        <v>43.568406948702233</v>
      </c>
      <c r="AL65">
        <v>45.738823460302605</v>
      </c>
      <c r="AM65">
        <v>50.378080284121701</v>
      </c>
      <c r="AN65">
        <v>55.233158849421777</v>
      </c>
      <c r="AO65">
        <v>57.269058106021795</v>
      </c>
      <c r="AP65">
        <v>62.673526065903701</v>
      </c>
      <c r="AQ65">
        <v>66.755645227547774</v>
      </c>
      <c r="AR65">
        <v>69.304391124218569</v>
      </c>
      <c r="AS65">
        <v>74.30681306481199</v>
      </c>
      <c r="AT65">
        <v>78.78791628517908</v>
      </c>
      <c r="AU65">
        <v>84.24750046088397</v>
      </c>
      <c r="AV65">
        <v>112.44217364705092</v>
      </c>
      <c r="AW65">
        <v>163.20359929374806</v>
      </c>
      <c r="AX65">
        <v>172.63320618676127</v>
      </c>
      <c r="AY65">
        <v>184.10351003326537</v>
      </c>
      <c r="AZ65">
        <v>198.15828199765838</v>
      </c>
      <c r="BA65">
        <v>218.48457818400306</v>
      </c>
      <c r="BB65">
        <v>225.97090852561746</v>
      </c>
      <c r="BC65">
        <v>238.05879596865475</v>
      </c>
      <c r="BD65">
        <v>257.02324864852534</v>
      </c>
      <c r="BE65">
        <v>269.81908686965306</v>
      </c>
      <c r="BF65">
        <v>282.30792424423862</v>
      </c>
      <c r="BG65">
        <v>294.20940938735436</v>
      </c>
      <c r="BH65">
        <v>301.21500806914332</v>
      </c>
      <c r="BI65">
        <v>307.28567467534901</v>
      </c>
      <c r="BJ65">
        <v>319.29281305979248</v>
      </c>
      <c r="BK65">
        <v>333.79031932831339</v>
      </c>
      <c r="BL65">
        <v>345.79158571762468</v>
      </c>
      <c r="BM65">
        <v>364.65338727130472</v>
      </c>
      <c r="BN65">
        <v>390.98513053388137</v>
      </c>
      <c r="BO65">
        <v>428.32903812880733</v>
      </c>
      <c r="BP65">
        <v>453.11719696823172</v>
      </c>
      <c r="BQ65">
        <v>472.48110934591705</v>
      </c>
    </row>
    <row r="66" spans="1:69" x14ac:dyDescent="0.35">
      <c r="A66" t="s">
        <v>281</v>
      </c>
      <c r="B66" t="s">
        <v>282</v>
      </c>
      <c r="C66" t="s">
        <v>44</v>
      </c>
      <c r="D66" t="s">
        <v>45</v>
      </c>
      <c r="E66">
        <v>1</v>
      </c>
      <c r="F66">
        <v>1.0347172028312834</v>
      </c>
      <c r="G66">
        <v>1.0590462916636763</v>
      </c>
      <c r="H66">
        <v>1.0648639707058836</v>
      </c>
      <c r="I66">
        <v>1.0829153617409188</v>
      </c>
      <c r="J66">
        <v>1.0991735107177438</v>
      </c>
      <c r="K66">
        <v>1.1191544466386463</v>
      </c>
      <c r="L66">
        <v>1.1338382120414616</v>
      </c>
      <c r="M66">
        <v>1.1694640469985884</v>
      </c>
      <c r="N66">
        <v>1.191930440054916</v>
      </c>
      <c r="O66">
        <v>1.2508171165893978</v>
      </c>
      <c r="P66">
        <v>1.4653568162261215</v>
      </c>
      <c r="Q66">
        <v>1.3978557257298838</v>
      </c>
      <c r="R66">
        <v>1.5324358463649124</v>
      </c>
      <c r="S66">
        <v>2.28174472566455</v>
      </c>
      <c r="T66">
        <v>2.4166876132314004</v>
      </c>
      <c r="U66">
        <v>2.6786708747925183</v>
      </c>
      <c r="V66">
        <v>2.9981586132072247</v>
      </c>
      <c r="W66">
        <v>3.3005265392394012</v>
      </c>
      <c r="X66">
        <v>3.7621988420194099</v>
      </c>
      <c r="Y66">
        <v>4.7351801648877325</v>
      </c>
      <c r="Z66">
        <v>5.4148679016684671</v>
      </c>
      <c r="AA66">
        <v>5.5199051955706153</v>
      </c>
      <c r="AB66">
        <v>5.8955234772727119</v>
      </c>
      <c r="AC66">
        <v>6.3927227776393591</v>
      </c>
      <c r="AD66">
        <v>6.7106026055821726</v>
      </c>
      <c r="AE66">
        <v>6.872015632586562</v>
      </c>
      <c r="AF66">
        <v>7.4796406582455406</v>
      </c>
      <c r="AG66">
        <v>8.1573681665001594</v>
      </c>
      <c r="AH66">
        <v>9.4634748526916734</v>
      </c>
      <c r="AI66">
        <v>12.327084350814976</v>
      </c>
      <c r="AJ66">
        <v>18.957650958627838</v>
      </c>
      <c r="AK66">
        <v>23.114327219060982</v>
      </c>
      <c r="AL66">
        <v>26.263521316391728</v>
      </c>
      <c r="AM66">
        <v>33.900335419598875</v>
      </c>
      <c r="AN66">
        <v>43.588046995346104</v>
      </c>
      <c r="AO66">
        <v>54.058725828300553</v>
      </c>
      <c r="AP66">
        <v>57.843897836279474</v>
      </c>
      <c r="AQ66">
        <v>56.032754087858123</v>
      </c>
      <c r="AR66">
        <v>62.115858315911026</v>
      </c>
      <c r="AS66">
        <v>76.202498372972642</v>
      </c>
      <c r="AT66">
        <v>82.309643177791401</v>
      </c>
      <c r="AU66">
        <v>83.43963600497861</v>
      </c>
      <c r="AV66">
        <v>90.901193947104886</v>
      </c>
      <c r="AW66">
        <v>101.30620255712286</v>
      </c>
      <c r="AX66">
        <v>113.82926334670358</v>
      </c>
      <c r="AY66">
        <v>126.10140538957876</v>
      </c>
      <c r="AZ66">
        <v>135.04895051561641</v>
      </c>
      <c r="BA66">
        <v>155.46549172052431</v>
      </c>
      <c r="BB66">
        <v>144.00185786117771</v>
      </c>
      <c r="BC66">
        <v>166.40410898256692</v>
      </c>
      <c r="BD66">
        <v>194.54089447455783</v>
      </c>
      <c r="BE66">
        <v>210.10892554899419</v>
      </c>
      <c r="BF66">
        <v>211.98467927052707</v>
      </c>
      <c r="BG66">
        <v>215.0592301479081</v>
      </c>
      <c r="BH66">
        <v>204.33477517999705</v>
      </c>
      <c r="BI66">
        <v>206.08528713660675</v>
      </c>
      <c r="BJ66">
        <v>216.26179365086526</v>
      </c>
      <c r="BK66">
        <v>229.59363765342454</v>
      </c>
      <c r="BL66">
        <v>231.62093300939307</v>
      </c>
      <c r="BM66">
        <v>220.70838162285602</v>
      </c>
      <c r="BN66">
        <v>255.87296432892148</v>
      </c>
      <c r="BO66">
        <v>314.59904030739642</v>
      </c>
      <c r="BP66">
        <v>317.28836200694144</v>
      </c>
      <c r="BQ66">
        <v>322.68262797002404</v>
      </c>
    </row>
    <row r="67" spans="1:69" x14ac:dyDescent="0.35">
      <c r="A67" t="s">
        <v>283</v>
      </c>
      <c r="B67" t="s">
        <v>284</v>
      </c>
      <c r="C67" t="s">
        <v>44</v>
      </c>
      <c r="D67" t="s">
        <v>45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N67" t="e">
        <v>#N/A</v>
      </c>
      <c r="AO67" t="e">
        <v>#N/A</v>
      </c>
      <c r="AP67" t="e">
        <v>#N/A</v>
      </c>
      <c r="AQ67" t="e">
        <v>#N/A</v>
      </c>
      <c r="AR67" t="e">
        <v>#N/A</v>
      </c>
      <c r="AS67" t="e">
        <v>#N/A</v>
      </c>
      <c r="AT67" t="e">
        <v>#N/A</v>
      </c>
      <c r="AU67" t="e">
        <v>#N/A</v>
      </c>
      <c r="AV67" t="e">
        <v>#N/A</v>
      </c>
      <c r="AW67" t="e">
        <v>#N/A</v>
      </c>
      <c r="AX67" t="e">
        <v>#N/A</v>
      </c>
      <c r="AY67" t="e">
        <v>#N/A</v>
      </c>
      <c r="AZ67" t="e">
        <v>#N/A</v>
      </c>
      <c r="BA67" t="e">
        <v>#N/A</v>
      </c>
      <c r="BB67" t="e">
        <v>#N/A</v>
      </c>
      <c r="BC67" t="e">
        <v>#N/A</v>
      </c>
      <c r="BD67" t="e">
        <v>#N/A</v>
      </c>
      <c r="BE67" t="e">
        <v>#N/A</v>
      </c>
      <c r="BF67" t="e">
        <v>#N/A</v>
      </c>
      <c r="BG67" t="e">
        <v>#N/A</v>
      </c>
      <c r="BH67" t="e">
        <v>#N/A</v>
      </c>
      <c r="BI67" t="e">
        <v>#N/A</v>
      </c>
      <c r="BJ67" t="e">
        <v>#N/A</v>
      </c>
      <c r="BK67" t="e">
        <v>#N/A</v>
      </c>
      <c r="BL67" t="e">
        <v>#N/A</v>
      </c>
      <c r="BM67" t="e">
        <v>#N/A</v>
      </c>
      <c r="BN67" t="e">
        <v>#N/A</v>
      </c>
      <c r="BO67" t="e">
        <v>#N/A</v>
      </c>
      <c r="BP67" t="e">
        <v>#N/A</v>
      </c>
      <c r="BQ67" t="e">
        <v>#N/A</v>
      </c>
    </row>
    <row r="68" spans="1:69" x14ac:dyDescent="0.35">
      <c r="A68" t="s">
        <v>285</v>
      </c>
      <c r="B68" t="s">
        <v>286</v>
      </c>
      <c r="C68" t="s">
        <v>44</v>
      </c>
      <c r="D68" t="s">
        <v>45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  <c r="AN68" t="e">
        <v>#N/A</v>
      </c>
      <c r="AO68" t="e">
        <v>#N/A</v>
      </c>
      <c r="AP68" t="e">
        <v>#N/A</v>
      </c>
      <c r="AQ68" t="e">
        <v>#N/A</v>
      </c>
      <c r="AR68" t="e">
        <v>#N/A</v>
      </c>
      <c r="AS68" t="e">
        <v>#N/A</v>
      </c>
      <c r="AT68" t="e">
        <v>#N/A</v>
      </c>
      <c r="AU68" t="e">
        <v>#N/A</v>
      </c>
      <c r="AV68" t="e">
        <v>#N/A</v>
      </c>
      <c r="AW68" t="e">
        <v>#N/A</v>
      </c>
      <c r="AX68" t="e">
        <v>#N/A</v>
      </c>
      <c r="AY68" t="e">
        <v>#N/A</v>
      </c>
      <c r="AZ68" t="e">
        <v>#N/A</v>
      </c>
      <c r="BA68" t="e">
        <v>#N/A</v>
      </c>
      <c r="BB68" t="e">
        <v>#N/A</v>
      </c>
      <c r="BC68" t="e">
        <v>#N/A</v>
      </c>
      <c r="BD68" t="e">
        <v>#N/A</v>
      </c>
      <c r="BE68" t="e">
        <v>#N/A</v>
      </c>
      <c r="BF68" t="e">
        <v>#N/A</v>
      </c>
      <c r="BG68" t="e">
        <v>#N/A</v>
      </c>
      <c r="BH68" t="e">
        <v>#N/A</v>
      </c>
      <c r="BI68" t="e">
        <v>#N/A</v>
      </c>
      <c r="BJ68" t="e">
        <v>#N/A</v>
      </c>
      <c r="BK68" t="e">
        <v>#N/A</v>
      </c>
      <c r="BL68" t="e">
        <v>#N/A</v>
      </c>
      <c r="BM68" t="e">
        <v>#N/A</v>
      </c>
      <c r="BN68" t="e">
        <v>#N/A</v>
      </c>
      <c r="BO68" t="e">
        <v>#N/A</v>
      </c>
      <c r="BP68" t="e">
        <v>#N/A</v>
      </c>
      <c r="BQ68" t="e">
        <v>#N/A</v>
      </c>
    </row>
    <row r="69" spans="1:69" x14ac:dyDescent="0.35">
      <c r="A69" t="s">
        <v>287</v>
      </c>
      <c r="B69" t="s">
        <v>288</v>
      </c>
      <c r="C69" t="s">
        <v>44</v>
      </c>
      <c r="D69" t="s">
        <v>45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N69" t="e">
        <v>#N/A</v>
      </c>
      <c r="AO69" t="e">
        <v>#N/A</v>
      </c>
      <c r="AP69" t="e">
        <v>#N/A</v>
      </c>
      <c r="AQ69" t="e">
        <v>#N/A</v>
      </c>
      <c r="AR69" t="e">
        <v>#N/A</v>
      </c>
      <c r="AS69" t="e">
        <v>#N/A</v>
      </c>
      <c r="AT69" t="e">
        <v>#N/A</v>
      </c>
      <c r="AU69" t="e">
        <v>#N/A</v>
      </c>
      <c r="AV69" t="e">
        <v>#N/A</v>
      </c>
      <c r="AW69" t="e">
        <v>#N/A</v>
      </c>
      <c r="AX69" t="e">
        <v>#N/A</v>
      </c>
      <c r="AY69" t="e">
        <v>#N/A</v>
      </c>
      <c r="AZ69" t="e">
        <v>#N/A</v>
      </c>
      <c r="BA69" t="e">
        <v>#N/A</v>
      </c>
      <c r="BB69" t="e">
        <v>#N/A</v>
      </c>
      <c r="BC69" t="e">
        <v>#N/A</v>
      </c>
      <c r="BD69" t="e">
        <v>#N/A</v>
      </c>
      <c r="BE69" t="e">
        <v>#N/A</v>
      </c>
      <c r="BF69" t="e">
        <v>#N/A</v>
      </c>
      <c r="BG69" t="e">
        <v>#N/A</v>
      </c>
      <c r="BH69" t="e">
        <v>#N/A</v>
      </c>
      <c r="BI69" t="e">
        <v>#N/A</v>
      </c>
      <c r="BJ69" t="e">
        <v>#N/A</v>
      </c>
      <c r="BK69" t="e">
        <v>#N/A</v>
      </c>
      <c r="BL69" t="e">
        <v>#N/A</v>
      </c>
      <c r="BM69" t="e">
        <v>#N/A</v>
      </c>
      <c r="BN69" t="e">
        <v>#N/A</v>
      </c>
      <c r="BO69" t="e">
        <v>#N/A</v>
      </c>
      <c r="BP69" t="e">
        <v>#N/A</v>
      </c>
      <c r="BQ69" t="e">
        <v>#N/A</v>
      </c>
    </row>
    <row r="70" spans="1:69" x14ac:dyDescent="0.35">
      <c r="A70" t="s">
        <v>289</v>
      </c>
      <c r="B70" t="s">
        <v>290</v>
      </c>
      <c r="C70" t="s">
        <v>44</v>
      </c>
      <c r="D70" t="s">
        <v>45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e">
        <v>#N/A</v>
      </c>
      <c r="AQ70" t="e">
        <v>#N/A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 t="e">
        <v>#N/A</v>
      </c>
      <c r="BG70" t="e">
        <v>#N/A</v>
      </c>
      <c r="BH70" t="e">
        <v>#N/A</v>
      </c>
      <c r="BI70" t="e">
        <v>#N/A</v>
      </c>
      <c r="BJ70" t="e">
        <v>#N/A</v>
      </c>
      <c r="BK70" t="e">
        <v>#N/A</v>
      </c>
      <c r="BL70" t="e">
        <v>#N/A</v>
      </c>
      <c r="BM70" t="e">
        <v>#N/A</v>
      </c>
      <c r="BN70" t="e">
        <v>#N/A</v>
      </c>
      <c r="BO70" t="e">
        <v>#N/A</v>
      </c>
      <c r="BP70" t="e">
        <v>#N/A</v>
      </c>
      <c r="BQ70" t="e">
        <v>#N/A</v>
      </c>
    </row>
    <row r="71" spans="1:69" x14ac:dyDescent="0.35">
      <c r="A71" t="s">
        <v>291</v>
      </c>
      <c r="B71" t="s">
        <v>292</v>
      </c>
      <c r="C71" t="s">
        <v>44</v>
      </c>
      <c r="D71" t="s">
        <v>45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e">
        <v>#N/A</v>
      </c>
      <c r="AQ71" t="e">
        <v>#N/A</v>
      </c>
      <c r="AR71" t="e">
        <v>#N/A</v>
      </c>
      <c r="AS71" t="e">
        <v>#N/A</v>
      </c>
      <c r="AT71" t="e">
        <v>#N/A</v>
      </c>
      <c r="AU71" t="e">
        <v>#N/A</v>
      </c>
      <c r="AV71" t="e">
        <v>#N/A</v>
      </c>
      <c r="AW71" t="e">
        <v>#N/A</v>
      </c>
      <c r="AX71" t="e">
        <v>#N/A</v>
      </c>
      <c r="AY71" t="e">
        <v>#N/A</v>
      </c>
      <c r="AZ71" t="e">
        <v>#N/A</v>
      </c>
      <c r="BA71" t="e">
        <v>#N/A</v>
      </c>
      <c r="BB71" t="e">
        <v>#N/A</v>
      </c>
      <c r="BC71" t="e">
        <v>#N/A</v>
      </c>
      <c r="BD71" t="e">
        <v>#N/A</v>
      </c>
      <c r="BE71" t="e">
        <v>#N/A</v>
      </c>
      <c r="BF71" t="e">
        <v>#N/A</v>
      </c>
      <c r="BG71" t="e">
        <v>#N/A</v>
      </c>
      <c r="BH71" t="e">
        <v>#N/A</v>
      </c>
      <c r="BI71" t="e">
        <v>#N/A</v>
      </c>
      <c r="BJ71" t="e">
        <v>#N/A</v>
      </c>
      <c r="BK71" t="e">
        <v>#N/A</v>
      </c>
      <c r="BL71" t="e">
        <v>#N/A</v>
      </c>
      <c r="BM71" t="e">
        <v>#N/A</v>
      </c>
      <c r="BN71" t="e">
        <v>#N/A</v>
      </c>
      <c r="BO71" t="e">
        <v>#N/A</v>
      </c>
      <c r="BP71" t="e">
        <v>#N/A</v>
      </c>
      <c r="BQ71" t="e">
        <v>#N/A</v>
      </c>
    </row>
    <row r="72" spans="1:69" x14ac:dyDescent="0.35">
      <c r="A72" t="s">
        <v>293</v>
      </c>
      <c r="B72" t="s">
        <v>294</v>
      </c>
      <c r="C72" t="s">
        <v>44</v>
      </c>
      <c r="D72" t="s">
        <v>45</v>
      </c>
      <c r="E72">
        <v>1</v>
      </c>
      <c r="F72">
        <v>0.88679557022080324</v>
      </c>
      <c r="G72">
        <v>0.79817130183110174</v>
      </c>
      <c r="H72">
        <v>0.93933129263338844</v>
      </c>
      <c r="I72">
        <v>1.0757952885665556</v>
      </c>
      <c r="J72">
        <v>1.1080108209103816</v>
      </c>
      <c r="K72">
        <v>1.1314691160051473</v>
      </c>
      <c r="L72">
        <v>1.1368230859512753</v>
      </c>
      <c r="M72">
        <v>1.1280099167828612</v>
      </c>
      <c r="N72">
        <v>1.2988831440691455</v>
      </c>
      <c r="O72">
        <v>1.1178658451605703</v>
      </c>
      <c r="P72">
        <v>1.0119036734318476</v>
      </c>
      <c r="Q72">
        <v>1.1146083121204651</v>
      </c>
      <c r="R72">
        <v>1.1948320689058183</v>
      </c>
      <c r="S72">
        <v>1.8218746679774782</v>
      </c>
      <c r="T72">
        <v>1.9234592829079411</v>
      </c>
      <c r="U72">
        <v>2.1060669983735685</v>
      </c>
      <c r="V72">
        <v>2.5138166922872593</v>
      </c>
      <c r="W72">
        <v>2.5713805114244304</v>
      </c>
      <c r="X72">
        <v>2.9471739120940819</v>
      </c>
      <c r="Y72">
        <v>3.5848153880376747</v>
      </c>
      <c r="Z72">
        <v>4.1401551229990954</v>
      </c>
      <c r="AA72">
        <v>3.759998875083471</v>
      </c>
      <c r="AB72">
        <v>3.2469535986266513</v>
      </c>
      <c r="AC72">
        <v>3.1196290240356834</v>
      </c>
      <c r="AD72">
        <v>3.0435057195867126</v>
      </c>
      <c r="AE72">
        <v>2.6268368700907776</v>
      </c>
      <c r="AF72">
        <v>2.3982754266727433</v>
      </c>
      <c r="AG72">
        <v>2.1197444863784041</v>
      </c>
      <c r="AH72">
        <v>2.2335319128581808</v>
      </c>
      <c r="AI72">
        <v>2.363381176385559</v>
      </c>
      <c r="AJ72">
        <v>2.5262020758960646</v>
      </c>
      <c r="AK72">
        <v>2.6349103476997415</v>
      </c>
      <c r="AL72">
        <v>2.7045186406962913</v>
      </c>
      <c r="AM72">
        <v>3.1104322544020819</v>
      </c>
      <c r="AN72">
        <v>3.2728762384257428</v>
      </c>
      <c r="AO72">
        <v>3.3216471576218272</v>
      </c>
      <c r="AP72">
        <v>3.5543675055568031</v>
      </c>
      <c r="AQ72">
        <v>3.4199171858956738</v>
      </c>
      <c r="AR72">
        <v>2.5204792128028837</v>
      </c>
      <c r="AS72">
        <v>2.2260002608579921</v>
      </c>
      <c r="AT72">
        <v>2.8180766358433358</v>
      </c>
      <c r="AU72">
        <v>3.1417767677784414</v>
      </c>
      <c r="AV72">
        <v>3.4951411927958711</v>
      </c>
      <c r="AW72">
        <v>3.7185023838867441</v>
      </c>
      <c r="AX72">
        <v>4.0376611188454419</v>
      </c>
      <c r="AY72">
        <v>4.3896073157463968</v>
      </c>
      <c r="AZ72">
        <v>4.6996637921753175</v>
      </c>
      <c r="BA72">
        <v>5.4090364969635312</v>
      </c>
      <c r="BB72">
        <v>5.2592534637350576</v>
      </c>
      <c r="BC72">
        <v>5.7333077075702059</v>
      </c>
      <c r="BD72">
        <v>6.1253233232325659</v>
      </c>
      <c r="BE72">
        <v>6.4317876992184901</v>
      </c>
      <c r="BF72">
        <v>6.6033149408990575</v>
      </c>
      <c r="BG72">
        <v>6.7388783893634585</v>
      </c>
      <c r="BH72">
        <v>6.3698821635791356</v>
      </c>
      <c r="BI72">
        <v>6.4444826884445296</v>
      </c>
      <c r="BJ72">
        <v>6.5045473071743158</v>
      </c>
      <c r="BK72">
        <v>6.6228908266757403</v>
      </c>
      <c r="BL72">
        <v>6.6191439753065033</v>
      </c>
      <c r="BM72">
        <v>6.4982812835350998</v>
      </c>
      <c r="BN72">
        <v>6.6396022701363906</v>
      </c>
      <c r="BO72">
        <v>6.7955046752111903</v>
      </c>
      <c r="BP72">
        <v>6.9506976436764223</v>
      </c>
      <c r="BQ72">
        <v>7.2992482446830351</v>
      </c>
    </row>
    <row r="73" spans="1:69" x14ac:dyDescent="0.35">
      <c r="A73" t="s">
        <v>295</v>
      </c>
      <c r="B73" t="s">
        <v>296</v>
      </c>
      <c r="C73" t="s">
        <v>44</v>
      </c>
      <c r="D73" t="s">
        <v>45</v>
      </c>
      <c r="E73">
        <v>1</v>
      </c>
      <c r="F73">
        <v>1.0160997143777926</v>
      </c>
      <c r="G73">
        <v>1.0201237422765312</v>
      </c>
      <c r="H73">
        <v>1.0294616602855629</v>
      </c>
      <c r="I73">
        <v>1.0383386581481626</v>
      </c>
      <c r="J73">
        <v>1.0950792730306174</v>
      </c>
      <c r="K73">
        <v>1.1252070679390107</v>
      </c>
      <c r="L73">
        <v>1.1570730816800598</v>
      </c>
      <c r="M73">
        <v>1.1779169566405898</v>
      </c>
      <c r="N73">
        <v>1.1874146212643586</v>
      </c>
      <c r="O73">
        <v>1.336033497684165</v>
      </c>
      <c r="P73">
        <v>1.3537590509217112</v>
      </c>
      <c r="Q73">
        <v>1.3997745884415975</v>
      </c>
      <c r="R73">
        <v>1.5026946253948528</v>
      </c>
      <c r="S73">
        <v>1.6443232920535675</v>
      </c>
      <c r="T73">
        <v>1.8032287094915245</v>
      </c>
      <c r="U73">
        <v>2.0112001074118249</v>
      </c>
      <c r="V73">
        <v>2.2593403101216865</v>
      </c>
      <c r="W73">
        <v>2.4750535756577769</v>
      </c>
      <c r="X73">
        <v>3.0566878403925628</v>
      </c>
      <c r="Y73">
        <v>3.4366606256792958</v>
      </c>
      <c r="Z73">
        <v>3.361114735870955</v>
      </c>
      <c r="AA73">
        <v>4.1923472810392806</v>
      </c>
      <c r="AB73">
        <v>4.7252727828466421</v>
      </c>
      <c r="AC73">
        <v>5.1149874162344728</v>
      </c>
      <c r="AD73">
        <v>5.7071004957099403</v>
      </c>
      <c r="AE73">
        <v>6.4418994806123564</v>
      </c>
      <c r="AF73">
        <v>7.2451639252793392</v>
      </c>
      <c r="AG73">
        <v>8.2172877323025268</v>
      </c>
      <c r="AH73">
        <v>9.789863353262529</v>
      </c>
      <c r="AI73">
        <v>11.526883836521284</v>
      </c>
      <c r="AJ73">
        <v>13.385625113204899</v>
      </c>
      <c r="AK73">
        <v>15.841991820551216</v>
      </c>
      <c r="AL73">
        <v>17.177330006714936</v>
      </c>
      <c r="AM73">
        <v>18.628620557087455</v>
      </c>
      <c r="AN73">
        <v>20.752235145562111</v>
      </c>
      <c r="AO73">
        <v>22.227235007852112</v>
      </c>
      <c r="AP73">
        <v>24.422458401780936</v>
      </c>
      <c r="AQ73">
        <v>25.003146674408057</v>
      </c>
      <c r="AR73">
        <v>25.233034460622285</v>
      </c>
      <c r="AS73">
        <v>26.228328036782003</v>
      </c>
      <c r="AT73">
        <v>26.718194478186398</v>
      </c>
      <c r="AU73">
        <v>27.563980049803487</v>
      </c>
      <c r="AV73">
        <v>29.432127035276174</v>
      </c>
      <c r="AW73">
        <v>32.866829282972134</v>
      </c>
      <c r="AX73">
        <v>34.908756483582344</v>
      </c>
      <c r="AY73">
        <v>37.478033186800822</v>
      </c>
      <c r="AZ73">
        <v>42.198668738116503</v>
      </c>
      <c r="BA73">
        <v>47.348587714550973</v>
      </c>
      <c r="BB73">
        <v>52.644784006302331</v>
      </c>
      <c r="BC73">
        <v>57.965521060349893</v>
      </c>
      <c r="BD73">
        <v>64.726026073197801</v>
      </c>
      <c r="BE73">
        <v>77.336518423860326</v>
      </c>
      <c r="BF73">
        <v>84.074597601677041</v>
      </c>
      <c r="BG73">
        <v>93.530992642983449</v>
      </c>
      <c r="BH73">
        <v>102.81945238606909</v>
      </c>
      <c r="BI73">
        <v>109.24120901809447</v>
      </c>
      <c r="BJ73">
        <v>141.48755327317775</v>
      </c>
      <c r="BK73">
        <v>171.44728915635736</v>
      </c>
      <c r="BL73">
        <v>194.79514543047321</v>
      </c>
      <c r="BM73">
        <v>206.8275131907512</v>
      </c>
      <c r="BN73">
        <v>216.85276630043489</v>
      </c>
      <c r="BO73">
        <v>239.46137868377917</v>
      </c>
      <c r="BP73">
        <v>298.84558766746738</v>
      </c>
      <c r="BQ73">
        <v>399.53116143933516</v>
      </c>
    </row>
    <row r="74" spans="1:69" x14ac:dyDescent="0.35">
      <c r="A74" t="s">
        <v>297</v>
      </c>
      <c r="B74" t="s">
        <v>298</v>
      </c>
      <c r="C74" t="s">
        <v>44</v>
      </c>
      <c r="D74" t="s">
        <v>45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  <c r="AW74" t="e">
        <v>#N/A</v>
      </c>
      <c r="AX74" t="e">
        <v>#N/A</v>
      </c>
      <c r="AY74" t="e">
        <v>#N/A</v>
      </c>
      <c r="AZ74" t="e">
        <v>#N/A</v>
      </c>
      <c r="BA74" t="e">
        <v>#N/A</v>
      </c>
      <c r="BB74" t="e">
        <v>#N/A</v>
      </c>
      <c r="BC74" t="e">
        <v>#N/A</v>
      </c>
      <c r="BD74" t="e">
        <v>#N/A</v>
      </c>
      <c r="BE74" t="e">
        <v>#N/A</v>
      </c>
      <c r="BF74" t="e">
        <v>#N/A</v>
      </c>
      <c r="BG74" t="e">
        <v>#N/A</v>
      </c>
      <c r="BH74" t="e">
        <v>#N/A</v>
      </c>
      <c r="BI74" t="e">
        <v>#N/A</v>
      </c>
      <c r="BJ74" t="e">
        <v>#N/A</v>
      </c>
      <c r="BK74" t="e">
        <v>#N/A</v>
      </c>
      <c r="BL74" t="e">
        <v>#N/A</v>
      </c>
      <c r="BM74" t="e">
        <v>#N/A</v>
      </c>
      <c r="BN74" t="e">
        <v>#N/A</v>
      </c>
      <c r="BO74" t="e">
        <v>#N/A</v>
      </c>
      <c r="BP74" t="e">
        <v>#N/A</v>
      </c>
      <c r="BQ74" t="e">
        <v>#N/A</v>
      </c>
    </row>
    <row r="75" spans="1:69" x14ac:dyDescent="0.35">
      <c r="A75" t="s">
        <v>299</v>
      </c>
      <c r="B75" t="s">
        <v>300</v>
      </c>
      <c r="C75" t="s">
        <v>44</v>
      </c>
      <c r="D75" t="s">
        <v>45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0.98616829372644388</v>
      </c>
      <c r="AM75">
        <v>1.0890468265722235</v>
      </c>
      <c r="AN75">
        <v>1.1958827597372981</v>
      </c>
      <c r="AO75">
        <v>1.3044071456469091</v>
      </c>
      <c r="AP75">
        <v>1.3552418720868324</v>
      </c>
      <c r="AQ75">
        <v>1.4786931979572102</v>
      </c>
      <c r="AR75">
        <v>1.5129776090330658</v>
      </c>
      <c r="AS75">
        <v>1.890883024923188</v>
      </c>
      <c r="AT75">
        <v>2.1759765560084108</v>
      </c>
      <c r="AU75">
        <v>2.5273677719082097</v>
      </c>
      <c r="AV75">
        <v>3.0801749253273019</v>
      </c>
      <c r="AW75">
        <v>3.8440363044516555</v>
      </c>
      <c r="AX75">
        <v>4.1370936911418807</v>
      </c>
      <c r="AY75">
        <v>4.6084743098692007</v>
      </c>
      <c r="AZ75">
        <v>4.9443495152123953</v>
      </c>
      <c r="BA75">
        <v>5.7392140255871587</v>
      </c>
      <c r="BB75">
        <v>7.4325408376714499</v>
      </c>
      <c r="BC75">
        <v>6.2263732678179009</v>
      </c>
      <c r="BD75">
        <v>7.442896282068868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 x14ac:dyDescent="0.35">
      <c r="A76" t="s">
        <v>301</v>
      </c>
      <c r="B76" t="s">
        <v>302</v>
      </c>
      <c r="C76" t="s">
        <v>44</v>
      </c>
      <c r="D76" t="s">
        <v>45</v>
      </c>
      <c r="E76">
        <v>1</v>
      </c>
      <c r="F76">
        <v>1.0246638975371525</v>
      </c>
      <c r="G76">
        <v>1.0871257859040457</v>
      </c>
      <c r="H76">
        <v>1.1724148771600589</v>
      </c>
      <c r="I76">
        <v>1.2457414507890843</v>
      </c>
      <c r="J76">
        <v>1.3599119935208144</v>
      </c>
      <c r="K76">
        <v>1.4710677097907967</v>
      </c>
      <c r="L76">
        <v>1.5966633384505355</v>
      </c>
      <c r="M76">
        <v>1.6910441857880074</v>
      </c>
      <c r="N76">
        <v>1.7778497223082805</v>
      </c>
      <c r="O76">
        <v>1.883499976696384</v>
      </c>
      <c r="P76">
        <v>2.0312797500248356</v>
      </c>
      <c r="Q76">
        <v>2.2043025803634011</v>
      </c>
      <c r="R76">
        <v>2.465503582709125</v>
      </c>
      <c r="S76">
        <v>2.8586308230392943</v>
      </c>
      <c r="T76">
        <v>3.3383600269312876</v>
      </c>
      <c r="U76">
        <v>3.8888529630745103</v>
      </c>
      <c r="V76">
        <v>4.7981861169421718</v>
      </c>
      <c r="W76">
        <v>5.7881019638643423</v>
      </c>
      <c r="X76">
        <v>6.7681221025174745</v>
      </c>
      <c r="Y76">
        <v>7.6719930736617821</v>
      </c>
      <c r="Z76">
        <v>8.619575661718974</v>
      </c>
      <c r="AA76">
        <v>9.7903143240691488</v>
      </c>
      <c r="AB76">
        <v>10.953819298234841</v>
      </c>
      <c r="AC76">
        <v>12.143922630120194</v>
      </c>
      <c r="AD76">
        <v>13.187751025215572</v>
      </c>
      <c r="AE76">
        <v>14.622422235348765</v>
      </c>
      <c r="AF76">
        <v>15.491608007187505</v>
      </c>
      <c r="AG76">
        <v>16.411209405172372</v>
      </c>
      <c r="AH76">
        <v>17.542958264146996</v>
      </c>
      <c r="AI76">
        <v>18.828199456407464</v>
      </c>
      <c r="AJ76">
        <v>20.133961354116831</v>
      </c>
      <c r="AK76">
        <v>21.485105436410912</v>
      </c>
      <c r="AL76">
        <v>22.459936499770055</v>
      </c>
      <c r="AM76">
        <v>23.331346521518842</v>
      </c>
      <c r="AN76">
        <v>24.482312121655426</v>
      </c>
      <c r="AO76">
        <v>25.347335201090463</v>
      </c>
      <c r="AP76">
        <v>25.972155152016178</v>
      </c>
      <c r="AQ76">
        <v>26.65646425777371</v>
      </c>
      <c r="AR76">
        <v>27.354485250679179</v>
      </c>
      <c r="AS76">
        <v>28.288026016001112</v>
      </c>
      <c r="AT76">
        <v>29.46546227844372</v>
      </c>
      <c r="AU76">
        <v>30.671101267457896</v>
      </c>
      <c r="AV76">
        <v>31.899161649818584</v>
      </c>
      <c r="AW76">
        <v>33.146950234429816</v>
      </c>
      <c r="AX76">
        <v>34.543405859363027</v>
      </c>
      <c r="AY76">
        <v>35.950182201494897</v>
      </c>
      <c r="AZ76">
        <v>37.230452348445532</v>
      </c>
      <c r="BA76">
        <v>38.143359292649755</v>
      </c>
      <c r="BB76">
        <v>38.231578433329041</v>
      </c>
      <c r="BC76">
        <v>38.343534920243201</v>
      </c>
      <c r="BD76">
        <v>38.28756916760085</v>
      </c>
      <c r="BE76">
        <v>38.209862634571998</v>
      </c>
      <c r="BF76">
        <v>38.377288712664587</v>
      </c>
      <c r="BG76">
        <v>38.292595103539895</v>
      </c>
      <c r="BH76">
        <v>38.504139411340944</v>
      </c>
      <c r="BI76">
        <v>38.647445095259314</v>
      </c>
      <c r="BJ76">
        <v>39.133608434935489</v>
      </c>
      <c r="BK76">
        <v>39.598263174897099</v>
      </c>
      <c r="BL76">
        <v>40.163992171039894</v>
      </c>
      <c r="BM76">
        <v>40.619417518770646</v>
      </c>
      <c r="BN76">
        <v>41.657695472565422</v>
      </c>
      <c r="BO76">
        <v>43.620553682050137</v>
      </c>
      <c r="BP76">
        <v>46.340417372099154</v>
      </c>
      <c r="BQ76">
        <v>47.722748351798387</v>
      </c>
    </row>
    <row r="77" spans="1:69" x14ac:dyDescent="0.35">
      <c r="A77" t="s">
        <v>303</v>
      </c>
      <c r="B77" t="s">
        <v>304</v>
      </c>
      <c r="C77" t="s">
        <v>44</v>
      </c>
      <c r="D77" t="s">
        <v>45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2.3257042895205764</v>
      </c>
      <c r="AK77">
        <v>22.644053936563132</v>
      </c>
      <c r="AL77">
        <v>41.847463209978599</v>
      </c>
      <c r="AM77">
        <v>58.447936660854111</v>
      </c>
      <c r="AN77">
        <v>76.805598662248556</v>
      </c>
      <c r="AO77">
        <v>94.117186629238688</v>
      </c>
      <c r="AP77">
        <v>103.45593344895767</v>
      </c>
      <c r="AQ77">
        <v>110.58870540633504</v>
      </c>
      <c r="AR77">
        <v>117.73386131733517</v>
      </c>
      <c r="AS77">
        <v>122.07200390741529</v>
      </c>
      <c r="AT77">
        <v>130.43237169376957</v>
      </c>
      <c r="AU77">
        <v>136.69818376464829</v>
      </c>
      <c r="AV77">
        <v>142.01490330520767</v>
      </c>
      <c r="AW77">
        <v>148.67463392448047</v>
      </c>
      <c r="AX77">
        <v>157.48196216738424</v>
      </c>
      <c r="AY77">
        <v>171.62169691491536</v>
      </c>
      <c r="AZ77">
        <v>192.8241255046473</v>
      </c>
      <c r="BA77">
        <v>205.92673495414741</v>
      </c>
      <c r="BB77">
        <v>205.12850726831832</v>
      </c>
      <c r="BC77">
        <v>208.85474391796689</v>
      </c>
      <c r="BD77">
        <v>220.42357300165162</v>
      </c>
      <c r="BE77">
        <v>229.69355208087575</v>
      </c>
      <c r="BF77">
        <v>239.16600825783638</v>
      </c>
      <c r="BG77">
        <v>245.99788832584622</v>
      </c>
      <c r="BH77">
        <v>249.21170086739579</v>
      </c>
      <c r="BI77">
        <v>255.28879450133084</v>
      </c>
      <c r="BJ77">
        <v>264.83939969338138</v>
      </c>
      <c r="BK77">
        <v>277.68165980153464</v>
      </c>
      <c r="BL77">
        <v>288.29654070811131</v>
      </c>
      <c r="BM77">
        <v>290.46838941865332</v>
      </c>
      <c r="BN77">
        <v>306.07330945099477</v>
      </c>
      <c r="BO77">
        <v>354.37908282735282</v>
      </c>
      <c r="BP77">
        <v>382.92356093667428</v>
      </c>
      <c r="BQ77">
        <v>397.21948011477866</v>
      </c>
    </row>
    <row r="78" spans="1:69" x14ac:dyDescent="0.35">
      <c r="A78" t="s">
        <v>305</v>
      </c>
      <c r="B78" t="s">
        <v>306</v>
      </c>
      <c r="C78" t="s">
        <v>44</v>
      </c>
      <c r="D78" t="s">
        <v>45</v>
      </c>
      <c r="E78">
        <v>0</v>
      </c>
      <c r="F78">
        <v>1</v>
      </c>
      <c r="G78">
        <v>0.99657344299682171</v>
      </c>
      <c r="H78">
        <v>0.99576943104309468</v>
      </c>
      <c r="I78">
        <v>1.0465189202498397</v>
      </c>
      <c r="J78">
        <v>1.0771102772559618</v>
      </c>
      <c r="K78">
        <v>1.0807020114515347</v>
      </c>
      <c r="L78">
        <v>1.0998622582481172</v>
      </c>
      <c r="M78">
        <v>1.1239794040029845</v>
      </c>
      <c r="N78">
        <v>1.1716479613883564</v>
      </c>
      <c r="O78">
        <v>1.2452201570895363</v>
      </c>
      <c r="P78">
        <v>1.2343916026233102</v>
      </c>
      <c r="Q78">
        <v>1.1927008462975852</v>
      </c>
      <c r="R78">
        <v>1.1972696499474884</v>
      </c>
      <c r="S78">
        <v>1.2857837820854914</v>
      </c>
      <c r="T78">
        <v>1.2699134489530282</v>
      </c>
      <c r="U78">
        <v>1.3696332900145558</v>
      </c>
      <c r="V78">
        <v>1.524241377342475</v>
      </c>
      <c r="W78">
        <v>1.5789090071727585</v>
      </c>
      <c r="X78">
        <v>1.7480595963482952</v>
      </c>
      <c r="Y78">
        <v>1.7489171135172048</v>
      </c>
      <c r="Z78">
        <v>1.7937921946138882</v>
      </c>
      <c r="AA78">
        <v>1.8703966554216849</v>
      </c>
      <c r="AB78">
        <v>1.9209512011782581</v>
      </c>
      <c r="AC78">
        <v>1.8684327805854182</v>
      </c>
      <c r="AD78">
        <v>2.4623657680849247</v>
      </c>
      <c r="AE78">
        <v>2.3325213932369122</v>
      </c>
      <c r="AF78">
        <v>2.1897829332694658</v>
      </c>
      <c r="AG78">
        <v>2.2577867235971767</v>
      </c>
      <c r="AH78">
        <v>2.3838780589692106</v>
      </c>
      <c r="AI78">
        <v>2.4618636405281955</v>
      </c>
      <c r="AJ78">
        <v>2.9316928427125934</v>
      </c>
      <c r="AK78">
        <v>3.3870499968096146</v>
      </c>
      <c r="AL78">
        <v>3.8401310762727272</v>
      </c>
      <c r="AM78">
        <v>3.9526884560522952</v>
      </c>
      <c r="AN78">
        <v>4.4549316374394987</v>
      </c>
      <c r="AO78">
        <v>4.4655850735841041</v>
      </c>
      <c r="AP78">
        <v>4.4748134530195456</v>
      </c>
      <c r="AQ78">
        <v>4.4680946576546177</v>
      </c>
      <c r="AR78">
        <v>4.5674080294104114</v>
      </c>
      <c r="AS78">
        <v>4.8779917732935978</v>
      </c>
      <c r="AT78">
        <v>4.5972469888645389</v>
      </c>
      <c r="AU78">
        <v>4.4307607135521572</v>
      </c>
      <c r="AV78">
        <v>4.9964792812067271</v>
      </c>
      <c r="AW78">
        <v>5.1919096959446485</v>
      </c>
      <c r="AX78">
        <v>5.704637356386173</v>
      </c>
      <c r="AY78">
        <v>6.3636570188739103</v>
      </c>
      <c r="AZ78">
        <v>7.4595156336790263</v>
      </c>
      <c r="BA78">
        <v>9.7206196260173883</v>
      </c>
      <c r="BB78">
        <v>12.067800809768785</v>
      </c>
      <c r="BC78">
        <v>12.242128919586495</v>
      </c>
      <c r="BD78">
        <v>14.698129530806053</v>
      </c>
      <c r="BE78">
        <v>19.628088686803562</v>
      </c>
      <c r="BF78">
        <v>20.590253531035351</v>
      </c>
      <c r="BG78">
        <v>22.851431582366683</v>
      </c>
      <c r="BH78">
        <v>25.327736741397967</v>
      </c>
      <c r="BI78">
        <v>27.961303985491682</v>
      </c>
      <c r="BJ78">
        <v>29.828230542887407</v>
      </c>
      <c r="BK78">
        <v>33.521644404484093</v>
      </c>
      <c r="BL78">
        <v>37.832672903381926</v>
      </c>
      <c r="BM78">
        <v>44.738865674379113</v>
      </c>
      <c r="BN78">
        <v>54.475506956581214</v>
      </c>
      <c r="BO78">
        <v>73.360315775210211</v>
      </c>
      <c r="BP78">
        <v>97.505449520480553</v>
      </c>
      <c r="BQ78">
        <v>122.40715755381214</v>
      </c>
    </row>
    <row r="79" spans="1:69" x14ac:dyDescent="0.35">
      <c r="A79" t="s">
        <v>307</v>
      </c>
      <c r="B79" t="s">
        <v>308</v>
      </c>
      <c r="C79" t="s">
        <v>44</v>
      </c>
      <c r="D79" t="s">
        <v>45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e">
        <v>#N/A</v>
      </c>
      <c r="AQ79" t="e">
        <v>#N/A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>
        <v>#N/A</v>
      </c>
      <c r="AZ79" t="e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  <c r="BG79" t="e">
        <v>#N/A</v>
      </c>
      <c r="BH79" t="e">
        <v>#N/A</v>
      </c>
      <c r="BI79" t="e">
        <v>#N/A</v>
      </c>
      <c r="BJ79" t="e">
        <v>#N/A</v>
      </c>
      <c r="BK79" t="e">
        <v>#N/A</v>
      </c>
      <c r="BL79" t="e">
        <v>#N/A</v>
      </c>
      <c r="BM79" t="e">
        <v>#N/A</v>
      </c>
      <c r="BN79" t="e">
        <v>#N/A</v>
      </c>
      <c r="BO79" t="e">
        <v>#N/A</v>
      </c>
      <c r="BP79" t="e">
        <v>#N/A</v>
      </c>
      <c r="BQ79" t="e">
        <v>#N/A</v>
      </c>
    </row>
    <row r="80" spans="1:69" x14ac:dyDescent="0.35">
      <c r="A80" t="s">
        <v>309</v>
      </c>
      <c r="B80" t="s">
        <v>310</v>
      </c>
      <c r="C80" t="s">
        <v>44</v>
      </c>
      <c r="D80" t="s">
        <v>45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e">
        <v>#N/A</v>
      </c>
      <c r="AO80" t="e">
        <v>#N/A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>
        <v>#N/A</v>
      </c>
      <c r="AZ80" t="e">
        <v>#N/A</v>
      </c>
      <c r="BA80" t="e">
        <v>#N/A</v>
      </c>
      <c r="BB80" t="e">
        <v>#N/A</v>
      </c>
      <c r="BC80" t="e">
        <v>#N/A</v>
      </c>
      <c r="BD80" t="e">
        <v>#N/A</v>
      </c>
      <c r="BE80" t="e">
        <v>#N/A</v>
      </c>
      <c r="BF80" t="e">
        <v>#N/A</v>
      </c>
      <c r="BG80" t="e">
        <v>#N/A</v>
      </c>
      <c r="BH80" t="e">
        <v>#N/A</v>
      </c>
      <c r="BI80" t="e">
        <v>#N/A</v>
      </c>
      <c r="BJ80" t="e">
        <v>#N/A</v>
      </c>
      <c r="BK80" t="e">
        <v>#N/A</v>
      </c>
      <c r="BL80" t="e">
        <v>#N/A</v>
      </c>
      <c r="BM80" t="e">
        <v>#N/A</v>
      </c>
      <c r="BN80" t="e">
        <v>#N/A</v>
      </c>
      <c r="BO80" t="e">
        <v>#N/A</v>
      </c>
      <c r="BP80" t="e">
        <v>#N/A</v>
      </c>
      <c r="BQ80" t="e">
        <v>#N/A</v>
      </c>
    </row>
    <row r="81" spans="1:69" x14ac:dyDescent="0.35">
      <c r="A81" t="s">
        <v>311</v>
      </c>
      <c r="B81" t="s">
        <v>312</v>
      </c>
      <c r="C81" t="s">
        <v>44</v>
      </c>
      <c r="D81" t="s">
        <v>45</v>
      </c>
      <c r="E81">
        <v>1</v>
      </c>
      <c r="F81">
        <v>1.0534177802217009</v>
      </c>
      <c r="G81">
        <v>1.0952800233108628</v>
      </c>
      <c r="H81">
        <v>1.1516498157004762</v>
      </c>
      <c r="I81">
        <v>1.234289539137527</v>
      </c>
      <c r="J81">
        <v>1.2962914813853563</v>
      </c>
      <c r="K81">
        <v>1.357526263906677</v>
      </c>
      <c r="L81">
        <v>1.4574682213148129</v>
      </c>
      <c r="M81">
        <v>1.6332937845241429</v>
      </c>
      <c r="N81">
        <v>1.701080799502068</v>
      </c>
      <c r="O81">
        <v>1.7665484789895183</v>
      </c>
      <c r="P81">
        <v>1.8966389754384678</v>
      </c>
      <c r="Q81">
        <v>2.0529991410184136</v>
      </c>
      <c r="R81">
        <v>2.3357389946196312</v>
      </c>
      <c r="S81">
        <v>2.8512693714699906</v>
      </c>
      <c r="T81">
        <v>3.2381293999900986</v>
      </c>
      <c r="U81">
        <v>3.6631234216513744</v>
      </c>
      <c r="V81">
        <v>4.0081406194878539</v>
      </c>
      <c r="W81">
        <v>4.306915128582796</v>
      </c>
      <c r="X81">
        <v>4.6646035836939346</v>
      </c>
      <c r="Y81">
        <v>5.1140654025040488</v>
      </c>
      <c r="Z81">
        <v>5.7091102474691704</v>
      </c>
      <c r="AA81">
        <v>6.2265591451570605</v>
      </c>
      <c r="AB81">
        <v>6.7368469366980239</v>
      </c>
      <c r="AC81">
        <v>7.3063759843936174</v>
      </c>
      <c r="AD81">
        <v>7.6881247705232134</v>
      </c>
      <c r="AE81">
        <v>8.0539478693683417</v>
      </c>
      <c r="AF81">
        <v>8.3996530107940046</v>
      </c>
      <c r="AG81">
        <v>9.04509904582258</v>
      </c>
      <c r="AH81">
        <v>9.6361268487291714</v>
      </c>
      <c r="AI81">
        <v>10.136938072573425</v>
      </c>
      <c r="AJ81">
        <v>10.290650229348833</v>
      </c>
      <c r="AK81">
        <v>10.382616972431659</v>
      </c>
      <c r="AL81">
        <v>10.565915928191654</v>
      </c>
      <c r="AM81">
        <v>10.760854520779594</v>
      </c>
      <c r="AN81">
        <v>11.212967084221074</v>
      </c>
      <c r="AO81">
        <v>11.203844604491609</v>
      </c>
      <c r="AP81">
        <v>11.437503323632418</v>
      </c>
      <c r="AQ81">
        <v>11.792522792047889</v>
      </c>
      <c r="AR81">
        <v>11.90235991664531</v>
      </c>
      <c r="AS81">
        <v>12.097248257230369</v>
      </c>
      <c r="AT81">
        <v>12.497017683456839</v>
      </c>
      <c r="AU81">
        <v>12.614881211742679</v>
      </c>
      <c r="AV81">
        <v>12.638847335702264</v>
      </c>
      <c r="AW81">
        <v>12.714963503441643</v>
      </c>
      <c r="AX81">
        <v>12.833133104963933</v>
      </c>
      <c r="AY81">
        <v>12.951221056569089</v>
      </c>
      <c r="AZ81">
        <v>13.307949262112702</v>
      </c>
      <c r="BA81">
        <v>13.712189721156269</v>
      </c>
      <c r="BB81">
        <v>13.955612026073599</v>
      </c>
      <c r="BC81">
        <v>14.004299380940568</v>
      </c>
      <c r="BD81">
        <v>14.368541180814365</v>
      </c>
      <c r="BE81">
        <v>14.79174443702167</v>
      </c>
      <c r="BF81">
        <v>15.170619315123004</v>
      </c>
      <c r="BG81">
        <v>15.420126018106963</v>
      </c>
      <c r="BH81">
        <v>15.67189078247735</v>
      </c>
      <c r="BI81">
        <v>15.680540944930762</v>
      </c>
      <c r="BJ81">
        <v>15.81163746978751</v>
      </c>
      <c r="BK81">
        <v>16.125824037054119</v>
      </c>
      <c r="BL81">
        <v>16.364786017721237</v>
      </c>
      <c r="BM81">
        <v>16.632909285063803</v>
      </c>
      <c r="BN81">
        <v>17.047541437644284</v>
      </c>
      <c r="BO81">
        <v>18.099848795053418</v>
      </c>
      <c r="BP81">
        <v>18.729259722040588</v>
      </c>
      <c r="BQ81">
        <v>19.049275046151141</v>
      </c>
    </row>
    <row r="82" spans="1:69" x14ac:dyDescent="0.35">
      <c r="A82" t="s">
        <v>313</v>
      </c>
      <c r="B82" t="s">
        <v>314</v>
      </c>
      <c r="C82" t="s">
        <v>44</v>
      </c>
      <c r="D82" t="s">
        <v>45</v>
      </c>
      <c r="E82">
        <v>1</v>
      </c>
      <c r="F82">
        <v>1.006089787444528</v>
      </c>
      <c r="G82">
        <v>1.0202004461068122</v>
      </c>
      <c r="H82">
        <v>1.0103119548095065</v>
      </c>
      <c r="I82">
        <v>1.0420432532284871</v>
      </c>
      <c r="J82">
        <v>1.1248954310257562</v>
      </c>
      <c r="K82">
        <v>1.1528251977207458</v>
      </c>
      <c r="L82">
        <v>1.1113440395607697</v>
      </c>
      <c r="M82">
        <v>1.147919870040266</v>
      </c>
      <c r="N82">
        <v>1.2224684476598147</v>
      </c>
      <c r="O82">
        <v>1.3059787856257257</v>
      </c>
      <c r="P82">
        <v>1.3498500171695349</v>
      </c>
      <c r="Q82">
        <v>1.5486204523896394</v>
      </c>
      <c r="R82">
        <v>1.7963602536053334</v>
      </c>
      <c r="S82">
        <v>2.3289040528812031</v>
      </c>
      <c r="T82">
        <v>2.8952620462301444</v>
      </c>
      <c r="U82">
        <v>3.1243191744702927</v>
      </c>
      <c r="V82">
        <v>3.1233184629152069</v>
      </c>
      <c r="W82">
        <v>3.2617403338156543</v>
      </c>
      <c r="X82">
        <v>3.5272900403255401</v>
      </c>
      <c r="Y82">
        <v>4.1379240684355025</v>
      </c>
      <c r="Z82">
        <v>4.1776104847495699</v>
      </c>
      <c r="AA82">
        <v>4.6847670871955938</v>
      </c>
      <c r="AB82">
        <v>5.0041161981568241</v>
      </c>
      <c r="AC82">
        <v>5.154614807460189</v>
      </c>
      <c r="AD82">
        <v>5.5780795415476208</v>
      </c>
      <c r="AE82">
        <v>5.7482833587067601</v>
      </c>
      <c r="AF82">
        <v>6.170207953935761</v>
      </c>
      <c r="AG82">
        <v>6.6223617566747635</v>
      </c>
      <c r="AH82">
        <v>6.810986253308192</v>
      </c>
      <c r="AI82">
        <v>7.2659239935390847</v>
      </c>
      <c r="AJ82">
        <v>7.7013803833461401</v>
      </c>
      <c r="AK82">
        <v>8.1870811819044391</v>
      </c>
      <c r="AL82">
        <v>8.7796084955926581</v>
      </c>
      <c r="AM82">
        <v>8.852306994230096</v>
      </c>
      <c r="AN82">
        <v>8.9523747617647835</v>
      </c>
      <c r="AO82">
        <v>9.2091684662781415</v>
      </c>
      <c r="AP82">
        <v>9.512155265484715</v>
      </c>
      <c r="AQ82">
        <v>10.220616159538402</v>
      </c>
      <c r="AR82">
        <v>10.908649738794638</v>
      </c>
      <c r="AS82">
        <v>10.393775229203047</v>
      </c>
      <c r="AT82">
        <v>10.731094416571558</v>
      </c>
      <c r="AU82">
        <v>11.081619979990425</v>
      </c>
      <c r="AV82">
        <v>11.935212716265504</v>
      </c>
      <c r="AW82">
        <v>12.197072308752192</v>
      </c>
      <c r="AX82">
        <v>13.007590447960462</v>
      </c>
      <c r="AY82">
        <v>13.494953490184734</v>
      </c>
      <c r="AZ82">
        <v>13.903102476097288</v>
      </c>
      <c r="BA82">
        <v>14.203147946716223</v>
      </c>
      <c r="BB82">
        <v>14.400670418006767</v>
      </c>
      <c r="BC82">
        <v>15.009787815114466</v>
      </c>
      <c r="BD82">
        <v>16.419408099949802</v>
      </c>
      <c r="BE82">
        <v>17.006650450702505</v>
      </c>
      <c r="BF82">
        <v>17.622511695388042</v>
      </c>
      <c r="BG82">
        <v>19.826278273542616</v>
      </c>
      <c r="BH82">
        <v>20.328061163141061</v>
      </c>
      <c r="BI82">
        <v>20.863365413825729</v>
      </c>
      <c r="BJ82">
        <v>21.217720823162093</v>
      </c>
      <c r="BK82">
        <v>21.520225689749104</v>
      </c>
      <c r="BL82">
        <v>21.853363555826931</v>
      </c>
      <c r="BM82">
        <v>21.529064086337208</v>
      </c>
      <c r="BN82">
        <v>20.988025320298821</v>
      </c>
      <c r="BO82">
        <v>21.501808894190642</v>
      </c>
      <c r="BP82">
        <v>22.383291872514722</v>
      </c>
      <c r="BQ82">
        <v>23.323390259981228</v>
      </c>
    </row>
    <row r="83" spans="1:69" x14ac:dyDescent="0.35">
      <c r="A83" t="s">
        <v>315</v>
      </c>
      <c r="B83" t="s">
        <v>316</v>
      </c>
      <c r="C83" t="s">
        <v>44</v>
      </c>
      <c r="D83" t="s">
        <v>45</v>
      </c>
      <c r="E83">
        <v>1</v>
      </c>
      <c r="F83">
        <v>1.0321833328195196</v>
      </c>
      <c r="G83">
        <v>1.0826559554159572</v>
      </c>
      <c r="H83">
        <v>1.142914401870661</v>
      </c>
      <c r="I83">
        <v>1.1905877659738342</v>
      </c>
      <c r="J83">
        <v>1.2268122568629081</v>
      </c>
      <c r="K83">
        <v>1.2635654485262691</v>
      </c>
      <c r="L83">
        <v>1.3021542942953861</v>
      </c>
      <c r="M83">
        <v>1.3597030803081875</v>
      </c>
      <c r="N83">
        <v>1.4596284239167907</v>
      </c>
      <c r="O83">
        <v>1.5383513885962246</v>
      </c>
      <c r="P83">
        <v>1.6287269313554948</v>
      </c>
      <c r="Q83">
        <v>1.7412533398131116</v>
      </c>
      <c r="R83">
        <v>1.8759145193781199</v>
      </c>
      <c r="S83">
        <v>2.088610804019043</v>
      </c>
      <c r="T83">
        <v>2.3734624828410622</v>
      </c>
      <c r="U83">
        <v>2.630352179473745</v>
      </c>
      <c r="V83">
        <v>2.8629511291325738</v>
      </c>
      <c r="W83">
        <v>3.1273355729896268</v>
      </c>
      <c r="X83">
        <v>3.4466592534943117</v>
      </c>
      <c r="Y83">
        <v>3.8446135498153384</v>
      </c>
      <c r="Z83">
        <v>4.28600501765969</v>
      </c>
      <c r="AA83">
        <v>4.801727717913991</v>
      </c>
      <c r="AB83">
        <v>5.2632955812158047</v>
      </c>
      <c r="AC83">
        <v>5.6355829394608445</v>
      </c>
      <c r="AD83">
        <v>5.9457734169787022</v>
      </c>
      <c r="AE83">
        <v>6.2572971598764529</v>
      </c>
      <c r="AF83">
        <v>6.4118700767313284</v>
      </c>
      <c r="AG83">
        <v>6.6157053688763732</v>
      </c>
      <c r="AH83">
        <v>6.8263490378449303</v>
      </c>
      <c r="AI83">
        <v>7.0083392166135638</v>
      </c>
      <c r="AJ83">
        <v>7.1804020513290077</v>
      </c>
      <c r="AK83">
        <v>7.3254713333644235</v>
      </c>
      <c r="AL83">
        <v>7.4395819726997505</v>
      </c>
      <c r="AM83">
        <v>7.5104702486777741</v>
      </c>
      <c r="AN83">
        <v>7.5968891882585945</v>
      </c>
      <c r="AO83">
        <v>7.6969673735918711</v>
      </c>
      <c r="AP83">
        <v>7.7642975239362961</v>
      </c>
      <c r="AQ83">
        <v>7.8348372218141868</v>
      </c>
      <c r="AR83">
        <v>7.8520870006174759</v>
      </c>
      <c r="AS83">
        <v>7.9633960923899956</v>
      </c>
      <c r="AT83">
        <v>8.1148915784020375</v>
      </c>
      <c r="AU83">
        <v>8.2824054937544691</v>
      </c>
      <c r="AV83">
        <v>8.4316030441283516</v>
      </c>
      <c r="AW83">
        <v>8.5693450259006525</v>
      </c>
      <c r="AX83">
        <v>8.7374844328783254</v>
      </c>
      <c r="AY83">
        <v>8.9120051584964148</v>
      </c>
      <c r="AZ83">
        <v>9.1245591732437443</v>
      </c>
      <c r="BA83">
        <v>9.3344969565761353</v>
      </c>
      <c r="BB83">
        <v>9.3443878958968245</v>
      </c>
      <c r="BC83">
        <v>9.4461899956549527</v>
      </c>
      <c r="BD83">
        <v>9.5266222596151717</v>
      </c>
      <c r="BE83">
        <v>9.629704780535393</v>
      </c>
      <c r="BF83">
        <v>9.7017230129151937</v>
      </c>
      <c r="BG83">
        <v>9.7570999680633701</v>
      </c>
      <c r="BH83">
        <v>9.8677884217360514</v>
      </c>
      <c r="BI83">
        <v>9.9188303696844482</v>
      </c>
      <c r="BJ83">
        <v>9.976988752906923</v>
      </c>
      <c r="BK83">
        <v>10.088191602418322</v>
      </c>
      <c r="BL83">
        <v>10.210311490459974</v>
      </c>
      <c r="BM83">
        <v>10.514372389985835</v>
      </c>
      <c r="BN83">
        <v>10.642838688943561</v>
      </c>
      <c r="BO83">
        <v>10.98560537555271</v>
      </c>
      <c r="BP83">
        <v>11.568234837253664</v>
      </c>
      <c r="BQ83">
        <v>11.835803248840941</v>
      </c>
    </row>
    <row r="84" spans="1:69" x14ac:dyDescent="0.35">
      <c r="A84" t="s">
        <v>317</v>
      </c>
      <c r="B84" t="s">
        <v>318</v>
      </c>
      <c r="C84" t="s">
        <v>44</v>
      </c>
      <c r="D84" t="s">
        <v>45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1.0159447437718794</v>
      </c>
      <c r="BC84">
        <v>1.0865389917833252</v>
      </c>
      <c r="BD84">
        <v>1.076195115621847</v>
      </c>
      <c r="BE84">
        <v>1.0503651034453179</v>
      </c>
      <c r="BF84">
        <v>1.0662908633330976</v>
      </c>
      <c r="BG84">
        <v>1.0947792223130006</v>
      </c>
      <c r="BH84">
        <v>1.1481885691705582</v>
      </c>
      <c r="BI84">
        <v>1.2385095299373399</v>
      </c>
      <c r="BJ84">
        <v>1.2431650225504611</v>
      </c>
      <c r="BK84">
        <v>1.2378768582802722</v>
      </c>
      <c r="BL84">
        <v>1.2812012740089322</v>
      </c>
      <c r="BM84">
        <v>1.279772030585518</v>
      </c>
      <c r="BN84">
        <v>1.3056930977455605</v>
      </c>
      <c r="BO84">
        <v>1.38115096747521</v>
      </c>
      <c r="BP84">
        <v>1.4374078273980047</v>
      </c>
      <c r="BQ84">
        <v>0</v>
      </c>
    </row>
    <row r="85" spans="1:69" x14ac:dyDescent="0.35">
      <c r="A85" t="s">
        <v>319</v>
      </c>
      <c r="B85" t="s">
        <v>320</v>
      </c>
      <c r="C85" t="s">
        <v>44</v>
      </c>
      <c r="D85" t="s">
        <v>45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1.0707613942869441</v>
      </c>
      <c r="Q85">
        <v>1.2208227945285366</v>
      </c>
      <c r="R85">
        <v>1.2645383970371384</v>
      </c>
      <c r="S85">
        <v>1.4514710756314353</v>
      </c>
      <c r="T85">
        <v>1.4511490537201837</v>
      </c>
      <c r="U85">
        <v>1.4677562255979366</v>
      </c>
      <c r="V85">
        <v>1.4480605879904085</v>
      </c>
      <c r="W85">
        <v>1.5547849807120839</v>
      </c>
      <c r="X85">
        <v>1.7101908786680133</v>
      </c>
      <c r="Y85">
        <v>1.9625362450519728</v>
      </c>
      <c r="Z85">
        <v>2.1309729030614037</v>
      </c>
      <c r="AA85">
        <v>2.2908662915719584</v>
      </c>
      <c r="AB85">
        <v>2.3613202690039854</v>
      </c>
      <c r="AC85">
        <v>2.4750290844956102</v>
      </c>
      <c r="AD85">
        <v>2.5563179197578654</v>
      </c>
      <c r="AE85">
        <v>2.6061261539609082</v>
      </c>
      <c r="AF85">
        <v>2.6782754816131469</v>
      </c>
      <c r="AG85">
        <v>2.7907428610682397</v>
      </c>
      <c r="AH85">
        <v>2.9226753576866664</v>
      </c>
      <c r="AI85">
        <v>3.0673375585935587</v>
      </c>
      <c r="AJ85">
        <v>3.2238138340494431</v>
      </c>
      <c r="AK85">
        <v>3.3215136564839205</v>
      </c>
      <c r="AL85">
        <v>3.4215649985450129</v>
      </c>
      <c r="AM85">
        <v>3.5110399946121689</v>
      </c>
      <c r="AN85">
        <v>3.5899600114408159</v>
      </c>
      <c r="AO85">
        <v>3.6570780620712173</v>
      </c>
      <c r="AP85">
        <v>3.6808930711853174</v>
      </c>
      <c r="AQ85">
        <v>3.7909976683130049</v>
      </c>
      <c r="AR85">
        <v>3.7612535922629884</v>
      </c>
      <c r="AS85">
        <v>3.8018339908619092</v>
      </c>
      <c r="AT85">
        <v>3.8439905068944733</v>
      </c>
      <c r="AU85">
        <v>3.8476108882187927</v>
      </c>
      <c r="AV85">
        <v>3.8336007613574519</v>
      </c>
      <c r="AW85">
        <v>3.8716801520834454</v>
      </c>
      <c r="AX85">
        <v>3.9528690785915299</v>
      </c>
      <c r="AY85">
        <v>4.0076048100719506</v>
      </c>
      <c r="AZ85">
        <v>4.1348246191398523</v>
      </c>
      <c r="BA85">
        <v>4.3417716934941684</v>
      </c>
      <c r="BB85">
        <v>4.5745609761897104</v>
      </c>
      <c r="BC85">
        <v>4.7393817024596663</v>
      </c>
      <c r="BD85">
        <v>4.8150048140923349</v>
      </c>
      <c r="BE85">
        <v>5.1579535808838868</v>
      </c>
      <c r="BF85">
        <v>5.1908068902143807</v>
      </c>
      <c r="BG85">
        <v>5.3477714006379822</v>
      </c>
      <c r="BH85">
        <v>5.0669942151959084</v>
      </c>
      <c r="BI85">
        <v>5.1781730429099504</v>
      </c>
      <c r="BJ85">
        <v>5.6731966310120709</v>
      </c>
      <c r="BK85">
        <v>6.1946882433335126</v>
      </c>
      <c r="BL85">
        <v>5.9821254114544349</v>
      </c>
      <c r="BM85">
        <v>5.7581346546586474</v>
      </c>
      <c r="BN85">
        <v>5.8650770510440378</v>
      </c>
      <c r="BO85">
        <v>6.4162934072002944</v>
      </c>
      <c r="BP85">
        <v>6.8147282258288699</v>
      </c>
      <c r="BQ85">
        <v>7.1853497578500436</v>
      </c>
    </row>
    <row r="86" spans="1:69" x14ac:dyDescent="0.35">
      <c r="A86" t="s">
        <v>321</v>
      </c>
      <c r="B86" t="s">
        <v>322</v>
      </c>
      <c r="C86" t="s">
        <v>44</v>
      </c>
      <c r="D86" t="s">
        <v>45</v>
      </c>
      <c r="E86">
        <v>1</v>
      </c>
      <c r="F86">
        <v>1.0327844599777953</v>
      </c>
      <c r="G86">
        <v>1.0470463933828364</v>
      </c>
      <c r="H86">
        <v>0.83404776454503882</v>
      </c>
      <c r="I86">
        <v>1.1137923321131591</v>
      </c>
      <c r="J86">
        <v>1.0797202305413653</v>
      </c>
      <c r="K86">
        <v>1.1243604658358621</v>
      </c>
      <c r="L86">
        <v>1.1943489208121858</v>
      </c>
      <c r="M86">
        <v>1.2715143127866881</v>
      </c>
      <c r="N86">
        <v>1.3345702958276071</v>
      </c>
      <c r="O86">
        <v>1.3289624384347574</v>
      </c>
      <c r="P86">
        <v>1.4154003561652135</v>
      </c>
      <c r="Q86">
        <v>1.3124021165029423</v>
      </c>
      <c r="R86">
        <v>1.7685623033438802</v>
      </c>
      <c r="S86">
        <v>2.925387183445181</v>
      </c>
      <c r="T86">
        <v>3.0532922839005501</v>
      </c>
      <c r="U86">
        <v>3.5010556184528134</v>
      </c>
      <c r="V86">
        <v>3.8440078245313938</v>
      </c>
      <c r="W86">
        <v>3.9539108560436569</v>
      </c>
      <c r="X86">
        <v>4.7044823878467277</v>
      </c>
      <c r="Y86">
        <v>6.4348428518897629</v>
      </c>
      <c r="Z86">
        <v>7.1067734345146691</v>
      </c>
      <c r="AA86">
        <v>8.3080760671820144</v>
      </c>
      <c r="AB86">
        <v>8.551074174994957</v>
      </c>
      <c r="AC86">
        <v>9.5780767485236691</v>
      </c>
      <c r="AD86">
        <v>9.4558555306607381</v>
      </c>
      <c r="AE86">
        <v>7.4881095764290428</v>
      </c>
      <c r="AF86">
        <v>7.5624877133399355</v>
      </c>
      <c r="AG86">
        <v>7.7602569311460483</v>
      </c>
      <c r="AH86">
        <v>8.3599715106415946</v>
      </c>
      <c r="AI86">
        <v>9.643907755433764</v>
      </c>
      <c r="AJ86">
        <v>8.5477713118676952</v>
      </c>
      <c r="AK86">
        <v>8.566052170425186</v>
      </c>
      <c r="AL86">
        <v>8.522409781083395</v>
      </c>
      <c r="AM86">
        <v>12.48971450780398</v>
      </c>
      <c r="AN86">
        <v>12.656966209176678</v>
      </c>
      <c r="AO86">
        <v>14.373589621648074</v>
      </c>
      <c r="AP86">
        <v>14.509640942411124</v>
      </c>
      <c r="AQ86">
        <v>11.928897951313751</v>
      </c>
      <c r="AR86">
        <v>14.218212824933278</v>
      </c>
      <c r="AS86">
        <v>18.212015478682083</v>
      </c>
      <c r="AT86">
        <v>18.181299287801359</v>
      </c>
      <c r="AU86">
        <v>18.336896267836</v>
      </c>
      <c r="AV86">
        <v>18.297083126094666</v>
      </c>
      <c r="AW86">
        <v>19.717902594544277</v>
      </c>
      <c r="AX86">
        <v>23.680111186800591</v>
      </c>
      <c r="AY86">
        <v>26.016897066227997</v>
      </c>
      <c r="AZ86">
        <v>27.117766069249779</v>
      </c>
      <c r="BA86">
        <v>32.671202275398628</v>
      </c>
      <c r="BB86">
        <v>26.766034351037533</v>
      </c>
      <c r="BC86">
        <v>31.19964598956177</v>
      </c>
      <c r="BD86">
        <v>35.156144161902112</v>
      </c>
      <c r="BE86">
        <v>34.12188460631949</v>
      </c>
      <c r="BF86">
        <v>32.020684566044395</v>
      </c>
      <c r="BG86">
        <v>31.748063552985773</v>
      </c>
      <c r="BH86">
        <v>28.913859169033962</v>
      </c>
      <c r="BI86">
        <v>27.679308516465969</v>
      </c>
      <c r="BJ86">
        <v>28.736741733294636</v>
      </c>
      <c r="BK86">
        <v>30.799079262543234</v>
      </c>
      <c r="BL86">
        <v>31.275690455246554</v>
      </c>
      <c r="BM86">
        <v>28.457791853471964</v>
      </c>
      <c r="BN86">
        <v>34.245654004898839</v>
      </c>
      <c r="BO86">
        <v>39.299744977153566</v>
      </c>
      <c r="BP86">
        <v>36.601771864312909</v>
      </c>
      <c r="BQ86">
        <v>36.822317423043692</v>
      </c>
    </row>
    <row r="87" spans="1:69" x14ac:dyDescent="0.35">
      <c r="A87" t="s">
        <v>323</v>
      </c>
      <c r="B87" t="s">
        <v>324</v>
      </c>
      <c r="C87" t="s">
        <v>44</v>
      </c>
      <c r="D87" t="s">
        <v>45</v>
      </c>
      <c r="E87">
        <v>1</v>
      </c>
      <c r="F87">
        <v>1.0336343951979203</v>
      </c>
      <c r="G87">
        <v>1.0685041894019944</v>
      </c>
      <c r="H87">
        <v>1.0856379112014622</v>
      </c>
      <c r="I87">
        <v>1.1213007136761968</v>
      </c>
      <c r="J87">
        <v>1.1841697389524362</v>
      </c>
      <c r="K87">
        <v>1.2431595865734715</v>
      </c>
      <c r="L87">
        <v>1.2777127302290092</v>
      </c>
      <c r="M87">
        <v>1.327943445929948</v>
      </c>
      <c r="N87">
        <v>1.4079127001832201</v>
      </c>
      <c r="O87">
        <v>1.538124222978642</v>
      </c>
      <c r="P87">
        <v>1.6609530472847311</v>
      </c>
      <c r="Q87">
        <v>1.7803465347632488</v>
      </c>
      <c r="R87">
        <v>1.9301605340070582</v>
      </c>
      <c r="S87">
        <v>2.2208275130931407</v>
      </c>
      <c r="T87">
        <v>2.793150930098891</v>
      </c>
      <c r="U87">
        <v>3.2152956758312241</v>
      </c>
      <c r="V87">
        <v>3.6561286023665946</v>
      </c>
      <c r="W87">
        <v>4.0750312538054807</v>
      </c>
      <c r="X87">
        <v>4.6482472064596774</v>
      </c>
      <c r="Y87">
        <v>5.5641282903851987</v>
      </c>
      <c r="Z87">
        <v>6.2078569193878446</v>
      </c>
      <c r="AA87">
        <v>6.6684038536947163</v>
      </c>
      <c r="AB87">
        <v>7.0100134813090573</v>
      </c>
      <c r="AC87">
        <v>7.3626204881361321</v>
      </c>
      <c r="AD87">
        <v>7.7684258850798091</v>
      </c>
      <c r="AE87">
        <v>8.1052148027247899</v>
      </c>
      <c r="AF87">
        <v>8.5461829904714914</v>
      </c>
      <c r="AG87">
        <v>9.0703352085313593</v>
      </c>
      <c r="AH87">
        <v>9.7901445063997343</v>
      </c>
      <c r="AI87">
        <v>10.562216654583505</v>
      </c>
      <c r="AJ87">
        <v>11.240214476813454</v>
      </c>
      <c r="AK87">
        <v>11.613499665981008</v>
      </c>
      <c r="AL87">
        <v>11.930901758400799</v>
      </c>
      <c r="AM87">
        <v>12.097173617115853</v>
      </c>
      <c r="AN87">
        <v>13.487018278406111</v>
      </c>
      <c r="AO87">
        <v>14.045017443362029</v>
      </c>
      <c r="AP87">
        <v>14.024394971389944</v>
      </c>
      <c r="AQ87">
        <v>14.204420151379503</v>
      </c>
      <c r="AR87">
        <v>14.400563750177163</v>
      </c>
      <c r="AS87">
        <v>14.562092391570856</v>
      </c>
      <c r="AT87">
        <v>14.782161603738576</v>
      </c>
      <c r="AU87">
        <v>15.095403186841407</v>
      </c>
      <c r="AV87">
        <v>15.455737203456852</v>
      </c>
      <c r="AW87">
        <v>15.855830409307599</v>
      </c>
      <c r="AX87">
        <v>16.322233144612273</v>
      </c>
      <c r="AY87">
        <v>16.778021241503659</v>
      </c>
      <c r="AZ87">
        <v>17.155188332382085</v>
      </c>
      <c r="BA87">
        <v>17.74313009042832</v>
      </c>
      <c r="BB87">
        <v>18.079733291400306</v>
      </c>
      <c r="BC87">
        <v>18.367034849117406</v>
      </c>
      <c r="BD87">
        <v>18.770373810848596</v>
      </c>
      <c r="BE87">
        <v>19.059952473939539</v>
      </c>
      <c r="BF87">
        <v>19.462010929716961</v>
      </c>
      <c r="BG87">
        <v>19.71869588472855</v>
      </c>
      <c r="BH87">
        <v>19.848523898131756</v>
      </c>
      <c r="BI87">
        <v>20.238378941268461</v>
      </c>
      <c r="BJ87">
        <v>20.613824554222276</v>
      </c>
      <c r="BK87">
        <v>21.009743376312688</v>
      </c>
      <c r="BL87">
        <v>21.457870990574584</v>
      </c>
      <c r="BM87">
        <v>22.524288663735405</v>
      </c>
      <c r="BN87">
        <v>22.53928007601445</v>
      </c>
      <c r="BO87">
        <v>23.766297018296058</v>
      </c>
      <c r="BP87">
        <v>25.403447321348231</v>
      </c>
      <c r="BQ87">
        <v>26.422567724920786</v>
      </c>
    </row>
    <row r="88" spans="1:69" x14ac:dyDescent="0.35">
      <c r="A88" t="s">
        <v>325</v>
      </c>
      <c r="B88" t="s">
        <v>326</v>
      </c>
      <c r="C88" t="s">
        <v>44</v>
      </c>
      <c r="D88" t="s">
        <v>45</v>
      </c>
      <c r="E88">
        <v>2.6793733713087558E-2</v>
      </c>
      <c r="F88">
        <v>2.6980425891508251E-2</v>
      </c>
      <c r="G88">
        <v>2.8397381700331577E-2</v>
      </c>
      <c r="H88">
        <v>2.7375438934118677E-2</v>
      </c>
      <c r="I88">
        <v>2.7959373548451159E-2</v>
      </c>
      <c r="J88">
        <v>2.7789921564317609E-2</v>
      </c>
      <c r="K88">
        <v>2.7283670849190853E-2</v>
      </c>
      <c r="L88">
        <v>2.7632368454648656E-2</v>
      </c>
      <c r="M88">
        <v>2.7805307622465449E-2</v>
      </c>
      <c r="N88">
        <v>2.869522516253091E-2</v>
      </c>
      <c r="O88">
        <v>2.8645290747692249E-2</v>
      </c>
      <c r="P88">
        <v>2.9543990859608009E-2</v>
      </c>
      <c r="Q88">
        <v>2.9139380724395907E-2</v>
      </c>
      <c r="R88">
        <v>2.9251593736077587E-2</v>
      </c>
      <c r="S88">
        <v>2.9506105654841231E-2</v>
      </c>
      <c r="T88">
        <v>2.97097891214511E-2</v>
      </c>
      <c r="U88">
        <v>2.9866669487071725E-2</v>
      </c>
      <c r="V88">
        <v>3.0276629727453701E-2</v>
      </c>
      <c r="W88">
        <v>3.0429842245577599E-2</v>
      </c>
      <c r="X88">
        <v>3.1286702657781225E-2</v>
      </c>
      <c r="Y88">
        <v>3.1599247782036342E-2</v>
      </c>
      <c r="Z88">
        <v>3.274481977335536E-2</v>
      </c>
      <c r="AA88">
        <v>3.3892689955084106E-2</v>
      </c>
      <c r="AB88">
        <v>3.2937864287510665E-2</v>
      </c>
      <c r="AC88">
        <v>3.3359518753389106E-2</v>
      </c>
      <c r="AD88">
        <v>3.1847583800876579E-2</v>
      </c>
      <c r="AE88">
        <v>3.3791390339118627E-2</v>
      </c>
      <c r="AF88">
        <v>3.4579988467721395E-2</v>
      </c>
      <c r="AG88">
        <v>3.3808470346773173E-2</v>
      </c>
      <c r="AH88">
        <v>3.5639538723660193E-2</v>
      </c>
      <c r="AI88">
        <v>4.3608195480161385E-2</v>
      </c>
      <c r="AJ88">
        <v>7.0537151555215422E-2</v>
      </c>
      <c r="AK88">
        <v>1</v>
      </c>
      <c r="AL88">
        <v>155.44420423053651</v>
      </c>
      <c r="AM88">
        <v>9546.5654604992778</v>
      </c>
      <c r="AN88">
        <v>25082.062367197941</v>
      </c>
      <c r="AO88">
        <v>35874.941651013411</v>
      </c>
      <c r="AP88">
        <v>38219.360180580348</v>
      </c>
      <c r="AQ88">
        <v>40871.906591310973</v>
      </c>
      <c r="AR88">
        <v>44848.269707648644</v>
      </c>
      <c r="AS88">
        <v>46946.366311499092</v>
      </c>
      <c r="AT88">
        <v>49469.426660022495</v>
      </c>
      <c r="AU88">
        <v>52397.558962936506</v>
      </c>
      <c r="AV88">
        <v>54192.704682851181</v>
      </c>
      <c r="AW88">
        <v>58763.151825345194</v>
      </c>
      <c r="AX88">
        <v>63426.068431475651</v>
      </c>
      <c r="AY88">
        <v>68783.862046519454</v>
      </c>
      <c r="AZ88">
        <v>75295.979759517999</v>
      </c>
      <c r="BA88">
        <v>82518.61664695479</v>
      </c>
      <c r="BB88">
        <v>80756.210238051848</v>
      </c>
      <c r="BC88">
        <v>93601.154427874164</v>
      </c>
      <c r="BD88">
        <v>102185.98206952936</v>
      </c>
      <c r="BE88">
        <v>102483.51338780978</v>
      </c>
      <c r="BF88">
        <v>101816.38156802085</v>
      </c>
      <c r="BG88">
        <v>106489.65623075418</v>
      </c>
      <c r="BH88">
        <v>112216.05408815719</v>
      </c>
      <c r="BI88">
        <v>114768.76556785777</v>
      </c>
      <c r="BJ88">
        <v>123430.07164305392</v>
      </c>
      <c r="BK88">
        <v>127731.38288246906</v>
      </c>
      <c r="BL88">
        <v>132835.1206434317</v>
      </c>
      <c r="BM88">
        <v>141931.5812205635</v>
      </c>
      <c r="BN88">
        <v>156450.59672508162</v>
      </c>
      <c r="BO88">
        <v>169178.55702140339</v>
      </c>
      <c r="BP88">
        <v>174166.10928116756</v>
      </c>
      <c r="BQ88">
        <v>180822.96548958792</v>
      </c>
    </row>
    <row r="89" spans="1:69" x14ac:dyDescent="0.35">
      <c r="A89" t="s">
        <v>359</v>
      </c>
      <c r="B89" t="s">
        <v>360</v>
      </c>
      <c r="C89" t="s">
        <v>44</v>
      </c>
      <c r="D89" t="s">
        <v>45</v>
      </c>
      <c r="E89">
        <v>1</v>
      </c>
      <c r="F89">
        <v>1.0347084986522228</v>
      </c>
      <c r="G89">
        <v>1.0547833937114801</v>
      </c>
      <c r="H89">
        <v>1.1259353801630163</v>
      </c>
      <c r="I89">
        <v>1.237794991101026</v>
      </c>
      <c r="J89">
        <v>1.4483017755434928</v>
      </c>
      <c r="K89">
        <v>1.5663747947286655</v>
      </c>
      <c r="L89">
        <v>1.5056251944186834</v>
      </c>
      <c r="M89">
        <v>1.6955826566123069</v>
      </c>
      <c r="N89">
        <v>1.8827210090585931</v>
      </c>
      <c r="O89">
        <v>1.9371157276511761</v>
      </c>
      <c r="P89">
        <v>2.0374973082343346</v>
      </c>
      <c r="Q89">
        <v>2.3527502887284912</v>
      </c>
      <c r="R89">
        <v>2.8440631822921483</v>
      </c>
      <c r="S89">
        <v>3.5428134930807875</v>
      </c>
      <c r="T89">
        <v>4.5866511861376402</v>
      </c>
      <c r="U89">
        <v>5.8731449117592529</v>
      </c>
      <c r="V89">
        <v>9.8228808167398434</v>
      </c>
      <c r="W89">
        <v>17.023710056036055</v>
      </c>
      <c r="X89">
        <v>23.484119188318278</v>
      </c>
      <c r="Y89">
        <v>35.490641670512908</v>
      </c>
      <c r="Z89">
        <v>62.333479483319607</v>
      </c>
      <c r="AA89">
        <v>79.718647865143922</v>
      </c>
      <c r="AB89">
        <v>177.82138340657477</v>
      </c>
      <c r="AC89">
        <v>240.61442488887295</v>
      </c>
      <c r="AD89">
        <v>290.29748985815041</v>
      </c>
      <c r="AE89">
        <v>411.36836738878162</v>
      </c>
      <c r="AF89">
        <v>572.6309251840778</v>
      </c>
      <c r="AG89">
        <v>763.90599815845053</v>
      </c>
      <c r="AH89">
        <v>980.04793761458711</v>
      </c>
      <c r="AI89">
        <v>1285.4954281320779</v>
      </c>
      <c r="AJ89">
        <v>1543.1261848979852</v>
      </c>
      <c r="AK89">
        <v>1715.1860332840613</v>
      </c>
      <c r="AL89">
        <v>2259.8813043979349</v>
      </c>
      <c r="AM89">
        <v>2940.7592921758296</v>
      </c>
      <c r="AN89">
        <v>4206.6188509897029</v>
      </c>
      <c r="AO89">
        <v>5882.4408498222192</v>
      </c>
      <c r="AP89">
        <v>7027.0560487026942</v>
      </c>
      <c r="AQ89">
        <v>8225.0612569218338</v>
      </c>
      <c r="AR89">
        <v>9374.1981404182425</v>
      </c>
      <c r="AS89">
        <v>11926.80296597539</v>
      </c>
      <c r="AT89">
        <v>16079.470551570123</v>
      </c>
      <c r="AU89">
        <v>19748.578162400216</v>
      </c>
      <c r="AV89">
        <v>25417.290455512528</v>
      </c>
      <c r="AW89">
        <v>29064.710047769233</v>
      </c>
      <c r="AX89">
        <v>33413.871414304078</v>
      </c>
      <c r="AY89">
        <v>61709.89779827185</v>
      </c>
      <c r="AZ89">
        <v>71647.808205866764</v>
      </c>
      <c r="BA89">
        <v>85554.842006425213</v>
      </c>
      <c r="BB89">
        <v>98958.350038933495</v>
      </c>
      <c r="BC89">
        <v>115381.12624427602</v>
      </c>
      <c r="BD89">
        <v>131436.20478581238</v>
      </c>
      <c r="BE89">
        <v>151421.44608832619</v>
      </c>
      <c r="BF89">
        <v>233208.57814729575</v>
      </c>
      <c r="BG89">
        <v>289038.61557914148</v>
      </c>
      <c r="BH89">
        <v>327344.80699630518</v>
      </c>
      <c r="BI89">
        <v>378897.09774777998</v>
      </c>
      <c r="BJ89">
        <v>419353.10876366374</v>
      </c>
      <c r="BK89">
        <v>463672.36865669233</v>
      </c>
      <c r="BL89">
        <v>502996.74819017353</v>
      </c>
      <c r="BM89">
        <v>550105.28571764682</v>
      </c>
      <c r="BN89">
        <v>616701.59068510518</v>
      </c>
      <c r="BO89">
        <v>790511.98264394514</v>
      </c>
      <c r="BP89">
        <v>1107553.1231227417</v>
      </c>
      <c r="BQ89">
        <v>1388514.7502239614</v>
      </c>
    </row>
    <row r="90" spans="1:69" x14ac:dyDescent="0.35">
      <c r="A90" t="s">
        <v>361</v>
      </c>
      <c r="B90" t="s">
        <v>362</v>
      </c>
      <c r="C90" t="s">
        <v>44</v>
      </c>
      <c r="D90" t="s">
        <v>45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  <c r="AN90" t="e">
        <v>#N/A</v>
      </c>
      <c r="AO90" t="e">
        <v>#N/A</v>
      </c>
      <c r="AP90" t="e">
        <v>#N/A</v>
      </c>
      <c r="AQ90" t="e">
        <v>#N/A</v>
      </c>
      <c r="AR90" t="e">
        <v>#N/A</v>
      </c>
      <c r="AS90" t="e">
        <v>#N/A</v>
      </c>
      <c r="AT90" t="e">
        <v>#N/A</v>
      </c>
      <c r="AU90" t="e">
        <v>#N/A</v>
      </c>
      <c r="AV90" t="e">
        <v>#N/A</v>
      </c>
      <c r="AW90" t="e">
        <v>#N/A</v>
      </c>
      <c r="AX90" t="e">
        <v>#N/A</v>
      </c>
      <c r="AY90" t="e">
        <v>#N/A</v>
      </c>
      <c r="AZ90" t="e">
        <v>#N/A</v>
      </c>
      <c r="BA90" t="e">
        <v>#N/A</v>
      </c>
      <c r="BB90" t="e">
        <v>#N/A</v>
      </c>
      <c r="BC90" t="e">
        <v>#N/A</v>
      </c>
      <c r="BD90" t="e">
        <v>#N/A</v>
      </c>
      <c r="BE90" t="e">
        <v>#N/A</v>
      </c>
      <c r="BF90" t="e">
        <v>#N/A</v>
      </c>
      <c r="BG90" t="e">
        <v>#N/A</v>
      </c>
      <c r="BH90" t="e">
        <v>#N/A</v>
      </c>
      <c r="BI90" t="e">
        <v>#N/A</v>
      </c>
      <c r="BJ90" t="e">
        <v>#N/A</v>
      </c>
      <c r="BK90" t="e">
        <v>#N/A</v>
      </c>
      <c r="BL90" t="e">
        <v>#N/A</v>
      </c>
      <c r="BM90" t="e">
        <v>#N/A</v>
      </c>
      <c r="BN90" t="e">
        <v>#N/A</v>
      </c>
      <c r="BO90" t="e">
        <v>#N/A</v>
      </c>
      <c r="BP90" t="e">
        <v>#N/A</v>
      </c>
      <c r="BQ90" t="e">
        <v>#N/A</v>
      </c>
    </row>
    <row r="91" spans="1:69" x14ac:dyDescent="0.35">
      <c r="A91" t="s">
        <v>363</v>
      </c>
      <c r="B91" t="s">
        <v>364</v>
      </c>
      <c r="C91" t="s">
        <v>44</v>
      </c>
      <c r="D91" t="s">
        <v>45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1.0562234594397699</v>
      </c>
      <c r="Q91">
        <v>1.1151330982552763</v>
      </c>
      <c r="R91">
        <v>1.2262457046654809</v>
      </c>
      <c r="S91">
        <v>1.2771117729808799</v>
      </c>
      <c r="T91">
        <v>1.3386964462440867</v>
      </c>
      <c r="U91">
        <v>1.4216850760964326</v>
      </c>
      <c r="V91">
        <v>1.4872805712239416</v>
      </c>
      <c r="W91">
        <v>1.519410802932704</v>
      </c>
      <c r="X91">
        <v>1.6354139546571203</v>
      </c>
      <c r="Y91">
        <v>1.7374111540380082</v>
      </c>
      <c r="Z91">
        <v>1.8874823321543135</v>
      </c>
      <c r="AA91">
        <v>2.4474164821813824</v>
      </c>
      <c r="AB91">
        <v>3.1649788811118733</v>
      </c>
      <c r="AC91">
        <v>3.9640236140987266</v>
      </c>
      <c r="AD91">
        <v>4.7171899530166694</v>
      </c>
      <c r="AE91">
        <v>8.0032403897122819</v>
      </c>
      <c r="AF91">
        <v>10.184922928702047</v>
      </c>
      <c r="AG91">
        <v>12.390329385449668</v>
      </c>
      <c r="AH91">
        <v>15.155302436540303</v>
      </c>
      <c r="AI91">
        <v>17.774014601183588</v>
      </c>
      <c r="AJ91">
        <v>22.363028877616713</v>
      </c>
      <c r="AK91">
        <v>28.2266628225908</v>
      </c>
      <c r="AL91">
        <v>28.416842017521319</v>
      </c>
      <c r="AM91">
        <v>28.822634987528922</v>
      </c>
      <c r="AN91">
        <v>30.537967502764218</v>
      </c>
      <c r="AO91">
        <v>31.010074780598522</v>
      </c>
      <c r="AP91">
        <v>31.454798532287693</v>
      </c>
      <c r="AQ91">
        <v>32.500557486149525</v>
      </c>
      <c r="AR91">
        <v>33.874575529532017</v>
      </c>
      <c r="AS91">
        <v>36.008715778261625</v>
      </c>
      <c r="AT91">
        <v>36.639741990526623</v>
      </c>
      <c r="AU91">
        <v>36.798308672740717</v>
      </c>
      <c r="AV91">
        <v>42.653175903977846</v>
      </c>
      <c r="AW91">
        <v>49.700155901003043</v>
      </c>
      <c r="AX91">
        <v>63.313448753658321</v>
      </c>
      <c r="AY91">
        <v>87.109214249549126</v>
      </c>
      <c r="AZ91">
        <v>98.972505022817728</v>
      </c>
      <c r="BA91">
        <v>115.50598770086775</v>
      </c>
      <c r="BB91">
        <v>117.55163349487891</v>
      </c>
      <c r="BC91">
        <v>136.48050679719702</v>
      </c>
      <c r="BD91">
        <v>148.76278427425834</v>
      </c>
      <c r="BE91">
        <v>165.89424866091915</v>
      </c>
      <c r="BF91">
        <v>173.07640203368283</v>
      </c>
      <c r="BG91">
        <v>177.6039036639352</v>
      </c>
      <c r="BH91">
        <v>182.88279767345691</v>
      </c>
      <c r="BI91">
        <v>193.25033501825797</v>
      </c>
      <c r="BJ91">
        <v>213.26431990303519</v>
      </c>
      <c r="BK91">
        <v>228.31882828356396</v>
      </c>
      <c r="BL91">
        <v>249.78743688495322</v>
      </c>
      <c r="BM91">
        <v>260.40335341302102</v>
      </c>
      <c r="BN91">
        <v>291.61607499703638</v>
      </c>
      <c r="BO91">
        <v>299.79760580048514</v>
      </c>
      <c r="BP91">
        <v>318.06279102874532</v>
      </c>
      <c r="BQ91">
        <v>341.4475407335633</v>
      </c>
    </row>
    <row r="92" spans="1:69" x14ac:dyDescent="0.35">
      <c r="A92" t="s">
        <v>365</v>
      </c>
      <c r="B92" t="s">
        <v>366</v>
      </c>
      <c r="C92" t="s">
        <v>44</v>
      </c>
      <c r="D92" t="s">
        <v>45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1.085497150094997</v>
      </c>
      <c r="M92">
        <v>0.99121070326099003</v>
      </c>
      <c r="N92">
        <v>1.0618688698827856</v>
      </c>
      <c r="O92">
        <v>1.1581712084933493</v>
      </c>
      <c r="P92">
        <v>1.2179717384121704</v>
      </c>
      <c r="Q92">
        <v>1.2564204104206642</v>
      </c>
      <c r="R92">
        <v>1.2432844320667706</v>
      </c>
      <c r="S92">
        <v>1.5035936926921647</v>
      </c>
      <c r="T92">
        <v>1.699791409902379</v>
      </c>
      <c r="U92">
        <v>1.8985512661529529</v>
      </c>
      <c r="V92">
        <v>2.3275365527761562</v>
      </c>
      <c r="W92">
        <v>2.4779037328726212</v>
      </c>
      <c r="X92">
        <v>2.7404857882583951</v>
      </c>
      <c r="Y92">
        <v>2.7356191061297803</v>
      </c>
      <c r="Z92">
        <v>2.7783912460083604</v>
      </c>
      <c r="AA92">
        <v>3.1809084106993426</v>
      </c>
      <c r="AB92">
        <v>3.2662551123195462</v>
      </c>
      <c r="AC92">
        <v>3.5602705399398418</v>
      </c>
      <c r="AD92">
        <v>4.9636975160350314</v>
      </c>
      <c r="AE92">
        <v>6.974828370071819</v>
      </c>
      <c r="AF92">
        <v>8.2650329518537848</v>
      </c>
      <c r="AG92">
        <v>9.0672493992361822</v>
      </c>
      <c r="AH92">
        <v>10.312778679528101</v>
      </c>
      <c r="AI92">
        <v>11.546654528288077</v>
      </c>
      <c r="AJ92">
        <v>27.02331365503089</v>
      </c>
      <c r="AK92">
        <v>27.55027660442158</v>
      </c>
      <c r="AL92">
        <v>28.967000672751354</v>
      </c>
      <c r="AM92">
        <v>30.0611991572246</v>
      </c>
      <c r="AN92">
        <v>31.252599783164339</v>
      </c>
      <c r="AO92">
        <v>33.867995336977764</v>
      </c>
      <c r="AP92">
        <v>31.846374239567652</v>
      </c>
      <c r="AQ92">
        <v>33.569843073064099</v>
      </c>
      <c r="AR92">
        <v>32.752251437114751</v>
      </c>
      <c r="AS92">
        <v>33.478363156754646</v>
      </c>
      <c r="AT92">
        <v>34.082794130337383</v>
      </c>
      <c r="AU92">
        <v>37.624454714256075</v>
      </c>
      <c r="AV92">
        <v>42.475729775218063</v>
      </c>
      <c r="AW92">
        <v>82.483668131280893</v>
      </c>
      <c r="AX92">
        <v>85.876885628124413</v>
      </c>
      <c r="AY92">
        <v>86.996036634689276</v>
      </c>
      <c r="AZ92">
        <v>90.836759323732025</v>
      </c>
      <c r="BA92">
        <v>93.085737476107582</v>
      </c>
      <c r="BB92">
        <v>97.286981048492933</v>
      </c>
      <c r="BC92">
        <v>102.77818014352235</v>
      </c>
      <c r="BD92">
        <v>107.47732547453063</v>
      </c>
      <c r="BE92">
        <v>111.61000083244845</v>
      </c>
      <c r="BF92">
        <v>118.2319688157062</v>
      </c>
      <c r="BG92">
        <v>124.39389165413203</v>
      </c>
      <c r="BH92">
        <v>136.48542875965549</v>
      </c>
      <c r="BI92">
        <v>147.15943924977097</v>
      </c>
      <c r="BJ92">
        <v>152.93061837991854</v>
      </c>
      <c r="BK92">
        <v>163.56199411145647</v>
      </c>
      <c r="BL92">
        <v>173.78822757432843</v>
      </c>
      <c r="BM92">
        <v>177.59203297429372</v>
      </c>
      <c r="BN92">
        <v>190.7020950316099</v>
      </c>
      <c r="BO92">
        <v>207.51644318983534</v>
      </c>
      <c r="BP92">
        <v>239.89296026124475</v>
      </c>
      <c r="BQ92">
        <v>259.96029118266648</v>
      </c>
    </row>
    <row r="93" spans="1:69" x14ac:dyDescent="0.35">
      <c r="A93" t="s">
        <v>367</v>
      </c>
      <c r="B93" t="s">
        <v>368</v>
      </c>
      <c r="C93" t="s">
        <v>44</v>
      </c>
      <c r="D93" t="s">
        <v>45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1.0180727370099332</v>
      </c>
      <c r="Q93">
        <v>1.0687157010216592</v>
      </c>
      <c r="R93">
        <v>1.1802244653715059</v>
      </c>
      <c r="S93">
        <v>1.2855527321591831</v>
      </c>
      <c r="T93">
        <v>1.3781516680247279</v>
      </c>
      <c r="U93">
        <v>1.3990126164958339</v>
      </c>
      <c r="V93">
        <v>1.4419040697744607</v>
      </c>
      <c r="W93">
        <v>1.5332613811779645</v>
      </c>
      <c r="X93">
        <v>1.598885183076111</v>
      </c>
      <c r="Y93">
        <v>1.7833459389971962</v>
      </c>
      <c r="Z93">
        <v>1.815750051064277</v>
      </c>
      <c r="AA93">
        <v>2.1161167888080277</v>
      </c>
      <c r="AB93">
        <v>2.6093215520285984</v>
      </c>
      <c r="AC93">
        <v>4.1593060665938246</v>
      </c>
      <c r="AD93">
        <v>5.5033236428401393</v>
      </c>
      <c r="AE93">
        <v>11.716290709397267</v>
      </c>
      <c r="AF93">
        <v>22.760471386535642</v>
      </c>
      <c r="AG93">
        <v>40.865251714093404</v>
      </c>
      <c r="AH93">
        <v>81.425371718176763</v>
      </c>
      <c r="AI93">
        <v>106.05332033753018</v>
      </c>
      <c r="AJ93">
        <v>178.057550983646</v>
      </c>
      <c r="AK93">
        <v>293.76146528931042</v>
      </c>
      <c r="AL93">
        <v>437.87756556102721</v>
      </c>
      <c r="AM93">
        <v>539.68182630345473</v>
      </c>
      <c r="AN93">
        <v>781.08171336422492</v>
      </c>
      <c r="AO93">
        <v>1087.529074891369</v>
      </c>
      <c r="AP93">
        <v>1458.7918689694789</v>
      </c>
      <c r="AQ93">
        <v>1609.6359023820639</v>
      </c>
      <c r="AR93">
        <v>1409.6822600684827</v>
      </c>
      <c r="AS93">
        <v>1086.4094219472702</v>
      </c>
      <c r="AT93">
        <v>1127.2805514625272</v>
      </c>
      <c r="AU93">
        <v>1165.3193172878689</v>
      </c>
      <c r="AV93">
        <v>1158.6733453430886</v>
      </c>
      <c r="AW93">
        <v>1095.1688215934819</v>
      </c>
      <c r="AX93">
        <v>1129.2768977277703</v>
      </c>
      <c r="AY93">
        <v>1081.3573184914997</v>
      </c>
      <c r="AZ93">
        <v>1146.1334960768208</v>
      </c>
      <c r="BA93">
        <v>1292.4114505251282</v>
      </c>
      <c r="BB93">
        <v>1242.9740270391012</v>
      </c>
      <c r="BC93">
        <v>1307.7953154872639</v>
      </c>
      <c r="BD93">
        <v>1418.3422334736433</v>
      </c>
      <c r="BE93">
        <v>1417.9561442579679</v>
      </c>
      <c r="BF93">
        <v>1404.7368901423938</v>
      </c>
      <c r="BG93">
        <v>1422.9641572129224</v>
      </c>
      <c r="BH93">
        <v>1629.5737560061018</v>
      </c>
      <c r="BI93">
        <v>1673.8614216918825</v>
      </c>
      <c r="BJ93">
        <v>1850.0905145731078</v>
      </c>
      <c r="BK93">
        <v>1803.254340091672</v>
      </c>
      <c r="BL93">
        <v>1842.0251538689474</v>
      </c>
      <c r="BM93">
        <v>1877.6396037601478</v>
      </c>
      <c r="BN93">
        <v>1918.0583821818548</v>
      </c>
      <c r="BO93">
        <v>2000.3035071416255</v>
      </c>
      <c r="BP93">
        <v>2103.8162394620526</v>
      </c>
      <c r="BQ93">
        <v>2047.0628903782276</v>
      </c>
    </row>
    <row r="94" spans="1:69" x14ac:dyDescent="0.35">
      <c r="A94" t="s">
        <v>369</v>
      </c>
      <c r="B94" t="s">
        <v>370</v>
      </c>
      <c r="C94" t="s">
        <v>44</v>
      </c>
      <c r="D94" t="s">
        <v>45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1.1444282821222003</v>
      </c>
      <c r="AA94">
        <v>1.6069833811281287</v>
      </c>
      <c r="AB94">
        <v>2.0047081346878715</v>
      </c>
      <c r="AC94">
        <v>2.5186586028830344</v>
      </c>
      <c r="AD94">
        <v>3.8478753054792292</v>
      </c>
      <c r="AE94">
        <v>3.7353861449376935</v>
      </c>
      <c r="AF94">
        <v>3.7920956811945223</v>
      </c>
      <c r="AG94">
        <v>3.9429067387846666</v>
      </c>
      <c r="AH94">
        <v>3.7538103987564408</v>
      </c>
      <c r="AI94">
        <v>4.1424246279609322</v>
      </c>
      <c r="AJ94">
        <v>4.2895682126753396</v>
      </c>
      <c r="AK94">
        <v>3.6279580594778058</v>
      </c>
      <c r="AL94">
        <v>3.53025296157888</v>
      </c>
      <c r="AM94">
        <v>4.3960950437019122</v>
      </c>
      <c r="AN94">
        <v>4.7337518105467691</v>
      </c>
      <c r="AO94">
        <v>4.772625208197173</v>
      </c>
      <c r="AP94">
        <v>4.1451598834995522</v>
      </c>
      <c r="AQ94">
        <v>2.8367022389112986</v>
      </c>
      <c r="AR94">
        <v>3.9474874830225195</v>
      </c>
      <c r="AS94">
        <v>6.5028943853306354</v>
      </c>
      <c r="AT94">
        <v>5.7243985999213329</v>
      </c>
      <c r="AU94">
        <v>5.6337876513872001</v>
      </c>
      <c r="AV94">
        <v>5.6695972395870005</v>
      </c>
      <c r="AW94">
        <v>6.6290497722523316</v>
      </c>
      <c r="AX94">
        <v>10.562002070556332</v>
      </c>
      <c r="AY94">
        <v>11.932566665439259</v>
      </c>
      <c r="AZ94">
        <v>12.295036737272202</v>
      </c>
      <c r="BA94">
        <v>14.734376812692281</v>
      </c>
      <c r="BB94">
        <v>11.665172092326257</v>
      </c>
      <c r="BC94">
        <v>14.570562166685374</v>
      </c>
      <c r="BD94">
        <v>17.054130015822672</v>
      </c>
      <c r="BE94">
        <v>17.882070857577737</v>
      </c>
      <c r="BF94">
        <v>17.690254576268163</v>
      </c>
      <c r="BG94">
        <v>17.464908569143201</v>
      </c>
      <c r="BH94">
        <v>13.938263179794458</v>
      </c>
      <c r="BI94">
        <v>13.062184503964556</v>
      </c>
      <c r="BJ94">
        <v>14.726618102457067</v>
      </c>
      <c r="BK94">
        <v>16.12768414626542</v>
      </c>
      <c r="BL94">
        <v>15.617454242528554</v>
      </c>
      <c r="BM94">
        <v>14.02938626354184</v>
      </c>
      <c r="BN94">
        <v>16.546066057959578</v>
      </c>
      <c r="BO94">
        <v>20.202814284850231</v>
      </c>
      <c r="BP94">
        <v>18.657799981759226</v>
      </c>
      <c r="BQ94">
        <v>19.124745583243556</v>
      </c>
    </row>
    <row r="95" spans="1:69" x14ac:dyDescent="0.35">
      <c r="A95" t="s">
        <v>371</v>
      </c>
      <c r="B95" t="s">
        <v>372</v>
      </c>
      <c r="C95" t="s">
        <v>44</v>
      </c>
      <c r="D95" t="s">
        <v>45</v>
      </c>
      <c r="E95">
        <v>1</v>
      </c>
      <c r="F95">
        <v>1.0109637902436637</v>
      </c>
      <c r="G95">
        <v>1.0583794161609292</v>
      </c>
      <c r="H95">
        <v>1.0701336001625925</v>
      </c>
      <c r="I95">
        <v>1.1065785786592719</v>
      </c>
      <c r="J95">
        <v>1.1517070723138398</v>
      </c>
      <c r="K95">
        <v>1.2083871741827841</v>
      </c>
      <c r="L95">
        <v>1.2346072144589921</v>
      </c>
      <c r="M95">
        <v>1.2528444495765938</v>
      </c>
      <c r="N95">
        <v>1.2927008683108105</v>
      </c>
      <c r="O95">
        <v>1.3418146988533559</v>
      </c>
      <c r="P95">
        <v>1.3817339919275133</v>
      </c>
      <c r="Q95">
        <v>1.4514649872569327</v>
      </c>
      <c r="R95">
        <v>1.7549713093438715</v>
      </c>
      <c r="S95">
        <v>2.1547623594712566</v>
      </c>
      <c r="T95">
        <v>2.437467213026884</v>
      </c>
      <c r="U95">
        <v>2.8380517070226299</v>
      </c>
      <c r="V95">
        <v>3.2284090648313515</v>
      </c>
      <c r="W95">
        <v>3.673543899564395</v>
      </c>
      <c r="X95">
        <v>4.4137887256599031</v>
      </c>
      <c r="Y95">
        <v>5.262977546737428</v>
      </c>
      <c r="Z95">
        <v>6.4004143702191181</v>
      </c>
      <c r="AA95">
        <v>8.1421429603490978</v>
      </c>
      <c r="AB95">
        <v>9.8204177051761281</v>
      </c>
      <c r="AC95">
        <v>11.972901983723599</v>
      </c>
      <c r="AD95">
        <v>14.250860360744918</v>
      </c>
      <c r="AE95">
        <v>16.941707632011699</v>
      </c>
      <c r="AF95">
        <v>19.525772456669934</v>
      </c>
      <c r="AG95">
        <v>22.782645875236874</v>
      </c>
      <c r="AH95">
        <v>26.085895583025668</v>
      </c>
      <c r="AI95">
        <v>31.483223078194701</v>
      </c>
      <c r="AJ95">
        <v>37.713042588007688</v>
      </c>
      <c r="AK95">
        <v>43.29412503890871</v>
      </c>
      <c r="AL95">
        <v>49.540925477752445</v>
      </c>
      <c r="AM95">
        <v>55.080536586031343</v>
      </c>
      <c r="AN95">
        <v>60.473932624783956</v>
      </c>
      <c r="AO95">
        <v>65.430894260709636</v>
      </c>
      <c r="AP95">
        <v>69.761335903147511</v>
      </c>
      <c r="AQ95">
        <v>73.44383382315408</v>
      </c>
      <c r="AR95">
        <v>76.021300978534939</v>
      </c>
      <c r="AS95">
        <v>77.251934188967169</v>
      </c>
      <c r="AT95">
        <v>79.933107038850977</v>
      </c>
      <c r="AU95">
        <v>82.294056389169867</v>
      </c>
      <c r="AV95">
        <v>85.222563049391951</v>
      </c>
      <c r="AW95">
        <v>87.752659621756123</v>
      </c>
      <c r="AX95">
        <v>89.420326863508777</v>
      </c>
      <c r="AY95">
        <v>92.428905959532528</v>
      </c>
      <c r="AZ95">
        <v>95.541083158281111</v>
      </c>
      <c r="BA95">
        <v>99.422811172043453</v>
      </c>
      <c r="BB95">
        <v>101.7775751389343</v>
      </c>
      <c r="BC95">
        <v>102.97948754314439</v>
      </c>
      <c r="BD95">
        <v>103.98524474358057</v>
      </c>
      <c r="BE95">
        <v>103.63734138741549</v>
      </c>
      <c r="BF95">
        <v>101.60571619666364</v>
      </c>
      <c r="BG95">
        <v>99.651356096375196</v>
      </c>
      <c r="BH95">
        <v>99.477211631969027</v>
      </c>
      <c r="BI95">
        <v>98.989811947455834</v>
      </c>
      <c r="BJ95">
        <v>99.191368599471886</v>
      </c>
      <c r="BK95">
        <v>98.958466818332568</v>
      </c>
      <c r="BL95">
        <v>99.200930679064371</v>
      </c>
      <c r="BM95">
        <v>98.839879266458993</v>
      </c>
      <c r="BN95">
        <v>100.21647805689263</v>
      </c>
      <c r="BO95">
        <v>106.72636440137587</v>
      </c>
      <c r="BP95">
        <v>112.9960709355083</v>
      </c>
      <c r="BQ95">
        <v>116.55828314092858</v>
      </c>
    </row>
    <row r="96" spans="1:69" x14ac:dyDescent="0.35">
      <c r="A96" t="s">
        <v>373</v>
      </c>
      <c r="B96" t="s">
        <v>374</v>
      </c>
      <c r="C96" t="s">
        <v>44</v>
      </c>
      <c r="D96" t="s">
        <v>45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1.1727328631409855</v>
      </c>
      <c r="X96">
        <v>1.2855683879490383</v>
      </c>
      <c r="Y96">
        <v>1.4019028549393582</v>
      </c>
      <c r="Z96">
        <v>1.4398761211843789</v>
      </c>
      <c r="AA96">
        <v>1.4998268666212686</v>
      </c>
      <c r="AB96">
        <v>1.5207267245437321</v>
      </c>
      <c r="AC96">
        <v>1.6212833822517148</v>
      </c>
      <c r="AD96">
        <v>1.7631146333206136</v>
      </c>
      <c r="AE96">
        <v>1.8395466031063996</v>
      </c>
      <c r="AF96">
        <v>1.9326157115505551</v>
      </c>
      <c r="AG96">
        <v>2.063288541796461</v>
      </c>
      <c r="AH96">
        <v>2.2489100416326377</v>
      </c>
      <c r="AI96">
        <v>2.2492683402218629</v>
      </c>
      <c r="AJ96">
        <v>2.3992925063013173</v>
      </c>
      <c r="AK96">
        <v>2.4955420573769405</v>
      </c>
      <c r="AL96">
        <v>2.5425437158164477</v>
      </c>
      <c r="AM96">
        <v>2.6236702578829805</v>
      </c>
      <c r="AN96">
        <v>2.7037748629392762</v>
      </c>
      <c r="AO96">
        <v>2.776049050007626</v>
      </c>
      <c r="AP96">
        <v>2.825593397878098</v>
      </c>
      <c r="AQ96">
        <v>2.8746986245530315</v>
      </c>
      <c r="AR96">
        <v>2.9069380629572437</v>
      </c>
      <c r="AS96">
        <v>2.9901645651648208</v>
      </c>
      <c r="AT96">
        <v>3.0542789843308156</v>
      </c>
      <c r="AU96">
        <v>3.0656453817439973</v>
      </c>
      <c r="AV96">
        <v>3.0632826245492555</v>
      </c>
      <c r="AW96">
        <v>3.1255024287048503</v>
      </c>
      <c r="AX96">
        <v>3.2033193729186547</v>
      </c>
      <c r="AY96">
        <v>3.35171595728709</v>
      </c>
      <c r="AZ96">
        <v>3.4294571228089299</v>
      </c>
      <c r="BA96">
        <v>3.6985916248849757</v>
      </c>
      <c r="BB96">
        <v>3.6982254717686907</v>
      </c>
      <c r="BC96">
        <v>3.715969268950432</v>
      </c>
      <c r="BD96">
        <v>3.7243118946331131</v>
      </c>
      <c r="BE96">
        <v>3.8705339664065117</v>
      </c>
      <c r="BF96">
        <v>3.9836734771101288</v>
      </c>
      <c r="BG96">
        <v>4.0145554287836784</v>
      </c>
      <c r="BH96">
        <v>4.1252926070879603</v>
      </c>
      <c r="BI96">
        <v>4.2343754612090514</v>
      </c>
      <c r="BJ96">
        <v>4.2989993774473243</v>
      </c>
      <c r="BK96">
        <v>4.2687490646555215</v>
      </c>
      <c r="BL96">
        <v>4.4107930962300941</v>
      </c>
      <c r="BM96">
        <v>4.3975613526523967</v>
      </c>
      <c r="BN96">
        <v>4.52026728865376</v>
      </c>
      <c r="BO96">
        <v>4.620556784114525</v>
      </c>
      <c r="BP96">
        <v>4.7445888808537386</v>
      </c>
      <c r="BQ96">
        <v>4.8087131394485922</v>
      </c>
    </row>
    <row r="97" spans="1:69" x14ac:dyDescent="0.35">
      <c r="A97" t="s">
        <v>375</v>
      </c>
      <c r="B97" t="s">
        <v>376</v>
      </c>
      <c r="C97" t="s">
        <v>44</v>
      </c>
      <c r="D97" t="s">
        <v>45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1.1144774411088962</v>
      </c>
      <c r="Q97">
        <v>1.1780025825574509</v>
      </c>
      <c r="R97">
        <v>1.2682751898781879</v>
      </c>
      <c r="S97">
        <v>1.4655377608851299</v>
      </c>
      <c r="T97">
        <v>1.7062648528908031</v>
      </c>
      <c r="U97">
        <v>1.9313892792798519</v>
      </c>
      <c r="V97">
        <v>2.0662409498852972</v>
      </c>
      <c r="W97">
        <v>2.2579311443804584</v>
      </c>
      <c r="X97">
        <v>2.4273316983459736</v>
      </c>
      <c r="Y97">
        <v>2.7079130545543735</v>
      </c>
      <c r="Z97">
        <v>3.1121179740286173</v>
      </c>
      <c r="AA97">
        <v>3.5172183107834591</v>
      </c>
      <c r="AB97">
        <v>3.8589909998454228</v>
      </c>
      <c r="AC97">
        <v>4.201315520223238</v>
      </c>
      <c r="AD97">
        <v>4.513207026687593</v>
      </c>
      <c r="AE97">
        <v>4.6995838436299593</v>
      </c>
      <c r="AF97">
        <v>4.9167388352093928</v>
      </c>
      <c r="AG97">
        <v>5.2289634749320424</v>
      </c>
      <c r="AH97">
        <v>5.5087056470708982</v>
      </c>
      <c r="AI97">
        <v>5.7892411626971336</v>
      </c>
      <c r="AJ97">
        <v>5.9759601167950063</v>
      </c>
      <c r="AK97">
        <v>6.0683292275213718</v>
      </c>
      <c r="AL97">
        <v>6.1315622165592147</v>
      </c>
      <c r="AM97">
        <v>6.1602808794179316</v>
      </c>
      <c r="AN97">
        <v>6.286928387044294</v>
      </c>
      <c r="AO97">
        <v>6.348546647132201</v>
      </c>
      <c r="AP97">
        <v>6.3800801116372297</v>
      </c>
      <c r="AQ97">
        <v>6.4425045210165299</v>
      </c>
      <c r="AR97">
        <v>6.5108244673912905</v>
      </c>
      <c r="AS97">
        <v>6.6482089326977425</v>
      </c>
      <c r="AT97">
        <v>6.8743980750772984</v>
      </c>
      <c r="AU97">
        <v>7.0877163989270091</v>
      </c>
      <c r="AV97">
        <v>7.5507553566954364</v>
      </c>
      <c r="AW97">
        <v>7.5100987611135563</v>
      </c>
      <c r="AX97">
        <v>7.2675843730390506</v>
      </c>
      <c r="AY97">
        <v>7.4302607567185497</v>
      </c>
      <c r="AZ97">
        <v>7.4267302428846138</v>
      </c>
      <c r="BA97">
        <v>7.2772046017666314</v>
      </c>
      <c r="BB97">
        <v>7.6802624342647041</v>
      </c>
      <c r="BC97">
        <v>7.8359878131999379</v>
      </c>
      <c r="BD97">
        <v>8.0619812795895722</v>
      </c>
      <c r="BE97">
        <v>8.3397432852863815</v>
      </c>
      <c r="BF97">
        <v>8.4287594143054498</v>
      </c>
      <c r="BG97">
        <v>8.5122271897160466</v>
      </c>
      <c r="BH97">
        <v>9.2054953672047386</v>
      </c>
      <c r="BI97">
        <v>9.5311657674895187</v>
      </c>
      <c r="BJ97">
        <v>9.8425012632058397</v>
      </c>
      <c r="BK97">
        <v>10.024264737154231</v>
      </c>
      <c r="BL97">
        <v>10.098931776222832</v>
      </c>
      <c r="BM97">
        <v>10.185741031816756</v>
      </c>
      <c r="BN97">
        <v>10.267057912345763</v>
      </c>
      <c r="BO97">
        <v>10.842680174455525</v>
      </c>
      <c r="BP97">
        <v>11.04476034365381</v>
      </c>
      <c r="BQ97">
        <v>0</v>
      </c>
    </row>
    <row r="98" spans="1:69" x14ac:dyDescent="0.35">
      <c r="A98" t="s">
        <v>377</v>
      </c>
      <c r="B98" t="s">
        <v>378</v>
      </c>
      <c r="C98" t="s">
        <v>44</v>
      </c>
      <c r="D98" t="s">
        <v>45</v>
      </c>
      <c r="E98">
        <v>1</v>
      </c>
      <c r="F98">
        <v>0.98919634945393964</v>
      </c>
      <c r="G98">
        <v>1.0147720429143954</v>
      </c>
      <c r="H98">
        <v>1.0229444370813385</v>
      </c>
      <c r="I98">
        <v>1.0057530888197899</v>
      </c>
      <c r="J98">
        <v>0.98767921013577209</v>
      </c>
      <c r="K98">
        <v>0.9777741777174892</v>
      </c>
      <c r="L98">
        <v>0.98156400321863158</v>
      </c>
      <c r="M98">
        <v>0.99993327131730614</v>
      </c>
      <c r="N98">
        <v>1.0168945447091806</v>
      </c>
      <c r="O98">
        <v>1.0677512863836349</v>
      </c>
      <c r="P98">
        <v>1.054199507848004</v>
      </c>
      <c r="Q98">
        <v>1.0398259254616606</v>
      </c>
      <c r="R98">
        <v>1.1906087415441182</v>
      </c>
      <c r="S98">
        <v>1.3772875250941456</v>
      </c>
      <c r="T98">
        <v>1.5579338122944555</v>
      </c>
      <c r="U98">
        <v>1.7370230502411255</v>
      </c>
      <c r="V98">
        <v>2.0228130998145541</v>
      </c>
      <c r="W98">
        <v>2.133986088524189</v>
      </c>
      <c r="X98">
        <v>2.3172355248983769</v>
      </c>
      <c r="Y98">
        <v>2.5490722819847895</v>
      </c>
      <c r="Z98">
        <v>2.7669697348315281</v>
      </c>
      <c r="AA98">
        <v>2.9047082322207149</v>
      </c>
      <c r="AB98">
        <v>3.0952854275957131</v>
      </c>
      <c r="AC98">
        <v>3.2229257244771969</v>
      </c>
      <c r="AD98">
        <v>3.8281826381266062</v>
      </c>
      <c r="AE98">
        <v>5.4154464160658691</v>
      </c>
      <c r="AF98">
        <v>5.8486027850327442</v>
      </c>
      <c r="AG98">
        <v>6.5302748654857758</v>
      </c>
      <c r="AH98">
        <v>7.2426558161859385</v>
      </c>
      <c r="AI98">
        <v>10.178195410295475</v>
      </c>
      <c r="AJ98">
        <v>13.534460645160198</v>
      </c>
      <c r="AK98">
        <v>14.733801287334815</v>
      </c>
      <c r="AL98">
        <v>16.870843634257959</v>
      </c>
      <c r="AM98">
        <v>18.848490860306097</v>
      </c>
      <c r="AN98">
        <v>20.482243788868114</v>
      </c>
      <c r="AO98">
        <v>22.30516440973097</v>
      </c>
      <c r="AP98">
        <v>24.146977564835673</v>
      </c>
      <c r="AQ98">
        <v>26.441528457048477</v>
      </c>
      <c r="AR98">
        <v>27.7745934458313</v>
      </c>
      <c r="AS98">
        <v>29.671630026811108</v>
      </c>
      <c r="AT98">
        <v>28.007008474320262</v>
      </c>
      <c r="AU98">
        <v>29.81883088311826</v>
      </c>
      <c r="AV98">
        <v>31.152100788232985</v>
      </c>
      <c r="AW98">
        <v>33.028659357440638</v>
      </c>
      <c r="AX98">
        <v>34.900867651327971</v>
      </c>
      <c r="AY98">
        <v>36.639396078707861</v>
      </c>
      <c r="AZ98">
        <v>39.246417546676675</v>
      </c>
      <c r="BA98">
        <v>42.938521067957979</v>
      </c>
      <c r="BB98">
        <v>44.484383086061349</v>
      </c>
      <c r="BC98">
        <v>46.769800735576709</v>
      </c>
      <c r="BD98">
        <v>49.994411716665397</v>
      </c>
      <c r="BE98">
        <v>51.683098380440867</v>
      </c>
      <c r="BF98">
        <v>53.418847509471718</v>
      </c>
      <c r="BG98">
        <v>54.946792868724437</v>
      </c>
      <c r="BH98">
        <v>56.172997476924721</v>
      </c>
      <c r="BI98">
        <v>57.693707747743694</v>
      </c>
      <c r="BJ98">
        <v>58.702144457465728</v>
      </c>
      <c r="BK98">
        <v>59.448608002352266</v>
      </c>
      <c r="BL98">
        <v>61.5684162842131</v>
      </c>
      <c r="BM98">
        <v>63.336859471358665</v>
      </c>
      <c r="BN98">
        <v>65.319653304630975</v>
      </c>
      <c r="BO98">
        <v>69.481854867813482</v>
      </c>
      <c r="BP98">
        <v>74.026004274506974</v>
      </c>
      <c r="BQ98">
        <v>76.734410021384846</v>
      </c>
    </row>
    <row r="99" spans="1:69" x14ac:dyDescent="0.35">
      <c r="A99" t="s">
        <v>379</v>
      </c>
      <c r="B99" t="s">
        <v>380</v>
      </c>
      <c r="C99" t="s">
        <v>44</v>
      </c>
      <c r="D99" t="s">
        <v>45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1.0423956469911582</v>
      </c>
      <c r="AW99">
        <v>1.0611102007309809</v>
      </c>
      <c r="AX99">
        <v>1.1148491531132398</v>
      </c>
      <c r="AY99">
        <v>1.163979225634437</v>
      </c>
      <c r="AZ99">
        <v>1.1990493066874632</v>
      </c>
      <c r="BA99">
        <v>1.2448947794213114</v>
      </c>
      <c r="BB99">
        <v>1.2846931528141365</v>
      </c>
      <c r="BC99">
        <v>1.2877453868996029</v>
      </c>
      <c r="BD99">
        <v>1.295846210034596</v>
      </c>
      <c r="BE99">
        <v>1.3403064230995869</v>
      </c>
      <c r="BF99">
        <v>1.3515716059609015</v>
      </c>
      <c r="BG99">
        <v>1.3796548685483854</v>
      </c>
      <c r="BH99">
        <v>1.4144562233948192</v>
      </c>
      <c r="BI99">
        <v>1.4367208360963937</v>
      </c>
      <c r="BJ99">
        <v>1.4510735545728843</v>
      </c>
      <c r="BK99">
        <v>1.4724390279912094</v>
      </c>
      <c r="BL99">
        <v>1.508349091340162</v>
      </c>
      <c r="BM99">
        <v>1.5692168610839441</v>
      </c>
      <c r="BN99">
        <v>1.6202191664926988</v>
      </c>
      <c r="BO99">
        <v>1.7087670449479964</v>
      </c>
      <c r="BP99">
        <v>0</v>
      </c>
      <c r="BQ99">
        <v>0</v>
      </c>
    </row>
    <row r="100" spans="1:69" x14ac:dyDescent="0.35">
      <c r="A100" t="s">
        <v>381</v>
      </c>
      <c r="B100" t="s">
        <v>382</v>
      </c>
      <c r="C100" t="s">
        <v>44</v>
      </c>
      <c r="D100" t="s">
        <v>45</v>
      </c>
      <c r="E100">
        <v>1</v>
      </c>
      <c r="F100">
        <v>1.0429350364902992</v>
      </c>
      <c r="G100">
        <v>1.0820457328784041</v>
      </c>
      <c r="H100">
        <v>1.1120723225103288</v>
      </c>
      <c r="I100">
        <v>1.1066747366876899</v>
      </c>
      <c r="J100">
        <v>1.0868963366930067</v>
      </c>
      <c r="K100">
        <v>1.1077794092515123</v>
      </c>
      <c r="L100">
        <v>1.1616662991495783</v>
      </c>
      <c r="M100">
        <v>1.2423484015346717</v>
      </c>
      <c r="N100">
        <v>1.2599379882126154</v>
      </c>
      <c r="O100">
        <v>1.2981912236001485</v>
      </c>
      <c r="P100">
        <v>1.3259935325744996</v>
      </c>
      <c r="Q100">
        <v>1.4570769226705691</v>
      </c>
      <c r="R100">
        <v>1.5484274084353089</v>
      </c>
      <c r="S100">
        <v>2.1286565171741527</v>
      </c>
      <c r="T100">
        <v>2.4406781414395842</v>
      </c>
      <c r="U100">
        <v>2.2996910577058007</v>
      </c>
      <c r="V100">
        <v>2.3383158686546035</v>
      </c>
      <c r="W100">
        <v>2.6841010093009143</v>
      </c>
      <c r="X100">
        <v>2.8602569499269421</v>
      </c>
      <c r="Y100">
        <v>3.1971607023788593</v>
      </c>
      <c r="Z100">
        <v>3.3359411213566683</v>
      </c>
      <c r="AA100">
        <v>3.4794668039855439</v>
      </c>
      <c r="AB100">
        <v>3.7898242690266222</v>
      </c>
      <c r="AC100">
        <v>4.5205687932326475</v>
      </c>
      <c r="AD100">
        <v>5.1765077958874315</v>
      </c>
      <c r="AE100">
        <v>5.8128746739404384</v>
      </c>
      <c r="AF100">
        <v>9.225661125476579</v>
      </c>
      <c r="AG100">
        <v>11.40716443485571</v>
      </c>
      <c r="AH100">
        <v>29.949055045326574</v>
      </c>
      <c r="AI100">
        <v>46.853682233968229</v>
      </c>
      <c r="AJ100">
        <v>109.88952249843074</v>
      </c>
      <c r="AK100">
        <v>122.30785575925584</v>
      </c>
      <c r="AL100">
        <v>143.04012438441211</v>
      </c>
      <c r="AM100">
        <v>166.74530206123293</v>
      </c>
      <c r="AN100">
        <v>187.34119612464039</v>
      </c>
      <c r="AO100">
        <v>194.70479124941369</v>
      </c>
      <c r="AP100">
        <v>197.51487536528907</v>
      </c>
      <c r="AQ100">
        <v>203.3812504876071</v>
      </c>
      <c r="AR100">
        <v>226.18131970938205</v>
      </c>
      <c r="AS100">
        <v>241.07772032475944</v>
      </c>
      <c r="AT100">
        <v>241.85392203154643</v>
      </c>
      <c r="AU100">
        <v>248.18747541765995</v>
      </c>
      <c r="AV100">
        <v>259.89836705937563</v>
      </c>
      <c r="AW100">
        <v>277.50709956710222</v>
      </c>
      <c r="AX100">
        <v>298.68763168769914</v>
      </c>
      <c r="AY100">
        <v>820.96596880674588</v>
      </c>
      <c r="AZ100">
        <v>888.37556976666906</v>
      </c>
      <c r="BA100">
        <v>973.25762195900643</v>
      </c>
      <c r="BB100">
        <v>984.48039143521476</v>
      </c>
      <c r="BC100">
        <v>1023.5864376012867</v>
      </c>
      <c r="BD100">
        <v>1048.2479086176315</v>
      </c>
      <c r="BE100">
        <v>1097.8050346812879</v>
      </c>
      <c r="BF100">
        <v>1091.9133288235894</v>
      </c>
      <c r="BG100">
        <v>1068.9241431594662</v>
      </c>
      <c r="BH100">
        <v>1101.0379329202669</v>
      </c>
      <c r="BI100">
        <v>1110.927190575577</v>
      </c>
      <c r="BJ100">
        <v>1134.356732498685</v>
      </c>
      <c r="BK100">
        <v>1101.6023188168906</v>
      </c>
      <c r="BL100">
        <v>1134.2228395906386</v>
      </c>
      <c r="BM100">
        <v>835.96647796579884</v>
      </c>
      <c r="BN100">
        <v>1023.370912294576</v>
      </c>
      <c r="BO100">
        <v>1146.7940384299768</v>
      </c>
      <c r="BP100">
        <v>985.251699861524</v>
      </c>
      <c r="BQ100">
        <v>1008.7900081124795</v>
      </c>
    </row>
    <row r="101" spans="1:69" x14ac:dyDescent="0.35">
      <c r="A101" t="s">
        <v>383</v>
      </c>
      <c r="B101" t="s">
        <v>384</v>
      </c>
      <c r="C101" t="s">
        <v>44</v>
      </c>
      <c r="D101" t="s">
        <v>45</v>
      </c>
      <c r="E101" t="e">
        <v>#N/A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e">
        <v>#N/A</v>
      </c>
      <c r="AQ101" t="e">
        <v>#N/A</v>
      </c>
      <c r="AR101" t="e">
        <v>#N/A</v>
      </c>
      <c r="AS101" t="e">
        <v>#N/A</v>
      </c>
      <c r="AT101" t="e">
        <v>#N/A</v>
      </c>
      <c r="AU101" t="e">
        <v>#N/A</v>
      </c>
      <c r="AV101" t="e">
        <v>#N/A</v>
      </c>
      <c r="AW101" t="e">
        <v>#N/A</v>
      </c>
      <c r="AX101" t="e">
        <v>#N/A</v>
      </c>
      <c r="AY101" t="e">
        <v>#N/A</v>
      </c>
      <c r="AZ101" t="e">
        <v>#N/A</v>
      </c>
      <c r="BA101" t="e">
        <v>#N/A</v>
      </c>
      <c r="BB101" t="e">
        <v>#N/A</v>
      </c>
      <c r="BC101" t="e">
        <v>#N/A</v>
      </c>
      <c r="BD101" t="e">
        <v>#N/A</v>
      </c>
      <c r="BE101" t="e">
        <v>#N/A</v>
      </c>
      <c r="BF101" t="e">
        <v>#N/A</v>
      </c>
      <c r="BG101" t="e">
        <v>#N/A</v>
      </c>
      <c r="BH101" t="e">
        <v>#N/A</v>
      </c>
      <c r="BI101" t="e">
        <v>#N/A</v>
      </c>
      <c r="BJ101" t="e">
        <v>#N/A</v>
      </c>
      <c r="BK101" t="e">
        <v>#N/A</v>
      </c>
      <c r="BL101" t="e">
        <v>#N/A</v>
      </c>
      <c r="BM101" t="e">
        <v>#N/A</v>
      </c>
      <c r="BN101" t="e">
        <v>#N/A</v>
      </c>
      <c r="BO101" t="e">
        <v>#N/A</v>
      </c>
      <c r="BP101" t="e">
        <v>#N/A</v>
      </c>
      <c r="BQ101" t="e">
        <v>#N/A</v>
      </c>
    </row>
    <row r="102" spans="1:69" x14ac:dyDescent="0.35">
      <c r="A102" t="s">
        <v>385</v>
      </c>
      <c r="B102" t="s">
        <v>386</v>
      </c>
      <c r="C102" t="s">
        <v>44</v>
      </c>
      <c r="D102" t="s">
        <v>45</v>
      </c>
      <c r="E102">
        <v>0</v>
      </c>
      <c r="F102">
        <v>1</v>
      </c>
      <c r="G102">
        <v>1.019551446178486</v>
      </c>
      <c r="H102">
        <v>1.0571234796364819</v>
      </c>
      <c r="I102">
        <v>1.109514396807435</v>
      </c>
      <c r="J102">
        <v>1.135920539158078</v>
      </c>
      <c r="K102">
        <v>1.1422068602764577</v>
      </c>
      <c r="L102">
        <v>1.218084768919165</v>
      </c>
      <c r="M102">
        <v>1.2586007480130037</v>
      </c>
      <c r="N102">
        <v>1.3289280735116629</v>
      </c>
      <c r="O102">
        <v>1.4465974969076956</v>
      </c>
      <c r="P102">
        <v>1.5568771388523026</v>
      </c>
      <c r="Q102">
        <v>1.6993443609915233</v>
      </c>
      <c r="R102">
        <v>1.9417025268506274</v>
      </c>
      <c r="S102">
        <v>2.1671757312947486</v>
      </c>
      <c r="T102">
        <v>2.2637992934791988</v>
      </c>
      <c r="U102">
        <v>2.4819643781164973</v>
      </c>
      <c r="V102">
        <v>2.5777307301476138</v>
      </c>
      <c r="W102">
        <v>2.7871063134573215</v>
      </c>
      <c r="X102">
        <v>3.2820951054721657</v>
      </c>
      <c r="Y102">
        <v>3.7988661468658753</v>
      </c>
      <c r="Z102">
        <v>4.2021590960009529</v>
      </c>
      <c r="AA102">
        <v>4.6091371576328273</v>
      </c>
      <c r="AB102">
        <v>4.8212830818746832</v>
      </c>
      <c r="AC102">
        <v>5.2861540328411616</v>
      </c>
      <c r="AD102">
        <v>5.569560372761643</v>
      </c>
      <c r="AE102">
        <v>5.7795713466325811</v>
      </c>
      <c r="AF102">
        <v>6.2772678910432269</v>
      </c>
      <c r="AG102">
        <v>6.8297917370551851</v>
      </c>
      <c r="AH102">
        <v>7.6875806630694408</v>
      </c>
      <c r="AI102">
        <v>8.2691361960689953</v>
      </c>
      <c r="AJ102">
        <v>9.0249657634304228</v>
      </c>
      <c r="AK102">
        <v>9.918377076230195</v>
      </c>
      <c r="AL102">
        <v>10.772644795743719</v>
      </c>
      <c r="AM102">
        <v>11.45361729025783</v>
      </c>
      <c r="AN102">
        <v>11.927754780763872</v>
      </c>
      <c r="AO102">
        <v>12.629545525068874</v>
      </c>
      <c r="AP102">
        <v>13.357036726043177</v>
      </c>
      <c r="AQ102">
        <v>13.519978603378458</v>
      </c>
      <c r="AR102">
        <v>12.966244101991698</v>
      </c>
      <c r="AS102">
        <v>12.526145523510735</v>
      </c>
      <c r="AT102">
        <v>12.303927526535126</v>
      </c>
      <c r="AU102">
        <v>11.885360932815486</v>
      </c>
      <c r="AV102">
        <v>11.171323129210435</v>
      </c>
      <c r="AW102">
        <v>10.770179343752167</v>
      </c>
      <c r="AX102">
        <v>10.754015371157591</v>
      </c>
      <c r="AY102">
        <v>10.696500752598054</v>
      </c>
      <c r="AZ102">
        <v>11.032093033542361</v>
      </c>
      <c r="BA102">
        <v>11.173466882035809</v>
      </c>
      <c r="BB102">
        <v>11.131520279947818</v>
      </c>
      <c r="BC102">
        <v>11.161648858006073</v>
      </c>
      <c r="BD102">
        <v>11.596718574698478</v>
      </c>
      <c r="BE102">
        <v>12.007801483447858</v>
      </c>
      <c r="BF102">
        <v>12.22543969825545</v>
      </c>
      <c r="BG102">
        <v>12.573896166931871</v>
      </c>
      <c r="BH102">
        <v>13.032034303316559</v>
      </c>
      <c r="BI102">
        <v>13.245533646700864</v>
      </c>
      <c r="BJ102">
        <v>13.627081491823537</v>
      </c>
      <c r="BK102">
        <v>14.125770878959649</v>
      </c>
      <c r="BL102">
        <v>14.414631670000478</v>
      </c>
      <c r="BM102">
        <v>14.506641697623552</v>
      </c>
      <c r="BN102">
        <v>14.6058121992293</v>
      </c>
      <c r="BO102">
        <v>14.852448021462104</v>
      </c>
      <c r="BP102">
        <v>15.284446510993414</v>
      </c>
      <c r="BQ102">
        <v>15.871877424006714</v>
      </c>
    </row>
    <row r="103" spans="1:69" x14ac:dyDescent="0.35">
      <c r="A103" t="s">
        <v>387</v>
      </c>
      <c r="B103" t="s">
        <v>388</v>
      </c>
      <c r="C103" t="s">
        <v>44</v>
      </c>
      <c r="D103" t="s">
        <v>45</v>
      </c>
      <c r="E103">
        <v>1</v>
      </c>
      <c r="F103">
        <v>1.0418905506794889</v>
      </c>
      <c r="G103">
        <v>1.072355167887894</v>
      </c>
      <c r="H103">
        <v>1.0952285616088342</v>
      </c>
      <c r="I103">
        <v>1.1574869742135203</v>
      </c>
      <c r="J103">
        <v>1.1815291584416112</v>
      </c>
      <c r="K103">
        <v>1.2123158557591023</v>
      </c>
      <c r="L103">
        <v>1.2440921087187835</v>
      </c>
      <c r="M103">
        <v>1.2621150373290357</v>
      </c>
      <c r="N103">
        <v>1.2949952582535587</v>
      </c>
      <c r="O103">
        <v>1.3525652473680481</v>
      </c>
      <c r="P103">
        <v>1.3149972053973289</v>
      </c>
      <c r="Q103">
        <v>1.3658155858398697</v>
      </c>
      <c r="R103">
        <v>1.4388294238905439</v>
      </c>
      <c r="S103">
        <v>1.6514732105592673</v>
      </c>
      <c r="T103">
        <v>1.7569164873493521</v>
      </c>
      <c r="U103">
        <v>1.9068199248475579</v>
      </c>
      <c r="V103">
        <v>2.1394420348535039</v>
      </c>
      <c r="W103">
        <v>3.7456039807501997</v>
      </c>
      <c r="X103">
        <v>4.0585437331430372</v>
      </c>
      <c r="Y103">
        <v>4.5168529478526942</v>
      </c>
      <c r="Z103">
        <v>4.6600068455695141</v>
      </c>
      <c r="AA103">
        <v>5.0206936407803608</v>
      </c>
      <c r="AB103">
        <v>5.2207591512873046</v>
      </c>
      <c r="AC103">
        <v>5.3911603293798205</v>
      </c>
      <c r="AD103">
        <v>5.4807335687792875</v>
      </c>
      <c r="AE103">
        <v>5.5974007333285662</v>
      </c>
      <c r="AF103">
        <v>5.7229225947348175</v>
      </c>
      <c r="AG103">
        <v>6.2481444143494551</v>
      </c>
      <c r="AH103">
        <v>6.9669117368473978</v>
      </c>
      <c r="AI103">
        <v>8.709244920497655</v>
      </c>
      <c r="AJ103">
        <v>10.998354204606642</v>
      </c>
      <c r="AK103">
        <v>11.402452862056709</v>
      </c>
      <c r="AL103">
        <v>12.646302471075847</v>
      </c>
      <c r="AM103">
        <v>15.344871748159299</v>
      </c>
      <c r="AN103">
        <v>18.983749829107836</v>
      </c>
      <c r="AO103">
        <v>22.437573132062468</v>
      </c>
      <c r="AP103">
        <v>26.209689329744482</v>
      </c>
      <c r="AQ103">
        <v>28.909023900565579</v>
      </c>
      <c r="AR103">
        <v>31.099092711394984</v>
      </c>
      <c r="AS103">
        <v>33.584982124236589</v>
      </c>
      <c r="AT103">
        <v>36.300109418420462</v>
      </c>
      <c r="AU103">
        <v>38.163009225229217</v>
      </c>
      <c r="AV103">
        <v>40.361099625319547</v>
      </c>
      <c r="AW103">
        <v>42.965191255476633</v>
      </c>
      <c r="AX103">
        <v>46.092698057932601</v>
      </c>
      <c r="AY103">
        <v>48.558041359088918</v>
      </c>
      <c r="AZ103">
        <v>51.775257870114942</v>
      </c>
      <c r="BA103">
        <v>55.808816396248915</v>
      </c>
      <c r="BB103">
        <v>60.08027387178916</v>
      </c>
      <c r="BC103">
        <v>62.889653489782688</v>
      </c>
      <c r="BD103">
        <v>67.799577810343251</v>
      </c>
      <c r="BE103">
        <v>70.226658571772248</v>
      </c>
      <c r="BF103">
        <v>71.19159429271707</v>
      </c>
      <c r="BG103">
        <v>76.067760543898856</v>
      </c>
      <c r="BH103">
        <v>81.341363707600848</v>
      </c>
      <c r="BI103">
        <v>84.333154494237149</v>
      </c>
      <c r="BJ103">
        <v>88.138977333566402</v>
      </c>
      <c r="BK103">
        <v>89.855234409187162</v>
      </c>
      <c r="BL103">
        <v>92.873238904299754</v>
      </c>
      <c r="BM103">
        <v>96.032770037924394</v>
      </c>
      <c r="BN103">
        <v>100.45577830209849</v>
      </c>
      <c r="BO103">
        <v>109.81061720807826</v>
      </c>
      <c r="BP103">
        <v>116.45143931945174</v>
      </c>
      <c r="BQ103">
        <v>122.39156289643975</v>
      </c>
    </row>
    <row r="104" spans="1:69" x14ac:dyDescent="0.35">
      <c r="A104" t="s">
        <v>389</v>
      </c>
      <c r="B104" t="s">
        <v>390</v>
      </c>
      <c r="C104" t="s">
        <v>44</v>
      </c>
      <c r="D104" t="s">
        <v>45</v>
      </c>
      <c r="E104" t="e">
        <v>#N/A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e">
        <v>#N/A</v>
      </c>
      <c r="AQ104" t="e">
        <v>#N/A</v>
      </c>
      <c r="AR104" t="e">
        <v>#N/A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e">
        <v>#N/A</v>
      </c>
      <c r="AZ104" t="e">
        <v>#N/A</v>
      </c>
      <c r="BA104" t="e">
        <v>#N/A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  <c r="BG104" t="e">
        <v>#N/A</v>
      </c>
      <c r="BH104" t="e">
        <v>#N/A</v>
      </c>
      <c r="BI104" t="e">
        <v>#N/A</v>
      </c>
      <c r="BJ104" t="e">
        <v>#N/A</v>
      </c>
      <c r="BK104" t="e">
        <v>#N/A</v>
      </c>
      <c r="BL104" t="e">
        <v>#N/A</v>
      </c>
      <c r="BM104" t="e">
        <v>#N/A</v>
      </c>
      <c r="BN104" t="e">
        <v>#N/A</v>
      </c>
      <c r="BO104" t="e">
        <v>#N/A</v>
      </c>
      <c r="BP104" t="e">
        <v>#N/A</v>
      </c>
      <c r="BQ104" t="e">
        <v>#N/A</v>
      </c>
    </row>
    <row r="105" spans="1:69" x14ac:dyDescent="0.35">
      <c r="A105" t="s">
        <v>391</v>
      </c>
      <c r="B105" t="s">
        <v>392</v>
      </c>
      <c r="C105" t="s">
        <v>44</v>
      </c>
      <c r="D105" t="s">
        <v>45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1.9929542178431416</v>
      </c>
      <c r="AK105">
        <v>13.847976871087821</v>
      </c>
      <c r="AL105">
        <v>216.96864824253123</v>
      </c>
      <c r="AM105">
        <v>459.45009745457287</v>
      </c>
      <c r="AN105">
        <v>567.41090330237239</v>
      </c>
      <c r="AO105">
        <v>589.16780197623905</v>
      </c>
      <c r="AP105">
        <v>629.76433588247733</v>
      </c>
      <c r="AQ105">
        <v>681.27555863091186</v>
      </c>
      <c r="AR105">
        <v>705.21161865620036</v>
      </c>
      <c r="AS105">
        <v>735.89456245503175</v>
      </c>
      <c r="AT105">
        <v>767.00881445784626</v>
      </c>
      <c r="AU105">
        <v>796.46735690264313</v>
      </c>
      <c r="AV105">
        <v>830.71939708531602</v>
      </c>
      <c r="AW105">
        <v>860.82578814043825</v>
      </c>
      <c r="AX105">
        <v>887.63508415053434</v>
      </c>
      <c r="AY105">
        <v>922.08086183346882</v>
      </c>
      <c r="AZ105">
        <v>961.60373541671106</v>
      </c>
      <c r="BA105">
        <v>1014.7730155499261</v>
      </c>
      <c r="BB105">
        <v>1045.0639773355945</v>
      </c>
      <c r="BC105">
        <v>1054.6797484110127</v>
      </c>
      <c r="BD105">
        <v>1072.2859925889547</v>
      </c>
      <c r="BE105">
        <v>1087.4208382528377</v>
      </c>
      <c r="BF105">
        <v>1095.3904245010062</v>
      </c>
      <c r="BG105">
        <v>1096.776581056612</v>
      </c>
      <c r="BH105">
        <v>1098.1406657610885</v>
      </c>
      <c r="BI105">
        <v>1098.3066285255197</v>
      </c>
      <c r="BJ105">
        <v>1111.8338010408129</v>
      </c>
      <c r="BK105">
        <v>1134.3550794517439</v>
      </c>
      <c r="BL105">
        <v>1156.910389771655</v>
      </c>
      <c r="BM105">
        <v>1166.2045428563204</v>
      </c>
      <c r="BN105">
        <v>1190.4746300286808</v>
      </c>
      <c r="BO105">
        <v>1285.8650609193121</v>
      </c>
      <c r="BP105">
        <v>1436.8298705825887</v>
      </c>
      <c r="BQ105">
        <v>1515.855881427919</v>
      </c>
    </row>
    <row r="106" spans="1:69" x14ac:dyDescent="0.35">
      <c r="A106" t="s">
        <v>393</v>
      </c>
      <c r="B106" t="s">
        <v>394</v>
      </c>
      <c r="C106" t="s">
        <v>44</v>
      </c>
      <c r="D106" t="s">
        <v>45</v>
      </c>
      <c r="E106">
        <v>1</v>
      </c>
      <c r="F106">
        <v>1.0222062466415938</v>
      </c>
      <c r="G106">
        <v>0.98533110818849778</v>
      </c>
      <c r="H106">
        <v>1.0506098291980122</v>
      </c>
      <c r="I106">
        <v>1.1783222116811116</v>
      </c>
      <c r="J106">
        <v>1.2525669757471978</v>
      </c>
      <c r="K106">
        <v>1.315801198455844</v>
      </c>
      <c r="L106">
        <v>1.3449083895449214</v>
      </c>
      <c r="M106">
        <v>1.2993580744125297</v>
      </c>
      <c r="N106">
        <v>1.3327772653813998</v>
      </c>
      <c r="O106">
        <v>1.1192886581390584</v>
      </c>
      <c r="P106">
        <v>1.151461599004878</v>
      </c>
      <c r="Q106">
        <v>1.1692360394118524</v>
      </c>
      <c r="R106">
        <v>1.4005996198643793</v>
      </c>
      <c r="S106">
        <v>1.6037469865467022</v>
      </c>
      <c r="T106">
        <v>1.9113194862551557</v>
      </c>
      <c r="U106">
        <v>2.2737106107481666</v>
      </c>
      <c r="V106">
        <v>2.3620191820156773</v>
      </c>
      <c r="W106">
        <v>2.2878144813095744</v>
      </c>
      <c r="X106">
        <v>2.3593107556476349</v>
      </c>
      <c r="Y106">
        <v>2.8137894441246338</v>
      </c>
      <c r="Z106">
        <v>3.0965150328287936</v>
      </c>
      <c r="AA106">
        <v>3.1996586554897255</v>
      </c>
      <c r="AB106">
        <v>3.4922064156204233</v>
      </c>
      <c r="AC106">
        <v>3.8947504021010118</v>
      </c>
      <c r="AD106">
        <v>4.2832034190620867</v>
      </c>
      <c r="AE106">
        <v>4.9657146839491091</v>
      </c>
      <c r="AF106">
        <v>4.4206804890221063</v>
      </c>
      <c r="AG106">
        <v>5.6331680039032586</v>
      </c>
      <c r="AH106">
        <v>6.0737217175072615</v>
      </c>
      <c r="AI106">
        <v>6.8023101954791869</v>
      </c>
      <c r="AJ106">
        <v>7.7961453203518056</v>
      </c>
      <c r="AK106">
        <v>9.4261763228694218</v>
      </c>
      <c r="AL106">
        <v>11.154620571610092</v>
      </c>
      <c r="AM106">
        <v>17.480170736609526</v>
      </c>
      <c r="AN106">
        <v>20.270596359441988</v>
      </c>
      <c r="AO106">
        <v>22.292910657092687</v>
      </c>
      <c r="AP106">
        <v>25.130127501702987</v>
      </c>
      <c r="AQ106">
        <v>28.687904602697927</v>
      </c>
      <c r="AR106">
        <v>30.705066654660921</v>
      </c>
      <c r="AS106">
        <v>58.763560381961256</v>
      </c>
      <c r="AT106">
        <v>66.548750705010917</v>
      </c>
      <c r="AU106">
        <v>73.350678459460454</v>
      </c>
      <c r="AV106">
        <v>86.543180446779147</v>
      </c>
      <c r="AW106">
        <v>103.24854539683268</v>
      </c>
      <c r="AX106">
        <v>113.64787528428521</v>
      </c>
      <c r="AY106">
        <v>129.01115391204681</v>
      </c>
      <c r="AZ106">
        <v>134.31642324445832</v>
      </c>
      <c r="BA106">
        <v>151.34094818792826</v>
      </c>
      <c r="BB106">
        <v>168.89871870957697</v>
      </c>
      <c r="BC106">
        <v>181.38679180905794</v>
      </c>
      <c r="BD106">
        <v>189.22402645120485</v>
      </c>
      <c r="BE106">
        <v>204.75514434518016</v>
      </c>
      <c r="BF106">
        <v>221.29352211541706</v>
      </c>
      <c r="BG106">
        <v>226.2039944771407</v>
      </c>
      <c r="BH106">
        <v>237.98009140873259</v>
      </c>
      <c r="BI106">
        <v>275.3506157002696</v>
      </c>
      <c r="BJ106">
        <v>313.2935929572854</v>
      </c>
      <c r="BK106">
        <v>333.76970676539173</v>
      </c>
      <c r="BL106">
        <v>399.85740339970658</v>
      </c>
      <c r="BM106">
        <v>474.57150347289905</v>
      </c>
      <c r="BN106">
        <v>564.55138244515513</v>
      </c>
      <c r="BO106">
        <v>735.05319313700727</v>
      </c>
      <c r="BP106">
        <v>966.68288445373264</v>
      </c>
      <c r="BQ106">
        <v>1202.7200043043181</v>
      </c>
    </row>
    <row r="107" spans="1:69" x14ac:dyDescent="0.35">
      <c r="A107" t="s">
        <v>395</v>
      </c>
      <c r="B107" t="s">
        <v>396</v>
      </c>
      <c r="C107" t="s">
        <v>44</v>
      </c>
      <c r="D107" t="s">
        <v>45</v>
      </c>
      <c r="E107">
        <v>1</v>
      </c>
      <c r="F107">
        <v>1.0098085001753172</v>
      </c>
      <c r="G107">
        <v>1.0038860990750451</v>
      </c>
      <c r="H107">
        <v>0.99936503946891708</v>
      </c>
      <c r="I107">
        <v>1.0033530587572448</v>
      </c>
      <c r="J107">
        <v>0.70046592639710747</v>
      </c>
      <c r="K107">
        <v>0.72064022206511147</v>
      </c>
      <c r="L107">
        <v>0.72487851971000239</v>
      </c>
      <c r="M107">
        <v>0.7564710625216674</v>
      </c>
      <c r="N107">
        <v>0.78636865522325572</v>
      </c>
      <c r="O107">
        <v>0.79963600228176224</v>
      </c>
      <c r="P107">
        <v>0.81702732610173689</v>
      </c>
      <c r="Q107">
        <v>0.8343156564953822</v>
      </c>
      <c r="R107">
        <v>0.85641395810078269</v>
      </c>
      <c r="S107">
        <v>0.84629245011197807</v>
      </c>
      <c r="T107">
        <v>0.85462470867586282</v>
      </c>
      <c r="U107">
        <v>0.90390312514369076</v>
      </c>
      <c r="V107">
        <v>0.92447182558333207</v>
      </c>
      <c r="W107">
        <v>0.95833928962402082</v>
      </c>
      <c r="X107">
        <v>1.0111673107936148</v>
      </c>
      <c r="Y107">
        <v>1.0686688413484646</v>
      </c>
      <c r="Z107">
        <v>1.1237244324148972</v>
      </c>
      <c r="AA107">
        <v>1.1878930320514485</v>
      </c>
      <c r="AB107">
        <v>1.2468232718993084</v>
      </c>
      <c r="AC107">
        <v>1.3257674372305763</v>
      </c>
      <c r="AD107">
        <v>1.4041171682686757</v>
      </c>
      <c r="AE107">
        <v>1.4566629029083733</v>
      </c>
      <c r="AF107">
        <v>1.5768313901116409</v>
      </c>
      <c r="AG107">
        <v>1.8531880668994161</v>
      </c>
      <c r="AH107">
        <v>2.2004114947394924</v>
      </c>
      <c r="AI107">
        <v>2.7651702020043549</v>
      </c>
      <c r="AJ107">
        <v>3.7527629405923557</v>
      </c>
      <c r="AK107">
        <v>4.5599514634628742</v>
      </c>
      <c r="AL107">
        <v>5.530238688111524</v>
      </c>
      <c r="AM107">
        <v>6.6081408578864185</v>
      </c>
      <c r="AN107">
        <v>8.3746812077465034</v>
      </c>
      <c r="AO107">
        <v>10.214218605448039</v>
      </c>
      <c r="AP107">
        <v>12.283769183276544</v>
      </c>
      <c r="AQ107">
        <v>13.974150275784046</v>
      </c>
      <c r="AR107">
        <v>15.10933285315323</v>
      </c>
      <c r="AS107">
        <v>16.559300159521506</v>
      </c>
      <c r="AT107">
        <v>18.385392261526011</v>
      </c>
      <c r="AU107">
        <v>19.864767385080441</v>
      </c>
      <c r="AV107">
        <v>20.939614115359674</v>
      </c>
      <c r="AW107">
        <v>22.01648684818014</v>
      </c>
      <c r="AX107">
        <v>22.593914062859984</v>
      </c>
      <c r="AY107">
        <v>23.423629726406286</v>
      </c>
      <c r="AZ107">
        <v>24.6978391833829</v>
      </c>
      <c r="BA107">
        <v>25.883330923424055</v>
      </c>
      <c r="BB107">
        <v>26.973970078623342</v>
      </c>
      <c r="BC107">
        <v>27.656737456658202</v>
      </c>
      <c r="BD107">
        <v>28.189809916778533</v>
      </c>
      <c r="BE107">
        <v>29.000865854406189</v>
      </c>
      <c r="BF107">
        <v>29.822985175644671</v>
      </c>
      <c r="BG107">
        <v>30.923489445466963</v>
      </c>
      <c r="BH107">
        <v>31.79279755786748</v>
      </c>
      <c r="BI107">
        <v>32.213273226543343</v>
      </c>
      <c r="BJ107">
        <v>33.513817366992924</v>
      </c>
      <c r="BK107">
        <v>35.137690495070949</v>
      </c>
      <c r="BL107">
        <v>36.807762623799626</v>
      </c>
      <c r="BM107">
        <v>39.173255318680049</v>
      </c>
      <c r="BN107">
        <v>41.589049965644143</v>
      </c>
      <c r="BO107">
        <v>47.487404320418641</v>
      </c>
      <c r="BP107">
        <v>54.710388921458147</v>
      </c>
      <c r="BQ107">
        <v>58.713905015032189</v>
      </c>
    </row>
    <row r="108" spans="1:69" x14ac:dyDescent="0.35">
      <c r="A108" t="s">
        <v>397</v>
      </c>
      <c r="B108" t="s">
        <v>398</v>
      </c>
      <c r="C108" t="s">
        <v>44</v>
      </c>
      <c r="D108" t="s">
        <v>45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  <c r="AS108" t="e">
        <v>#N/A</v>
      </c>
      <c r="AT108" t="e">
        <v>#N/A</v>
      </c>
      <c r="AU108" t="e">
        <v>#N/A</v>
      </c>
      <c r="AV108" t="e">
        <v>#N/A</v>
      </c>
      <c r="AW108" t="e">
        <v>#N/A</v>
      </c>
      <c r="AX108" t="e">
        <v>#N/A</v>
      </c>
      <c r="AY108" t="e">
        <v>#N/A</v>
      </c>
      <c r="AZ108" t="e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  <c r="BG108" t="e">
        <v>#N/A</v>
      </c>
      <c r="BH108" t="e">
        <v>#N/A</v>
      </c>
      <c r="BI108" t="e">
        <v>#N/A</v>
      </c>
      <c r="BJ108" t="e">
        <v>#N/A</v>
      </c>
      <c r="BK108" t="e">
        <v>#N/A</v>
      </c>
      <c r="BL108" t="e">
        <v>#N/A</v>
      </c>
      <c r="BM108" t="e">
        <v>#N/A</v>
      </c>
      <c r="BN108" t="e">
        <v>#N/A</v>
      </c>
      <c r="BO108" t="e">
        <v>#N/A</v>
      </c>
      <c r="BP108" t="e">
        <v>#N/A</v>
      </c>
      <c r="BQ108" t="e">
        <v>#N/A</v>
      </c>
    </row>
    <row r="109" spans="1:69" x14ac:dyDescent="0.35">
      <c r="A109" t="s">
        <v>399</v>
      </c>
      <c r="B109" t="s">
        <v>400</v>
      </c>
      <c r="C109" t="s">
        <v>44</v>
      </c>
      <c r="D109" t="s">
        <v>45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  <c r="AN109" t="e">
        <v>#N/A</v>
      </c>
      <c r="AO109" t="e">
        <v>#N/A</v>
      </c>
      <c r="AP109" t="e">
        <v>#N/A</v>
      </c>
      <c r="AQ109" t="e">
        <v>#N/A</v>
      </c>
      <c r="AR109" t="e">
        <v>#N/A</v>
      </c>
      <c r="AS109" t="e">
        <v>#N/A</v>
      </c>
      <c r="AT109" t="e">
        <v>#N/A</v>
      </c>
      <c r="AU109" t="e">
        <v>#N/A</v>
      </c>
      <c r="AV109" t="e">
        <v>#N/A</v>
      </c>
      <c r="AW109" t="e">
        <v>#N/A</v>
      </c>
      <c r="AX109" t="e">
        <v>#N/A</v>
      </c>
      <c r="AY109" t="e">
        <v>#N/A</v>
      </c>
      <c r="AZ109" t="e">
        <v>#N/A</v>
      </c>
      <c r="BA109" t="e">
        <v>#N/A</v>
      </c>
      <c r="BB109" t="e">
        <v>#N/A</v>
      </c>
      <c r="BC109" t="e">
        <v>#N/A</v>
      </c>
      <c r="BD109" t="e">
        <v>#N/A</v>
      </c>
      <c r="BE109" t="e">
        <v>#N/A</v>
      </c>
      <c r="BF109" t="e">
        <v>#N/A</v>
      </c>
      <c r="BG109" t="e">
        <v>#N/A</v>
      </c>
      <c r="BH109" t="e">
        <v>#N/A</v>
      </c>
      <c r="BI109" t="e">
        <v>#N/A</v>
      </c>
      <c r="BJ109" t="e">
        <v>#N/A</v>
      </c>
      <c r="BK109" t="e">
        <v>#N/A</v>
      </c>
      <c r="BL109" t="e">
        <v>#N/A</v>
      </c>
      <c r="BM109" t="e">
        <v>#N/A</v>
      </c>
      <c r="BN109" t="e">
        <v>#N/A</v>
      </c>
      <c r="BO109" t="e">
        <v>#N/A</v>
      </c>
      <c r="BP109" t="e">
        <v>#N/A</v>
      </c>
      <c r="BQ109" t="e">
        <v>#N/A</v>
      </c>
    </row>
    <row r="110" spans="1:69" x14ac:dyDescent="0.35">
      <c r="A110" t="s">
        <v>401</v>
      </c>
      <c r="B110" t="s">
        <v>402</v>
      </c>
      <c r="C110" t="s">
        <v>44</v>
      </c>
      <c r="D110" t="s">
        <v>45</v>
      </c>
      <c r="E110" t="e">
        <v>#N/A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L110" t="e">
        <v>#N/A</v>
      </c>
      <c r="AM110" t="e">
        <v>#N/A</v>
      </c>
      <c r="AN110" t="e">
        <v>#N/A</v>
      </c>
      <c r="AO110" t="e">
        <v>#N/A</v>
      </c>
      <c r="AP110" t="e">
        <v>#N/A</v>
      </c>
      <c r="AQ110" t="e">
        <v>#N/A</v>
      </c>
      <c r="AR110" t="e">
        <v>#N/A</v>
      </c>
      <c r="AS110" t="e">
        <v>#N/A</v>
      </c>
      <c r="AT110" t="e">
        <v>#N/A</v>
      </c>
      <c r="AU110" t="e">
        <v>#N/A</v>
      </c>
      <c r="AV110" t="e">
        <v>#N/A</v>
      </c>
      <c r="AW110" t="e">
        <v>#N/A</v>
      </c>
      <c r="AX110" t="e">
        <v>#N/A</v>
      </c>
      <c r="AY110" t="e">
        <v>#N/A</v>
      </c>
      <c r="AZ110" t="e">
        <v>#N/A</v>
      </c>
      <c r="BA110" t="e">
        <v>#N/A</v>
      </c>
      <c r="BB110" t="e">
        <v>#N/A</v>
      </c>
      <c r="BC110" t="e">
        <v>#N/A</v>
      </c>
      <c r="BD110" t="e">
        <v>#N/A</v>
      </c>
      <c r="BE110" t="e">
        <v>#N/A</v>
      </c>
      <c r="BF110" t="e">
        <v>#N/A</v>
      </c>
      <c r="BG110" t="e">
        <v>#N/A</v>
      </c>
      <c r="BH110" t="e">
        <v>#N/A</v>
      </c>
      <c r="BI110" t="e">
        <v>#N/A</v>
      </c>
      <c r="BJ110" t="e">
        <v>#N/A</v>
      </c>
      <c r="BK110" t="e">
        <v>#N/A</v>
      </c>
      <c r="BL110" t="e">
        <v>#N/A</v>
      </c>
      <c r="BM110" t="e">
        <v>#N/A</v>
      </c>
      <c r="BN110" t="e">
        <v>#N/A</v>
      </c>
      <c r="BO110" t="e">
        <v>#N/A</v>
      </c>
      <c r="BP110" t="e">
        <v>#N/A</v>
      </c>
      <c r="BQ110" t="e">
        <v>#N/A</v>
      </c>
    </row>
    <row r="111" spans="1:69" x14ac:dyDescent="0.35">
      <c r="A111" t="s">
        <v>403</v>
      </c>
      <c r="B111" t="s">
        <v>404</v>
      </c>
      <c r="C111" t="s">
        <v>44</v>
      </c>
      <c r="D111" t="s">
        <v>45</v>
      </c>
      <c r="E111" t="e">
        <v>#N/A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  <c r="AN111" t="e">
        <v>#N/A</v>
      </c>
      <c r="AO111" t="e">
        <v>#N/A</v>
      </c>
      <c r="AP111" t="e">
        <v>#N/A</v>
      </c>
      <c r="AQ111" t="e">
        <v>#N/A</v>
      </c>
      <c r="AR111" t="e">
        <v>#N/A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>
        <v>#N/A</v>
      </c>
      <c r="AZ111" t="e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 t="e">
        <v>#N/A</v>
      </c>
      <c r="BF111" t="e">
        <v>#N/A</v>
      </c>
      <c r="BG111" t="e">
        <v>#N/A</v>
      </c>
      <c r="BH111" t="e">
        <v>#N/A</v>
      </c>
      <c r="BI111" t="e">
        <v>#N/A</v>
      </c>
      <c r="BJ111" t="e">
        <v>#N/A</v>
      </c>
      <c r="BK111" t="e">
        <v>#N/A</v>
      </c>
      <c r="BL111" t="e">
        <v>#N/A</v>
      </c>
      <c r="BM111" t="e">
        <v>#N/A</v>
      </c>
      <c r="BN111" t="e">
        <v>#N/A</v>
      </c>
      <c r="BO111" t="e">
        <v>#N/A</v>
      </c>
      <c r="BP111" t="e">
        <v>#N/A</v>
      </c>
      <c r="BQ111" t="e">
        <v>#N/A</v>
      </c>
    </row>
    <row r="112" spans="1:69" x14ac:dyDescent="0.35">
      <c r="A112" t="s">
        <v>405</v>
      </c>
      <c r="B112" t="s">
        <v>406</v>
      </c>
      <c r="C112" t="s">
        <v>44</v>
      </c>
      <c r="D112" t="s">
        <v>45</v>
      </c>
      <c r="E112">
        <v>1</v>
      </c>
      <c r="F112">
        <v>1.1393601551137704</v>
      </c>
      <c r="G112">
        <v>3.1772965254638801</v>
      </c>
      <c r="H112">
        <v>7.811100292112136</v>
      </c>
      <c r="I112">
        <v>16.772866212086033</v>
      </c>
      <c r="J112">
        <v>55.152361014189914</v>
      </c>
      <c r="K112">
        <v>0.71486761710793478</v>
      </c>
      <c r="L112">
        <v>1.8924107142855868</v>
      </c>
      <c r="M112">
        <v>4.21956127993528</v>
      </c>
      <c r="N112">
        <v>5.1205727204220279</v>
      </c>
      <c r="O112">
        <v>5.8504116307584288</v>
      </c>
      <c r="P112">
        <v>6.0098199672667025</v>
      </c>
      <c r="Q112">
        <v>6.9785932721709294</v>
      </c>
      <c r="R112">
        <v>9.552192362093157</v>
      </c>
      <c r="S112">
        <v>14.071382007605811</v>
      </c>
      <c r="T112">
        <v>15.825810129705022</v>
      </c>
      <c r="U112">
        <v>18.113714994149237</v>
      </c>
      <c r="V112">
        <v>20.470737280100661</v>
      </c>
      <c r="W112">
        <v>22.940510966736696</v>
      </c>
      <c r="X112">
        <v>30.095011389483862</v>
      </c>
      <c r="Y112">
        <v>38.866352865914536</v>
      </c>
      <c r="Z112">
        <v>42.811565439481662</v>
      </c>
      <c r="AA112">
        <v>46.21530061918854</v>
      </c>
      <c r="AB112">
        <v>54.817216039664352</v>
      </c>
      <c r="AC112">
        <v>60.530172932920358</v>
      </c>
      <c r="AD112">
        <v>64.277816082126918</v>
      </c>
      <c r="AE112">
        <v>65.726491171531706</v>
      </c>
      <c r="AF112">
        <v>76.245237693578645</v>
      </c>
      <c r="AG112">
        <v>82.062070238696705</v>
      </c>
      <c r="AH112">
        <v>89.845681920695881</v>
      </c>
      <c r="AI112">
        <v>98.016203040104941</v>
      </c>
      <c r="AJ112">
        <v>106.60932167505089</v>
      </c>
      <c r="AK112">
        <v>114.37992188940491</v>
      </c>
      <c r="AL112">
        <v>136.28662593762914</v>
      </c>
      <c r="AM112">
        <v>146.88505462398177</v>
      </c>
      <c r="AN112">
        <v>161.40030201251622</v>
      </c>
      <c r="AO112">
        <v>175.4042149618233</v>
      </c>
      <c r="AP112">
        <v>197.45493886317396</v>
      </c>
      <c r="AQ112">
        <v>346.0815791464297</v>
      </c>
      <c r="AR112">
        <v>395.09086984003551</v>
      </c>
      <c r="AS112">
        <v>475.87690497734434</v>
      </c>
      <c r="AT112">
        <v>543.90691313989862</v>
      </c>
      <c r="AU112">
        <v>575.97594590143251</v>
      </c>
      <c r="AV112">
        <v>607.58221778413156</v>
      </c>
      <c r="AW112">
        <v>659.53491472099688</v>
      </c>
      <c r="AX112">
        <v>754.05805444523912</v>
      </c>
      <c r="AY112">
        <v>860.28541292394902</v>
      </c>
      <c r="AZ112">
        <v>957.14132172784423</v>
      </c>
      <c r="BA112">
        <v>1130.8600907273144</v>
      </c>
      <c r="BB112">
        <v>1224.4359635842195</v>
      </c>
      <c r="BC112">
        <v>1411.3374647155301</v>
      </c>
      <c r="BD112">
        <v>1516.7071158441047</v>
      </c>
      <c r="BE112">
        <v>1573.6424620146115</v>
      </c>
      <c r="BF112">
        <v>1651.7893938982836</v>
      </c>
      <c r="BG112">
        <v>1741.6991737959247</v>
      </c>
      <c r="BH112">
        <v>1811.0230273226553</v>
      </c>
      <c r="BI112">
        <v>1855.1925041549969</v>
      </c>
      <c r="BJ112">
        <v>1934.8299469017552</v>
      </c>
      <c r="BK112">
        <v>2008.7080147927647</v>
      </c>
      <c r="BL112">
        <v>2040.8169814046166</v>
      </c>
      <c r="BM112">
        <v>2032.6200107086149</v>
      </c>
      <c r="BN112">
        <v>2154.6579718436105</v>
      </c>
      <c r="BO112">
        <v>2360.8369252046227</v>
      </c>
      <c r="BP112">
        <v>2396.9608460975028</v>
      </c>
      <c r="BQ112">
        <v>2418.3334426205556</v>
      </c>
    </row>
    <row r="113" spans="1:69" x14ac:dyDescent="0.35">
      <c r="A113" t="s">
        <v>407</v>
      </c>
      <c r="B113" t="s">
        <v>408</v>
      </c>
      <c r="C113" t="s">
        <v>44</v>
      </c>
      <c r="D113" t="s">
        <v>45</v>
      </c>
      <c r="E113" t="e">
        <v>#N/A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e">
        <v>#N/A</v>
      </c>
      <c r="AQ113" t="e">
        <v>#N/A</v>
      </c>
      <c r="AR113" t="e">
        <v>#N/A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  <c r="BD113" t="e">
        <v>#N/A</v>
      </c>
      <c r="BE113" t="e">
        <v>#N/A</v>
      </c>
      <c r="BF113" t="e">
        <v>#N/A</v>
      </c>
      <c r="BG113" t="e">
        <v>#N/A</v>
      </c>
      <c r="BH113" t="e">
        <v>#N/A</v>
      </c>
      <c r="BI113" t="e">
        <v>#N/A</v>
      </c>
      <c r="BJ113" t="e">
        <v>#N/A</v>
      </c>
      <c r="BK113" t="e">
        <v>#N/A</v>
      </c>
      <c r="BL113" t="e">
        <v>#N/A</v>
      </c>
      <c r="BM113" t="e">
        <v>#N/A</v>
      </c>
      <c r="BN113" t="e">
        <v>#N/A</v>
      </c>
      <c r="BO113" t="e">
        <v>#N/A</v>
      </c>
      <c r="BP113" t="e">
        <v>#N/A</v>
      </c>
      <c r="BQ113" t="e">
        <v>#N/A</v>
      </c>
    </row>
    <row r="114" spans="1:69" x14ac:dyDescent="0.35">
      <c r="A114" t="s">
        <v>409</v>
      </c>
      <c r="B114" t="s">
        <v>410</v>
      </c>
      <c r="C114" t="s">
        <v>44</v>
      </c>
      <c r="D114" t="s">
        <v>45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1.0532211606479511</v>
      </c>
      <c r="AE114">
        <v>1.0760922446064813</v>
      </c>
      <c r="AF114">
        <v>1.1338867474581835</v>
      </c>
      <c r="AG114">
        <v>1.1841994125735364</v>
      </c>
      <c r="AH114">
        <v>1.2727641801174316</v>
      </c>
      <c r="AI114">
        <v>1.3879411886028552</v>
      </c>
      <c r="AJ114">
        <v>1.4835766165382482</v>
      </c>
      <c r="AK114">
        <v>1.5390988112450938</v>
      </c>
      <c r="AL114">
        <v>1.5722874279932626</v>
      </c>
      <c r="AM114">
        <v>1.6122453457776555</v>
      </c>
      <c r="AN114">
        <v>1.6593234268515138</v>
      </c>
      <c r="AO114">
        <v>1.7019633389295012</v>
      </c>
      <c r="AP114">
        <v>1.7469671404843834</v>
      </c>
      <c r="AQ114">
        <v>1.7886692511222892</v>
      </c>
      <c r="AR114">
        <v>1.8297007584326384</v>
      </c>
      <c r="AS114">
        <v>1.8901664480357248</v>
      </c>
      <c r="AT114">
        <v>1.9646729176308175</v>
      </c>
      <c r="AU114">
        <v>2.0134574225953612</v>
      </c>
      <c r="AV114">
        <v>2.0772200583489804</v>
      </c>
      <c r="AW114">
        <v>2.1904050169718796</v>
      </c>
      <c r="AX114">
        <v>2.2538544553157052</v>
      </c>
      <c r="AY114">
        <v>2.3341201093839894</v>
      </c>
      <c r="AZ114">
        <v>2.6054171323427773</v>
      </c>
      <c r="BA114">
        <v>3.5885166699587399</v>
      </c>
      <c r="BB114">
        <v>3.8384885428304742</v>
      </c>
      <c r="BC114">
        <v>4.0383504976257756</v>
      </c>
      <c r="BD114">
        <v>4.2344027032458174</v>
      </c>
      <c r="BE114">
        <v>4.0784206495597664</v>
      </c>
      <c r="BF114">
        <v>4.1410514587208223</v>
      </c>
      <c r="BG114">
        <v>4.119432835138217</v>
      </c>
      <c r="BH114">
        <v>4.0936022430619152</v>
      </c>
      <c r="BI114">
        <v>4.1851673992758558</v>
      </c>
      <c r="BJ114">
        <v>4.3525739460160473</v>
      </c>
      <c r="BK114">
        <v>4.4091568155652103</v>
      </c>
      <c r="BL114">
        <v>4.4885218312792157</v>
      </c>
      <c r="BM114">
        <v>4.479284323551032</v>
      </c>
      <c r="BN114">
        <v>4.7711059905719688</v>
      </c>
      <c r="BO114">
        <v>5.205108453240868</v>
      </c>
      <c r="BP114">
        <v>0</v>
      </c>
      <c r="BQ114">
        <v>0</v>
      </c>
    </row>
    <row r="115" spans="1:69" x14ac:dyDescent="0.35">
      <c r="A115" t="s">
        <v>411</v>
      </c>
      <c r="B115" t="s">
        <v>412</v>
      </c>
      <c r="C115" t="s">
        <v>44</v>
      </c>
      <c r="D115" t="s">
        <v>45</v>
      </c>
      <c r="E115">
        <v>1</v>
      </c>
      <c r="F115">
        <v>1.0214542764709276</v>
      </c>
      <c r="G115">
        <v>1.0664556369581855</v>
      </c>
      <c r="H115">
        <v>1.155543329791582</v>
      </c>
      <c r="I115">
        <v>1.2543616625474452</v>
      </c>
      <c r="J115">
        <v>1.3584783142467431</v>
      </c>
      <c r="K115">
        <v>1.5387579849921253</v>
      </c>
      <c r="L115">
        <v>1.6713405229779739</v>
      </c>
      <c r="M115">
        <v>1.7117098076208155</v>
      </c>
      <c r="N115">
        <v>1.7689385029014237</v>
      </c>
      <c r="O115">
        <v>1.7965736293821812</v>
      </c>
      <c r="P115">
        <v>1.8922383196680648</v>
      </c>
      <c r="Q115">
        <v>2.0973494355313602</v>
      </c>
      <c r="R115">
        <v>2.4713008759925059</v>
      </c>
      <c r="S115">
        <v>2.883205338338815</v>
      </c>
      <c r="T115">
        <v>2.8356704638440693</v>
      </c>
      <c r="U115">
        <v>3.0052962823676408</v>
      </c>
      <c r="V115">
        <v>3.1747117260840723</v>
      </c>
      <c r="W115">
        <v>3.2528185973944255</v>
      </c>
      <c r="X115">
        <v>3.7644233118432027</v>
      </c>
      <c r="Y115">
        <v>4.1976452231209906</v>
      </c>
      <c r="Z115">
        <v>4.6521487008623703</v>
      </c>
      <c r="AA115">
        <v>5.0287802909216301</v>
      </c>
      <c r="AB115">
        <v>5.458884808909354</v>
      </c>
      <c r="AC115">
        <v>5.8914049632357424</v>
      </c>
      <c r="AD115">
        <v>6.3152199959592634</v>
      </c>
      <c r="AE115">
        <v>6.7439855710083521</v>
      </c>
      <c r="AF115">
        <v>7.3730573496428722</v>
      </c>
      <c r="AG115">
        <v>7.9800454290956431</v>
      </c>
      <c r="AH115">
        <v>8.6533066096156084</v>
      </c>
      <c r="AI115">
        <v>9.576467651809093</v>
      </c>
      <c r="AJ115">
        <v>10.893406144218</v>
      </c>
      <c r="AK115">
        <v>11.870016602430017</v>
      </c>
      <c r="AL115">
        <v>13.040611864584942</v>
      </c>
      <c r="AM115">
        <v>14.34207076681324</v>
      </c>
      <c r="AN115">
        <v>15.641849933210977</v>
      </c>
      <c r="AO115">
        <v>16.826722926466005</v>
      </c>
      <c r="AP115">
        <v>17.916467147250799</v>
      </c>
      <c r="AQ115">
        <v>19.351606180229076</v>
      </c>
      <c r="AR115">
        <v>19.945389997879236</v>
      </c>
      <c r="AS115">
        <v>20.672393511576875</v>
      </c>
      <c r="AT115">
        <v>21.337138308488587</v>
      </c>
      <c r="AU115">
        <v>22.129958895224188</v>
      </c>
      <c r="AV115">
        <v>22.985901021662023</v>
      </c>
      <c r="AW115">
        <v>24.30193883931571</v>
      </c>
      <c r="AX115">
        <v>25.668170331963463</v>
      </c>
      <c r="AY115">
        <v>27.824537463089655</v>
      </c>
      <c r="AZ115">
        <v>29.75678972135011</v>
      </c>
      <c r="BA115">
        <v>32.492619930114444</v>
      </c>
      <c r="BB115">
        <v>34.780219112809654</v>
      </c>
      <c r="BC115">
        <v>38.441195708118379</v>
      </c>
      <c r="BD115">
        <v>41.798487867766227</v>
      </c>
      <c r="BE115">
        <v>45.114941855110352</v>
      </c>
      <c r="BF115">
        <v>47.905979537950884</v>
      </c>
      <c r="BG115">
        <v>49.502090324892414</v>
      </c>
      <c r="BH115">
        <v>50.630534089396903</v>
      </c>
      <c r="BI115">
        <v>52.269938100671723</v>
      </c>
      <c r="BJ115">
        <v>54.344666765580513</v>
      </c>
      <c r="BK115">
        <v>56.455544197754968</v>
      </c>
      <c r="BL115">
        <v>57.813592001804672</v>
      </c>
      <c r="BM115">
        <v>60.597234314524059</v>
      </c>
      <c r="BN115">
        <v>65.660077319233395</v>
      </c>
      <c r="BO115">
        <v>69.532145223419334</v>
      </c>
      <c r="BP115">
        <v>71.334383345261983</v>
      </c>
      <c r="BQ115">
        <v>73.618374836120964</v>
      </c>
    </row>
    <row r="116" spans="1:69" x14ac:dyDescent="0.35">
      <c r="A116" t="s">
        <v>413</v>
      </c>
      <c r="B116" t="s">
        <v>414</v>
      </c>
      <c r="C116" t="s">
        <v>44</v>
      </c>
      <c r="D116" t="s">
        <v>45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L116" t="e">
        <v>#N/A</v>
      </c>
      <c r="AM116" t="e">
        <v>#N/A</v>
      </c>
      <c r="AN116" t="e">
        <v>#N/A</v>
      </c>
      <c r="AO116" t="e">
        <v>#N/A</v>
      </c>
      <c r="AP116" t="e">
        <v>#N/A</v>
      </c>
      <c r="AQ116" t="e">
        <v>#N/A</v>
      </c>
      <c r="AR116" t="e">
        <v>#N/A</v>
      </c>
      <c r="AS116" t="e">
        <v>#N/A</v>
      </c>
      <c r="AT116" t="e">
        <v>#N/A</v>
      </c>
      <c r="AU116" t="e">
        <v>#N/A</v>
      </c>
      <c r="AV116" t="e">
        <v>#N/A</v>
      </c>
      <c r="AW116" t="e">
        <v>#N/A</v>
      </c>
      <c r="AX116" t="e">
        <v>#N/A</v>
      </c>
      <c r="AY116" t="e">
        <v>#N/A</v>
      </c>
      <c r="AZ116" t="e">
        <v>#N/A</v>
      </c>
      <c r="BA116" t="e">
        <v>#N/A</v>
      </c>
      <c r="BB116" t="e">
        <v>#N/A</v>
      </c>
      <c r="BC116" t="e">
        <v>#N/A</v>
      </c>
      <c r="BD116" t="e">
        <v>#N/A</v>
      </c>
      <c r="BE116" t="e">
        <v>#N/A</v>
      </c>
      <c r="BF116" t="e">
        <v>#N/A</v>
      </c>
      <c r="BG116" t="e">
        <v>#N/A</v>
      </c>
      <c r="BH116" t="e">
        <v>#N/A</v>
      </c>
      <c r="BI116" t="e">
        <v>#N/A</v>
      </c>
      <c r="BJ116" t="e">
        <v>#N/A</v>
      </c>
      <c r="BK116" t="e">
        <v>#N/A</v>
      </c>
      <c r="BL116" t="e">
        <v>#N/A</v>
      </c>
      <c r="BM116" t="e">
        <v>#N/A</v>
      </c>
      <c r="BN116" t="e">
        <v>#N/A</v>
      </c>
      <c r="BO116" t="e">
        <v>#N/A</v>
      </c>
      <c r="BP116" t="e">
        <v>#N/A</v>
      </c>
      <c r="BQ116" t="e">
        <v>#N/A</v>
      </c>
    </row>
    <row r="117" spans="1:69" x14ac:dyDescent="0.35">
      <c r="A117" t="s">
        <v>415</v>
      </c>
      <c r="B117" t="s">
        <v>416</v>
      </c>
      <c r="C117" t="s">
        <v>44</v>
      </c>
      <c r="D117" t="s">
        <v>45</v>
      </c>
      <c r="E117">
        <v>1</v>
      </c>
      <c r="F117">
        <v>1.0252392209617693</v>
      </c>
      <c r="G117">
        <v>1.0752733931993126</v>
      </c>
      <c r="H117">
        <v>1.1039986220833173</v>
      </c>
      <c r="I117">
        <v>1.2106556900007064</v>
      </c>
      <c r="J117">
        <v>1.2645769828615099</v>
      </c>
      <c r="K117">
        <v>1.3207518812241796</v>
      </c>
      <c r="L117">
        <v>1.3635692081051256</v>
      </c>
      <c r="M117">
        <v>1.4213385798254186</v>
      </c>
      <c r="N117">
        <v>1.5508422917703804</v>
      </c>
      <c r="O117">
        <v>1.7017205831312212</v>
      </c>
      <c r="P117">
        <v>1.881068217442998</v>
      </c>
      <c r="Q117">
        <v>2.1328514172823412</v>
      </c>
      <c r="R117">
        <v>2.4585928870694245</v>
      </c>
      <c r="S117">
        <v>2.6082625990437336</v>
      </c>
      <c r="T117">
        <v>3.1333930987829022</v>
      </c>
      <c r="U117">
        <v>3.7921239706415055</v>
      </c>
      <c r="V117">
        <v>4.2952857167045471</v>
      </c>
      <c r="W117">
        <v>4.7474265959407962</v>
      </c>
      <c r="X117">
        <v>5.3966876203278469</v>
      </c>
      <c r="Y117">
        <v>6.1902594586151434</v>
      </c>
      <c r="Z117">
        <v>7.2699985765504067</v>
      </c>
      <c r="AA117">
        <v>8.3737413027677228</v>
      </c>
      <c r="AB117">
        <v>9.2704747360131243</v>
      </c>
      <c r="AC117">
        <v>9.8618635647784458</v>
      </c>
      <c r="AD117">
        <v>10.373332233931359</v>
      </c>
      <c r="AE117">
        <v>11.052753973519589</v>
      </c>
      <c r="AF117">
        <v>11.295628349590489</v>
      </c>
      <c r="AG117">
        <v>11.662319901512053</v>
      </c>
      <c r="AH117">
        <v>12.306285523020099</v>
      </c>
      <c r="AI117">
        <v>12.216550086774779</v>
      </c>
      <c r="AJ117">
        <v>12.436618712312496</v>
      </c>
      <c r="AK117">
        <v>12.786363543391701</v>
      </c>
      <c r="AL117">
        <v>13.448154084572197</v>
      </c>
      <c r="AM117">
        <v>13.676037357371985</v>
      </c>
      <c r="AN117">
        <v>14.090967674658332</v>
      </c>
      <c r="AO117">
        <v>14.413968284041207</v>
      </c>
      <c r="AP117">
        <v>14.980331205214737</v>
      </c>
      <c r="AQ117">
        <v>15.961958814341159</v>
      </c>
      <c r="AR117">
        <v>16.660485251087628</v>
      </c>
      <c r="AS117">
        <v>17.805885335044259</v>
      </c>
      <c r="AT117">
        <v>19.027313125232986</v>
      </c>
      <c r="AU117">
        <v>20.014241275264624</v>
      </c>
      <c r="AV117">
        <v>20.797144526475755</v>
      </c>
      <c r="AW117">
        <v>20.904320054280856</v>
      </c>
      <c r="AX117">
        <v>21.546753751673464</v>
      </c>
      <c r="AY117">
        <v>22.283630472789163</v>
      </c>
      <c r="AZ117">
        <v>22.550697442777278</v>
      </c>
      <c r="BA117">
        <v>22.436923138331164</v>
      </c>
      <c r="BB117">
        <v>21.399305416167515</v>
      </c>
      <c r="BC117">
        <v>20.787648404114478</v>
      </c>
      <c r="BD117">
        <v>21.175241905645024</v>
      </c>
      <c r="BE117">
        <v>21.690891128389026</v>
      </c>
      <c r="BF117">
        <v>21.981421851959222</v>
      </c>
      <c r="BG117">
        <v>22.038777030215936</v>
      </c>
      <c r="BH117">
        <v>24.00209060968275</v>
      </c>
      <c r="BI117">
        <v>24.03074281783455</v>
      </c>
      <c r="BJ117">
        <v>24.391188886066072</v>
      </c>
      <c r="BK117">
        <v>24.616645639709606</v>
      </c>
      <c r="BL117">
        <v>25.451567388711553</v>
      </c>
      <c r="BM117">
        <v>24.96179285926798</v>
      </c>
      <c r="BN117">
        <v>25.23589900786731</v>
      </c>
      <c r="BO117">
        <v>26.942571502489763</v>
      </c>
      <c r="BP117">
        <v>27.91839683915072</v>
      </c>
      <c r="BQ117">
        <v>28.852151248533406</v>
      </c>
    </row>
    <row r="118" spans="1:69" x14ac:dyDescent="0.35">
      <c r="A118" t="s">
        <v>417</v>
      </c>
      <c r="B118" t="s">
        <v>418</v>
      </c>
      <c r="C118" t="s">
        <v>44</v>
      </c>
      <c r="D118" t="s">
        <v>45</v>
      </c>
      <c r="E118">
        <v>1</v>
      </c>
      <c r="F118">
        <v>0.95501767128433057</v>
      </c>
      <c r="G118">
        <v>0.93832027616629321</v>
      </c>
      <c r="H118">
        <v>0.92049122925492399</v>
      </c>
      <c r="I118">
        <v>0.9262598856944958</v>
      </c>
      <c r="J118">
        <v>0.91169286799382043</v>
      </c>
      <c r="K118">
        <v>0.8958313335308713</v>
      </c>
      <c r="L118">
        <v>0.89599576967705752</v>
      </c>
      <c r="M118">
        <v>0.89387055044869879</v>
      </c>
      <c r="N118">
        <v>0.87429825103306991</v>
      </c>
      <c r="O118">
        <v>0.88792664398046806</v>
      </c>
      <c r="P118">
        <v>0.97697690487400135</v>
      </c>
      <c r="Q118">
        <v>1.0658763877854958</v>
      </c>
      <c r="R118">
        <v>1.4242336210979432</v>
      </c>
      <c r="S118">
        <v>2.2549884554371378</v>
      </c>
      <c r="T118">
        <v>2.5552113923673487</v>
      </c>
      <c r="U118">
        <v>2.9387035786086617</v>
      </c>
      <c r="V118">
        <v>3.5819217029783625</v>
      </c>
      <c r="W118">
        <v>3.9709093550665164</v>
      </c>
      <c r="X118">
        <v>5.230897591962381</v>
      </c>
      <c r="Y118">
        <v>7.0738115211347363</v>
      </c>
      <c r="Z118">
        <v>8.9323732366289601</v>
      </c>
      <c r="AA118">
        <v>9.5909521180290902</v>
      </c>
      <c r="AB118">
        <v>11.071122791091369</v>
      </c>
      <c r="AC118">
        <v>13.036097403841733</v>
      </c>
      <c r="AD118">
        <v>13.564644428042907</v>
      </c>
      <c r="AE118">
        <v>15.224352383646144</v>
      </c>
      <c r="AF118">
        <v>18.502675974672904</v>
      </c>
      <c r="AG118">
        <v>22.218068693966298</v>
      </c>
      <c r="AH118">
        <v>26.030691033185789</v>
      </c>
      <c r="AI118">
        <v>31.964958937036577</v>
      </c>
      <c r="AJ118">
        <v>40.153458654088666</v>
      </c>
      <c r="AK118">
        <v>51.935098800527683</v>
      </c>
      <c r="AL118">
        <v>77.849058899303515</v>
      </c>
      <c r="AM118">
        <v>104.2644018872687</v>
      </c>
      <c r="AN118">
        <v>143.81970362707062</v>
      </c>
      <c r="AO118">
        <v>185.28816745205674</v>
      </c>
      <c r="AP118">
        <v>214.0598743603498</v>
      </c>
      <c r="AQ118">
        <v>234.14193820139985</v>
      </c>
      <c r="AR118">
        <v>308.38330606835098</v>
      </c>
      <c r="AS118">
        <v>385.2609838300092</v>
      </c>
      <c r="AT118">
        <v>442.30048654733548</v>
      </c>
      <c r="AU118">
        <v>567.38171109876851</v>
      </c>
      <c r="AV118">
        <v>641.91521164635719</v>
      </c>
      <c r="AW118">
        <v>800.52117807857587</v>
      </c>
      <c r="AX118">
        <v>961.95581271626941</v>
      </c>
      <c r="AY118">
        <v>1102.2339139595545</v>
      </c>
      <c r="AZ118">
        <v>1355.0760277991185</v>
      </c>
      <c r="BA118">
        <v>1618.258634623181</v>
      </c>
      <c r="BB118">
        <v>1692.6745316359898</v>
      </c>
      <c r="BC118">
        <v>1961.5156965228657</v>
      </c>
      <c r="BD118">
        <v>2616.8489334760179</v>
      </c>
      <c r="BE118">
        <v>3112.8434485722314</v>
      </c>
      <c r="BF118">
        <v>4257.6112964130971</v>
      </c>
      <c r="BG118">
        <v>4673.1017363615438</v>
      </c>
      <c r="BH118">
        <v>4682.3078252312562</v>
      </c>
      <c r="BI118">
        <v>5122.4346757385865</v>
      </c>
      <c r="BJ118">
        <v>5790.1609995424478</v>
      </c>
      <c r="BK118">
        <v>7622.2365124722237</v>
      </c>
      <c r="BL118">
        <v>9949.6762350814188</v>
      </c>
      <c r="BM118">
        <v>14353.898792150578</v>
      </c>
      <c r="BN118">
        <v>22437.965019834279</v>
      </c>
      <c r="BO118">
        <v>33788.265285295536</v>
      </c>
      <c r="BP118">
        <v>44091.368482014499</v>
      </c>
      <c r="BQ118">
        <v>59190.16481617697</v>
      </c>
    </row>
    <row r="119" spans="1:69" x14ac:dyDescent="0.35">
      <c r="A119" t="s">
        <v>419</v>
      </c>
      <c r="B119" t="s">
        <v>420</v>
      </c>
      <c r="C119" t="s">
        <v>44</v>
      </c>
      <c r="D119" t="s">
        <v>45</v>
      </c>
      <c r="E119">
        <v>1</v>
      </c>
      <c r="F119">
        <v>1.0133909170745101</v>
      </c>
      <c r="G119">
        <v>1.0338145394604761</v>
      </c>
      <c r="H119">
        <v>1.0214030168858148</v>
      </c>
      <c r="I119">
        <v>1.0523134699459826</v>
      </c>
      <c r="J119">
        <v>1.0387132986152705</v>
      </c>
      <c r="K119">
        <v>1.0720130444873524</v>
      </c>
      <c r="L119">
        <v>1.1860479263034924</v>
      </c>
      <c r="M119">
        <v>1.1266247393067563</v>
      </c>
      <c r="N119">
        <v>1.133100236343429</v>
      </c>
      <c r="O119">
        <v>1.1824237389281589</v>
      </c>
      <c r="P119">
        <v>1.3083522810345563</v>
      </c>
      <c r="Q119">
        <v>1.2641025169355715</v>
      </c>
      <c r="R119">
        <v>1.3747635026865697</v>
      </c>
      <c r="S119">
        <v>2.5891272076656877</v>
      </c>
      <c r="T119">
        <v>2.6896990537016174</v>
      </c>
      <c r="U119">
        <v>3.0282209137934082</v>
      </c>
      <c r="V119">
        <v>3.3204571516653014</v>
      </c>
      <c r="W119">
        <v>3.3977224823582794</v>
      </c>
      <c r="X119">
        <v>4.4736795751695144</v>
      </c>
      <c r="Y119">
        <v>5.0642836500655104</v>
      </c>
      <c r="Z119">
        <v>3.6704616491221862</v>
      </c>
      <c r="AA119">
        <v>3.9763660120514706</v>
      </c>
      <c r="AB119">
        <v>4.5406797369822343</v>
      </c>
      <c r="AC119">
        <v>5.313927984939995</v>
      </c>
      <c r="AD119">
        <v>5.4036828001350168</v>
      </c>
      <c r="AE119">
        <v>5.0399329003195659</v>
      </c>
      <c r="AF119">
        <v>5.5385918930801914</v>
      </c>
      <c r="AG119">
        <v>6.1163362599271336</v>
      </c>
      <c r="AH119">
        <v>6.6302057111348471</v>
      </c>
      <c r="AI119">
        <v>11.513046633777103</v>
      </c>
      <c r="AJ119">
        <v>24.307082978061008</v>
      </c>
      <c r="AK119">
        <v>49.708171055315063</v>
      </c>
      <c r="AL119">
        <v>106.60795711214135</v>
      </c>
      <c r="AM119">
        <v>529.24242867477187</v>
      </c>
      <c r="AN119">
        <v>2092.4534437853827</v>
      </c>
      <c r="AO119">
        <v>1829.9732076913806</v>
      </c>
      <c r="AP119">
        <v>3504.3766934849095</v>
      </c>
      <c r="AQ119">
        <v>2945.413404126632</v>
      </c>
      <c r="AR119">
        <v>5041.107302213909</v>
      </c>
      <c r="AS119">
        <v>6288.5983100814174</v>
      </c>
      <c r="AT119">
        <v>5084.2810632426217</v>
      </c>
      <c r="AU119">
        <v>5499.5584743101563</v>
      </c>
      <c r="AV119">
        <v>6261.5837219420828</v>
      </c>
      <c r="AW119">
        <v>7345.4225933388607</v>
      </c>
      <c r="AX119">
        <v>9979.0055502362284</v>
      </c>
      <c r="AY119">
        <v>12279.571536198478</v>
      </c>
      <c r="AZ119">
        <v>14052.624228067512</v>
      </c>
      <c r="BA119">
        <v>18293.061017826414</v>
      </c>
      <c r="BB119">
        <v>14722.035896449832</v>
      </c>
      <c r="BC119">
        <v>17163.94182374917</v>
      </c>
      <c r="BD119">
        <v>21401.622499740657</v>
      </c>
      <c r="BE119">
        <v>21972.996464654316</v>
      </c>
      <c r="BF119">
        <v>21970.506294613686</v>
      </c>
      <c r="BG119">
        <v>20914.463801199636</v>
      </c>
      <c r="BH119">
        <v>14899.435696849183</v>
      </c>
      <c r="BI119">
        <v>13244.976890906401</v>
      </c>
      <c r="BJ119">
        <v>15185.413659373549</v>
      </c>
      <c r="BK119">
        <v>17949.765162186242</v>
      </c>
      <c r="BL119">
        <v>17469.709456355398</v>
      </c>
      <c r="BM119">
        <v>15509.573747038932</v>
      </c>
      <c r="BN119">
        <v>21542.772057376078</v>
      </c>
      <c r="BO119">
        <v>27346.741892751947</v>
      </c>
      <c r="BP119">
        <v>23098.501075513796</v>
      </c>
      <c r="BQ119">
        <v>24107.831947808365</v>
      </c>
    </row>
    <row r="120" spans="1:69" x14ac:dyDescent="0.35">
      <c r="A120" t="s">
        <v>421</v>
      </c>
      <c r="B120" t="s">
        <v>422</v>
      </c>
      <c r="C120" t="s">
        <v>44</v>
      </c>
      <c r="D120" t="s">
        <v>45</v>
      </c>
      <c r="E120">
        <v>1</v>
      </c>
      <c r="F120">
        <v>1.1327084689390241</v>
      </c>
      <c r="G120">
        <v>1.2589685854374393</v>
      </c>
      <c r="H120">
        <v>1.362555414252437</v>
      </c>
      <c r="I120">
        <v>1.5835364514071339</v>
      </c>
      <c r="J120">
        <v>1.7797689043407239</v>
      </c>
      <c r="K120">
        <v>1.9653065752935754</v>
      </c>
      <c r="L120">
        <v>2.0194695748317035</v>
      </c>
      <c r="M120">
        <v>2.2969692713991123</v>
      </c>
      <c r="N120">
        <v>2.7760285560030975</v>
      </c>
      <c r="O120">
        <v>3.2324078947905326</v>
      </c>
      <c r="P120">
        <v>3.6381822643158821</v>
      </c>
      <c r="Q120">
        <v>4.3052238547056154</v>
      </c>
      <c r="R120">
        <v>5.659493237527963</v>
      </c>
      <c r="S120">
        <v>7.7926637667558678</v>
      </c>
      <c r="T120">
        <v>11.055237825612448</v>
      </c>
      <c r="U120">
        <v>14.674374193273524</v>
      </c>
      <c r="V120">
        <v>19.473767465162982</v>
      </c>
      <c r="W120">
        <v>28.480151729123413</v>
      </c>
      <c r="X120">
        <v>40.127787135563764</v>
      </c>
      <c r="Y120">
        <v>61.185164354682577</v>
      </c>
      <c r="Z120">
        <v>91.279335905604171</v>
      </c>
      <c r="AA120">
        <v>140.24739797488894</v>
      </c>
      <c r="AB120">
        <v>248.6657431751099</v>
      </c>
      <c r="AC120">
        <v>315.50898461327029</v>
      </c>
      <c r="AD120">
        <v>416.73860362688822</v>
      </c>
      <c r="AE120">
        <v>519.19889493680364</v>
      </c>
      <c r="AF120">
        <v>622.76084606782274</v>
      </c>
      <c r="AG120">
        <v>766.83839088338425</v>
      </c>
      <c r="AH120">
        <v>942.20216280402417</v>
      </c>
      <c r="AI120">
        <v>1085.1488563464361</v>
      </c>
      <c r="AJ120">
        <v>1175.9252703190398</v>
      </c>
      <c r="AK120">
        <v>1216.4863385578842</v>
      </c>
      <c r="AL120">
        <v>1238.7705134004696</v>
      </c>
      <c r="AM120">
        <v>1271.0203797512072</v>
      </c>
      <c r="AN120">
        <v>1309.1200999517698</v>
      </c>
      <c r="AO120">
        <v>1341.5770013906563</v>
      </c>
      <c r="AP120">
        <v>1378.5253804674578</v>
      </c>
      <c r="AQ120">
        <v>1443.5185080132539</v>
      </c>
      <c r="AR120">
        <v>1494.016212843155</v>
      </c>
      <c r="AS120">
        <v>1554.1472780387376</v>
      </c>
      <c r="AT120">
        <v>1689.4163686073812</v>
      </c>
      <c r="AU120">
        <v>1788.6212263275083</v>
      </c>
      <c r="AV120">
        <v>1797.4187966493655</v>
      </c>
      <c r="AW120">
        <v>1845.4999900426421</v>
      </c>
      <c r="AX120">
        <v>1902.0804548459914</v>
      </c>
      <c r="AY120">
        <v>2065.976728040871</v>
      </c>
      <c r="AZ120">
        <v>2155.4985082913558</v>
      </c>
      <c r="BA120">
        <v>2417.0743198562436</v>
      </c>
      <c r="BB120">
        <v>2678.2321535213846</v>
      </c>
      <c r="BC120">
        <v>2848.8048618388261</v>
      </c>
      <c r="BD120">
        <v>2937.0229356613031</v>
      </c>
      <c r="BE120">
        <v>3038.0823796188974</v>
      </c>
      <c r="BF120">
        <v>3102.6277117830846</v>
      </c>
      <c r="BG120">
        <v>3231.1277521919228</v>
      </c>
      <c r="BH120">
        <v>3426.7570387766837</v>
      </c>
      <c r="BI120">
        <v>3504.2312470683087</v>
      </c>
      <c r="BJ120">
        <v>3537.0656448716286</v>
      </c>
      <c r="BK120">
        <v>3630.1474939106188</v>
      </c>
      <c r="BL120">
        <v>3791.9350288604846</v>
      </c>
      <c r="BM120">
        <v>3944.2148960679551</v>
      </c>
      <c r="BN120">
        <v>4195.415740754097</v>
      </c>
      <c r="BO120">
        <v>4566.7584501727879</v>
      </c>
      <c r="BP120">
        <v>4831.0602890515829</v>
      </c>
      <c r="BQ120">
        <v>5114.0151237353321</v>
      </c>
    </row>
    <row r="121" spans="1:69" x14ac:dyDescent="0.35">
      <c r="A121" t="s">
        <v>423</v>
      </c>
      <c r="B121" t="s">
        <v>424</v>
      </c>
      <c r="C121" t="s">
        <v>44</v>
      </c>
      <c r="D121" t="s">
        <v>45</v>
      </c>
      <c r="E121">
        <v>1</v>
      </c>
      <c r="F121">
        <v>1.0860934375923017</v>
      </c>
      <c r="G121">
        <v>1.1828648308634435</v>
      </c>
      <c r="H121">
        <v>1.2738449831766299</v>
      </c>
      <c r="I121">
        <v>1.3431814133295836</v>
      </c>
      <c r="J121">
        <v>1.3256144217821082</v>
      </c>
      <c r="K121">
        <v>1.4413514690813163</v>
      </c>
      <c r="L121">
        <v>1.4170188112098947</v>
      </c>
      <c r="M121">
        <v>1.3971905446161959</v>
      </c>
      <c r="N121">
        <v>1.4194933756022103</v>
      </c>
      <c r="O121">
        <v>1.555739810607023</v>
      </c>
      <c r="P121">
        <v>1.7801823785996951</v>
      </c>
      <c r="Q121">
        <v>2.0757934261394841</v>
      </c>
      <c r="R121">
        <v>2.5372385404775351</v>
      </c>
      <c r="S121">
        <v>3.4379871462299945</v>
      </c>
      <c r="T121">
        <v>4.695161142320444</v>
      </c>
      <c r="U121">
        <v>6.1684114592982811</v>
      </c>
      <c r="V121">
        <v>8.7319009300368506</v>
      </c>
      <c r="W121">
        <v>13.6348784085163</v>
      </c>
      <c r="X121">
        <v>24.114409212110019</v>
      </c>
      <c r="Y121">
        <v>54.346189404860915</v>
      </c>
      <c r="Z121">
        <v>122.07307754156173</v>
      </c>
      <c r="AA121">
        <v>277.40393749104925</v>
      </c>
      <c r="AB121">
        <v>693.29048018042658</v>
      </c>
      <c r="AC121">
        <v>3360.8674138021788</v>
      </c>
      <c r="AD121">
        <v>12251.594537156692</v>
      </c>
      <c r="AE121">
        <v>18396.986557447726</v>
      </c>
      <c r="AF121">
        <v>22109.290700845941</v>
      </c>
      <c r="AG121">
        <v>26346.58656719283</v>
      </c>
      <c r="AH121">
        <v>31274.153499669457</v>
      </c>
      <c r="AI121">
        <v>36256.772170115706</v>
      </c>
      <c r="AJ121">
        <v>43555.177031383573</v>
      </c>
      <c r="AK121">
        <v>48807.115898528536</v>
      </c>
      <c r="AL121">
        <v>54219.945872377852</v>
      </c>
      <c r="AM121">
        <v>61018.004346843118</v>
      </c>
      <c r="AN121">
        <v>66551.873225595162</v>
      </c>
      <c r="AO121">
        <v>72723.856779821741</v>
      </c>
      <c r="AP121">
        <v>78717.416559221951</v>
      </c>
      <c r="AQ121">
        <v>84053.859902656041</v>
      </c>
      <c r="AR121">
        <v>89282.203357338789</v>
      </c>
      <c r="AS121">
        <v>91054.649817801619</v>
      </c>
      <c r="AT121">
        <v>92625.581447970588</v>
      </c>
      <c r="AU121">
        <v>97000.691726385368</v>
      </c>
      <c r="AV121">
        <v>96363.898565370182</v>
      </c>
      <c r="AW121">
        <v>96583.998019205887</v>
      </c>
      <c r="AX121">
        <v>97584.593111681621</v>
      </c>
      <c r="AY121">
        <v>98829.645812441551</v>
      </c>
      <c r="AZ121">
        <v>99602.728272371882</v>
      </c>
      <c r="BA121">
        <v>100956.55960323667</v>
      </c>
      <c r="BB121">
        <v>105424.11412861886</v>
      </c>
      <c r="BC121">
        <v>106679.5655776557</v>
      </c>
      <c r="BD121">
        <v>108221.49803555862</v>
      </c>
      <c r="BE121">
        <v>111924.36193080882</v>
      </c>
      <c r="BF121">
        <v>114021.98179112084</v>
      </c>
      <c r="BG121">
        <v>114907.10168353112</v>
      </c>
      <c r="BH121">
        <v>117620.15271305379</v>
      </c>
      <c r="BI121">
        <v>118030.24429621368</v>
      </c>
      <c r="BJ121">
        <v>118037.97742178146</v>
      </c>
      <c r="BK121">
        <v>118846.82091347555</v>
      </c>
      <c r="BL121">
        <v>121124.4023216869</v>
      </c>
      <c r="BM121">
        <v>122404.81664091768</v>
      </c>
      <c r="BN121">
        <v>125216.61719321537</v>
      </c>
      <c r="BO121">
        <v>131396.43745954707</v>
      </c>
      <c r="BP121">
        <v>137374.48450533187</v>
      </c>
      <c r="BQ121">
        <v>144951.18295571444</v>
      </c>
    </row>
    <row r="122" spans="1:69" x14ac:dyDescent="0.35">
      <c r="A122" t="s">
        <v>425</v>
      </c>
      <c r="B122" t="s">
        <v>426</v>
      </c>
      <c r="C122" t="s">
        <v>44</v>
      </c>
      <c r="D122" t="s">
        <v>45</v>
      </c>
      <c r="E122">
        <v>1</v>
      </c>
      <c r="F122">
        <v>1.0278215888207647</v>
      </c>
      <c r="G122">
        <v>1.0873707956944212</v>
      </c>
      <c r="H122">
        <v>1.1793390941908002</v>
      </c>
      <c r="I122">
        <v>1.2558759363272207</v>
      </c>
      <c r="J122">
        <v>1.3085855541879445</v>
      </c>
      <c r="K122">
        <v>1.3377983694976767</v>
      </c>
      <c r="L122">
        <v>1.3749257388967124</v>
      </c>
      <c r="M122">
        <v>1.3987731538999975</v>
      </c>
      <c r="N122">
        <v>1.4554418837228544</v>
      </c>
      <c r="O122">
        <v>1.5553584773449238</v>
      </c>
      <c r="P122">
        <v>1.6670151679941352</v>
      </c>
      <c r="Q122">
        <v>1.7609176619842919</v>
      </c>
      <c r="R122">
        <v>1.9852344888260267</v>
      </c>
      <c r="S122">
        <v>2.3871726077470936</v>
      </c>
      <c r="T122">
        <v>2.7925882640338551</v>
      </c>
      <c r="U122">
        <v>3.2800143269189759</v>
      </c>
      <c r="V122">
        <v>3.8860677438554254</v>
      </c>
      <c r="W122">
        <v>4.4279788921626162</v>
      </c>
      <c r="X122">
        <v>5.112147110717765</v>
      </c>
      <c r="Y122">
        <v>6.1762811446014698</v>
      </c>
      <c r="Z122">
        <v>7.3366330512039326</v>
      </c>
      <c r="AA122">
        <v>8.6235481877486873</v>
      </c>
      <c r="AB122">
        <v>9.9254227874354335</v>
      </c>
      <c r="AC122">
        <v>10.993581404810367</v>
      </c>
      <c r="AD122">
        <v>12.002203199951435</v>
      </c>
      <c r="AE122">
        <v>12.900978328575103</v>
      </c>
      <c r="AF122">
        <v>13.676234617760649</v>
      </c>
      <c r="AG122">
        <v>14.58575927214793</v>
      </c>
      <c r="AH122">
        <v>15.489695366362438</v>
      </c>
      <c r="AI122">
        <v>16.870456613545912</v>
      </c>
      <c r="AJ122">
        <v>18.149461374698493</v>
      </c>
      <c r="AK122">
        <v>18.942250841958401</v>
      </c>
      <c r="AL122">
        <v>19.678337570899753</v>
      </c>
      <c r="AM122">
        <v>20.375437475968724</v>
      </c>
      <c r="AN122">
        <v>21.378977595630804</v>
      </c>
      <c r="AO122">
        <v>22.313835054488063</v>
      </c>
      <c r="AP122">
        <v>22.881532603116916</v>
      </c>
      <c r="AQ122">
        <v>23.423490128065463</v>
      </c>
      <c r="AR122">
        <v>23.76952564018892</v>
      </c>
      <c r="AS122">
        <v>24.186925356468617</v>
      </c>
      <c r="AT122">
        <v>24.928007849304127</v>
      </c>
      <c r="AU122">
        <v>25.751880409429752</v>
      </c>
      <c r="AV122">
        <v>26.567510540608097</v>
      </c>
      <c r="AW122">
        <v>27.266172419368807</v>
      </c>
      <c r="AX122">
        <v>27.834455220133101</v>
      </c>
      <c r="AY122">
        <v>28.451236527361552</v>
      </c>
      <c r="AZ122">
        <v>29.153055959196195</v>
      </c>
      <c r="BA122">
        <v>29.854068875943078</v>
      </c>
      <c r="BB122">
        <v>30.383242801369228</v>
      </c>
      <c r="BC122">
        <v>30.564885889869341</v>
      </c>
      <c r="BD122">
        <v>31.09328665776426</v>
      </c>
      <c r="BE122">
        <v>31.622612496188001</v>
      </c>
      <c r="BF122">
        <v>31.978614819510096</v>
      </c>
      <c r="BG122">
        <v>32.267238034238979</v>
      </c>
      <c r="BH122">
        <v>32.519818383587648</v>
      </c>
      <c r="BI122">
        <v>32.925721599614953</v>
      </c>
      <c r="BJ122">
        <v>33.159435521376032</v>
      </c>
      <c r="BK122">
        <v>33.514434309012621</v>
      </c>
      <c r="BL122">
        <v>33.865332750166523</v>
      </c>
      <c r="BM122">
        <v>34.399525453122195</v>
      </c>
      <c r="BN122">
        <v>34.840982087444857</v>
      </c>
      <c r="BO122">
        <v>36.044863157391077</v>
      </c>
      <c r="BP122">
        <v>38.176778421755017</v>
      </c>
      <c r="BQ122">
        <v>38.982724542782002</v>
      </c>
    </row>
    <row r="123" spans="1:69" x14ac:dyDescent="0.35">
      <c r="A123" t="s">
        <v>427</v>
      </c>
      <c r="B123" t="s">
        <v>428</v>
      </c>
      <c r="C123" t="s">
        <v>44</v>
      </c>
      <c r="D123" t="s">
        <v>45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1.0424178110994335</v>
      </c>
      <c r="M123">
        <v>1.0709259801618711</v>
      </c>
      <c r="N123">
        <v>1.1148945665128946</v>
      </c>
      <c r="O123">
        <v>1.1731581295405098</v>
      </c>
      <c r="P123">
        <v>1.2543692402473157</v>
      </c>
      <c r="Q123">
        <v>1.1928322321766356</v>
      </c>
      <c r="R123">
        <v>1.5083189583822449</v>
      </c>
      <c r="S123">
        <v>1.9771973862830663</v>
      </c>
      <c r="T123">
        <v>2.3873215473954179</v>
      </c>
      <c r="U123">
        <v>2.6530574147463728</v>
      </c>
      <c r="V123">
        <v>2.9843313370067652</v>
      </c>
      <c r="W123">
        <v>3.7774204966162652</v>
      </c>
      <c r="X123">
        <v>4.3718710290950922</v>
      </c>
      <c r="Y123">
        <v>5.1713992743984827</v>
      </c>
      <c r="Z123">
        <v>5.6018842816146392</v>
      </c>
      <c r="AA123">
        <v>6.0676691075906062</v>
      </c>
      <c r="AB123">
        <v>7.0967820008462015</v>
      </c>
      <c r="AC123">
        <v>9.6458890176811156</v>
      </c>
      <c r="AD123">
        <v>12.397749878480788</v>
      </c>
      <c r="AE123">
        <v>15.727924621012859</v>
      </c>
      <c r="AF123">
        <v>17.430094137898347</v>
      </c>
      <c r="AG123">
        <v>19.53139249778344</v>
      </c>
      <c r="AH123">
        <v>21.947273655204299</v>
      </c>
      <c r="AI123">
        <v>27.459793617745625</v>
      </c>
      <c r="AJ123">
        <v>39.498795320726785</v>
      </c>
      <c r="AK123">
        <v>63.212186967257573</v>
      </c>
      <c r="AL123">
        <v>96.592267055139303</v>
      </c>
      <c r="AM123">
        <v>126.63946169578286</v>
      </c>
      <c r="AN123">
        <v>158.53595599691445</v>
      </c>
      <c r="AO123">
        <v>188.45503255963354</v>
      </c>
      <c r="AP123">
        <v>206.5631097659419</v>
      </c>
      <c r="AQ123">
        <v>228.40730827506005</v>
      </c>
      <c r="AR123">
        <v>244.20409661536522</v>
      </c>
      <c r="AS123">
        <v>270.05818030105718</v>
      </c>
      <c r="AT123">
        <v>291.14262003464938</v>
      </c>
      <c r="AU123">
        <v>317.58957435078293</v>
      </c>
      <c r="AV123">
        <v>354.50636149963458</v>
      </c>
      <c r="AW123">
        <v>400.09091484811631</v>
      </c>
      <c r="AX123">
        <v>445.97631711202001</v>
      </c>
      <c r="AY123">
        <v>485.43716208406124</v>
      </c>
      <c r="AZ123">
        <v>540.39258271636572</v>
      </c>
      <c r="BA123">
        <v>613.59853658682778</v>
      </c>
      <c r="BB123">
        <v>685.12268056254379</v>
      </c>
      <c r="BC123">
        <v>752.33482671643196</v>
      </c>
      <c r="BD123">
        <v>795.94157121378612</v>
      </c>
      <c r="BE123">
        <v>848.25008409677753</v>
      </c>
      <c r="BF123">
        <v>919.63724748137895</v>
      </c>
      <c r="BG123">
        <v>983.36761112973568</v>
      </c>
      <c r="BH123">
        <v>1048.8147360588512</v>
      </c>
      <c r="BI123">
        <v>1097.7326274595903</v>
      </c>
      <c r="BJ123">
        <v>1169.6322193463709</v>
      </c>
      <c r="BK123">
        <v>1228.0347766236805</v>
      </c>
      <c r="BL123">
        <v>1267.1170213932064</v>
      </c>
      <c r="BM123">
        <v>1311.0123884437407</v>
      </c>
      <c r="BN123">
        <v>1408.367653399519</v>
      </c>
      <c r="BO123">
        <v>1588.6077343185236</v>
      </c>
      <c r="BP123">
        <v>1767.2647673057254</v>
      </c>
      <c r="BQ123">
        <v>1853.5408842948816</v>
      </c>
    </row>
    <row r="124" spans="1:69" x14ac:dyDescent="0.35">
      <c r="A124" t="s">
        <v>429</v>
      </c>
      <c r="B124" t="s">
        <v>430</v>
      </c>
      <c r="C124" t="s">
        <v>44</v>
      </c>
      <c r="D124" t="s">
        <v>45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1.1239383358953592</v>
      </c>
      <c r="W124">
        <v>1.128981027275628</v>
      </c>
      <c r="X124">
        <v>1.1545448988716649</v>
      </c>
      <c r="Y124">
        <v>1.2311793206625086</v>
      </c>
      <c r="Z124">
        <v>1.3065691742662549</v>
      </c>
      <c r="AA124">
        <v>1.3906092904192309</v>
      </c>
      <c r="AB124">
        <v>1.5398236928473368</v>
      </c>
      <c r="AC124">
        <v>1.5781893938644862</v>
      </c>
      <c r="AD124">
        <v>1.6738271962654936</v>
      </c>
      <c r="AE124">
        <v>1.8037882498387861</v>
      </c>
      <c r="AF124">
        <v>1.7991831196607111</v>
      </c>
      <c r="AG124">
        <v>1.8220318478748549</v>
      </c>
      <c r="AH124">
        <v>2.1069487721310218</v>
      </c>
      <c r="AI124">
        <v>2.4051087863325473</v>
      </c>
      <c r="AJ124">
        <v>2.5358326288029782</v>
      </c>
      <c r="AK124">
        <v>2.7067143042158088</v>
      </c>
      <c r="AL124">
        <v>2.7870760894445081</v>
      </c>
      <c r="AM124">
        <v>2.9783177885584387</v>
      </c>
      <c r="AN124">
        <v>3.0344469133631824</v>
      </c>
      <c r="AO124">
        <v>3.0965488905824365</v>
      </c>
      <c r="AP124">
        <v>3.1351182494577725</v>
      </c>
      <c r="AQ124">
        <v>3.3233633734935721</v>
      </c>
      <c r="AR124">
        <v>3.3109602946598362</v>
      </c>
      <c r="AS124">
        <v>3.2972572372748474</v>
      </c>
      <c r="AT124">
        <v>3.3227750210497078</v>
      </c>
      <c r="AU124">
        <v>3.3534943994605375</v>
      </c>
      <c r="AV124">
        <v>3.4255027473869522</v>
      </c>
      <c r="AW124">
        <v>3.5315247807456362</v>
      </c>
      <c r="AX124">
        <v>3.6023839179848482</v>
      </c>
      <c r="AY124">
        <v>3.9860180478590235</v>
      </c>
      <c r="AZ124">
        <v>4.1872688454395384</v>
      </c>
      <c r="BA124">
        <v>5.1764978962224717</v>
      </c>
      <c r="BB124">
        <v>5.3401578715342559</v>
      </c>
      <c r="BC124">
        <v>5.7715067791249046</v>
      </c>
      <c r="BD124">
        <v>6.1126323197477914</v>
      </c>
      <c r="BE124">
        <v>6.3942299961595985</v>
      </c>
      <c r="BF124">
        <v>6.787067437749676</v>
      </c>
      <c r="BG124">
        <v>7.0209038714297609</v>
      </c>
      <c r="BH124">
        <v>7.1732400818093565</v>
      </c>
      <c r="BI124">
        <v>7.2709400881523241</v>
      </c>
      <c r="BJ124">
        <v>7.4006209480717322</v>
      </c>
      <c r="BK124">
        <v>7.5688405261494092</v>
      </c>
      <c r="BL124">
        <v>7.6327484592902453</v>
      </c>
      <c r="BM124">
        <v>7.5786637219060147</v>
      </c>
      <c r="BN124">
        <v>7.7456674852903813</v>
      </c>
      <c r="BO124">
        <v>7.9482998166359513</v>
      </c>
      <c r="BP124">
        <v>8.0935880548108674</v>
      </c>
      <c r="BQ124">
        <v>8.2469697247406426</v>
      </c>
    </row>
    <row r="125" spans="1:69" x14ac:dyDescent="0.35">
      <c r="A125" t="s">
        <v>431</v>
      </c>
      <c r="B125" t="s">
        <v>432</v>
      </c>
      <c r="C125" t="s">
        <v>44</v>
      </c>
      <c r="D125" t="s">
        <v>45</v>
      </c>
      <c r="E125">
        <v>1</v>
      </c>
      <c r="F125">
        <v>1.0778571761614113</v>
      </c>
      <c r="G125">
        <v>1.1231226243639534</v>
      </c>
      <c r="H125">
        <v>1.1850119490758002</v>
      </c>
      <c r="I125">
        <v>1.2481577505271675</v>
      </c>
      <c r="J125">
        <v>1.3122738328589212</v>
      </c>
      <c r="K125">
        <v>1.3775052479413665</v>
      </c>
      <c r="L125">
        <v>1.4532045346342874</v>
      </c>
      <c r="M125">
        <v>1.5246856774444908</v>
      </c>
      <c r="N125">
        <v>1.5922810725190573</v>
      </c>
      <c r="O125">
        <v>1.8692811818877135</v>
      </c>
      <c r="P125">
        <v>1.9644528655551825</v>
      </c>
      <c r="Q125">
        <v>2.0745490866562384</v>
      </c>
      <c r="R125">
        <v>2.3381287666609838</v>
      </c>
      <c r="S125">
        <v>2.8246945419790395</v>
      </c>
      <c r="T125">
        <v>3.027435321995791</v>
      </c>
      <c r="U125">
        <v>3.2698689060110331</v>
      </c>
      <c r="V125">
        <v>3.4905558451520138</v>
      </c>
      <c r="W125">
        <v>3.6512525992497213</v>
      </c>
      <c r="X125">
        <v>3.7517215987613759</v>
      </c>
      <c r="Y125">
        <v>3.9557396151380497</v>
      </c>
      <c r="Z125">
        <v>4.0687812905365517</v>
      </c>
      <c r="AA125">
        <v>4.1403724354023446</v>
      </c>
      <c r="AB125">
        <v>4.1784949387774057</v>
      </c>
      <c r="AC125">
        <v>4.2382309485683516</v>
      </c>
      <c r="AD125">
        <v>4.2916589609326188</v>
      </c>
      <c r="AE125">
        <v>4.3608416561210444</v>
      </c>
      <c r="AF125">
        <v>4.353699221980091</v>
      </c>
      <c r="AG125">
        <v>4.3802476132451522</v>
      </c>
      <c r="AH125">
        <v>4.4708766992539779</v>
      </c>
      <c r="AI125">
        <v>4.585528046399781</v>
      </c>
      <c r="AJ125">
        <v>4.7187179636152292</v>
      </c>
      <c r="AK125">
        <v>4.7978635851097806</v>
      </c>
      <c r="AL125">
        <v>4.8232160069009309</v>
      </c>
      <c r="AM125">
        <v>4.8322261906096085</v>
      </c>
      <c r="AN125">
        <v>4.806931468504005</v>
      </c>
      <c r="AO125">
        <v>4.7855033508509806</v>
      </c>
      <c r="AP125">
        <v>4.8096443400142288</v>
      </c>
      <c r="AQ125">
        <v>4.8083611150243177</v>
      </c>
      <c r="AR125">
        <v>4.7486868846222121</v>
      </c>
      <c r="AS125">
        <v>4.6852320769876767</v>
      </c>
      <c r="AT125">
        <v>4.6344029383454766</v>
      </c>
      <c r="AU125">
        <v>4.5699393845247576</v>
      </c>
      <c r="AV125">
        <v>4.4964682996004077</v>
      </c>
      <c r="AW125">
        <v>4.4458935349877358</v>
      </c>
      <c r="AX125">
        <v>4.392808780125895</v>
      </c>
      <c r="AY125">
        <v>4.3549419606392004</v>
      </c>
      <c r="AZ125">
        <v>4.3242290134669803</v>
      </c>
      <c r="BA125">
        <v>4.2848123562695966</v>
      </c>
      <c r="BB125">
        <v>4.2604075680070457</v>
      </c>
      <c r="BC125">
        <v>4.1802802956319161</v>
      </c>
      <c r="BD125">
        <v>4.1124727945569379</v>
      </c>
      <c r="BE125">
        <v>4.0813786707199977</v>
      </c>
      <c r="BF125">
        <v>4.0669152828366313</v>
      </c>
      <c r="BG125">
        <v>4.1354954632130232</v>
      </c>
      <c r="BH125">
        <v>4.2228081372923301</v>
      </c>
      <c r="BI125">
        <v>4.2405415825813924</v>
      </c>
      <c r="BJ125">
        <v>4.2373887609564624</v>
      </c>
      <c r="BK125">
        <v>4.2373786968844174</v>
      </c>
      <c r="BL125">
        <v>4.2642777109940866</v>
      </c>
      <c r="BM125">
        <v>4.3041023202185551</v>
      </c>
      <c r="BN125">
        <v>4.2953290178817891</v>
      </c>
      <c r="BO125">
        <v>4.3124694840326105</v>
      </c>
      <c r="BP125">
        <v>4.4879093024150007</v>
      </c>
      <c r="BQ125">
        <v>4.6168832858920839</v>
      </c>
    </row>
    <row r="126" spans="1:69" x14ac:dyDescent="0.35">
      <c r="A126" t="s">
        <v>433</v>
      </c>
      <c r="B126" t="s">
        <v>434</v>
      </c>
      <c r="C126" t="s">
        <v>44</v>
      </c>
      <c r="D126" t="s">
        <v>45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1.9635649613114781</v>
      </c>
      <c r="AK126">
        <v>30.871489477035951</v>
      </c>
      <c r="AL126">
        <v>414.74662391608183</v>
      </c>
      <c r="AM126">
        <v>6829.7438744156207</v>
      </c>
      <c r="AN126">
        <v>17818.028198766988</v>
      </c>
      <c r="AO126">
        <v>24749.175445675122</v>
      </c>
      <c r="AP126">
        <v>28742.63556776776</v>
      </c>
      <c r="AQ126">
        <v>30370.28638927998</v>
      </c>
      <c r="AR126">
        <v>34403.503128714176</v>
      </c>
      <c r="AS126">
        <v>40398.796119391642</v>
      </c>
      <c r="AT126">
        <v>44501.872633925246</v>
      </c>
      <c r="AU126">
        <v>47084.416030129447</v>
      </c>
      <c r="AV126">
        <v>52611.431810920985</v>
      </c>
      <c r="AW126">
        <v>61098.511747277291</v>
      </c>
      <c r="AX126">
        <v>72019.765174757165</v>
      </c>
      <c r="AY126">
        <v>87541.25532256806</v>
      </c>
      <c r="AZ126">
        <v>101133.87120999713</v>
      </c>
      <c r="BA126">
        <v>122307.80280093831</v>
      </c>
      <c r="BB126">
        <v>128045.36588250891</v>
      </c>
      <c r="BC126">
        <v>153068.35671671407</v>
      </c>
      <c r="BD126">
        <v>184513.12535476126</v>
      </c>
      <c r="BE126">
        <v>193343.12977845815</v>
      </c>
      <c r="BF126">
        <v>211708.9511417037</v>
      </c>
      <c r="BG126">
        <v>223927.18180749653</v>
      </c>
      <c r="BH126">
        <v>228010.60565431876</v>
      </c>
      <c r="BI126">
        <v>259107.68074766788</v>
      </c>
      <c r="BJ126">
        <v>288156.51659321558</v>
      </c>
      <c r="BK126">
        <v>314683.07016738818</v>
      </c>
      <c r="BL126">
        <v>338703.72965371259</v>
      </c>
      <c r="BM126">
        <v>352966.0637411442</v>
      </c>
      <c r="BN126">
        <v>402134.5013395343</v>
      </c>
      <c r="BO126">
        <v>481632.49696866504</v>
      </c>
      <c r="BP126">
        <v>527494.73239625222</v>
      </c>
      <c r="BQ126">
        <v>569956.0131375558</v>
      </c>
    </row>
    <row r="127" spans="1:69" x14ac:dyDescent="0.35">
      <c r="A127" t="s">
        <v>435</v>
      </c>
      <c r="B127" t="s">
        <v>436</v>
      </c>
      <c r="C127" t="s">
        <v>44</v>
      </c>
      <c r="D127" t="s">
        <v>45</v>
      </c>
      <c r="E127">
        <v>1</v>
      </c>
      <c r="F127">
        <v>1.0866217664020756</v>
      </c>
      <c r="G127">
        <v>1.0868207065970039</v>
      </c>
      <c r="H127">
        <v>1.0664176404148444</v>
      </c>
      <c r="I127">
        <v>1.095112060367943</v>
      </c>
      <c r="J127">
        <v>1.0726406478248609</v>
      </c>
      <c r="K127">
        <v>1.0910234438306889</v>
      </c>
      <c r="L127">
        <v>1.1172168343710831</v>
      </c>
      <c r="M127">
        <v>1.1359731269585827</v>
      </c>
      <c r="N127">
        <v>1.1339298898888746</v>
      </c>
      <c r="O127">
        <v>1.307598748679442</v>
      </c>
      <c r="P127">
        <v>1.18704915514971</v>
      </c>
      <c r="Q127">
        <v>1.2013560158707057</v>
      </c>
      <c r="R127">
        <v>1.3239404793545733</v>
      </c>
      <c r="S127">
        <v>1.5364232907537367</v>
      </c>
      <c r="T127">
        <v>1.7182606561581315</v>
      </c>
      <c r="U127">
        <v>2.0431179688640371</v>
      </c>
      <c r="V127">
        <v>2.3884012406414366</v>
      </c>
      <c r="W127">
        <v>2.4619877765422618</v>
      </c>
      <c r="X127">
        <v>2.6008105041496217</v>
      </c>
      <c r="Y127">
        <v>2.8492066340785418</v>
      </c>
      <c r="Z127">
        <v>3.1584332315976753</v>
      </c>
      <c r="AA127">
        <v>3.5245763016692844</v>
      </c>
      <c r="AB127">
        <v>3.9418169655544282</v>
      </c>
      <c r="AC127">
        <v>4.3435164944598901</v>
      </c>
      <c r="AD127">
        <v>4.7042795358522511</v>
      </c>
      <c r="AE127">
        <v>5.1141033659685196</v>
      </c>
      <c r="AF127">
        <v>5.3903647793159664</v>
      </c>
      <c r="AG127">
        <v>5.7383464767285499</v>
      </c>
      <c r="AH127">
        <v>6.2989260818687836</v>
      </c>
      <c r="AI127">
        <v>6.9689553674771769</v>
      </c>
      <c r="AJ127">
        <v>7.8423021986914723</v>
      </c>
      <c r="AK127">
        <v>9.3242804026649448</v>
      </c>
      <c r="AL127">
        <v>11.720479073930328</v>
      </c>
      <c r="AM127">
        <v>13.714884408203645</v>
      </c>
      <c r="AN127">
        <v>15.253841303638165</v>
      </c>
      <c r="AO127">
        <v>21.658742240987106</v>
      </c>
      <c r="AP127">
        <v>24.135466270997281</v>
      </c>
      <c r="AQ127">
        <v>25.808392624253976</v>
      </c>
      <c r="AR127">
        <v>26.890780880458344</v>
      </c>
      <c r="AS127">
        <v>28.525699615563461</v>
      </c>
      <c r="AT127">
        <v>28.974443186084521</v>
      </c>
      <c r="AU127">
        <v>29.244834299686801</v>
      </c>
      <c r="AV127">
        <v>31.057228287467886</v>
      </c>
      <c r="AW127">
        <v>33.270627738907109</v>
      </c>
      <c r="AX127">
        <v>34.900771957954895</v>
      </c>
      <c r="AY127">
        <v>43.112970105293108</v>
      </c>
      <c r="AZ127">
        <v>46.6178328000683</v>
      </c>
      <c r="BA127">
        <v>53.680982212154149</v>
      </c>
      <c r="BB127">
        <v>68.548905284664116</v>
      </c>
      <c r="BC127">
        <v>69.672558698815536</v>
      </c>
      <c r="BD127">
        <v>76.685110766453292</v>
      </c>
      <c r="BE127">
        <v>83.987812555137893</v>
      </c>
      <c r="BF127">
        <v>90.150470570014122</v>
      </c>
      <c r="BG127">
        <v>97.033487757378012</v>
      </c>
      <c r="BH127">
        <v>105.99807661908763</v>
      </c>
      <c r="BI127">
        <v>112.19857079171835</v>
      </c>
      <c r="BJ127">
        <v>120.70539240973196</v>
      </c>
      <c r="BK127">
        <v>125.79315899774542</v>
      </c>
      <c r="BL127">
        <v>131.17111120198558</v>
      </c>
      <c r="BM127">
        <v>137.66257645466968</v>
      </c>
      <c r="BN127">
        <v>143.62439512353995</v>
      </c>
      <c r="BO127">
        <v>153.61642250483354</v>
      </c>
      <c r="BP127">
        <v>162.99900957207001</v>
      </c>
      <c r="BQ127">
        <v>173.29266999154916</v>
      </c>
    </row>
    <row r="128" spans="1:69" x14ac:dyDescent="0.35">
      <c r="A128" t="s">
        <v>437</v>
      </c>
      <c r="B128" t="s">
        <v>438</v>
      </c>
      <c r="C128" t="s">
        <v>44</v>
      </c>
      <c r="D128" t="s">
        <v>45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0.98122693529324412</v>
      </c>
      <c r="AH128">
        <v>1.0497757501435987</v>
      </c>
      <c r="AI128">
        <v>1.1335027022262159</v>
      </c>
      <c r="AJ128">
        <v>2.6611421309791004</v>
      </c>
      <c r="AK128">
        <v>24.751626860636623</v>
      </c>
      <c r="AL128">
        <v>211.48481949477818</v>
      </c>
      <c r="AM128">
        <v>594.00783854248471</v>
      </c>
      <c r="AN128">
        <v>843.67580321027674</v>
      </c>
      <c r="AO128">
        <v>1141.8553653707459</v>
      </c>
      <c r="AP128">
        <v>1362.3424799433867</v>
      </c>
      <c r="AQ128">
        <v>1486.0092041664732</v>
      </c>
      <c r="AR128">
        <v>2044.3688479640207</v>
      </c>
      <c r="AS128">
        <v>2599.6549591693761</v>
      </c>
      <c r="AT128">
        <v>2790.2869854253231</v>
      </c>
      <c r="AU128">
        <v>2846.7985447532251</v>
      </c>
      <c r="AV128">
        <v>2959.9463301696724</v>
      </c>
      <c r="AW128">
        <v>3111.1609538523057</v>
      </c>
      <c r="AX128">
        <v>3332.9438664503095</v>
      </c>
      <c r="AY128">
        <v>3645.9612156986491</v>
      </c>
      <c r="AZ128">
        <v>4188.3545399013874</v>
      </c>
      <c r="BA128">
        <v>5118.8388991131324</v>
      </c>
      <c r="BB128">
        <v>5325.3996028767342</v>
      </c>
      <c r="BC128">
        <v>5859.7450622536744</v>
      </c>
      <c r="BD128">
        <v>7177.1237031024875</v>
      </c>
      <c r="BE128">
        <v>7798.3982686033678</v>
      </c>
      <c r="BF128">
        <v>8046.0120852294194</v>
      </c>
      <c r="BG128">
        <v>8723.1021408264951</v>
      </c>
      <c r="BH128">
        <v>9022.0679303633297</v>
      </c>
      <c r="BI128">
        <v>9567.9539490231891</v>
      </c>
      <c r="BJ128">
        <v>10173.332351446568</v>
      </c>
      <c r="BK128">
        <v>10524.052400720029</v>
      </c>
      <c r="BL128">
        <v>11556.600011270359</v>
      </c>
      <c r="BM128">
        <v>12173.74389342008</v>
      </c>
      <c r="BN128">
        <v>14120.666154031836</v>
      </c>
      <c r="BO128">
        <v>16896.405636818858</v>
      </c>
      <c r="BP128">
        <v>20251.896447946496</v>
      </c>
      <c r="BQ128">
        <v>21211.849326220858</v>
      </c>
    </row>
    <row r="129" spans="1:69" x14ac:dyDescent="0.35">
      <c r="A129" t="s">
        <v>439</v>
      </c>
      <c r="B129" t="s">
        <v>440</v>
      </c>
      <c r="C129" t="s">
        <v>44</v>
      </c>
      <c r="D129" t="s">
        <v>45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0.9880149812939033</v>
      </c>
      <c r="V129">
        <v>1.1421598699447015</v>
      </c>
      <c r="W129">
        <v>1.1243090495292249</v>
      </c>
      <c r="X129">
        <v>1.2783538508148782</v>
      </c>
      <c r="Y129">
        <v>1.3551704141019809</v>
      </c>
      <c r="Z129">
        <v>1.3716887384053615</v>
      </c>
      <c r="AA129">
        <v>1.3233096750623123</v>
      </c>
      <c r="AB129">
        <v>1.5920907247002716</v>
      </c>
      <c r="AC129">
        <v>2.6323166209056885</v>
      </c>
      <c r="AD129">
        <v>2.386472652247825</v>
      </c>
      <c r="AE129">
        <v>6.1401647067900713</v>
      </c>
      <c r="AF129">
        <v>11.027222979350382</v>
      </c>
      <c r="AG129">
        <v>19.47647031114597</v>
      </c>
      <c r="AH129">
        <v>23.180582835391711</v>
      </c>
      <c r="AI129">
        <v>56.938433688768022</v>
      </c>
      <c r="AJ129">
        <v>118.11311335987574</v>
      </c>
      <c r="AK129">
        <v>207.19608476696411</v>
      </c>
      <c r="AL129">
        <v>429.72467981006855</v>
      </c>
      <c r="AM129">
        <v>687.41034484923284</v>
      </c>
      <c r="AN129">
        <v>742.43190729595801</v>
      </c>
      <c r="AO129">
        <v>764.94616967890295</v>
      </c>
      <c r="AP129">
        <v>810.8817672452542</v>
      </c>
      <c r="AQ129">
        <v>894.87077081981067</v>
      </c>
      <c r="AR129">
        <v>906.16003345316824</v>
      </c>
      <c r="AS129">
        <v>876.87441261456138</v>
      </c>
      <c r="AT129">
        <v>932.97404737979161</v>
      </c>
      <c r="AU129">
        <v>951.56894675207025</v>
      </c>
      <c r="AV129">
        <v>982.70988927785299</v>
      </c>
      <c r="AW129">
        <v>1056.440620130245</v>
      </c>
      <c r="AX129">
        <v>1141.1323436386535</v>
      </c>
      <c r="AY129">
        <v>1218.6983677668318</v>
      </c>
      <c r="AZ129">
        <v>1323.5094671977035</v>
      </c>
      <c r="BA129">
        <v>1479.5304811215306</v>
      </c>
      <c r="BB129">
        <v>1490.6438062601944</v>
      </c>
      <c r="BC129">
        <v>1584.0326238680318</v>
      </c>
      <c r="BD129">
        <v>1662.4543919469832</v>
      </c>
      <c r="BE129">
        <v>1706.3171885265601</v>
      </c>
      <c r="BF129">
        <v>1755.2722007248617</v>
      </c>
      <c r="BG129">
        <v>1813.1851096964317</v>
      </c>
      <c r="BH129">
        <v>1868.8382762380631</v>
      </c>
      <c r="BI129">
        <v>1898.3673190012828</v>
      </c>
      <c r="BJ129">
        <v>1937.7870510039725</v>
      </c>
      <c r="BK129">
        <v>2011.7442623485924</v>
      </c>
      <c r="BL129">
        <v>2067.9233758311811</v>
      </c>
      <c r="BM129">
        <v>2050.8778680193755</v>
      </c>
      <c r="BN129">
        <v>2105.1386417895428</v>
      </c>
      <c r="BO129">
        <v>2178.5848273550741</v>
      </c>
      <c r="BP129">
        <v>2200.7542705019332</v>
      </c>
      <c r="BQ129">
        <v>2251.6899133500451</v>
      </c>
    </row>
    <row r="130" spans="1:69" x14ac:dyDescent="0.35">
      <c r="A130" t="s">
        <v>441</v>
      </c>
      <c r="B130" t="s">
        <v>442</v>
      </c>
      <c r="C130" t="s">
        <v>44</v>
      </c>
      <c r="D130" t="s">
        <v>45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1.0711338229255178</v>
      </c>
      <c r="Q130">
        <v>1.1271294625468227</v>
      </c>
      <c r="R130">
        <v>1.3103475649403455</v>
      </c>
      <c r="S130">
        <v>1.4805572850716227</v>
      </c>
      <c r="T130">
        <v>1.6206326523811772</v>
      </c>
      <c r="U130">
        <v>1.7692788534732991</v>
      </c>
      <c r="V130">
        <v>1.9266800991767699</v>
      </c>
      <c r="W130">
        <v>2.1551076665386621</v>
      </c>
      <c r="X130">
        <v>2.3528265990042865</v>
      </c>
      <c r="Y130">
        <v>2.2462637943948192</v>
      </c>
      <c r="Z130">
        <v>2.2307749110388717</v>
      </c>
      <c r="AA130">
        <v>2.3721728639135193</v>
      </c>
      <c r="AB130">
        <v>2.8028545806460383</v>
      </c>
      <c r="AC130">
        <v>2.8022994118752336</v>
      </c>
      <c r="AD130">
        <v>3.083071248425961</v>
      </c>
      <c r="AE130">
        <v>3.2855839801406406</v>
      </c>
      <c r="AF130">
        <v>3.5209427048248623</v>
      </c>
      <c r="AG130">
        <v>3.3486472149916402</v>
      </c>
      <c r="AH130">
        <v>3.5097824564362772</v>
      </c>
      <c r="AI130">
        <v>3.685889911920555</v>
      </c>
      <c r="AJ130">
        <v>4.4198588805189658</v>
      </c>
      <c r="AK130">
        <v>5.6380036197337535</v>
      </c>
      <c r="AL130">
        <v>5.8437450601838012</v>
      </c>
      <c r="AM130">
        <v>6.0582300457966003</v>
      </c>
      <c r="AN130">
        <v>5.9489194613566809</v>
      </c>
      <c r="AO130">
        <v>6.6950257250981382</v>
      </c>
      <c r="AP130">
        <v>6.869954491140934</v>
      </c>
      <c r="AQ130">
        <v>7.2575940634241753</v>
      </c>
      <c r="AR130">
        <v>7.5919693233410186</v>
      </c>
      <c r="AS130">
        <v>7.6678378344734108</v>
      </c>
      <c r="AT130">
        <v>7.6926195247502642</v>
      </c>
      <c r="AU130">
        <v>8.3089274033902925</v>
      </c>
      <c r="AV130">
        <v>9.0933576378324368</v>
      </c>
      <c r="AW130">
        <v>8.7381543508563144</v>
      </c>
      <c r="AX130">
        <v>9.0906308000166476</v>
      </c>
      <c r="AY130">
        <v>8.5964168599760278</v>
      </c>
      <c r="AZ130">
        <v>9.2252215582069237</v>
      </c>
      <c r="BA130">
        <v>10.101874689321695</v>
      </c>
      <c r="BB130">
        <v>10.303757014061837</v>
      </c>
      <c r="BC130">
        <v>10.215332155050177</v>
      </c>
      <c r="BD130">
        <v>10.419504970054792</v>
      </c>
      <c r="BE130">
        <v>10.363023750417984</v>
      </c>
      <c r="BF130">
        <v>10.054284149344127</v>
      </c>
      <c r="BG130">
        <v>10.557432078205919</v>
      </c>
      <c r="BH130">
        <v>10.888857315733427</v>
      </c>
      <c r="BI130">
        <v>11.075777445472173</v>
      </c>
      <c r="BJ130">
        <v>11.177349210863929</v>
      </c>
      <c r="BK130">
        <v>11.609033674996475</v>
      </c>
      <c r="BL130">
        <v>11.227532162483428</v>
      </c>
      <c r="BM130">
        <v>11.717841990128955</v>
      </c>
      <c r="BN130">
        <v>12.779329397195744</v>
      </c>
      <c r="BO130">
        <v>12.529024214197745</v>
      </c>
      <c r="BP130">
        <v>13.619494504230387</v>
      </c>
      <c r="BQ130">
        <v>13.894316022352326</v>
      </c>
    </row>
    <row r="131" spans="1:69" x14ac:dyDescent="0.35">
      <c r="A131" t="s">
        <v>443</v>
      </c>
      <c r="B131" t="s">
        <v>444</v>
      </c>
      <c r="C131" t="s">
        <v>44</v>
      </c>
      <c r="D131" t="s">
        <v>45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1.0691511034230685</v>
      </c>
      <c r="X131">
        <v>1.1827540297102022</v>
      </c>
      <c r="Y131">
        <v>1.2689908979005458</v>
      </c>
      <c r="Z131">
        <v>1.4765511522419856</v>
      </c>
      <c r="AA131">
        <v>1.5617013276635783</v>
      </c>
      <c r="AB131">
        <v>1.5586693319760592</v>
      </c>
      <c r="AC131">
        <v>1.625045522971873</v>
      </c>
      <c r="AD131">
        <v>1.6853657439126855</v>
      </c>
      <c r="AE131">
        <v>1.7898039521385323</v>
      </c>
      <c r="AF131">
        <v>1.899093249940518</v>
      </c>
      <c r="AG131">
        <v>2.032237257399367</v>
      </c>
      <c r="AH131">
        <v>2.1478499465330261</v>
      </c>
      <c r="AI131">
        <v>2.3111515437553116</v>
      </c>
      <c r="AJ131">
        <v>2.3906371016021741</v>
      </c>
      <c r="AK131">
        <v>2.5172766694325324</v>
      </c>
      <c r="AL131">
        <v>2.5673918795301311</v>
      </c>
      <c r="AM131">
        <v>2.7284217179731232</v>
      </c>
      <c r="AN131">
        <v>2.7497990779678485</v>
      </c>
      <c r="AO131">
        <v>2.7675577180966044</v>
      </c>
      <c r="AP131">
        <v>2.9035874620908868</v>
      </c>
      <c r="AQ131">
        <v>2.9848931835178889</v>
      </c>
      <c r="AR131">
        <v>3.0678738466805817</v>
      </c>
      <c r="AS131">
        <v>2.8914289499317065</v>
      </c>
      <c r="AT131">
        <v>2.9878066921125934</v>
      </c>
      <c r="AU131">
        <v>3.0916634758419388</v>
      </c>
      <c r="AV131">
        <v>3.1432754270278429</v>
      </c>
      <c r="AW131">
        <v>3.2639504742206729</v>
      </c>
      <c r="AX131">
        <v>3.2109515633192758</v>
      </c>
      <c r="AY131">
        <v>3.6658897952388827</v>
      </c>
      <c r="AZ131">
        <v>3.8977344911220011</v>
      </c>
      <c r="BA131">
        <v>3.9505688673869437</v>
      </c>
      <c r="BB131">
        <v>4.0718388054633587</v>
      </c>
      <c r="BC131">
        <v>4.0974323162413286</v>
      </c>
      <c r="BD131">
        <v>4.3293327883516328</v>
      </c>
      <c r="BE131">
        <v>4.3014760765063516</v>
      </c>
      <c r="BF131">
        <v>4.3149785929283491</v>
      </c>
      <c r="BG131">
        <v>4.3667996073457092</v>
      </c>
      <c r="BH131">
        <v>4.3599772559408807</v>
      </c>
      <c r="BI131">
        <v>4.4123547625326802</v>
      </c>
      <c r="BJ131">
        <v>4.6219645299753704</v>
      </c>
      <c r="BK131">
        <v>4.6150778089727948</v>
      </c>
      <c r="BL131">
        <v>4.6137275274188854</v>
      </c>
      <c r="BM131">
        <v>4.3461942387155323</v>
      </c>
      <c r="BN131">
        <v>4.2063328389673416</v>
      </c>
      <c r="BO131">
        <v>4.3517991558180613</v>
      </c>
      <c r="BP131">
        <v>4.4970620756313444</v>
      </c>
      <c r="BQ131">
        <v>4.4869801853284814</v>
      </c>
    </row>
    <row r="132" spans="1:69" x14ac:dyDescent="0.35">
      <c r="A132" t="s">
        <v>445</v>
      </c>
      <c r="B132" t="s">
        <v>446</v>
      </c>
      <c r="C132" t="s">
        <v>44</v>
      </c>
      <c r="D132" t="s">
        <v>45</v>
      </c>
      <c r="E132">
        <v>1</v>
      </c>
      <c r="F132">
        <v>1.128977141579778</v>
      </c>
      <c r="G132">
        <v>1.3178818034197248</v>
      </c>
      <c r="H132">
        <v>1.7129881997643355</v>
      </c>
      <c r="I132">
        <v>2.232291665709643</v>
      </c>
      <c r="J132">
        <v>2.3379273643342651</v>
      </c>
      <c r="K132">
        <v>2.676851933155592</v>
      </c>
      <c r="L132">
        <v>3.0237507076695418</v>
      </c>
      <c r="M132">
        <v>3.4434919495784433</v>
      </c>
      <c r="N132">
        <v>3.9287293997678145</v>
      </c>
      <c r="O132">
        <v>4.5118961508769955</v>
      </c>
      <c r="P132">
        <v>5.0175706060273555</v>
      </c>
      <c r="Q132">
        <v>5.809363378100497</v>
      </c>
      <c r="R132">
        <v>6.5483820302010107</v>
      </c>
      <c r="S132">
        <v>8.5518837262872953</v>
      </c>
      <c r="T132">
        <v>10.577163651698436</v>
      </c>
      <c r="U132">
        <v>12.823428629501359</v>
      </c>
      <c r="V132">
        <v>14.676913775608178</v>
      </c>
      <c r="W132">
        <v>17.881724822838891</v>
      </c>
      <c r="X132">
        <v>21.196052536960273</v>
      </c>
      <c r="Y132">
        <v>26.421090666385279</v>
      </c>
      <c r="Z132">
        <v>30.803235527832154</v>
      </c>
      <c r="AA132">
        <v>32.792599553681164</v>
      </c>
      <c r="AB132">
        <v>34.373296502933677</v>
      </c>
      <c r="AC132">
        <v>35.893043139824108</v>
      </c>
      <c r="AD132">
        <v>37.323537203857228</v>
      </c>
      <c r="AE132">
        <v>39.177464520033993</v>
      </c>
      <c r="AF132">
        <v>41.070170067851897</v>
      </c>
      <c r="AG132">
        <v>43.995724959610691</v>
      </c>
      <c r="AH132">
        <v>46.664121045495556</v>
      </c>
      <c r="AI132">
        <v>51.371348267940682</v>
      </c>
      <c r="AJ132">
        <v>56.067220307324945</v>
      </c>
      <c r="AK132">
        <v>60.428108587631563</v>
      </c>
      <c r="AL132">
        <v>64.207598431215061</v>
      </c>
      <c r="AM132">
        <v>69.446269838429387</v>
      </c>
      <c r="AN132">
        <v>74.324565880785755</v>
      </c>
      <c r="AO132">
        <v>77.379807054301494</v>
      </c>
      <c r="AP132">
        <v>80.477541853268917</v>
      </c>
      <c r="AQ132">
        <v>84.079654800648626</v>
      </c>
      <c r="AR132">
        <v>83.045613449918733</v>
      </c>
      <c r="AS132">
        <v>83.894144466742333</v>
      </c>
      <c r="AT132">
        <v>86.812401566535797</v>
      </c>
      <c r="AU132">
        <v>89.445542936338768</v>
      </c>
      <c r="AV132">
        <v>92.531408320308444</v>
      </c>
      <c r="AW132">
        <v>95.425680001115865</v>
      </c>
      <c r="AX132">
        <v>96.41944445606363</v>
      </c>
      <c r="AY132">
        <v>96.204240486496246</v>
      </c>
      <c r="AZ132">
        <v>98.53160957056933</v>
      </c>
      <c r="BA132">
        <v>101.31641071915925</v>
      </c>
      <c r="BB132">
        <v>104.9725594229751</v>
      </c>
      <c r="BC132">
        <v>107.84617991717504</v>
      </c>
      <c r="BD132">
        <v>109.22862106360074</v>
      </c>
      <c r="BE132">
        <v>110.59595386565094</v>
      </c>
      <c r="BF132">
        <v>111.72242210238842</v>
      </c>
      <c r="BG132">
        <v>112.73562911814436</v>
      </c>
      <c r="BH132">
        <v>116.32693077230893</v>
      </c>
      <c r="BI132">
        <v>118.63722840965863</v>
      </c>
      <c r="BJ132">
        <v>121.27427463431032</v>
      </c>
      <c r="BK132">
        <v>121.85996751042236</v>
      </c>
      <c r="BL132">
        <v>120.83716596260373</v>
      </c>
      <c r="BM132">
        <v>122.72675334713398</v>
      </c>
      <c r="BN132">
        <v>126.11761001606378</v>
      </c>
      <c r="BO132">
        <v>127.72626860172362</v>
      </c>
      <c r="BP132">
        <v>130.36263325408612</v>
      </c>
      <c r="BQ132">
        <v>0</v>
      </c>
    </row>
    <row r="133" spans="1:69" x14ac:dyDescent="0.35">
      <c r="A133" t="s">
        <v>447</v>
      </c>
      <c r="B133" t="s">
        <v>448</v>
      </c>
      <c r="C133" t="s">
        <v>44</v>
      </c>
      <c r="D133" t="s">
        <v>45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1.2577947946227832</v>
      </c>
      <c r="Q133">
        <v>1.2825872553497357</v>
      </c>
      <c r="R133">
        <v>1.5041504596548665</v>
      </c>
      <c r="S133">
        <v>4.1092640982046129</v>
      </c>
      <c r="T133">
        <v>4.2837381450901546</v>
      </c>
      <c r="U133">
        <v>4.4247205718255112</v>
      </c>
      <c r="V133">
        <v>4.8553725244919059</v>
      </c>
      <c r="W133">
        <v>4.7605214739891375</v>
      </c>
      <c r="X133">
        <v>6.7039297536518436</v>
      </c>
      <c r="Y133">
        <v>9.4146895505235868</v>
      </c>
      <c r="Z133">
        <v>10.479406521579051</v>
      </c>
      <c r="AA133">
        <v>10.559754090931364</v>
      </c>
      <c r="AB133">
        <v>9.5801954009711139</v>
      </c>
      <c r="AC133">
        <v>9.6135043232238377</v>
      </c>
      <c r="AD133">
        <v>10.081397686494281</v>
      </c>
      <c r="AE133">
        <v>7.4903539871799447</v>
      </c>
      <c r="AF133">
        <v>8.298000348119734</v>
      </c>
      <c r="AG133">
        <v>8.5443962061037393</v>
      </c>
      <c r="AH133">
        <v>8.3972730534064812</v>
      </c>
      <c r="AI133">
        <v>8.4575163097628003</v>
      </c>
      <c r="AJ133">
        <v>8.4547213900734128</v>
      </c>
      <c r="AK133">
        <v>8.6097815402531737</v>
      </c>
      <c r="AL133">
        <v>7.9738268474969578</v>
      </c>
      <c r="AM133">
        <v>7.5057252539499357</v>
      </c>
      <c r="AN133">
        <v>7.8697909043739473</v>
      </c>
      <c r="AO133">
        <v>9.090414156155969</v>
      </c>
      <c r="AP133">
        <v>8.6617688716555676</v>
      </c>
      <c r="AQ133">
        <v>7.1757460629919532</v>
      </c>
      <c r="AR133">
        <v>8.4737924135334044</v>
      </c>
      <c r="AS133">
        <v>10.212759533811035</v>
      </c>
      <c r="AT133">
        <v>9.424466163244027</v>
      </c>
      <c r="AU133">
        <v>9.9096649957517684</v>
      </c>
      <c r="AV133">
        <v>10.397284945565156</v>
      </c>
      <c r="AW133">
        <v>11.579588074288838</v>
      </c>
      <c r="AX133">
        <v>14.1005815590332</v>
      </c>
      <c r="AY133">
        <v>16.381542795335349</v>
      </c>
      <c r="AZ133">
        <v>17.087155178581895</v>
      </c>
      <c r="BA133">
        <v>20.276121164394699</v>
      </c>
      <c r="BB133">
        <v>16.795413232212422</v>
      </c>
      <c r="BC133">
        <v>18.660266844977116</v>
      </c>
      <c r="BD133">
        <v>21.874971265604454</v>
      </c>
      <c r="BE133">
        <v>23.512805502115889</v>
      </c>
      <c r="BF133">
        <v>23.565244440081486</v>
      </c>
      <c r="BG133">
        <v>21.972714060831688</v>
      </c>
      <c r="BH133">
        <v>16.268964278302064</v>
      </c>
      <c r="BI133">
        <v>15.156518016808654</v>
      </c>
      <c r="BJ133">
        <v>17.616553541241789</v>
      </c>
      <c r="BK133">
        <v>19.607077893135003</v>
      </c>
      <c r="BL133">
        <v>19.58542264039847</v>
      </c>
      <c r="BM133">
        <v>16.36198269624769</v>
      </c>
      <c r="BN133">
        <v>21.176870104588076</v>
      </c>
      <c r="BO133">
        <v>24.911098081113863</v>
      </c>
      <c r="BP133">
        <v>22.901928172875369</v>
      </c>
      <c r="BQ133">
        <v>22.734121409326114</v>
      </c>
    </row>
    <row r="134" spans="1:69" x14ac:dyDescent="0.35">
      <c r="A134" t="s">
        <v>449</v>
      </c>
      <c r="B134" t="s">
        <v>450</v>
      </c>
      <c r="C134" t="s">
        <v>44</v>
      </c>
      <c r="D134" t="s">
        <v>45</v>
      </c>
      <c r="E134" t="e">
        <v>#N/A</v>
      </c>
      <c r="F134" t="e">
        <v>#N/A</v>
      </c>
      <c r="G134" t="e">
        <v>#N/A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  <c r="AN134" t="e">
        <v>#N/A</v>
      </c>
      <c r="AO134" t="e">
        <v>#N/A</v>
      </c>
      <c r="AP134" t="e">
        <v>#N/A</v>
      </c>
      <c r="AQ134" t="e">
        <v>#N/A</v>
      </c>
      <c r="AR134" t="e">
        <v>#N/A</v>
      </c>
      <c r="AS134" t="e">
        <v>#N/A</v>
      </c>
      <c r="AT134" t="e">
        <v>#N/A</v>
      </c>
      <c r="AU134" t="e">
        <v>#N/A</v>
      </c>
      <c r="AV134" t="e">
        <v>#N/A</v>
      </c>
      <c r="AW134" t="e">
        <v>#N/A</v>
      </c>
      <c r="AX134" t="e">
        <v>#N/A</v>
      </c>
      <c r="AY134" t="e">
        <v>#N/A</v>
      </c>
      <c r="AZ134" t="e">
        <v>#N/A</v>
      </c>
      <c r="BA134" t="e">
        <v>#N/A</v>
      </c>
      <c r="BB134" t="e">
        <v>#N/A</v>
      </c>
      <c r="BC134" t="e">
        <v>#N/A</v>
      </c>
      <c r="BD134" t="e">
        <v>#N/A</v>
      </c>
      <c r="BE134" t="e">
        <v>#N/A</v>
      </c>
      <c r="BF134" t="e">
        <v>#N/A</v>
      </c>
      <c r="BG134" t="e">
        <v>#N/A</v>
      </c>
      <c r="BH134" t="e">
        <v>#N/A</v>
      </c>
      <c r="BI134" t="e">
        <v>#N/A</v>
      </c>
      <c r="BJ134" t="e">
        <v>#N/A</v>
      </c>
      <c r="BK134" t="e">
        <v>#N/A</v>
      </c>
      <c r="BL134" t="e">
        <v>#N/A</v>
      </c>
      <c r="BM134" t="e">
        <v>#N/A</v>
      </c>
      <c r="BN134" t="e">
        <v>#N/A</v>
      </c>
      <c r="BO134" t="e">
        <v>#N/A</v>
      </c>
      <c r="BP134" t="e">
        <v>#N/A</v>
      </c>
      <c r="BQ134" t="e">
        <v>#N/A</v>
      </c>
    </row>
    <row r="135" spans="1:69" x14ac:dyDescent="0.35">
      <c r="A135" t="s">
        <v>451</v>
      </c>
      <c r="B135" t="s">
        <v>452</v>
      </c>
      <c r="C135" t="s">
        <v>44</v>
      </c>
      <c r="D135" t="s">
        <v>45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1.6481468778540138</v>
      </c>
      <c r="AE135">
        <v>2.490604715136326</v>
      </c>
      <c r="AF135">
        <v>2.8499421076681615</v>
      </c>
      <c r="AG135">
        <v>3.5866278799710671</v>
      </c>
      <c r="AH135">
        <v>5.5688323348774365</v>
      </c>
      <c r="AI135">
        <v>7.6798308120460446</v>
      </c>
      <c r="AJ135">
        <v>8.6760400635010555</v>
      </c>
      <c r="AK135">
        <v>9.1960681513690048</v>
      </c>
      <c r="AL135">
        <v>10.224425769043652</v>
      </c>
      <c r="AM135">
        <v>11.011767440603091</v>
      </c>
      <c r="AN135">
        <v>13.179473990335079</v>
      </c>
      <c r="AO135">
        <v>14.988384769684609</v>
      </c>
      <c r="AP135">
        <v>17.889059404608698</v>
      </c>
      <c r="AQ135">
        <v>33.006112256904551</v>
      </c>
      <c r="AR135">
        <v>75.245343265492224</v>
      </c>
      <c r="AS135">
        <v>93.904515397569639</v>
      </c>
      <c r="AT135">
        <v>102.23203712798808</v>
      </c>
      <c r="AU135">
        <v>108.69153234791524</v>
      </c>
      <c r="AV135">
        <v>123.31064109818037</v>
      </c>
      <c r="AW135">
        <v>136.49307707156063</v>
      </c>
      <c r="AX135">
        <v>148.28651909471671</v>
      </c>
      <c r="AY135">
        <v>164.3090275879868</v>
      </c>
      <c r="AZ135">
        <v>176.53080299151375</v>
      </c>
      <c r="BA135">
        <v>192.17752357548235</v>
      </c>
      <c r="BB135">
        <v>186.5427372725724</v>
      </c>
      <c r="BC135">
        <v>203.6982727589718</v>
      </c>
      <c r="BD135">
        <v>225.02286968894953</v>
      </c>
      <c r="BE135">
        <v>241.96452495180708</v>
      </c>
      <c r="BF135">
        <v>257.62924074899831</v>
      </c>
      <c r="BG135">
        <v>272.3825316899738</v>
      </c>
      <c r="BH135">
        <v>278.77942457009254</v>
      </c>
      <c r="BI135">
        <v>287.20499307941611</v>
      </c>
      <c r="BJ135">
        <v>292.52430745427705</v>
      </c>
      <c r="BK135">
        <v>298.14045002267505</v>
      </c>
      <c r="BL135">
        <v>301.7104550897011</v>
      </c>
      <c r="BM135">
        <v>316.90008039809089</v>
      </c>
      <c r="BN135">
        <v>328.66800125825932</v>
      </c>
      <c r="BO135">
        <v>380.51191404163268</v>
      </c>
      <c r="BP135">
        <v>473.43946904192126</v>
      </c>
      <c r="BQ135">
        <v>539.289176720456</v>
      </c>
    </row>
    <row r="136" spans="1:69" x14ac:dyDescent="0.35">
      <c r="A136" t="s">
        <v>453</v>
      </c>
      <c r="B136" t="s">
        <v>454</v>
      </c>
      <c r="C136" t="s">
        <v>44</v>
      </c>
      <c r="D136" t="s">
        <v>45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1.7299645552174738</v>
      </c>
      <c r="AI136">
        <v>1.9981410376919631</v>
      </c>
      <c r="AJ136">
        <v>2.9503683341288514</v>
      </c>
      <c r="AK136">
        <v>5.8250249034468551</v>
      </c>
      <c r="AL136">
        <v>7.2663118529653481</v>
      </c>
      <c r="AM136">
        <v>7.8384406889960072</v>
      </c>
      <c r="AN136">
        <v>8.6755082065747207</v>
      </c>
      <c r="AO136">
        <v>8.8262980593768461</v>
      </c>
      <c r="AP136">
        <v>9.8454501497077036</v>
      </c>
      <c r="AQ136">
        <v>10.241032289495882</v>
      </c>
      <c r="AR136">
        <v>10.324276568128532</v>
      </c>
      <c r="AS136">
        <v>10.108707413302461</v>
      </c>
      <c r="AT136">
        <v>9.9545343059563205</v>
      </c>
      <c r="AU136">
        <v>10.444415645700653</v>
      </c>
      <c r="AV136">
        <v>10.609568228056355</v>
      </c>
      <c r="AW136">
        <v>10.478575959799754</v>
      </c>
      <c r="AX136">
        <v>10.367271786548784</v>
      </c>
      <c r="AY136">
        <v>10.458580245854591</v>
      </c>
      <c r="AZ136">
        <v>10.78623958743685</v>
      </c>
      <c r="BA136">
        <v>11.598797638366845</v>
      </c>
      <c r="BB136">
        <v>12.791680737233518</v>
      </c>
      <c r="BC136">
        <v>12.865694261997508</v>
      </c>
      <c r="BD136">
        <v>13.247172469296519</v>
      </c>
      <c r="BE136">
        <v>14.23886267238392</v>
      </c>
      <c r="BF136">
        <v>14.606004782486277</v>
      </c>
      <c r="BG136">
        <v>14.621381783234485</v>
      </c>
      <c r="BH136">
        <v>15.109119562991866</v>
      </c>
      <c r="BI136">
        <v>15.240764596835211</v>
      </c>
      <c r="BJ136">
        <v>15.659662547559298</v>
      </c>
      <c r="BK136">
        <v>16.524465391820097</v>
      </c>
      <c r="BL136">
        <v>17.201113027044975</v>
      </c>
      <c r="BM136">
        <v>31.915296415594625</v>
      </c>
      <c r="BN136">
        <v>79.788469809023724</v>
      </c>
      <c r="BO136">
        <v>169.27082300097393</v>
      </c>
      <c r="BP136">
        <v>512.73436262363327</v>
      </c>
      <c r="BQ136">
        <v>0</v>
      </c>
    </row>
    <row r="137" spans="1:69" x14ac:dyDescent="0.35">
      <c r="A137" t="s">
        <v>455</v>
      </c>
      <c r="B137" t="s">
        <v>456</v>
      </c>
      <c r="C137" t="s">
        <v>44</v>
      </c>
      <c r="D137" t="s">
        <v>45</v>
      </c>
      <c r="E137">
        <v>1</v>
      </c>
      <c r="F137">
        <v>0.94248972991879432</v>
      </c>
      <c r="G137">
        <v>0.97013778250436455</v>
      </c>
      <c r="H137">
        <v>0.98993341965524373</v>
      </c>
      <c r="I137">
        <v>1.0293517813315811</v>
      </c>
      <c r="J137">
        <v>1.0286191377020215</v>
      </c>
      <c r="K137">
        <v>1.0183693093329924</v>
      </c>
      <c r="L137">
        <v>1.0186583839829282</v>
      </c>
      <c r="M137">
        <v>1.0311311808464869</v>
      </c>
      <c r="N137">
        <v>1.065728613203426</v>
      </c>
      <c r="O137">
        <v>1.0516815835928008</v>
      </c>
      <c r="P137">
        <v>1.0597361383692789</v>
      </c>
      <c r="Q137">
        <v>1.0967207139840347</v>
      </c>
      <c r="R137">
        <v>1.1795538158637608</v>
      </c>
      <c r="S137">
        <v>1.4169805850502721</v>
      </c>
      <c r="T137">
        <v>1.7409868064633736</v>
      </c>
      <c r="U137">
        <v>1.707938110445546</v>
      </c>
      <c r="V137">
        <v>1.8963274790383631</v>
      </c>
      <c r="W137">
        <v>1.9280916846545548</v>
      </c>
      <c r="X137">
        <v>2.1191962492158192</v>
      </c>
      <c r="Y137">
        <v>2.3200859721963911</v>
      </c>
      <c r="Z137">
        <v>2.3480065202520319</v>
      </c>
      <c r="AA137">
        <v>2.4560761619143276</v>
      </c>
      <c r="AB137">
        <v>2.3860324731825489</v>
      </c>
      <c r="AC137">
        <v>2.5117084606917039</v>
      </c>
      <c r="AD137">
        <v>2.5414826397044088</v>
      </c>
      <c r="AE137">
        <v>2.5535011215469696</v>
      </c>
      <c r="AF137">
        <v>2.983690908886361</v>
      </c>
      <c r="AG137">
        <v>3.2509685043444829</v>
      </c>
      <c r="AH137">
        <v>3.357278080728733</v>
      </c>
      <c r="AI137">
        <v>3.3516602227921783</v>
      </c>
      <c r="AJ137">
        <v>3.5374980345798552</v>
      </c>
      <c r="AK137">
        <v>3.4998865339263814</v>
      </c>
      <c r="AL137">
        <v>3.7475422667420384</v>
      </c>
      <c r="AM137">
        <v>3.9478242757752811</v>
      </c>
      <c r="AN137">
        <v>4.2048545242446549</v>
      </c>
      <c r="AO137">
        <v>4.4346734777229679</v>
      </c>
      <c r="AP137">
        <v>3.9908147113588734</v>
      </c>
      <c r="AQ137">
        <v>3.7247590958718422</v>
      </c>
      <c r="AR137">
        <v>3.7589431640180266</v>
      </c>
      <c r="AS137">
        <v>5.7817153121555878</v>
      </c>
      <c r="AT137">
        <v>5.823345150360006</v>
      </c>
      <c r="AU137">
        <v>5.7422417794383636</v>
      </c>
      <c r="AV137">
        <v>6.6329491303662218</v>
      </c>
      <c r="AW137">
        <v>7.7511501426862486</v>
      </c>
      <c r="AX137">
        <v>7.7891315923029332</v>
      </c>
      <c r="AY137">
        <v>8.5006595432504355</v>
      </c>
      <c r="AZ137">
        <v>9.5222388116287018</v>
      </c>
      <c r="BA137">
        <v>11.172094812365703</v>
      </c>
      <c r="BB137">
        <v>10.867896195049441</v>
      </c>
      <c r="BC137">
        <v>11.575613996193907</v>
      </c>
      <c r="BD137">
        <v>12.840069866034392</v>
      </c>
      <c r="BE137">
        <v>13.841230293412742</v>
      </c>
      <c r="BF137">
        <v>14.493886951122114</v>
      </c>
      <c r="BG137">
        <v>14.612435543572481</v>
      </c>
      <c r="BH137">
        <v>14.62159950245931</v>
      </c>
      <c r="BI137">
        <v>15.641157344316605</v>
      </c>
      <c r="BJ137">
        <v>15.231682144276228</v>
      </c>
      <c r="BK137">
        <v>15.199714986870823</v>
      </c>
      <c r="BL137">
        <v>15.11453173578548</v>
      </c>
      <c r="BM137">
        <v>14.905860225005853</v>
      </c>
      <c r="BN137">
        <v>15.703961128286004</v>
      </c>
      <c r="BO137">
        <v>17.064899148831934</v>
      </c>
      <c r="BP137">
        <v>17.886085111109615</v>
      </c>
      <c r="BQ137">
        <v>18.467685156724855</v>
      </c>
    </row>
    <row r="138" spans="1:69" x14ac:dyDescent="0.35">
      <c r="A138" t="s">
        <v>457</v>
      </c>
      <c r="B138" t="s">
        <v>458</v>
      </c>
      <c r="C138" t="s">
        <v>44</v>
      </c>
      <c r="D138" t="s">
        <v>45</v>
      </c>
      <c r="E138">
        <v>1</v>
      </c>
      <c r="F138">
        <v>1.0056988938661326</v>
      </c>
      <c r="G138">
        <v>1.0594495153685912</v>
      </c>
      <c r="H138">
        <v>1.1298111653119027</v>
      </c>
      <c r="I138">
        <v>1.170726699398617</v>
      </c>
      <c r="J138">
        <v>1.2292952658290195</v>
      </c>
      <c r="K138">
        <v>1.3280000674737595</v>
      </c>
      <c r="L138">
        <v>1.4094752856935089</v>
      </c>
      <c r="M138">
        <v>1.4867635317457109</v>
      </c>
      <c r="N138">
        <v>1.4957768127881303</v>
      </c>
      <c r="O138">
        <v>1.4970033559054279</v>
      </c>
      <c r="P138">
        <v>1.802447419402964</v>
      </c>
      <c r="Q138">
        <v>1.8260441343669549</v>
      </c>
      <c r="R138">
        <v>2.237273156648715</v>
      </c>
      <c r="S138">
        <v>3.1652823432574557</v>
      </c>
      <c r="T138">
        <v>2.9618504473519911</v>
      </c>
      <c r="U138">
        <v>3.1289800804909556</v>
      </c>
      <c r="V138">
        <v>3.3759496467187886</v>
      </c>
      <c r="W138">
        <v>3.2254186822098241</v>
      </c>
      <c r="X138">
        <v>4.0835450700240967</v>
      </c>
      <c r="Y138">
        <v>5.4393705245917809</v>
      </c>
      <c r="Z138">
        <v>5.978410513561907</v>
      </c>
      <c r="AA138">
        <v>5.3973121937229562</v>
      </c>
      <c r="AB138">
        <v>5.4423916557266043</v>
      </c>
      <c r="AC138">
        <v>5.0884147387368506</v>
      </c>
      <c r="AD138">
        <v>5.0246786198927733</v>
      </c>
      <c r="AE138">
        <v>4.6308452639140816</v>
      </c>
      <c r="AF138">
        <v>5.5989674474260047</v>
      </c>
      <c r="AG138">
        <v>4.6037360588237712</v>
      </c>
      <c r="AH138">
        <v>4.6524370629218472</v>
      </c>
      <c r="AI138">
        <v>4.8712185627137865</v>
      </c>
      <c r="AJ138">
        <v>4.6214549219549239</v>
      </c>
      <c r="AK138">
        <v>5.0464952491499373</v>
      </c>
      <c r="AL138">
        <v>5.12896217326265</v>
      </c>
      <c r="AM138">
        <v>5.3739894013062681</v>
      </c>
      <c r="AN138">
        <v>5.8891874048674415</v>
      </c>
      <c r="AO138">
        <v>6.5759809326190117</v>
      </c>
      <c r="AP138">
        <v>7.2605740220360735</v>
      </c>
      <c r="AQ138">
        <v>6.7793910764429759</v>
      </c>
      <c r="AR138">
        <v>8.811741329792028</v>
      </c>
      <c r="AS138">
        <v>9.9843076148030629</v>
      </c>
      <c r="AT138">
        <v>10.701667602248824</v>
      </c>
      <c r="AU138">
        <v>13.617583375848564</v>
      </c>
      <c r="AV138">
        <v>15.573417676806546</v>
      </c>
      <c r="AW138">
        <v>19.09384208085017</v>
      </c>
      <c r="AX138">
        <v>24.548667118938091</v>
      </c>
      <c r="AY138">
        <v>29.37972526667529</v>
      </c>
      <c r="AZ138">
        <v>30.096410221107753</v>
      </c>
      <c r="BA138">
        <v>37.23207992745872</v>
      </c>
      <c r="BB138">
        <v>27.980925339965424</v>
      </c>
      <c r="BC138">
        <v>33.375240719004537</v>
      </c>
      <c r="BD138">
        <v>41.499693247597932</v>
      </c>
      <c r="BE138">
        <v>43.982176056926974</v>
      </c>
      <c r="BF138">
        <v>44.019733467242538</v>
      </c>
      <c r="BG138">
        <v>43.57662906204159</v>
      </c>
      <c r="BH138">
        <v>40.508526170798085</v>
      </c>
      <c r="BI138">
        <v>42.409313544363386</v>
      </c>
      <c r="BJ138">
        <v>43.175507269235986</v>
      </c>
      <c r="BK138">
        <v>44.728778046770131</v>
      </c>
      <c r="BL138">
        <v>46.596505394933494</v>
      </c>
      <c r="BM138">
        <v>44.381249834138657</v>
      </c>
      <c r="BN138">
        <v>84.504387880021838</v>
      </c>
      <c r="BO138">
        <v>120.58531256643964</v>
      </c>
      <c r="BP138">
        <v>114.14428432271458</v>
      </c>
      <c r="BQ138">
        <v>119.23808576132497</v>
      </c>
    </row>
    <row r="139" spans="1:69" x14ac:dyDescent="0.35">
      <c r="A139" t="s">
        <v>459</v>
      </c>
      <c r="B139" t="s">
        <v>460</v>
      </c>
      <c r="C139" t="s">
        <v>44</v>
      </c>
      <c r="D139" t="s">
        <v>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1.0735599943990162</v>
      </c>
      <c r="AA139">
        <v>0.9915270624011463</v>
      </c>
      <c r="AB139">
        <v>1.0152310847651862</v>
      </c>
      <c r="AC139">
        <v>1.2079881916804431</v>
      </c>
      <c r="AD139">
        <v>1.2617541568411357</v>
      </c>
      <c r="AE139">
        <v>1.3183250830036475</v>
      </c>
      <c r="AF139">
        <v>1.4012094491085367</v>
      </c>
      <c r="AG139">
        <v>1.4073452423407118</v>
      </c>
      <c r="AH139">
        <v>1.4628076397644381</v>
      </c>
      <c r="AI139">
        <v>1.585423351844262</v>
      </c>
      <c r="AJ139">
        <v>1.6723413387500423</v>
      </c>
      <c r="AK139">
        <v>1.7015267684918349</v>
      </c>
      <c r="AL139">
        <v>1.7186160435985314</v>
      </c>
      <c r="AM139">
        <v>1.762934236591736</v>
      </c>
      <c r="AN139">
        <v>1.8522293953483755</v>
      </c>
      <c r="AO139">
        <v>1.8607861181679335</v>
      </c>
      <c r="AP139">
        <v>1.914259562069891</v>
      </c>
      <c r="AQ139">
        <v>1.9607806229646256</v>
      </c>
      <c r="AR139">
        <v>2.0065164633733596</v>
      </c>
      <c r="AS139">
        <v>2.028905857297973</v>
      </c>
      <c r="AT139">
        <v>2.0103993806946847</v>
      </c>
      <c r="AU139">
        <v>2.0186764051404515</v>
      </c>
      <c r="AV139">
        <v>2.1241425032366457</v>
      </c>
      <c r="AW139">
        <v>2.1391842961071177</v>
      </c>
      <c r="AX139">
        <v>2.2867224789724037</v>
      </c>
      <c r="AY139">
        <v>2.4050743964809573</v>
      </c>
      <c r="AZ139">
        <v>2.4914382150007715</v>
      </c>
      <c r="BA139">
        <v>2.5545407024848239</v>
      </c>
      <c r="BB139">
        <v>2.5626752933126342</v>
      </c>
      <c r="BC139">
        <v>2.7016445471053325</v>
      </c>
      <c r="BD139">
        <v>2.7398027086444228</v>
      </c>
      <c r="BE139">
        <v>2.7949650390303837</v>
      </c>
      <c r="BF139">
        <v>2.9575056705892475</v>
      </c>
      <c r="BG139">
        <v>3.0748273247461921</v>
      </c>
      <c r="BH139">
        <v>3.1743489354479775</v>
      </c>
      <c r="BI139">
        <v>3.1725493443583086</v>
      </c>
      <c r="BJ139">
        <v>3.2822685634039468</v>
      </c>
      <c r="BK139">
        <v>3.2898660130434769</v>
      </c>
      <c r="BL139">
        <v>3.3683496805189881</v>
      </c>
      <c r="BM139">
        <v>3.1863957601143955</v>
      </c>
      <c r="BN139">
        <v>3.5558760699783911</v>
      </c>
      <c r="BO139">
        <v>3.7059013056071377</v>
      </c>
      <c r="BP139">
        <v>3.7611235044019429</v>
      </c>
      <c r="BQ139">
        <v>3.7973535622893224</v>
      </c>
    </row>
    <row r="140" spans="1:69" x14ac:dyDescent="0.35">
      <c r="A140" t="s">
        <v>461</v>
      </c>
      <c r="B140" t="s">
        <v>462</v>
      </c>
      <c r="C140" t="s">
        <v>44</v>
      </c>
      <c r="D140" t="s">
        <v>45</v>
      </c>
      <c r="E140" t="e">
        <v>#N/A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N140" t="e">
        <v>#N/A</v>
      </c>
      <c r="AO140" t="e">
        <v>#N/A</v>
      </c>
      <c r="AP140" t="e">
        <v>#N/A</v>
      </c>
      <c r="AQ140" t="e">
        <v>#N/A</v>
      </c>
      <c r="AR140" t="e">
        <v>#N/A</v>
      </c>
      <c r="AS140" t="e">
        <v>#N/A</v>
      </c>
      <c r="AT140" t="e">
        <v>#N/A</v>
      </c>
      <c r="AU140" t="e">
        <v>#N/A</v>
      </c>
      <c r="AV140" t="e">
        <v>#N/A</v>
      </c>
      <c r="AW140" t="e">
        <v>#N/A</v>
      </c>
      <c r="AX140" t="e">
        <v>#N/A</v>
      </c>
      <c r="AY140" t="e">
        <v>#N/A</v>
      </c>
      <c r="AZ140" t="e">
        <v>#N/A</v>
      </c>
      <c r="BA140" t="e">
        <v>#N/A</v>
      </c>
      <c r="BB140" t="e">
        <v>#N/A</v>
      </c>
      <c r="BC140" t="e">
        <v>#N/A</v>
      </c>
      <c r="BD140" t="e">
        <v>#N/A</v>
      </c>
      <c r="BE140" t="e">
        <v>#N/A</v>
      </c>
      <c r="BF140" t="e">
        <v>#N/A</v>
      </c>
      <c r="BG140" t="e">
        <v>#N/A</v>
      </c>
      <c r="BH140" t="e">
        <v>#N/A</v>
      </c>
      <c r="BI140" t="e">
        <v>#N/A</v>
      </c>
      <c r="BJ140" t="e">
        <v>#N/A</v>
      </c>
      <c r="BK140" t="e">
        <v>#N/A</v>
      </c>
      <c r="BL140" t="e">
        <v>#N/A</v>
      </c>
      <c r="BM140" t="e">
        <v>#N/A</v>
      </c>
      <c r="BN140" t="e">
        <v>#N/A</v>
      </c>
      <c r="BO140" t="e">
        <v>#N/A</v>
      </c>
      <c r="BP140" t="e">
        <v>#N/A</v>
      </c>
      <c r="BQ140" t="e">
        <v>#N/A</v>
      </c>
    </row>
    <row r="141" spans="1:69" x14ac:dyDescent="0.35">
      <c r="A141" t="s">
        <v>463</v>
      </c>
      <c r="B141" t="s">
        <v>464</v>
      </c>
      <c r="C141" t="s">
        <v>44</v>
      </c>
      <c r="D141" t="s">
        <v>45</v>
      </c>
      <c r="E141" t="e">
        <v>#N/A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L141" t="e">
        <v>#N/A</v>
      </c>
      <c r="AM141" t="e">
        <v>#N/A</v>
      </c>
      <c r="AN141" t="e">
        <v>#N/A</v>
      </c>
      <c r="AO141" t="e">
        <v>#N/A</v>
      </c>
      <c r="AP141" t="e">
        <v>#N/A</v>
      </c>
      <c r="AQ141" t="e">
        <v>#N/A</v>
      </c>
      <c r="AR141" t="e">
        <v>#N/A</v>
      </c>
      <c r="AS141" t="e">
        <v>#N/A</v>
      </c>
      <c r="AT141" t="e">
        <v>#N/A</v>
      </c>
      <c r="AU141" t="e">
        <v>#N/A</v>
      </c>
      <c r="AV141" t="e">
        <v>#N/A</v>
      </c>
      <c r="AW141" t="e">
        <v>#N/A</v>
      </c>
      <c r="AX141" t="e">
        <v>#N/A</v>
      </c>
      <c r="AY141" t="e">
        <v>#N/A</v>
      </c>
      <c r="AZ141" t="e">
        <v>#N/A</v>
      </c>
      <c r="BA141" t="e">
        <v>#N/A</v>
      </c>
      <c r="BB141" t="e">
        <v>#N/A</v>
      </c>
      <c r="BC141" t="e">
        <v>#N/A</v>
      </c>
      <c r="BD141" t="e">
        <v>#N/A</v>
      </c>
      <c r="BE141" t="e">
        <v>#N/A</v>
      </c>
      <c r="BF141" t="e">
        <v>#N/A</v>
      </c>
      <c r="BG141" t="e">
        <v>#N/A</v>
      </c>
      <c r="BH141" t="e">
        <v>#N/A</v>
      </c>
      <c r="BI141" t="e">
        <v>#N/A</v>
      </c>
      <c r="BJ141" t="e">
        <v>#N/A</v>
      </c>
      <c r="BK141" t="e">
        <v>#N/A</v>
      </c>
      <c r="BL141" t="e">
        <v>#N/A</v>
      </c>
      <c r="BM141" t="e">
        <v>#N/A</v>
      </c>
      <c r="BN141" t="e">
        <v>#N/A</v>
      </c>
      <c r="BO141" t="e">
        <v>#N/A</v>
      </c>
      <c r="BP141" t="e">
        <v>#N/A</v>
      </c>
      <c r="BQ141" t="e">
        <v>#N/A</v>
      </c>
    </row>
    <row r="142" spans="1:69" x14ac:dyDescent="0.35">
      <c r="A142" t="s">
        <v>465</v>
      </c>
      <c r="B142" t="s">
        <v>466</v>
      </c>
      <c r="C142" t="s">
        <v>44</v>
      </c>
      <c r="D142" t="s">
        <v>45</v>
      </c>
      <c r="E142" t="e">
        <v>#N/A</v>
      </c>
      <c r="F142" t="e">
        <v>#N/A</v>
      </c>
      <c r="G142" t="e">
        <v>#N/A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>
        <v>#N/A</v>
      </c>
      <c r="AZ142" t="e">
        <v>#N/A</v>
      </c>
      <c r="BA142" t="e">
        <v>#N/A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  <c r="BG142" t="e">
        <v>#N/A</v>
      </c>
      <c r="BH142" t="e">
        <v>#N/A</v>
      </c>
      <c r="BI142" t="e">
        <v>#N/A</v>
      </c>
      <c r="BJ142" t="e">
        <v>#N/A</v>
      </c>
      <c r="BK142" t="e">
        <v>#N/A</v>
      </c>
      <c r="BL142" t="e">
        <v>#N/A</v>
      </c>
      <c r="BM142" t="e">
        <v>#N/A</v>
      </c>
      <c r="BN142" t="e">
        <v>#N/A</v>
      </c>
      <c r="BO142" t="e">
        <v>#N/A</v>
      </c>
      <c r="BP142" t="e">
        <v>#N/A</v>
      </c>
      <c r="BQ142" t="e">
        <v>#N/A</v>
      </c>
    </row>
    <row r="143" spans="1:69" x14ac:dyDescent="0.35">
      <c r="A143" t="s">
        <v>467</v>
      </c>
      <c r="B143" t="s">
        <v>468</v>
      </c>
      <c r="C143" t="s">
        <v>44</v>
      </c>
      <c r="D143" t="s">
        <v>45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1.0824370518270847</v>
      </c>
      <c r="Q143">
        <v>1.1716701953413531</v>
      </c>
      <c r="R143">
        <v>1.2682593017610995</v>
      </c>
      <c r="S143">
        <v>1.3728108837617499</v>
      </c>
      <c r="T143">
        <v>1.4859812906783152</v>
      </c>
      <c r="U143">
        <v>1.5191249907192408</v>
      </c>
      <c r="V143">
        <v>1.5530081288421327</v>
      </c>
      <c r="W143">
        <v>1.5876466754356686</v>
      </c>
      <c r="X143">
        <v>1.6230582071377937</v>
      </c>
      <c r="Y143">
        <v>1.659259345476757</v>
      </c>
      <c r="Z143">
        <v>1.7756183749841286</v>
      </c>
      <c r="AA143">
        <v>1.9030520820823695</v>
      </c>
      <c r="AB143">
        <v>1.9642857259871946</v>
      </c>
      <c r="AC143">
        <v>2.0222603800897825</v>
      </c>
      <c r="AD143">
        <v>2.0799999830021667</v>
      </c>
      <c r="AE143">
        <v>2.1569230583865453</v>
      </c>
      <c r="AF143">
        <v>2.2112676124194204</v>
      </c>
      <c r="AG143">
        <v>2.2666667704012409</v>
      </c>
      <c r="AH143">
        <v>2.3379267842698073</v>
      </c>
      <c r="AI143">
        <v>2.4642319789029234</v>
      </c>
      <c r="AJ143">
        <v>2.6088855961591069</v>
      </c>
      <c r="AK143">
        <v>2.7138555208020767</v>
      </c>
      <c r="AL143">
        <v>2.8034638964390157</v>
      </c>
      <c r="AM143">
        <v>2.8273595241834806</v>
      </c>
      <c r="AN143">
        <v>2.8781375924549679</v>
      </c>
      <c r="AO143">
        <v>2.9016065122047263</v>
      </c>
      <c r="AP143">
        <v>2.9165412632888374</v>
      </c>
      <c r="AQ143">
        <v>2.9169679441624363</v>
      </c>
      <c r="AR143">
        <v>2.9408635351280892</v>
      </c>
      <c r="AS143">
        <v>2.9865210863549883</v>
      </c>
      <c r="AT143">
        <v>3.0159638818001886</v>
      </c>
      <c r="AU143">
        <v>3.0355924198047268</v>
      </c>
      <c r="AV143">
        <v>3.0547942505912093</v>
      </c>
      <c r="AW143">
        <v>3.0795432365916637</v>
      </c>
      <c r="AX143">
        <v>3.1162072889172974</v>
      </c>
      <c r="AY143">
        <v>3.1571817271669973</v>
      </c>
      <c r="AZ143">
        <v>3.3649791506186406</v>
      </c>
      <c r="BA143">
        <v>3.2937528778145215</v>
      </c>
      <c r="BB143">
        <v>2.9676495176006621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</row>
    <row r="144" spans="1:69" x14ac:dyDescent="0.35">
      <c r="A144" t="s">
        <v>469</v>
      </c>
      <c r="B144" t="s">
        <v>470</v>
      </c>
      <c r="C144" t="s">
        <v>44</v>
      </c>
      <c r="D144" t="s">
        <v>45</v>
      </c>
      <c r="E144">
        <v>0</v>
      </c>
      <c r="F144">
        <v>1</v>
      </c>
      <c r="G144">
        <v>0.97653392554937712</v>
      </c>
      <c r="H144">
        <v>1.0088666704879077</v>
      </c>
      <c r="I144">
        <v>1.0249955274189009</v>
      </c>
      <c r="J144">
        <v>1.0369628289886605</v>
      </c>
      <c r="K144">
        <v>1.0182607442272928</v>
      </c>
      <c r="L144">
        <v>1.0369852921781764</v>
      </c>
      <c r="M144">
        <v>1.1624436463324406</v>
      </c>
      <c r="N144">
        <v>1.1775378050520384</v>
      </c>
      <c r="O144">
        <v>1.3248297728014868</v>
      </c>
      <c r="P144">
        <v>1.3446817202536843</v>
      </c>
      <c r="Q144">
        <v>1.4652574478750646</v>
      </c>
      <c r="R144">
        <v>1.6520571781774711</v>
      </c>
      <c r="S144">
        <v>2.0548079457075881</v>
      </c>
      <c r="T144">
        <v>2.1647462256932606</v>
      </c>
      <c r="U144">
        <v>2.380692068987476</v>
      </c>
      <c r="V144">
        <v>2.7304415314792623</v>
      </c>
      <c r="W144">
        <v>3.028548019870819</v>
      </c>
      <c r="X144">
        <v>3.4948625249881373</v>
      </c>
      <c r="Y144">
        <v>4.1930491055123502</v>
      </c>
      <c r="Z144">
        <v>5.0687800462126145</v>
      </c>
      <c r="AA144">
        <v>5.6821561791474817</v>
      </c>
      <c r="AB144">
        <v>6.6428286801773337</v>
      </c>
      <c r="AC144">
        <v>7.9913571718171834</v>
      </c>
      <c r="AD144">
        <v>8.0380191506213912</v>
      </c>
      <c r="AE144">
        <v>8.5136516467121783</v>
      </c>
      <c r="AF144">
        <v>9.1735866384552214</v>
      </c>
      <c r="AG144">
        <v>10.101681520731782</v>
      </c>
      <c r="AH144">
        <v>11.205104078819012</v>
      </c>
      <c r="AI144">
        <v>13.45321495651261</v>
      </c>
      <c r="AJ144">
        <v>14.882487629845937</v>
      </c>
      <c r="AK144">
        <v>16.281993029277846</v>
      </c>
      <c r="AL144">
        <v>17.891369421920597</v>
      </c>
      <c r="AM144">
        <v>19.639460846762386</v>
      </c>
      <c r="AN144">
        <v>21.466606229876607</v>
      </c>
      <c r="AO144">
        <v>23.788746869930502</v>
      </c>
      <c r="AP144">
        <v>25.911766166911757</v>
      </c>
      <c r="AQ144">
        <v>28.299317793000839</v>
      </c>
      <c r="AR144">
        <v>29.477333822716076</v>
      </c>
      <c r="AS144">
        <v>31.622526219233919</v>
      </c>
      <c r="AT144">
        <v>35.943681233408341</v>
      </c>
      <c r="AU144">
        <v>38.859278189718417</v>
      </c>
      <c r="AV144">
        <v>42.258946025851571</v>
      </c>
      <c r="AW144">
        <v>45.978363974548451</v>
      </c>
      <c r="AX144">
        <v>50.768724081936448</v>
      </c>
      <c r="AY144">
        <v>56.493928046654545</v>
      </c>
      <c r="AZ144">
        <v>64.419146442113004</v>
      </c>
      <c r="BA144">
        <v>74.93687080477433</v>
      </c>
      <c r="BB144">
        <v>79.343070859085657</v>
      </c>
      <c r="BC144">
        <v>100.71402874934121</v>
      </c>
      <c r="BD144">
        <v>104.72237593198503</v>
      </c>
      <c r="BE144">
        <v>115.67994641990343</v>
      </c>
      <c r="BF144">
        <v>122.9132807374061</v>
      </c>
      <c r="BG144">
        <v>125.27398861981446</v>
      </c>
      <c r="BH144">
        <v>129.05022367810903</v>
      </c>
      <c r="BI144">
        <v>136.07471348151068</v>
      </c>
      <c r="BJ144">
        <v>143.52187203766977</v>
      </c>
      <c r="BK144">
        <v>149.68657589500057</v>
      </c>
      <c r="BL144">
        <v>155.48023614696618</v>
      </c>
      <c r="BM144">
        <v>160.30681744154305</v>
      </c>
      <c r="BN144">
        <v>173.1651741814176</v>
      </c>
      <c r="BO144">
        <v>255.35609300466928</v>
      </c>
      <c r="BP144">
        <v>297.91750403713655</v>
      </c>
      <c r="BQ144">
        <v>309.35464844764891</v>
      </c>
    </row>
    <row r="145" spans="1:69" x14ac:dyDescent="0.35">
      <c r="A145" t="s">
        <v>471</v>
      </c>
      <c r="B145" t="s">
        <v>472</v>
      </c>
      <c r="C145" t="s">
        <v>44</v>
      </c>
      <c r="D145" t="s">
        <v>45</v>
      </c>
      <c r="E145" t="e">
        <v>#N/A</v>
      </c>
      <c r="F145" t="e">
        <v>#N/A</v>
      </c>
      <c r="G145" t="e">
        <v>#N/A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  <c r="AN145" t="e">
        <v>#N/A</v>
      </c>
      <c r="AO145" t="e">
        <v>#N/A</v>
      </c>
      <c r="AP145" t="e">
        <v>#N/A</v>
      </c>
      <c r="AQ145" t="e">
        <v>#N/A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  <c r="AW145" t="e">
        <v>#N/A</v>
      </c>
      <c r="AX145" t="e">
        <v>#N/A</v>
      </c>
      <c r="AY145" t="e">
        <v>#N/A</v>
      </c>
      <c r="AZ145" t="e">
        <v>#N/A</v>
      </c>
      <c r="BA145" t="e">
        <v>#N/A</v>
      </c>
      <c r="BB145" t="e">
        <v>#N/A</v>
      </c>
      <c r="BC145" t="e">
        <v>#N/A</v>
      </c>
      <c r="BD145" t="e">
        <v>#N/A</v>
      </c>
      <c r="BE145" t="e">
        <v>#N/A</v>
      </c>
      <c r="BF145" t="e">
        <v>#N/A</v>
      </c>
      <c r="BG145" t="e">
        <v>#N/A</v>
      </c>
      <c r="BH145" t="e">
        <v>#N/A</v>
      </c>
      <c r="BI145" t="e">
        <v>#N/A</v>
      </c>
      <c r="BJ145" t="e">
        <v>#N/A</v>
      </c>
      <c r="BK145" t="e">
        <v>#N/A</v>
      </c>
      <c r="BL145" t="e">
        <v>#N/A</v>
      </c>
      <c r="BM145" t="e">
        <v>#N/A</v>
      </c>
      <c r="BN145" t="e">
        <v>#N/A</v>
      </c>
      <c r="BO145" t="e">
        <v>#N/A</v>
      </c>
      <c r="BP145" t="e">
        <v>#N/A</v>
      </c>
      <c r="BQ145" t="e">
        <v>#N/A</v>
      </c>
    </row>
    <row r="146" spans="1:69" x14ac:dyDescent="0.35">
      <c r="A146" t="s">
        <v>473</v>
      </c>
      <c r="B146" t="s">
        <v>474</v>
      </c>
      <c r="C146" t="s">
        <v>44</v>
      </c>
      <c r="D146" t="s">
        <v>45</v>
      </c>
      <c r="E146" t="e">
        <v>#N/A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e">
        <v>#N/A</v>
      </c>
      <c r="AO146" t="e">
        <v>#N/A</v>
      </c>
      <c r="AP146" t="e">
        <v>#N/A</v>
      </c>
      <c r="AQ146" t="e">
        <v>#N/A</v>
      </c>
      <c r="AR146" t="e">
        <v>#N/A</v>
      </c>
      <c r="AS146" t="e">
        <v>#N/A</v>
      </c>
      <c r="AT146" t="e">
        <v>#N/A</v>
      </c>
      <c r="AU146" t="e">
        <v>#N/A</v>
      </c>
      <c r="AV146" t="e">
        <v>#N/A</v>
      </c>
      <c r="AW146" t="e">
        <v>#N/A</v>
      </c>
      <c r="AX146" t="e">
        <v>#N/A</v>
      </c>
      <c r="AY146" t="e">
        <v>#N/A</v>
      </c>
      <c r="AZ146" t="e">
        <v>#N/A</v>
      </c>
      <c r="BA146" t="e">
        <v>#N/A</v>
      </c>
      <c r="BB146" t="e">
        <v>#N/A</v>
      </c>
      <c r="BC146" t="e">
        <v>#N/A</v>
      </c>
      <c r="BD146" t="e">
        <v>#N/A</v>
      </c>
      <c r="BE146" t="e">
        <v>#N/A</v>
      </c>
      <c r="BF146" t="e">
        <v>#N/A</v>
      </c>
      <c r="BG146" t="e">
        <v>#N/A</v>
      </c>
      <c r="BH146" t="e">
        <v>#N/A</v>
      </c>
      <c r="BI146" t="e">
        <v>#N/A</v>
      </c>
      <c r="BJ146" t="e">
        <v>#N/A</v>
      </c>
      <c r="BK146" t="e">
        <v>#N/A</v>
      </c>
      <c r="BL146" t="e">
        <v>#N/A</v>
      </c>
      <c r="BM146" t="e">
        <v>#N/A</v>
      </c>
      <c r="BN146" t="e">
        <v>#N/A</v>
      </c>
      <c r="BO146" t="e">
        <v>#N/A</v>
      </c>
      <c r="BP146" t="e">
        <v>#N/A</v>
      </c>
      <c r="BQ146" t="e">
        <v>#N/A</v>
      </c>
    </row>
    <row r="147" spans="1:69" x14ac:dyDescent="0.35">
      <c r="A147" t="s">
        <v>475</v>
      </c>
      <c r="B147" t="s">
        <v>476</v>
      </c>
      <c r="C147" t="s">
        <v>44</v>
      </c>
      <c r="D147" t="s">
        <v>45</v>
      </c>
      <c r="E147">
        <v>1</v>
      </c>
      <c r="F147">
        <v>1.0134891670490345</v>
      </c>
      <c r="G147">
        <v>1.0303884804389827</v>
      </c>
      <c r="H147">
        <v>1.0467784793463841</v>
      </c>
      <c r="I147">
        <v>1.0677191366916337</v>
      </c>
      <c r="J147">
        <v>1.1043668415151142</v>
      </c>
      <c r="K147">
        <v>1.1456370553208239</v>
      </c>
      <c r="L147">
        <v>1.0795966293680486</v>
      </c>
      <c r="M147">
        <v>1.12350794578157</v>
      </c>
      <c r="N147">
        <v>1.1878085752868768</v>
      </c>
      <c r="O147">
        <v>1.2113488096104656</v>
      </c>
      <c r="P147">
        <v>1.2838540470069226</v>
      </c>
      <c r="Q147">
        <v>1.4628505436745416</v>
      </c>
      <c r="R147">
        <v>1.5647383406266306</v>
      </c>
      <c r="S147">
        <v>1.7184010334372122</v>
      </c>
      <c r="T147">
        <v>2.1439144546683</v>
      </c>
      <c r="U147">
        <v>2.2413113580641011</v>
      </c>
      <c r="V147">
        <v>2.4089366501474623</v>
      </c>
      <c r="W147">
        <v>2.8075300107126755</v>
      </c>
      <c r="X147">
        <v>2.8757076631341341</v>
      </c>
      <c r="Y147">
        <v>4.0679617075902987</v>
      </c>
      <c r="Z147">
        <v>4.5795939596507118</v>
      </c>
      <c r="AA147">
        <v>4.3573625707343648</v>
      </c>
      <c r="AB147">
        <v>4.8609360660693151</v>
      </c>
      <c r="AC147">
        <v>5.2548152841486733</v>
      </c>
      <c r="AD147">
        <v>6.2378745393009618</v>
      </c>
      <c r="AE147">
        <v>7.251733277623261</v>
      </c>
      <c r="AF147">
        <v>8.1027809953605168</v>
      </c>
      <c r="AG147">
        <v>9.7299086249308715</v>
      </c>
      <c r="AH147">
        <v>11.173757390319155</v>
      </c>
      <c r="AI147">
        <v>12.513927114572162</v>
      </c>
      <c r="AJ147">
        <v>14.744812687049025</v>
      </c>
      <c r="AK147">
        <v>16.800090683989414</v>
      </c>
      <c r="AL147">
        <v>18.698160537652441</v>
      </c>
      <c r="AM147">
        <v>20.150378641646014</v>
      </c>
      <c r="AN147">
        <v>22.732955727337988</v>
      </c>
      <c r="AO147">
        <v>24.097397746738086</v>
      </c>
      <c r="AP147">
        <v>26.270727811291959</v>
      </c>
      <c r="AQ147">
        <v>28.877370818999371</v>
      </c>
      <c r="AR147">
        <v>31.225462779691849</v>
      </c>
      <c r="AS147">
        <v>33.192735084992513</v>
      </c>
      <c r="AT147">
        <v>37.000955810931771</v>
      </c>
      <c r="AU147">
        <v>42.257656606218347</v>
      </c>
      <c r="AV147">
        <v>43.288241755805963</v>
      </c>
      <c r="AW147">
        <v>47.444082896714377</v>
      </c>
      <c r="AX147">
        <v>50.254121534827433</v>
      </c>
      <c r="AY147">
        <v>54.933277002066028</v>
      </c>
      <c r="AZ147">
        <v>51.262385866861983</v>
      </c>
      <c r="BA147">
        <v>59.833364723440752</v>
      </c>
      <c r="BB147">
        <v>61.236475595518414</v>
      </c>
      <c r="BC147">
        <v>64.504733742196734</v>
      </c>
      <c r="BD147">
        <v>70.585212481094999</v>
      </c>
      <c r="BE147">
        <v>72.125415710707472</v>
      </c>
      <c r="BF147">
        <v>79.539833178380619</v>
      </c>
      <c r="BG147">
        <v>90.703369788440071</v>
      </c>
      <c r="BH147">
        <v>99.957870150514793</v>
      </c>
      <c r="BI147">
        <v>99.665542127029354</v>
      </c>
      <c r="BJ147">
        <v>101.67769996099165</v>
      </c>
      <c r="BK147">
        <v>113.59744660739412</v>
      </c>
      <c r="BL147">
        <v>117.65907158915273</v>
      </c>
      <c r="BM147">
        <v>125.36362950249551</v>
      </c>
      <c r="BN147">
        <v>129.27971482287458</v>
      </c>
      <c r="BO147">
        <v>136.42895375964255</v>
      </c>
      <c r="BP147">
        <v>135.92676173327305</v>
      </c>
      <c r="BQ147">
        <v>140.92967300838458</v>
      </c>
    </row>
    <row r="148" spans="1:69" x14ac:dyDescent="0.35">
      <c r="A148" t="s">
        <v>477</v>
      </c>
      <c r="B148" t="s">
        <v>478</v>
      </c>
      <c r="C148" t="s">
        <v>44</v>
      </c>
      <c r="D148" t="s">
        <v>45</v>
      </c>
      <c r="E148" t="e">
        <v>#N/A</v>
      </c>
      <c r="F148" t="e">
        <v>#N/A</v>
      </c>
      <c r="G148" t="e">
        <v>#N/A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e">
        <v>#N/A</v>
      </c>
      <c r="AO148" t="e">
        <v>#N/A</v>
      </c>
      <c r="AP148" t="e">
        <v>#N/A</v>
      </c>
      <c r="AQ148" t="e">
        <v>#N/A</v>
      </c>
      <c r="AR148" t="e">
        <v>#N/A</v>
      </c>
      <c r="AS148" t="e">
        <v>#N/A</v>
      </c>
      <c r="AT148" t="e">
        <v>#N/A</v>
      </c>
      <c r="AU148" t="e">
        <v>#N/A</v>
      </c>
      <c r="AV148" t="e">
        <v>#N/A</v>
      </c>
      <c r="AW148" t="e">
        <v>#N/A</v>
      </c>
      <c r="AX148" t="e">
        <v>#N/A</v>
      </c>
      <c r="AY148" t="e">
        <v>#N/A</v>
      </c>
      <c r="AZ148" t="e">
        <v>#N/A</v>
      </c>
      <c r="BA148" t="e">
        <v>#N/A</v>
      </c>
      <c r="BB148" t="e">
        <v>#N/A</v>
      </c>
      <c r="BC148" t="e">
        <v>#N/A</v>
      </c>
      <c r="BD148" t="e">
        <v>#N/A</v>
      </c>
      <c r="BE148" t="e">
        <v>#N/A</v>
      </c>
      <c r="BF148" t="e">
        <v>#N/A</v>
      </c>
      <c r="BG148" t="e">
        <v>#N/A</v>
      </c>
      <c r="BH148" t="e">
        <v>#N/A</v>
      </c>
      <c r="BI148" t="e">
        <v>#N/A</v>
      </c>
      <c r="BJ148" t="e">
        <v>#N/A</v>
      </c>
      <c r="BK148" t="e">
        <v>#N/A</v>
      </c>
      <c r="BL148" t="e">
        <v>#N/A</v>
      </c>
      <c r="BM148" t="e">
        <v>#N/A</v>
      </c>
      <c r="BN148" t="e">
        <v>#N/A</v>
      </c>
      <c r="BO148" t="e">
        <v>#N/A</v>
      </c>
      <c r="BP148" t="e">
        <v>#N/A</v>
      </c>
      <c r="BQ148" t="e">
        <v>#N/A</v>
      </c>
    </row>
    <row r="149" spans="1:69" x14ac:dyDescent="0.35">
      <c r="A149" t="s">
        <v>479</v>
      </c>
      <c r="B149" t="s">
        <v>480</v>
      </c>
      <c r="C149" t="s">
        <v>44</v>
      </c>
      <c r="D149" t="s">
        <v>45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3.2833678176638248</v>
      </c>
      <c r="AK149">
        <v>34.222758451731124</v>
      </c>
      <c r="AL149">
        <v>139.01094378370931</v>
      </c>
      <c r="AM149">
        <v>224.69069208584193</v>
      </c>
      <c r="AN149">
        <v>310.17593382744479</v>
      </c>
      <c r="AO149">
        <v>369.10762802790725</v>
      </c>
      <c r="AP149">
        <v>411.08434646874576</v>
      </c>
      <c r="AQ149">
        <v>424.70442094949948</v>
      </c>
      <c r="AR149">
        <v>419.25652964629569</v>
      </c>
      <c r="AS149">
        <v>424.83965733134914</v>
      </c>
      <c r="AT149">
        <v>423.49615471700355</v>
      </c>
      <c r="AU149">
        <v>424.83081804911075</v>
      </c>
      <c r="AV149">
        <v>421.37974294411032</v>
      </c>
      <c r="AW149">
        <v>434.531621610098</v>
      </c>
      <c r="AX149">
        <v>462.2249759129507</v>
      </c>
      <c r="AY149">
        <v>492.20058223729114</v>
      </c>
      <c r="AZ149">
        <v>536.06602975243607</v>
      </c>
      <c r="BA149">
        <v>588.15062830081922</v>
      </c>
      <c r="BB149">
        <v>569.97952356514429</v>
      </c>
      <c r="BC149">
        <v>582.07290170514011</v>
      </c>
      <c r="BD149">
        <v>614.79866445537687</v>
      </c>
      <c r="BE149">
        <v>630.20048336891284</v>
      </c>
      <c r="BF149">
        <v>635.45526862508893</v>
      </c>
      <c r="BG149">
        <v>639.32640275863253</v>
      </c>
      <c r="BH149">
        <v>639.31200012738861</v>
      </c>
      <c r="BI149">
        <v>645.62502983394211</v>
      </c>
      <c r="BJ149">
        <v>672.06848512988881</v>
      </c>
      <c r="BK149">
        <v>696.21598427264996</v>
      </c>
      <c r="BL149">
        <v>712.75710233425889</v>
      </c>
      <c r="BM149">
        <v>727.28839631813275</v>
      </c>
      <c r="BN149">
        <v>770.92400236772767</v>
      </c>
      <c r="BO149">
        <v>894.78483732330869</v>
      </c>
      <c r="BP149">
        <v>975.51013883865937</v>
      </c>
      <c r="BQ149">
        <v>1008.5800121027432</v>
      </c>
    </row>
    <row r="150" spans="1:69" x14ac:dyDescent="0.35">
      <c r="A150" t="s">
        <v>481</v>
      </c>
      <c r="B150" t="s">
        <v>482</v>
      </c>
      <c r="C150" t="s">
        <v>44</v>
      </c>
      <c r="D150" t="s">
        <v>45</v>
      </c>
      <c r="E150">
        <v>1</v>
      </c>
      <c r="F150">
        <v>0.96341389429539492</v>
      </c>
      <c r="G150">
        <v>1.0009356638244049</v>
      </c>
      <c r="H150">
        <v>1.0324246292722796</v>
      </c>
      <c r="I150">
        <v>1.0926596289217454</v>
      </c>
      <c r="J150">
        <v>1.1232260760568915</v>
      </c>
      <c r="K150">
        <v>1.1674025378610227</v>
      </c>
      <c r="L150">
        <v>1.1724336597313048</v>
      </c>
      <c r="M150">
        <v>1.2312505853826978</v>
      </c>
      <c r="N150">
        <v>1.296420848809934</v>
      </c>
      <c r="O150">
        <v>1.4912440303154246</v>
      </c>
      <c r="P150">
        <v>1.4791021983637751</v>
      </c>
      <c r="Q150">
        <v>1.5647245361050541</v>
      </c>
      <c r="R150">
        <v>1.7556562942953549</v>
      </c>
      <c r="S150">
        <v>2.0537792733294506</v>
      </c>
      <c r="T150">
        <v>2.0362132812668956</v>
      </c>
      <c r="U150">
        <v>2.284950983024177</v>
      </c>
      <c r="V150">
        <v>2.3117349713846909</v>
      </c>
      <c r="W150">
        <v>2.4303268092899928</v>
      </c>
      <c r="X150">
        <v>2.5847598704842327</v>
      </c>
      <c r="Y150">
        <v>2.7895076869127582</v>
      </c>
      <c r="Z150">
        <v>2.9898508510067483</v>
      </c>
      <c r="AA150">
        <v>3.3130949253704598</v>
      </c>
      <c r="AB150">
        <v>3.5390043453368474</v>
      </c>
      <c r="AC150">
        <v>3.6949855881395095</v>
      </c>
      <c r="AD150">
        <v>3.8092525760122484</v>
      </c>
      <c r="AE150">
        <v>3.8060614433341673</v>
      </c>
      <c r="AF150">
        <v>3.8084606875337781</v>
      </c>
      <c r="AG150">
        <v>3.9141997076249209</v>
      </c>
      <c r="AH150">
        <v>4.0715891974759773</v>
      </c>
      <c r="AI150">
        <v>4.1739242103124221</v>
      </c>
      <c r="AJ150">
        <v>4.2500081315083706</v>
      </c>
      <c r="AK150">
        <v>4.4084939539528616</v>
      </c>
      <c r="AL150">
        <v>4.6718030819959147</v>
      </c>
      <c r="AM150">
        <v>4.8372959056617129</v>
      </c>
      <c r="AN150">
        <v>4.9501050113791347</v>
      </c>
      <c r="AO150">
        <v>5.1373950458226618</v>
      </c>
      <c r="AP150">
        <v>5.2719714759393295</v>
      </c>
      <c r="AQ150">
        <v>5.1648161716212106</v>
      </c>
      <c r="AR150">
        <v>5.410900014348055</v>
      </c>
      <c r="AS150">
        <v>5.6602599076213176</v>
      </c>
      <c r="AT150">
        <v>5.7049801390498827</v>
      </c>
      <c r="AU150">
        <v>5.7885244507709501</v>
      </c>
      <c r="AV150">
        <v>5.9150602378865536</v>
      </c>
      <c r="AW150">
        <v>6.0994521019827497</v>
      </c>
      <c r="AX150">
        <v>6.3932826529161382</v>
      </c>
      <c r="AY150">
        <v>6.805948261124132</v>
      </c>
      <c r="AZ150">
        <v>6.9347495316662107</v>
      </c>
      <c r="BA150">
        <v>7.393134034416299</v>
      </c>
      <c r="BB150">
        <v>7.4575051631269558</v>
      </c>
      <c r="BC150">
        <v>7.8041611384617946</v>
      </c>
      <c r="BD150">
        <v>8.0733626976448942</v>
      </c>
      <c r="BE150">
        <v>8.3370368841565679</v>
      </c>
      <c r="BF150">
        <v>8.5267899353020571</v>
      </c>
      <c r="BG150">
        <v>8.7652587908243973</v>
      </c>
      <c r="BH150">
        <v>8.9597757404799534</v>
      </c>
      <c r="BI150">
        <v>8.8605357749559772</v>
      </c>
      <c r="BJ150">
        <v>9.0504085971565171</v>
      </c>
      <c r="BK150">
        <v>9.2168988336022526</v>
      </c>
      <c r="BL150">
        <v>9.3013597682969706</v>
      </c>
      <c r="BM150">
        <v>9.6612352625999591</v>
      </c>
      <c r="BN150">
        <v>10.231453900807649</v>
      </c>
      <c r="BO150">
        <v>10.867596764514708</v>
      </c>
      <c r="BP150">
        <v>11.551174584109203</v>
      </c>
      <c r="BQ150">
        <v>12.154879982287509</v>
      </c>
    </row>
    <row r="151" spans="1:69" x14ac:dyDescent="0.35">
      <c r="A151" t="s">
        <v>483</v>
      </c>
      <c r="B151" t="s">
        <v>484</v>
      </c>
      <c r="C151" t="s">
        <v>44</v>
      </c>
      <c r="D151" t="s">
        <v>45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2.6258473963536129</v>
      </c>
      <c r="AK151">
        <v>27.111733304384042</v>
      </c>
      <c r="AL151">
        <v>41.669000627524795</v>
      </c>
      <c r="AM151">
        <v>56.774757234488412</v>
      </c>
      <c r="AN151">
        <v>73.422655478259315</v>
      </c>
      <c r="AO151">
        <v>82.941315488901111</v>
      </c>
      <c r="AP151">
        <v>87.74310208673262</v>
      </c>
      <c r="AQ151">
        <v>91.840045502884848</v>
      </c>
      <c r="AR151">
        <v>93.057463270525432</v>
      </c>
      <c r="AS151">
        <v>96.570304596926405</v>
      </c>
      <c r="AT151">
        <v>99.103533838652098</v>
      </c>
      <c r="AU151">
        <v>102.3333222544627</v>
      </c>
      <c r="AV151">
        <v>106.06388047259253</v>
      </c>
      <c r="AW151">
        <v>113.40879485227522</v>
      </c>
      <c r="AX151">
        <v>125.25472733654124</v>
      </c>
      <c r="AY151">
        <v>138.06375807195818</v>
      </c>
      <c r="AZ151">
        <v>165.05589315890711</v>
      </c>
      <c r="BA151">
        <v>185.48056776926785</v>
      </c>
      <c r="BB151">
        <v>174.84951916076548</v>
      </c>
      <c r="BC151">
        <v>174.00348997331474</v>
      </c>
      <c r="BD151">
        <v>182.1957606345504</v>
      </c>
      <c r="BE151">
        <v>187.44038821271448</v>
      </c>
      <c r="BF151">
        <v>191.00274844395901</v>
      </c>
      <c r="BG151">
        <v>194.19239729440537</v>
      </c>
      <c r="BH151">
        <v>194.94370324590017</v>
      </c>
      <c r="BI151">
        <v>196.12882563817971</v>
      </c>
      <c r="BJ151">
        <v>201.44242613987737</v>
      </c>
      <c r="BK151">
        <v>208.97693437749209</v>
      </c>
      <c r="BL151">
        <v>217.99717691491344</v>
      </c>
      <c r="BM151">
        <v>223.21456207637056</v>
      </c>
      <c r="BN151">
        <v>230.57471240609766</v>
      </c>
      <c r="BO151">
        <v>253.25261278726052</v>
      </c>
      <c r="BP151">
        <v>268.54714209710738</v>
      </c>
      <c r="BQ151">
        <v>275.46801334683335</v>
      </c>
    </row>
    <row r="152" spans="1:69" x14ac:dyDescent="0.35">
      <c r="A152" t="s">
        <v>485</v>
      </c>
      <c r="B152" t="s">
        <v>486</v>
      </c>
      <c r="C152" t="s">
        <v>44</v>
      </c>
      <c r="D152" t="s">
        <v>45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1.0806431941148795</v>
      </c>
      <c r="AC152">
        <v>1.2347990889771987</v>
      </c>
      <c r="AD152">
        <v>1.2742363087030142</v>
      </c>
      <c r="AE152">
        <v>1.3457930372734301</v>
      </c>
      <c r="AF152">
        <v>1.5039679002742075</v>
      </c>
      <c r="AG152">
        <v>1.6371534065848221</v>
      </c>
      <c r="AH152">
        <v>1.8412303644705101</v>
      </c>
      <c r="AI152">
        <v>2.0427192853592202</v>
      </c>
      <c r="AJ152">
        <v>2.2807274463782545</v>
      </c>
      <c r="AK152">
        <v>2.6168898753112972</v>
      </c>
      <c r="AL152">
        <v>2.8664570698959229</v>
      </c>
      <c r="AM152">
        <v>3.0600238368527002</v>
      </c>
      <c r="AN152">
        <v>3.310474835666128</v>
      </c>
      <c r="AO152">
        <v>3.3854956588160614</v>
      </c>
      <c r="AP152">
        <v>3.4417123103908138</v>
      </c>
      <c r="AQ152">
        <v>3.3749056899954932</v>
      </c>
      <c r="AR152">
        <v>3.3347084418357085</v>
      </c>
      <c r="AS152">
        <v>3.2764889093364333</v>
      </c>
      <c r="AT152">
        <v>3.2280345127599297</v>
      </c>
      <c r="AU152">
        <v>3.1848512320568516</v>
      </c>
      <c r="AV152">
        <v>3.1864646236068914</v>
      </c>
      <c r="AW152">
        <v>3.2480693186492751</v>
      </c>
      <c r="AX152">
        <v>3.4289300590358871</v>
      </c>
      <c r="AY152">
        <v>3.6944842220096024</v>
      </c>
      <c r="AZ152">
        <v>4.018203774632279</v>
      </c>
      <c r="BA152">
        <v>4.4229646963364386</v>
      </c>
      <c r="BB152">
        <v>4.4637505171837217</v>
      </c>
      <c r="BC152">
        <v>4.6775897567230196</v>
      </c>
      <c r="BD152">
        <v>5.0279785768115799</v>
      </c>
      <c r="BE152">
        <v>5.3759675160750753</v>
      </c>
      <c r="BF152">
        <v>5.7916695209723832</v>
      </c>
      <c r="BG152">
        <v>6.297317348635354</v>
      </c>
      <c r="BH152">
        <v>6.5815723406239011</v>
      </c>
      <c r="BI152">
        <v>6.6382954390264528</v>
      </c>
      <c r="BJ152">
        <v>6.7809450545723076</v>
      </c>
      <c r="BK152">
        <v>7.021183708515613</v>
      </c>
      <c r="BL152">
        <v>7.1899372419856888</v>
      </c>
      <c r="BM152">
        <v>7.1714032155220933</v>
      </c>
      <c r="BN152">
        <v>7.1083734213546474</v>
      </c>
      <c r="BO152">
        <v>7.1908903356905105</v>
      </c>
      <c r="BP152">
        <v>7.5242513707296599</v>
      </c>
      <c r="BQ152">
        <v>7.5514942239304217</v>
      </c>
    </row>
    <row r="153" spans="1:69" x14ac:dyDescent="0.35">
      <c r="A153" t="s">
        <v>487</v>
      </c>
      <c r="B153" t="s">
        <v>488</v>
      </c>
      <c r="C153" t="s">
        <v>44</v>
      </c>
      <c r="D153" t="s">
        <v>45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1.0475163377936512</v>
      </c>
      <c r="BM153">
        <v>0</v>
      </c>
      <c r="BN153">
        <v>1.0752266673290034</v>
      </c>
      <c r="BO153">
        <v>0</v>
      </c>
      <c r="BP153">
        <v>0</v>
      </c>
      <c r="BQ153">
        <v>0</v>
      </c>
    </row>
    <row r="154" spans="1:69" x14ac:dyDescent="0.35">
      <c r="A154" t="s">
        <v>489</v>
      </c>
      <c r="B154" t="s">
        <v>490</v>
      </c>
      <c r="C154" t="s">
        <v>44</v>
      </c>
      <c r="D154" t="s">
        <v>45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0.96254959367516468</v>
      </c>
      <c r="M154">
        <v>0.94062290770245971</v>
      </c>
      <c r="N154">
        <v>0.96891829625247095</v>
      </c>
      <c r="O154">
        <v>1.0025174607588128</v>
      </c>
      <c r="P154">
        <v>1.0432717751560057</v>
      </c>
      <c r="Q154">
        <v>1.0806649301713689</v>
      </c>
      <c r="R154">
        <v>1.1459305322612028</v>
      </c>
      <c r="S154">
        <v>1.4197877134689996</v>
      </c>
      <c r="T154">
        <v>1.4330104230270793</v>
      </c>
      <c r="U154">
        <v>1.5043255322186939</v>
      </c>
      <c r="V154">
        <v>1.6663559318258672</v>
      </c>
      <c r="W154">
        <v>1.8066166645893191</v>
      </c>
      <c r="X154">
        <v>1.9393055958816436</v>
      </c>
      <c r="Y154">
        <v>2.5797250317867744</v>
      </c>
      <c r="Z154">
        <v>2.8240372953725061</v>
      </c>
      <c r="AA154">
        <v>3.0019051190526929</v>
      </c>
      <c r="AB154">
        <v>3.2111438506653731</v>
      </c>
      <c r="AC154">
        <v>3.4102718079654695</v>
      </c>
      <c r="AD154">
        <v>3.7156154159868344</v>
      </c>
      <c r="AE154">
        <v>3.993942858678881</v>
      </c>
      <c r="AF154">
        <v>4.1143525843753688</v>
      </c>
      <c r="AG154">
        <v>4.2653738684605598</v>
      </c>
      <c r="AH154">
        <v>4.389921892061456</v>
      </c>
      <c r="AI154">
        <v>4.7276982695730565</v>
      </c>
      <c r="AJ154">
        <v>4.9828198165537732</v>
      </c>
      <c r="AK154">
        <v>5.2114255266797613</v>
      </c>
      <c r="AL154">
        <v>5.3695913775035233</v>
      </c>
      <c r="AM154">
        <v>5.4047804699929793</v>
      </c>
      <c r="AN154">
        <v>5.8122145998163921</v>
      </c>
      <c r="AO154">
        <v>5.8375261299024963</v>
      </c>
      <c r="AP154">
        <v>5.8791705534422336</v>
      </c>
      <c r="AQ154">
        <v>6.5645154720165841</v>
      </c>
      <c r="AR154">
        <v>6.5566278025341669</v>
      </c>
      <c r="AS154">
        <v>6.440732935750086</v>
      </c>
      <c r="AT154">
        <v>6.4803127153252449</v>
      </c>
      <c r="AU154">
        <v>6.5424951612097306</v>
      </c>
      <c r="AV154">
        <v>6.5987873296802899</v>
      </c>
      <c r="AW154">
        <v>6.6590702332117502</v>
      </c>
      <c r="AX154">
        <v>6.7180843370863172</v>
      </c>
      <c r="AY154">
        <v>6.8151852966543451</v>
      </c>
      <c r="AZ154">
        <v>7.031331905430628</v>
      </c>
      <c r="BA154">
        <v>7.3709724050416154</v>
      </c>
      <c r="BB154">
        <v>7.3376144222104784</v>
      </c>
      <c r="BC154">
        <v>7.3851255524530854</v>
      </c>
      <c r="BD154">
        <v>7.3409001041940236</v>
      </c>
      <c r="BE154">
        <v>7.3800397620071152</v>
      </c>
      <c r="BF154">
        <v>7.4730476343257299</v>
      </c>
      <c r="BG154">
        <v>7.4891474009343479</v>
      </c>
      <c r="BH154">
        <v>7.7267732032119021</v>
      </c>
      <c r="BI154">
        <v>7.8017139300306528</v>
      </c>
      <c r="BJ154">
        <v>7.7969633872864277</v>
      </c>
      <c r="BK154">
        <v>7.8701910357049227</v>
      </c>
      <c r="BL154">
        <v>7.934475185520335</v>
      </c>
      <c r="BM154">
        <v>7.9457753033812724</v>
      </c>
      <c r="BN154">
        <v>8.1376819511118956</v>
      </c>
      <c r="BO154">
        <v>8.3542957500508539</v>
      </c>
      <c r="BP154">
        <v>8.8857082321559044</v>
      </c>
      <c r="BQ154">
        <v>9.0306204211279972</v>
      </c>
    </row>
    <row r="155" spans="1:69" x14ac:dyDescent="0.35">
      <c r="A155" t="s">
        <v>491</v>
      </c>
      <c r="B155" t="s">
        <v>492</v>
      </c>
      <c r="C155" t="s">
        <v>44</v>
      </c>
      <c r="D155" t="s">
        <v>45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1.0598215468961503</v>
      </c>
      <c r="Q155">
        <v>1.1323875731153845</v>
      </c>
      <c r="R155">
        <v>1.2203463192914865</v>
      </c>
      <c r="S155">
        <v>1.3590343163499881</v>
      </c>
      <c r="T155">
        <v>1.5446357275964084</v>
      </c>
      <c r="U155">
        <v>1.7114171413122874</v>
      </c>
      <c r="V155">
        <v>1.8620423614310602</v>
      </c>
      <c r="W155">
        <v>2.0327720570160399</v>
      </c>
      <c r="X155">
        <v>2.2380388458606824</v>
      </c>
      <c r="Y155">
        <v>2.4901199159056575</v>
      </c>
      <c r="Z155">
        <v>2.7750174193439099</v>
      </c>
      <c r="AA155">
        <v>3.1076887771858255</v>
      </c>
      <c r="AB155">
        <v>3.4034540710645063</v>
      </c>
      <c r="AC155">
        <v>3.6511498710846486</v>
      </c>
      <c r="AD155">
        <v>3.8529423576045501</v>
      </c>
      <c r="AE155">
        <v>4.0563401545746975</v>
      </c>
      <c r="AF155">
        <v>4.1690247926076927</v>
      </c>
      <c r="AG155">
        <v>4.2972257988892375</v>
      </c>
      <c r="AH155">
        <v>4.4392529991639105</v>
      </c>
      <c r="AI155">
        <v>4.5565350604745367</v>
      </c>
      <c r="AJ155">
        <v>4.6723594043780672</v>
      </c>
      <c r="AK155">
        <v>4.7720418674498193</v>
      </c>
      <c r="AL155">
        <v>4.8461448505627072</v>
      </c>
      <c r="AM155">
        <v>4.9113161933751028</v>
      </c>
      <c r="AN155">
        <v>4.9755525225268533</v>
      </c>
      <c r="AO155">
        <v>5.0553825066623048</v>
      </c>
      <c r="AP155">
        <v>5.1066108191205091</v>
      </c>
      <c r="AQ155">
        <v>5.1526168797927685</v>
      </c>
      <c r="AR155">
        <v>5.155052710293428</v>
      </c>
      <c r="AS155">
        <v>5.2271500198405212</v>
      </c>
      <c r="AT155">
        <v>5.3133376384156001</v>
      </c>
      <c r="AU155">
        <v>5.4397536730670808</v>
      </c>
      <c r="AV155">
        <v>5.5420908803841886</v>
      </c>
      <c r="AW155">
        <v>5.5287204711802795</v>
      </c>
      <c r="AX155">
        <v>5.6411968488262536</v>
      </c>
      <c r="AY155">
        <v>5.7623091862707732</v>
      </c>
      <c r="AZ155">
        <v>5.9096339881527049</v>
      </c>
      <c r="BA155">
        <v>6.0492933016178441</v>
      </c>
      <c r="BB155">
        <v>6.0564916236900812</v>
      </c>
      <c r="BC155">
        <v>6.1212634977439437</v>
      </c>
      <c r="BD155">
        <v>6.1792942384708303</v>
      </c>
      <c r="BE155">
        <v>6.2510708500923746</v>
      </c>
      <c r="BF155">
        <v>6.2997263566722816</v>
      </c>
      <c r="BG155">
        <v>6.3366957443901253</v>
      </c>
      <c r="BH155">
        <v>6.4085167068278208</v>
      </c>
      <c r="BI155">
        <v>6.4416059121953531</v>
      </c>
      <c r="BJ155">
        <v>6.4794472806390049</v>
      </c>
      <c r="BK155">
        <v>6.5516786521045596</v>
      </c>
      <c r="BL155">
        <v>6.630902312395957</v>
      </c>
      <c r="BM155">
        <v>6.8284570549303805</v>
      </c>
      <c r="BN155">
        <v>6.9118823726265814</v>
      </c>
      <c r="BO155">
        <v>7.1345108461178848</v>
      </c>
      <c r="BP155">
        <v>7.5128469247181213</v>
      </c>
      <c r="BQ155">
        <v>0</v>
      </c>
    </row>
    <row r="156" spans="1:69" x14ac:dyDescent="0.35">
      <c r="A156" t="s">
        <v>493</v>
      </c>
      <c r="B156" t="s">
        <v>494</v>
      </c>
      <c r="C156" t="s">
        <v>44</v>
      </c>
      <c r="D156" t="s">
        <v>45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2.3982680693031906</v>
      </c>
      <c r="AK156">
        <v>25.062633322514976</v>
      </c>
      <c r="AL156">
        <v>240.71587159178878</v>
      </c>
      <c r="AM156">
        <v>906.15354102379706</v>
      </c>
      <c r="AN156">
        <v>1257.1749536231889</v>
      </c>
      <c r="AO156">
        <v>1607.3230368878617</v>
      </c>
      <c r="AP156">
        <v>1808.2856688556069</v>
      </c>
      <c r="AQ156">
        <v>1979.3807795765331</v>
      </c>
      <c r="AR156">
        <v>2766.8114304452924</v>
      </c>
      <c r="AS156">
        <v>3522.9464641913169</v>
      </c>
      <c r="AT156">
        <v>3948.8443039047897</v>
      </c>
      <c r="AU156">
        <v>4336.9131105194519</v>
      </c>
      <c r="AV156">
        <v>4981.6374192171143</v>
      </c>
      <c r="AW156">
        <v>5379.5251267934345</v>
      </c>
      <c r="AX156">
        <v>5882.1957052418647</v>
      </c>
      <c r="AY156">
        <v>6671.4770330057136</v>
      </c>
      <c r="AZ156">
        <v>7732.8232979308914</v>
      </c>
      <c r="BA156">
        <v>8447.6647248487188</v>
      </c>
      <c r="BB156">
        <v>8630.9276626146129</v>
      </c>
      <c r="BC156">
        <v>11505.452260058513</v>
      </c>
      <c r="BD156">
        <v>12447.840682540547</v>
      </c>
      <c r="BE156">
        <v>13371.996011505164</v>
      </c>
      <c r="BF156">
        <v>13896.693240384771</v>
      </c>
      <c r="BG156">
        <v>14611.428970052644</v>
      </c>
      <c r="BH156">
        <v>16302.601779074133</v>
      </c>
      <c r="BI156">
        <v>16881.486599401051</v>
      </c>
      <c r="BJ156">
        <v>17936.995892284405</v>
      </c>
      <c r="BK156">
        <v>18512.958593943695</v>
      </c>
      <c r="BL156">
        <v>19503.718821212493</v>
      </c>
      <c r="BM156">
        <v>20591.052979032909</v>
      </c>
      <c r="BN156">
        <v>21905.118086017555</v>
      </c>
      <c r="BO156">
        <v>26035.398860645706</v>
      </c>
      <c r="BP156">
        <v>28450.917403233438</v>
      </c>
      <c r="BQ156">
        <v>30318.821698689211</v>
      </c>
    </row>
    <row r="157" spans="1:69" x14ac:dyDescent="0.35">
      <c r="A157" t="s">
        <v>495</v>
      </c>
      <c r="B157" t="s">
        <v>496</v>
      </c>
      <c r="C157" t="s">
        <v>44</v>
      </c>
      <c r="D157" t="s">
        <v>45</v>
      </c>
      <c r="E157">
        <v>1</v>
      </c>
      <c r="F157">
        <v>1.0178945574498444</v>
      </c>
      <c r="G157">
        <v>1.0524106330337126</v>
      </c>
      <c r="H157">
        <v>1.0911062858127805</v>
      </c>
      <c r="I157">
        <v>1.1091391422527512</v>
      </c>
      <c r="J157">
        <v>1.157331774283799</v>
      </c>
      <c r="K157">
        <v>1.2246568943243368</v>
      </c>
      <c r="L157">
        <v>1.2329077103885713</v>
      </c>
      <c r="M157">
        <v>1.2448774111925998</v>
      </c>
      <c r="N157">
        <v>1.2929837920544807</v>
      </c>
      <c r="O157">
        <v>1.3822586706223539</v>
      </c>
      <c r="P157">
        <v>1.4318564398997928</v>
      </c>
      <c r="Q157">
        <v>1.4751605746609353</v>
      </c>
      <c r="R157">
        <v>1.6507176026138404</v>
      </c>
      <c r="S157">
        <v>2.0271544264892993</v>
      </c>
      <c r="T157">
        <v>2.1222491761518847</v>
      </c>
      <c r="U157">
        <v>2.332926856396051</v>
      </c>
      <c r="V157">
        <v>2.5334164336290952</v>
      </c>
      <c r="W157">
        <v>2.705558726660632</v>
      </c>
      <c r="X157">
        <v>3.0120044524235339</v>
      </c>
      <c r="Y157">
        <v>4.4505651265641823</v>
      </c>
      <c r="Z157">
        <v>5.8060671956843279</v>
      </c>
      <c r="AA157">
        <v>7.6585866899881694</v>
      </c>
      <c r="AB157">
        <v>9.1496389660975428</v>
      </c>
      <c r="AC157">
        <v>10.039026955017697</v>
      </c>
      <c r="AD157">
        <v>11.099755595443455</v>
      </c>
      <c r="AE157">
        <v>12.708368181300081</v>
      </c>
      <c r="AF157">
        <v>14.673187706138277</v>
      </c>
      <c r="AG157">
        <v>18.537746902586072</v>
      </c>
      <c r="AH157">
        <v>20.209256309828451</v>
      </c>
      <c r="AI157">
        <v>22.605812553902293</v>
      </c>
      <c r="AJ157">
        <v>24.536390291273495</v>
      </c>
      <c r="AK157">
        <v>28.110676227879125</v>
      </c>
      <c r="AL157">
        <v>30.918909317309264</v>
      </c>
      <c r="AM157">
        <v>42.974850809172779</v>
      </c>
      <c r="AN157">
        <v>64.048049846543847</v>
      </c>
      <c r="AO157">
        <v>76.704467376059142</v>
      </c>
      <c r="AP157">
        <v>80.150011665731526</v>
      </c>
      <c r="AQ157">
        <v>85.127302978057841</v>
      </c>
      <c r="AR157">
        <v>91.247226476116211</v>
      </c>
      <c r="AS157">
        <v>101.8048526519473</v>
      </c>
      <c r="AT157">
        <v>109.86468667976324</v>
      </c>
      <c r="AU157">
        <v>127.99074006545867</v>
      </c>
      <c r="AV157">
        <v>125.80977171281319</v>
      </c>
      <c r="AW157">
        <v>143.36753410235062</v>
      </c>
      <c r="AX157">
        <v>169.6952966673453</v>
      </c>
      <c r="AY157">
        <v>187.96407658488161</v>
      </c>
      <c r="AZ157">
        <v>207.3017574701052</v>
      </c>
      <c r="BA157">
        <v>222.82098951259246</v>
      </c>
      <c r="BB157">
        <v>238.26061035137684</v>
      </c>
      <c r="BC157">
        <v>262.60736857686527</v>
      </c>
      <c r="BD157">
        <v>289.88226130988971</v>
      </c>
      <c r="BE157">
        <v>305.72773261087281</v>
      </c>
      <c r="BF157">
        <v>322.39693328136127</v>
      </c>
      <c r="BG157">
        <v>344.09995592677541</v>
      </c>
      <c r="BH157">
        <v>366.47924219588481</v>
      </c>
      <c r="BI157">
        <v>399.31607815503583</v>
      </c>
      <c r="BJ157">
        <v>419.12830412485891</v>
      </c>
      <c r="BK157">
        <v>453.90754276543339</v>
      </c>
      <c r="BL157">
        <v>483.51180412989891</v>
      </c>
      <c r="BM157">
        <v>504.35669975483239</v>
      </c>
      <c r="BN157">
        <v>535.97783711503564</v>
      </c>
      <c r="BO157">
        <v>587.57137102968386</v>
      </c>
      <c r="BP157">
        <v>631.43445173644488</v>
      </c>
      <c r="BQ157">
        <v>679.59544009420586</v>
      </c>
    </row>
    <row r="158" spans="1:69" x14ac:dyDescent="0.35">
      <c r="A158" t="s">
        <v>497</v>
      </c>
      <c r="B158" t="s">
        <v>498</v>
      </c>
      <c r="C158" t="s">
        <v>44</v>
      </c>
      <c r="D158" t="s">
        <v>45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1.0561167215075955</v>
      </c>
      <c r="Q158">
        <v>1.1121364377163621</v>
      </c>
      <c r="R158">
        <v>1.225373712093758</v>
      </c>
      <c r="S158">
        <v>1.4470170679656047</v>
      </c>
      <c r="T158">
        <v>1.4459493725361792</v>
      </c>
      <c r="U158">
        <v>1.904108393947747</v>
      </c>
      <c r="V158">
        <v>1.6715641834748212</v>
      </c>
      <c r="W158">
        <v>1.7420676711038998</v>
      </c>
      <c r="X158">
        <v>2.0779341369916398</v>
      </c>
      <c r="Y158">
        <v>1.9471705028393214</v>
      </c>
      <c r="Z158">
        <v>1.8373037230385139</v>
      </c>
      <c r="AA158">
        <v>1.9257427009301005</v>
      </c>
      <c r="AB158">
        <v>1.9649113435062631</v>
      </c>
      <c r="AC158">
        <v>2.9306780588307642</v>
      </c>
      <c r="AD158">
        <v>2.9694511158568853</v>
      </c>
      <c r="AE158">
        <v>3.051537046300814</v>
      </c>
      <c r="AF158">
        <v>3.5996167234739431</v>
      </c>
      <c r="AG158">
        <v>3.7627628893742946</v>
      </c>
      <c r="AH158">
        <v>3.9834545711437008</v>
      </c>
      <c r="AI158">
        <v>4.0833248434839806</v>
      </c>
      <c r="AJ158">
        <v>4.9104124286399573</v>
      </c>
      <c r="AK158">
        <v>5.5312366754827611</v>
      </c>
      <c r="AL158">
        <v>6.1481800918628142</v>
      </c>
      <c r="AM158">
        <v>6.6621894835770155</v>
      </c>
      <c r="AN158">
        <v>6.7133322984721868</v>
      </c>
      <c r="AO158">
        <v>7.0259271699021122</v>
      </c>
      <c r="AP158">
        <v>7.3140192781589617</v>
      </c>
      <c r="AQ158">
        <v>7.2307869764648878</v>
      </c>
      <c r="AR158">
        <v>7.4298727124553743</v>
      </c>
      <c r="AS158">
        <v>7.5808783822783514</v>
      </c>
      <c r="AT158">
        <v>11.439001735823867</v>
      </c>
      <c r="AU158">
        <v>11.495914787505594</v>
      </c>
      <c r="AV158">
        <v>11.853594866725659</v>
      </c>
      <c r="AW158">
        <v>13.048799809742299</v>
      </c>
      <c r="AX158">
        <v>13.930844686749948</v>
      </c>
      <c r="AY158">
        <v>15.257149397735668</v>
      </c>
      <c r="AZ158">
        <v>16.891911384019714</v>
      </c>
      <c r="BA158">
        <v>18.846069822953346</v>
      </c>
      <c r="BB158">
        <v>21.227605989208627</v>
      </c>
      <c r="BC158">
        <v>21.937403497765501</v>
      </c>
      <c r="BD158">
        <v>24.646377959246571</v>
      </c>
      <c r="BE158">
        <v>26.349575189726266</v>
      </c>
      <c r="BF158">
        <v>28.124195101318094</v>
      </c>
      <c r="BG158">
        <v>29.284497240557101</v>
      </c>
      <c r="BH158">
        <v>31.460474550404022</v>
      </c>
      <c r="BI158">
        <v>31.587710390173694</v>
      </c>
      <c r="BJ158">
        <v>32.258825776555227</v>
      </c>
      <c r="BK158">
        <v>33.348026489488099</v>
      </c>
      <c r="BL158">
        <v>33.026765972778954</v>
      </c>
      <c r="BM158">
        <v>31.915308065174191</v>
      </c>
      <c r="BN158">
        <v>32.818084234700713</v>
      </c>
      <c r="BO158">
        <v>33.93814123745333</v>
      </c>
      <c r="BP158">
        <v>34.577622025592447</v>
      </c>
      <c r="BQ158">
        <v>34.811990734636794</v>
      </c>
    </row>
    <row r="159" spans="1:69" x14ac:dyDescent="0.35">
      <c r="A159" t="s">
        <v>499</v>
      </c>
      <c r="B159" t="s">
        <v>500</v>
      </c>
      <c r="C159" t="s">
        <v>44</v>
      </c>
      <c r="D159" t="s">
        <v>45</v>
      </c>
      <c r="E159" t="e">
        <v>#N/A</v>
      </c>
      <c r="F159" t="e">
        <v>#N/A</v>
      </c>
      <c r="G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  <c r="W159" t="e">
        <v>#N/A</v>
      </c>
      <c r="X159" t="e">
        <v>#N/A</v>
      </c>
      <c r="Y159" t="e">
        <v>#N/A</v>
      </c>
      <c r="Z159" t="e">
        <v>#N/A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L159" t="e">
        <v>#N/A</v>
      </c>
      <c r="AM159" t="e">
        <v>#N/A</v>
      </c>
      <c r="AN159" t="e">
        <v>#N/A</v>
      </c>
      <c r="AO159" t="e">
        <v>#N/A</v>
      </c>
      <c r="AP159" t="e">
        <v>#N/A</v>
      </c>
      <c r="AQ159" t="e">
        <v>#N/A</v>
      </c>
      <c r="AR159" t="e">
        <v>#N/A</v>
      </c>
      <c r="AS159" t="e">
        <v>#N/A</v>
      </c>
      <c r="AT159" t="e">
        <v>#N/A</v>
      </c>
      <c r="AU159" t="e">
        <v>#N/A</v>
      </c>
      <c r="AV159" t="e">
        <v>#N/A</v>
      </c>
      <c r="AW159" t="e">
        <v>#N/A</v>
      </c>
      <c r="AX159" t="e">
        <v>#N/A</v>
      </c>
      <c r="AY159" t="e">
        <v>#N/A</v>
      </c>
      <c r="AZ159" t="e">
        <v>#N/A</v>
      </c>
      <c r="BA159" t="e">
        <v>#N/A</v>
      </c>
      <c r="BB159" t="e">
        <v>#N/A</v>
      </c>
      <c r="BC159" t="e">
        <v>#N/A</v>
      </c>
      <c r="BD159" t="e">
        <v>#N/A</v>
      </c>
      <c r="BE159" t="e">
        <v>#N/A</v>
      </c>
      <c r="BF159" t="e">
        <v>#N/A</v>
      </c>
      <c r="BG159" t="e">
        <v>#N/A</v>
      </c>
      <c r="BH159" t="e">
        <v>#N/A</v>
      </c>
      <c r="BI159" t="e">
        <v>#N/A</v>
      </c>
      <c r="BJ159" t="e">
        <v>#N/A</v>
      </c>
      <c r="BK159" t="e">
        <v>#N/A</v>
      </c>
      <c r="BL159" t="e">
        <v>#N/A</v>
      </c>
      <c r="BM159" t="e">
        <v>#N/A</v>
      </c>
      <c r="BN159" t="e">
        <v>#N/A</v>
      </c>
      <c r="BO159" t="e">
        <v>#N/A</v>
      </c>
      <c r="BP159" t="e">
        <v>#N/A</v>
      </c>
      <c r="BQ159" t="e">
        <v>#N/A</v>
      </c>
    </row>
    <row r="160" spans="1:69" x14ac:dyDescent="0.35">
      <c r="A160" t="s">
        <v>501</v>
      </c>
      <c r="B160" t="s">
        <v>502</v>
      </c>
      <c r="C160" t="s">
        <v>44</v>
      </c>
      <c r="D160" t="s">
        <v>45</v>
      </c>
      <c r="E160">
        <v>1</v>
      </c>
      <c r="F160">
        <v>1.0341805433758755</v>
      </c>
      <c r="G160">
        <v>1.0606635597418876</v>
      </c>
      <c r="H160">
        <v>1.0947288084179907</v>
      </c>
      <c r="I160">
        <v>1.1582253074436524</v>
      </c>
      <c r="J160">
        <v>1.1762306848779722</v>
      </c>
      <c r="K160">
        <v>1.234536289456565</v>
      </c>
      <c r="L160">
        <v>1.2736710935428053</v>
      </c>
      <c r="M160">
        <v>1.286694809175517</v>
      </c>
      <c r="N160">
        <v>1.376375013227338</v>
      </c>
      <c r="O160">
        <v>1.4132987638457939</v>
      </c>
      <c r="P160">
        <v>1.5031654928295966</v>
      </c>
      <c r="Q160">
        <v>1.601460726411867</v>
      </c>
      <c r="R160">
        <v>1.8158541679811731</v>
      </c>
      <c r="S160">
        <v>2.2359129588775963</v>
      </c>
      <c r="T160">
        <v>2.5843262691555413</v>
      </c>
      <c r="U160">
        <v>3.0847434669739924</v>
      </c>
      <c r="V160">
        <v>4.0238083457434257</v>
      </c>
      <c r="W160">
        <v>4.6677133885109372</v>
      </c>
      <c r="X160">
        <v>5.5860065535881978</v>
      </c>
      <c r="Y160">
        <v>7.898900228679846</v>
      </c>
      <c r="Z160">
        <v>9.8795927169977951</v>
      </c>
      <c r="AA160">
        <v>15.914158449116009</v>
      </c>
      <c r="AB160">
        <v>30.055460735765394</v>
      </c>
      <c r="AC160">
        <v>47.867718704896689</v>
      </c>
      <c r="AD160">
        <v>76.181242749132721</v>
      </c>
      <c r="AE160">
        <v>130.15642820677081</v>
      </c>
      <c r="AF160">
        <v>315.01153623833903</v>
      </c>
      <c r="AG160">
        <v>631.83749583758492</v>
      </c>
      <c r="AH160">
        <v>804.92558958669747</v>
      </c>
      <c r="AI160">
        <v>1031.157270632275</v>
      </c>
      <c r="AJ160">
        <v>1275.6782495770335</v>
      </c>
      <c r="AK160">
        <v>1464.655765814106</v>
      </c>
      <c r="AL160">
        <v>2092.5188811053422</v>
      </c>
      <c r="AM160">
        <v>2267.4665856652309</v>
      </c>
      <c r="AN160">
        <v>3147.4528944592021</v>
      </c>
      <c r="AO160">
        <v>3987.7212803735924</v>
      </c>
      <c r="AP160">
        <v>4694.8914562961745</v>
      </c>
      <c r="AQ160">
        <v>5432.7432005566798</v>
      </c>
      <c r="AR160">
        <v>6264.9895502032532</v>
      </c>
      <c r="AS160">
        <v>6935.2159111435567</v>
      </c>
      <c r="AT160">
        <v>7384.1330715942586</v>
      </c>
      <c r="AU160">
        <v>7790.4320061860426</v>
      </c>
      <c r="AV160">
        <v>8123.8365742428423</v>
      </c>
      <c r="AW160">
        <v>8783.2843879741049</v>
      </c>
      <c r="AX160">
        <v>9300.1791596286021</v>
      </c>
      <c r="AY160">
        <v>9868.1554565493971</v>
      </c>
      <c r="AZ160">
        <v>10472.855511059744</v>
      </c>
      <c r="BA160">
        <v>11133.73266271821</v>
      </c>
      <c r="BB160">
        <v>11717.527978248558</v>
      </c>
      <c r="BC160">
        <v>12229.931304212199</v>
      </c>
      <c r="BD160">
        <v>12923.323610613141</v>
      </c>
      <c r="BE160">
        <v>13510.328743333459</v>
      </c>
      <c r="BF160">
        <v>13740.528913730986</v>
      </c>
      <c r="BG160">
        <v>14340.765907782583</v>
      </c>
      <c r="BH160">
        <v>14803.317115545713</v>
      </c>
      <c r="BI160">
        <v>15703.001713835938</v>
      </c>
      <c r="BJ160">
        <v>16734.311256780129</v>
      </c>
      <c r="BK160">
        <v>17605.248484079759</v>
      </c>
      <c r="BL160">
        <v>18365.620968295363</v>
      </c>
      <c r="BM160">
        <v>19214.074111897931</v>
      </c>
      <c r="BN160">
        <v>20076.396517908008</v>
      </c>
      <c r="BO160">
        <v>21407.70655713489</v>
      </c>
      <c r="BP160">
        <v>22367.438827480441</v>
      </c>
      <c r="BQ160">
        <v>23471.363347679173</v>
      </c>
    </row>
    <row r="161" spans="1:69" x14ac:dyDescent="0.35">
      <c r="A161" t="s">
        <v>503</v>
      </c>
      <c r="B161" t="s">
        <v>504</v>
      </c>
      <c r="C161" t="s">
        <v>44</v>
      </c>
      <c r="D161" t="s">
        <v>45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1.059759671679817</v>
      </c>
      <c r="Q161">
        <v>1.146952803962344</v>
      </c>
      <c r="R161">
        <v>0.99671415221067472</v>
      </c>
      <c r="S161">
        <v>1.133090775241965</v>
      </c>
      <c r="T161">
        <v>1.2420784911815368</v>
      </c>
      <c r="U161">
        <v>1.3460348784237428</v>
      </c>
      <c r="V161">
        <v>1.4629585570410375</v>
      </c>
      <c r="W161">
        <v>1.522082702357733</v>
      </c>
      <c r="X161">
        <v>1.7141065338111046</v>
      </c>
      <c r="Y161">
        <v>1.9312575445623528</v>
      </c>
      <c r="Z161">
        <v>2.1072052716481799</v>
      </c>
      <c r="AA161">
        <v>2.2626831057758019</v>
      </c>
      <c r="AB161">
        <v>2.3421158445031272</v>
      </c>
      <c r="AC161">
        <v>2.4383094423562151</v>
      </c>
      <c r="AD161">
        <v>2.5281800987904686</v>
      </c>
      <c r="AE161">
        <v>2.5902186300723553</v>
      </c>
      <c r="AF161">
        <v>2.6643031961289778</v>
      </c>
      <c r="AG161">
        <v>2.7741591122694085</v>
      </c>
      <c r="AH161">
        <v>2.9061266064025153</v>
      </c>
      <c r="AI161">
        <v>3.0511387459989283</v>
      </c>
      <c r="AJ161">
        <v>3.2050495966900656</v>
      </c>
      <c r="AK161">
        <v>3.3016474537923108</v>
      </c>
      <c r="AL161">
        <v>3.4018103256394223</v>
      </c>
      <c r="AM161">
        <v>3.4910973202845379</v>
      </c>
      <c r="AN161">
        <v>3.5890954995998783</v>
      </c>
      <c r="AO161">
        <v>3.6894453420589999</v>
      </c>
      <c r="AP161">
        <v>3.9090155799930471</v>
      </c>
      <c r="AQ161">
        <v>4.0138155166075169</v>
      </c>
      <c r="AR161">
        <v>4.1146497493553102</v>
      </c>
      <c r="AS161">
        <v>4.068741247946182</v>
      </c>
      <c r="AT161">
        <v>4.0557938670565319</v>
      </c>
      <c r="AU161">
        <v>4.2189595066335022</v>
      </c>
      <c r="AV161">
        <v>4.2588851512141987</v>
      </c>
      <c r="AW161">
        <v>4.3341198098306508</v>
      </c>
      <c r="AX161">
        <v>4.4212537993744538</v>
      </c>
      <c r="AY161">
        <v>4.5797934809764316</v>
      </c>
      <c r="AZ161">
        <v>4.6420378974213499</v>
      </c>
      <c r="BA161">
        <v>4.8918826897693837</v>
      </c>
      <c r="BB161">
        <v>4.8669926659302272</v>
      </c>
      <c r="BC161">
        <v>4.9134970260727053</v>
      </c>
      <c r="BD161">
        <v>5.2816342186882173</v>
      </c>
      <c r="BE161">
        <v>5.6115528315560184</v>
      </c>
      <c r="BF161">
        <v>5.5761683591551812</v>
      </c>
      <c r="BG161">
        <v>5.6351821738150543</v>
      </c>
      <c r="BH161">
        <v>5.4624911071981463</v>
      </c>
      <c r="BI161">
        <v>5.8541195190259243</v>
      </c>
      <c r="BJ161">
        <v>5.9863299979910165</v>
      </c>
      <c r="BK161">
        <v>5.8422364782867868</v>
      </c>
      <c r="BL161">
        <v>5.5995342379685002</v>
      </c>
      <c r="BM161">
        <v>5.9793134890018784</v>
      </c>
      <c r="BN161">
        <v>6.3248611254633111</v>
      </c>
      <c r="BO161">
        <v>6.2604941047671279</v>
      </c>
      <c r="BP161">
        <v>6.6686626369890671</v>
      </c>
      <c r="BQ161">
        <v>7.0158209217372542</v>
      </c>
    </row>
    <row r="162" spans="1:69" x14ac:dyDescent="0.35">
      <c r="A162" t="s">
        <v>505</v>
      </c>
      <c r="B162" t="s">
        <v>506</v>
      </c>
      <c r="C162" t="s">
        <v>44</v>
      </c>
      <c r="D162" t="s">
        <v>45</v>
      </c>
      <c r="E162" t="e">
        <v>#N/A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e">
        <v>#N/A</v>
      </c>
      <c r="AQ162" t="e">
        <v>#N/A</v>
      </c>
      <c r="AR162" t="e">
        <v>#N/A</v>
      </c>
      <c r="AS162" t="e">
        <v>#N/A</v>
      </c>
      <c r="AT162" t="e">
        <v>#N/A</v>
      </c>
      <c r="AU162" t="e">
        <v>#N/A</v>
      </c>
      <c r="AV162" t="e">
        <v>#N/A</v>
      </c>
      <c r="AW162" t="e">
        <v>#N/A</v>
      </c>
      <c r="AX162" t="e">
        <v>#N/A</v>
      </c>
      <c r="AY162" t="e">
        <v>#N/A</v>
      </c>
      <c r="AZ162" t="e">
        <v>#N/A</v>
      </c>
      <c r="BA162" t="e">
        <v>#N/A</v>
      </c>
      <c r="BB162" t="e">
        <v>#N/A</v>
      </c>
      <c r="BC162" t="e">
        <v>#N/A</v>
      </c>
      <c r="BD162" t="e">
        <v>#N/A</v>
      </c>
      <c r="BE162" t="e">
        <v>#N/A</v>
      </c>
      <c r="BF162" t="e">
        <v>#N/A</v>
      </c>
      <c r="BG162" t="e">
        <v>#N/A</v>
      </c>
      <c r="BH162" t="e">
        <v>#N/A</v>
      </c>
      <c r="BI162" t="e">
        <v>#N/A</v>
      </c>
      <c r="BJ162" t="e">
        <v>#N/A</v>
      </c>
      <c r="BK162" t="e">
        <v>#N/A</v>
      </c>
      <c r="BL162" t="e">
        <v>#N/A</v>
      </c>
      <c r="BM162" t="e">
        <v>#N/A</v>
      </c>
      <c r="BN162" t="e">
        <v>#N/A</v>
      </c>
      <c r="BO162" t="e">
        <v>#N/A</v>
      </c>
      <c r="BP162" t="e">
        <v>#N/A</v>
      </c>
      <c r="BQ162" t="e">
        <v>#N/A</v>
      </c>
    </row>
    <row r="163" spans="1:69" x14ac:dyDescent="0.35">
      <c r="A163" t="s">
        <v>507</v>
      </c>
      <c r="B163" t="s">
        <v>508</v>
      </c>
      <c r="C163" t="s">
        <v>44</v>
      </c>
      <c r="D163" t="s">
        <v>45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1.9392132138049365</v>
      </c>
      <c r="AK163">
        <v>26.599490305487912</v>
      </c>
      <c r="AL163">
        <v>144.20366317479213</v>
      </c>
      <c r="AM163">
        <v>363.22841534036729</v>
      </c>
      <c r="AN163">
        <v>425.31002242251327</v>
      </c>
      <c r="AO163">
        <v>437.49439296927892</v>
      </c>
      <c r="AP163">
        <v>454.68481127592105</v>
      </c>
      <c r="AQ163">
        <v>461.01270050306465</v>
      </c>
      <c r="AR163">
        <v>473.63553673236589</v>
      </c>
      <c r="AS163">
        <v>512.37126570638031</v>
      </c>
      <c r="AT163">
        <v>536.54986576749741</v>
      </c>
      <c r="AU163">
        <v>541.61471859261019</v>
      </c>
      <c r="AV163">
        <v>550.56029249942026</v>
      </c>
      <c r="AW163">
        <v>549.64613088164538</v>
      </c>
      <c r="AX163">
        <v>576.55625233082742</v>
      </c>
      <c r="AY163">
        <v>595.30946039512139</v>
      </c>
      <c r="AZ163">
        <v>622.64936031217451</v>
      </c>
      <c r="BA163">
        <v>656.8402448508491</v>
      </c>
      <c r="BB163">
        <v>658.77843337452157</v>
      </c>
      <c r="BC163">
        <v>672.22596569427708</v>
      </c>
      <c r="BD163">
        <v>697.24737465236137</v>
      </c>
      <c r="BE163">
        <v>704.24075373490189</v>
      </c>
      <c r="BF163">
        <v>735.81393123322584</v>
      </c>
      <c r="BG163">
        <v>746.46092230990303</v>
      </c>
      <c r="BH163">
        <v>761.41567603307874</v>
      </c>
      <c r="BI163">
        <v>787.80065449689175</v>
      </c>
      <c r="BJ163">
        <v>809.9144318536006</v>
      </c>
      <c r="BK163">
        <v>841.71293015916797</v>
      </c>
      <c r="BL163">
        <v>849.02041823439129</v>
      </c>
      <c r="BM163">
        <v>860.68834213620016</v>
      </c>
      <c r="BN163">
        <v>897.57335891842968</v>
      </c>
      <c r="BO163">
        <v>977.22121230347773</v>
      </c>
      <c r="BP163">
        <v>1053.1177435292784</v>
      </c>
      <c r="BQ163">
        <v>1083.3370176451265</v>
      </c>
    </row>
    <row r="164" spans="1:69" x14ac:dyDescent="0.35">
      <c r="A164" t="s">
        <v>509</v>
      </c>
      <c r="B164" t="s">
        <v>510</v>
      </c>
      <c r="C164" t="s">
        <v>44</v>
      </c>
      <c r="D164" t="s">
        <v>45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1.210864475019906</v>
      </c>
      <c r="N164">
        <v>1.2543267127838231</v>
      </c>
      <c r="O164">
        <v>1.32995941103884</v>
      </c>
      <c r="P164">
        <v>1.4190060466114662</v>
      </c>
      <c r="Q164">
        <v>1.5108485765642998</v>
      </c>
      <c r="R164">
        <v>1.5706363715484566</v>
      </c>
      <c r="S164">
        <v>1.6463103750547687</v>
      </c>
      <c r="T164">
        <v>2.0247829432496234</v>
      </c>
      <c r="U164">
        <v>2.2464225209324438</v>
      </c>
      <c r="V164">
        <v>2.4275728295948116</v>
      </c>
      <c r="W164">
        <v>2.6354252851385018</v>
      </c>
      <c r="X164">
        <v>2.9364236660587584</v>
      </c>
      <c r="Y164">
        <v>3.3622536375059253</v>
      </c>
      <c r="Z164">
        <v>3.7256630690463806</v>
      </c>
      <c r="AA164">
        <v>4.2157256005613748</v>
      </c>
      <c r="AB164">
        <v>4.671757513230018</v>
      </c>
      <c r="AC164">
        <v>5.1039884179022836</v>
      </c>
      <c r="AD164">
        <v>4.926242514874426</v>
      </c>
      <c r="AE164">
        <v>4.9194295166922117</v>
      </c>
      <c r="AF164">
        <v>4.8256389979604162</v>
      </c>
      <c r="AG164">
        <v>4.6204078742958314</v>
      </c>
      <c r="AH164">
        <v>4.7782122903199058</v>
      </c>
      <c r="AI164">
        <v>5.1414573713540737</v>
      </c>
      <c r="AJ164">
        <v>4.842427264650885</v>
      </c>
      <c r="AK164">
        <v>4.8782039319734727</v>
      </c>
      <c r="AL164">
        <v>5.0360184222535196</v>
      </c>
      <c r="AM164">
        <v>7.0283857526381839</v>
      </c>
      <c r="AN164">
        <v>8.139502124516758</v>
      </c>
      <c r="AO164">
        <v>8.0050278474292824</v>
      </c>
      <c r="AP164">
        <v>8.4517242376598549</v>
      </c>
      <c r="AQ164">
        <v>8.5987483219990555</v>
      </c>
      <c r="AR164">
        <v>9.9991443931764152</v>
      </c>
      <c r="AS164">
        <v>9.937176903572281</v>
      </c>
      <c r="AT164">
        <v>10.402074019923448</v>
      </c>
      <c r="AU164">
        <v>10.7674865769728</v>
      </c>
      <c r="AV164">
        <v>9.9497730376053219</v>
      </c>
      <c r="AW164">
        <v>13.442902960453802</v>
      </c>
      <c r="AX164">
        <v>14.078776872592995</v>
      </c>
      <c r="AY164">
        <v>14.465716694334839</v>
      </c>
      <c r="AZ164">
        <v>14.818801684198954</v>
      </c>
      <c r="BA164">
        <v>15.446333511461617</v>
      </c>
      <c r="BB164">
        <v>15.985345435954393</v>
      </c>
      <c r="BC164">
        <v>16.484357261127339</v>
      </c>
      <c r="BD164">
        <v>17.735685174614407</v>
      </c>
      <c r="BE164">
        <v>18.559020607008343</v>
      </c>
      <c r="BF164">
        <v>18.568984065200869</v>
      </c>
      <c r="BG164">
        <v>18.536509226011741</v>
      </c>
      <c r="BH164">
        <v>19.262374490316461</v>
      </c>
      <c r="BI164">
        <v>19.570583827121073</v>
      </c>
      <c r="BJ164">
        <v>19.898172915787814</v>
      </c>
      <c r="BK164">
        <v>20.192625071223631</v>
      </c>
      <c r="BL164">
        <v>20.394802747713612</v>
      </c>
      <c r="BM164">
        <v>20.491327205941225</v>
      </c>
      <c r="BN164">
        <v>21.276306575458698</v>
      </c>
      <c r="BO164">
        <v>22.492820621640725</v>
      </c>
      <c r="BP164">
        <v>22.985829236796846</v>
      </c>
      <c r="BQ164">
        <v>23.629950174780827</v>
      </c>
    </row>
    <row r="165" spans="1:69" x14ac:dyDescent="0.35">
      <c r="A165" t="s">
        <v>511</v>
      </c>
      <c r="B165" t="s">
        <v>512</v>
      </c>
      <c r="C165" t="s">
        <v>44</v>
      </c>
      <c r="D165" t="s">
        <v>45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1.0063319291358008</v>
      </c>
      <c r="Q165">
        <v>0.99402162461654842</v>
      </c>
      <c r="R165">
        <v>1.0803700772961213</v>
      </c>
      <c r="S165">
        <v>1.1167106601487078</v>
      </c>
      <c r="T165">
        <v>1.1766025727858083</v>
      </c>
      <c r="U165">
        <v>1.2357469234317291</v>
      </c>
      <c r="V165">
        <v>1.2965521714719976</v>
      </c>
      <c r="W165">
        <v>1.3504236813164272</v>
      </c>
      <c r="X165">
        <v>1.434237485406644</v>
      </c>
      <c r="Y165">
        <v>1.6119763425086922</v>
      </c>
      <c r="Z165">
        <v>1.7373935744991593</v>
      </c>
      <c r="AA165">
        <v>1.7971893008994575</v>
      </c>
      <c r="AB165">
        <v>1.7916991727567548</v>
      </c>
      <c r="AC165">
        <v>1.7885341799372698</v>
      </c>
      <c r="AD165">
        <v>1.7999184429425399</v>
      </c>
      <c r="AE165">
        <v>1.8632342801911239</v>
      </c>
      <c r="AF165">
        <v>1.9200903133832423</v>
      </c>
      <c r="AG165">
        <v>1.9557955701375525</v>
      </c>
      <c r="AH165">
        <v>1.9977872516385891</v>
      </c>
      <c r="AI165">
        <v>2.0607385235939524</v>
      </c>
      <c r="AJ165">
        <v>2.1297912526319358</v>
      </c>
      <c r="AK165">
        <v>2.2054929507537588</v>
      </c>
      <c r="AL165">
        <v>2.2684488826005142</v>
      </c>
      <c r="AM165">
        <v>2.3492452404927082</v>
      </c>
      <c r="AN165">
        <v>2.5530649958986986</v>
      </c>
      <c r="AO165">
        <v>2.588281264616215</v>
      </c>
      <c r="AP165">
        <v>2.6086438240188654</v>
      </c>
      <c r="AQ165">
        <v>2.6445621896352196</v>
      </c>
      <c r="AR165">
        <v>2.6590597286255759</v>
      </c>
      <c r="AS165">
        <v>2.395847711286982</v>
      </c>
      <c r="AT165">
        <v>2.5005548277098435</v>
      </c>
      <c r="AU165">
        <v>2.5663883497483604</v>
      </c>
      <c r="AV165">
        <v>2.6186166749952977</v>
      </c>
      <c r="AW165">
        <v>2.6844320414087379</v>
      </c>
      <c r="AX165">
        <v>2.7371694954520729</v>
      </c>
      <c r="AY165">
        <v>2.799366460636886</v>
      </c>
      <c r="AZ165">
        <v>2.8620805071389621</v>
      </c>
      <c r="BA165">
        <v>2.9586265879485496</v>
      </c>
      <c r="BB165">
        <v>3.0250898719668053</v>
      </c>
      <c r="BC165">
        <v>3.1087526400954233</v>
      </c>
      <c r="BD165">
        <v>3.1548514837093626</v>
      </c>
      <c r="BE165">
        <v>3.222988065028455</v>
      </c>
      <c r="BF165">
        <v>3.2956904639343887</v>
      </c>
      <c r="BG165">
        <v>3.3705360340040853</v>
      </c>
      <c r="BH165">
        <v>3.5121067296731479</v>
      </c>
      <c r="BI165">
        <v>3.5867617839208972</v>
      </c>
      <c r="BJ165">
        <v>3.6633400674903682</v>
      </c>
      <c r="BK165">
        <v>3.7292221876607878</v>
      </c>
      <c r="BL165">
        <v>3.8226915465233504</v>
      </c>
      <c r="BM165">
        <v>3.8939546951817841</v>
      </c>
      <c r="BN165">
        <v>3.98926259040676</v>
      </c>
      <c r="BO165">
        <v>4.1915879159603859</v>
      </c>
      <c r="BP165">
        <v>4.4127886839241439</v>
      </c>
      <c r="BQ165">
        <v>4.5553693644440854</v>
      </c>
    </row>
    <row r="166" spans="1:69" x14ac:dyDescent="0.35">
      <c r="A166" t="s">
        <v>513</v>
      </c>
      <c r="B166" t="s">
        <v>514</v>
      </c>
      <c r="C166" t="s">
        <v>44</v>
      </c>
      <c r="D166" t="s">
        <v>45</v>
      </c>
      <c r="E166">
        <v>1</v>
      </c>
      <c r="F166">
        <v>1.0144943715299755</v>
      </c>
      <c r="G166">
        <v>1.0205899369372</v>
      </c>
      <c r="H166">
        <v>1.0302220806095093</v>
      </c>
      <c r="I166">
        <v>0.99193552128412155</v>
      </c>
      <c r="J166">
        <v>1.0087101762187125</v>
      </c>
      <c r="K166">
        <v>1.044571953954367</v>
      </c>
      <c r="L166">
        <v>1.2116156220814753</v>
      </c>
      <c r="M166">
        <v>1.2321263794823065</v>
      </c>
      <c r="N166">
        <v>1.2661608256673331</v>
      </c>
      <c r="O166">
        <v>1.2480723317115656</v>
      </c>
      <c r="P166">
        <v>1.2192489421371415</v>
      </c>
      <c r="Q166">
        <v>1.2284601963965647</v>
      </c>
      <c r="R166">
        <v>1.3513655748901756</v>
      </c>
      <c r="S166">
        <v>2.1151694950974909</v>
      </c>
      <c r="T166">
        <v>2.4641019809145801</v>
      </c>
      <c r="U166">
        <v>2.7136838638071508</v>
      </c>
      <c r="V166">
        <v>2.7658354225302482</v>
      </c>
      <c r="W166">
        <v>2.7878889882705171</v>
      </c>
      <c r="X166">
        <v>2.9444749521434153</v>
      </c>
      <c r="Y166">
        <v>2.9808446277348133</v>
      </c>
      <c r="Z166">
        <v>3.1127524802076461</v>
      </c>
      <c r="AA166">
        <v>3.217791329930284</v>
      </c>
      <c r="AB166">
        <v>3.2807744086406694</v>
      </c>
      <c r="AC166">
        <v>3.3633806615436632</v>
      </c>
      <c r="AD166">
        <v>3.41609327302583</v>
      </c>
      <c r="AE166">
        <v>3.6400014376174985</v>
      </c>
      <c r="AF166">
        <v>4.4130802861670535</v>
      </c>
      <c r="AG166">
        <v>5.5249832771294551</v>
      </c>
      <c r="AH166">
        <v>8.7120410449748391</v>
      </c>
      <c r="AI166">
        <v>10.327218203578026</v>
      </c>
      <c r="AJ166">
        <v>12.77981322014737</v>
      </c>
      <c r="AK166">
        <v>15.558843081487126</v>
      </c>
      <c r="AL166">
        <v>21.198834770025361</v>
      </c>
      <c r="AM166">
        <v>25.879569390349509</v>
      </c>
      <c r="AN166">
        <v>30.952183318012562</v>
      </c>
      <c r="AO166">
        <v>38.082790410539587</v>
      </c>
      <c r="AP166">
        <v>50.952574081900089</v>
      </c>
      <c r="AQ166">
        <v>69.206455910829348</v>
      </c>
      <c r="AR166">
        <v>84.875136672564153</v>
      </c>
      <c r="AS166">
        <v>86.964570709483624</v>
      </c>
      <c r="AT166">
        <v>108.57045284895688</v>
      </c>
      <c r="AU166">
        <v>153.63688395364181</v>
      </c>
      <c r="AV166">
        <v>185.12712841846854</v>
      </c>
      <c r="AW166">
        <v>191.79379342200713</v>
      </c>
      <c r="AX166">
        <v>228.54825437822245</v>
      </c>
      <c r="AY166">
        <v>277.23017257470042</v>
      </c>
      <c r="AZ166">
        <v>342.77821985424561</v>
      </c>
      <c r="BA166">
        <v>389.46001313404599</v>
      </c>
      <c r="BB166">
        <v>408.46020639934062</v>
      </c>
      <c r="BC166">
        <v>437.22892423732964</v>
      </c>
      <c r="BD166">
        <v>482.06489948890061</v>
      </c>
      <c r="BE166">
        <v>497.15399821754158</v>
      </c>
      <c r="BF166">
        <v>518.91975245884157</v>
      </c>
      <c r="BG166">
        <v>539.21068334946426</v>
      </c>
      <c r="BH166">
        <v>561.51619410461842</v>
      </c>
      <c r="BI166">
        <v>581.8188121364625</v>
      </c>
      <c r="BJ166">
        <v>615.99141030117801</v>
      </c>
      <c r="BK166">
        <v>648.89209449908014</v>
      </c>
      <c r="BL166">
        <v>684.08107805646284</v>
      </c>
      <c r="BM166">
        <v>720.63912341216678</v>
      </c>
      <c r="BN166">
        <v>861.28776994578891</v>
      </c>
      <c r="BO166">
        <v>914.37510624018921</v>
      </c>
      <c r="BP166">
        <v>1013.0148427696921</v>
      </c>
      <c r="BQ166">
        <v>1135.1592869346707</v>
      </c>
    </row>
    <row r="167" spans="1:69" x14ac:dyDescent="0.35">
      <c r="A167" t="s">
        <v>515</v>
      </c>
      <c r="B167" t="s">
        <v>516</v>
      </c>
      <c r="C167" t="s">
        <v>44</v>
      </c>
      <c r="D167" t="s">
        <v>45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L167" t="e">
        <v>#N/A</v>
      </c>
      <c r="AM167" t="e">
        <v>#N/A</v>
      </c>
      <c r="AN167" t="e">
        <v>#N/A</v>
      </c>
      <c r="AO167" t="e">
        <v>#N/A</v>
      </c>
      <c r="AP167" t="e">
        <v>#N/A</v>
      </c>
      <c r="AQ167" t="e">
        <v>#N/A</v>
      </c>
      <c r="AR167" t="e">
        <v>#N/A</v>
      </c>
      <c r="AS167" t="e">
        <v>#N/A</v>
      </c>
      <c r="AT167" t="e">
        <v>#N/A</v>
      </c>
      <c r="AU167" t="e">
        <v>#N/A</v>
      </c>
      <c r="AV167" t="e">
        <v>#N/A</v>
      </c>
      <c r="AW167" t="e">
        <v>#N/A</v>
      </c>
      <c r="AX167" t="e">
        <v>#N/A</v>
      </c>
      <c r="AY167" t="e">
        <v>#N/A</v>
      </c>
      <c r="AZ167" t="e">
        <v>#N/A</v>
      </c>
      <c r="BA167" t="e">
        <v>#N/A</v>
      </c>
      <c r="BB167" t="e">
        <v>#N/A</v>
      </c>
      <c r="BC167" t="e">
        <v>#N/A</v>
      </c>
      <c r="BD167" t="e">
        <v>#N/A</v>
      </c>
      <c r="BE167" t="e">
        <v>#N/A</v>
      </c>
      <c r="BF167" t="e">
        <v>#N/A</v>
      </c>
      <c r="BG167" t="e">
        <v>#N/A</v>
      </c>
      <c r="BH167" t="e">
        <v>#N/A</v>
      </c>
      <c r="BI167" t="e">
        <v>#N/A</v>
      </c>
      <c r="BJ167" t="e">
        <v>#N/A</v>
      </c>
      <c r="BK167" t="e">
        <v>#N/A</v>
      </c>
      <c r="BL167" t="e">
        <v>#N/A</v>
      </c>
      <c r="BM167" t="e">
        <v>#N/A</v>
      </c>
      <c r="BN167" t="e">
        <v>#N/A</v>
      </c>
      <c r="BO167" t="e">
        <v>#N/A</v>
      </c>
      <c r="BP167" t="e">
        <v>#N/A</v>
      </c>
      <c r="BQ167" t="e">
        <v>#N/A</v>
      </c>
    </row>
    <row r="168" spans="1:69" x14ac:dyDescent="0.35">
      <c r="A168" t="s">
        <v>517</v>
      </c>
      <c r="B168" t="s">
        <v>518</v>
      </c>
      <c r="C168" t="s">
        <v>44</v>
      </c>
      <c r="D168" t="s">
        <v>45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0.98174196681431436</v>
      </c>
      <c r="AR168">
        <v>1.1011153924486421</v>
      </c>
      <c r="AS168">
        <v>1.4633437979301069</v>
      </c>
      <c r="AT168">
        <v>1.7590087790123343</v>
      </c>
      <c r="AU168">
        <v>1.8131010401253829</v>
      </c>
      <c r="AV168">
        <v>1.9639650837712226</v>
      </c>
      <c r="AW168">
        <v>2.0795587001106499</v>
      </c>
      <c r="AX168">
        <v>2.1696989018147121</v>
      </c>
      <c r="AY168">
        <v>2.3889895134591193</v>
      </c>
      <c r="AZ168">
        <v>2.7722201475270651</v>
      </c>
      <c r="BA168">
        <v>2.9837163101564115</v>
      </c>
      <c r="BB168">
        <v>3.055561584723562</v>
      </c>
      <c r="BC168">
        <v>3.1045789861179705</v>
      </c>
      <c r="BD168">
        <v>3.1419178677615767</v>
      </c>
      <c r="BE168">
        <v>3.1474795965019995</v>
      </c>
      <c r="BF168">
        <v>3.2125370839865397</v>
      </c>
      <c r="BG168">
        <v>3.2458263030330103</v>
      </c>
      <c r="BH168">
        <v>3.3178697850952195</v>
      </c>
      <c r="BI168">
        <v>3.4871166067573185</v>
      </c>
      <c r="BJ168">
        <v>3.620497852014354</v>
      </c>
      <c r="BK168">
        <v>3.7372989650988004</v>
      </c>
      <c r="BL168">
        <v>3.8128727070611448</v>
      </c>
      <c r="BM168">
        <v>3.8061770769868848</v>
      </c>
      <c r="BN168">
        <v>3.9860662398164304</v>
      </c>
      <c r="BO168">
        <v>4.4785575648932143</v>
      </c>
      <c r="BP168">
        <v>4.9507305602771794</v>
      </c>
      <c r="BQ168">
        <v>5.1465993473486353</v>
      </c>
    </row>
    <row r="169" spans="1:69" x14ac:dyDescent="0.35">
      <c r="A169" t="s">
        <v>519</v>
      </c>
      <c r="B169" t="s">
        <v>520</v>
      </c>
      <c r="C169" t="s">
        <v>44</v>
      </c>
      <c r="D169" t="s">
        <v>45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1.0198142119955074</v>
      </c>
      <c r="AB169">
        <v>1.0290358844628578</v>
      </c>
      <c r="AC169">
        <v>0.99726343660641736</v>
      </c>
      <c r="AD169">
        <v>0.9828224546174138</v>
      </c>
      <c r="AE169">
        <v>0.89267444140358987</v>
      </c>
      <c r="AF169">
        <v>0.89990321924905892</v>
      </c>
      <c r="AG169">
        <v>0.90828120766099385</v>
      </c>
      <c r="AH169">
        <v>0.97320277620645179</v>
      </c>
      <c r="AI169">
        <v>1.1994035705809736</v>
      </c>
      <c r="AJ169">
        <v>2.3186863959179873</v>
      </c>
      <c r="AK169">
        <v>6.3460286224039422</v>
      </c>
      <c r="AL169">
        <v>26.58333781850045</v>
      </c>
      <c r="AM169">
        <v>43.681578099413379</v>
      </c>
      <c r="AN169">
        <v>70.009524684983447</v>
      </c>
      <c r="AO169">
        <v>77.575854965452649</v>
      </c>
      <c r="AP169">
        <v>94.388198386577827</v>
      </c>
      <c r="AQ169">
        <v>92.564810011565001</v>
      </c>
      <c r="AR169">
        <v>102.63748768644491</v>
      </c>
      <c r="AS169">
        <v>114.95366945736107</v>
      </c>
      <c r="AT169">
        <v>126.96465494684468</v>
      </c>
      <c r="AU169">
        <v>135.05190651280236</v>
      </c>
      <c r="AV169">
        <v>148.87659558308277</v>
      </c>
      <c r="AW169">
        <v>173.72629235735064</v>
      </c>
      <c r="AX169">
        <v>208.64256486546907</v>
      </c>
      <c r="AY169">
        <v>254.51632899624639</v>
      </c>
      <c r="AZ169">
        <v>284.11293249773104</v>
      </c>
      <c r="BA169">
        <v>345.05161579232066</v>
      </c>
      <c r="BB169">
        <v>351.35468636972291</v>
      </c>
      <c r="BC169">
        <v>489.00908583837128</v>
      </c>
      <c r="BD169">
        <v>562.94366778713049</v>
      </c>
      <c r="BE169">
        <v>634.91251903055263</v>
      </c>
      <c r="BF169">
        <v>653.37481216189178</v>
      </c>
      <c r="BG169">
        <v>702.0436342731482</v>
      </c>
      <c r="BH169">
        <v>706.32448024993198</v>
      </c>
      <c r="BI169">
        <v>727.46566728479911</v>
      </c>
      <c r="BJ169">
        <v>806.03520684376008</v>
      </c>
      <c r="BK169">
        <v>870.20057339491223</v>
      </c>
      <c r="BL169">
        <v>956.97883033456719</v>
      </c>
      <c r="BM169">
        <v>992.45137296862788</v>
      </c>
      <c r="BN169">
        <v>1135.5635108152608</v>
      </c>
      <c r="BO169">
        <v>1336.7253210770971</v>
      </c>
      <c r="BP169">
        <v>1627.7174307207085</v>
      </c>
      <c r="BQ169">
        <v>1761.8809024582952</v>
      </c>
    </row>
    <row r="170" spans="1:69" x14ac:dyDescent="0.35">
      <c r="A170" t="s">
        <v>521</v>
      </c>
      <c r="B170" t="s">
        <v>522</v>
      </c>
      <c r="C170" t="s">
        <v>44</v>
      </c>
      <c r="D170" t="s">
        <v>45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0.96165315724203126</v>
      </c>
      <c r="AW170">
        <v>0.96896936839490122</v>
      </c>
      <c r="AX170">
        <v>0.97328540811983477</v>
      </c>
      <c r="AY170">
        <v>0.97516306464174407</v>
      </c>
      <c r="AZ170">
        <v>0.99012243715134374</v>
      </c>
      <c r="BA170">
        <v>1.1145568568411988</v>
      </c>
      <c r="BB170">
        <v>1.1448153375397259</v>
      </c>
      <c r="BC170">
        <v>1.1347352024922113</v>
      </c>
      <c r="BD170">
        <v>1.1178675170497594</v>
      </c>
      <c r="BE170">
        <v>1.1347352024922113</v>
      </c>
      <c r="BF170">
        <v>1.1436234677858796</v>
      </c>
      <c r="BG170">
        <v>1.1830823163828605</v>
      </c>
      <c r="BH170">
        <v>1.2516473142641327</v>
      </c>
      <c r="BI170">
        <v>1.3093098490294703</v>
      </c>
      <c r="BJ170">
        <v>1.3482002405848077</v>
      </c>
      <c r="BK170">
        <v>1.3966797525471746</v>
      </c>
      <c r="BL170">
        <v>1.4293299185238377</v>
      </c>
      <c r="BM170">
        <v>1.4799407912021918</v>
      </c>
      <c r="BN170">
        <v>1.4880171808864906</v>
      </c>
      <c r="BO170">
        <v>1.5297291290669914</v>
      </c>
      <c r="BP170">
        <v>0</v>
      </c>
      <c r="BQ170">
        <v>0</v>
      </c>
    </row>
    <row r="171" spans="1:69" x14ac:dyDescent="0.35">
      <c r="A171" t="s">
        <v>523</v>
      </c>
      <c r="B171" t="s">
        <v>524</v>
      </c>
      <c r="C171" t="s">
        <v>44</v>
      </c>
      <c r="D171" t="s">
        <v>45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1.3781017001388665</v>
      </c>
      <c r="AL171">
        <v>1.9700831566526498</v>
      </c>
      <c r="AM171">
        <v>2.9598736937845751</v>
      </c>
      <c r="AN171">
        <v>4.4830205234933196</v>
      </c>
      <c r="AO171">
        <v>6.6715397534930245</v>
      </c>
      <c r="AP171">
        <v>7.3750568665462444</v>
      </c>
      <c r="AQ171">
        <v>7.8292469991161715</v>
      </c>
      <c r="AR171">
        <v>8.5290085771875042</v>
      </c>
      <c r="AS171">
        <v>9.5197000777603584</v>
      </c>
      <c r="AT171">
        <v>10.926908910948519</v>
      </c>
      <c r="AU171">
        <v>12.00122920252373</v>
      </c>
      <c r="AV171">
        <v>12.438091625406551</v>
      </c>
      <c r="AW171">
        <v>13.158787566050449</v>
      </c>
      <c r="AX171">
        <v>14.123464596456927</v>
      </c>
      <c r="AY171">
        <v>15.177264950935157</v>
      </c>
      <c r="AZ171">
        <v>16.305888626860174</v>
      </c>
      <c r="BA171">
        <v>17.146099120505184</v>
      </c>
      <c r="BB171">
        <v>17.398382233290508</v>
      </c>
      <c r="BC171">
        <v>18.728528221119234</v>
      </c>
      <c r="BD171">
        <v>19.16834191542026</v>
      </c>
      <c r="BE171">
        <v>19.776981735240028</v>
      </c>
      <c r="BF171">
        <v>20.291427757060699</v>
      </c>
      <c r="BG171">
        <v>20.511766465509396</v>
      </c>
      <c r="BH171">
        <v>21.959886990897861</v>
      </c>
      <c r="BI171">
        <v>24.630404975606552</v>
      </c>
      <c r="BJ171">
        <v>26.595421739137734</v>
      </c>
      <c r="BK171">
        <v>27.604749540297249</v>
      </c>
      <c r="BL171">
        <v>28.896001822735155</v>
      </c>
      <c r="BM171">
        <v>29.812485062801279</v>
      </c>
      <c r="BN171">
        <v>31.169121635764643</v>
      </c>
      <c r="BO171">
        <v>34.021599397530018</v>
      </c>
      <c r="BP171">
        <v>35.825200567820666</v>
      </c>
      <c r="BQ171">
        <v>37.639990378075751</v>
      </c>
    </row>
    <row r="172" spans="1:69" x14ac:dyDescent="0.35">
      <c r="A172" t="s">
        <v>525</v>
      </c>
      <c r="B172" t="s">
        <v>526</v>
      </c>
      <c r="C172" t="s">
        <v>44</v>
      </c>
      <c r="D172" t="s">
        <v>45</v>
      </c>
      <c r="E172">
        <v>0</v>
      </c>
      <c r="F172">
        <v>1</v>
      </c>
      <c r="G172">
        <v>1.0243266332285847</v>
      </c>
      <c r="H172">
        <v>1.0699628390732592</v>
      </c>
      <c r="I172">
        <v>1.1184750359633506</v>
      </c>
      <c r="J172">
        <v>1.095373592494522</v>
      </c>
      <c r="K172">
        <v>1.1407557850853551</v>
      </c>
      <c r="L172">
        <v>1.1679236099018213</v>
      </c>
      <c r="M172">
        <v>1.1677883005185379</v>
      </c>
      <c r="N172">
        <v>1.149817502677311</v>
      </c>
      <c r="O172">
        <v>1.1512910928487878</v>
      </c>
      <c r="P172">
        <v>1.2234994494825153</v>
      </c>
      <c r="Q172">
        <v>1.3106397532602905</v>
      </c>
      <c r="R172">
        <v>1.5270619806872172</v>
      </c>
      <c r="S172">
        <v>1.7207601587837831</v>
      </c>
      <c r="T172">
        <v>1.9789493006452825</v>
      </c>
      <c r="U172">
        <v>2.0982926280012437</v>
      </c>
      <c r="V172">
        <v>2.2323010158764887</v>
      </c>
      <c r="W172">
        <v>2.2878674347724637</v>
      </c>
      <c r="X172">
        <v>2.5677861426324853</v>
      </c>
      <c r="Y172">
        <v>2.7359106309457766</v>
      </c>
      <c r="Z172">
        <v>2.9346773573484497</v>
      </c>
      <c r="AA172">
        <v>3.2306676787218827</v>
      </c>
      <c r="AB172">
        <v>3.4650784243133246</v>
      </c>
      <c r="AC172">
        <v>3.843208804107161</v>
      </c>
      <c r="AD172">
        <v>4.2369426939762205</v>
      </c>
      <c r="AE172">
        <v>4.5445553963488798</v>
      </c>
      <c r="AF172">
        <v>5.0200125933342541</v>
      </c>
      <c r="AG172">
        <v>5.2902496515125099</v>
      </c>
      <c r="AH172">
        <v>5.7122065683587495</v>
      </c>
      <c r="AI172">
        <v>5.8631503444693118</v>
      </c>
      <c r="AJ172">
        <v>8.2912629286735946</v>
      </c>
      <c r="AK172">
        <v>8.7673424907597717</v>
      </c>
      <c r="AL172">
        <v>9.8117858992606912</v>
      </c>
      <c r="AM172">
        <v>10.90016819063413</v>
      </c>
      <c r="AN172">
        <v>11.209942263708468</v>
      </c>
      <c r="AO172">
        <v>11.418118009293865</v>
      </c>
      <c r="AP172">
        <v>12.797091361627338</v>
      </c>
      <c r="AQ172">
        <v>15.158361132189645</v>
      </c>
      <c r="AR172">
        <v>15.882100011727841</v>
      </c>
      <c r="AS172">
        <v>16.890865368195577</v>
      </c>
      <c r="AT172">
        <v>17.875031732016136</v>
      </c>
      <c r="AU172">
        <v>19.075302765854897</v>
      </c>
      <c r="AV172">
        <v>19.930921578932114</v>
      </c>
      <c r="AW172">
        <v>22.110874203312665</v>
      </c>
      <c r="AX172">
        <v>25.335802494745984</v>
      </c>
      <c r="AY172">
        <v>28.905886366029652</v>
      </c>
      <c r="AZ172">
        <v>31.47723424858939</v>
      </c>
      <c r="BA172">
        <v>34.850434499116616</v>
      </c>
      <c r="BB172">
        <v>34.725346460517976</v>
      </c>
      <c r="BC172">
        <v>42.484089228705656</v>
      </c>
      <c r="BD172">
        <v>49.939097615778628</v>
      </c>
      <c r="BE172">
        <v>50.166738580777285</v>
      </c>
      <c r="BF172">
        <v>52.418205890243584</v>
      </c>
      <c r="BG172">
        <v>46.192850386399222</v>
      </c>
      <c r="BH172">
        <v>43.97840736749064</v>
      </c>
      <c r="BI172">
        <v>48.908443892757511</v>
      </c>
      <c r="BJ172">
        <v>49.683123491696044</v>
      </c>
      <c r="BK172">
        <v>51.945920148906026</v>
      </c>
      <c r="BL172">
        <v>54.713622059850053</v>
      </c>
      <c r="BM172">
        <v>58.237657128995039</v>
      </c>
      <c r="BN172">
        <v>62.58502439793962</v>
      </c>
      <c r="BO172">
        <v>62.201777649529838</v>
      </c>
      <c r="BP172">
        <v>64.298896535963124</v>
      </c>
      <c r="BQ172">
        <v>67.077287078797113</v>
      </c>
    </row>
    <row r="173" spans="1:69" x14ac:dyDescent="0.35">
      <c r="A173" t="s">
        <v>527</v>
      </c>
      <c r="B173" t="s">
        <v>528</v>
      </c>
      <c r="C173" t="s">
        <v>44</v>
      </c>
      <c r="D173" t="s">
        <v>45</v>
      </c>
      <c r="E173">
        <v>1</v>
      </c>
      <c r="F173">
        <v>0.96299906106393596</v>
      </c>
      <c r="G173">
        <v>0.98508815901086244</v>
      </c>
      <c r="H173">
        <v>1.1103015798835463</v>
      </c>
      <c r="I173">
        <v>1.0283894890899756</v>
      </c>
      <c r="J173">
        <v>1.0471030636521137</v>
      </c>
      <c r="K173">
        <v>1.0740937362154732</v>
      </c>
      <c r="L173">
        <v>1.0932751578878814</v>
      </c>
      <c r="M173">
        <v>1.1705535768857347</v>
      </c>
      <c r="N173">
        <v>1.1964015705819744</v>
      </c>
      <c r="O173">
        <v>1.2151807430502028</v>
      </c>
      <c r="P173">
        <v>1.290964305242823</v>
      </c>
      <c r="Q173">
        <v>1.4695656693354671</v>
      </c>
      <c r="R173">
        <v>1.697284435717656</v>
      </c>
      <c r="S173">
        <v>2.7084791332285594</v>
      </c>
      <c r="T173">
        <v>2.8509879575735537</v>
      </c>
      <c r="U173">
        <v>2.7065423889954499</v>
      </c>
      <c r="V173">
        <v>2.938747741572814</v>
      </c>
      <c r="W173">
        <v>3.2547160391937608</v>
      </c>
      <c r="X173">
        <v>3.8384970943808834</v>
      </c>
      <c r="Y173">
        <v>4.8583692733200241</v>
      </c>
      <c r="Z173">
        <v>5.3861776270715742</v>
      </c>
      <c r="AA173">
        <v>5.8636750767417931</v>
      </c>
      <c r="AB173">
        <v>6.358375955929974</v>
      </c>
      <c r="AC173">
        <v>6.8329444209266166</v>
      </c>
      <c r="AD173">
        <v>7.3932133794186612</v>
      </c>
      <c r="AE173">
        <v>7.9863384247084017</v>
      </c>
      <c r="AF173">
        <v>9.0177738194782986</v>
      </c>
      <c r="AG173">
        <v>9.9994899437619793</v>
      </c>
      <c r="AH173">
        <v>11.104189403988373</v>
      </c>
      <c r="AI173">
        <v>12.279415803097102</v>
      </c>
      <c r="AJ173">
        <v>13.33105923249226</v>
      </c>
      <c r="AK173">
        <v>14.044990683954003</v>
      </c>
      <c r="AL173">
        <v>15.339969436946799</v>
      </c>
      <c r="AM173">
        <v>16.345570473828865</v>
      </c>
      <c r="AN173">
        <v>17.228754576955332</v>
      </c>
      <c r="AO173">
        <v>18.4351193429932</v>
      </c>
      <c r="AP173">
        <v>19.379139263903216</v>
      </c>
      <c r="AQ173">
        <v>20.728621036162931</v>
      </c>
      <c r="AR173">
        <v>22.090887840687014</v>
      </c>
      <c r="AS173">
        <v>22.844171507812458</v>
      </c>
      <c r="AT173">
        <v>24.26782313523546</v>
      </c>
      <c r="AU173">
        <v>25.777108022485798</v>
      </c>
      <c r="AV173">
        <v>27.226604450862883</v>
      </c>
      <c r="AW173">
        <v>29.090387979995452</v>
      </c>
      <c r="AX173">
        <v>30.238905500455235</v>
      </c>
      <c r="AY173">
        <v>33.132128904826985</v>
      </c>
      <c r="AZ173">
        <v>35.884850632979656</v>
      </c>
      <c r="BA173">
        <v>37.925511858144212</v>
      </c>
      <c r="BB173">
        <v>37.677402840296011</v>
      </c>
      <c r="BC173">
        <v>38.101808234546027</v>
      </c>
      <c r="BD173">
        <v>39.306383108264853</v>
      </c>
      <c r="BE173">
        <v>40.275491241408318</v>
      </c>
      <c r="BF173">
        <v>41.940613721689935</v>
      </c>
      <c r="BG173">
        <v>42.850013747301887</v>
      </c>
      <c r="BH173">
        <v>43.449712862928806</v>
      </c>
      <c r="BI173">
        <v>44.485828637525678</v>
      </c>
      <c r="BJ173">
        <v>45.213841748170047</v>
      </c>
      <c r="BK173">
        <v>45.971349555760213</v>
      </c>
      <c r="BL173">
        <v>45.757195299842699</v>
      </c>
      <c r="BM173">
        <v>46.93454644143209</v>
      </c>
      <c r="BN173">
        <v>48.416364106377401</v>
      </c>
      <c r="BO173">
        <v>53.055934943907701</v>
      </c>
      <c r="BP173">
        <v>56.552008615737165</v>
      </c>
      <c r="BQ173">
        <v>58.729670603830023</v>
      </c>
    </row>
    <row r="174" spans="1:69" x14ac:dyDescent="0.35">
      <c r="A174" t="s">
        <v>529</v>
      </c>
      <c r="B174" t="s">
        <v>530</v>
      </c>
      <c r="C174" t="s">
        <v>44</v>
      </c>
      <c r="D174" t="s">
        <v>45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1.164057389895661</v>
      </c>
      <c r="AA174">
        <v>1.2765432637737093</v>
      </c>
      <c r="AB174">
        <v>1.4198962220804237</v>
      </c>
      <c r="AC174">
        <v>1.6012461462286438</v>
      </c>
      <c r="AD174">
        <v>1.7442507175193953</v>
      </c>
      <c r="AE174">
        <v>1.9798865040079108</v>
      </c>
      <c r="AF174">
        <v>2.3110000828000725</v>
      </c>
      <c r="AG174">
        <v>3.0295317408479803</v>
      </c>
      <c r="AH174">
        <v>3.7114637668848136</v>
      </c>
      <c r="AI174">
        <v>4.1071386700743648</v>
      </c>
      <c r="AJ174">
        <v>4.5462868396766574</v>
      </c>
      <c r="AK174">
        <v>5.1498712010044914</v>
      </c>
      <c r="AL174">
        <v>6.6008299080011454</v>
      </c>
      <c r="AM174">
        <v>8.3283912771393389</v>
      </c>
      <c r="AN174">
        <v>14.75954212237488</v>
      </c>
      <c r="AO174">
        <v>22.485511248768216</v>
      </c>
      <c r="AP174">
        <v>27.17033371415701</v>
      </c>
      <c r="AQ174">
        <v>32.481720928308917</v>
      </c>
      <c r="AR174">
        <v>45.373965984887832</v>
      </c>
      <c r="AS174">
        <v>59.228431739004286</v>
      </c>
      <c r="AT174">
        <v>74.40421887851528</v>
      </c>
      <c r="AU174">
        <v>158.25304821808243</v>
      </c>
      <c r="AV174">
        <v>174.62606157686307</v>
      </c>
      <c r="AW174">
        <v>200.55214003688428</v>
      </c>
      <c r="AX174">
        <v>222.09392033261236</v>
      </c>
      <c r="AY174">
        <v>266.43998984236333</v>
      </c>
      <c r="AZ174">
        <v>277.36329636206199</v>
      </c>
      <c r="BA174">
        <v>310.54889261348461</v>
      </c>
      <c r="BB174">
        <v>335.08170530477719</v>
      </c>
      <c r="BC174">
        <v>375.71780779344391</v>
      </c>
      <c r="BD174">
        <v>428.28162234729155</v>
      </c>
      <c r="BE174">
        <v>503.82949181556762</v>
      </c>
      <c r="BF174">
        <v>640.0966823044879</v>
      </c>
      <c r="BG174">
        <v>774.32035624657135</v>
      </c>
      <c r="BH174">
        <v>927.74937385895919</v>
      </c>
      <c r="BI174">
        <v>1116.0146126681466</v>
      </c>
      <c r="BJ174">
        <v>1234.0546358252943</v>
      </c>
      <c r="BK174">
        <v>1309.9779590133091</v>
      </c>
      <c r="BL174">
        <v>1411.2203447167112</v>
      </c>
      <c r="BM174">
        <v>1498.9742187632103</v>
      </c>
      <c r="BN174">
        <v>1621.1851135822556</v>
      </c>
      <c r="BO174">
        <v>1899.4912123890342</v>
      </c>
      <c r="BP174">
        <v>2332.7028929398894</v>
      </c>
      <c r="BQ174">
        <v>2970.2303602938077</v>
      </c>
    </row>
    <row r="175" spans="1:69" x14ac:dyDescent="0.35">
      <c r="A175" t="s">
        <v>531</v>
      </c>
      <c r="B175" t="s">
        <v>532</v>
      </c>
      <c r="C175" t="s">
        <v>44</v>
      </c>
      <c r="D175" t="s">
        <v>45</v>
      </c>
      <c r="E175">
        <v>1</v>
      </c>
      <c r="F175">
        <v>0.92241417402986459</v>
      </c>
      <c r="G175">
        <v>0.91216665181415213</v>
      </c>
      <c r="H175">
        <v>1.0657538655094165</v>
      </c>
      <c r="I175">
        <v>1.0777619915820109</v>
      </c>
      <c r="J175">
        <v>1.106348600220707</v>
      </c>
      <c r="K175">
        <v>1.0911081955297166</v>
      </c>
      <c r="L175">
        <v>1.0657608172549533</v>
      </c>
      <c r="M175">
        <v>1.0307964604607587</v>
      </c>
      <c r="N175">
        <v>1.0813669951773786</v>
      </c>
      <c r="O175">
        <v>1.0758581083857974</v>
      </c>
      <c r="P175">
        <v>1.0708160567060281</v>
      </c>
      <c r="Q175">
        <v>1.0744979843488811</v>
      </c>
      <c r="R175">
        <v>1.2665550404489303</v>
      </c>
      <c r="S175">
        <v>1.4275245046187524</v>
      </c>
      <c r="T175">
        <v>1.3835913202263828</v>
      </c>
      <c r="U175">
        <v>1.5596693838519711</v>
      </c>
      <c r="V175">
        <v>1.6667425736243537</v>
      </c>
      <c r="W175">
        <v>1.8307563911963911</v>
      </c>
      <c r="X175">
        <v>2.0515360313164628</v>
      </c>
      <c r="Y175">
        <v>2.1925807487252298</v>
      </c>
      <c r="Z175">
        <v>2.2158225240812652</v>
      </c>
      <c r="AA175">
        <v>2.272526657387377</v>
      </c>
      <c r="AB175">
        <v>2.406841782391</v>
      </c>
      <c r="AC175">
        <v>2.5221965107149988</v>
      </c>
      <c r="AD175">
        <v>2.481691997047506</v>
      </c>
      <c r="AE175">
        <v>2.2653549676587899</v>
      </c>
      <c r="AF175">
        <v>2.4390332711212248</v>
      </c>
      <c r="AG175">
        <v>2.5273269157893501</v>
      </c>
      <c r="AH175">
        <v>2.6400887503432044</v>
      </c>
      <c r="AI175">
        <v>2.740618445166608</v>
      </c>
      <c r="AJ175">
        <v>2.8388613588038338</v>
      </c>
      <c r="AK175">
        <v>2.9073983554634273</v>
      </c>
      <c r="AL175">
        <v>3.0233154937695264</v>
      </c>
      <c r="AM175">
        <v>3.1423535381146541</v>
      </c>
      <c r="AN175">
        <v>3.2565284259960774</v>
      </c>
      <c r="AO175">
        <v>3.3763655257697693</v>
      </c>
      <c r="AP175">
        <v>3.4939423765654682</v>
      </c>
      <c r="AQ175">
        <v>3.7908827560534113</v>
      </c>
      <c r="AR175">
        <v>3.7926058191905261</v>
      </c>
      <c r="AS175">
        <v>4.1284492888004936</v>
      </c>
      <c r="AT175">
        <v>4.0631424265383513</v>
      </c>
      <c r="AU175">
        <v>4.1902734072588839</v>
      </c>
      <c r="AV175">
        <v>4.3285077143220319</v>
      </c>
      <c r="AW175">
        <v>4.5886199758799746</v>
      </c>
      <c r="AX175">
        <v>4.9952903890530989</v>
      </c>
      <c r="AY175">
        <v>5.1941494863348368</v>
      </c>
      <c r="AZ175">
        <v>5.4476927184233057</v>
      </c>
      <c r="BA175">
        <v>6.0136480889993251</v>
      </c>
      <c r="BB175">
        <v>5.653298174660681</v>
      </c>
      <c r="BC175">
        <v>6.0641146431969375</v>
      </c>
      <c r="BD175">
        <v>6.3923292747370297</v>
      </c>
      <c r="BE175">
        <v>6.4562482400993524</v>
      </c>
      <c r="BF175">
        <v>6.4675127457290946</v>
      </c>
      <c r="BG175">
        <v>6.6270964744591812</v>
      </c>
      <c r="BH175">
        <v>6.7078182030344422</v>
      </c>
      <c r="BI175">
        <v>6.8190512669158645</v>
      </c>
      <c r="BJ175">
        <v>7.0767405509801504</v>
      </c>
      <c r="BK175">
        <v>7.1209471569883735</v>
      </c>
      <c r="BL175">
        <v>7.1260619132449667</v>
      </c>
      <c r="BM175">
        <v>7.067770176008259</v>
      </c>
      <c r="BN175">
        <v>7.4689324636462988</v>
      </c>
      <c r="BO175">
        <v>7.9472044424443808</v>
      </c>
      <c r="BP175">
        <v>7.7984124602103835</v>
      </c>
      <c r="BQ175">
        <v>7.8594358091061203</v>
      </c>
    </row>
    <row r="176" spans="1:69" x14ac:dyDescent="0.35">
      <c r="A176" t="s">
        <v>533</v>
      </c>
      <c r="B176" t="s">
        <v>534</v>
      </c>
      <c r="C176" t="s">
        <v>44</v>
      </c>
      <c r="D176" t="s">
        <v>45</v>
      </c>
      <c r="E176" t="e">
        <v>#N/A</v>
      </c>
      <c r="F176" t="e">
        <v>#N/A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e">
        <v>#N/A</v>
      </c>
      <c r="AP176" t="e">
        <v>#N/A</v>
      </c>
      <c r="AQ176" t="e">
        <v>#N/A</v>
      </c>
      <c r="AR176" t="e">
        <v>#N/A</v>
      </c>
      <c r="AS176" t="e">
        <v>#N/A</v>
      </c>
      <c r="AT176" t="e">
        <v>#N/A</v>
      </c>
      <c r="AU176" t="e">
        <v>#N/A</v>
      </c>
      <c r="AV176" t="e">
        <v>#N/A</v>
      </c>
      <c r="AW176" t="e">
        <v>#N/A</v>
      </c>
      <c r="AX176" t="e">
        <v>#N/A</v>
      </c>
      <c r="AY176" t="e">
        <v>#N/A</v>
      </c>
      <c r="AZ176" t="e">
        <v>#N/A</v>
      </c>
      <c r="BA176" t="e">
        <v>#N/A</v>
      </c>
      <c r="BB176" t="e">
        <v>#N/A</v>
      </c>
      <c r="BC176" t="e">
        <v>#N/A</v>
      </c>
      <c r="BD176" t="e">
        <v>#N/A</v>
      </c>
      <c r="BE176" t="e">
        <v>#N/A</v>
      </c>
      <c r="BF176" t="e">
        <v>#N/A</v>
      </c>
      <c r="BG176" t="e">
        <v>#N/A</v>
      </c>
      <c r="BH176" t="e">
        <v>#N/A</v>
      </c>
      <c r="BI176" t="e">
        <v>#N/A</v>
      </c>
      <c r="BJ176" t="e">
        <v>#N/A</v>
      </c>
      <c r="BK176" t="e">
        <v>#N/A</v>
      </c>
      <c r="BL176" t="e">
        <v>#N/A</v>
      </c>
      <c r="BM176" t="e">
        <v>#N/A</v>
      </c>
      <c r="BN176" t="e">
        <v>#N/A</v>
      </c>
      <c r="BO176" t="e">
        <v>#N/A</v>
      </c>
      <c r="BP176" t="e">
        <v>#N/A</v>
      </c>
      <c r="BQ176" t="e">
        <v>#N/A</v>
      </c>
    </row>
    <row r="177" spans="1:69" x14ac:dyDescent="0.35">
      <c r="A177" t="s">
        <v>535</v>
      </c>
      <c r="B177" t="s">
        <v>536</v>
      </c>
      <c r="C177" t="s">
        <v>44</v>
      </c>
      <c r="D177" t="s">
        <v>45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1.0366572616781009</v>
      </c>
      <c r="AA177">
        <v>1.2126744884435325</v>
      </c>
      <c r="AB177">
        <v>1.3742621744682395</v>
      </c>
      <c r="AC177">
        <v>1.5492711060494664</v>
      </c>
      <c r="AD177">
        <v>1.9201023491046929</v>
      </c>
      <c r="AE177">
        <v>2.113704980045195</v>
      </c>
      <c r="AF177">
        <v>2.3123921483239429</v>
      </c>
      <c r="AG177">
        <v>2.7783993176944257</v>
      </c>
      <c r="AH177">
        <v>3.1971778040547827</v>
      </c>
      <c r="AI177">
        <v>3.4014250587348398</v>
      </c>
      <c r="AJ177">
        <v>3.60506494592435</v>
      </c>
      <c r="AK177">
        <v>3.9752362300005513</v>
      </c>
      <c r="AL177">
        <v>4.3871480876514708</v>
      </c>
      <c r="AM177">
        <v>5.2847188006251828</v>
      </c>
      <c r="AN177">
        <v>5.6378177017651598</v>
      </c>
      <c r="AO177">
        <v>6.4934230831938109</v>
      </c>
      <c r="AP177">
        <v>6.9553113596866538</v>
      </c>
      <c r="AQ177">
        <v>7.5304846465204047</v>
      </c>
      <c r="AR177">
        <v>8.041447317950956</v>
      </c>
      <c r="AS177">
        <v>8.948613174571534</v>
      </c>
      <c r="AT177">
        <v>9.9511947077987148</v>
      </c>
      <c r="AU177">
        <v>10.946672589562869</v>
      </c>
      <c r="AV177">
        <v>11.08581660657039</v>
      </c>
      <c r="AW177">
        <v>11.311995290641324</v>
      </c>
      <c r="AX177">
        <v>11.945250015848742</v>
      </c>
      <c r="AY177">
        <v>13.068890209160514</v>
      </c>
      <c r="AZ177">
        <v>14.282524111418944</v>
      </c>
      <c r="BA177">
        <v>15.848090481480181</v>
      </c>
      <c r="BB177">
        <v>16.94880443751272</v>
      </c>
      <c r="BC177">
        <v>17.580299687633353</v>
      </c>
      <c r="BD177">
        <v>18.25096638486211</v>
      </c>
      <c r="BE177">
        <v>20.3060814991805</v>
      </c>
      <c r="BF177">
        <v>21.126404730411242</v>
      </c>
      <c r="BG177">
        <v>22.866141300908971</v>
      </c>
      <c r="BH177">
        <v>23.749820332636229</v>
      </c>
      <c r="BI177">
        <v>25.642365618444927</v>
      </c>
      <c r="BJ177">
        <v>28.185841348998419</v>
      </c>
      <c r="BK177">
        <v>29.434048216013473</v>
      </c>
      <c r="BL177">
        <v>29.706700468216148</v>
      </c>
      <c r="BM177">
        <v>31.082575395015276</v>
      </c>
      <c r="BN177">
        <v>31.559484776646819</v>
      </c>
      <c r="BO177">
        <v>33.584576292652102</v>
      </c>
      <c r="BP177">
        <v>35.800781568662778</v>
      </c>
      <c r="BQ177">
        <v>36.964361736232149</v>
      </c>
    </row>
    <row r="178" spans="1:69" x14ac:dyDescent="0.35">
      <c r="A178" t="s">
        <v>537</v>
      </c>
      <c r="B178" t="s">
        <v>538</v>
      </c>
      <c r="C178" t="s">
        <v>44</v>
      </c>
      <c r="D178" t="s">
        <v>45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1.0700814312701963</v>
      </c>
      <c r="L178">
        <v>1.1131244503034063</v>
      </c>
      <c r="M178">
        <v>1.1661120800319926</v>
      </c>
      <c r="N178">
        <v>1.2943996347731885</v>
      </c>
      <c r="O178">
        <v>1.4409081844620359</v>
      </c>
      <c r="P178">
        <v>1.5491619493911863</v>
      </c>
      <c r="Q178">
        <v>1.6694402215625797</v>
      </c>
      <c r="R178">
        <v>1.7790385949612335</v>
      </c>
      <c r="S178">
        <v>2.0037004103773048</v>
      </c>
      <c r="T178">
        <v>2.1462080718921817</v>
      </c>
      <c r="U178">
        <v>2.2866104569915171</v>
      </c>
      <c r="V178">
        <v>2.4207708656554332</v>
      </c>
      <c r="W178">
        <v>2.045287432366957</v>
      </c>
      <c r="X178">
        <v>2.7623151641393897</v>
      </c>
      <c r="Y178">
        <v>3.1103357272527883</v>
      </c>
      <c r="Z178">
        <v>3.5378311465049674</v>
      </c>
      <c r="AA178">
        <v>3.8860765438563161</v>
      </c>
      <c r="AB178">
        <v>4.1879883931830602</v>
      </c>
      <c r="AC178">
        <v>4.5581928388963169</v>
      </c>
      <c r="AD178">
        <v>4.8157573703633965</v>
      </c>
      <c r="AE178">
        <v>5.2695414037952526</v>
      </c>
      <c r="AF178">
        <v>5.3592756259022956</v>
      </c>
      <c r="AG178">
        <v>5.4964323636619437</v>
      </c>
      <c r="AH178">
        <v>5.5908848129336945</v>
      </c>
      <c r="AI178">
        <v>5.3317135367428561</v>
      </c>
      <c r="AJ178">
        <v>5.5252765478459125</v>
      </c>
      <c r="AK178">
        <v>5.6822892137301997</v>
      </c>
      <c r="AL178">
        <v>5.8365794393372186</v>
      </c>
      <c r="AM178">
        <v>6.0053554401247426</v>
      </c>
      <c r="AN178">
        <v>6.0853186099921581</v>
      </c>
      <c r="AO178">
        <v>6.1718687643013785</v>
      </c>
      <c r="AP178">
        <v>6.2989139824276759</v>
      </c>
      <c r="AQ178">
        <v>7.1071410670549655</v>
      </c>
      <c r="AR178">
        <v>7.5417439447871342</v>
      </c>
      <c r="AS178">
        <v>7.9913616356914012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5.3317135367428561</v>
      </c>
      <c r="BK178">
        <v>5.2904232644820883</v>
      </c>
      <c r="BL178">
        <v>5.4191962446596671</v>
      </c>
      <c r="BM178">
        <v>5.4425055614434754</v>
      </c>
      <c r="BN178">
        <v>5.7052503072529266</v>
      </c>
      <c r="BO178">
        <v>5.9246579707692373</v>
      </c>
      <c r="BP178">
        <v>0</v>
      </c>
      <c r="BQ178">
        <v>0</v>
      </c>
    </row>
    <row r="179" spans="1:69" x14ac:dyDescent="0.35">
      <c r="A179" t="s">
        <v>539</v>
      </c>
      <c r="B179" t="s">
        <v>540</v>
      </c>
      <c r="C179" t="s">
        <v>44</v>
      </c>
      <c r="D179" t="s">
        <v>45</v>
      </c>
      <c r="E179">
        <v>1</v>
      </c>
      <c r="F179">
        <v>1.0339385058695629</v>
      </c>
      <c r="G179">
        <v>1.0252245494261349</v>
      </c>
      <c r="H179">
        <v>1.0330315923797733</v>
      </c>
      <c r="I179">
        <v>1.0256040774266162</v>
      </c>
      <c r="J179">
        <v>1.1084402508722886</v>
      </c>
      <c r="K179">
        <v>1.163395445331175</v>
      </c>
      <c r="L179">
        <v>1.1026769633782518</v>
      </c>
      <c r="M179">
        <v>1.0649674597639394</v>
      </c>
      <c r="N179">
        <v>1.1548838592501107</v>
      </c>
      <c r="O179">
        <v>1.2373038065930522</v>
      </c>
      <c r="P179">
        <v>1.2447255620205973</v>
      </c>
      <c r="Q179">
        <v>1.2865629959078924</v>
      </c>
      <c r="R179">
        <v>1.7476350643245731</v>
      </c>
      <c r="S179">
        <v>1.8812812438407325</v>
      </c>
      <c r="T179">
        <v>1.7610146498342221</v>
      </c>
      <c r="U179">
        <v>1.9796684648925684</v>
      </c>
      <c r="V179">
        <v>2.2914225962764885</v>
      </c>
      <c r="W179">
        <v>2.548322037932365</v>
      </c>
      <c r="X179">
        <v>2.6652013362585207</v>
      </c>
      <c r="Y179">
        <v>3.2274208028005122</v>
      </c>
      <c r="Z179">
        <v>3.5985739160398023</v>
      </c>
      <c r="AA179">
        <v>3.9584319696437</v>
      </c>
      <c r="AB179">
        <v>4.2671890541121327</v>
      </c>
      <c r="AC179">
        <v>4.7671966493456983</v>
      </c>
      <c r="AD179">
        <v>4.4859234525902245</v>
      </c>
      <c r="AE179">
        <v>4.2975021660652679</v>
      </c>
      <c r="AF179">
        <v>4.3698963158285382</v>
      </c>
      <c r="AG179">
        <v>4.1382919085499701</v>
      </c>
      <c r="AH179">
        <v>4.1962274306183964</v>
      </c>
      <c r="AI179">
        <v>5.8478606286610617</v>
      </c>
      <c r="AJ179">
        <v>5.6934336421745693</v>
      </c>
      <c r="AK179">
        <v>5.3972648030292492</v>
      </c>
      <c r="AL179">
        <v>5.1884546935058617</v>
      </c>
      <c r="AM179">
        <v>6.3410370889254475</v>
      </c>
      <c r="AN179">
        <v>6.6104970074010261</v>
      </c>
      <c r="AO179">
        <v>7.0711584118547561</v>
      </c>
      <c r="AP179">
        <v>7.5655512738949371</v>
      </c>
      <c r="AQ179">
        <v>8.0253977883940291</v>
      </c>
      <c r="AR179">
        <v>8.0558739666145698</v>
      </c>
      <c r="AS179">
        <v>8.3119213573093838</v>
      </c>
      <c r="AT179">
        <v>8.7285581552460698</v>
      </c>
      <c r="AU179">
        <v>8.9530830247212627</v>
      </c>
      <c r="AV179">
        <v>8.9362081302009955</v>
      </c>
      <c r="AW179">
        <v>8.9707860751914925</v>
      </c>
      <c r="AX179">
        <v>9.7409176932360939</v>
      </c>
      <c r="AY179">
        <v>9.8866610681467062</v>
      </c>
      <c r="AZ179">
        <v>10.582351899104848</v>
      </c>
      <c r="BA179">
        <v>11.65425056892874</v>
      </c>
      <c r="BB179">
        <v>12.1425706600785</v>
      </c>
      <c r="BC179">
        <v>12.564530213567922</v>
      </c>
      <c r="BD179">
        <v>13.063543746694513</v>
      </c>
      <c r="BE179">
        <v>13.757000982751189</v>
      </c>
      <c r="BF179">
        <v>13.706213700643188</v>
      </c>
      <c r="BG179">
        <v>13.65061076527795</v>
      </c>
      <c r="BH179">
        <v>13.957671212536518</v>
      </c>
      <c r="BI179">
        <v>14.207893380458181</v>
      </c>
      <c r="BJ179">
        <v>14.260217745455282</v>
      </c>
      <c r="BK179">
        <v>14.602988637669805</v>
      </c>
      <c r="BL179">
        <v>14.599428025597376</v>
      </c>
      <c r="BM179">
        <v>14.769216415950313</v>
      </c>
      <c r="BN179">
        <v>15.2298159887801</v>
      </c>
      <c r="BO179">
        <v>15.841902290238977</v>
      </c>
      <c r="BP179">
        <v>16.394516808680752</v>
      </c>
      <c r="BQ179">
        <v>17.685170303860239</v>
      </c>
    </row>
    <row r="180" spans="1:69" x14ac:dyDescent="0.35">
      <c r="A180" t="s">
        <v>541</v>
      </c>
      <c r="B180" t="s">
        <v>542</v>
      </c>
      <c r="C180" t="s">
        <v>44</v>
      </c>
      <c r="D180" t="s">
        <v>45</v>
      </c>
      <c r="E180">
        <v>1</v>
      </c>
      <c r="F180">
        <v>1.06257169154007</v>
      </c>
      <c r="G180">
        <v>1.1217070034541308</v>
      </c>
      <c r="H180">
        <v>1.0869929484780256</v>
      </c>
      <c r="I180">
        <v>1.1133830609444946</v>
      </c>
      <c r="J180">
        <v>1.1230076446265604</v>
      </c>
      <c r="K180">
        <v>1.2711645999956547</v>
      </c>
      <c r="L180">
        <v>1.2329444253965156</v>
      </c>
      <c r="M180">
        <v>1.2479930912151544</v>
      </c>
      <c r="N180">
        <v>1.2817676155234334</v>
      </c>
      <c r="O180">
        <v>1.9390385829637975</v>
      </c>
      <c r="P180">
        <v>1.9651774871706544</v>
      </c>
      <c r="Q180">
        <v>2.0220274799183735</v>
      </c>
      <c r="R180">
        <v>2.1301419845511513</v>
      </c>
      <c r="S180">
        <v>3.0662620183632781</v>
      </c>
      <c r="T180">
        <v>3.7868578241804101</v>
      </c>
      <c r="U180">
        <v>4.3303925473079232</v>
      </c>
      <c r="V180">
        <v>4.7943401428123691</v>
      </c>
      <c r="W180">
        <v>5.4614603491219915</v>
      </c>
      <c r="X180">
        <v>6.0889145928735777</v>
      </c>
      <c r="Y180">
        <v>6.8451372194967828</v>
      </c>
      <c r="Z180">
        <v>21.836182405720788</v>
      </c>
      <c r="AA180">
        <v>25.068494642705517</v>
      </c>
      <c r="AB180">
        <v>29.974135796997444</v>
      </c>
      <c r="AC180">
        <v>31.668772750253453</v>
      </c>
      <c r="AD180">
        <v>33.862712220830815</v>
      </c>
      <c r="AE180">
        <v>35.696531344901942</v>
      </c>
      <c r="AF180">
        <v>42.717851867291365</v>
      </c>
      <c r="AG180">
        <v>51.337086713721789</v>
      </c>
      <c r="AH180">
        <v>66.20927306396608</v>
      </c>
      <c r="AI180">
        <v>70.624730997059856</v>
      </c>
      <c r="AJ180">
        <v>83.947314431139262</v>
      </c>
      <c r="AK180">
        <v>123.19466118762304</v>
      </c>
      <c r="AL180">
        <v>174.49175849924416</v>
      </c>
      <c r="AM180">
        <v>250.04052041325781</v>
      </c>
      <c r="AN180">
        <v>438.57520644907112</v>
      </c>
      <c r="AO180">
        <v>554.75855847761898</v>
      </c>
      <c r="AP180">
        <v>582.80352269082744</v>
      </c>
      <c r="AQ180">
        <v>617.82619298289114</v>
      </c>
      <c r="AR180">
        <v>700.80378241174253</v>
      </c>
      <c r="AS180">
        <v>859.70219173120506</v>
      </c>
      <c r="AT180">
        <v>946.32988745459704</v>
      </c>
      <c r="AU180">
        <v>1146.0911365900504</v>
      </c>
      <c r="AV180">
        <v>1258.4576223969277</v>
      </c>
      <c r="AW180">
        <v>1539.953720690854</v>
      </c>
      <c r="AX180">
        <v>1845.7653497862548</v>
      </c>
      <c r="AY180">
        <v>2286.2458275609192</v>
      </c>
      <c r="AZ180">
        <v>2448.563131166266</v>
      </c>
      <c r="BA180">
        <v>2642.5232976802872</v>
      </c>
      <c r="BB180">
        <v>2660.6536202865545</v>
      </c>
      <c r="BC180">
        <v>3095.4780241758062</v>
      </c>
      <c r="BD180">
        <v>3398.1680456642212</v>
      </c>
      <c r="BE180">
        <v>3736.2054575181637</v>
      </c>
      <c r="BF180">
        <v>3921.6985578967947</v>
      </c>
      <c r="BG180">
        <v>4104.5525736059135</v>
      </c>
      <c r="BH180">
        <v>4222.0932141110407</v>
      </c>
      <c r="BI180">
        <v>4625.0358602656061</v>
      </c>
      <c r="BJ180">
        <v>5139.2898088210031</v>
      </c>
      <c r="BK180">
        <v>5664.9613004728462</v>
      </c>
      <c r="BL180">
        <v>6253.2550230214429</v>
      </c>
      <c r="BM180">
        <v>6744.0818923524484</v>
      </c>
      <c r="BN180">
        <v>7427.3271007276253</v>
      </c>
      <c r="BO180">
        <v>8267.4569462841937</v>
      </c>
      <c r="BP180">
        <v>9310.9645504882992</v>
      </c>
      <c r="BQ180">
        <v>10656.405466665712</v>
      </c>
    </row>
    <row r="181" spans="1:69" x14ac:dyDescent="0.35">
      <c r="A181" t="s">
        <v>543</v>
      </c>
      <c r="B181" t="s">
        <v>544</v>
      </c>
      <c r="C181" t="s">
        <v>44</v>
      </c>
      <c r="D181" t="s">
        <v>45</v>
      </c>
      <c r="E181">
        <v>2.7066516939540665E-7</v>
      </c>
      <c r="F181">
        <v>2.7053695398761934E-7</v>
      </c>
      <c r="G181">
        <v>2.6908831697784391E-7</v>
      </c>
      <c r="H181">
        <v>2.6798993022457164E-7</v>
      </c>
      <c r="I181">
        <v>2.8010479653075816E-7</v>
      </c>
      <c r="J181">
        <v>2.8245899207090894E-7</v>
      </c>
      <c r="K181">
        <v>2.9280000446612757E-7</v>
      </c>
      <c r="L181">
        <v>2.9650784121884113E-7</v>
      </c>
      <c r="M181">
        <v>3.0982092270204024E-7</v>
      </c>
      <c r="N181">
        <v>3.1345143605577618E-7</v>
      </c>
      <c r="O181">
        <v>3.2109568656660406E-7</v>
      </c>
      <c r="P181">
        <v>3.3083020638956158E-7</v>
      </c>
      <c r="Q181">
        <v>3.4489292046562605E-7</v>
      </c>
      <c r="R181">
        <v>4.0236659530157227E-7</v>
      </c>
      <c r="S181">
        <v>4.900474511543791E-7</v>
      </c>
      <c r="T181">
        <v>5.1323666102212696E-7</v>
      </c>
      <c r="U181">
        <v>5.667877868939289E-7</v>
      </c>
      <c r="V181">
        <v>6.3396614517504751E-7</v>
      </c>
      <c r="W181">
        <v>6.5787469778978018E-7</v>
      </c>
      <c r="X181">
        <v>8.6614783358641895E-7</v>
      </c>
      <c r="Y181">
        <v>1.1864374188607496E-6</v>
      </c>
      <c r="Z181">
        <v>1.3255011565574102E-6</v>
      </c>
      <c r="AA181">
        <v>1.5474658143743649E-6</v>
      </c>
      <c r="AB181">
        <v>1.7177178087080748E-6</v>
      </c>
      <c r="AC181">
        <v>2.3869749983730684E-6</v>
      </c>
      <c r="AD181">
        <v>6.3777339291443324E-6</v>
      </c>
      <c r="AE181">
        <v>2.4328516339454359E-5</v>
      </c>
      <c r="AF181">
        <v>1.5158635128748532E-4</v>
      </c>
      <c r="AG181">
        <v>2.078496692328546E-2</v>
      </c>
      <c r="AH181">
        <v>1</v>
      </c>
      <c r="AI181">
        <v>51.161079496685225</v>
      </c>
      <c r="AJ181">
        <v>2365.49998339903</v>
      </c>
      <c r="AK181">
        <v>2925.3029329126393</v>
      </c>
      <c r="AL181">
        <v>3521.8197439561841</v>
      </c>
      <c r="AM181">
        <v>8230.6616990766925</v>
      </c>
      <c r="AN181">
        <v>9332.9681929757226</v>
      </c>
      <c r="AO181">
        <v>10229.568984128395</v>
      </c>
      <c r="AP181">
        <v>11229.815542842318</v>
      </c>
      <c r="AQ181">
        <v>12805.188841208837</v>
      </c>
      <c r="AR181">
        <v>13986.625351498737</v>
      </c>
      <c r="AS181">
        <v>15184.751618934375</v>
      </c>
      <c r="AT181">
        <v>16284.356825651623</v>
      </c>
      <c r="AU181">
        <v>16813.334411409178</v>
      </c>
      <c r="AV181">
        <v>17709.666248356843</v>
      </c>
      <c r="AW181">
        <v>19312.550856742542</v>
      </c>
      <c r="AX181">
        <v>21218.138432365293</v>
      </c>
      <c r="AY181">
        <v>22887.562902382429</v>
      </c>
      <c r="AZ181">
        <v>25101.685943651119</v>
      </c>
      <c r="BA181">
        <v>29167.946244422037</v>
      </c>
      <c r="BB181">
        <v>30928.611889342472</v>
      </c>
      <c r="BC181">
        <v>32827.03692998222</v>
      </c>
      <c r="BD181">
        <v>36180.262175781398</v>
      </c>
      <c r="BE181">
        <v>38439.125925541397</v>
      </c>
      <c r="BF181">
        <v>40110.904224005106</v>
      </c>
      <c r="BG181">
        <v>43477.308742011563</v>
      </c>
      <c r="BH181">
        <v>46776.577920690841</v>
      </c>
      <c r="BI181">
        <v>48923.500970567227</v>
      </c>
      <c r="BJ181">
        <v>50941.032305167137</v>
      </c>
      <c r="BK181">
        <v>52295.176652318514</v>
      </c>
      <c r="BL181">
        <v>55116.703672912008</v>
      </c>
      <c r="BM181">
        <v>58580.975846651039</v>
      </c>
      <c r="BN181">
        <v>60644.193384114369</v>
      </c>
      <c r="BO181">
        <v>65729.40681234379</v>
      </c>
      <c r="BP181">
        <v>72816.202680675924</v>
      </c>
      <c r="BQ181">
        <v>78138.858211924511</v>
      </c>
    </row>
    <row r="182" spans="1:69" x14ac:dyDescent="0.35">
      <c r="A182" t="s">
        <v>574</v>
      </c>
      <c r="B182" t="s">
        <v>575</v>
      </c>
      <c r="C182" t="s">
        <v>44</v>
      </c>
      <c r="D182" t="s">
        <v>45</v>
      </c>
      <c r="E182">
        <v>1</v>
      </c>
      <c r="F182">
        <v>1.0526405818110003</v>
      </c>
      <c r="G182">
        <v>1.0606271094396507</v>
      </c>
      <c r="H182">
        <v>1.1104709657077467</v>
      </c>
      <c r="I182">
        <v>1.2068375112157659</v>
      </c>
      <c r="J182">
        <v>1.2475296611182023</v>
      </c>
      <c r="K182">
        <v>1.322172959986013</v>
      </c>
      <c r="L182">
        <v>1.3778049563851997</v>
      </c>
      <c r="M182">
        <v>1.4356267795396944</v>
      </c>
      <c r="N182">
        <v>1.5276500542696856</v>
      </c>
      <c r="O182">
        <v>1.6138843222894164</v>
      </c>
      <c r="P182">
        <v>1.7557452351142022</v>
      </c>
      <c r="Q182">
        <v>1.8990425024691602</v>
      </c>
      <c r="R182">
        <v>2.0601003127928492</v>
      </c>
      <c r="S182">
        <v>2.3257636924501011</v>
      </c>
      <c r="T182">
        <v>2.5140432800111236</v>
      </c>
      <c r="U182">
        <v>2.7401371323258683</v>
      </c>
      <c r="V182">
        <v>2.8865879469105917</v>
      </c>
      <c r="W182">
        <v>3.0405842096009086</v>
      </c>
      <c r="X182">
        <v>3.1856522832322245</v>
      </c>
      <c r="Y182">
        <v>3.3839710005472488</v>
      </c>
      <c r="Z182">
        <v>3.6002098560620586</v>
      </c>
      <c r="AA182">
        <v>3.7666711564424062</v>
      </c>
      <c r="AB182">
        <v>3.8189929380004792</v>
      </c>
      <c r="AC182">
        <v>3.9071012560967651</v>
      </c>
      <c r="AD182">
        <v>3.940932195984777</v>
      </c>
      <c r="AE182">
        <v>3.9492751613964154</v>
      </c>
      <c r="AF182">
        <v>3.9079011918536426</v>
      </c>
      <c r="AG182">
        <v>3.939931832735954</v>
      </c>
      <c r="AH182">
        <v>3.9930448130873328</v>
      </c>
      <c r="AI182">
        <v>4.055326385514209</v>
      </c>
      <c r="AJ182">
        <v>4.181732923866277</v>
      </c>
      <c r="AK182">
        <v>4.2860981218343772</v>
      </c>
      <c r="AL182">
        <v>4.3545689193470798</v>
      </c>
      <c r="AM182">
        <v>4.4443920636025069</v>
      </c>
      <c r="AN182">
        <v>4.5361520381689422</v>
      </c>
      <c r="AO182">
        <v>4.589032903616074</v>
      </c>
      <c r="AP182">
        <v>4.7125646687269347</v>
      </c>
      <c r="AQ182">
        <v>4.809997694507314</v>
      </c>
      <c r="AR182">
        <v>4.8725186692522451</v>
      </c>
      <c r="AS182">
        <v>5.0318565448909416</v>
      </c>
      <c r="AT182">
        <v>5.2519998582981993</v>
      </c>
      <c r="AU182">
        <v>5.455656318711803</v>
      </c>
      <c r="AV182">
        <v>5.5803773483280255</v>
      </c>
      <c r="AW182">
        <v>5.6471995615483914</v>
      </c>
      <c r="AX182">
        <v>5.7589909667935872</v>
      </c>
      <c r="AY182">
        <v>5.9073783459553137</v>
      </c>
      <c r="AZ182">
        <v>6.0284457840660535</v>
      </c>
      <c r="BA182">
        <v>6.1738679408864234</v>
      </c>
      <c r="BB182">
        <v>6.2008885238977216</v>
      </c>
      <c r="BC182">
        <v>6.2449317488783613</v>
      </c>
      <c r="BD182">
        <v>6.2600854403580097</v>
      </c>
      <c r="BE182">
        <v>6.3432900902378071</v>
      </c>
      <c r="BF182">
        <v>6.4159161591553504</v>
      </c>
      <c r="BG182">
        <v>6.437991918960539</v>
      </c>
      <c r="BH182">
        <v>6.4951891607517869</v>
      </c>
      <c r="BI182">
        <v>6.5319222977551599</v>
      </c>
      <c r="BJ182">
        <v>6.6259380233535232</v>
      </c>
      <c r="BK182">
        <v>6.7937997289464942</v>
      </c>
      <c r="BL182">
        <v>6.9995080835558756</v>
      </c>
      <c r="BM182">
        <v>7.1643976109459153</v>
      </c>
      <c r="BN182">
        <v>7.3612282085150555</v>
      </c>
      <c r="BO182">
        <v>7.8143541292410674</v>
      </c>
      <c r="BP182">
        <v>8.3882201794744748</v>
      </c>
      <c r="BQ182">
        <v>8.824391945329209</v>
      </c>
    </row>
    <row r="183" spans="1:69" x14ac:dyDescent="0.35">
      <c r="A183" t="s">
        <v>576</v>
      </c>
      <c r="B183" t="s">
        <v>577</v>
      </c>
      <c r="C183" t="s">
        <v>44</v>
      </c>
      <c r="D183" t="s">
        <v>45</v>
      </c>
      <c r="E183">
        <v>1</v>
      </c>
      <c r="F183">
        <v>1.026476252392214</v>
      </c>
      <c r="G183">
        <v>1.0754024455248368</v>
      </c>
      <c r="H183">
        <v>1.1118876077700608</v>
      </c>
      <c r="I183">
        <v>1.1643924162683097</v>
      </c>
      <c r="J183">
        <v>1.2199879024292111</v>
      </c>
      <c r="K183">
        <v>1.2685078182572476</v>
      </c>
      <c r="L183">
        <v>1.3061187633445615</v>
      </c>
      <c r="M183">
        <v>1.3638998489856657</v>
      </c>
      <c r="N183">
        <v>1.4211227802753039</v>
      </c>
      <c r="O183">
        <v>1.6040862163719556</v>
      </c>
      <c r="P183">
        <v>1.7064768795197991</v>
      </c>
      <c r="Q183">
        <v>1.8006315664861321</v>
      </c>
      <c r="R183">
        <v>1.9570085862895845</v>
      </c>
      <c r="S183">
        <v>2.1795604285933923</v>
      </c>
      <c r="T183">
        <v>2.3732177392145979</v>
      </c>
      <c r="U183">
        <v>2.5592916422026999</v>
      </c>
      <c r="V183">
        <v>2.7683789707117743</v>
      </c>
      <c r="W183">
        <v>2.9416931952131047</v>
      </c>
      <c r="X183">
        <v>3.1094462050388332</v>
      </c>
      <c r="Y183">
        <v>3.517607661686335</v>
      </c>
      <c r="Z183">
        <v>3.9706455177402629</v>
      </c>
      <c r="AA183">
        <v>4.3879592731033599</v>
      </c>
      <c r="AB183">
        <v>4.6934559423449764</v>
      </c>
      <c r="AC183">
        <v>4.984922462093504</v>
      </c>
      <c r="AD183">
        <v>5.244034873836811</v>
      </c>
      <c r="AE183">
        <v>5.2151507592782371</v>
      </c>
      <c r="AF183">
        <v>5.5917467125904805</v>
      </c>
      <c r="AG183">
        <v>5.863982226124909</v>
      </c>
      <c r="AH183">
        <v>6.1930846230104937</v>
      </c>
      <c r="AI183">
        <v>6.4291385163682664</v>
      </c>
      <c r="AJ183">
        <v>6.5713382423325637</v>
      </c>
      <c r="AK183">
        <v>6.5292974636128589</v>
      </c>
      <c r="AL183">
        <v>6.6790090546276017</v>
      </c>
      <c r="AM183">
        <v>6.6685899499389025</v>
      </c>
      <c r="AN183">
        <v>6.8727434474379576</v>
      </c>
      <c r="AO183">
        <v>7.1656286007937924</v>
      </c>
      <c r="AP183">
        <v>7.3652422818197509</v>
      </c>
      <c r="AQ183">
        <v>7.31423118356388</v>
      </c>
      <c r="AR183">
        <v>7.7986543927029635</v>
      </c>
      <c r="AS183">
        <v>8.9944462409506105</v>
      </c>
      <c r="AT183">
        <v>9.1484887503651002</v>
      </c>
      <c r="AU183">
        <v>9.0094128081627876</v>
      </c>
      <c r="AV183">
        <v>9.2671561902816073</v>
      </c>
      <c r="AW183">
        <v>9.8093039005710612</v>
      </c>
      <c r="AX183">
        <v>10.668893606320914</v>
      </c>
      <c r="AY183">
        <v>11.600521481366265</v>
      </c>
      <c r="AZ183">
        <v>11.9575463208987</v>
      </c>
      <c r="BA183">
        <v>13.221026465557095</v>
      </c>
      <c r="BB183">
        <v>12.544646158200868</v>
      </c>
      <c r="BC183">
        <v>13.291725163381725</v>
      </c>
      <c r="BD183">
        <v>14.178654070255307</v>
      </c>
      <c r="BE183">
        <v>14.654077005441961</v>
      </c>
      <c r="BF183">
        <v>15.028230600088008</v>
      </c>
      <c r="BG183">
        <v>15.067053455481522</v>
      </c>
      <c r="BH183">
        <v>14.644502745906602</v>
      </c>
      <c r="BI183">
        <v>14.410469362297313</v>
      </c>
      <c r="BJ183">
        <v>14.998553319639935</v>
      </c>
      <c r="BK183">
        <v>16.009894461364208</v>
      </c>
      <c r="BL183">
        <v>15.922090276083999</v>
      </c>
      <c r="BM183">
        <v>15.521289770459683</v>
      </c>
      <c r="BN183">
        <v>18.658681874525321</v>
      </c>
      <c r="BO183">
        <v>23.960879422522577</v>
      </c>
      <c r="BP183">
        <v>21.306779910477456</v>
      </c>
      <c r="BQ183">
        <v>21.263170560920663</v>
      </c>
    </row>
    <row r="184" spans="1:69" x14ac:dyDescent="0.35">
      <c r="A184" t="s">
        <v>578</v>
      </c>
      <c r="B184" t="s">
        <v>579</v>
      </c>
      <c r="C184" t="s">
        <v>44</v>
      </c>
      <c r="D184" t="s">
        <v>45</v>
      </c>
      <c r="E184">
        <v>1</v>
      </c>
      <c r="F184">
        <v>1.0268799998999234</v>
      </c>
      <c r="G184">
        <v>1.0874360479955856</v>
      </c>
      <c r="H184">
        <v>1.1262567000267956</v>
      </c>
      <c r="I184">
        <v>1.1397123104798357</v>
      </c>
      <c r="J184">
        <v>1.286566452230353</v>
      </c>
      <c r="K184">
        <v>1.4823666012493208</v>
      </c>
      <c r="L184">
        <v>1.3983510276969358</v>
      </c>
      <c r="M184">
        <v>1.5530901221405502</v>
      </c>
      <c r="N184">
        <v>1.6550323342695767</v>
      </c>
      <c r="O184">
        <v>1.7716844886510366</v>
      </c>
      <c r="P184">
        <v>1.8278854413047378</v>
      </c>
      <c r="Q184">
        <v>2.0564201699073412</v>
      </c>
      <c r="R184">
        <v>1.9865572924161052</v>
      </c>
      <c r="S184">
        <v>2.4002711492158677</v>
      </c>
      <c r="T184">
        <v>3.060891704563943</v>
      </c>
      <c r="U184">
        <v>3.0775442514220828</v>
      </c>
      <c r="V184">
        <v>2.9678352902959926</v>
      </c>
      <c r="W184">
        <v>3.245957276198455</v>
      </c>
      <c r="X184">
        <v>3.5698506898834155</v>
      </c>
      <c r="Y184">
        <v>3.8415001399767137</v>
      </c>
      <c r="Z184">
        <v>4.1464136974837045</v>
      </c>
      <c r="AA184">
        <v>4.5339959725558243</v>
      </c>
      <c r="AB184">
        <v>5.0911647319743238</v>
      </c>
      <c r="AC184">
        <v>5.415876671647653</v>
      </c>
      <c r="AD184">
        <v>6.0344690473588347</v>
      </c>
      <c r="AE184">
        <v>6.9029842339076337</v>
      </c>
      <c r="AF184">
        <v>7.7794424650430098</v>
      </c>
      <c r="AG184">
        <v>8.6986077238250683</v>
      </c>
      <c r="AH184">
        <v>9.6779294194548982</v>
      </c>
      <c r="AI184">
        <v>10.715005221254062</v>
      </c>
      <c r="AJ184">
        <v>12.059163860381746</v>
      </c>
      <c r="AK184">
        <v>14.288794078169657</v>
      </c>
      <c r="AL184">
        <v>15.828398676096793</v>
      </c>
      <c r="AM184">
        <v>16.590692172189282</v>
      </c>
      <c r="AN184">
        <v>17.636048716191443</v>
      </c>
      <c r="AO184">
        <v>19.015723078858041</v>
      </c>
      <c r="AP184">
        <v>20.399895242137731</v>
      </c>
      <c r="AQ184">
        <v>21.237892476803488</v>
      </c>
      <c r="AR184">
        <v>23.125314053443738</v>
      </c>
      <c r="AS184">
        <v>24.1595783967297</v>
      </c>
      <c r="AT184">
        <v>26.821274976359764</v>
      </c>
      <c r="AU184">
        <v>27.876654033156427</v>
      </c>
      <c r="AV184">
        <v>28.732552326659434</v>
      </c>
      <c r="AW184">
        <v>29.929673187900363</v>
      </c>
      <c r="AX184">
        <v>31.761186738087421</v>
      </c>
      <c r="AY184">
        <v>34.098822557495303</v>
      </c>
      <c r="AZ184">
        <v>36.691454561888023</v>
      </c>
      <c r="BA184">
        <v>38.753460930940221</v>
      </c>
      <c r="BB184">
        <v>44.918489463732662</v>
      </c>
      <c r="BC184">
        <v>51.722262719918703</v>
      </c>
      <c r="BD184">
        <v>65.375547024155793</v>
      </c>
      <c r="BE184">
        <v>70.436366202019684</v>
      </c>
      <c r="BF184">
        <v>75.425128196425391</v>
      </c>
      <c r="BG184">
        <v>81.485813450719306</v>
      </c>
      <c r="BH184">
        <v>85.078559987445857</v>
      </c>
      <c r="BI184">
        <v>91.161961858943073</v>
      </c>
      <c r="BJ184">
        <v>98.693227616009779</v>
      </c>
      <c r="BK184">
        <v>102.99216492850583</v>
      </c>
      <c r="BL184">
        <v>107.8236879839973</v>
      </c>
      <c r="BM184">
        <v>111.29280983608587</v>
      </c>
      <c r="BN184">
        <v>118.8192222237636</v>
      </c>
      <c r="BO184">
        <v>128.61134240669188</v>
      </c>
      <c r="BP184">
        <v>136.00524525594582</v>
      </c>
      <c r="BQ184">
        <v>139.55907433705534</v>
      </c>
    </row>
    <row r="185" spans="1:69" x14ac:dyDescent="0.35">
      <c r="A185" t="s">
        <v>580</v>
      </c>
      <c r="B185" t="s">
        <v>581</v>
      </c>
      <c r="C185" t="s">
        <v>44</v>
      </c>
      <c r="D185" t="s">
        <v>45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1.0514286073912051</v>
      </c>
      <c r="Q185">
        <v>1.120000001404428</v>
      </c>
      <c r="R185">
        <v>1.2114285785777574</v>
      </c>
      <c r="S185">
        <v>1.3885714250111103</v>
      </c>
      <c r="T185">
        <v>1.622857194085616</v>
      </c>
      <c r="U185">
        <v>1.8171428805610865</v>
      </c>
      <c r="V185">
        <v>2.0628571688292685</v>
      </c>
      <c r="W185">
        <v>2.2285715026235455</v>
      </c>
      <c r="X185">
        <v>2.4228571745554195</v>
      </c>
      <c r="Y185">
        <v>2.6857143221375082</v>
      </c>
      <c r="Z185">
        <v>2.9200000499000192</v>
      </c>
      <c r="AA185">
        <v>3.234285741402509</v>
      </c>
      <c r="AB185">
        <v>3.5942857397466192</v>
      </c>
      <c r="AC185">
        <v>3.7371429135761955</v>
      </c>
      <c r="AD185">
        <v>3.9828571993132527</v>
      </c>
      <c r="AE185">
        <v>4.320000044617422</v>
      </c>
      <c r="AF185">
        <v>4.7200000413556138</v>
      </c>
      <c r="AG185">
        <v>5.0571428791586754</v>
      </c>
      <c r="AH185">
        <v>5.4400000502678001</v>
      </c>
      <c r="AI185">
        <v>6.1254401024951868</v>
      </c>
      <c r="AJ185">
        <v>7.0085131105338858</v>
      </c>
      <c r="AK185">
        <v>8.3137721827780684</v>
      </c>
      <c r="AL185">
        <v>9.2375202492179866</v>
      </c>
      <c r="AM185">
        <v>8.9079380666805275</v>
      </c>
      <c r="AN185">
        <v>9.0654424404700737</v>
      </c>
      <c r="AO185">
        <v>9.4329758660948926</v>
      </c>
      <c r="AP185">
        <v>10.0104852174189</v>
      </c>
      <c r="AQ185">
        <v>10.404257918436759</v>
      </c>
      <c r="AR185">
        <v>11.104277484089005</v>
      </c>
      <c r="AS185">
        <v>11.722421584294647</v>
      </c>
      <c r="AT185">
        <v>12.354150320708623</v>
      </c>
      <c r="AU185">
        <v>13.081216199094616</v>
      </c>
      <c r="AV185">
        <v>13.815523857126134</v>
      </c>
      <c r="AW185">
        <v>14.593243304420515</v>
      </c>
      <c r="AX185">
        <v>13.719687911963234</v>
      </c>
      <c r="AY185">
        <v>12.254697096234464</v>
      </c>
      <c r="AZ185">
        <v>11.872431990374841</v>
      </c>
      <c r="BA185">
        <v>13.940228021913834</v>
      </c>
      <c r="BB185">
        <v>21.271405353242535</v>
      </c>
      <c r="BC185">
        <v>19.192063123287859</v>
      </c>
      <c r="BD185">
        <v>20.675018970961489</v>
      </c>
      <c r="BE185">
        <v>24.302378609223247</v>
      </c>
      <c r="BF185">
        <v>22.068506562599296</v>
      </c>
      <c r="BG185">
        <v>22.162893315751699</v>
      </c>
      <c r="BH185">
        <v>20.347896411754967</v>
      </c>
      <c r="BI185">
        <v>25.689441761216148</v>
      </c>
      <c r="BJ185">
        <v>29.523221027636509</v>
      </c>
      <c r="BK185">
        <v>34.976879927555522</v>
      </c>
      <c r="BL185">
        <v>33.322995992266776</v>
      </c>
      <c r="BM185">
        <v>34.766232918668628</v>
      </c>
      <c r="BN185">
        <v>41.052515907212893</v>
      </c>
      <c r="BO185">
        <v>35.565707362122595</v>
      </c>
      <c r="BP185">
        <v>37.911901349480168</v>
      </c>
      <c r="BQ185">
        <v>40.493817923251321</v>
      </c>
    </row>
    <row r="186" spans="1:69" x14ac:dyDescent="0.35">
      <c r="A186" t="s">
        <v>582</v>
      </c>
      <c r="B186" t="s">
        <v>583</v>
      </c>
      <c r="C186" t="s">
        <v>44</v>
      </c>
      <c r="D186" t="s">
        <v>45</v>
      </c>
      <c r="E186">
        <v>1</v>
      </c>
      <c r="F186">
        <v>1.0021246210329808</v>
      </c>
      <c r="G186">
        <v>1.0473903873232704</v>
      </c>
      <c r="H186">
        <v>1.0783466616709796</v>
      </c>
      <c r="I186">
        <v>1.1135581961980716</v>
      </c>
      <c r="J186">
        <v>1.1342609282298397</v>
      </c>
      <c r="K186">
        <v>1.1070649762338758</v>
      </c>
      <c r="L186">
        <v>1.2033835390919352</v>
      </c>
      <c r="M186">
        <v>1.2732987495232808</v>
      </c>
      <c r="N186">
        <v>1.2850857611253554</v>
      </c>
      <c r="O186">
        <v>1.4560740090943323</v>
      </c>
      <c r="P186">
        <v>1.6581810606601501</v>
      </c>
      <c r="Q186">
        <v>1.8114564881659008</v>
      </c>
      <c r="R186">
        <v>1.9640745677999465</v>
      </c>
      <c r="S186">
        <v>2.0360812576495864</v>
      </c>
      <c r="T186">
        <v>2.3338766139809834</v>
      </c>
      <c r="U186">
        <v>2.8354703546864646</v>
      </c>
      <c r="V186">
        <v>3.306558236774237</v>
      </c>
      <c r="W186">
        <v>3.7357995227368259</v>
      </c>
      <c r="X186">
        <v>4.2672226421597186</v>
      </c>
      <c r="Y186">
        <v>4.9032229720963008</v>
      </c>
      <c r="Z186">
        <v>5.7047512568421812</v>
      </c>
      <c r="AA186">
        <v>6.3941902672960707</v>
      </c>
      <c r="AB186">
        <v>6.8881588823607363</v>
      </c>
      <c r="AC186">
        <v>7.4254015506033753</v>
      </c>
      <c r="AD186">
        <v>8.4377878735449059</v>
      </c>
      <c r="AE186">
        <v>9.8678356279075601</v>
      </c>
      <c r="AF186">
        <v>10.999782122539379</v>
      </c>
      <c r="AG186">
        <v>11.869595815592831</v>
      </c>
      <c r="AH186">
        <v>12.538986396147063</v>
      </c>
      <c r="AI186">
        <v>12.842880399088282</v>
      </c>
      <c r="AJ186">
        <v>12.957224387907562</v>
      </c>
      <c r="AK186">
        <v>13.216552353838647</v>
      </c>
      <c r="AL186">
        <v>13.412115692698274</v>
      </c>
      <c r="AM186">
        <v>13.667882453166095</v>
      </c>
      <c r="AN186">
        <v>13.863482435776115</v>
      </c>
      <c r="AO186">
        <v>14.056612578765593</v>
      </c>
      <c r="AP186">
        <v>14.276149745226743</v>
      </c>
      <c r="AQ186">
        <v>14.426219017516447</v>
      </c>
      <c r="AR186">
        <v>14.510567297167849</v>
      </c>
      <c r="AS186">
        <v>14.929179534674434</v>
      </c>
      <c r="AT186">
        <v>15.505654193341753</v>
      </c>
      <c r="AU186">
        <v>15.551924060218129</v>
      </c>
      <c r="AV186">
        <v>15.873743046130764</v>
      </c>
      <c r="AW186">
        <v>16.311701671382149</v>
      </c>
      <c r="AX186">
        <v>16.638030016314765</v>
      </c>
      <c r="AY186">
        <v>17.088858277688448</v>
      </c>
      <c r="AZ186">
        <v>17.996206666003442</v>
      </c>
      <c r="BA186">
        <v>18.489664642096184</v>
      </c>
      <c r="BB186">
        <v>18.976934520171937</v>
      </c>
      <c r="BC186">
        <v>19.576553811150635</v>
      </c>
      <c r="BD186">
        <v>20.0606239331895</v>
      </c>
      <c r="BE186">
        <v>20.024730538187018</v>
      </c>
      <c r="BF186">
        <v>20.862437703013075</v>
      </c>
      <c r="BG186">
        <v>20.95582285128183</v>
      </c>
      <c r="BH186">
        <v>21.262609481714438</v>
      </c>
      <c r="BI186">
        <v>21.777266084843831</v>
      </c>
      <c r="BJ186">
        <v>22.564432323751735</v>
      </c>
      <c r="BK186">
        <v>22.961605824659078</v>
      </c>
      <c r="BL186">
        <v>23.682584306334917</v>
      </c>
      <c r="BM186">
        <v>24.136685080323414</v>
      </c>
      <c r="BN186">
        <v>25.238149742872551</v>
      </c>
      <c r="BO186">
        <v>26.725047450913056</v>
      </c>
      <c r="BP186">
        <v>27.834096452576251</v>
      </c>
      <c r="BQ186">
        <v>28.836526887012013</v>
      </c>
    </row>
    <row r="187" spans="1:69" x14ac:dyDescent="0.35">
      <c r="A187" t="s">
        <v>584</v>
      </c>
      <c r="B187" t="s">
        <v>585</v>
      </c>
      <c r="C187" t="s">
        <v>44</v>
      </c>
      <c r="D187" t="s">
        <v>45</v>
      </c>
      <c r="E187" t="e">
        <v>#N/A</v>
      </c>
      <c r="F187" t="e">
        <v>#N/A</v>
      </c>
      <c r="G187" t="e">
        <v>#N/A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  <c r="W187" t="e">
        <v>#N/A</v>
      </c>
      <c r="X187" t="e">
        <v>#N/A</v>
      </c>
      <c r="Y187" t="e">
        <v>#N/A</v>
      </c>
      <c r="Z187" t="e">
        <v>#N/A</v>
      </c>
      <c r="AA187" t="e">
        <v>#N/A</v>
      </c>
      <c r="AB187" t="e">
        <v>#N/A</v>
      </c>
      <c r="AC187" t="e">
        <v>#N/A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L187" t="e">
        <v>#N/A</v>
      </c>
      <c r="AM187" t="e">
        <v>#N/A</v>
      </c>
      <c r="AN187" t="e">
        <v>#N/A</v>
      </c>
      <c r="AO187" t="e">
        <v>#N/A</v>
      </c>
      <c r="AP187" t="e">
        <v>#N/A</v>
      </c>
      <c r="AQ187" t="e">
        <v>#N/A</v>
      </c>
      <c r="AR187" t="e">
        <v>#N/A</v>
      </c>
      <c r="AS187" t="e">
        <v>#N/A</v>
      </c>
      <c r="AT187" t="e">
        <v>#N/A</v>
      </c>
      <c r="AU187" t="e">
        <v>#N/A</v>
      </c>
      <c r="AV187" t="e">
        <v>#N/A</v>
      </c>
      <c r="AW187" t="e">
        <v>#N/A</v>
      </c>
      <c r="AX187" t="e">
        <v>#N/A</v>
      </c>
      <c r="AY187" t="e">
        <v>#N/A</v>
      </c>
      <c r="AZ187" t="e">
        <v>#N/A</v>
      </c>
      <c r="BA187" t="e">
        <v>#N/A</v>
      </c>
      <c r="BB187" t="e">
        <v>#N/A</v>
      </c>
      <c r="BC187" t="e">
        <v>#N/A</v>
      </c>
      <c r="BD187" t="e">
        <v>#N/A</v>
      </c>
      <c r="BE187" t="e">
        <v>#N/A</v>
      </c>
      <c r="BF187" t="e">
        <v>#N/A</v>
      </c>
      <c r="BG187" t="e">
        <v>#N/A</v>
      </c>
      <c r="BH187" t="e">
        <v>#N/A</v>
      </c>
      <c r="BI187" t="e">
        <v>#N/A</v>
      </c>
      <c r="BJ187" t="e">
        <v>#N/A</v>
      </c>
      <c r="BK187" t="e">
        <v>#N/A</v>
      </c>
      <c r="BL187" t="e">
        <v>#N/A</v>
      </c>
      <c r="BM187" t="e">
        <v>#N/A</v>
      </c>
      <c r="BN187" t="e">
        <v>#N/A</v>
      </c>
      <c r="BO187" t="e">
        <v>#N/A</v>
      </c>
      <c r="BP187" t="e">
        <v>#N/A</v>
      </c>
      <c r="BQ187" t="e">
        <v>#N/A</v>
      </c>
    </row>
    <row r="188" spans="1:69" x14ac:dyDescent="0.35">
      <c r="A188" t="s">
        <v>586</v>
      </c>
      <c r="B188" t="s">
        <v>587</v>
      </c>
      <c r="C188" t="s">
        <v>44</v>
      </c>
      <c r="D188" t="s">
        <v>45</v>
      </c>
      <c r="E188">
        <v>1</v>
      </c>
      <c r="F188">
        <v>1.0200213410953591</v>
      </c>
      <c r="G188">
        <v>1.0465436694728418</v>
      </c>
      <c r="H188">
        <v>1.0659306591340898</v>
      </c>
      <c r="I188">
        <v>1.0999754342952688</v>
      </c>
      <c r="J188">
        <v>1.1198437543289326</v>
      </c>
      <c r="K188">
        <v>1.1398040408900358</v>
      </c>
      <c r="L188">
        <v>1.0994251516223583</v>
      </c>
      <c r="M188">
        <v>1.226041335933937</v>
      </c>
      <c r="N188">
        <v>1.2396868812658084</v>
      </c>
      <c r="O188">
        <v>1.1624605717020449</v>
      </c>
      <c r="P188">
        <v>1.3495244639912978</v>
      </c>
      <c r="Q188">
        <v>1.3830058227152793</v>
      </c>
      <c r="R188">
        <v>1.9404884111063347</v>
      </c>
      <c r="S188">
        <v>5.8406058340233793</v>
      </c>
      <c r="T188">
        <v>5.9792754813392186</v>
      </c>
      <c r="U188">
        <v>6.0570073060581207</v>
      </c>
      <c r="V188">
        <v>6.4204335646890369</v>
      </c>
      <c r="W188">
        <v>6.6645566799881637</v>
      </c>
      <c r="X188">
        <v>8.7027296289944864</v>
      </c>
      <c r="Y188">
        <v>13.150262523182104</v>
      </c>
      <c r="Z188">
        <v>13.634173787647809</v>
      </c>
      <c r="AA188">
        <v>12.717928585274803</v>
      </c>
      <c r="AB188">
        <v>11.446259799915101</v>
      </c>
      <c r="AC188">
        <v>10.906191091510701</v>
      </c>
      <c r="AD188">
        <v>10.850351015962735</v>
      </c>
      <c r="AE188">
        <v>8.6114131177591702</v>
      </c>
      <c r="AF188">
        <v>9.5739840077539835</v>
      </c>
      <c r="AG188">
        <v>9.7002618924578137</v>
      </c>
      <c r="AH188">
        <v>9.7002618657969659</v>
      </c>
      <c r="AI188">
        <v>13.794215032053755</v>
      </c>
      <c r="AJ188">
        <v>12.621393879517399</v>
      </c>
      <c r="AK188">
        <v>12.782117131010581</v>
      </c>
      <c r="AL188">
        <v>12.093499982079802</v>
      </c>
      <c r="AM188">
        <v>12.038886970770196</v>
      </c>
      <c r="AN188">
        <v>12.25061590548756</v>
      </c>
      <c r="AO188">
        <v>13.158727264597989</v>
      </c>
      <c r="AP188">
        <v>12.864742126042561</v>
      </c>
      <c r="AQ188">
        <v>11.449403486372544</v>
      </c>
      <c r="AR188">
        <v>12.687986742734099</v>
      </c>
      <c r="AS188">
        <v>14.914097098563095</v>
      </c>
      <c r="AT188">
        <v>14.221944434489378</v>
      </c>
      <c r="AU188">
        <v>14.889383516413817</v>
      </c>
      <c r="AV188">
        <v>16.324477658099447</v>
      </c>
      <c r="AW188">
        <v>18.36446690698952</v>
      </c>
      <c r="AX188">
        <v>22.355719433768527</v>
      </c>
      <c r="AY188">
        <v>25.611561165565675</v>
      </c>
      <c r="AZ188">
        <v>27.675526808203173</v>
      </c>
      <c r="BA188">
        <v>36.71151757585654</v>
      </c>
      <c r="BB188">
        <v>27.518163371846004</v>
      </c>
      <c r="BC188">
        <v>31.473896938894864</v>
      </c>
      <c r="BD188">
        <v>36.473365510181615</v>
      </c>
      <c r="BE188">
        <v>37.788753462907174</v>
      </c>
      <c r="BF188">
        <v>36.949687501907263</v>
      </c>
      <c r="BG188">
        <v>37.599004193762738</v>
      </c>
      <c r="BH188">
        <v>30.400121188455199</v>
      </c>
      <c r="BI188">
        <v>27.622682432423765</v>
      </c>
      <c r="BJ188">
        <v>29.638570133673447</v>
      </c>
      <c r="BK188">
        <v>33.115854499488592</v>
      </c>
      <c r="BL188">
        <v>32.232908475316414</v>
      </c>
      <c r="BM188">
        <v>28.757053257469952</v>
      </c>
      <c r="BN188">
        <v>32.248461551340618</v>
      </c>
      <c r="BO188">
        <v>37.56827257614178</v>
      </c>
      <c r="BP188">
        <v>35.790121596045807</v>
      </c>
      <c r="BQ188">
        <v>35.548890988474859</v>
      </c>
    </row>
    <row r="189" spans="1:69" x14ac:dyDescent="0.35">
      <c r="A189" t="s">
        <v>588</v>
      </c>
      <c r="B189" t="s">
        <v>589</v>
      </c>
      <c r="C189" t="s">
        <v>44</v>
      </c>
      <c r="D189" t="s">
        <v>45</v>
      </c>
      <c r="E189" t="e">
        <v>#N/A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  <c r="W189" t="e">
        <v>#N/A</v>
      </c>
      <c r="X189" t="e">
        <v>#N/A</v>
      </c>
      <c r="Y189" t="e">
        <v>#N/A</v>
      </c>
      <c r="Z189" t="e">
        <v>#N/A</v>
      </c>
      <c r="AA189" t="e">
        <v>#N/A</v>
      </c>
      <c r="AB189" t="e">
        <v>#N/A</v>
      </c>
      <c r="AC189" t="e">
        <v>#N/A</v>
      </c>
      <c r="AD189" t="e">
        <v>#N/A</v>
      </c>
      <c r="AE189" t="e">
        <v>#N/A</v>
      </c>
      <c r="AF189" t="e">
        <v>#N/A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  <c r="AN189" t="e">
        <v>#N/A</v>
      </c>
      <c r="AO189" t="e">
        <v>#N/A</v>
      </c>
      <c r="AP189" t="e">
        <v>#N/A</v>
      </c>
      <c r="AQ189" t="e">
        <v>#N/A</v>
      </c>
      <c r="AR189" t="e">
        <v>#N/A</v>
      </c>
      <c r="AS189" t="e">
        <v>#N/A</v>
      </c>
      <c r="AT189" t="e">
        <v>#N/A</v>
      </c>
      <c r="AU189" t="e">
        <v>#N/A</v>
      </c>
      <c r="AV189" t="e">
        <v>#N/A</v>
      </c>
      <c r="AW189" t="e">
        <v>#N/A</v>
      </c>
      <c r="AX189" t="e">
        <v>#N/A</v>
      </c>
      <c r="AY189" t="e">
        <v>#N/A</v>
      </c>
      <c r="AZ189" t="e">
        <v>#N/A</v>
      </c>
      <c r="BA189" t="e">
        <v>#N/A</v>
      </c>
      <c r="BB189" t="e">
        <v>#N/A</v>
      </c>
      <c r="BC189" t="e">
        <v>#N/A</v>
      </c>
      <c r="BD189" t="e">
        <v>#N/A</v>
      </c>
      <c r="BE189" t="e">
        <v>#N/A</v>
      </c>
      <c r="BF189" t="e">
        <v>#N/A</v>
      </c>
      <c r="BG189" t="e">
        <v>#N/A</v>
      </c>
      <c r="BH189" t="e">
        <v>#N/A</v>
      </c>
      <c r="BI189" t="e">
        <v>#N/A</v>
      </c>
      <c r="BJ189" t="e">
        <v>#N/A</v>
      </c>
      <c r="BK189" t="e">
        <v>#N/A</v>
      </c>
      <c r="BL189" t="e">
        <v>#N/A</v>
      </c>
      <c r="BM189" t="e">
        <v>#N/A</v>
      </c>
      <c r="BN189" t="e">
        <v>#N/A</v>
      </c>
      <c r="BO189" t="e">
        <v>#N/A</v>
      </c>
      <c r="BP189" t="e">
        <v>#N/A</v>
      </c>
      <c r="BQ189" t="e">
        <v>#N/A</v>
      </c>
    </row>
    <row r="190" spans="1:69" x14ac:dyDescent="0.35">
      <c r="A190" t="s">
        <v>590</v>
      </c>
      <c r="B190" t="s">
        <v>591</v>
      </c>
      <c r="C190" t="s">
        <v>44</v>
      </c>
      <c r="D190" t="s">
        <v>45</v>
      </c>
      <c r="E190">
        <v>1</v>
      </c>
      <c r="F190">
        <v>1.0364646128699087</v>
      </c>
      <c r="G190">
        <v>1.0381224191321621</v>
      </c>
      <c r="H190">
        <v>1.0261916305743108</v>
      </c>
      <c r="I190">
        <v>1.0722516926705259</v>
      </c>
      <c r="J190">
        <v>1.1061979230081667</v>
      </c>
      <c r="K190">
        <v>1.1570903096797005</v>
      </c>
      <c r="L190">
        <v>1.2489591351748996</v>
      </c>
      <c r="M190">
        <v>1.2548203576172741</v>
      </c>
      <c r="N190">
        <v>1.2841275830946894</v>
      </c>
      <c r="O190">
        <v>1.3317475671315364</v>
      </c>
      <c r="P190">
        <v>1.4099276816136039</v>
      </c>
      <c r="Q190">
        <v>1.5054442918369526</v>
      </c>
      <c r="R190">
        <v>1.7357994517997066</v>
      </c>
      <c r="S190">
        <v>2.1883866244494548</v>
      </c>
      <c r="T190">
        <v>2.6500945990158211</v>
      </c>
      <c r="U190">
        <v>2.9549206674695445</v>
      </c>
      <c r="V190">
        <v>3.2653843094325179</v>
      </c>
      <c r="W190">
        <v>3.5586924164047615</v>
      </c>
      <c r="X190">
        <v>3.7911960292993228</v>
      </c>
      <c r="Y190">
        <v>4.1327149048969494</v>
      </c>
      <c r="Z190">
        <v>4.5491826195775777</v>
      </c>
      <c r="AA190">
        <v>4.9755159895972634</v>
      </c>
      <c r="AB190">
        <v>5.2379288638683237</v>
      </c>
      <c r="AC190">
        <v>5.743575178918249</v>
      </c>
      <c r="AD190">
        <v>6.0040430272176257</v>
      </c>
      <c r="AE190">
        <v>6.2016961739396557</v>
      </c>
      <c r="AF190">
        <v>6.4819015687886594</v>
      </c>
      <c r="AG190">
        <v>7.1053023834259612</v>
      </c>
      <c r="AH190">
        <v>7.7152960048098702</v>
      </c>
      <c r="AI190">
        <v>8.2130868388419849</v>
      </c>
      <c r="AJ190">
        <v>9.3212307024182284</v>
      </c>
      <c r="AK190">
        <v>10.272127454864748</v>
      </c>
      <c r="AL190">
        <v>11.180034897307706</v>
      </c>
      <c r="AM190">
        <v>12.636616358157466</v>
      </c>
      <c r="AN190">
        <v>14.28019590199971</v>
      </c>
      <c r="AO190">
        <v>15.475963813297252</v>
      </c>
      <c r="AP190">
        <v>17.547191695725434</v>
      </c>
      <c r="AQ190">
        <v>18.867799816893218</v>
      </c>
      <c r="AR190">
        <v>19.97388423874726</v>
      </c>
      <c r="AS190">
        <v>33.558211792647064</v>
      </c>
      <c r="AT190">
        <v>35.575997412239765</v>
      </c>
      <c r="AU190">
        <v>36.97106695106082</v>
      </c>
      <c r="AV190">
        <v>38.284522548345471</v>
      </c>
      <c r="AW190">
        <v>41.06066458817525</v>
      </c>
      <c r="AX190">
        <v>43.342028687211688</v>
      </c>
      <c r="AY190">
        <v>45.941526746313883</v>
      </c>
      <c r="AZ190">
        <v>50.687894996845721</v>
      </c>
      <c r="BA190">
        <v>56.223249980881299</v>
      </c>
      <c r="BB190">
        <v>63.180667055866067</v>
      </c>
      <c r="BC190">
        <v>69.870643133038499</v>
      </c>
      <c r="BD190">
        <v>81.337083821432586</v>
      </c>
      <c r="BE190">
        <v>89.404352362720715</v>
      </c>
      <c r="BF190">
        <v>96.005171331158152</v>
      </c>
      <c r="BG190">
        <v>102.92691899369517</v>
      </c>
      <c r="BH190">
        <v>107.49891249418347</v>
      </c>
      <c r="BI190">
        <v>108.4902280413353</v>
      </c>
      <c r="BJ190">
        <v>112.86210865890531</v>
      </c>
      <c r="BK190">
        <v>117.1980300628</v>
      </c>
      <c r="BL190">
        <v>127.78843648715772</v>
      </c>
      <c r="BM190">
        <v>140.49635526694121</v>
      </c>
      <c r="BN190">
        <v>154.92159667307109</v>
      </c>
      <c r="BO190">
        <v>176.51303701349076</v>
      </c>
      <c r="BP190">
        <v>222.38872439306598</v>
      </c>
      <c r="BQ190">
        <v>271.01936384884857</v>
      </c>
    </row>
    <row r="191" spans="1:69" x14ac:dyDescent="0.35">
      <c r="A191" t="s">
        <v>592</v>
      </c>
      <c r="B191" t="s">
        <v>593</v>
      </c>
      <c r="C191" t="s">
        <v>44</v>
      </c>
      <c r="D191" t="s">
        <v>45</v>
      </c>
      <c r="E191">
        <v>1</v>
      </c>
      <c r="F191">
        <v>1.0053492853402179</v>
      </c>
      <c r="G191">
        <v>1.0110960497467729</v>
      </c>
      <c r="H191">
        <v>1.0324954680726823</v>
      </c>
      <c r="I191">
        <v>1.0616560850901546</v>
      </c>
      <c r="J191">
        <v>1.0682389609520846</v>
      </c>
      <c r="K191">
        <v>1.0818871243300707</v>
      </c>
      <c r="L191">
        <v>1.1098936426349115</v>
      </c>
      <c r="M191">
        <v>1.1161547498192708</v>
      </c>
      <c r="N191">
        <v>1.1296400459395284</v>
      </c>
      <c r="O191">
        <v>1.1683012738130176</v>
      </c>
      <c r="P191">
        <v>1.2022210265596764</v>
      </c>
      <c r="Q191">
        <v>1.2623082852102208</v>
      </c>
      <c r="R191">
        <v>1.3701375091470589</v>
      </c>
      <c r="S191">
        <v>1.5292293784619091</v>
      </c>
      <c r="T191">
        <v>1.6727144398586296</v>
      </c>
      <c r="U191">
        <v>1.7485638748231485</v>
      </c>
      <c r="V191">
        <v>1.8299909158264072</v>
      </c>
      <c r="W191">
        <v>1.9749510186972625</v>
      </c>
      <c r="X191">
        <v>2.1575395449553052</v>
      </c>
      <c r="Y191">
        <v>2.376324943609661</v>
      </c>
      <c r="Z191">
        <v>2.4628746336145713</v>
      </c>
      <c r="AA191">
        <v>2.5828581265850579</v>
      </c>
      <c r="AB191">
        <v>2.7764938856659596</v>
      </c>
      <c r="AC191">
        <v>2.8217302799100503</v>
      </c>
      <c r="AD191">
        <v>2.8445740269643065</v>
      </c>
      <c r="AE191">
        <v>2.8542014703480887</v>
      </c>
      <c r="AF191">
        <v>2.9195427801607097</v>
      </c>
      <c r="AG191">
        <v>2.9139393261082578</v>
      </c>
      <c r="AH191">
        <v>2.8767411946902186</v>
      </c>
      <c r="AI191">
        <v>2.8930006905184409</v>
      </c>
      <c r="AJ191">
        <v>2.9072572918580617</v>
      </c>
      <c r="AK191">
        <v>3.0543953134883681</v>
      </c>
      <c r="AL191">
        <v>3.1629700481936545</v>
      </c>
      <c r="AM191">
        <v>3.2793592933656504</v>
      </c>
      <c r="AN191">
        <v>3.2946642960825128</v>
      </c>
      <c r="AO191">
        <v>3.3587987905830952</v>
      </c>
      <c r="AP191">
        <v>3.4104399152515792</v>
      </c>
      <c r="AQ191">
        <v>3.4470450273088962</v>
      </c>
      <c r="AR191">
        <v>3.4669196761347902</v>
      </c>
      <c r="AS191">
        <v>3.4141355821787736</v>
      </c>
      <c r="AT191">
        <v>3.4629555083996215</v>
      </c>
      <c r="AU191">
        <v>3.5292735169287677</v>
      </c>
      <c r="AV191">
        <v>3.5686666218103453</v>
      </c>
      <c r="AW191">
        <v>3.6619296190286685</v>
      </c>
      <c r="AX191">
        <v>3.72329416520942</v>
      </c>
      <c r="AY191">
        <v>3.8042647731349879</v>
      </c>
      <c r="AZ191">
        <v>3.912981196052141</v>
      </c>
      <c r="BA191">
        <v>4.2055341683422611</v>
      </c>
      <c r="BB191">
        <v>4.4718878310353221</v>
      </c>
      <c r="BC191">
        <v>4.5859524384903398</v>
      </c>
      <c r="BD191">
        <v>4.8376159061466533</v>
      </c>
      <c r="BE191">
        <v>5.1432707324847113</v>
      </c>
      <c r="BF191">
        <v>5.459990068379609</v>
      </c>
      <c r="BG191">
        <v>5.7162885213475736</v>
      </c>
      <c r="BH191">
        <v>5.888622579793557</v>
      </c>
      <c r="BI191">
        <v>6.0343668914917252</v>
      </c>
      <c r="BJ191">
        <v>6.1426652974452436</v>
      </c>
      <c r="BK191">
        <v>6.1856969347875221</v>
      </c>
      <c r="BL191">
        <v>6.2189976800837181</v>
      </c>
      <c r="BM191">
        <v>6.1882331845346021</v>
      </c>
      <c r="BN191">
        <v>6.2758039403875943</v>
      </c>
      <c r="BO191">
        <v>6.4121023436286109</v>
      </c>
      <c r="BP191">
        <v>6.521540151058888</v>
      </c>
      <c r="BQ191">
        <v>6.5639962587009979</v>
      </c>
    </row>
    <row r="192" spans="1:69" x14ac:dyDescent="0.35">
      <c r="A192" t="s">
        <v>594</v>
      </c>
      <c r="B192" t="s">
        <v>595</v>
      </c>
      <c r="C192" t="s">
        <v>44</v>
      </c>
      <c r="D192" t="s">
        <v>45</v>
      </c>
      <c r="E192">
        <v>6.0245640708755303E-4</v>
      </c>
      <c r="F192">
        <v>6.2115264360370227E-4</v>
      </c>
      <c r="G192">
        <v>6.3986707404286886E-4</v>
      </c>
      <c r="H192">
        <v>6.719487247511223E-4</v>
      </c>
      <c r="I192">
        <v>7.6304880712076812E-4</v>
      </c>
      <c r="J192">
        <v>8.567356448212015E-4</v>
      </c>
      <c r="K192">
        <v>9.3655690377941856E-4</v>
      </c>
      <c r="L192">
        <v>1.0312906414781627E-3</v>
      </c>
      <c r="M192">
        <v>1.2199734496168909E-3</v>
      </c>
      <c r="N192">
        <v>1.3192601406438985E-3</v>
      </c>
      <c r="O192">
        <v>1.4773218846855561E-3</v>
      </c>
      <c r="P192">
        <v>1.5754211165905246E-3</v>
      </c>
      <c r="Q192">
        <v>1.6877406040071445E-3</v>
      </c>
      <c r="R192">
        <v>1.899982966080443E-3</v>
      </c>
      <c r="S192">
        <v>2.1894156424903354E-3</v>
      </c>
      <c r="T192">
        <v>2.6752812985508601E-3</v>
      </c>
      <c r="U192">
        <v>3.4701855595290205E-3</v>
      </c>
      <c r="V192">
        <v>4.710476421360861E-3</v>
      </c>
      <c r="W192">
        <v>7.7128501211732947E-3</v>
      </c>
      <c r="X192">
        <v>1.3601599268813259E-2</v>
      </c>
      <c r="Y192">
        <v>1.8760682214800459E-2</v>
      </c>
      <c r="Z192">
        <v>3.1017144893298675E-2</v>
      </c>
      <c r="AA192">
        <v>5.1694207525448295E-2</v>
      </c>
      <c r="AB192">
        <v>0.10721215971468501</v>
      </c>
      <c r="AC192">
        <v>0.22351326590071899</v>
      </c>
      <c r="AD192">
        <v>0.59395291562888497</v>
      </c>
      <c r="AE192">
        <v>1</v>
      </c>
      <c r="AF192">
        <v>1.8564964330407538</v>
      </c>
      <c r="AG192">
        <v>12.740740164174145</v>
      </c>
      <c r="AH192">
        <v>340.47410259824852</v>
      </c>
      <c r="AI192">
        <v>21658.373301303152</v>
      </c>
      <c r="AJ192">
        <v>103535.81306867232</v>
      </c>
      <c r="AK192">
        <v>175245.35666181182</v>
      </c>
      <c r="AL192">
        <v>256532.35958560428</v>
      </c>
      <c r="AM192">
        <v>324996.33455749572</v>
      </c>
      <c r="AN192">
        <v>369126.92993520503</v>
      </c>
      <c r="AO192">
        <v>404886.99441668129</v>
      </c>
      <c r="AP192">
        <v>434375.44514292281</v>
      </c>
      <c r="AQ192">
        <v>457706.14279203629</v>
      </c>
      <c r="AR192">
        <v>471137.73740462348</v>
      </c>
      <c r="AS192">
        <v>487744.02364529576</v>
      </c>
      <c r="AT192">
        <v>489964.47003544733</v>
      </c>
      <c r="AU192">
        <v>490498.61471828638</v>
      </c>
      <c r="AV192">
        <v>499345.85921511712</v>
      </c>
      <c r="AW192">
        <v>530699.97834841115</v>
      </c>
      <c r="AX192">
        <v>549294.23236924538</v>
      </c>
      <c r="AY192">
        <v>591349.56148250704</v>
      </c>
      <c r="AZ192">
        <v>600164.66720279877</v>
      </c>
      <c r="BA192">
        <v>606786.14168918203</v>
      </c>
      <c r="BB192">
        <v>619308.37718862516</v>
      </c>
      <c r="BC192">
        <v>654675.39777024288</v>
      </c>
      <c r="BD192">
        <v>698838.40646197647</v>
      </c>
      <c r="BE192">
        <v>707242.53189461224</v>
      </c>
      <c r="BF192">
        <v>714719.74289019231</v>
      </c>
      <c r="BG192">
        <v>732104.87955898407</v>
      </c>
      <c r="BH192">
        <v>751802.31435888493</v>
      </c>
      <c r="BI192">
        <v>774964.46172782232</v>
      </c>
      <c r="BJ192">
        <v>802984.5283085627</v>
      </c>
      <c r="BK192">
        <v>821271.82095439057</v>
      </c>
      <c r="BL192">
        <v>836647.80558878346</v>
      </c>
      <c r="BM192">
        <v>867764.16979202139</v>
      </c>
      <c r="BN192">
        <v>955091.7453506646</v>
      </c>
      <c r="BO192">
        <v>998198.80019119743</v>
      </c>
      <c r="BP192">
        <v>1061438.6434957886</v>
      </c>
      <c r="BQ192">
        <v>1116172.7207545107</v>
      </c>
    </row>
    <row r="193" spans="1:69" x14ac:dyDescent="0.35">
      <c r="A193" t="s">
        <v>622</v>
      </c>
      <c r="B193" t="s">
        <v>623</v>
      </c>
      <c r="C193" t="s">
        <v>44</v>
      </c>
      <c r="D193" t="s">
        <v>45</v>
      </c>
      <c r="E193">
        <v>1</v>
      </c>
      <c r="F193">
        <v>1.0311570923765825</v>
      </c>
      <c r="G193">
        <v>1.1005300812017209</v>
      </c>
      <c r="H193">
        <v>1.1985837067837257</v>
      </c>
      <c r="I193">
        <v>1.2534962532669649</v>
      </c>
      <c r="J193">
        <v>1.3022551479024838</v>
      </c>
      <c r="K193">
        <v>1.372153360947993</v>
      </c>
      <c r="L193">
        <v>1.4012483039033738</v>
      </c>
      <c r="M193">
        <v>1.4908217619343493</v>
      </c>
      <c r="N193">
        <v>1.5789458132177712</v>
      </c>
      <c r="O193">
        <v>1.820558995493686</v>
      </c>
      <c r="P193">
        <v>2.0848817092246259</v>
      </c>
      <c r="Q193">
        <v>2.2220008764805308</v>
      </c>
      <c r="R193">
        <v>2.6021372184181373</v>
      </c>
      <c r="S193">
        <v>3.4579875437037138</v>
      </c>
      <c r="T193">
        <v>3.7857910671866284</v>
      </c>
      <c r="U193">
        <v>4.103148242048853</v>
      </c>
      <c r="V193">
        <v>4.4464506401854624</v>
      </c>
      <c r="W193">
        <v>4.8624673709345352</v>
      </c>
      <c r="X193">
        <v>5.5889670451244324</v>
      </c>
      <c r="Y193">
        <v>6.3845337296972433</v>
      </c>
      <c r="Z193">
        <v>7.1356579697266147</v>
      </c>
      <c r="AA193">
        <v>7.7524291425093148</v>
      </c>
      <c r="AB193">
        <v>8.8570121296482416</v>
      </c>
      <c r="AC193">
        <v>13.547637103674647</v>
      </c>
      <c r="AD193">
        <v>15.859001466978537</v>
      </c>
      <c r="AE193">
        <v>16.317633701196861</v>
      </c>
      <c r="AF193">
        <v>17.540987236091031</v>
      </c>
      <c r="AG193">
        <v>19.252980419333756</v>
      </c>
      <c r="AH193">
        <v>21.004990364924165</v>
      </c>
      <c r="AI193">
        <v>23.726573012883776</v>
      </c>
      <c r="AJ193">
        <v>27.616573045684461</v>
      </c>
      <c r="AK193">
        <v>29.793273722402532</v>
      </c>
      <c r="AL193">
        <v>31.822083040321569</v>
      </c>
      <c r="AM193">
        <v>35.023457947514494</v>
      </c>
      <c r="AN193">
        <v>37.700057024383099</v>
      </c>
      <c r="AO193">
        <v>40.598801394348463</v>
      </c>
      <c r="AP193">
        <v>43.140211560695448</v>
      </c>
      <c r="AQ193">
        <v>47.629239768919433</v>
      </c>
      <c r="AR193">
        <v>50.646380514533966</v>
      </c>
      <c r="AS193">
        <v>53.592446811631866</v>
      </c>
      <c r="AT193">
        <v>56.603732590919584</v>
      </c>
      <c r="AU193">
        <v>58.998688486834226</v>
      </c>
      <c r="AV193">
        <v>60.882004106012893</v>
      </c>
      <c r="AW193">
        <v>64.468415958600389</v>
      </c>
      <c r="AX193">
        <v>68.279075333432601</v>
      </c>
      <c r="AY193">
        <v>71.769219441762203</v>
      </c>
      <c r="AZ193">
        <v>74.040205499764596</v>
      </c>
      <c r="BA193">
        <v>79.355711915047408</v>
      </c>
      <c r="BB193">
        <v>81.528676494507778</v>
      </c>
      <c r="BC193">
        <v>85.092200667948376</v>
      </c>
      <c r="BD193">
        <v>88.426798742058082</v>
      </c>
      <c r="BE193">
        <v>90.190184825739919</v>
      </c>
      <c r="BF193">
        <v>92.049061678659498</v>
      </c>
      <c r="BG193">
        <v>94.859370435630922</v>
      </c>
      <c r="BH193">
        <v>94.176683872153802</v>
      </c>
      <c r="BI193">
        <v>95.382439015633537</v>
      </c>
      <c r="BJ193">
        <v>97.595559543716362</v>
      </c>
      <c r="BK193">
        <v>101.24627157991375</v>
      </c>
      <c r="BL193">
        <v>101.95203534111779</v>
      </c>
      <c r="BM193">
        <v>103.63474367968058</v>
      </c>
      <c r="BN193">
        <v>106.0001843839203</v>
      </c>
      <c r="BO193">
        <v>111.81816159824614</v>
      </c>
      <c r="BP193">
        <v>116.96339946516868</v>
      </c>
      <c r="BQ193">
        <v>120.37193756054155</v>
      </c>
    </row>
    <row r="194" spans="1:69" x14ac:dyDescent="0.35">
      <c r="A194" t="s">
        <v>624</v>
      </c>
      <c r="B194" t="s">
        <v>625</v>
      </c>
      <c r="C194" t="s">
        <v>44</v>
      </c>
      <c r="D194" t="s">
        <v>45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1.0975348475785884</v>
      </c>
      <c r="Q194">
        <v>1.2013666631548501</v>
      </c>
      <c r="R194">
        <v>1.3171008669261624</v>
      </c>
      <c r="S194">
        <v>1.4458831547670041</v>
      </c>
      <c r="T194">
        <v>1.5889953267210775</v>
      </c>
      <c r="U194">
        <v>1.7478653848452956</v>
      </c>
      <c r="V194">
        <v>1.8876945614594747</v>
      </c>
      <c r="W194">
        <v>2.0859025705693557</v>
      </c>
      <c r="X194">
        <v>2.3049222929387292</v>
      </c>
      <c r="Y194">
        <v>2.5469391606052891</v>
      </c>
      <c r="Z194">
        <v>2.8143677493615318</v>
      </c>
      <c r="AA194">
        <v>3.1098763500403384</v>
      </c>
      <c r="AB194">
        <v>3.3586664484006556</v>
      </c>
      <c r="AC194">
        <v>3.6273597242572388</v>
      </c>
      <c r="AD194">
        <v>3.9175485701636417</v>
      </c>
      <c r="AE194">
        <v>4.2309524146949027</v>
      </c>
      <c r="AF194">
        <v>4.5694286346663739</v>
      </c>
      <c r="AG194">
        <v>4.9349829261071987</v>
      </c>
      <c r="AH194">
        <v>5.3297815577304677</v>
      </c>
      <c r="AI194">
        <v>5.7561640891090144</v>
      </c>
      <c r="AJ194">
        <v>5.9842027828582633</v>
      </c>
      <c r="AK194">
        <v>6.2863406799989008</v>
      </c>
      <c r="AL194">
        <v>6.5990904039928973</v>
      </c>
      <c r="AM194">
        <v>6.7675158280000192</v>
      </c>
      <c r="AN194">
        <v>6.9578746205863196</v>
      </c>
      <c r="AO194">
        <v>7.1604650767770091</v>
      </c>
      <c r="AP194">
        <v>7.3235637048513711</v>
      </c>
      <c r="AQ194">
        <v>7.4404311496074804</v>
      </c>
      <c r="AR194">
        <v>7.6080546235443851</v>
      </c>
      <c r="AS194">
        <v>8.1001378205575616</v>
      </c>
      <c r="AT194">
        <v>8.1101689936056101</v>
      </c>
      <c r="AU194">
        <v>7.8783490035582613</v>
      </c>
      <c r="AV194">
        <v>7.73509549081332</v>
      </c>
      <c r="AW194">
        <v>8.0116434859931349</v>
      </c>
      <c r="AX194">
        <v>8.8951736505026933</v>
      </c>
      <c r="AY194">
        <v>9.0288569216289876</v>
      </c>
      <c r="AZ194">
        <v>9.204172792241927</v>
      </c>
      <c r="BA194">
        <v>9.752028056769019</v>
      </c>
      <c r="BB194">
        <v>9.9316679317457144</v>
      </c>
      <c r="BC194">
        <v>9.9252585784237493</v>
      </c>
      <c r="BD194">
        <v>9.9788630953262238</v>
      </c>
      <c r="BE194">
        <v>10.692256521815638</v>
      </c>
      <c r="BF194">
        <v>11.516841075368506</v>
      </c>
      <c r="BG194">
        <v>11.861320487160425</v>
      </c>
      <c r="BH194">
        <v>12.570465965197471</v>
      </c>
      <c r="BI194">
        <v>13.508978423826999</v>
      </c>
      <c r="BJ194">
        <v>13.368640518777127</v>
      </c>
      <c r="BK194">
        <v>13.491711765447851</v>
      </c>
      <c r="BL194">
        <v>13.156577181920486</v>
      </c>
      <c r="BM194">
        <v>12.856940261518293</v>
      </c>
      <c r="BN194">
        <v>13.576014730701521</v>
      </c>
      <c r="BO194">
        <v>14.915057124693217</v>
      </c>
      <c r="BP194">
        <v>16.144312754359646</v>
      </c>
      <c r="BQ194">
        <v>0</v>
      </c>
    </row>
    <row r="195" spans="1:69" x14ac:dyDescent="0.35">
      <c r="A195" t="s">
        <v>626</v>
      </c>
      <c r="B195" t="s">
        <v>627</v>
      </c>
      <c r="C195" t="s">
        <v>44</v>
      </c>
      <c r="D195" t="s">
        <v>45</v>
      </c>
      <c r="E195">
        <v>1</v>
      </c>
      <c r="F195">
        <v>1.0003627668223962</v>
      </c>
      <c r="G195">
        <v>1.0032288475394884</v>
      </c>
      <c r="H195">
        <v>1.018535313662988</v>
      </c>
      <c r="I195">
        <v>1.0378874846490651</v>
      </c>
      <c r="J195">
        <v>1.061048996527268</v>
      </c>
      <c r="K195">
        <v>1.1391491458981753</v>
      </c>
      <c r="L195">
        <v>1.2366314181922975</v>
      </c>
      <c r="M195">
        <v>1.301545762850628</v>
      </c>
      <c r="N195">
        <v>1.3658101008764689</v>
      </c>
      <c r="O195">
        <v>1.4429969867995804</v>
      </c>
      <c r="P195">
        <v>1.4922541150428954</v>
      </c>
      <c r="Q195">
        <v>1.5986901310872315</v>
      </c>
      <c r="R195">
        <v>1.9142316930133068</v>
      </c>
      <c r="S195">
        <v>2.0849816749111825</v>
      </c>
      <c r="T195">
        <v>2.1322964247925351</v>
      </c>
      <c r="U195">
        <v>2.5527439856377692</v>
      </c>
      <c r="V195">
        <v>2.7426126199963439</v>
      </c>
      <c r="W195">
        <v>2.6869246074062807</v>
      </c>
      <c r="X195">
        <v>3.1195152250800819</v>
      </c>
      <c r="Y195">
        <v>3.3407298784095913</v>
      </c>
      <c r="Z195">
        <v>3.2971800448454744</v>
      </c>
      <c r="AA195">
        <v>3.4184767553151354</v>
      </c>
      <c r="AB195">
        <v>4.056363162731202</v>
      </c>
      <c r="AC195">
        <v>4.3580873361950738</v>
      </c>
      <c r="AD195">
        <v>4.4286943800733711</v>
      </c>
      <c r="AE195">
        <v>4.4887859651024788</v>
      </c>
      <c r="AF195">
        <v>4.8466140253038077</v>
      </c>
      <c r="AG195">
        <v>5.2306712064098058</v>
      </c>
      <c r="AH195">
        <v>5.0977779937704435</v>
      </c>
      <c r="AI195">
        <v>5.3087358529181747</v>
      </c>
      <c r="AJ195">
        <v>5.6800742223793694</v>
      </c>
      <c r="AK195">
        <v>5.8434320940942452</v>
      </c>
      <c r="AL195">
        <v>5.6975915718367194</v>
      </c>
      <c r="AM195">
        <v>6.1108429299090572</v>
      </c>
      <c r="AN195">
        <v>7.0794928570064766</v>
      </c>
      <c r="AO195">
        <v>7.2077646394401356</v>
      </c>
      <c r="AP195">
        <v>7.8151169499373117</v>
      </c>
      <c r="AQ195">
        <v>8.9517361502035051</v>
      </c>
      <c r="AR195">
        <v>9.9425943544687101</v>
      </c>
      <c r="AS195">
        <v>11.245314630872091</v>
      </c>
      <c r="AT195">
        <v>12.022806014150463</v>
      </c>
      <c r="AU195">
        <v>13.500460749212341</v>
      </c>
      <c r="AV195">
        <v>14.248296826945527</v>
      </c>
      <c r="AW195">
        <v>13.9644177645045</v>
      </c>
      <c r="AX195">
        <v>15.665616097776404</v>
      </c>
      <c r="AY195">
        <v>25.145551819363185</v>
      </c>
      <c r="AZ195">
        <v>25.848433330763765</v>
      </c>
      <c r="BA195">
        <v>28.863767153690702</v>
      </c>
      <c r="BB195">
        <v>27.455414485676062</v>
      </c>
      <c r="BC195">
        <v>30.178212177323299</v>
      </c>
      <c r="BD195">
        <v>32.843904426009757</v>
      </c>
      <c r="BE195">
        <v>32.655144106921462</v>
      </c>
      <c r="BF195">
        <v>33.826463027210877</v>
      </c>
      <c r="BG195">
        <v>35.665740643003772</v>
      </c>
      <c r="BH195">
        <v>35.226653141453774</v>
      </c>
      <c r="BI195">
        <v>36.113605995969039</v>
      </c>
      <c r="BJ195">
        <v>38.894185743280481</v>
      </c>
      <c r="BK195">
        <v>42.70488468734532</v>
      </c>
      <c r="BL195">
        <v>43.158522202588117</v>
      </c>
      <c r="BM195">
        <v>43.863946820745859</v>
      </c>
      <c r="BN195">
        <v>48.950090019400406</v>
      </c>
      <c r="BO195">
        <v>56.306711346971838</v>
      </c>
      <c r="BP195">
        <v>53.861998258129418</v>
      </c>
      <c r="BQ195">
        <v>58.14156042926269</v>
      </c>
    </row>
    <row r="196" spans="1:69" x14ac:dyDescent="0.35">
      <c r="A196" t="s">
        <v>628</v>
      </c>
      <c r="B196" t="s">
        <v>629</v>
      </c>
      <c r="C196" t="s">
        <v>44</v>
      </c>
      <c r="D196" t="s">
        <v>45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1.5525599479747589</v>
      </c>
      <c r="AK196">
        <v>2.152243477519832</v>
      </c>
      <c r="AL196">
        <v>2.8117510643026806</v>
      </c>
      <c r="AM196">
        <v>3.8586794343385606</v>
      </c>
      <c r="AN196">
        <v>4.9176406410273907</v>
      </c>
      <c r="AO196">
        <v>5.8018918164499729</v>
      </c>
      <c r="AP196">
        <v>6.5970641008175397</v>
      </c>
      <c r="AQ196">
        <v>7.3258820630460679</v>
      </c>
      <c r="AR196">
        <v>7.7784436720819734</v>
      </c>
      <c r="AS196">
        <v>8.2496394030108213</v>
      </c>
      <c r="AT196">
        <v>8.5137596766117944</v>
      </c>
      <c r="AU196">
        <v>8.6682903413332202</v>
      </c>
      <c r="AV196">
        <v>8.7354399078638796</v>
      </c>
      <c r="AW196">
        <v>9.1663693270042543</v>
      </c>
      <c r="AX196">
        <v>9.4068118665779323</v>
      </c>
      <c r="AY196">
        <v>9.5715754230475412</v>
      </c>
      <c r="AZ196">
        <v>9.9348302539804294</v>
      </c>
      <c r="BA196">
        <v>10.32569590959347</v>
      </c>
      <c r="BB196">
        <v>10.727122659912947</v>
      </c>
      <c r="BC196">
        <v>10.896527240155482</v>
      </c>
      <c r="BD196">
        <v>11.230583660819994</v>
      </c>
      <c r="BE196">
        <v>11.475795995020352</v>
      </c>
      <c r="BF196">
        <v>11.50689262387032</v>
      </c>
      <c r="BG196">
        <v>11.562387189657167</v>
      </c>
      <c r="BH196">
        <v>11.715092899564521</v>
      </c>
      <c r="BI196">
        <v>11.724800312372146</v>
      </c>
      <c r="BJ196">
        <v>11.932353061594606</v>
      </c>
      <c r="BK196">
        <v>12.078762825051983</v>
      </c>
      <c r="BL196">
        <v>12.444320169177111</v>
      </c>
      <c r="BM196">
        <v>12.971784420585557</v>
      </c>
      <c r="BN196">
        <v>13.664508325689182</v>
      </c>
      <c r="BO196">
        <v>15.125186523252811</v>
      </c>
      <c r="BP196">
        <v>16.617390946294119</v>
      </c>
      <c r="BQ196">
        <v>17.213480804726402</v>
      </c>
    </row>
    <row r="197" spans="1:69" x14ac:dyDescent="0.35">
      <c r="A197" t="s">
        <v>630</v>
      </c>
      <c r="B197" t="s">
        <v>631</v>
      </c>
      <c r="C197" t="s">
        <v>44</v>
      </c>
      <c r="D197" t="s">
        <v>45</v>
      </c>
      <c r="E197" t="e">
        <v>#N/A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  <c r="W197" t="e">
        <v>#N/A</v>
      </c>
      <c r="X197" t="e">
        <v>#N/A</v>
      </c>
      <c r="Y197" t="e">
        <v>#N/A</v>
      </c>
      <c r="Z197" t="e">
        <v>#N/A</v>
      </c>
      <c r="AA197" t="e">
        <v>#N/A</v>
      </c>
      <c r="AB197" t="e">
        <v>#N/A</v>
      </c>
      <c r="AC197" t="e">
        <v>#N/A</v>
      </c>
      <c r="AD197" t="e">
        <v>#N/A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L197" t="e">
        <v>#N/A</v>
      </c>
      <c r="AM197" t="e">
        <v>#N/A</v>
      </c>
      <c r="AN197" t="e">
        <v>#N/A</v>
      </c>
      <c r="AO197" t="e">
        <v>#N/A</v>
      </c>
      <c r="AP197" t="e">
        <v>#N/A</v>
      </c>
      <c r="AQ197" t="e">
        <v>#N/A</v>
      </c>
      <c r="AR197" t="e">
        <v>#N/A</v>
      </c>
      <c r="AS197" t="e">
        <v>#N/A</v>
      </c>
      <c r="AT197" t="e">
        <v>#N/A</v>
      </c>
      <c r="AU197" t="e">
        <v>#N/A</v>
      </c>
      <c r="AV197" t="e">
        <v>#N/A</v>
      </c>
      <c r="AW197" t="e">
        <v>#N/A</v>
      </c>
      <c r="AX197" t="e">
        <v>#N/A</v>
      </c>
      <c r="AY197" t="e">
        <v>#N/A</v>
      </c>
      <c r="AZ197" t="e">
        <v>#N/A</v>
      </c>
      <c r="BA197" t="e">
        <v>#N/A</v>
      </c>
      <c r="BB197" t="e">
        <v>#N/A</v>
      </c>
      <c r="BC197" t="e">
        <v>#N/A</v>
      </c>
      <c r="BD197" t="e">
        <v>#N/A</v>
      </c>
      <c r="BE197" t="e">
        <v>#N/A</v>
      </c>
      <c r="BF197" t="e">
        <v>#N/A</v>
      </c>
      <c r="BG197" t="e">
        <v>#N/A</v>
      </c>
      <c r="BH197" t="e">
        <v>#N/A</v>
      </c>
      <c r="BI197" t="e">
        <v>#N/A</v>
      </c>
      <c r="BJ197" t="e">
        <v>#N/A</v>
      </c>
      <c r="BK197" t="e">
        <v>#N/A</v>
      </c>
      <c r="BL197" t="e">
        <v>#N/A</v>
      </c>
      <c r="BM197" t="e">
        <v>#N/A</v>
      </c>
      <c r="BN197" t="e">
        <v>#N/A</v>
      </c>
      <c r="BO197" t="e">
        <v>#N/A</v>
      </c>
      <c r="BP197" t="e">
        <v>#N/A</v>
      </c>
      <c r="BQ197" t="e">
        <v>#N/A</v>
      </c>
    </row>
    <row r="198" spans="1:69" x14ac:dyDescent="0.35">
      <c r="A198" t="s">
        <v>632</v>
      </c>
      <c r="B198" t="s">
        <v>633</v>
      </c>
      <c r="C198" t="s">
        <v>44</v>
      </c>
      <c r="D198" t="s">
        <v>45</v>
      </c>
      <c r="E198">
        <v>1</v>
      </c>
      <c r="F198">
        <v>1.0298507219595254</v>
      </c>
      <c r="G198">
        <v>1.0676031649837563</v>
      </c>
      <c r="H198">
        <v>1.0948200034274229</v>
      </c>
      <c r="I198">
        <v>1.1264266834190702</v>
      </c>
      <c r="J198">
        <v>1.1562774306652284</v>
      </c>
      <c r="K198">
        <v>1.1834942671634145</v>
      </c>
      <c r="L198">
        <v>1.2414398537738502</v>
      </c>
      <c r="M198">
        <v>1.3169446775995013</v>
      </c>
      <c r="N198">
        <v>1.3625987460469058</v>
      </c>
      <c r="O198">
        <v>1.4187883894162314</v>
      </c>
      <c r="P198">
        <v>1.496049138050576</v>
      </c>
      <c r="Q198">
        <v>1.5645302629686746</v>
      </c>
      <c r="R198">
        <v>1.6277436123914151</v>
      </c>
      <c r="S198">
        <v>1.7357330713126733</v>
      </c>
      <c r="T198">
        <v>1.8639157153395434</v>
      </c>
      <c r="U198">
        <v>1.9192273951795145</v>
      </c>
      <c r="V198">
        <v>2.0017558937599276</v>
      </c>
      <c r="W198">
        <v>2.1088674217775276</v>
      </c>
      <c r="X198">
        <v>2.2317822652866326</v>
      </c>
      <c r="Y198">
        <v>2.4240561711285715</v>
      </c>
      <c r="Z198">
        <v>2.6488147506975226</v>
      </c>
      <c r="AA198">
        <v>2.8270412368491491</v>
      </c>
      <c r="AB198">
        <v>2.983318694845257</v>
      </c>
      <c r="AC198">
        <v>3.12379279106425</v>
      </c>
      <c r="AD198">
        <v>3.2080772291433926</v>
      </c>
      <c r="AE198">
        <v>3.3150527543198089</v>
      </c>
      <c r="AF198">
        <v>3.4213986330632684</v>
      </c>
      <c r="AG198">
        <v>3.5485245322379919</v>
      </c>
      <c r="AH198">
        <v>3.6299352685873965</v>
      </c>
      <c r="AI198">
        <v>4.0601275590433978</v>
      </c>
      <c r="AJ198">
        <v>4.1869374208346821</v>
      </c>
      <c r="AK198">
        <v>4.2948088531329356</v>
      </c>
      <c r="AL198">
        <v>4.3758257301028332</v>
      </c>
      <c r="AM198">
        <v>4.5149010490225425</v>
      </c>
      <c r="AN198">
        <v>4.6401526445207102</v>
      </c>
      <c r="AO198">
        <v>4.8216546631340762</v>
      </c>
      <c r="AP198">
        <v>4.8858911685406889</v>
      </c>
      <c r="AQ198">
        <v>5.1966408117745022</v>
      </c>
      <c r="AR198">
        <v>5.2731757834295694</v>
      </c>
      <c r="AS198">
        <v>5.4469307177918749</v>
      </c>
      <c r="AT198">
        <v>5.7467794061690372</v>
      </c>
      <c r="AU198">
        <v>5.8933095347841151</v>
      </c>
      <c r="AV198">
        <v>6.153644885628391</v>
      </c>
      <c r="AW198">
        <v>6.0741288385899912</v>
      </c>
      <c r="AX198">
        <v>6.4744213708595169</v>
      </c>
      <c r="AY198">
        <v>6.8300525235834932</v>
      </c>
      <c r="AZ198">
        <v>7.0883981633985869</v>
      </c>
      <c r="BA198">
        <v>7.5535287715778168</v>
      </c>
      <c r="BB198">
        <v>7.9298875446813613</v>
      </c>
      <c r="BC198">
        <v>8.1276667582818423</v>
      </c>
      <c r="BD198">
        <v>8.3202783474064343</v>
      </c>
      <c r="BE198">
        <v>8.4183934084263417</v>
      </c>
      <c r="BF198">
        <v>8.5179000985928788</v>
      </c>
      <c r="BG198">
        <v>8.6201621638551149</v>
      </c>
      <c r="BH198">
        <v>8.7906297040476691</v>
      </c>
      <c r="BI198">
        <v>8.9859207938154597</v>
      </c>
      <c r="BJ198">
        <v>9.1738548413676977</v>
      </c>
      <c r="BK198">
        <v>9.3615601713009529</v>
      </c>
      <c r="BL198">
        <v>9.5874407871810305</v>
      </c>
      <c r="BM198">
        <v>9.8158408029484967</v>
      </c>
      <c r="BN198">
        <v>10.090648999054816</v>
      </c>
      <c r="BO198">
        <v>10.483870091221398</v>
      </c>
      <c r="BP198">
        <v>10.847127977495123</v>
      </c>
      <c r="BQ198">
        <v>11.170859557269665</v>
      </c>
    </row>
    <row r="199" spans="1:69" x14ac:dyDescent="0.35">
      <c r="A199" t="s">
        <v>634</v>
      </c>
      <c r="B199" t="s">
        <v>635</v>
      </c>
      <c r="C199" t="s">
        <v>44</v>
      </c>
      <c r="D199" t="s">
        <v>45</v>
      </c>
      <c r="E199" t="e">
        <v>#N/A</v>
      </c>
      <c r="F199" t="e">
        <v>#N/A</v>
      </c>
      <c r="G199" t="e">
        <v>#N/A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  <c r="W199" t="e">
        <v>#N/A</v>
      </c>
      <c r="X199" t="e">
        <v>#N/A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e">
        <v>#N/A</v>
      </c>
      <c r="AP199" t="e">
        <v>#N/A</v>
      </c>
      <c r="AQ199" t="e">
        <v>#N/A</v>
      </c>
      <c r="AR199" t="e">
        <v>#N/A</v>
      </c>
      <c r="AS199" t="e">
        <v>#N/A</v>
      </c>
      <c r="AT199" t="e">
        <v>#N/A</v>
      </c>
      <c r="AU199" t="e">
        <v>#N/A</v>
      </c>
      <c r="AV199" t="e">
        <v>#N/A</v>
      </c>
      <c r="AW199" t="e">
        <v>#N/A</v>
      </c>
      <c r="AX199" t="e">
        <v>#N/A</v>
      </c>
      <c r="AY199" t="e">
        <v>#N/A</v>
      </c>
      <c r="AZ199" t="e">
        <v>#N/A</v>
      </c>
      <c r="BA199" t="e">
        <v>#N/A</v>
      </c>
      <c r="BB199" t="e">
        <v>#N/A</v>
      </c>
      <c r="BC199" t="e">
        <v>#N/A</v>
      </c>
      <c r="BD199" t="e">
        <v>#N/A</v>
      </c>
      <c r="BE199" t="e">
        <v>#N/A</v>
      </c>
      <c r="BF199" t="e">
        <v>#N/A</v>
      </c>
      <c r="BG199" t="e">
        <v>#N/A</v>
      </c>
      <c r="BH199" t="e">
        <v>#N/A</v>
      </c>
      <c r="BI199" t="e">
        <v>#N/A</v>
      </c>
      <c r="BJ199" t="e">
        <v>#N/A</v>
      </c>
      <c r="BK199" t="e">
        <v>#N/A</v>
      </c>
      <c r="BL199" t="e">
        <v>#N/A</v>
      </c>
      <c r="BM199" t="e">
        <v>#N/A</v>
      </c>
      <c r="BN199" t="e">
        <v>#N/A</v>
      </c>
      <c r="BO199" t="e">
        <v>#N/A</v>
      </c>
      <c r="BP199" t="e">
        <v>#N/A</v>
      </c>
      <c r="BQ199" t="e">
        <v>#N/A</v>
      </c>
    </row>
    <row r="200" spans="1:69" x14ac:dyDescent="0.35">
      <c r="A200" t="s">
        <v>636</v>
      </c>
      <c r="B200" t="s">
        <v>637</v>
      </c>
      <c r="C200" t="s">
        <v>44</v>
      </c>
      <c r="D200" t="s">
        <v>45</v>
      </c>
      <c r="E200">
        <v>1</v>
      </c>
      <c r="F200">
        <v>1.014117658242883</v>
      </c>
      <c r="G200">
        <v>1.0209801508885694</v>
      </c>
      <c r="H200">
        <v>1.0267773016374171</v>
      </c>
      <c r="I200">
        <v>1.0473989947749593</v>
      </c>
      <c r="J200">
        <v>1.0879559540477606</v>
      </c>
      <c r="K200">
        <v>1.1452176998233292</v>
      </c>
      <c r="L200">
        <v>1.1903010243553167</v>
      </c>
      <c r="M200">
        <v>1.2102124875690548</v>
      </c>
      <c r="N200">
        <v>1.2997343145112088</v>
      </c>
      <c r="O200">
        <v>1.325274819072106</v>
      </c>
      <c r="P200">
        <v>1.3917597871520144</v>
      </c>
      <c r="Q200">
        <v>1.5003811530411275</v>
      </c>
      <c r="R200">
        <v>1.6424113869423735</v>
      </c>
      <c r="S200">
        <v>1.9522563841907916</v>
      </c>
      <c r="T200">
        <v>2.269115031002324</v>
      </c>
      <c r="U200">
        <v>2.6383937588134674</v>
      </c>
      <c r="V200">
        <v>3.3349310780313495</v>
      </c>
      <c r="W200">
        <v>4.0802305271363348</v>
      </c>
      <c r="X200">
        <v>4.8733219345017265</v>
      </c>
      <c r="Y200">
        <v>5.8919940537640656</v>
      </c>
      <c r="Z200">
        <v>6.9295107001869241</v>
      </c>
      <c r="AA200">
        <v>8.3632491808793432</v>
      </c>
      <c r="AB200">
        <v>10.421048457861893</v>
      </c>
      <c r="AC200">
        <v>12.992517280685695</v>
      </c>
      <c r="AD200">
        <v>15.816383951029467</v>
      </c>
      <c r="AE200">
        <v>19.051013108413628</v>
      </c>
      <c r="AF200">
        <v>20.974552942916173</v>
      </c>
      <c r="AG200">
        <v>23.31644343377101</v>
      </c>
      <c r="AH200">
        <v>25.767888900842728</v>
      </c>
      <c r="AI200">
        <v>29.154988170426247</v>
      </c>
      <c r="AJ200">
        <v>32.095614169295601</v>
      </c>
      <c r="AK200">
        <v>35.769288442846054</v>
      </c>
      <c r="AL200">
        <v>38.407785022780672</v>
      </c>
      <c r="AM200">
        <v>41.202960453953338</v>
      </c>
      <c r="AN200">
        <v>42.615652384343349</v>
      </c>
      <c r="AO200">
        <v>43.634586694751604</v>
      </c>
      <c r="AP200">
        <v>45.329881039016129</v>
      </c>
      <c r="AQ200">
        <v>47.063764029871336</v>
      </c>
      <c r="AR200">
        <v>48.650061018900317</v>
      </c>
      <c r="AS200">
        <v>50.314024298890658</v>
      </c>
      <c r="AT200">
        <v>52.183684885119838</v>
      </c>
      <c r="AU200">
        <v>54.370066951960361</v>
      </c>
      <c r="AV200">
        <v>56.233412642856017</v>
      </c>
      <c r="AW200">
        <v>57.582797951301345</v>
      </c>
      <c r="AX200">
        <v>59.501977266948877</v>
      </c>
      <c r="AY200">
        <v>61.396842424320646</v>
      </c>
      <c r="AZ200">
        <v>63.218085065166413</v>
      </c>
      <c r="BA200">
        <v>64.316641457068101</v>
      </c>
      <c r="BB200">
        <v>65.02292478477996</v>
      </c>
      <c r="BC200">
        <v>65.531492392227079</v>
      </c>
      <c r="BD200">
        <v>65.360825190188251</v>
      </c>
      <c r="BE200">
        <v>65.114805607840879</v>
      </c>
      <c r="BF200">
        <v>66.59576808410938</v>
      </c>
      <c r="BG200">
        <v>67.078225635188019</v>
      </c>
      <c r="BH200">
        <v>68.394600261566396</v>
      </c>
      <c r="BI200">
        <v>69.662695682264598</v>
      </c>
      <c r="BJ200">
        <v>70.730067801238107</v>
      </c>
      <c r="BK200">
        <v>72.040252082575364</v>
      </c>
      <c r="BL200">
        <v>73.361735258029029</v>
      </c>
      <c r="BM200">
        <v>74.904637727168776</v>
      </c>
      <c r="BN200">
        <v>76.41754372872056</v>
      </c>
      <c r="BO200">
        <v>80.488687681900856</v>
      </c>
      <c r="BP200">
        <v>86.144751692203258</v>
      </c>
      <c r="BQ200">
        <v>89.961419855637374</v>
      </c>
    </row>
    <row r="201" spans="1:69" x14ac:dyDescent="0.35">
      <c r="A201" t="s">
        <v>638</v>
      </c>
      <c r="B201" t="s">
        <v>639</v>
      </c>
      <c r="C201" t="s">
        <v>44</v>
      </c>
      <c r="D201" t="s">
        <v>45</v>
      </c>
      <c r="E201">
        <v>1</v>
      </c>
      <c r="F201">
        <v>1.0668482177239118</v>
      </c>
      <c r="G201">
        <v>1.156690444936801</v>
      </c>
      <c r="H201">
        <v>1.1757285061103062</v>
      </c>
      <c r="I201">
        <v>1.2000395090628599</v>
      </c>
      <c r="J201">
        <v>1.2278615537165205</v>
      </c>
      <c r="K201">
        <v>1.2644121359343607</v>
      </c>
      <c r="L201">
        <v>1.2250146344719175</v>
      </c>
      <c r="M201">
        <v>1.2313717700422302</v>
      </c>
      <c r="N201">
        <v>1.2638774178232153</v>
      </c>
      <c r="O201">
        <v>1.2798572662861651</v>
      </c>
      <c r="P201">
        <v>1.3553788334651116</v>
      </c>
      <c r="Q201">
        <v>1.4708998017132187</v>
      </c>
      <c r="R201">
        <v>1.7745095705215388</v>
      </c>
      <c r="S201">
        <v>2.1930724555553152</v>
      </c>
      <c r="T201">
        <v>2.3263168014782054</v>
      </c>
      <c r="U201">
        <v>2.4319433765063847</v>
      </c>
      <c r="V201">
        <v>2.6860434907167199</v>
      </c>
      <c r="W201">
        <v>2.9336258663636596</v>
      </c>
      <c r="X201">
        <v>3.5004395340343337</v>
      </c>
      <c r="Y201">
        <v>4.07923527235595</v>
      </c>
      <c r="Z201">
        <v>4.7248221200670386</v>
      </c>
      <c r="AA201">
        <v>4.9834880512946347</v>
      </c>
      <c r="AB201">
        <v>5.7762524050929915</v>
      </c>
      <c r="AC201">
        <v>7.4422440843230611</v>
      </c>
      <c r="AD201">
        <v>9.3870014542204228</v>
      </c>
      <c r="AE201">
        <v>11.911799547251434</v>
      </c>
      <c r="AF201">
        <v>15.243418898822378</v>
      </c>
      <c r="AG201">
        <v>19.395043499720359</v>
      </c>
      <c r="AH201">
        <v>25.495738838930556</v>
      </c>
      <c r="AI201">
        <v>34.82909942145109</v>
      </c>
      <c r="AJ201">
        <v>43.578112431202861</v>
      </c>
      <c r="AK201">
        <v>49.715183419089151</v>
      </c>
      <c r="AL201">
        <v>55.790396212457424</v>
      </c>
      <c r="AM201">
        <v>62.805129399306026</v>
      </c>
      <c r="AN201">
        <v>69.76169382756882</v>
      </c>
      <c r="AO201">
        <v>77.729489576692245</v>
      </c>
      <c r="AP201">
        <v>80.380834102975996</v>
      </c>
      <c r="AQ201">
        <v>93.449613372620675</v>
      </c>
      <c r="AR201">
        <v>103.43015161370857</v>
      </c>
      <c r="AS201">
        <v>118.59767182651487</v>
      </c>
      <c r="AT201">
        <v>135.1249745469942</v>
      </c>
      <c r="AU201">
        <v>159.37907539200199</v>
      </c>
      <c r="AV201">
        <v>183.51595999505045</v>
      </c>
      <c r="AW201">
        <v>205.23508344697265</v>
      </c>
      <c r="AX201">
        <v>231.81882283434294</v>
      </c>
      <c r="AY201">
        <v>252.3483098447721</v>
      </c>
      <c r="AZ201">
        <v>284.23379477545501</v>
      </c>
      <c r="BA201">
        <v>318.98067997083496</v>
      </c>
      <c r="BB201">
        <v>330.61698327396022</v>
      </c>
      <c r="BC201">
        <v>346.00952273503702</v>
      </c>
      <c r="BD201">
        <v>363.64116645015048</v>
      </c>
      <c r="BE201">
        <v>381.08967282477562</v>
      </c>
      <c r="BF201">
        <v>397.62010846401131</v>
      </c>
      <c r="BG201">
        <v>408.98014074734169</v>
      </c>
      <c r="BH201">
        <v>415.53972418962104</v>
      </c>
      <c r="BI201">
        <v>432.72127140226297</v>
      </c>
      <c r="BJ201">
        <v>442.06462930174149</v>
      </c>
      <c r="BK201">
        <v>450.73019323368334</v>
      </c>
      <c r="BL201">
        <v>464.53100841590719</v>
      </c>
      <c r="BM201">
        <v>474.7689070349096</v>
      </c>
      <c r="BN201">
        <v>514.87798263653076</v>
      </c>
      <c r="BO201">
        <v>556.34862638531843</v>
      </c>
      <c r="BP201">
        <v>568.44917841730228</v>
      </c>
      <c r="BQ201">
        <v>583.15415114101688</v>
      </c>
    </row>
    <row r="202" spans="1:69" x14ac:dyDescent="0.35">
      <c r="A202" t="s">
        <v>640</v>
      </c>
      <c r="B202" t="s">
        <v>641</v>
      </c>
      <c r="C202" t="s">
        <v>44</v>
      </c>
      <c r="D202" t="s">
        <v>45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1.07785378806978</v>
      </c>
      <c r="AO202">
        <v>1.1060530683855911</v>
      </c>
      <c r="AP202">
        <v>1.0636442692041641</v>
      </c>
      <c r="AQ202">
        <v>1.006503866674916</v>
      </c>
      <c r="AR202">
        <v>0.97601197053617106</v>
      </c>
      <c r="AS202">
        <v>1.0779233071351397</v>
      </c>
      <c r="AT202">
        <v>1.1032026476444936</v>
      </c>
      <c r="AU202">
        <v>1.11960642056898</v>
      </c>
      <c r="AV202">
        <v>1.0958100005456084</v>
      </c>
      <c r="AW202">
        <v>1.0426128472424445</v>
      </c>
      <c r="AX202">
        <v>1.0431990013388075</v>
      </c>
      <c r="AY202">
        <v>1.0994600073342871</v>
      </c>
      <c r="AZ202">
        <v>1.1519068238434562</v>
      </c>
      <c r="BA202">
        <v>1.3478272303939458</v>
      </c>
      <c r="BB202">
        <v>1.3727988765618471</v>
      </c>
      <c r="BC202">
        <v>1.5539577577643626</v>
      </c>
      <c r="BD202">
        <v>1.6381795447282321</v>
      </c>
      <c r="BE202">
        <v>1.6851581769464594</v>
      </c>
      <c r="BF202">
        <v>1.7818588124552028</v>
      </c>
      <c r="BG202">
        <v>1.8472927327437869</v>
      </c>
      <c r="BH202">
        <v>1.7788133506840642</v>
      </c>
      <c r="BI202">
        <v>1.8015469852493797</v>
      </c>
      <c r="BJ202">
        <v>1.8596543518031958</v>
      </c>
      <c r="BK202">
        <v>1.8540383309476218</v>
      </c>
      <c r="BL202">
        <v>1.9254089673349746</v>
      </c>
      <c r="BM202">
        <v>1.9681704103907978</v>
      </c>
      <c r="BN202">
        <v>2.1443998327444778</v>
      </c>
      <c r="BO202">
        <v>2.1804827165037142</v>
      </c>
      <c r="BP202">
        <v>2.1275025834248589</v>
      </c>
      <c r="BQ202">
        <v>2.22539944273188</v>
      </c>
    </row>
    <row r="203" spans="1:69" x14ac:dyDescent="0.35">
      <c r="A203" t="s">
        <v>642</v>
      </c>
      <c r="B203" t="s">
        <v>643</v>
      </c>
      <c r="C203" t="s">
        <v>44</v>
      </c>
      <c r="D203" t="s">
        <v>45</v>
      </c>
      <c r="E203" t="e">
        <v>#N/A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  <c r="W203" t="e">
        <v>#N/A</v>
      </c>
      <c r="X203" t="e">
        <v>#N/A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e">
        <v>#N/A</v>
      </c>
      <c r="AP203" t="e">
        <v>#N/A</v>
      </c>
      <c r="AQ203" t="e">
        <v>#N/A</v>
      </c>
      <c r="AR203" t="e">
        <v>#N/A</v>
      </c>
      <c r="AS203" t="e">
        <v>#N/A</v>
      </c>
      <c r="AT203" t="e">
        <v>#N/A</v>
      </c>
      <c r="AU203" t="e">
        <v>#N/A</v>
      </c>
      <c r="AV203" t="e">
        <v>#N/A</v>
      </c>
      <c r="AW203" t="e">
        <v>#N/A</v>
      </c>
      <c r="AX203" t="e">
        <v>#N/A</v>
      </c>
      <c r="AY203" t="e">
        <v>#N/A</v>
      </c>
      <c r="AZ203" t="e">
        <v>#N/A</v>
      </c>
      <c r="BA203" t="e">
        <v>#N/A</v>
      </c>
      <c r="BB203" t="e">
        <v>#N/A</v>
      </c>
      <c r="BC203" t="e">
        <v>#N/A</v>
      </c>
      <c r="BD203" t="e">
        <v>#N/A</v>
      </c>
      <c r="BE203" t="e">
        <v>#N/A</v>
      </c>
      <c r="BF203" t="e">
        <v>#N/A</v>
      </c>
      <c r="BG203" t="e">
        <v>#N/A</v>
      </c>
      <c r="BH203" t="e">
        <v>#N/A</v>
      </c>
      <c r="BI203" t="e">
        <v>#N/A</v>
      </c>
      <c r="BJ203" t="e">
        <v>#N/A</v>
      </c>
      <c r="BK203" t="e">
        <v>#N/A</v>
      </c>
      <c r="BL203" t="e">
        <v>#N/A</v>
      </c>
      <c r="BM203" t="e">
        <v>#N/A</v>
      </c>
      <c r="BN203" t="e">
        <v>#N/A</v>
      </c>
      <c r="BO203" t="e">
        <v>#N/A</v>
      </c>
      <c r="BP203" t="e">
        <v>#N/A</v>
      </c>
      <c r="BQ203" t="e">
        <v>#N/A</v>
      </c>
    </row>
    <row r="204" spans="1:69" x14ac:dyDescent="0.35">
      <c r="A204" t="s">
        <v>644</v>
      </c>
      <c r="B204" t="s">
        <v>645</v>
      </c>
      <c r="C204" t="s">
        <v>44</v>
      </c>
      <c r="D204" t="s">
        <v>45</v>
      </c>
      <c r="E204" t="e">
        <v>#N/A</v>
      </c>
      <c r="F204" t="e">
        <v>#N/A</v>
      </c>
      <c r="G204" t="e">
        <v>#N/A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  <c r="W204" t="e">
        <v>#N/A</v>
      </c>
      <c r="X204" t="e">
        <v>#N/A</v>
      </c>
      <c r="Y204" t="e">
        <v>#N/A</v>
      </c>
      <c r="Z204" t="e">
        <v>#N/A</v>
      </c>
      <c r="AA204" t="e">
        <v>#N/A</v>
      </c>
      <c r="AB204" t="e">
        <v>#N/A</v>
      </c>
      <c r="AC204" t="e">
        <v>#N/A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 t="e">
        <v>#N/A</v>
      </c>
      <c r="AP204" t="e">
        <v>#N/A</v>
      </c>
      <c r="AQ204" t="e">
        <v>#N/A</v>
      </c>
      <c r="AR204" t="e">
        <v>#N/A</v>
      </c>
      <c r="AS204" t="e">
        <v>#N/A</v>
      </c>
      <c r="AT204" t="e">
        <v>#N/A</v>
      </c>
      <c r="AU204" t="e">
        <v>#N/A</v>
      </c>
      <c r="AV204" t="e">
        <v>#N/A</v>
      </c>
      <c r="AW204" t="e">
        <v>#N/A</v>
      </c>
      <c r="AX204" t="e">
        <v>#N/A</v>
      </c>
      <c r="AY204" t="e">
        <v>#N/A</v>
      </c>
      <c r="AZ204" t="e">
        <v>#N/A</v>
      </c>
      <c r="BA204" t="e">
        <v>#N/A</v>
      </c>
      <c r="BB204" t="e">
        <v>#N/A</v>
      </c>
      <c r="BC204" t="e">
        <v>#N/A</v>
      </c>
      <c r="BD204" t="e">
        <v>#N/A</v>
      </c>
      <c r="BE204" t="e">
        <v>#N/A</v>
      </c>
      <c r="BF204" t="e">
        <v>#N/A</v>
      </c>
      <c r="BG204" t="e">
        <v>#N/A</v>
      </c>
      <c r="BH204" t="e">
        <v>#N/A</v>
      </c>
      <c r="BI204" t="e">
        <v>#N/A</v>
      </c>
      <c r="BJ204" t="e">
        <v>#N/A</v>
      </c>
      <c r="BK204" t="e">
        <v>#N/A</v>
      </c>
      <c r="BL204" t="e">
        <v>#N/A</v>
      </c>
      <c r="BM204" t="e">
        <v>#N/A</v>
      </c>
      <c r="BN204" t="e">
        <v>#N/A</v>
      </c>
      <c r="BO204" t="e">
        <v>#N/A</v>
      </c>
      <c r="BP204" t="e">
        <v>#N/A</v>
      </c>
      <c r="BQ204" t="e">
        <v>#N/A</v>
      </c>
    </row>
    <row r="205" spans="1:69" x14ac:dyDescent="0.35">
      <c r="A205" t="s">
        <v>646</v>
      </c>
      <c r="B205" t="s">
        <v>647</v>
      </c>
      <c r="C205" t="s">
        <v>44</v>
      </c>
      <c r="D205" t="s">
        <v>45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1.1148615989269279</v>
      </c>
      <c r="L205">
        <v>1.1992221250978912</v>
      </c>
      <c r="M205">
        <v>1.2257156320333886</v>
      </c>
      <c r="N205">
        <v>1.2401687610217622</v>
      </c>
      <c r="O205">
        <v>1.3644677774269134</v>
      </c>
      <c r="P205">
        <v>1.4194742123221482</v>
      </c>
      <c r="Q205">
        <v>1.490653225328775</v>
      </c>
      <c r="R205">
        <v>1.6155695337926734</v>
      </c>
      <c r="S205">
        <v>1.9039820751533953</v>
      </c>
      <c r="T205">
        <v>2.2159066196022996</v>
      </c>
      <c r="U205">
        <v>2.422139575865041</v>
      </c>
      <c r="V205">
        <v>2.6425448849835909</v>
      </c>
      <c r="W205">
        <v>2.8000318300254454</v>
      </c>
      <c r="X205">
        <v>3.0688791068481938</v>
      </c>
      <c r="Y205">
        <v>3.2964589391926715</v>
      </c>
      <c r="Z205">
        <v>3.862369241805522</v>
      </c>
      <c r="AA205">
        <v>4.5970665276759304</v>
      </c>
      <c r="AB205">
        <v>5.4083578837770609</v>
      </c>
      <c r="AC205">
        <v>6.2536084060172525</v>
      </c>
      <c r="AD205">
        <v>7.1084630338552648</v>
      </c>
      <c r="AE205">
        <v>7.3704509400282694</v>
      </c>
      <c r="AF205">
        <v>7.6465862180923923</v>
      </c>
      <c r="AG205">
        <v>7.9946971302683716</v>
      </c>
      <c r="AH205">
        <v>8.4069931400911813</v>
      </c>
      <c r="AI205">
        <v>8.7095366642048511</v>
      </c>
      <c r="AJ205">
        <v>8.9419105154002612</v>
      </c>
      <c r="AK205">
        <v>9.2722563283649588</v>
      </c>
      <c r="AL205">
        <v>9.5919052930974793</v>
      </c>
      <c r="AM205">
        <v>9.9177518701304219</v>
      </c>
      <c r="AN205">
        <v>10.195173457564202</v>
      </c>
      <c r="AO205">
        <v>10.466289006458888</v>
      </c>
      <c r="AP205">
        <v>10.799267028182893</v>
      </c>
      <c r="AQ205">
        <v>11.129657332768444</v>
      </c>
      <c r="AR205">
        <v>11.426672491867674</v>
      </c>
      <c r="AS205">
        <v>11.753156424801114</v>
      </c>
      <c r="AT205">
        <v>12.073951649177252</v>
      </c>
      <c r="AU205">
        <v>12.582858371478943</v>
      </c>
      <c r="AV205">
        <v>12.798939779182293</v>
      </c>
      <c r="AW205">
        <v>13.015428752803034</v>
      </c>
      <c r="AX205">
        <v>13.301868658484048</v>
      </c>
      <c r="AY205">
        <v>13.459754411384868</v>
      </c>
      <c r="AZ205">
        <v>13.67834624937964</v>
      </c>
      <c r="BA205">
        <v>13.716600826701029</v>
      </c>
      <c r="BB205">
        <v>13.934262715517578</v>
      </c>
      <c r="BC205">
        <v>13.894257003580973</v>
      </c>
      <c r="BD205">
        <v>13.899794426070047</v>
      </c>
      <c r="BE205">
        <v>13.947994317460109</v>
      </c>
      <c r="BF205">
        <v>14.239566952193025</v>
      </c>
      <c r="BG205">
        <v>14.433401309718677</v>
      </c>
      <c r="BH205">
        <v>14.696322365623596</v>
      </c>
      <c r="BI205">
        <v>14.862314079177503</v>
      </c>
      <c r="BJ205">
        <v>14.817540802499414</v>
      </c>
      <c r="BK205">
        <v>14.633622904990487</v>
      </c>
      <c r="BL205">
        <v>14.753963252063823</v>
      </c>
      <c r="BM205">
        <v>14.434861209851723</v>
      </c>
      <c r="BN205">
        <v>15.028472485904466</v>
      </c>
      <c r="BO205">
        <v>15.297980148709362</v>
      </c>
      <c r="BP205">
        <v>15.903016923843973</v>
      </c>
      <c r="BQ205">
        <v>0</v>
      </c>
    </row>
    <row r="206" spans="1:69" x14ac:dyDescent="0.35">
      <c r="A206" t="s">
        <v>648</v>
      </c>
      <c r="B206" t="s">
        <v>649</v>
      </c>
      <c r="C206" t="s">
        <v>44</v>
      </c>
      <c r="D206" t="s">
        <v>45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1.1643832056813115</v>
      </c>
      <c r="Q206">
        <v>1.2744298781651637</v>
      </c>
      <c r="R206">
        <v>1.6307621592806687</v>
      </c>
      <c r="S206">
        <v>4.5993738559791719</v>
      </c>
      <c r="T206">
        <v>4.5262357852369925</v>
      </c>
      <c r="U206">
        <v>5.5055214328284894</v>
      </c>
      <c r="V206">
        <v>6.5348698622236787</v>
      </c>
      <c r="W206">
        <v>6.5842391570343182</v>
      </c>
      <c r="X206">
        <v>8.4660806844331802</v>
      </c>
      <c r="Y206">
        <v>11.521118517559742</v>
      </c>
      <c r="Z206">
        <v>12.573188893215784</v>
      </c>
      <c r="AA206">
        <v>11.841880951226612</v>
      </c>
      <c r="AB206">
        <v>10.269216667271593</v>
      </c>
      <c r="AC206">
        <v>10.171468465345013</v>
      </c>
      <c r="AD206">
        <v>9.5375898890826996</v>
      </c>
      <c r="AE206">
        <v>7.4354292768475654</v>
      </c>
      <c r="AF206">
        <v>8.0107159446051313</v>
      </c>
      <c r="AG206">
        <v>8.3859422091163403</v>
      </c>
      <c r="AH206">
        <v>8.4827159203777036</v>
      </c>
      <c r="AI206">
        <v>9.3057725217107592</v>
      </c>
      <c r="AJ206">
        <v>8.8499068910042151</v>
      </c>
      <c r="AK206">
        <v>8.8299270800122187</v>
      </c>
      <c r="AL206">
        <v>8.3755608874512859</v>
      </c>
      <c r="AM206">
        <v>8.5097959461260384</v>
      </c>
      <c r="AN206">
        <v>9.170768624792661</v>
      </c>
      <c r="AO206">
        <v>9.7813178220140422</v>
      </c>
      <c r="AP206">
        <v>9.382340375977801</v>
      </c>
      <c r="AQ206">
        <v>7.6576624791461656</v>
      </c>
      <c r="AR206">
        <v>8.8736585538001158</v>
      </c>
      <c r="AS206">
        <v>11.771317586274401</v>
      </c>
      <c r="AT206">
        <v>11.188408887872168</v>
      </c>
      <c r="AU206">
        <v>11.525068690253798</v>
      </c>
      <c r="AV206">
        <v>13.504668395664659</v>
      </c>
      <c r="AW206">
        <v>15.274696226336204</v>
      </c>
      <c r="AX206">
        <v>19.940000842099167</v>
      </c>
      <c r="AY206">
        <v>21.607306651488805</v>
      </c>
      <c r="AZ206">
        <v>23.977598069559193</v>
      </c>
      <c r="BA206">
        <v>29.468363650167976</v>
      </c>
      <c r="BB206">
        <v>22.331685614684861</v>
      </c>
      <c r="BC206">
        <v>23.890287624604909</v>
      </c>
      <c r="BD206">
        <v>28.255084107821236</v>
      </c>
      <c r="BE206">
        <v>30.043620261469741</v>
      </c>
      <c r="BF206">
        <v>30.274201613572295</v>
      </c>
      <c r="BG206">
        <v>29.825310567304097</v>
      </c>
      <c r="BH206">
        <v>22.330267436658552</v>
      </c>
      <c r="BI206">
        <v>20.32574653013069</v>
      </c>
      <c r="BJ206">
        <v>21.9086281992764</v>
      </c>
      <c r="BK206">
        <v>24.628453710945664</v>
      </c>
      <c r="BL206">
        <v>23.531030943492794</v>
      </c>
      <c r="BM206">
        <v>19.9777463664518</v>
      </c>
      <c r="BN206">
        <v>24.465951286108979</v>
      </c>
      <c r="BO206">
        <v>30.796985284069589</v>
      </c>
      <c r="BP206">
        <v>27.503715375369779</v>
      </c>
      <c r="BQ206">
        <v>27.388543504148529</v>
      </c>
    </row>
    <row r="207" spans="1:69" x14ac:dyDescent="0.35">
      <c r="A207" t="s">
        <v>650</v>
      </c>
      <c r="B207" t="s">
        <v>651</v>
      </c>
      <c r="C207" t="s">
        <v>44</v>
      </c>
      <c r="D207" t="s">
        <v>45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2.9500397859304135</v>
      </c>
      <c r="AK207">
        <v>8.8459567221332733</v>
      </c>
      <c r="AL207">
        <v>28.953589114826894</v>
      </c>
      <c r="AM207">
        <v>69.205757748135738</v>
      </c>
      <c r="AN207">
        <v>99.610250781777523</v>
      </c>
      <c r="AO207">
        <v>143.44103613715771</v>
      </c>
      <c r="AP207">
        <v>337.5718386315192</v>
      </c>
      <c r="AQ207">
        <v>500.06042202221926</v>
      </c>
      <c r="AR207">
        <v>747.70265950925204</v>
      </c>
      <c r="AS207">
        <v>1070.5670593402574</v>
      </c>
      <c r="AT207">
        <v>1476.9141917041034</v>
      </c>
      <c r="AU207">
        <v>1812.3844548405184</v>
      </c>
      <c r="AV207">
        <v>2232.0104577845818</v>
      </c>
      <c r="AW207">
        <v>2577.0032941752293</v>
      </c>
      <c r="AX207">
        <v>2886.4238250378821</v>
      </c>
      <c r="AY207">
        <v>3192.5746586228242</v>
      </c>
      <c r="AZ207">
        <v>3697.5195288581963</v>
      </c>
      <c r="BA207">
        <v>4289.6732946855218</v>
      </c>
      <c r="BB207">
        <v>4465.1886111757749</v>
      </c>
      <c r="BC207">
        <v>4730.0685943462158</v>
      </c>
      <c r="BD207">
        <v>4918.4459155097511</v>
      </c>
      <c r="BE207">
        <v>5105.8504807284553</v>
      </c>
      <c r="BF207">
        <v>5177.055988132679</v>
      </c>
      <c r="BG207">
        <v>5265.7995770626203</v>
      </c>
      <c r="BH207">
        <v>5437.7034443013263</v>
      </c>
      <c r="BI207">
        <v>5580.1668468345688</v>
      </c>
      <c r="BJ207">
        <v>5839.7175182951487</v>
      </c>
      <c r="BK207">
        <v>6201.0061660310957</v>
      </c>
      <c r="BL207">
        <v>6631.7598924697559</v>
      </c>
      <c r="BM207">
        <v>6904.359473783019</v>
      </c>
      <c r="BN207">
        <v>7291.7116532158898</v>
      </c>
      <c r="BO207">
        <v>8173.4226888414714</v>
      </c>
      <c r="BP207">
        <v>9217.1636816805185</v>
      </c>
      <c r="BQ207">
        <v>10029.178160837579</v>
      </c>
    </row>
    <row r="208" spans="1:69" x14ac:dyDescent="0.35">
      <c r="A208" t="s">
        <v>652</v>
      </c>
      <c r="B208" t="s">
        <v>653</v>
      </c>
      <c r="C208" t="s">
        <v>44</v>
      </c>
      <c r="D208" t="s">
        <v>45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1.1590291125750776</v>
      </c>
      <c r="AJ208">
        <v>2.6498856138250781</v>
      </c>
      <c r="AK208">
        <v>42.144269039585808</v>
      </c>
      <c r="AL208">
        <v>416.31825756109254</v>
      </c>
      <c r="AM208">
        <v>1695.656173554027</v>
      </c>
      <c r="AN208">
        <v>4137.5175069484867</v>
      </c>
      <c r="AO208">
        <v>6042.2806925411523</v>
      </c>
      <c r="AP208">
        <v>6952.1577507286893</v>
      </c>
      <c r="AQ208">
        <v>8241.0160056938239</v>
      </c>
      <c r="AR208">
        <v>14206.407748137422</v>
      </c>
      <c r="AS208">
        <v>19561.929142578258</v>
      </c>
      <c r="AT208">
        <v>22785.660604161909</v>
      </c>
      <c r="AU208">
        <v>26354.329419065671</v>
      </c>
      <c r="AV208">
        <v>29953.576243535368</v>
      </c>
      <c r="AW208">
        <v>36020.717915477355</v>
      </c>
      <c r="AX208">
        <v>42965.307780319439</v>
      </c>
      <c r="AY208">
        <v>49461.837027255075</v>
      </c>
      <c r="AZ208">
        <v>56307.968222609183</v>
      </c>
      <c r="BA208">
        <v>66451.014402502158</v>
      </c>
      <c r="BB208">
        <v>67760.506467178566</v>
      </c>
      <c r="BC208">
        <v>77376.474184323757</v>
      </c>
      <c r="BD208">
        <v>96302.826361697429</v>
      </c>
      <c r="BE208">
        <v>104881.35541958433</v>
      </c>
      <c r="BF208">
        <v>110461.18917913981</v>
      </c>
      <c r="BG208">
        <v>118734.81080530377</v>
      </c>
      <c r="BH208">
        <v>127342.77101811375</v>
      </c>
      <c r="BI208">
        <v>130964.68301570675</v>
      </c>
      <c r="BJ208">
        <v>137971.05138720808</v>
      </c>
      <c r="BK208">
        <v>151765.36497349036</v>
      </c>
      <c r="BL208">
        <v>156717.67040553677</v>
      </c>
      <c r="BM208">
        <v>158125.38065386814</v>
      </c>
      <c r="BN208">
        <v>186918.59051913314</v>
      </c>
      <c r="BO208">
        <v>220909.15537731501</v>
      </c>
      <c r="BP208">
        <v>238578.73100997097</v>
      </c>
      <c r="BQ208">
        <v>260708.50927035499</v>
      </c>
    </row>
    <row r="209" spans="1:69" x14ac:dyDescent="0.35">
      <c r="A209" t="s">
        <v>654</v>
      </c>
      <c r="B209" t="s">
        <v>655</v>
      </c>
      <c r="C209" t="s">
        <v>44</v>
      </c>
      <c r="D209" t="s">
        <v>45</v>
      </c>
      <c r="E209">
        <v>1</v>
      </c>
      <c r="F209">
        <v>1.0712471364410396</v>
      </c>
      <c r="G209">
        <v>0.98585444988395299</v>
      </c>
      <c r="H209">
        <v>1.1194498414898362</v>
      </c>
      <c r="I209">
        <v>1.2988417178820697</v>
      </c>
      <c r="J209">
        <v>1.3892913010760579</v>
      </c>
      <c r="K209">
        <v>1.9013739972172758</v>
      </c>
      <c r="L209">
        <v>2.6042447586500939</v>
      </c>
      <c r="M209">
        <v>2.6263415602053701</v>
      </c>
      <c r="N209">
        <v>2.5926159288052575</v>
      </c>
      <c r="O209">
        <v>2.8502288797864272</v>
      </c>
      <c r="P209">
        <v>2.846983434201102</v>
      </c>
      <c r="Q209">
        <v>2.8995482250094282</v>
      </c>
      <c r="R209">
        <v>3.0131018916819179</v>
      </c>
      <c r="S209">
        <v>3.4923933462476477</v>
      </c>
      <c r="T209">
        <v>6.56462205539062</v>
      </c>
      <c r="U209">
        <v>6.4404793043078206</v>
      </c>
      <c r="V209">
        <v>7.3106824951063745</v>
      </c>
      <c r="W209">
        <v>7.5785999205855648</v>
      </c>
      <c r="X209">
        <v>8.038263658361414</v>
      </c>
      <c r="Y209">
        <v>8.284618365728738</v>
      </c>
      <c r="Z209">
        <v>8.923420584537606</v>
      </c>
      <c r="AA209">
        <v>9.359167301937303</v>
      </c>
      <c r="AB209">
        <v>9.588393210886581</v>
      </c>
      <c r="AC209">
        <v>11.204678859977806</v>
      </c>
      <c r="AD209">
        <v>11.716074969181221</v>
      </c>
      <c r="AE209">
        <v>10.893403519323041</v>
      </c>
      <c r="AF209">
        <v>10.965874770687611</v>
      </c>
      <c r="AG209">
        <v>11.209906751735065</v>
      </c>
      <c r="AH209">
        <v>11.803705238098285</v>
      </c>
      <c r="AI209">
        <v>13.39265734952871</v>
      </c>
      <c r="AJ209">
        <v>15.398734979667612</v>
      </c>
      <c r="AK209">
        <v>16.520268451380829</v>
      </c>
      <c r="AL209">
        <v>18.811712715295396</v>
      </c>
      <c r="AM209">
        <v>22.045691229373883</v>
      </c>
      <c r="AN209">
        <v>33.347763832814437</v>
      </c>
      <c r="AO209">
        <v>36.98981176495387</v>
      </c>
      <c r="AP209">
        <v>42.768176113715448</v>
      </c>
      <c r="AQ209">
        <v>43.721136890946092</v>
      </c>
      <c r="AR209">
        <v>48.577215893950715</v>
      </c>
      <c r="AS209">
        <v>50.16831267359364</v>
      </c>
      <c r="AT209">
        <v>49.971357256148899</v>
      </c>
      <c r="AU209">
        <v>47.359249990693677</v>
      </c>
      <c r="AV209">
        <v>57.002210246644964</v>
      </c>
      <c r="AW209">
        <v>63.326553374274575</v>
      </c>
      <c r="AX209">
        <v>69.04545190322581</v>
      </c>
      <c r="AY209">
        <v>70.745077007938264</v>
      </c>
      <c r="AZ209">
        <v>79.896689244346831</v>
      </c>
      <c r="BA209">
        <v>91.444982727660545</v>
      </c>
      <c r="BB209">
        <v>97.981156363793616</v>
      </c>
      <c r="BC209">
        <v>101.10398661683085</v>
      </c>
      <c r="BD209">
        <v>108.37485694340391</v>
      </c>
      <c r="BE209">
        <v>113.49322224769089</v>
      </c>
      <c r="BF209">
        <v>116.54585144279517</v>
      </c>
      <c r="BG209">
        <v>122.06123641802181</v>
      </c>
      <c r="BH209">
        <v>122.65436710921959</v>
      </c>
      <c r="BI209">
        <v>128.82403158547814</v>
      </c>
      <c r="BJ209">
        <v>139.33945541382946</v>
      </c>
      <c r="BK209">
        <v>138.49878004411295</v>
      </c>
      <c r="BL209">
        <v>141.92132075560588</v>
      </c>
      <c r="BM209">
        <v>151.44684819124038</v>
      </c>
      <c r="BN209">
        <v>155.9075883269426</v>
      </c>
      <c r="BO209">
        <v>180.55862701587782</v>
      </c>
      <c r="BP209">
        <v>202.13328140883419</v>
      </c>
      <c r="BQ209">
        <v>209.73769707435903</v>
      </c>
    </row>
    <row r="210" spans="1:69" x14ac:dyDescent="0.35">
      <c r="A210" t="s">
        <v>656</v>
      </c>
      <c r="B210" t="s">
        <v>657</v>
      </c>
      <c r="C210" t="s">
        <v>44</v>
      </c>
      <c r="D210" t="s">
        <v>45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  <c r="W210" t="e">
        <v>#N/A</v>
      </c>
      <c r="X210" t="e">
        <v>#N/A</v>
      </c>
      <c r="Y210" t="e">
        <v>#N/A</v>
      </c>
      <c r="Z210" t="e">
        <v>#N/A</v>
      </c>
      <c r="AA210" t="e">
        <v>#N/A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e">
        <v>#N/A</v>
      </c>
      <c r="AP210" t="e">
        <v>#N/A</v>
      </c>
      <c r="AQ210" t="e">
        <v>#N/A</v>
      </c>
      <c r="AR210" t="e">
        <v>#N/A</v>
      </c>
      <c r="AS210" t="e">
        <v>#N/A</v>
      </c>
      <c r="AT210" t="e">
        <v>#N/A</v>
      </c>
      <c r="AU210" t="e">
        <v>#N/A</v>
      </c>
      <c r="AV210" t="e">
        <v>#N/A</v>
      </c>
      <c r="AW210" t="e">
        <v>#N/A</v>
      </c>
      <c r="AX210" t="e">
        <v>#N/A</v>
      </c>
      <c r="AY210" t="e">
        <v>#N/A</v>
      </c>
      <c r="AZ210" t="e">
        <v>#N/A</v>
      </c>
      <c r="BA210" t="e">
        <v>#N/A</v>
      </c>
      <c r="BB210" t="e">
        <v>#N/A</v>
      </c>
      <c r="BC210" t="e">
        <v>#N/A</v>
      </c>
      <c r="BD210" t="e">
        <v>#N/A</v>
      </c>
      <c r="BE210" t="e">
        <v>#N/A</v>
      </c>
      <c r="BF210" t="e">
        <v>#N/A</v>
      </c>
      <c r="BG210" t="e">
        <v>#N/A</v>
      </c>
      <c r="BH210" t="e">
        <v>#N/A</v>
      </c>
      <c r="BI210" t="e">
        <v>#N/A</v>
      </c>
      <c r="BJ210" t="e">
        <v>#N/A</v>
      </c>
      <c r="BK210" t="e">
        <v>#N/A</v>
      </c>
      <c r="BL210" t="e">
        <v>#N/A</v>
      </c>
      <c r="BM210" t="e">
        <v>#N/A</v>
      </c>
      <c r="BN210" t="e">
        <v>#N/A</v>
      </c>
      <c r="BO210" t="e">
        <v>#N/A</v>
      </c>
      <c r="BP210" t="e">
        <v>#N/A</v>
      </c>
      <c r="BQ210" t="e">
        <v>#N/A</v>
      </c>
    </row>
    <row r="211" spans="1:69" x14ac:dyDescent="0.35">
      <c r="A211" t="s">
        <v>658</v>
      </c>
      <c r="B211" t="s">
        <v>659</v>
      </c>
      <c r="C211" t="s">
        <v>44</v>
      </c>
      <c r="D211" t="s">
        <v>45</v>
      </c>
      <c r="E211">
        <v>1</v>
      </c>
      <c r="F211">
        <v>0.98213731831588147</v>
      </c>
      <c r="G211">
        <v>0.97335832435482639</v>
      </c>
      <c r="H211">
        <v>0.92775902812728905</v>
      </c>
      <c r="I211">
        <v>0.91642924189764929</v>
      </c>
      <c r="J211">
        <v>0.91239301320312849</v>
      </c>
      <c r="K211">
        <v>0.93021889283624692</v>
      </c>
      <c r="L211">
        <v>0.95252220022201151</v>
      </c>
      <c r="M211">
        <v>1.137583069598693</v>
      </c>
      <c r="N211">
        <v>1.1491485619222646</v>
      </c>
      <c r="O211">
        <v>0.90276218891111437</v>
      </c>
      <c r="P211">
        <v>1.0437255411486623</v>
      </c>
      <c r="Q211">
        <v>1.0917852908169519</v>
      </c>
      <c r="R211">
        <v>1.2327983904107349</v>
      </c>
      <c r="S211">
        <v>3.0897836772782847</v>
      </c>
      <c r="T211">
        <v>3.3364054384054631</v>
      </c>
      <c r="U211">
        <v>3.9763588590333718</v>
      </c>
      <c r="V211">
        <v>4.3464870879360147</v>
      </c>
      <c r="W211">
        <v>4.5273204370750317</v>
      </c>
      <c r="X211">
        <v>5.6210611410584033</v>
      </c>
      <c r="Y211">
        <v>7.7359906958152358</v>
      </c>
      <c r="Z211">
        <v>8.5547153859384171</v>
      </c>
      <c r="AA211">
        <v>8.5937430714995759</v>
      </c>
      <c r="AB211">
        <v>8.2023831575505479</v>
      </c>
      <c r="AC211">
        <v>8.0713261382049417</v>
      </c>
      <c r="AD211">
        <v>7.7651495406739128</v>
      </c>
      <c r="AE211">
        <v>6.5784147158408919</v>
      </c>
      <c r="AF211">
        <v>6.7682185248015667</v>
      </c>
      <c r="AG211">
        <v>6.538837400696023</v>
      </c>
      <c r="AH211">
        <v>7.0348033363725904</v>
      </c>
      <c r="AI211">
        <v>7.9314816421252887</v>
      </c>
      <c r="AJ211">
        <v>8.2382075305889995</v>
      </c>
      <c r="AK211">
        <v>8.167194061386974</v>
      </c>
      <c r="AL211">
        <v>7.8917700755788305</v>
      </c>
      <c r="AM211">
        <v>7.9470217271371952</v>
      </c>
      <c r="AN211">
        <v>8.4010502854658373</v>
      </c>
      <c r="AO211">
        <v>9.0014185993952829</v>
      </c>
      <c r="AP211">
        <v>9.172805137305506</v>
      </c>
      <c r="AQ211">
        <v>7.9015591623040295</v>
      </c>
      <c r="AR211">
        <v>8.7614245190330049</v>
      </c>
      <c r="AS211">
        <v>9.8048377169226963</v>
      </c>
      <c r="AT211">
        <v>9.4939179618674778</v>
      </c>
      <c r="AU211">
        <v>9.8436178498593812</v>
      </c>
      <c r="AV211">
        <v>10.30068021330926</v>
      </c>
      <c r="AW211">
        <v>11.36873796482363</v>
      </c>
      <c r="AX211">
        <v>13.611658637152159</v>
      </c>
      <c r="AY211">
        <v>15.109667145491999</v>
      </c>
      <c r="AZ211">
        <v>16.325473622719645</v>
      </c>
      <c r="BA211">
        <v>19.215553736570687</v>
      </c>
      <c r="BB211">
        <v>16.033680951219829</v>
      </c>
      <c r="BC211">
        <v>18.790083497777747</v>
      </c>
      <c r="BD211">
        <v>21.665711864267561</v>
      </c>
      <c r="BE211">
        <v>22.630127362368913</v>
      </c>
      <c r="BF211">
        <v>22.503978962065023</v>
      </c>
      <c r="BG211">
        <v>22.122252660832171</v>
      </c>
      <c r="BH211">
        <v>18.620979396159264</v>
      </c>
      <c r="BI211">
        <v>18.199801517502774</v>
      </c>
      <c r="BJ211">
        <v>19.343803261530191</v>
      </c>
      <c r="BK211">
        <v>22.412231131164297</v>
      </c>
      <c r="BL211">
        <v>22.105921868139266</v>
      </c>
      <c r="BM211">
        <v>19.853661242001959</v>
      </c>
      <c r="BN211">
        <v>23.849606553360506</v>
      </c>
      <c r="BO211">
        <v>26.850651844557664</v>
      </c>
      <c r="BP211">
        <v>26.264113783920063</v>
      </c>
      <c r="BQ211">
        <v>26.198779763796917</v>
      </c>
    </row>
    <row r="212" spans="1:69" x14ac:dyDescent="0.35">
      <c r="A212" t="s">
        <v>660</v>
      </c>
      <c r="B212" t="s">
        <v>661</v>
      </c>
      <c r="C212" t="s">
        <v>44</v>
      </c>
      <c r="D212" t="s">
        <v>45</v>
      </c>
      <c r="E212">
        <v>1</v>
      </c>
      <c r="F212">
        <v>1.0854275345322844</v>
      </c>
      <c r="G212">
        <v>1.1027189886346818</v>
      </c>
      <c r="H212">
        <v>1.1546660628122436</v>
      </c>
      <c r="I212">
        <v>1.19976706160591</v>
      </c>
      <c r="J212">
        <v>1.1710365103891451</v>
      </c>
      <c r="K212">
        <v>1.2460337950197564</v>
      </c>
      <c r="L212">
        <v>1.3302630057012075</v>
      </c>
      <c r="M212">
        <v>1.3617588732536428</v>
      </c>
      <c r="N212">
        <v>1.4789717264905837</v>
      </c>
      <c r="O212">
        <v>1.5872418824202152</v>
      </c>
      <c r="P212">
        <v>1.691394671884304</v>
      </c>
      <c r="Q212">
        <v>1.93335629221839</v>
      </c>
      <c r="R212">
        <v>2.3809588721485171</v>
      </c>
      <c r="S212">
        <v>2.7485571609580348</v>
      </c>
      <c r="T212">
        <v>2.8937982367746082</v>
      </c>
      <c r="U212">
        <v>3.0924870592740445</v>
      </c>
      <c r="V212">
        <v>3.6307034600033066</v>
      </c>
      <c r="W212">
        <v>4.5351088888954685</v>
      </c>
      <c r="X212">
        <v>5.6223959213065369</v>
      </c>
      <c r="Y212">
        <v>6.8608166223863316</v>
      </c>
      <c r="Z212">
        <v>8.5744551074489657</v>
      </c>
      <c r="AA212">
        <v>11.197402306417992</v>
      </c>
      <c r="AB212">
        <v>14.115228012739834</v>
      </c>
      <c r="AC212">
        <v>18.863150717011965</v>
      </c>
      <c r="AD212">
        <v>27.572106167861016</v>
      </c>
      <c r="AE212">
        <v>35.469462294642824</v>
      </c>
      <c r="AF212">
        <v>44.652986076958811</v>
      </c>
      <c r="AG212">
        <v>79.867490237898039</v>
      </c>
      <c r="AH212">
        <v>109.20972948046692</v>
      </c>
      <c r="AI212">
        <v>181.54543633457851</v>
      </c>
      <c r="AJ212">
        <v>342.70848742821823</v>
      </c>
      <c r="AK212">
        <v>717.06149479627561</v>
      </c>
      <c r="AL212">
        <v>1416.1057314011341</v>
      </c>
      <c r="AM212">
        <v>3671.494458463746</v>
      </c>
      <c r="AN212">
        <v>7510.2265464389657</v>
      </c>
      <c r="AO212">
        <v>9955.7256756756706</v>
      </c>
      <c r="AP212">
        <v>13731.053331668832</v>
      </c>
      <c r="AQ212">
        <v>16156.269150098564</v>
      </c>
      <c r="AR212">
        <v>18712.769003485428</v>
      </c>
      <c r="AS212">
        <v>20556.56375500033</v>
      </c>
      <c r="AT212">
        <v>24900.9860982879</v>
      </c>
      <c r="AU212">
        <v>27590.600181817557</v>
      </c>
      <c r="AV212">
        <v>30294.458059465396</v>
      </c>
      <c r="AW212">
        <v>35527.52211411098</v>
      </c>
      <c r="AX212">
        <v>41941.804085778065</v>
      </c>
      <c r="AY212">
        <v>45151.29759463801</v>
      </c>
      <c r="AZ212">
        <v>52062.435810480274</v>
      </c>
      <c r="BA212">
        <v>56691.315627581935</v>
      </c>
      <c r="BB212">
        <v>57746.982696457861</v>
      </c>
      <c r="BC212">
        <v>70837.888285980574</v>
      </c>
      <c r="BD212">
        <v>89488.335421763113</v>
      </c>
      <c r="BE212">
        <v>116449.91190834674</v>
      </c>
      <c r="BF212">
        <v>158871.01842531981</v>
      </c>
      <c r="BG212">
        <v>212993.58526601983</v>
      </c>
      <c r="BH212">
        <v>242860.73310182273</v>
      </c>
      <c r="BI212">
        <v>293097.90311083803</v>
      </c>
      <c r="BJ212">
        <v>394575.34573221806</v>
      </c>
      <c r="BK212">
        <v>615440.179626656</v>
      </c>
      <c r="BL212">
        <v>935339.17420658167</v>
      </c>
      <c r="BM212">
        <v>2017086.194448014</v>
      </c>
      <c r="BN212">
        <v>6767635.6927404683</v>
      </c>
      <c r="BO212">
        <v>14677247.335463408</v>
      </c>
      <c r="BP212">
        <v>19034873.613258064</v>
      </c>
      <c r="BQ212">
        <v>65416980.236831121</v>
      </c>
    </row>
    <row r="213" spans="1:69" x14ac:dyDescent="0.35">
      <c r="A213" t="s">
        <v>662</v>
      </c>
      <c r="B213" t="s">
        <v>663</v>
      </c>
      <c r="C213" t="s">
        <v>44</v>
      </c>
      <c r="D213" t="s">
        <v>45</v>
      </c>
      <c r="E213">
        <v>1</v>
      </c>
      <c r="F213">
        <v>1.0246857747074443</v>
      </c>
      <c r="G213">
        <v>1.0507050845748325</v>
      </c>
      <c r="H213">
        <v>1.066324400031422</v>
      </c>
      <c r="I213">
        <v>1.0876013067806158</v>
      </c>
      <c r="J213">
        <v>1.0925261919250013</v>
      </c>
      <c r="K213">
        <v>1.0970735340702391</v>
      </c>
      <c r="L213">
        <v>1.1116975118534069</v>
      </c>
      <c r="M213">
        <v>1.1056680133495649</v>
      </c>
      <c r="N213">
        <v>1.1815917555788764</v>
      </c>
      <c r="O213">
        <v>1.2057300250951681</v>
      </c>
      <c r="P213">
        <v>1.241923729272135</v>
      </c>
      <c r="Q213">
        <v>1.2928878015665697</v>
      </c>
      <c r="R213">
        <v>1.3922384422178766</v>
      </c>
      <c r="S213">
        <v>1.6255942434873507</v>
      </c>
      <c r="T213">
        <v>1.8146369468389514</v>
      </c>
      <c r="U213">
        <v>1.8833974396081758</v>
      </c>
      <c r="V213">
        <v>2.0371571528131036</v>
      </c>
      <c r="W213">
        <v>2.175126308370074</v>
      </c>
      <c r="X213">
        <v>2.3862567123353742</v>
      </c>
      <c r="Y213">
        <v>2.5164518361038106</v>
      </c>
      <c r="Z213">
        <v>2.7944642314682522</v>
      </c>
      <c r="AA213">
        <v>3.0661436000915421</v>
      </c>
      <c r="AB213">
        <v>3.351051340172817</v>
      </c>
      <c r="AC213">
        <v>3.6098352761019319</v>
      </c>
      <c r="AD213">
        <v>3.9308295089957852</v>
      </c>
      <c r="AE213">
        <v>4.1484434904626317</v>
      </c>
      <c r="AF213">
        <v>4.0764284061017948</v>
      </c>
      <c r="AG213">
        <v>4.0299435974164419</v>
      </c>
      <c r="AH213">
        <v>4.117402499770674</v>
      </c>
      <c r="AI213">
        <v>4.1105316924179292</v>
      </c>
      <c r="AJ213">
        <v>4.0725635978220076</v>
      </c>
      <c r="AK213">
        <v>4.038864497818115</v>
      </c>
      <c r="AL213">
        <v>4.0422680391756671</v>
      </c>
      <c r="AM213">
        <v>5.4183113408333847</v>
      </c>
      <c r="AN213">
        <v>5.8037162212707143</v>
      </c>
      <c r="AO213">
        <v>6.0452388782432935</v>
      </c>
      <c r="AP213">
        <v>6.164803376403067</v>
      </c>
      <c r="AQ213">
        <v>6.3361251675566708</v>
      </c>
      <c r="AR213">
        <v>6.3028321421557125</v>
      </c>
      <c r="AS213">
        <v>6.3853147757368749</v>
      </c>
      <c r="AT213">
        <v>6.8319634063478674</v>
      </c>
      <c r="AU213">
        <v>6.9620880768550926</v>
      </c>
      <c r="AV213">
        <v>6.8978363630266832</v>
      </c>
      <c r="AW213">
        <v>6.8885287598768485</v>
      </c>
      <c r="AX213">
        <v>7.2137278505790512</v>
      </c>
      <c r="AY213">
        <v>7.4218793907513447</v>
      </c>
      <c r="AZ213">
        <v>7.9108856822934754</v>
      </c>
      <c r="BA213">
        <v>8.5608869847592093</v>
      </c>
      <c r="BB213">
        <v>8.416290292017349</v>
      </c>
      <c r="BC213">
        <v>8.5513225824114905</v>
      </c>
      <c r="BD213">
        <v>8.8811873184302392</v>
      </c>
      <c r="BE213">
        <v>9.1719673005241269</v>
      </c>
      <c r="BF213">
        <v>9.2807587993699343</v>
      </c>
      <c r="BG213">
        <v>9.1400755136727199</v>
      </c>
      <c r="BH213">
        <v>9.2378546357420195</v>
      </c>
      <c r="BI213">
        <v>9.3261361492350421</v>
      </c>
      <c r="BJ213">
        <v>9.3819919479311231</v>
      </c>
      <c r="BK213">
        <v>9.3032165718581297</v>
      </c>
      <c r="BL213">
        <v>9.4972632353920812</v>
      </c>
      <c r="BM213">
        <v>9.6494790862334767</v>
      </c>
      <c r="BN213">
        <v>9.7891366026353435</v>
      </c>
      <c r="BO213">
        <v>10.704129337474587</v>
      </c>
      <c r="BP213">
        <v>11.030873537781726</v>
      </c>
      <c r="BQ213">
        <v>10.843749558780512</v>
      </c>
    </row>
    <row r="214" spans="1:69" x14ac:dyDescent="0.35">
      <c r="A214" t="s">
        <v>664</v>
      </c>
      <c r="B214" t="s">
        <v>665</v>
      </c>
      <c r="C214" t="s">
        <v>44</v>
      </c>
      <c r="D214" t="s">
        <v>45</v>
      </c>
      <c r="E214">
        <v>1</v>
      </c>
      <c r="F214">
        <v>1.003318077251325</v>
      </c>
      <c r="G214">
        <v>1.0080194308033497</v>
      </c>
      <c r="H214">
        <v>1.0173468229973295</v>
      </c>
      <c r="I214">
        <v>1.0230909612567742</v>
      </c>
      <c r="J214">
        <v>1.0341690842504019</v>
      </c>
      <c r="K214">
        <v>1.055896914828546</v>
      </c>
      <c r="L214">
        <v>1.0597167273126797</v>
      </c>
      <c r="M214">
        <v>1.0749479761033403</v>
      </c>
      <c r="N214">
        <v>1.0994270199145635</v>
      </c>
      <c r="O214">
        <v>1.1164347383335127</v>
      </c>
      <c r="P214">
        <v>1.1706214041305203</v>
      </c>
      <c r="Q214">
        <v>1.2376514528085616</v>
      </c>
      <c r="R214">
        <v>1.4011433671716425</v>
      </c>
      <c r="S214">
        <v>1.6297479366437586</v>
      </c>
      <c r="T214">
        <v>1.6768317974134761</v>
      </c>
      <c r="U214">
        <v>1.7056708471639128</v>
      </c>
      <c r="V214">
        <v>1.7398981781176805</v>
      </c>
      <c r="W214">
        <v>1.8102227546881169</v>
      </c>
      <c r="X214">
        <v>1.9049951664112086</v>
      </c>
      <c r="Y214">
        <v>2.1169660551088381</v>
      </c>
      <c r="Z214">
        <v>2.2413481702749114</v>
      </c>
      <c r="AA214">
        <v>2.3429474857067807</v>
      </c>
      <c r="AB214">
        <v>2.4172526512434289</v>
      </c>
      <c r="AC214">
        <v>2.4362986671812279</v>
      </c>
      <c r="AD214">
        <v>2.4005951046068854</v>
      </c>
      <c r="AE214">
        <v>2.3705200701573812</v>
      </c>
      <c r="AF214">
        <v>2.3831413813714857</v>
      </c>
      <c r="AG214">
        <v>2.5125631483821462</v>
      </c>
      <c r="AH214">
        <v>2.6170649330953157</v>
      </c>
      <c r="AI214">
        <v>2.739999551181675</v>
      </c>
      <c r="AJ214">
        <v>2.8615279900482822</v>
      </c>
      <c r="AK214">
        <v>2.9012375015159453</v>
      </c>
      <c r="AL214">
        <v>3.0015096883498558</v>
      </c>
      <c r="AM214">
        <v>3.1054441537575777</v>
      </c>
      <c r="AN214">
        <v>3.2040817028205666</v>
      </c>
      <c r="AO214">
        <v>3.2523423123500921</v>
      </c>
      <c r="AP214">
        <v>3.287629973346776</v>
      </c>
      <c r="AQ214">
        <v>3.24394234996661</v>
      </c>
      <c r="AR214">
        <v>3.1278796147988888</v>
      </c>
      <c r="AS214">
        <v>3.2487245405015166</v>
      </c>
      <c r="AT214">
        <v>3.1897786515951827</v>
      </c>
      <c r="AU214">
        <v>3.1611690282305549</v>
      </c>
      <c r="AV214">
        <v>3.1042980525687072</v>
      </c>
      <c r="AW214">
        <v>3.2272136099862037</v>
      </c>
      <c r="AX214">
        <v>3.2885474065367095</v>
      </c>
      <c r="AY214">
        <v>3.3491942392036989</v>
      </c>
      <c r="AZ214">
        <v>3.5473601837210276</v>
      </c>
      <c r="BA214">
        <v>3.498351436421069</v>
      </c>
      <c r="BB214">
        <v>3.6016901016260672</v>
      </c>
      <c r="BC214">
        <v>3.6415899384032056</v>
      </c>
      <c r="BD214">
        <v>3.6842256079827251</v>
      </c>
      <c r="BE214">
        <v>3.7024752637333682</v>
      </c>
      <c r="BF214">
        <v>3.6865153963773185</v>
      </c>
      <c r="BG214">
        <v>3.6766624451425476</v>
      </c>
      <c r="BH214">
        <v>3.7896078613145456</v>
      </c>
      <c r="BI214">
        <v>3.8093903574126724</v>
      </c>
      <c r="BJ214">
        <v>3.9184641029239016</v>
      </c>
      <c r="BK214">
        <v>4.0598133916338357</v>
      </c>
      <c r="BL214">
        <v>4.0425632962346283</v>
      </c>
      <c r="BM214">
        <v>3.9458286998473233</v>
      </c>
      <c r="BN214">
        <v>4.377079665931408</v>
      </c>
      <c r="BO214">
        <v>5.0302016745611047</v>
      </c>
      <c r="BP214">
        <v>4.7777538284416066</v>
      </c>
      <c r="BQ214">
        <v>4.9326424331954541</v>
      </c>
    </row>
    <row r="215" spans="1:69" x14ac:dyDescent="0.35">
      <c r="A215" t="s">
        <v>666</v>
      </c>
      <c r="B215" t="s">
        <v>667</v>
      </c>
      <c r="C215" t="s">
        <v>44</v>
      </c>
      <c r="D215" t="s">
        <v>45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1.1314434028642788</v>
      </c>
      <c r="AA215">
        <v>1.2785047881021547</v>
      </c>
      <c r="AB215">
        <v>1.3673624114926561</v>
      </c>
      <c r="AC215">
        <v>1.5167100750278291</v>
      </c>
      <c r="AD215">
        <v>1.6594201973148917</v>
      </c>
      <c r="AE215">
        <v>1.7440169379626296</v>
      </c>
      <c r="AF215">
        <v>1.9444787259784442</v>
      </c>
      <c r="AG215">
        <v>2.2713853704895244</v>
      </c>
      <c r="AH215">
        <v>2.3498308353810002</v>
      </c>
      <c r="AI215">
        <v>3.1512862105670352</v>
      </c>
      <c r="AJ215">
        <v>3.3796181470340207</v>
      </c>
      <c r="AK215">
        <v>3.8242762844547125</v>
      </c>
      <c r="AL215">
        <v>4.4751150751106739</v>
      </c>
      <c r="AM215">
        <v>5.7253319338924502</v>
      </c>
      <c r="AN215">
        <v>6.2714610001597668</v>
      </c>
      <c r="AO215">
        <v>7.0292975566755453</v>
      </c>
      <c r="AP215">
        <v>7.6249055747777197</v>
      </c>
      <c r="AQ215">
        <v>8.4752870532288878</v>
      </c>
      <c r="AR215">
        <v>9.125729672372028</v>
      </c>
      <c r="AS215">
        <v>9.6330348065664335</v>
      </c>
      <c r="AT215">
        <v>10.587379781172222</v>
      </c>
      <c r="AU215">
        <v>11.781541310483652</v>
      </c>
      <c r="AV215">
        <v>14.831438490959416</v>
      </c>
      <c r="AW215">
        <v>15.389521372158995</v>
      </c>
      <c r="AX215">
        <v>17.036093373344507</v>
      </c>
      <c r="AY215">
        <v>18.457537495186369</v>
      </c>
      <c r="AZ215">
        <v>20.17304476674332</v>
      </c>
      <c r="BA215">
        <v>21.470002524739229</v>
      </c>
      <c r="BB215">
        <v>22.516262997337755</v>
      </c>
      <c r="BC215">
        <v>22.909234360082422</v>
      </c>
      <c r="BD215">
        <v>23.93484135301107</v>
      </c>
      <c r="BE215">
        <v>25.04833627886244</v>
      </c>
      <c r="BF215">
        <v>25.637541865130093</v>
      </c>
      <c r="BG215">
        <v>26.578510303309031</v>
      </c>
      <c r="BH215">
        <v>27.470956335328555</v>
      </c>
      <c r="BI215">
        <v>27.565715319123544</v>
      </c>
      <c r="BJ215">
        <v>28.275997157952869</v>
      </c>
      <c r="BK215">
        <v>30.497889495159253</v>
      </c>
      <c r="BL215">
        <v>30.876460722286225</v>
      </c>
      <c r="BM215">
        <v>30.467064381606718</v>
      </c>
      <c r="BN215">
        <v>28.789930039024949</v>
      </c>
      <c r="BO215">
        <v>29.370511243582062</v>
      </c>
      <c r="BP215">
        <v>31.155883939132174</v>
      </c>
      <c r="BQ215">
        <v>32.516095411878823</v>
      </c>
    </row>
    <row r="216" spans="1:69" x14ac:dyDescent="0.35">
      <c r="A216" t="s">
        <v>668</v>
      </c>
      <c r="B216" t="s">
        <v>669</v>
      </c>
      <c r="C216" t="s">
        <v>44</v>
      </c>
      <c r="D216" t="s">
        <v>45</v>
      </c>
      <c r="E216">
        <v>1</v>
      </c>
      <c r="F216">
        <v>0.99999673190598426</v>
      </c>
      <c r="G216">
        <v>0.99999785055579982</v>
      </c>
      <c r="H216">
        <v>0.99999949810935651</v>
      </c>
      <c r="I216">
        <v>0.99999671408610424</v>
      </c>
      <c r="J216">
        <v>1.0519675480174024</v>
      </c>
      <c r="K216">
        <v>1.0807227517681375</v>
      </c>
      <c r="L216">
        <v>1.0174927583814164</v>
      </c>
      <c r="M216">
        <v>1.0853276512626586</v>
      </c>
      <c r="N216">
        <v>1.2390652256320154</v>
      </c>
      <c r="O216">
        <v>1.2125202506111279</v>
      </c>
      <c r="P216">
        <v>1.1284984121573394</v>
      </c>
      <c r="Q216">
        <v>1.1956482032740137</v>
      </c>
      <c r="R216">
        <v>1.4733398558214121</v>
      </c>
      <c r="S216">
        <v>1.6819767420015992</v>
      </c>
      <c r="T216">
        <v>1.8311480721382263</v>
      </c>
      <c r="U216">
        <v>1.9828437448614098</v>
      </c>
      <c r="V216">
        <v>2.3743931942697469</v>
      </c>
      <c r="W216">
        <v>2.9406894109413169</v>
      </c>
      <c r="X216">
        <v>3.2799194403826903</v>
      </c>
      <c r="Y216">
        <v>3.0828372619011768</v>
      </c>
      <c r="Z216">
        <v>3.3509920730362359</v>
      </c>
      <c r="AA216">
        <v>3.9709801380973384</v>
      </c>
      <c r="AB216">
        <v>4.7428972201967614</v>
      </c>
      <c r="AC216">
        <v>6.62901742276929</v>
      </c>
      <c r="AD216">
        <v>11.195728069457624</v>
      </c>
      <c r="AE216">
        <v>19.984800490393937</v>
      </c>
      <c r="AF216">
        <v>53.094947626598028</v>
      </c>
      <c r="AG216">
        <v>87.228756312642318</v>
      </c>
      <c r="AH216">
        <v>140.86683526980684</v>
      </c>
      <c r="AI216">
        <v>240.30691448494187</v>
      </c>
      <c r="AJ216">
        <v>549.73010264651271</v>
      </c>
      <c r="AK216">
        <v>1000.6384103408053</v>
      </c>
      <c r="AL216">
        <v>1268.1723119878329</v>
      </c>
      <c r="AM216">
        <v>1586.0022136921555</v>
      </c>
      <c r="AN216">
        <v>2118.8670449855917</v>
      </c>
      <c r="AO216">
        <v>2745.6382269805772</v>
      </c>
      <c r="AP216">
        <v>2807.4910951757602</v>
      </c>
      <c r="AQ216">
        <v>3474.9755581598442</v>
      </c>
      <c r="AR216">
        <v>4072.4577018096384</v>
      </c>
      <c r="AS216">
        <v>4206.0807891030881</v>
      </c>
      <c r="AT216">
        <v>11274.526048009235</v>
      </c>
      <c r="AU216">
        <v>10830.967464502231</v>
      </c>
      <c r="AV216">
        <v>12260.404479972078</v>
      </c>
      <c r="AW216">
        <v>13832.979639856441</v>
      </c>
      <c r="AX216">
        <v>16131.435299264629</v>
      </c>
      <c r="AY216">
        <v>20331.524749874534</v>
      </c>
      <c r="AZ216">
        <v>21985.329454175018</v>
      </c>
      <c r="BA216">
        <v>24237.701250091428</v>
      </c>
      <c r="BB216">
        <v>25774.854159992912</v>
      </c>
      <c r="BC216">
        <v>30703.809936394562</v>
      </c>
      <c r="BD216">
        <v>35414.559707417968</v>
      </c>
      <c r="BE216">
        <v>40411.401654778652</v>
      </c>
      <c r="BF216">
        <v>42939.72237396313</v>
      </c>
      <c r="BG216">
        <v>49829.363332426787</v>
      </c>
      <c r="BH216">
        <v>51629.860062405969</v>
      </c>
      <c r="BI216">
        <v>53873.778369340238</v>
      </c>
      <c r="BJ216">
        <v>57913.669533251916</v>
      </c>
      <c r="BK216">
        <v>67191.863205164816</v>
      </c>
      <c r="BL216">
        <v>73883.830996284407</v>
      </c>
      <c r="BM216">
        <v>83726.144625578061</v>
      </c>
      <c r="BN216">
        <v>89980.750969850487</v>
      </c>
      <c r="BO216">
        <v>114188.12008134044</v>
      </c>
      <c r="BP216">
        <v>147437.1577790782</v>
      </c>
      <c r="BQ216">
        <v>176926.84337891522</v>
      </c>
    </row>
    <row r="217" spans="1:69" x14ac:dyDescent="0.35">
      <c r="A217" t="s">
        <v>670</v>
      </c>
      <c r="B217" t="s">
        <v>671</v>
      </c>
      <c r="C217" t="s">
        <v>44</v>
      </c>
      <c r="D217" t="s">
        <v>45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0.98824682639105177</v>
      </c>
      <c r="L217">
        <v>0.98435799980564997</v>
      </c>
      <c r="M217">
        <v>0.98627584287592629</v>
      </c>
      <c r="N217">
        <v>0.99047173892685425</v>
      </c>
      <c r="O217">
        <v>1.038385923527698</v>
      </c>
      <c r="P217">
        <v>1.0467600649208031</v>
      </c>
      <c r="Q217">
        <v>1.0509504186261829</v>
      </c>
      <c r="R217">
        <v>1.1438687884469645</v>
      </c>
      <c r="S217">
        <v>1.2542423805773548</v>
      </c>
      <c r="T217">
        <v>1.3782616082931352</v>
      </c>
      <c r="U217">
        <v>1.6213071738315743</v>
      </c>
      <c r="V217">
        <v>1.9183570729988082</v>
      </c>
      <c r="W217">
        <v>1.936773551866058</v>
      </c>
      <c r="X217">
        <v>2.2381821385139489</v>
      </c>
      <c r="Y217">
        <v>2.7440401353446924</v>
      </c>
      <c r="Z217">
        <v>2.7991785457841361</v>
      </c>
      <c r="AA217">
        <v>2.9546141485826261</v>
      </c>
      <c r="AB217">
        <v>3.0015629074879224</v>
      </c>
      <c r="AC217">
        <v>3.0932332589333074</v>
      </c>
      <c r="AD217">
        <v>3.1907870511901919</v>
      </c>
      <c r="AE217">
        <v>3.1605333094660604</v>
      </c>
      <c r="AF217">
        <v>3.2355625911545136</v>
      </c>
      <c r="AG217">
        <v>3.361935755374279</v>
      </c>
      <c r="AH217">
        <v>3.4747419878565986</v>
      </c>
      <c r="AI217">
        <v>3.6521528741493876</v>
      </c>
      <c r="AJ217">
        <v>3.9231571643524035</v>
      </c>
      <c r="AK217">
        <v>4.0573261194032062</v>
      </c>
      <c r="AL217">
        <v>4.405983664955369</v>
      </c>
      <c r="AM217">
        <v>4.8379519512449125</v>
      </c>
      <c r="AN217">
        <v>5.3666933683292024</v>
      </c>
      <c r="AO217">
        <v>5.7199140245274247</v>
      </c>
      <c r="AP217">
        <v>5.9134649542825155</v>
      </c>
      <c r="AQ217">
        <v>6.1636101504634331</v>
      </c>
      <c r="AR217">
        <v>6.2248829175128355</v>
      </c>
      <c r="AS217">
        <v>6.4286004073227137</v>
      </c>
      <c r="AT217">
        <v>6.6416205454021968</v>
      </c>
      <c r="AU217">
        <v>6.7419510578836723</v>
      </c>
      <c r="AV217">
        <v>6.9418951731106366</v>
      </c>
      <c r="AW217">
        <v>7.1305532104458464</v>
      </c>
      <c r="AX217">
        <v>7.4367935899849851</v>
      </c>
      <c r="AY217">
        <v>7.759006970805129</v>
      </c>
      <c r="AZ217">
        <v>8.1000430694808365</v>
      </c>
      <c r="BA217">
        <v>8.3837308047488808</v>
      </c>
      <c r="BB217">
        <v>8.3808891107189947</v>
      </c>
      <c r="BC217">
        <v>8.5986179482691529</v>
      </c>
      <c r="BD217">
        <v>9.110523181308757</v>
      </c>
      <c r="BE217">
        <v>9.3360587345330721</v>
      </c>
      <c r="BF217">
        <v>9.3949983652006139</v>
      </c>
      <c r="BG217">
        <v>9.4883123877774178</v>
      </c>
      <c r="BH217">
        <v>9.6123832473192063</v>
      </c>
      <c r="BI217">
        <v>9.6756083335689151</v>
      </c>
      <c r="BJ217">
        <v>9.7710646398276619</v>
      </c>
      <c r="BK217">
        <v>9.9387618154553028</v>
      </c>
      <c r="BL217">
        <v>10.023043976758203</v>
      </c>
      <c r="BM217">
        <v>10.088545803845012</v>
      </c>
      <c r="BN217">
        <v>10.506420905770932</v>
      </c>
      <c r="BO217">
        <v>11.198222857915667</v>
      </c>
      <c r="BP217">
        <v>11.488676594537786</v>
      </c>
      <c r="BQ217">
        <v>11.697095710024472</v>
      </c>
    </row>
    <row r="218" spans="1:69" x14ac:dyDescent="0.35">
      <c r="A218" t="s">
        <v>672</v>
      </c>
      <c r="B218" t="s">
        <v>673</v>
      </c>
      <c r="C218" t="s">
        <v>44</v>
      </c>
      <c r="D218" t="s">
        <v>45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>
        <v>1.0182751509450423</v>
      </c>
      <c r="AR218">
        <v>1.0341056239003816</v>
      </c>
      <c r="AS218">
        <v>1.0606587013344204</v>
      </c>
      <c r="AT218">
        <v>1.0893333803694687</v>
      </c>
      <c r="AU218">
        <v>1.1153332509745539</v>
      </c>
      <c r="AV218">
        <v>1.1426793029718239</v>
      </c>
      <c r="AW218">
        <v>1.1656572433526691</v>
      </c>
      <c r="AX218">
        <v>1.1850989522700814</v>
      </c>
      <c r="AY218">
        <v>1.208944001611536</v>
      </c>
      <c r="AZ218">
        <v>1.1850989522700814</v>
      </c>
      <c r="BA218">
        <v>1.2186605966074948</v>
      </c>
      <c r="BB218">
        <v>1.2308396135857687</v>
      </c>
      <c r="BC218">
        <v>1.2484449987165922</v>
      </c>
      <c r="BD218">
        <v>1.250351364216937</v>
      </c>
      <c r="BE218">
        <v>1.2893628844820022</v>
      </c>
      <c r="BF218">
        <v>1.3151580997975258</v>
      </c>
      <c r="BG218">
        <v>1.3202693897969129</v>
      </c>
      <c r="BH218">
        <v>1.3104637457284305</v>
      </c>
      <c r="BI218">
        <v>1.3277186918303665</v>
      </c>
      <c r="BJ218">
        <v>1.3508655531895937</v>
      </c>
      <c r="BK218">
        <v>1.3787514181530236</v>
      </c>
      <c r="BL218">
        <v>1.3913545870738719</v>
      </c>
      <c r="BM218">
        <v>1.3961488723989215</v>
      </c>
      <c r="BN218">
        <v>1.4218580209546103</v>
      </c>
      <c r="BO218">
        <v>1.4611677532013971</v>
      </c>
      <c r="BP218">
        <v>0</v>
      </c>
      <c r="BQ218">
        <v>0</v>
      </c>
    </row>
    <row r="219" spans="1:69" x14ac:dyDescent="0.35">
      <c r="A219" t="s">
        <v>674</v>
      </c>
      <c r="B219" t="s">
        <v>675</v>
      </c>
      <c r="C219" t="s">
        <v>44</v>
      </c>
      <c r="D219" t="s">
        <v>45</v>
      </c>
      <c r="E219">
        <v>1</v>
      </c>
      <c r="F219">
        <v>1.0978760222945423</v>
      </c>
      <c r="G219">
        <v>1.0888291984001099</v>
      </c>
      <c r="H219">
        <v>1.1247188820063925</v>
      </c>
      <c r="I219">
        <v>1.2720955919181982</v>
      </c>
      <c r="J219">
        <v>1.436131339832343</v>
      </c>
      <c r="K219">
        <v>1.3900837239370849</v>
      </c>
      <c r="L219">
        <v>1.3855741027268651</v>
      </c>
      <c r="M219">
        <v>1.43264725596541</v>
      </c>
      <c r="N219">
        <v>1.5260900212847766</v>
      </c>
      <c r="O219">
        <v>1.6575188382156012</v>
      </c>
      <c r="P219">
        <v>1.6481284068726814</v>
      </c>
      <c r="Q219">
        <v>1.812972348513354</v>
      </c>
      <c r="R219">
        <v>2.0056571199147726</v>
      </c>
      <c r="S219">
        <v>2.361217975659871</v>
      </c>
      <c r="T219">
        <v>2.7221828288553152</v>
      </c>
      <c r="U219">
        <v>3.1922923203747602</v>
      </c>
      <c r="V219">
        <v>3.523335497688957</v>
      </c>
      <c r="W219">
        <v>3.9570363640067563</v>
      </c>
      <c r="X219">
        <v>4.5773813543571009</v>
      </c>
      <c r="Y219">
        <v>8.6787160320199934</v>
      </c>
      <c r="Z219">
        <v>10.387740641227749</v>
      </c>
      <c r="AA219">
        <v>13.34128767861867</v>
      </c>
      <c r="AB219">
        <v>18.207009811460718</v>
      </c>
      <c r="AC219">
        <v>31.244758509633485</v>
      </c>
      <c r="AD219">
        <v>39.998953777248531</v>
      </c>
      <c r="AE219">
        <v>55.622715809539848</v>
      </c>
      <c r="AF219">
        <v>72.146068706025389</v>
      </c>
      <c r="AG219">
        <v>118.27072220413091</v>
      </c>
      <c r="AH219">
        <v>239.74003774854282</v>
      </c>
      <c r="AI219">
        <v>757.17145398180105</v>
      </c>
      <c r="AJ219">
        <v>1026.1870059085759</v>
      </c>
      <c r="AK219">
        <v>1282.7389333540852</v>
      </c>
      <c r="AL219">
        <v>1983.9287636072008</v>
      </c>
      <c r="AM219">
        <v>3091.2535507811394</v>
      </c>
      <c r="AN219">
        <v>4064.9983243652491</v>
      </c>
      <c r="AO219">
        <v>5281.7489194169821</v>
      </c>
      <c r="AP219">
        <v>7057.00317894615</v>
      </c>
      <c r="AQ219">
        <v>8606.4137573377029</v>
      </c>
      <c r="AR219">
        <v>9844.6775708081368</v>
      </c>
      <c r="AS219">
        <v>11282.965108824206</v>
      </c>
      <c r="AT219">
        <v>12213.063552716063</v>
      </c>
      <c r="AU219">
        <v>13155.969058655886</v>
      </c>
      <c r="AV219">
        <v>13982.09463324788</v>
      </c>
      <c r="AW219">
        <v>14932.264318656074</v>
      </c>
      <c r="AX219">
        <v>17330.953702129442</v>
      </c>
      <c r="AY219">
        <v>16140.70435649612</v>
      </c>
      <c r="AZ219">
        <v>16708.400403376509</v>
      </c>
      <c r="BA219">
        <v>17052.575053317862</v>
      </c>
      <c r="BB219">
        <v>17457.766698955766</v>
      </c>
      <c r="BC219">
        <v>14778.540299030336</v>
      </c>
      <c r="BD219">
        <v>14351.765899571552</v>
      </c>
      <c r="BE219">
        <v>15179.940999995735</v>
      </c>
      <c r="BF219">
        <v>13591.083834795269</v>
      </c>
      <c r="BG219">
        <v>14803.124725231464</v>
      </c>
      <c r="BH219">
        <v>15834.817827351921</v>
      </c>
      <c r="BI219">
        <v>16481.01857304752</v>
      </c>
      <c r="BJ219">
        <v>16576.716838989083</v>
      </c>
      <c r="BK219">
        <v>17402.092763633129</v>
      </c>
      <c r="BL219">
        <v>19466.574238032299</v>
      </c>
      <c r="BM219">
        <v>20510.525712049046</v>
      </c>
      <c r="BN219">
        <v>22025.821393047379</v>
      </c>
      <c r="BO219">
        <v>23768.981495940592</v>
      </c>
      <c r="BP219">
        <v>24878.023778350809</v>
      </c>
      <c r="BQ219">
        <v>27280.358898437964</v>
      </c>
    </row>
    <row r="220" spans="1:69" x14ac:dyDescent="0.35">
      <c r="A220" t="s">
        <v>676</v>
      </c>
      <c r="B220" t="s">
        <v>677</v>
      </c>
      <c r="C220" t="s">
        <v>44</v>
      </c>
      <c r="D220" t="s">
        <v>45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1.8558419015038208</v>
      </c>
      <c r="AP220">
        <v>2.1880244465185932</v>
      </c>
      <c r="AQ220">
        <v>2.7258774144448736</v>
      </c>
      <c r="AR220">
        <v>3.5128206235381185</v>
      </c>
      <c r="AS220">
        <v>6.2956191904646861</v>
      </c>
      <c r="AT220">
        <v>11.593555424445828</v>
      </c>
      <c r="AU220">
        <v>13.808123186700918</v>
      </c>
      <c r="AV220">
        <v>15.538100059692882</v>
      </c>
      <c r="AW220">
        <v>16.801138788440262</v>
      </c>
      <c r="AX220">
        <v>19.134087948022888</v>
      </c>
      <c r="AY220">
        <v>21.782097526436758</v>
      </c>
      <c r="AZ220">
        <v>23.705824000938907</v>
      </c>
      <c r="BA220">
        <v>25.957494522008329</v>
      </c>
      <c r="BB220">
        <v>28.14750910357451</v>
      </c>
      <c r="BC220">
        <v>29.540897767938507</v>
      </c>
      <c r="BD220">
        <v>32.791080449721022</v>
      </c>
      <c r="BE220">
        <v>34.772987930675534</v>
      </c>
      <c r="BF220">
        <v>37.485658350592139</v>
      </c>
      <c r="BG220">
        <v>38.57626859870669</v>
      </c>
      <c r="BH220">
        <v>39.413034495575303</v>
      </c>
      <c r="BI220">
        <v>40.021503833850019</v>
      </c>
      <c r="BJ220">
        <v>41.221090223349293</v>
      </c>
      <c r="BK220">
        <v>42.045511781635518</v>
      </c>
      <c r="BL220">
        <v>43.032669400790169</v>
      </c>
      <c r="BM220">
        <v>44.172759471554421</v>
      </c>
      <c r="BN220">
        <v>46.683560963692052</v>
      </c>
      <c r="BO220">
        <v>51.592767798089831</v>
      </c>
      <c r="BP220">
        <v>58.733326628430689</v>
      </c>
      <c r="BQ220">
        <v>61.803468802335679</v>
      </c>
    </row>
    <row r="221" spans="1:69" x14ac:dyDescent="0.35">
      <c r="A221" t="s">
        <v>678</v>
      </c>
      <c r="B221" t="s">
        <v>679</v>
      </c>
      <c r="C221" t="s">
        <v>44</v>
      </c>
      <c r="D221" t="s">
        <v>45</v>
      </c>
      <c r="E221" t="e">
        <v>#N/A</v>
      </c>
      <c r="F221" t="e">
        <v>#N/A</v>
      </c>
      <c r="G221" t="e">
        <v>#N/A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  <c r="W221" t="e">
        <v>#N/A</v>
      </c>
      <c r="X221" t="e">
        <v>#N/A</v>
      </c>
      <c r="Y221" t="e">
        <v>#N/A</v>
      </c>
      <c r="Z221" t="e">
        <v>#N/A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  <c r="AN221" t="e">
        <v>#N/A</v>
      </c>
      <c r="AO221" t="e">
        <v>#N/A</v>
      </c>
      <c r="AP221" t="e">
        <v>#N/A</v>
      </c>
      <c r="AQ221" t="e">
        <v>#N/A</v>
      </c>
      <c r="AR221" t="e">
        <v>#N/A</v>
      </c>
      <c r="AS221" t="e">
        <v>#N/A</v>
      </c>
      <c r="AT221" t="e">
        <v>#N/A</v>
      </c>
      <c r="AU221" t="e">
        <v>#N/A</v>
      </c>
      <c r="AV221" t="e">
        <v>#N/A</v>
      </c>
      <c r="AW221" t="e">
        <v>#N/A</v>
      </c>
      <c r="AX221" t="e">
        <v>#N/A</v>
      </c>
      <c r="AY221" t="e">
        <v>#N/A</v>
      </c>
      <c r="AZ221" t="e">
        <v>#N/A</v>
      </c>
      <c r="BA221" t="e">
        <v>#N/A</v>
      </c>
      <c r="BB221" t="e">
        <v>#N/A</v>
      </c>
      <c r="BC221" t="e">
        <v>#N/A</v>
      </c>
      <c r="BD221" t="e">
        <v>#N/A</v>
      </c>
      <c r="BE221" t="e">
        <v>#N/A</v>
      </c>
      <c r="BF221" t="e">
        <v>#N/A</v>
      </c>
      <c r="BG221" t="e">
        <v>#N/A</v>
      </c>
      <c r="BH221" t="e">
        <v>#N/A</v>
      </c>
      <c r="BI221" t="e">
        <v>#N/A</v>
      </c>
      <c r="BJ221" t="e">
        <v>#N/A</v>
      </c>
      <c r="BK221" t="e">
        <v>#N/A</v>
      </c>
      <c r="BL221" t="e">
        <v>#N/A</v>
      </c>
      <c r="BM221" t="e">
        <v>#N/A</v>
      </c>
      <c r="BN221" t="e">
        <v>#N/A</v>
      </c>
      <c r="BO221" t="e">
        <v>#N/A</v>
      </c>
      <c r="BP221" t="e">
        <v>#N/A</v>
      </c>
      <c r="BQ221" t="e">
        <v>#N/A</v>
      </c>
    </row>
    <row r="222" spans="1:69" x14ac:dyDescent="0.35">
      <c r="A222" t="s">
        <v>680</v>
      </c>
      <c r="B222" t="s">
        <v>681</v>
      </c>
      <c r="C222" t="s">
        <v>44</v>
      </c>
      <c r="D222" t="s">
        <v>45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0.88170670460894318</v>
      </c>
      <c r="BC222">
        <v>0.99567966150911935</v>
      </c>
      <c r="BD222">
        <v>1.3823353593673271</v>
      </c>
      <c r="BE222">
        <v>2.0252167483496142</v>
      </c>
      <c r="BF222">
        <v>2.7646670974651548</v>
      </c>
      <c r="BG222">
        <v>2.026493114689945</v>
      </c>
      <c r="BH222">
        <v>2.3849662125277971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</row>
    <row r="223" spans="1:69" x14ac:dyDescent="0.35">
      <c r="A223" t="s">
        <v>682</v>
      </c>
      <c r="B223" t="s">
        <v>683</v>
      </c>
      <c r="C223" t="s">
        <v>44</v>
      </c>
      <c r="D223" t="s">
        <v>45</v>
      </c>
      <c r="E223" t="e">
        <v>#N/A</v>
      </c>
      <c r="F223" t="e">
        <v>#N/A</v>
      </c>
      <c r="G223" t="e">
        <v>#N/A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  <c r="W223" t="e">
        <v>#N/A</v>
      </c>
      <c r="X223" t="e">
        <v>#N/A</v>
      </c>
      <c r="Y223" t="e">
        <v>#N/A</v>
      </c>
      <c r="Z223" t="e">
        <v>#N/A</v>
      </c>
      <c r="AA223" t="e">
        <v>#N/A</v>
      </c>
      <c r="AB223" t="e">
        <v>#N/A</v>
      </c>
      <c r="AC223" t="e">
        <v>#N/A</v>
      </c>
      <c r="AD223" t="e">
        <v>#N/A</v>
      </c>
      <c r="AE223" t="e">
        <v>#N/A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L223" t="e">
        <v>#N/A</v>
      </c>
      <c r="AM223" t="e">
        <v>#N/A</v>
      </c>
      <c r="AN223" t="e">
        <v>#N/A</v>
      </c>
      <c r="AO223" t="e">
        <v>#N/A</v>
      </c>
      <c r="AP223" t="e">
        <v>#N/A</v>
      </c>
      <c r="AQ223" t="e">
        <v>#N/A</v>
      </c>
      <c r="AR223" t="e">
        <v>#N/A</v>
      </c>
      <c r="AS223" t="e">
        <v>#N/A</v>
      </c>
      <c r="AT223" t="e">
        <v>#N/A</v>
      </c>
      <c r="AU223" t="e">
        <v>#N/A</v>
      </c>
      <c r="AV223" t="e">
        <v>#N/A</v>
      </c>
      <c r="AW223" t="e">
        <v>#N/A</v>
      </c>
      <c r="AX223" t="e">
        <v>#N/A</v>
      </c>
      <c r="AY223" t="e">
        <v>#N/A</v>
      </c>
      <c r="AZ223" t="e">
        <v>#N/A</v>
      </c>
      <c r="BA223" t="e">
        <v>#N/A</v>
      </c>
      <c r="BB223" t="e">
        <v>#N/A</v>
      </c>
      <c r="BC223" t="e">
        <v>#N/A</v>
      </c>
      <c r="BD223" t="e">
        <v>#N/A</v>
      </c>
      <c r="BE223" t="e">
        <v>#N/A</v>
      </c>
      <c r="BF223" t="e">
        <v>#N/A</v>
      </c>
      <c r="BG223" t="e">
        <v>#N/A</v>
      </c>
      <c r="BH223" t="e">
        <v>#N/A</v>
      </c>
      <c r="BI223" t="e">
        <v>#N/A</v>
      </c>
      <c r="BJ223" t="e">
        <v>#N/A</v>
      </c>
      <c r="BK223" t="e">
        <v>#N/A</v>
      </c>
      <c r="BL223" t="e">
        <v>#N/A</v>
      </c>
      <c r="BM223" t="e">
        <v>#N/A</v>
      </c>
      <c r="BN223" t="e">
        <v>#N/A</v>
      </c>
      <c r="BO223" t="e">
        <v>#N/A</v>
      </c>
      <c r="BP223" t="e">
        <v>#N/A</v>
      </c>
      <c r="BQ223" t="e">
        <v>#N/A</v>
      </c>
    </row>
    <row r="224" spans="1:69" x14ac:dyDescent="0.35">
      <c r="A224" t="s">
        <v>684</v>
      </c>
      <c r="B224" t="s">
        <v>685</v>
      </c>
      <c r="C224" t="s">
        <v>44</v>
      </c>
      <c r="D224" t="s">
        <v>45</v>
      </c>
      <c r="E224" t="e">
        <v>#N/A</v>
      </c>
      <c r="F224" t="e">
        <v>#N/A</v>
      </c>
      <c r="G224" t="e">
        <v>#N/A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  <c r="W224" t="e">
        <v>#N/A</v>
      </c>
      <c r="X224" t="e">
        <v>#N/A</v>
      </c>
      <c r="Y224" t="e">
        <v>#N/A</v>
      </c>
      <c r="Z224" t="e">
        <v>#N/A</v>
      </c>
      <c r="AA224" t="e">
        <v>#N/A</v>
      </c>
      <c r="AB224" t="e">
        <v>#N/A</v>
      </c>
      <c r="AC224" t="e">
        <v>#N/A</v>
      </c>
      <c r="AD224" t="e">
        <v>#N/A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L224" t="e">
        <v>#N/A</v>
      </c>
      <c r="AM224" t="e">
        <v>#N/A</v>
      </c>
      <c r="AN224" t="e">
        <v>#N/A</v>
      </c>
      <c r="AO224" t="e">
        <v>#N/A</v>
      </c>
      <c r="AP224" t="e">
        <v>#N/A</v>
      </c>
      <c r="AQ224" t="e">
        <v>#N/A</v>
      </c>
      <c r="AR224" t="e">
        <v>#N/A</v>
      </c>
      <c r="AS224" t="e">
        <v>#N/A</v>
      </c>
      <c r="AT224" t="e">
        <v>#N/A</v>
      </c>
      <c r="AU224" t="e">
        <v>#N/A</v>
      </c>
      <c r="AV224" t="e">
        <v>#N/A</v>
      </c>
      <c r="AW224" t="e">
        <v>#N/A</v>
      </c>
      <c r="AX224" t="e">
        <v>#N/A</v>
      </c>
      <c r="AY224" t="e">
        <v>#N/A</v>
      </c>
      <c r="AZ224" t="e">
        <v>#N/A</v>
      </c>
      <c r="BA224" t="e">
        <v>#N/A</v>
      </c>
      <c r="BB224" t="e">
        <v>#N/A</v>
      </c>
      <c r="BC224" t="e">
        <v>#N/A</v>
      </c>
      <c r="BD224" t="e">
        <v>#N/A</v>
      </c>
      <c r="BE224" t="e">
        <v>#N/A</v>
      </c>
      <c r="BF224" t="e">
        <v>#N/A</v>
      </c>
      <c r="BG224" t="e">
        <v>#N/A</v>
      </c>
      <c r="BH224" t="e">
        <v>#N/A</v>
      </c>
      <c r="BI224" t="e">
        <v>#N/A</v>
      </c>
      <c r="BJ224" t="e">
        <v>#N/A</v>
      </c>
      <c r="BK224" t="e">
        <v>#N/A</v>
      </c>
      <c r="BL224" t="e">
        <v>#N/A</v>
      </c>
      <c r="BM224" t="e">
        <v>#N/A</v>
      </c>
      <c r="BN224" t="e">
        <v>#N/A</v>
      </c>
      <c r="BO224" t="e">
        <v>#N/A</v>
      </c>
      <c r="BP224" t="e">
        <v>#N/A</v>
      </c>
      <c r="BQ224" t="e">
        <v>#N/A</v>
      </c>
    </row>
    <row r="225" spans="1:69" x14ac:dyDescent="0.35">
      <c r="A225" t="s">
        <v>686</v>
      </c>
      <c r="B225" t="s">
        <v>687</v>
      </c>
      <c r="C225" t="s">
        <v>44</v>
      </c>
      <c r="D225" t="s">
        <v>45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0.93805864232018299</v>
      </c>
      <c r="Q225">
        <v>0.97195107470820408</v>
      </c>
      <c r="R225">
        <v>1.1720710384880495</v>
      </c>
      <c r="S225">
        <v>1.1865030711292188</v>
      </c>
      <c r="T225">
        <v>1.1766523682737442</v>
      </c>
      <c r="U225">
        <v>1.1862624211631849</v>
      </c>
      <c r="V225">
        <v>1.1292309362587554</v>
      </c>
      <c r="W225">
        <v>1.1817401586782024</v>
      </c>
      <c r="X225">
        <v>1.1754646005165075</v>
      </c>
      <c r="Y225">
        <v>1.4650988430782073</v>
      </c>
      <c r="Z225">
        <v>1.8446169996453681</v>
      </c>
      <c r="AA225">
        <v>1.8373703484888095</v>
      </c>
      <c r="AB225">
        <v>1.8459934814270091</v>
      </c>
      <c r="AC225">
        <v>2.1337392730969698</v>
      </c>
      <c r="AD225">
        <v>2.0858306710227579</v>
      </c>
      <c r="AE225">
        <v>2.6851893908108275</v>
      </c>
      <c r="AF225">
        <v>3.886922232415988</v>
      </c>
      <c r="AG225">
        <v>5.1821215207798126</v>
      </c>
      <c r="AH225">
        <v>7.221675505362315</v>
      </c>
      <c r="AI225">
        <v>10.272042185962663</v>
      </c>
      <c r="AJ225">
        <v>12.875511179943162</v>
      </c>
      <c r="AK225">
        <v>17.968899145862643</v>
      </c>
      <c r="AL225">
        <v>31.515227073064654</v>
      </c>
      <c r="AM225">
        <v>54.896251972652948</v>
      </c>
      <c r="AN225">
        <v>82.379465518149914</v>
      </c>
      <c r="AO225">
        <v>164.12951569775021</v>
      </c>
      <c r="AP225">
        <v>228.32710515381703</v>
      </c>
      <c r="AQ225">
        <v>264.85948579902731</v>
      </c>
      <c r="AR225">
        <v>285.79608675102514</v>
      </c>
      <c r="AS225">
        <v>314.30714781104592</v>
      </c>
      <c r="AT225">
        <v>336.88845984130239</v>
      </c>
      <c r="AU225">
        <v>375.68053351689565</v>
      </c>
      <c r="AV225">
        <v>427.67395966298892</v>
      </c>
      <c r="AW225">
        <v>491.13796003668944</v>
      </c>
      <c r="AX225">
        <v>584.90883919065482</v>
      </c>
      <c r="AY225">
        <v>662.84793567910128</v>
      </c>
      <c r="AZ225">
        <v>726.49845157321727</v>
      </c>
      <c r="BA225">
        <v>935.93550624392367</v>
      </c>
      <c r="BB225">
        <v>1066.5298519803814</v>
      </c>
      <c r="BC225">
        <v>1140.8171130549945</v>
      </c>
      <c r="BD225">
        <v>1274.0725857273428</v>
      </c>
      <c r="BE225">
        <v>1356.4765879074948</v>
      </c>
      <c r="BF225">
        <v>1454.1775955800338</v>
      </c>
      <c r="BG225">
        <v>1521.3998340841031</v>
      </c>
      <c r="BH225">
        <v>1589.9190742362493</v>
      </c>
      <c r="BI225">
        <v>1702.0635661178817</v>
      </c>
      <c r="BJ225">
        <v>1771.5209294921701</v>
      </c>
      <c r="BK225">
        <v>1929.5345997208267</v>
      </c>
      <c r="BL225">
        <v>2146.8844794643151</v>
      </c>
      <c r="BM225">
        <v>2345.8636873560886</v>
      </c>
      <c r="BN225">
        <v>2467.0119675972091</v>
      </c>
      <c r="BO225">
        <v>2856.3225161738992</v>
      </c>
      <c r="BP225">
        <v>3475.8153426103636</v>
      </c>
      <c r="BQ225">
        <v>3974.6701537616</v>
      </c>
    </row>
    <row r="226" spans="1:69" x14ac:dyDescent="0.35">
      <c r="A226" t="s">
        <v>688</v>
      </c>
      <c r="B226" t="s">
        <v>689</v>
      </c>
      <c r="C226" t="s">
        <v>44</v>
      </c>
      <c r="D226" t="s">
        <v>45</v>
      </c>
      <c r="E226">
        <v>1</v>
      </c>
      <c r="F226">
        <v>1.0312812401939362</v>
      </c>
      <c r="G226">
        <v>1.0704467820126438</v>
      </c>
      <c r="H226">
        <v>1.0992086072245624</v>
      </c>
      <c r="I226">
        <v>1.1013658583632981</v>
      </c>
      <c r="J226">
        <v>1.1278668889861609</v>
      </c>
      <c r="K226">
        <v>1.1683983739843751</v>
      </c>
      <c r="L226">
        <v>1.2084669660932694</v>
      </c>
      <c r="M226">
        <v>1.2281954437944165</v>
      </c>
      <c r="N226">
        <v>1.2644224998199525</v>
      </c>
      <c r="O226">
        <v>1.3034914433146862</v>
      </c>
      <c r="P226">
        <v>1.3736762600458172</v>
      </c>
      <c r="Q226">
        <v>1.4322423221510241</v>
      </c>
      <c r="R226">
        <v>1.5870691070978611</v>
      </c>
      <c r="S226">
        <v>1.9085838809851665</v>
      </c>
      <c r="T226">
        <v>2.10869070114527</v>
      </c>
      <c r="U226">
        <v>2.104677034036369</v>
      </c>
      <c r="V226">
        <v>2.4237028213444045</v>
      </c>
      <c r="W226">
        <v>2.6068028075729521</v>
      </c>
      <c r="X226">
        <v>2.7901237428496843</v>
      </c>
      <c r="Y226">
        <v>3.1082175545863602</v>
      </c>
      <c r="Z226">
        <v>3.2453128575700099</v>
      </c>
      <c r="AA226">
        <v>3.4866663825287398</v>
      </c>
      <c r="AB226">
        <v>3.5032607758691485</v>
      </c>
      <c r="AC226">
        <v>3.4922927935914569</v>
      </c>
      <c r="AD226">
        <v>3.4594812190188318</v>
      </c>
      <c r="AE226">
        <v>3.5027884215319629</v>
      </c>
      <c r="AF226">
        <v>4.1073285004233124</v>
      </c>
      <c r="AG226">
        <v>4.5138468719110598</v>
      </c>
      <c r="AH226">
        <v>5.0613536232024723</v>
      </c>
      <c r="AI226">
        <v>7.5873957547904629</v>
      </c>
      <c r="AJ226">
        <v>8.5235010693370725</v>
      </c>
      <c r="AK226">
        <v>11.498111100656203</v>
      </c>
      <c r="AL226">
        <v>29.602313710515936</v>
      </c>
      <c r="AM226">
        <v>159.33851669316365</v>
      </c>
      <c r="AN226">
        <v>600.31398883746238</v>
      </c>
      <c r="AO226">
        <v>671.64660095070064</v>
      </c>
      <c r="AP226">
        <v>681.67898467431939</v>
      </c>
      <c r="AQ226">
        <v>799.00701056212563</v>
      </c>
      <c r="AR226">
        <v>1390.0579587052839</v>
      </c>
      <c r="AS226">
        <v>2234.4183816386126</v>
      </c>
      <c r="AT226">
        <v>3117.6890675890868</v>
      </c>
      <c r="AU226">
        <v>4285.3659559098733</v>
      </c>
      <c r="AV226">
        <v>5198.9193368718934</v>
      </c>
      <c r="AW226">
        <v>5866.3528501938499</v>
      </c>
      <c r="AX226">
        <v>6777.9730508558159</v>
      </c>
      <c r="AY226">
        <v>9423.8310585048239</v>
      </c>
      <c r="AZ226">
        <v>10029.331169653515</v>
      </c>
      <c r="BA226">
        <v>11585.998024515393</v>
      </c>
      <c r="BB226">
        <v>12337.190601785493</v>
      </c>
      <c r="BC226">
        <v>13225.043209043921</v>
      </c>
      <c r="BD226">
        <v>15055.977286473997</v>
      </c>
      <c r="BE226">
        <v>16672.266651195081</v>
      </c>
      <c r="BF226">
        <v>16736.249170070114</v>
      </c>
      <c r="BG226">
        <v>17001.29899893421</v>
      </c>
      <c r="BH226">
        <v>17826.642463622684</v>
      </c>
      <c r="BI226">
        <v>22117.401896130843</v>
      </c>
      <c r="BJ226">
        <v>28342.368002651056</v>
      </c>
      <c r="BK226">
        <v>29946.714320333547</v>
      </c>
      <c r="BL226">
        <v>31497.62728116467</v>
      </c>
      <c r="BM226">
        <v>45740.147640955351</v>
      </c>
      <c r="BN226">
        <v>74133.130891202542</v>
      </c>
      <c r="BO226">
        <v>110772.1585166701</v>
      </c>
      <c r="BP226">
        <v>146516.79044912511</v>
      </c>
      <c r="BQ226">
        <v>175386.25412329857</v>
      </c>
    </row>
    <row r="227" spans="1:69" x14ac:dyDescent="0.35">
      <c r="A227" t="s">
        <v>690</v>
      </c>
      <c r="B227" t="s">
        <v>691</v>
      </c>
      <c r="C227" t="s">
        <v>44</v>
      </c>
      <c r="D227" t="s">
        <v>45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1.3460713823438786</v>
      </c>
      <c r="AK227">
        <v>1.497028159087348</v>
      </c>
      <c r="AL227">
        <v>1.7302338617046766</v>
      </c>
      <c r="AM227">
        <v>1.9629241373638304</v>
      </c>
      <c r="AN227">
        <v>2.1570783407743024</v>
      </c>
      <c r="AO227">
        <v>2.2580369436678525</v>
      </c>
      <c r="AP227">
        <v>2.3648268641086174</v>
      </c>
      <c r="AQ227">
        <v>2.4831550633537596</v>
      </c>
      <c r="AR227">
        <v>2.664275175070792</v>
      </c>
      <c r="AS227">
        <v>2.9222084723451198</v>
      </c>
      <c r="AT227">
        <v>3.0792838831559806</v>
      </c>
      <c r="AU227">
        <v>3.2038789944014652</v>
      </c>
      <c r="AV227">
        <v>3.3783647961886274</v>
      </c>
      <c r="AW227">
        <v>3.5778673248539521</v>
      </c>
      <c r="AX227">
        <v>3.6725579776253676</v>
      </c>
      <c r="AY227">
        <v>3.7788983440939825</v>
      </c>
      <c r="AZ227">
        <v>3.8234034699915922</v>
      </c>
      <c r="BA227">
        <v>3.9375459237259891</v>
      </c>
      <c r="BB227">
        <v>3.8933441183003548</v>
      </c>
      <c r="BC227">
        <v>3.9116634140540039</v>
      </c>
      <c r="BD227">
        <v>3.975023384565711</v>
      </c>
      <c r="BE227">
        <v>4.0282442727105749</v>
      </c>
      <c r="BF227">
        <v>4.0497575894135611</v>
      </c>
      <c r="BG227">
        <v>4.0443875088429326</v>
      </c>
      <c r="BH227">
        <v>4.0368773713152049</v>
      </c>
      <c r="BI227">
        <v>4.0210968405299257</v>
      </c>
      <c r="BJ227">
        <v>4.0686210816536441</v>
      </c>
      <c r="BK227">
        <v>4.154413994250552</v>
      </c>
      <c r="BL227">
        <v>4.2541701086380019</v>
      </c>
      <c r="BM227">
        <v>4.3566011472203066</v>
      </c>
      <c r="BN227">
        <v>4.4543582152759891</v>
      </c>
      <c r="BO227">
        <v>4.7879406032263141</v>
      </c>
      <c r="BP227">
        <v>5.2734425761174393</v>
      </c>
      <c r="BQ227">
        <v>5.4653307756071925</v>
      </c>
    </row>
    <row r="228" spans="1:69" x14ac:dyDescent="0.35">
      <c r="A228" t="s">
        <v>692</v>
      </c>
      <c r="B228" t="s">
        <v>693</v>
      </c>
      <c r="C228" t="s">
        <v>44</v>
      </c>
      <c r="D228" t="s">
        <v>45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1.9492778755412623</v>
      </c>
      <c r="AK228">
        <v>6.0072421166405849</v>
      </c>
      <c r="AL228">
        <v>8.2346745888297015</v>
      </c>
      <c r="AM228">
        <v>10.094824699021043</v>
      </c>
      <c r="AN228">
        <v>11.624701304506244</v>
      </c>
      <c r="AO228">
        <v>12.961151696274385</v>
      </c>
      <c r="AP228">
        <v>14.036997084494473</v>
      </c>
      <c r="AQ228">
        <v>15.077739956866477</v>
      </c>
      <c r="AR228">
        <v>16.063953728714736</v>
      </c>
      <c r="AS228">
        <v>16.953264127221871</v>
      </c>
      <c r="AT228">
        <v>18.42819947989814</v>
      </c>
      <c r="AU228">
        <v>19.832393192413964</v>
      </c>
      <c r="AV228">
        <v>20.95559240355313</v>
      </c>
      <c r="AW228">
        <v>21.659317298143353</v>
      </c>
      <c r="AX228">
        <v>21.984856185743638</v>
      </c>
      <c r="AY228">
        <v>22.473711994000542</v>
      </c>
      <c r="AZ228">
        <v>23.417664472434552</v>
      </c>
      <c r="BA228">
        <v>24.472633739956152</v>
      </c>
      <c r="BB228">
        <v>25.141431488602791</v>
      </c>
      <c r="BC228">
        <v>25.017869034901061</v>
      </c>
      <c r="BD228">
        <v>25.359242963290843</v>
      </c>
      <c r="BE228">
        <v>25.518148694190671</v>
      </c>
      <c r="BF228">
        <v>25.80721756499003</v>
      </c>
      <c r="BG228">
        <v>25.970203421927536</v>
      </c>
      <c r="BH228">
        <v>26.195416589527895</v>
      </c>
      <c r="BI228">
        <v>26.427372402689517</v>
      </c>
      <c r="BJ228">
        <v>26.767659448461771</v>
      </c>
      <c r="BK228">
        <v>27.35144970842509</v>
      </c>
      <c r="BL228">
        <v>27.99108703253626</v>
      </c>
      <c r="BM228">
        <v>28.324050301020613</v>
      </c>
      <c r="BN228">
        <v>29.08595682144556</v>
      </c>
      <c r="BO228">
        <v>30.981532193295884</v>
      </c>
      <c r="BP228">
        <v>34.095209229007502</v>
      </c>
      <c r="BQ228">
        <v>35.144498314559726</v>
      </c>
    </row>
    <row r="229" spans="1:69" x14ac:dyDescent="0.35">
      <c r="A229" t="s">
        <v>694</v>
      </c>
      <c r="B229" t="s">
        <v>695</v>
      </c>
      <c r="C229" t="s">
        <v>44</v>
      </c>
      <c r="D229" t="s">
        <v>45</v>
      </c>
      <c r="E229">
        <v>1</v>
      </c>
      <c r="F229">
        <v>1.0293737832492842</v>
      </c>
      <c r="G229">
        <v>1.0707573582754011</v>
      </c>
      <c r="H229">
        <v>1.1003306191898414</v>
      </c>
      <c r="I229">
        <v>1.1487290182721921</v>
      </c>
      <c r="J229">
        <v>1.2175739598613409</v>
      </c>
      <c r="K229">
        <v>1.2973004722385029</v>
      </c>
      <c r="L229">
        <v>1.3622983280986793</v>
      </c>
      <c r="M229">
        <v>1.3948779422195214</v>
      </c>
      <c r="N229">
        <v>1.4425578121346962</v>
      </c>
      <c r="O229">
        <v>1.5171828822319657</v>
      </c>
      <c r="P229">
        <v>1.6250589557395128</v>
      </c>
      <c r="Q229">
        <v>1.7383770043182956</v>
      </c>
      <c r="R229">
        <v>1.8606504507907238</v>
      </c>
      <c r="S229">
        <v>2.0366335000445246</v>
      </c>
      <c r="T229">
        <v>2.3321979408916422</v>
      </c>
      <c r="U229">
        <v>2.6101718301211063</v>
      </c>
      <c r="V229">
        <v>2.8850116794556016</v>
      </c>
      <c r="W229">
        <v>3.1605033805934224</v>
      </c>
      <c r="X229">
        <v>3.4115487423359472</v>
      </c>
      <c r="Y229">
        <v>3.8112631888993844</v>
      </c>
      <c r="Z229">
        <v>4.1454096743851281</v>
      </c>
      <c r="AA229">
        <v>4.4805496869372705</v>
      </c>
      <c r="AB229">
        <v>4.9265463819014839</v>
      </c>
      <c r="AC229">
        <v>5.3027365804320938</v>
      </c>
      <c r="AD229">
        <v>5.6423507067808298</v>
      </c>
      <c r="AE229">
        <v>5.9991009259929227</v>
      </c>
      <c r="AF229">
        <v>6.2823154330335242</v>
      </c>
      <c r="AG229">
        <v>6.6951393443262681</v>
      </c>
      <c r="AH229">
        <v>7.2257068346671387</v>
      </c>
      <c r="AI229">
        <v>7.9102573455188683</v>
      </c>
      <c r="AJ229">
        <v>8.5625995701212876</v>
      </c>
      <c r="AK229">
        <v>8.649539171539752</v>
      </c>
      <c r="AL229">
        <v>8.8408904281358485</v>
      </c>
      <c r="AM229">
        <v>9.0621267946096218</v>
      </c>
      <c r="AN229">
        <v>9.3978721576425261</v>
      </c>
      <c r="AO229">
        <v>9.4967706891035757</v>
      </c>
      <c r="AP229">
        <v>9.6390875084659271</v>
      </c>
      <c r="AQ229">
        <v>9.7226653569745327</v>
      </c>
      <c r="AR229">
        <v>9.8202725032154561</v>
      </c>
      <c r="AS229">
        <v>9.9746410322629497</v>
      </c>
      <c r="AT229">
        <v>10.232961237494449</v>
      </c>
      <c r="AU229">
        <v>10.399090487993279</v>
      </c>
      <c r="AV229">
        <v>10.591250734199928</v>
      </c>
      <c r="AW229">
        <v>10.635165796517116</v>
      </c>
      <c r="AX229">
        <v>10.71646661708658</v>
      </c>
      <c r="AY229">
        <v>10.903583955348109</v>
      </c>
      <c r="AZ229">
        <v>11.22241872650636</v>
      </c>
      <c r="BA229">
        <v>11.599670800152948</v>
      </c>
      <c r="BB229">
        <v>11.873295458575203</v>
      </c>
      <c r="BC229">
        <v>11.995621210209196</v>
      </c>
      <c r="BD229">
        <v>12.129648294557244</v>
      </c>
      <c r="BE229">
        <v>12.244821480411099</v>
      </c>
      <c r="BF229">
        <v>12.36869591136557</v>
      </c>
      <c r="BG229">
        <v>12.595377858111403</v>
      </c>
      <c r="BH229">
        <v>12.87920617289145</v>
      </c>
      <c r="BI229">
        <v>13.091973235900598</v>
      </c>
      <c r="BJ229">
        <v>13.383472740828211</v>
      </c>
      <c r="BK229">
        <v>13.733600476118554</v>
      </c>
      <c r="BL229">
        <v>14.066042883955742</v>
      </c>
      <c r="BM229">
        <v>14.318340277547394</v>
      </c>
      <c r="BN229">
        <v>14.710753483362938</v>
      </c>
      <c r="BO229">
        <v>15.561320005042719</v>
      </c>
      <c r="BP229">
        <v>16.500622166789046</v>
      </c>
      <c r="BQ229">
        <v>16.960614738436838</v>
      </c>
    </row>
    <row r="230" spans="1:69" x14ac:dyDescent="0.35">
      <c r="A230" t="s">
        <v>696</v>
      </c>
      <c r="B230" t="s">
        <v>697</v>
      </c>
      <c r="C230" t="s">
        <v>44</v>
      </c>
      <c r="D230" t="s">
        <v>45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1.0712484416978472</v>
      </c>
      <c r="Q230">
        <v>1.1743803682342702</v>
      </c>
      <c r="R230">
        <v>1.4706844804787174</v>
      </c>
      <c r="S230">
        <v>1.6220024048904245</v>
      </c>
      <c r="T230">
        <v>1.690349237384916</v>
      </c>
      <c r="U230">
        <v>1.9197343346204161</v>
      </c>
      <c r="V230">
        <v>2.120272186485828</v>
      </c>
      <c r="W230">
        <v>2.3441720493839568</v>
      </c>
      <c r="X230">
        <v>2.6626912408974612</v>
      </c>
      <c r="Y230">
        <v>2.8812858843658424</v>
      </c>
      <c r="Z230">
        <v>2.9824289459008186</v>
      </c>
      <c r="AA230">
        <v>3.4351522819719498</v>
      </c>
      <c r="AB230">
        <v>3.5978727467489362</v>
      </c>
      <c r="AC230">
        <v>3.9959761655303683</v>
      </c>
      <c r="AD230">
        <v>4.2352301344758247</v>
      </c>
      <c r="AE230">
        <v>4.8246291933943537</v>
      </c>
      <c r="AF230">
        <v>4.8783329589958155</v>
      </c>
      <c r="AG230">
        <v>6.0556020016421623</v>
      </c>
      <c r="AH230">
        <v>6.2307141004843398</v>
      </c>
      <c r="AI230">
        <v>8.1239108090067944</v>
      </c>
      <c r="AJ230">
        <v>8.8370074142091646</v>
      </c>
      <c r="AK230">
        <v>9.8257139409895</v>
      </c>
      <c r="AL230">
        <v>11.534381943800355</v>
      </c>
      <c r="AM230">
        <v>12.799752844600741</v>
      </c>
      <c r="AN230">
        <v>14.930832445986393</v>
      </c>
      <c r="AO230">
        <v>16.077873492324361</v>
      </c>
      <c r="AP230">
        <v>17.901882722258055</v>
      </c>
      <c r="AQ230">
        <v>19.227566884538884</v>
      </c>
      <c r="AR230">
        <v>20.260098587964205</v>
      </c>
      <c r="AS230">
        <v>25.394603594906094</v>
      </c>
      <c r="AT230">
        <v>27.665546282111503</v>
      </c>
      <c r="AU230">
        <v>30.131909943676511</v>
      </c>
      <c r="AV230">
        <v>31.941480434886966</v>
      </c>
      <c r="AW230">
        <v>33.178027125092392</v>
      </c>
      <c r="AX230">
        <v>35.353451702408705</v>
      </c>
      <c r="AY230">
        <v>36.782141905322135</v>
      </c>
      <c r="AZ230">
        <v>38.626508096231596</v>
      </c>
      <c r="BA230">
        <v>42.653544079005648</v>
      </c>
      <c r="BB230">
        <v>46.820763052201684</v>
      </c>
      <c r="BC230">
        <v>48.317704947370714</v>
      </c>
      <c r="BD230">
        <v>50.898327130280819</v>
      </c>
      <c r="BE230">
        <v>55.351102855177821</v>
      </c>
      <c r="BF230">
        <v>57.263582501536177</v>
      </c>
      <c r="BG230">
        <v>60.915380531512547</v>
      </c>
      <c r="BH230">
        <v>63.94673349767347</v>
      </c>
      <c r="BI230">
        <v>67.161864883172214</v>
      </c>
      <c r="BJ230">
        <v>71.897318897415786</v>
      </c>
      <c r="BK230">
        <v>74.121699426013535</v>
      </c>
      <c r="BL230">
        <v>75.81084822727712</v>
      </c>
      <c r="BM230">
        <v>79.383103482168679</v>
      </c>
      <c r="BN230">
        <v>80.005381028855552</v>
      </c>
      <c r="BO230">
        <v>86.754337199235806</v>
      </c>
      <c r="BP230">
        <v>91.851761775507001</v>
      </c>
      <c r="BQ230">
        <v>94.380471763601363</v>
      </c>
    </row>
    <row r="231" spans="1:69" x14ac:dyDescent="0.35">
      <c r="A231" t="s">
        <v>698</v>
      </c>
      <c r="B231" t="s">
        <v>699</v>
      </c>
      <c r="C231" t="s">
        <v>44</v>
      </c>
      <c r="D231" t="s">
        <v>45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</v>
      </c>
      <c r="BC231">
        <v>1.0112875903023386</v>
      </c>
      <c r="BD231">
        <v>1.0142710492654203</v>
      </c>
      <c r="BE231">
        <v>1.0535547458638805</v>
      </c>
      <c r="BF231">
        <v>1.0790368205971306</v>
      </c>
      <c r="BG231">
        <v>1.4141911290587961</v>
      </c>
      <c r="BH231">
        <v>1.4708688715759437</v>
      </c>
      <c r="BI231">
        <v>1.4661496680519033</v>
      </c>
      <c r="BJ231">
        <v>1.5036217788726485</v>
      </c>
      <c r="BK231">
        <v>1.5021638133821236</v>
      </c>
      <c r="BL231">
        <v>1.5135688557838782</v>
      </c>
      <c r="BM231">
        <v>1.5334523322657592</v>
      </c>
      <c r="BN231">
        <v>1.6046612377920877</v>
      </c>
      <c r="BO231">
        <v>1.6601959334779026</v>
      </c>
      <c r="BP231">
        <v>1.6937837124788941</v>
      </c>
      <c r="BQ231">
        <v>1.7445153985531352</v>
      </c>
    </row>
    <row r="232" spans="1:69" x14ac:dyDescent="0.35">
      <c r="A232" t="s">
        <v>700</v>
      </c>
      <c r="B232" t="s">
        <v>701</v>
      </c>
      <c r="C232" t="s">
        <v>44</v>
      </c>
      <c r="D232" t="s">
        <v>45</v>
      </c>
      <c r="E232">
        <v>1</v>
      </c>
      <c r="F232">
        <v>1.0145690288202802</v>
      </c>
      <c r="G232">
        <v>1.0206465063475738</v>
      </c>
      <c r="H232">
        <v>1.0206213683433041</v>
      </c>
      <c r="I232">
        <v>1.0653203440502128</v>
      </c>
      <c r="J232">
        <v>1.0914294306548789</v>
      </c>
      <c r="K232">
        <v>1.0098530964307373</v>
      </c>
      <c r="L232">
        <v>1.0304464860207934</v>
      </c>
      <c r="M232">
        <v>1.0654617810568434</v>
      </c>
      <c r="N232">
        <v>1.0905174332429488</v>
      </c>
      <c r="O232">
        <v>1.1222011040962991</v>
      </c>
      <c r="P232">
        <v>1.1398693787026044</v>
      </c>
      <c r="Q232">
        <v>1.4557410664707664</v>
      </c>
      <c r="R232">
        <v>1.6384085325837117</v>
      </c>
      <c r="S232">
        <v>1.9813989904712681</v>
      </c>
      <c r="T232">
        <v>2.2490312366912848</v>
      </c>
      <c r="U232">
        <v>2.4544615840902808</v>
      </c>
      <c r="V232">
        <v>3.5296445605039239</v>
      </c>
      <c r="W232">
        <v>3.5135762254681113</v>
      </c>
      <c r="X232">
        <v>4.1112344299713453</v>
      </c>
      <c r="Y232">
        <v>5.3871939197698806</v>
      </c>
      <c r="Z232">
        <v>5.782972297956233</v>
      </c>
      <c r="AA232">
        <v>5.8827935900491184</v>
      </c>
      <c r="AB232">
        <v>6.0702784958475089</v>
      </c>
      <c r="AC232">
        <v>6.2604752007551117</v>
      </c>
      <c r="AD232">
        <v>6.4031771757644549</v>
      </c>
      <c r="AE232">
        <v>6.7711471302636488</v>
      </c>
      <c r="AF232">
        <v>7.0199071160786524</v>
      </c>
      <c r="AG232">
        <v>7.2957018957648465</v>
      </c>
      <c r="AH232">
        <v>7.4507914398416801</v>
      </c>
      <c r="AI232">
        <v>7.9254200786455202</v>
      </c>
      <c r="AJ232">
        <v>7.7634913284312228</v>
      </c>
      <c r="AK232">
        <v>8.1259109207243654</v>
      </c>
      <c r="AL232">
        <v>8.3719889121318687</v>
      </c>
      <c r="AM232">
        <v>8.5943517500452575</v>
      </c>
      <c r="AN232">
        <v>8.4161968213655687</v>
      </c>
      <c r="AO232">
        <v>7.9044695702823065</v>
      </c>
      <c r="AP232">
        <v>7.9736064566778664</v>
      </c>
      <c r="AQ232">
        <v>8.8038011096122624</v>
      </c>
      <c r="AR232">
        <v>8.9848631420397549</v>
      </c>
      <c r="AS232">
        <v>9.0973487004918336</v>
      </c>
      <c r="AT232">
        <v>9.6574507705814678</v>
      </c>
      <c r="AU232">
        <v>10.006390049631513</v>
      </c>
      <c r="AV232">
        <v>10.601453534258392</v>
      </c>
      <c r="AW232">
        <v>13.217268895999705</v>
      </c>
      <c r="AX232">
        <v>13.277889253539254</v>
      </c>
      <c r="AY232">
        <v>13.469402151961662</v>
      </c>
      <c r="AZ232">
        <v>14.961730512932297</v>
      </c>
      <c r="BA232">
        <v>19.738459879299192</v>
      </c>
      <c r="BB232">
        <v>25.301145453991126</v>
      </c>
      <c r="BC232">
        <v>24.764834430764232</v>
      </c>
      <c r="BD232">
        <v>25.028426717538384</v>
      </c>
      <c r="BE232">
        <v>27.640714663887096</v>
      </c>
      <c r="BF232">
        <v>29.19971496426427</v>
      </c>
      <c r="BG232">
        <v>31.078971136363631</v>
      </c>
      <c r="BH232">
        <v>30.767191118847713</v>
      </c>
      <c r="BI232">
        <v>30.061216852671915</v>
      </c>
      <c r="BJ232">
        <v>30.762391876216448</v>
      </c>
      <c r="BK232">
        <v>31.822889026029738</v>
      </c>
      <c r="BL232">
        <v>31.863288259580909</v>
      </c>
      <c r="BM232">
        <v>33.52987479695291</v>
      </c>
      <c r="BN232">
        <v>34.451966451013398</v>
      </c>
      <c r="BO232">
        <v>34.992826651330574</v>
      </c>
      <c r="BP232">
        <v>36.423805497330157</v>
      </c>
      <c r="BQ232">
        <v>36.15252827542151</v>
      </c>
    </row>
    <row r="233" spans="1:69" x14ac:dyDescent="0.35">
      <c r="A233" t="s">
        <v>702</v>
      </c>
      <c r="B233" t="s">
        <v>703</v>
      </c>
      <c r="C233" t="s">
        <v>44</v>
      </c>
      <c r="D233" t="s">
        <v>45</v>
      </c>
      <c r="E233">
        <v>1</v>
      </c>
      <c r="F233">
        <v>0.99434568169961046</v>
      </c>
      <c r="G233">
        <v>0.96702354003876922</v>
      </c>
      <c r="H233">
        <v>1.1846153645378554</v>
      </c>
      <c r="I233">
        <v>1.2096750367768001</v>
      </c>
      <c r="J233">
        <v>1.1739647874737935</v>
      </c>
      <c r="K233">
        <v>1.2630794330292245</v>
      </c>
      <c r="L233">
        <v>1.2749237262243893</v>
      </c>
      <c r="M233">
        <v>1.3300462746901009</v>
      </c>
      <c r="N233">
        <v>1.2878132244709175</v>
      </c>
      <c r="O233">
        <v>1.2993387058729537</v>
      </c>
      <c r="P233">
        <v>1.4052648843374871</v>
      </c>
      <c r="Q233">
        <v>1.2878672811610334</v>
      </c>
      <c r="R233">
        <v>1.5371462669961973</v>
      </c>
      <c r="S233">
        <v>1.9634526471060814</v>
      </c>
      <c r="T233">
        <v>2.1936123715905405</v>
      </c>
      <c r="U233">
        <v>2.345787484529501</v>
      </c>
      <c r="V233">
        <v>2.6098260587796931</v>
      </c>
      <c r="W233">
        <v>2.8462321493522915</v>
      </c>
      <c r="X233">
        <v>3.3947539053981446</v>
      </c>
      <c r="Y233">
        <v>3.8999618645129193</v>
      </c>
      <c r="Z233">
        <v>4.643359271970402</v>
      </c>
      <c r="AA233">
        <v>4.7241524202563259</v>
      </c>
      <c r="AB233">
        <v>4.9192612976402073</v>
      </c>
      <c r="AC233">
        <v>5.4734906973503579</v>
      </c>
      <c r="AD233">
        <v>5.5291586278342262</v>
      </c>
      <c r="AE233">
        <v>7.212805104075529</v>
      </c>
      <c r="AF233">
        <v>9.0652898062334444</v>
      </c>
      <c r="AG233">
        <v>11.190504127790815</v>
      </c>
      <c r="AH233">
        <v>14.550327796907608</v>
      </c>
      <c r="AI233">
        <v>18.016589297363165</v>
      </c>
      <c r="AJ233">
        <v>19.430026316203563</v>
      </c>
      <c r="AK233">
        <v>20.514598835011256</v>
      </c>
      <c r="AL233">
        <v>21.516511293934791</v>
      </c>
      <c r="AM233">
        <v>24.548119538626501</v>
      </c>
      <c r="AN233">
        <v>25.876554002390986</v>
      </c>
      <c r="AO233">
        <v>28.508478930649815</v>
      </c>
      <c r="AP233">
        <v>29.294492546192458</v>
      </c>
      <c r="AQ233">
        <v>29.084242285944903</v>
      </c>
      <c r="AR233">
        <v>31.248748826709569</v>
      </c>
      <c r="AS233">
        <v>34.280185566136083</v>
      </c>
      <c r="AT233">
        <v>36.526949528223966</v>
      </c>
      <c r="AU233">
        <v>36.670911121626254</v>
      </c>
      <c r="AV233">
        <v>36.146282318659992</v>
      </c>
      <c r="AW233">
        <v>39.878881620294514</v>
      </c>
      <c r="AX233">
        <v>44.644587018455667</v>
      </c>
      <c r="AY233">
        <v>48.705684699826783</v>
      </c>
      <c r="AZ233">
        <v>53.950831238969755</v>
      </c>
      <c r="BA233">
        <v>62.556056787272922</v>
      </c>
      <c r="BB233">
        <v>60.816858883936632</v>
      </c>
      <c r="BC233">
        <v>65.012775200216225</v>
      </c>
      <c r="BD233">
        <v>72.537404391960578</v>
      </c>
      <c r="BE233">
        <v>91.575756699351047</v>
      </c>
      <c r="BF233">
        <v>120.66955217685356</v>
      </c>
      <c r="BG233">
        <v>165.43142061316206</v>
      </c>
      <c r="BH233">
        <v>228.65028983483799</v>
      </c>
      <c r="BI233">
        <v>312.95603322395488</v>
      </c>
      <c r="BJ233">
        <v>429.44120501611962</v>
      </c>
      <c r="BK233">
        <v>486.07565468436957</v>
      </c>
      <c r="BL233">
        <v>582.47103852136183</v>
      </c>
      <c r="BM233">
        <v>941.19406541872183</v>
      </c>
      <c r="BN233">
        <v>2054.3827468484369</v>
      </c>
      <c r="BO233">
        <v>4358.2426165120833</v>
      </c>
      <c r="BP233">
        <v>9602.2299153981967</v>
      </c>
      <c r="BQ233">
        <v>0</v>
      </c>
    </row>
    <row r="234" spans="1:69" x14ac:dyDescent="0.35">
      <c r="A234" t="s">
        <v>704</v>
      </c>
      <c r="B234" t="s">
        <v>705</v>
      </c>
      <c r="C234" t="s">
        <v>44</v>
      </c>
      <c r="D234" t="s">
        <v>45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1.0301045597425815</v>
      </c>
      <c r="BB234">
        <v>1.0436836724460441</v>
      </c>
      <c r="BC234">
        <v>1.0094178993263501</v>
      </c>
      <c r="BD234">
        <v>1.0238443105944479</v>
      </c>
      <c r="BE234">
        <v>1.0495424344978794</v>
      </c>
      <c r="BF234">
        <v>1.077089480396868</v>
      </c>
      <c r="BG234">
        <v>1.1056712823499604</v>
      </c>
      <c r="BH234">
        <v>1.1117287875412649</v>
      </c>
      <c r="BI234">
        <v>1.136013370727706</v>
      </c>
      <c r="BJ234">
        <v>1.1536428569518076</v>
      </c>
      <c r="BK234">
        <v>0.77593375479967597</v>
      </c>
      <c r="BL234">
        <v>0.77145350996472506</v>
      </c>
      <c r="BM234">
        <v>0.78034535150675077</v>
      </c>
      <c r="BN234">
        <v>0.81047085582224965</v>
      </c>
      <c r="BO234">
        <v>0.82396021444913348</v>
      </c>
      <c r="BP234">
        <v>0.82780610773494601</v>
      </c>
      <c r="BQ234">
        <v>0.83467188709923257</v>
      </c>
    </row>
    <row r="235" spans="1:69" x14ac:dyDescent="0.35">
      <c r="A235" t="s">
        <v>706</v>
      </c>
      <c r="B235" t="s">
        <v>707</v>
      </c>
      <c r="C235" t="s">
        <v>44</v>
      </c>
      <c r="D235" t="s">
        <v>45</v>
      </c>
      <c r="E235">
        <v>1</v>
      </c>
      <c r="F235">
        <v>1.0506282790068808</v>
      </c>
      <c r="G235">
        <v>1.0667510100349828</v>
      </c>
      <c r="H235">
        <v>1.1269377951890112</v>
      </c>
      <c r="I235">
        <v>1.2196988813080825</v>
      </c>
      <c r="J235">
        <v>1.2888033807446297</v>
      </c>
      <c r="K235">
        <v>1.3659108778804465</v>
      </c>
      <c r="L235">
        <v>1.4107030282841162</v>
      </c>
      <c r="M235">
        <v>1.4393609656965185</v>
      </c>
      <c r="N235">
        <v>1.4691174482015688</v>
      </c>
      <c r="O235">
        <v>1.5258188012446954</v>
      </c>
      <c r="P235">
        <v>1.6630165946123385</v>
      </c>
      <c r="Q235">
        <v>1.7553752757560122</v>
      </c>
      <c r="R235">
        <v>1.873224050190911</v>
      </c>
      <c r="S235">
        <v>1.9432019592002703</v>
      </c>
      <c r="T235">
        <v>2.1029467726503617</v>
      </c>
      <c r="U235">
        <v>2.2806357960052752</v>
      </c>
      <c r="V235">
        <v>2.4771814323557644</v>
      </c>
      <c r="W235">
        <v>2.7224168381265961</v>
      </c>
      <c r="X235">
        <v>2.9453761881255538</v>
      </c>
      <c r="Y235">
        <v>3.2026519834333831</v>
      </c>
      <c r="Z235">
        <v>3.4606178593673955</v>
      </c>
      <c r="AA235">
        <v>3.7797139450724897</v>
      </c>
      <c r="AB235">
        <v>3.7801723089351236</v>
      </c>
      <c r="AC235">
        <v>4.6899219258837741</v>
      </c>
      <c r="AD235">
        <v>4.4501170804825758</v>
      </c>
      <c r="AE235">
        <v>3.6965864947756826</v>
      </c>
      <c r="AF235">
        <v>3.5807694157214822</v>
      </c>
      <c r="AG235">
        <v>3.915998556570051</v>
      </c>
      <c r="AH235">
        <v>3.866946341614558</v>
      </c>
      <c r="AI235">
        <v>4.1767788061071691</v>
      </c>
      <c r="AJ235">
        <v>4.305152059529858</v>
      </c>
      <c r="AK235">
        <v>3.7495052915275648</v>
      </c>
      <c r="AL235">
        <v>3.7002141555244998</v>
      </c>
      <c r="AM235">
        <v>5.311471069084325</v>
      </c>
      <c r="AN235">
        <v>5.7806400683376546</v>
      </c>
      <c r="AO235">
        <v>6.4430121064378492</v>
      </c>
      <c r="AP235">
        <v>6.6867374319079609</v>
      </c>
      <c r="AQ235">
        <v>7.1380526785095118</v>
      </c>
      <c r="AR235">
        <v>6.597497493837051</v>
      </c>
      <c r="AS235">
        <v>6.9464922368980044</v>
      </c>
      <c r="AT235">
        <v>7.9049451141736435</v>
      </c>
      <c r="AU235">
        <v>8.0557571937929993</v>
      </c>
      <c r="AV235">
        <v>8.0621216199595782</v>
      </c>
      <c r="AW235">
        <v>8.8469092161651872</v>
      </c>
      <c r="AX235">
        <v>14.754231272976384</v>
      </c>
      <c r="AY235">
        <v>16.484627185180539</v>
      </c>
      <c r="AZ235">
        <v>16.195047940025429</v>
      </c>
      <c r="BA235">
        <v>18.030695590681397</v>
      </c>
      <c r="BB235">
        <v>17.733221938564327</v>
      </c>
      <c r="BC235">
        <v>18.712643750980291</v>
      </c>
      <c r="BD235">
        <v>20.231019201686223</v>
      </c>
      <c r="BE235">
        <v>21.552820810254264</v>
      </c>
      <c r="BF235">
        <v>20.249824120685417</v>
      </c>
      <c r="BG235">
        <v>20.144581274281414</v>
      </c>
      <c r="BH235">
        <v>18.734838340211734</v>
      </c>
      <c r="BI235">
        <v>17.525117964968171</v>
      </c>
      <c r="BJ235">
        <v>17.888440507700949</v>
      </c>
      <c r="BK235">
        <v>18.58054288344794</v>
      </c>
      <c r="BL235">
        <v>18.086056862557204</v>
      </c>
      <c r="BM235">
        <v>17.87306069780503</v>
      </c>
      <c r="BN235">
        <v>19.398148817263863</v>
      </c>
      <c r="BO235">
        <v>20.423075505607361</v>
      </c>
      <c r="BP235">
        <v>20.443446484001072</v>
      </c>
      <c r="BQ235">
        <v>21.281698786808381</v>
      </c>
    </row>
    <row r="236" spans="1:69" x14ac:dyDescent="0.35">
      <c r="A236" t="s">
        <v>708</v>
      </c>
      <c r="B236" t="s">
        <v>709</v>
      </c>
      <c r="C236" t="s">
        <v>44</v>
      </c>
      <c r="D236" t="s">
        <v>45</v>
      </c>
      <c r="E236" t="e">
        <v>#N/A</v>
      </c>
      <c r="F236" t="e">
        <v>#N/A</v>
      </c>
      <c r="G236" t="e">
        <v>#N/A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  <c r="W236" t="e">
        <v>#N/A</v>
      </c>
      <c r="X236" t="e">
        <v>#N/A</v>
      </c>
      <c r="Y236" t="e">
        <v>#N/A</v>
      </c>
      <c r="Z236" t="e">
        <v>#N/A</v>
      </c>
      <c r="AA236" t="e">
        <v>#N/A</v>
      </c>
      <c r="AB236" t="e">
        <v>#N/A</v>
      </c>
      <c r="AC236" t="e">
        <v>#N/A</v>
      </c>
      <c r="AD236" t="e">
        <v>#N/A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L236" t="e">
        <v>#N/A</v>
      </c>
      <c r="AM236" t="e">
        <v>#N/A</v>
      </c>
      <c r="AN236" t="e">
        <v>#N/A</v>
      </c>
      <c r="AO236" t="e">
        <v>#N/A</v>
      </c>
      <c r="AP236" t="e">
        <v>#N/A</v>
      </c>
      <c r="AQ236" t="e">
        <v>#N/A</v>
      </c>
      <c r="AR236" t="e">
        <v>#N/A</v>
      </c>
      <c r="AS236" t="e">
        <v>#N/A</v>
      </c>
      <c r="AT236" t="e">
        <v>#N/A</v>
      </c>
      <c r="AU236" t="e">
        <v>#N/A</v>
      </c>
      <c r="AV236" t="e">
        <v>#N/A</v>
      </c>
      <c r="AW236" t="e">
        <v>#N/A</v>
      </c>
      <c r="AX236" t="e">
        <v>#N/A</v>
      </c>
      <c r="AY236" t="e">
        <v>#N/A</v>
      </c>
      <c r="AZ236" t="e">
        <v>#N/A</v>
      </c>
      <c r="BA236" t="e">
        <v>#N/A</v>
      </c>
      <c r="BB236" t="e">
        <v>#N/A</v>
      </c>
      <c r="BC236" t="e">
        <v>#N/A</v>
      </c>
      <c r="BD236" t="e">
        <v>#N/A</v>
      </c>
      <c r="BE236" t="e">
        <v>#N/A</v>
      </c>
      <c r="BF236" t="e">
        <v>#N/A</v>
      </c>
      <c r="BG236" t="e">
        <v>#N/A</v>
      </c>
      <c r="BH236" t="e">
        <v>#N/A</v>
      </c>
      <c r="BI236" t="e">
        <v>#N/A</v>
      </c>
      <c r="BJ236" t="e">
        <v>#N/A</v>
      </c>
      <c r="BK236" t="e">
        <v>#N/A</v>
      </c>
      <c r="BL236" t="e">
        <v>#N/A</v>
      </c>
      <c r="BM236" t="e">
        <v>#N/A</v>
      </c>
      <c r="BN236" t="e">
        <v>#N/A</v>
      </c>
      <c r="BO236" t="e">
        <v>#N/A</v>
      </c>
      <c r="BP236" t="e">
        <v>#N/A</v>
      </c>
      <c r="BQ236" t="e">
        <v>#N/A</v>
      </c>
    </row>
    <row r="237" spans="1:69" x14ac:dyDescent="0.35">
      <c r="A237" t="s">
        <v>710</v>
      </c>
      <c r="B237" t="s">
        <v>711</v>
      </c>
      <c r="C237" t="s">
        <v>44</v>
      </c>
      <c r="D237" t="s">
        <v>45</v>
      </c>
      <c r="E237" t="e">
        <v>#N/A</v>
      </c>
      <c r="F237" t="e">
        <v>#N/A</v>
      </c>
      <c r="G237" t="e">
        <v>#N/A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  <c r="W237" t="e">
        <v>#N/A</v>
      </c>
      <c r="X237" t="e">
        <v>#N/A</v>
      </c>
      <c r="Y237" t="e">
        <v>#N/A</v>
      </c>
      <c r="Z237" t="e">
        <v>#N/A</v>
      </c>
      <c r="AA237" t="e">
        <v>#N/A</v>
      </c>
      <c r="AB237" t="e">
        <v>#N/A</v>
      </c>
      <c r="AC237" t="e">
        <v>#N/A</v>
      </c>
      <c r="AD237" t="e">
        <v>#N/A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  <c r="AK237" t="e">
        <v>#N/A</v>
      </c>
      <c r="AL237" t="e">
        <v>#N/A</v>
      </c>
      <c r="AM237" t="e">
        <v>#N/A</v>
      </c>
      <c r="AN237" t="e">
        <v>#N/A</v>
      </c>
      <c r="AO237" t="e">
        <v>#N/A</v>
      </c>
      <c r="AP237" t="e">
        <v>#N/A</v>
      </c>
      <c r="AQ237" t="e">
        <v>#N/A</v>
      </c>
      <c r="AR237" t="e">
        <v>#N/A</v>
      </c>
      <c r="AS237" t="e">
        <v>#N/A</v>
      </c>
      <c r="AT237" t="e">
        <v>#N/A</v>
      </c>
      <c r="AU237" t="e">
        <v>#N/A</v>
      </c>
      <c r="AV237" t="e">
        <v>#N/A</v>
      </c>
      <c r="AW237" t="e">
        <v>#N/A</v>
      </c>
      <c r="AX237" t="e">
        <v>#N/A</v>
      </c>
      <c r="AY237" t="e">
        <v>#N/A</v>
      </c>
      <c r="AZ237" t="e">
        <v>#N/A</v>
      </c>
      <c r="BA237" t="e">
        <v>#N/A</v>
      </c>
      <c r="BB237" t="e">
        <v>#N/A</v>
      </c>
      <c r="BC237" t="e">
        <v>#N/A</v>
      </c>
      <c r="BD237" t="e">
        <v>#N/A</v>
      </c>
      <c r="BE237" t="e">
        <v>#N/A</v>
      </c>
      <c r="BF237" t="e">
        <v>#N/A</v>
      </c>
      <c r="BG237" t="e">
        <v>#N/A</v>
      </c>
      <c r="BH237" t="e">
        <v>#N/A</v>
      </c>
      <c r="BI237" t="e">
        <v>#N/A</v>
      </c>
      <c r="BJ237" t="e">
        <v>#N/A</v>
      </c>
      <c r="BK237" t="e">
        <v>#N/A</v>
      </c>
      <c r="BL237" t="e">
        <v>#N/A</v>
      </c>
      <c r="BM237" t="e">
        <v>#N/A</v>
      </c>
      <c r="BN237" t="e">
        <v>#N/A</v>
      </c>
      <c r="BO237" t="e">
        <v>#N/A</v>
      </c>
      <c r="BP237" t="e">
        <v>#N/A</v>
      </c>
      <c r="BQ237" t="e">
        <v>#N/A</v>
      </c>
    </row>
    <row r="238" spans="1:69" x14ac:dyDescent="0.35">
      <c r="A238" t="s">
        <v>712</v>
      </c>
      <c r="B238" t="s">
        <v>713</v>
      </c>
      <c r="C238" t="s">
        <v>44</v>
      </c>
      <c r="D238" t="s">
        <v>45</v>
      </c>
      <c r="E238">
        <v>1</v>
      </c>
      <c r="F238">
        <v>0.9305317001303206</v>
      </c>
      <c r="G238">
        <v>0.93718943703774049</v>
      </c>
      <c r="H238">
        <v>0.96694441816571275</v>
      </c>
      <c r="I238">
        <v>0.98106024721818885</v>
      </c>
      <c r="J238">
        <v>0.95825969597451388</v>
      </c>
      <c r="K238">
        <v>1.0132423240825135</v>
      </c>
      <c r="L238">
        <v>1.0309547055054118</v>
      </c>
      <c r="M238">
        <v>1.0315830252434846</v>
      </c>
      <c r="N238">
        <v>1.0814967991416864</v>
      </c>
      <c r="O238">
        <v>1.0639630278709347</v>
      </c>
      <c r="P238">
        <v>1.1958224859488265</v>
      </c>
      <c r="Q238">
        <v>1.1913698087773164</v>
      </c>
      <c r="R238">
        <v>1.2287117963110878</v>
      </c>
      <c r="S238">
        <v>1.745164930187725</v>
      </c>
      <c r="T238">
        <v>1.6707539726576426</v>
      </c>
      <c r="U238">
        <v>1.9081683477711437</v>
      </c>
      <c r="V238">
        <v>2.3023464245137517</v>
      </c>
      <c r="W238">
        <v>2.0190614256976347</v>
      </c>
      <c r="X238">
        <v>2.1714399660821764</v>
      </c>
      <c r="Y238">
        <v>2.3986969357717061</v>
      </c>
      <c r="Z238">
        <v>2.7020702663377505</v>
      </c>
      <c r="AA238">
        <v>2.8935594443194126</v>
      </c>
      <c r="AB238">
        <v>3.3061846008545608</v>
      </c>
      <c r="AC238">
        <v>3.3683225319217733</v>
      </c>
      <c r="AD238">
        <v>3.4828939126197884</v>
      </c>
      <c r="AE238">
        <v>3.6777548590518041</v>
      </c>
      <c r="AF238">
        <v>3.7387629895146861</v>
      </c>
      <c r="AG238">
        <v>3.8354390425179914</v>
      </c>
      <c r="AH238">
        <v>3.8735001961172926</v>
      </c>
      <c r="AI238">
        <v>3.9887734099369094</v>
      </c>
      <c r="AJ238">
        <v>4.0953172503532445</v>
      </c>
      <c r="AK238">
        <v>4.228228093556023</v>
      </c>
      <c r="AL238">
        <v>3.8816498132686945</v>
      </c>
      <c r="AM238">
        <v>5.2729255428320787</v>
      </c>
      <c r="AN238">
        <v>5.8573877019551386</v>
      </c>
      <c r="AO238">
        <v>6.1729795226750461</v>
      </c>
      <c r="AP238">
        <v>6.2986635182725648</v>
      </c>
      <c r="AQ238">
        <v>6.900603641448674</v>
      </c>
      <c r="AR238">
        <v>6.9775541491973314</v>
      </c>
      <c r="AS238">
        <v>7.6787604353598446</v>
      </c>
      <c r="AT238">
        <v>7.8042354870298922</v>
      </c>
      <c r="AU238">
        <v>8.1966211753214751</v>
      </c>
      <c r="AV238">
        <v>7.9594841553152893</v>
      </c>
      <c r="AW238">
        <v>7.8076260347943469</v>
      </c>
      <c r="AX238">
        <v>8.2664144583960262</v>
      </c>
      <c r="AY238">
        <v>8.2243579809461238</v>
      </c>
      <c r="AZ238">
        <v>8.6325980183123754</v>
      </c>
      <c r="BA238">
        <v>9.4159371334480966</v>
      </c>
      <c r="BB238">
        <v>9.7094535469065999</v>
      </c>
      <c r="BC238">
        <v>9.7003911318562324</v>
      </c>
      <c r="BD238">
        <v>9.9739028813634718</v>
      </c>
      <c r="BE238">
        <v>10.148485332323045</v>
      </c>
      <c r="BF238">
        <v>10.319312340201206</v>
      </c>
      <c r="BG238">
        <v>10.368832220149045</v>
      </c>
      <c r="BH238">
        <v>10.597227656300703</v>
      </c>
      <c r="BI238">
        <v>10.751710306000025</v>
      </c>
      <c r="BJ238">
        <v>10.656562880761257</v>
      </c>
      <c r="BK238">
        <v>10.704971620146726</v>
      </c>
      <c r="BL238">
        <v>10.70625017313802</v>
      </c>
      <c r="BM238">
        <v>10.91321415340507</v>
      </c>
      <c r="BN238">
        <v>11.182374116557584</v>
      </c>
      <c r="BO238">
        <v>11.647092690663882</v>
      </c>
      <c r="BP238">
        <v>11.949284115939262</v>
      </c>
      <c r="BQ238">
        <v>12.276829314351669</v>
      </c>
    </row>
    <row r="239" spans="1:69" x14ac:dyDescent="0.35">
      <c r="A239" t="s">
        <v>714</v>
      </c>
      <c r="B239" t="s">
        <v>715</v>
      </c>
      <c r="C239" t="s">
        <v>44</v>
      </c>
      <c r="D239" t="s">
        <v>45</v>
      </c>
      <c r="E239">
        <v>1</v>
      </c>
      <c r="F239">
        <v>1.0369863251011893</v>
      </c>
      <c r="G239">
        <v>1.0425912288315395</v>
      </c>
      <c r="H239">
        <v>1.0304269331645617</v>
      </c>
      <c r="I239">
        <v>1.0580195351450334</v>
      </c>
      <c r="J239">
        <v>1.103689717274315</v>
      </c>
      <c r="K239">
        <v>1.1946925625698981</v>
      </c>
      <c r="L239">
        <v>1.1747687628131582</v>
      </c>
      <c r="M239">
        <v>1.1717967680437023</v>
      </c>
      <c r="N239">
        <v>1.210857089242295</v>
      </c>
      <c r="O239">
        <v>1.1503723727762212</v>
      </c>
      <c r="P239">
        <v>1.1413267268365006</v>
      </c>
      <c r="Q239">
        <v>1.2136518655113835</v>
      </c>
      <c r="R239">
        <v>1.4375177552874576</v>
      </c>
      <c r="S239">
        <v>1.7298325685771936</v>
      </c>
      <c r="T239">
        <v>1.7901695338424439</v>
      </c>
      <c r="U239">
        <v>1.8706749824172366</v>
      </c>
      <c r="V239">
        <v>1.9831904464779686</v>
      </c>
      <c r="W239">
        <v>2.1755040476696461</v>
      </c>
      <c r="X239">
        <v>2.3635889353868094</v>
      </c>
      <c r="Y239">
        <v>2.6638234131427176</v>
      </c>
      <c r="Z239">
        <v>2.8868499659255322</v>
      </c>
      <c r="AA239">
        <v>3.0328626409995154</v>
      </c>
      <c r="AB239">
        <v>3.1435365195228275</v>
      </c>
      <c r="AC239">
        <v>3.189050734174967</v>
      </c>
      <c r="AD239">
        <v>3.258482835016411</v>
      </c>
      <c r="AE239">
        <v>3.3123506168930468</v>
      </c>
      <c r="AF239">
        <v>3.468800008832762</v>
      </c>
      <c r="AG239">
        <v>3.6740973488431545</v>
      </c>
      <c r="AH239">
        <v>3.8988324444408673</v>
      </c>
      <c r="AI239">
        <v>4.123919143666857</v>
      </c>
      <c r="AJ239">
        <v>4.3609011379825127</v>
      </c>
      <c r="AK239">
        <v>4.5567254032929787</v>
      </c>
      <c r="AL239">
        <v>4.8524867179064692</v>
      </c>
      <c r="AM239">
        <v>5.0792319483585828</v>
      </c>
      <c r="AN239">
        <v>5.3707918565785082</v>
      </c>
      <c r="AO239">
        <v>5.5908944755873708</v>
      </c>
      <c r="AP239">
        <v>5.8380773335367531</v>
      </c>
      <c r="AQ239">
        <v>6.3088429859671731</v>
      </c>
      <c r="AR239">
        <v>6.1462670687871226</v>
      </c>
      <c r="AS239">
        <v>6.2280769541059309</v>
      </c>
      <c r="AT239">
        <v>6.3475023379399991</v>
      </c>
      <c r="AU239">
        <v>6.4548042025691288</v>
      </c>
      <c r="AV239">
        <v>6.5935533827961184</v>
      </c>
      <c r="AW239">
        <v>6.8288944084218892</v>
      </c>
      <c r="AX239">
        <v>7.1765914039077749</v>
      </c>
      <c r="AY239">
        <v>7.5428999348970684</v>
      </c>
      <c r="AZ239">
        <v>7.7294613258198943</v>
      </c>
      <c r="BA239">
        <v>8.1262748926493433</v>
      </c>
      <c r="BB239">
        <v>8.1421026114253028</v>
      </c>
      <c r="BC239">
        <v>8.4743809418274623</v>
      </c>
      <c r="BD239">
        <v>8.7915853355802493</v>
      </c>
      <c r="BE239">
        <v>8.9594293983778428</v>
      </c>
      <c r="BF239">
        <v>9.1187948807798858</v>
      </c>
      <c r="BG239">
        <v>9.2502391507172685</v>
      </c>
      <c r="BH239">
        <v>9.3170363831977152</v>
      </c>
      <c r="BI239">
        <v>9.5626490794742214</v>
      </c>
      <c r="BJ239">
        <v>9.7443341515688289</v>
      </c>
      <c r="BK239">
        <v>9.8835403610522743</v>
      </c>
      <c r="BL239">
        <v>9.9838013078582062</v>
      </c>
      <c r="BM239">
        <v>9.854134186689846</v>
      </c>
      <c r="BN239">
        <v>10.029014710856904</v>
      </c>
      <c r="BO239">
        <v>10.496321900281549</v>
      </c>
      <c r="BP239">
        <v>10.630141785724774</v>
      </c>
      <c r="BQ239">
        <v>10.728727073336179</v>
      </c>
    </row>
    <row r="240" spans="1:69" x14ac:dyDescent="0.35">
      <c r="A240" t="s">
        <v>716</v>
      </c>
      <c r="B240" t="s">
        <v>717</v>
      </c>
      <c r="C240" t="s">
        <v>44</v>
      </c>
      <c r="D240" t="s">
        <v>45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0.95970998426446696</v>
      </c>
      <c r="AF240">
        <v>1.0155938556309574</v>
      </c>
      <c r="AG240">
        <v>0.98944825109844237</v>
      </c>
      <c r="AH240">
        <v>1.0613096911201194</v>
      </c>
      <c r="AI240">
        <v>1.1280651473435108</v>
      </c>
      <c r="AJ240">
        <v>2.2519960610345748</v>
      </c>
      <c r="AK240">
        <v>15.178780243655179</v>
      </c>
      <c r="AL240">
        <v>198.41869244073274</v>
      </c>
      <c r="AM240">
        <v>720.28262818467488</v>
      </c>
      <c r="AN240">
        <v>2841.7365675950118</v>
      </c>
      <c r="AO240">
        <v>15072.932456386252</v>
      </c>
      <c r="AP240">
        <v>24908.201788024227</v>
      </c>
      <c r="AQ240">
        <v>46796.619910419256</v>
      </c>
      <c r="AR240">
        <v>59198.259423678559</v>
      </c>
      <c r="AS240">
        <v>72595.934673366675</v>
      </c>
      <c r="AT240">
        <v>95062.711333385305</v>
      </c>
      <c r="AU240">
        <v>112953.2309038057</v>
      </c>
      <c r="AV240">
        <v>143548.27267736074</v>
      </c>
      <c r="AW240">
        <v>168571.00254477031</v>
      </c>
      <c r="AX240">
        <v>184609.39501303784</v>
      </c>
      <c r="AY240">
        <v>223492.63598284984</v>
      </c>
      <c r="AZ240">
        <v>284367.56708695251</v>
      </c>
      <c r="BA240">
        <v>364455.39146870404</v>
      </c>
      <c r="BB240">
        <v>408649.98659465084</v>
      </c>
      <c r="BC240">
        <v>459574.59012307954</v>
      </c>
      <c r="BD240">
        <v>520809.94261729933</v>
      </c>
      <c r="BE240">
        <v>582622.35184500611</v>
      </c>
      <c r="BF240">
        <v>603789.07694852306</v>
      </c>
      <c r="BG240">
        <v>632569.65756528545</v>
      </c>
      <c r="BH240">
        <v>676003.47768598946</v>
      </c>
      <c r="BI240">
        <v>679663.2912700976</v>
      </c>
      <c r="BJ240">
        <v>746307.45196395728</v>
      </c>
      <c r="BK240">
        <v>764907.13193789986</v>
      </c>
      <c r="BL240">
        <v>792892.66640752146</v>
      </c>
      <c r="BM240">
        <v>806022.65263629204</v>
      </c>
      <c r="BN240">
        <v>886983.67499512422</v>
      </c>
      <c r="BO240">
        <v>960268.68604558462</v>
      </c>
      <c r="BP240">
        <v>996216.98180783982</v>
      </c>
      <c r="BQ240">
        <v>1061735.6188305984</v>
      </c>
    </row>
    <row r="241" spans="1:69" x14ac:dyDescent="0.35">
      <c r="A241" t="s">
        <v>718</v>
      </c>
      <c r="B241" t="s">
        <v>719</v>
      </c>
      <c r="C241" t="s">
        <v>44</v>
      </c>
      <c r="D241" t="s">
        <v>45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1.824048137886845E-2</v>
      </c>
      <c r="AG241">
        <v>1.7743719312365864E-2</v>
      </c>
      <c r="AH241">
        <v>1.9218711689197469E-2</v>
      </c>
      <c r="AI241">
        <v>1.5209619987354895E-2</v>
      </c>
      <c r="AJ241">
        <v>3.1356292442810525E-2</v>
      </c>
      <c r="AK241">
        <v>1</v>
      </c>
      <c r="AL241">
        <v>12.33990145668835</v>
      </c>
      <c r="AM241">
        <v>129.85366529083379</v>
      </c>
      <c r="AN241">
        <v>1046.254981556624</v>
      </c>
      <c r="AO241">
        <v>11655.402025634436</v>
      </c>
      <c r="AP241">
        <v>18858.445618223595</v>
      </c>
      <c r="AQ241">
        <v>22180.700891909521</v>
      </c>
      <c r="AR241">
        <v>27283.438647278494</v>
      </c>
      <c r="AS241">
        <v>33685.374257563199</v>
      </c>
      <c r="AT241">
        <v>44570.756712779526</v>
      </c>
      <c r="AU241">
        <v>55781.68378571824</v>
      </c>
      <c r="AV241">
        <v>70928.826205088975</v>
      </c>
      <c r="AW241">
        <v>83942.679718514715</v>
      </c>
      <c r="AX241">
        <v>89841.156249999985</v>
      </c>
      <c r="AY241">
        <v>100846.6613190358</v>
      </c>
      <c r="AZ241">
        <v>110194.48592876905</v>
      </c>
      <c r="BA241">
        <v>176025.09667397116</v>
      </c>
      <c r="BB241">
        <v>193206.93476213104</v>
      </c>
      <c r="BC241">
        <v>197662.45699606772</v>
      </c>
      <c r="BD241">
        <v>223076.8172052661</v>
      </c>
      <c r="BE241">
        <v>241525.45755652522</v>
      </c>
      <c r="BF241">
        <v>244308.90762661432</v>
      </c>
      <c r="BG241">
        <v>245943.77633652621</v>
      </c>
      <c r="BH241">
        <v>233269.56115202815</v>
      </c>
      <c r="BI241">
        <v>221919.59066871187</v>
      </c>
      <c r="BJ241">
        <v>218496.60817633354</v>
      </c>
      <c r="BK241">
        <v>221142.3310347597</v>
      </c>
      <c r="BL241">
        <v>230834.45156479924</v>
      </c>
      <c r="BM241">
        <v>220793.74891879474</v>
      </c>
      <c r="BN241">
        <v>226913.66591461562</v>
      </c>
      <c r="BO241">
        <v>251969.2070298258</v>
      </c>
      <c r="BP241">
        <v>243695.26215014205</v>
      </c>
      <c r="BQ241">
        <v>252492.93499501521</v>
      </c>
    </row>
    <row r="242" spans="1:69" x14ac:dyDescent="0.35">
      <c r="A242" t="s">
        <v>725</v>
      </c>
      <c r="B242" t="s">
        <v>726</v>
      </c>
      <c r="C242" t="s">
        <v>44</v>
      </c>
      <c r="D242" t="s">
        <v>45</v>
      </c>
      <c r="E242" t="e">
        <v>#N/A</v>
      </c>
      <c r="F242" t="e">
        <v>#N/A</v>
      </c>
      <c r="G242" t="e">
        <v>#N/A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  <c r="W242" t="e">
        <v>#N/A</v>
      </c>
      <c r="X242" t="e">
        <v>#N/A</v>
      </c>
      <c r="Y242" t="e">
        <v>#N/A</v>
      </c>
      <c r="Z242" t="e">
        <v>#N/A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L242" t="e">
        <v>#N/A</v>
      </c>
      <c r="AM242" t="e">
        <v>#N/A</v>
      </c>
      <c r="AN242" t="e">
        <v>#N/A</v>
      </c>
      <c r="AO242" t="e">
        <v>#N/A</v>
      </c>
      <c r="AP242" t="e">
        <v>#N/A</v>
      </c>
      <c r="AQ242" t="e">
        <v>#N/A</v>
      </c>
      <c r="AR242" t="e">
        <v>#N/A</v>
      </c>
      <c r="AS242" t="e">
        <v>#N/A</v>
      </c>
      <c r="AT242" t="e">
        <v>#N/A</v>
      </c>
      <c r="AU242" t="e">
        <v>#N/A</v>
      </c>
      <c r="AV242" t="e">
        <v>#N/A</v>
      </c>
      <c r="AW242" t="e">
        <v>#N/A</v>
      </c>
      <c r="AX242" t="e">
        <v>#N/A</v>
      </c>
      <c r="AY242" t="e">
        <v>#N/A</v>
      </c>
      <c r="AZ242" t="e">
        <v>#N/A</v>
      </c>
      <c r="BA242" t="e">
        <v>#N/A</v>
      </c>
      <c r="BB242" t="e">
        <v>#N/A</v>
      </c>
      <c r="BC242" t="e">
        <v>#N/A</v>
      </c>
      <c r="BD242" t="e">
        <v>#N/A</v>
      </c>
      <c r="BE242" t="e">
        <v>#N/A</v>
      </c>
      <c r="BF242" t="e">
        <v>#N/A</v>
      </c>
      <c r="BG242" t="e">
        <v>#N/A</v>
      </c>
      <c r="BH242" t="e">
        <v>#N/A</v>
      </c>
      <c r="BI242" t="e">
        <v>#N/A</v>
      </c>
      <c r="BJ242" t="e">
        <v>#N/A</v>
      </c>
      <c r="BK242" t="e">
        <v>#N/A</v>
      </c>
      <c r="BL242" t="e">
        <v>#N/A</v>
      </c>
      <c r="BM242" t="e">
        <v>#N/A</v>
      </c>
      <c r="BN242" t="e">
        <v>#N/A</v>
      </c>
      <c r="BO242" t="e">
        <v>#N/A</v>
      </c>
      <c r="BP242" t="e">
        <v>#N/A</v>
      </c>
      <c r="BQ242" t="e">
        <v>#N/A</v>
      </c>
    </row>
    <row r="243" spans="1:69" x14ac:dyDescent="0.35">
      <c r="A243" t="s">
        <v>727</v>
      </c>
      <c r="B243" t="s">
        <v>728</v>
      </c>
      <c r="C243" t="s">
        <v>44</v>
      </c>
      <c r="D243" t="s">
        <v>45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1.0406212623567956</v>
      </c>
      <c r="AK243">
        <v>1.1983342167447615</v>
      </c>
      <c r="AL243">
        <v>1.2553326820177955</v>
      </c>
      <c r="AM243">
        <v>1.2913972852010518</v>
      </c>
      <c r="AN243">
        <v>1.3309399789381984</v>
      </c>
      <c r="AO243">
        <v>1.4395458904151042</v>
      </c>
      <c r="AP243">
        <v>1.4428717337866377</v>
      </c>
      <c r="AQ243">
        <v>1.4988086797518669</v>
      </c>
      <c r="AR243">
        <v>1.6065010982808583</v>
      </c>
      <c r="AS243">
        <v>1.654678394039772</v>
      </c>
      <c r="AT243">
        <v>1.8504935037528032</v>
      </c>
      <c r="AU243">
        <v>1.9502728113167771</v>
      </c>
      <c r="AV243">
        <v>2.0828999779950688</v>
      </c>
      <c r="AW243">
        <v>1.8645051907674652</v>
      </c>
      <c r="AX243">
        <v>1.8987650485068732</v>
      </c>
      <c r="AY243">
        <v>1.9439670198578376</v>
      </c>
      <c r="AZ243">
        <v>2.1087671191479238</v>
      </c>
      <c r="BA243">
        <v>2.2617953697591089</v>
      </c>
      <c r="BB243">
        <v>2.3017189050974003</v>
      </c>
      <c r="BC243">
        <v>2.5540747382529916</v>
      </c>
      <c r="BD243">
        <v>2.8494706776687182</v>
      </c>
      <c r="BE243">
        <v>3.0250113806743277</v>
      </c>
      <c r="BF243">
        <v>3.5284570120891443</v>
      </c>
      <c r="BG243">
        <v>3.5027680418328515</v>
      </c>
      <c r="BH243">
        <v>3.7550628461694622</v>
      </c>
      <c r="BI243">
        <v>3.7603712686141404</v>
      </c>
      <c r="BJ243">
        <v>3.7523692190324174</v>
      </c>
      <c r="BK243">
        <v>3.6839653325146644</v>
      </c>
      <c r="BL243">
        <v>3.8993570397683963</v>
      </c>
      <c r="BM243">
        <v>3.1440042404394988</v>
      </c>
      <c r="BN243">
        <v>5.0038628833939374</v>
      </c>
      <c r="BO243">
        <v>5.5742375580969554</v>
      </c>
      <c r="BP243">
        <v>4.4133083553040775</v>
      </c>
      <c r="BQ243">
        <v>4.0811370582330433</v>
      </c>
    </row>
    <row r="244" spans="1:69" x14ac:dyDescent="0.35">
      <c r="A244" t="s">
        <v>729</v>
      </c>
      <c r="B244" t="s">
        <v>730</v>
      </c>
      <c r="C244" t="s">
        <v>44</v>
      </c>
      <c r="D244" t="s">
        <v>45</v>
      </c>
      <c r="E244" t="e">
        <v>#N/A</v>
      </c>
      <c r="F244" t="e">
        <v>#N/A</v>
      </c>
      <c r="G244" t="e">
        <v>#N/A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>
        <v>#N/A</v>
      </c>
      <c r="AN244" t="e">
        <v>#N/A</v>
      </c>
      <c r="AO244" t="e">
        <v>#N/A</v>
      </c>
      <c r="AP244" t="e">
        <v>#N/A</v>
      </c>
      <c r="AQ244" t="e">
        <v>#N/A</v>
      </c>
      <c r="AR244" t="e">
        <v>#N/A</v>
      </c>
      <c r="AS244" t="e">
        <v>#N/A</v>
      </c>
      <c r="AT244" t="e">
        <v>#N/A</v>
      </c>
      <c r="AU244" t="e">
        <v>#N/A</v>
      </c>
      <c r="AV244" t="e">
        <v>#N/A</v>
      </c>
      <c r="AW244" t="e">
        <v>#N/A</v>
      </c>
      <c r="AX244" t="e">
        <v>#N/A</v>
      </c>
      <c r="AY244" t="e">
        <v>#N/A</v>
      </c>
      <c r="AZ244" t="e">
        <v>#N/A</v>
      </c>
      <c r="BA244" t="e">
        <v>#N/A</v>
      </c>
      <c r="BB244" t="e">
        <v>#N/A</v>
      </c>
      <c r="BC244" t="e">
        <v>#N/A</v>
      </c>
      <c r="BD244" t="e">
        <v>#N/A</v>
      </c>
      <c r="BE244" t="e">
        <v>#N/A</v>
      </c>
      <c r="BF244" t="e">
        <v>#N/A</v>
      </c>
      <c r="BG244" t="e">
        <v>#N/A</v>
      </c>
      <c r="BH244" t="e">
        <v>#N/A</v>
      </c>
      <c r="BI244" t="e">
        <v>#N/A</v>
      </c>
      <c r="BJ244" t="e">
        <v>#N/A</v>
      </c>
      <c r="BK244" t="e">
        <v>#N/A</v>
      </c>
      <c r="BL244" t="e">
        <v>#N/A</v>
      </c>
      <c r="BM244" t="e">
        <v>#N/A</v>
      </c>
      <c r="BN244" t="e">
        <v>#N/A</v>
      </c>
      <c r="BO244" t="e">
        <v>#N/A</v>
      </c>
      <c r="BP244" t="e">
        <v>#N/A</v>
      </c>
      <c r="BQ244" t="e">
        <v>#N/A</v>
      </c>
    </row>
    <row r="245" spans="1:69" x14ac:dyDescent="0.35">
      <c r="A245" t="s">
        <v>731</v>
      </c>
      <c r="B245" t="s">
        <v>732</v>
      </c>
      <c r="C245" t="s">
        <v>44</v>
      </c>
      <c r="D245" t="s">
        <v>45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1.078651663091357</v>
      </c>
      <c r="AB245">
        <v>1.1677165759114658</v>
      </c>
      <c r="AC245">
        <v>1.2437861091889018</v>
      </c>
      <c r="AD245">
        <v>1.3711020010549424</v>
      </c>
      <c r="AE245">
        <v>1.592816986330164</v>
      </c>
      <c r="AF245">
        <v>1.768218705627961</v>
      </c>
      <c r="AG245">
        <v>1.9285817092376905</v>
      </c>
      <c r="AH245">
        <v>2.0598236403506802</v>
      </c>
      <c r="AI245">
        <v>2.312105636393575</v>
      </c>
      <c r="AJ245">
        <v>2.5308608075019641</v>
      </c>
      <c r="AK245">
        <v>2.7193468424171106</v>
      </c>
      <c r="AL245">
        <v>2.7211353035508927</v>
      </c>
      <c r="AM245">
        <v>3.5000878473477925</v>
      </c>
      <c r="AN245">
        <v>3.380293170548343</v>
      </c>
      <c r="AO245">
        <v>3.4808495108497612</v>
      </c>
      <c r="AP245">
        <v>3.4767423852900903</v>
      </c>
      <c r="AQ245">
        <v>3.5750379162548871</v>
      </c>
      <c r="AR245">
        <v>3.8562546521218204</v>
      </c>
      <c r="AS245">
        <v>3.9580493716349334</v>
      </c>
      <c r="AT245">
        <v>4.1171913307727683</v>
      </c>
      <c r="AU245">
        <v>4.4308930359677916</v>
      </c>
      <c r="AV245">
        <v>4.9360006006504316</v>
      </c>
      <c r="AW245">
        <v>5.3510677009402894</v>
      </c>
      <c r="AX245">
        <v>5.792649914850883</v>
      </c>
      <c r="AY245">
        <v>6.849442596578756</v>
      </c>
      <c r="AZ245">
        <v>7.1512798465672018</v>
      </c>
      <c r="BA245">
        <v>7.4682566822343794</v>
      </c>
      <c r="BB245">
        <v>7.8348632697113212</v>
      </c>
      <c r="BC245">
        <v>8.4398389362019941</v>
      </c>
      <c r="BD245">
        <v>8.4799473119932927</v>
      </c>
      <c r="BE245">
        <v>8.8432789488175469</v>
      </c>
      <c r="BF245">
        <v>8.6406566406064567</v>
      </c>
      <c r="BG245">
        <v>8.6442458065375352</v>
      </c>
      <c r="BH245">
        <v>9.093916412413737</v>
      </c>
      <c r="BI245">
        <v>9.3643288415425907</v>
      </c>
      <c r="BJ245">
        <v>9.8864168026093378</v>
      </c>
      <c r="BK245">
        <v>10.37454364190442</v>
      </c>
      <c r="BL245">
        <v>10.865052133872664</v>
      </c>
      <c r="BM245">
        <v>10.912689308224103</v>
      </c>
      <c r="BN245">
        <v>11.182730561770176</v>
      </c>
      <c r="BO245">
        <v>11.415110904028401</v>
      </c>
      <c r="BP245">
        <v>11.412544626410272</v>
      </c>
      <c r="BQ245">
        <v>0</v>
      </c>
    </row>
    <row r="246" spans="1:69" x14ac:dyDescent="0.35">
      <c r="A246" t="s">
        <v>733</v>
      </c>
      <c r="B246" t="s">
        <v>734</v>
      </c>
      <c r="C246" t="s">
        <v>44</v>
      </c>
      <c r="D246" t="s">
        <v>45</v>
      </c>
      <c r="E246" t="e">
        <v>#N/A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  <c r="AW246" t="e">
        <v>#N/A</v>
      </c>
      <c r="AX246" t="e">
        <v>#N/A</v>
      </c>
      <c r="AY246" t="e">
        <v>#N/A</v>
      </c>
      <c r="AZ246" t="e">
        <v>#N/A</v>
      </c>
      <c r="BA246" t="e">
        <v>#N/A</v>
      </c>
      <c r="BB246" t="e">
        <v>#N/A</v>
      </c>
      <c r="BC246" t="e">
        <v>#N/A</v>
      </c>
      <c r="BD246" t="e">
        <v>#N/A</v>
      </c>
      <c r="BE246" t="e">
        <v>#N/A</v>
      </c>
      <c r="BF246" t="e">
        <v>#N/A</v>
      </c>
      <c r="BG246" t="e">
        <v>#N/A</v>
      </c>
      <c r="BH246" t="e">
        <v>#N/A</v>
      </c>
      <c r="BI246" t="e">
        <v>#N/A</v>
      </c>
      <c r="BJ246" t="e">
        <v>#N/A</v>
      </c>
      <c r="BK246" t="e">
        <v>#N/A</v>
      </c>
      <c r="BL246" t="e">
        <v>#N/A</v>
      </c>
      <c r="BM246" t="e">
        <v>#N/A</v>
      </c>
      <c r="BN246" t="e">
        <v>#N/A</v>
      </c>
      <c r="BO246" t="e">
        <v>#N/A</v>
      </c>
      <c r="BP246" t="e">
        <v>#N/A</v>
      </c>
      <c r="BQ246" t="e">
        <v>#N/A</v>
      </c>
    </row>
    <row r="247" spans="1:69" x14ac:dyDescent="0.35">
      <c r="A247" t="s">
        <v>735</v>
      </c>
      <c r="B247" t="s">
        <v>736</v>
      </c>
      <c r="C247" t="s">
        <v>44</v>
      </c>
      <c r="D247" t="s">
        <v>45</v>
      </c>
      <c r="E247" t="e">
        <v>#N/A</v>
      </c>
      <c r="F247" t="e">
        <v>#N/A</v>
      </c>
      <c r="G247" t="e">
        <v>#N/A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  <c r="AW247" t="e">
        <v>#N/A</v>
      </c>
      <c r="AX247" t="e">
        <v>#N/A</v>
      </c>
      <c r="AY247" t="e">
        <v>#N/A</v>
      </c>
      <c r="AZ247" t="e">
        <v>#N/A</v>
      </c>
      <c r="BA247" t="e">
        <v>#N/A</v>
      </c>
      <c r="BB247" t="e">
        <v>#N/A</v>
      </c>
      <c r="BC247" t="e">
        <v>#N/A</v>
      </c>
      <c r="BD247" t="e">
        <v>#N/A</v>
      </c>
      <c r="BE247" t="e">
        <v>#N/A</v>
      </c>
      <c r="BF247" t="e">
        <v>#N/A</v>
      </c>
      <c r="BG247" t="e">
        <v>#N/A</v>
      </c>
      <c r="BH247" t="e">
        <v>#N/A</v>
      </c>
      <c r="BI247" t="e">
        <v>#N/A</v>
      </c>
      <c r="BJ247" t="e">
        <v>#N/A</v>
      </c>
      <c r="BK247" t="e">
        <v>#N/A</v>
      </c>
      <c r="BL247" t="e">
        <v>#N/A</v>
      </c>
      <c r="BM247" t="e">
        <v>#N/A</v>
      </c>
      <c r="BN247" t="e">
        <v>#N/A</v>
      </c>
      <c r="BO247" t="e">
        <v>#N/A</v>
      </c>
      <c r="BP247" t="e">
        <v>#N/A</v>
      </c>
      <c r="BQ247" t="e">
        <v>#N/A</v>
      </c>
    </row>
    <row r="248" spans="1:69" x14ac:dyDescent="0.35">
      <c r="A248" t="s">
        <v>737</v>
      </c>
      <c r="B248" t="s">
        <v>738</v>
      </c>
      <c r="C248" t="s">
        <v>44</v>
      </c>
      <c r="D248" t="s">
        <v>45</v>
      </c>
      <c r="E248">
        <v>1</v>
      </c>
      <c r="F248">
        <v>0.95759878280050237</v>
      </c>
      <c r="G248">
        <v>0.98678170098779217</v>
      </c>
      <c r="H248">
        <v>1.0233027868475164</v>
      </c>
      <c r="I248">
        <v>0.99793742578763533</v>
      </c>
      <c r="J248">
        <v>1.0254128874106265</v>
      </c>
      <c r="K248">
        <v>0.96826630057378538</v>
      </c>
      <c r="L248">
        <v>1.0128987643527831</v>
      </c>
      <c r="M248">
        <v>1.1032733939857187</v>
      </c>
      <c r="N248">
        <v>1.1026746295762875</v>
      </c>
      <c r="O248">
        <v>1.1233356274963402</v>
      </c>
      <c r="P248">
        <v>1.197873018200472</v>
      </c>
      <c r="Q248">
        <v>1.3309557767918454</v>
      </c>
      <c r="R248">
        <v>1.612888237692653</v>
      </c>
      <c r="S248">
        <v>2.5404871746602788</v>
      </c>
      <c r="T248">
        <v>3.1647218793456457</v>
      </c>
      <c r="U248">
        <v>3.4177618900758251</v>
      </c>
      <c r="V248">
        <v>3.8737697376049423</v>
      </c>
      <c r="W248">
        <v>3.9963676006496534</v>
      </c>
      <c r="X248">
        <v>4.9837894372582889</v>
      </c>
      <c r="Y248">
        <v>6.116955683775168</v>
      </c>
      <c r="Z248">
        <v>6.5585885342302621</v>
      </c>
      <c r="AA248">
        <v>7.3562405826929229</v>
      </c>
      <c r="AB248">
        <v>7.8214987284302957</v>
      </c>
      <c r="AC248">
        <v>8.2916261110351286</v>
      </c>
      <c r="AD248">
        <v>8.3942431148486456</v>
      </c>
      <c r="AE248">
        <v>8.2893428519221874</v>
      </c>
      <c r="AF248">
        <v>8.6915974368285447</v>
      </c>
      <c r="AG248">
        <v>9.0529915708706596</v>
      </c>
      <c r="AH248">
        <v>9.7033594189691001</v>
      </c>
      <c r="AI248">
        <v>11.20630173711654</v>
      </c>
      <c r="AJ248">
        <v>11.382508694494993</v>
      </c>
      <c r="AK248">
        <v>10.595424463459784</v>
      </c>
      <c r="AL248">
        <v>11.529070489412286</v>
      </c>
      <c r="AM248">
        <v>13.05872478644698</v>
      </c>
      <c r="AN248">
        <v>13.603180615473303</v>
      </c>
      <c r="AO248">
        <v>13.854777317765835</v>
      </c>
      <c r="AP248">
        <v>13.363823912440614</v>
      </c>
      <c r="AQ248">
        <v>13.11572667589081</v>
      </c>
      <c r="AR248">
        <v>13.68012024078195</v>
      </c>
      <c r="AS248">
        <v>15.327638060756767</v>
      </c>
      <c r="AT248">
        <v>15.755884241823876</v>
      </c>
      <c r="AU248">
        <v>14.937754451134456</v>
      </c>
      <c r="AV248">
        <v>16.503016227307285</v>
      </c>
      <c r="AW248">
        <v>17.969181271966331</v>
      </c>
      <c r="AX248">
        <v>20.362932406915121</v>
      </c>
      <c r="AY248">
        <v>20.715050811807206</v>
      </c>
      <c r="AZ248">
        <v>23.356603078330188</v>
      </c>
      <c r="BA248">
        <v>28.913727771373477</v>
      </c>
      <c r="BB248">
        <v>20.924346639705242</v>
      </c>
      <c r="BC248">
        <v>23.58871402945519</v>
      </c>
      <c r="BD248">
        <v>27.29914874712356</v>
      </c>
      <c r="BE248">
        <v>27.393457927661022</v>
      </c>
      <c r="BF248">
        <v>27.943251095351556</v>
      </c>
      <c r="BG248">
        <v>27.664736900129117</v>
      </c>
      <c r="BH248">
        <v>25.211317671195598</v>
      </c>
      <c r="BI248">
        <v>25.059440220670162</v>
      </c>
      <c r="BJ248">
        <v>27.017679765598672</v>
      </c>
      <c r="BK248">
        <v>27.298298667434196</v>
      </c>
      <c r="BL248">
        <v>26.762831389633075</v>
      </c>
      <c r="BM248">
        <v>26.131526496009567</v>
      </c>
      <c r="BN248">
        <v>30.408301351887619</v>
      </c>
      <c r="BO248">
        <v>35.451025193806011</v>
      </c>
      <c r="BP248">
        <v>31.230788818388952</v>
      </c>
      <c r="BQ248">
        <v>31.850716192111378</v>
      </c>
    </row>
    <row r="249" spans="1:69" x14ac:dyDescent="0.35">
      <c r="A249" t="s">
        <v>739</v>
      </c>
      <c r="B249" t="s">
        <v>740</v>
      </c>
      <c r="C249" t="s">
        <v>44</v>
      </c>
      <c r="D249" t="s">
        <v>45</v>
      </c>
      <c r="E249">
        <v>0</v>
      </c>
      <c r="F249">
        <v>1</v>
      </c>
      <c r="G249">
        <v>1.064895559210121</v>
      </c>
      <c r="H249">
        <v>1.3918230464810741</v>
      </c>
      <c r="I249">
        <v>1.5500366996556803</v>
      </c>
      <c r="J249">
        <v>1.8075297720299464</v>
      </c>
      <c r="K249">
        <v>1.8351470472061171</v>
      </c>
      <c r="L249">
        <v>1.9109651938974197</v>
      </c>
      <c r="M249">
        <v>1.9363639827193713</v>
      </c>
      <c r="N249">
        <v>1.9631005929164151</v>
      </c>
      <c r="O249">
        <v>2.0926512525386998</v>
      </c>
      <c r="P249">
        <v>2.2073977278595907</v>
      </c>
      <c r="Q249">
        <v>2.2711191982728893</v>
      </c>
      <c r="R249">
        <v>2.4655452464789818</v>
      </c>
      <c r="S249">
        <v>3.067008255903366</v>
      </c>
      <c r="T249">
        <v>3.2201918339268465</v>
      </c>
      <c r="U249">
        <v>3.3134985966196773</v>
      </c>
      <c r="V249">
        <v>3.6333608578996857</v>
      </c>
      <c r="W249">
        <v>3.8682550936671225</v>
      </c>
      <c r="X249">
        <v>4.2700832902682002</v>
      </c>
      <c r="Y249">
        <v>4.8166011068274681</v>
      </c>
      <c r="Z249">
        <v>5.3662113217492466</v>
      </c>
      <c r="AA249">
        <v>6.225216212761886</v>
      </c>
      <c r="AB249">
        <v>7.0158632692678209</v>
      </c>
      <c r="AC249">
        <v>7.5056549086297082</v>
      </c>
      <c r="AD249">
        <v>7.7756424006428277</v>
      </c>
      <c r="AE249">
        <v>8.0495524554380129</v>
      </c>
      <c r="AF249">
        <v>8.4657715883260813</v>
      </c>
      <c r="AG249">
        <v>9.1179910516374285</v>
      </c>
      <c r="AH249">
        <v>9.923044313521217</v>
      </c>
      <c r="AI249">
        <v>10.367249836540841</v>
      </c>
      <c r="AJ249">
        <v>11.096772689615175</v>
      </c>
      <c r="AK249">
        <v>11.728350485807624</v>
      </c>
      <c r="AL249">
        <v>12.278567678935348</v>
      </c>
      <c r="AM249">
        <v>12.834302732690185</v>
      </c>
      <c r="AN249">
        <v>13.521078521761021</v>
      </c>
      <c r="AO249">
        <v>14.110137186264446</v>
      </c>
      <c r="AP249">
        <v>16.103241549055209</v>
      </c>
      <c r="AQ249">
        <v>16.630087434250022</v>
      </c>
      <c r="AR249">
        <v>17.18909434596134</v>
      </c>
      <c r="AS249">
        <v>17.7535119089336</v>
      </c>
      <c r="AT249">
        <v>18.448309382305794</v>
      </c>
      <c r="AU249">
        <v>18.869816877643366</v>
      </c>
      <c r="AV249">
        <v>19.376425468912657</v>
      </c>
      <c r="AW249">
        <v>20.02584757796269</v>
      </c>
      <c r="AX249">
        <v>20.862094145790259</v>
      </c>
      <c r="AY249">
        <v>21.661910615946848</v>
      </c>
      <c r="AZ249">
        <v>22.122546068251044</v>
      </c>
      <c r="BA249">
        <v>23.525187221841954</v>
      </c>
      <c r="BB249">
        <v>24.236364210972514</v>
      </c>
      <c r="BC249">
        <v>26.530342033326484</v>
      </c>
      <c r="BD249">
        <v>27.743074228281511</v>
      </c>
      <c r="BE249">
        <v>29.036403853644838</v>
      </c>
      <c r="BF249">
        <v>30.343120480457557</v>
      </c>
      <c r="BG249">
        <v>31.758524028238813</v>
      </c>
      <c r="BH249">
        <v>33.096777441420265</v>
      </c>
      <c r="BI249">
        <v>34.730091361292864</v>
      </c>
      <c r="BJ249">
        <v>36.367228169449113</v>
      </c>
      <c r="BK249">
        <v>39.249208688033455</v>
      </c>
      <c r="BL249">
        <v>42.049723024260622</v>
      </c>
      <c r="BM249">
        <v>44.911498154539423</v>
      </c>
      <c r="BN249">
        <v>47.201708264697722</v>
      </c>
      <c r="BO249">
        <v>48.754043554824058</v>
      </c>
      <c r="BP249">
        <v>52.299243698357181</v>
      </c>
      <c r="BQ249">
        <v>57.297027257962199</v>
      </c>
    </row>
    <row r="250" spans="1:69" x14ac:dyDescent="0.35">
      <c r="A250" t="s">
        <v>741</v>
      </c>
      <c r="B250" t="s">
        <v>742</v>
      </c>
      <c r="C250" t="s">
        <v>44</v>
      </c>
      <c r="D250" t="s">
        <v>45</v>
      </c>
      <c r="E250">
        <v>0.50035528889339942</v>
      </c>
      <c r="F250">
        <v>0.52223782929740314</v>
      </c>
      <c r="G250">
        <v>0.55246985235323176</v>
      </c>
      <c r="H250">
        <v>0.58792015487445382</v>
      </c>
      <c r="I250">
        <v>0.601750603300232</v>
      </c>
      <c r="J250">
        <v>0.62652982458312056</v>
      </c>
      <c r="K250">
        <v>0.66379325399677036</v>
      </c>
      <c r="L250">
        <v>0.70322184660713549</v>
      </c>
      <c r="M250">
        <v>0.73669630524664165</v>
      </c>
      <c r="N250">
        <v>0.78735387928058431</v>
      </c>
      <c r="O250">
        <v>0.85541672038620731</v>
      </c>
      <c r="P250">
        <v>1</v>
      </c>
      <c r="Q250">
        <v>1.109756760490106</v>
      </c>
      <c r="R250">
        <v>1.3531288451224663</v>
      </c>
      <c r="S250">
        <v>1.7454326600557144</v>
      </c>
      <c r="T250">
        <v>2.1173710958173055</v>
      </c>
      <c r="U250">
        <v>2.4479489928309821</v>
      </c>
      <c r="V250">
        <v>3.0376359947406426</v>
      </c>
      <c r="W250">
        <v>4.4817629795234009</v>
      </c>
      <c r="X250">
        <v>7.9202103817023408</v>
      </c>
      <c r="Y250">
        <v>15.286261446967893</v>
      </c>
      <c r="Z250">
        <v>22.020940428968057</v>
      </c>
      <c r="AA250">
        <v>28.236754817331409</v>
      </c>
      <c r="AB250">
        <v>35.651231194820717</v>
      </c>
      <c r="AC250">
        <v>52.848255908674986</v>
      </c>
      <c r="AD250">
        <v>80.88662161832211</v>
      </c>
      <c r="AE250">
        <v>110.0113748900515</v>
      </c>
      <c r="AF250">
        <v>146.98865018060857</v>
      </c>
      <c r="AG250">
        <v>248.43746947928761</v>
      </c>
      <c r="AH250">
        <v>435.77132251755421</v>
      </c>
      <c r="AI250">
        <v>689.58370643939895</v>
      </c>
      <c r="AJ250">
        <v>1097.5697476196635</v>
      </c>
      <c r="AK250">
        <v>1813.1790577657478</v>
      </c>
      <c r="AL250">
        <v>3053.0205325363381</v>
      </c>
      <c r="AM250">
        <v>6251.0331993686877</v>
      </c>
      <c r="AN250">
        <v>11627.393231367778</v>
      </c>
      <c r="AO250">
        <v>20606.474663877492</v>
      </c>
      <c r="AP250">
        <v>37391.450284346327</v>
      </c>
      <c r="AQ250">
        <v>91100.402945599519</v>
      </c>
      <c r="AR250">
        <v>140549.66367929531</v>
      </c>
      <c r="AS250">
        <v>209926.06867836617</v>
      </c>
      <c r="AT250">
        <v>321144.39746952674</v>
      </c>
      <c r="AU250">
        <v>441813.82942978258</v>
      </c>
      <c r="AV250">
        <v>544709.0936156346</v>
      </c>
      <c r="AW250">
        <v>612402.87655355909</v>
      </c>
      <c r="AX250">
        <v>655794.16874434834</v>
      </c>
      <c r="AY250">
        <v>717282.78332579613</v>
      </c>
      <c r="AZ250">
        <v>761752.58152042539</v>
      </c>
      <c r="BA250">
        <v>853514.46749608743</v>
      </c>
      <c r="BB250">
        <v>900000.6985567013</v>
      </c>
      <c r="BC250">
        <v>963084.2999438945</v>
      </c>
      <c r="BD250">
        <v>1042065.3707619375</v>
      </c>
      <c r="BE250">
        <v>1119414.478666455</v>
      </c>
      <c r="BF250">
        <v>1189714.9358917258</v>
      </c>
      <c r="BG250">
        <v>1277629.1428149734</v>
      </c>
      <c r="BH250">
        <v>1377858.0877435964</v>
      </c>
      <c r="BI250">
        <v>1489884.5375155259</v>
      </c>
      <c r="BJ250">
        <v>1653509.9397967048</v>
      </c>
      <c r="BK250">
        <v>1926542.0731751402</v>
      </c>
      <c r="BL250">
        <v>2193710.2444023793</v>
      </c>
      <c r="BM250">
        <v>2518145.545927607</v>
      </c>
      <c r="BN250">
        <v>3247727.866949515</v>
      </c>
      <c r="BO250">
        <v>6366722.2535168221</v>
      </c>
      <c r="BP250">
        <v>10710987.324010428</v>
      </c>
      <c r="BQ250">
        <v>16975298.961215768</v>
      </c>
    </row>
    <row r="251" spans="1:69" x14ac:dyDescent="0.35">
      <c r="A251" t="s">
        <v>754</v>
      </c>
      <c r="B251" t="s">
        <v>755</v>
      </c>
      <c r="C251" t="s">
        <v>44</v>
      </c>
      <c r="D251" t="s">
        <v>45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1.0675785274096994</v>
      </c>
      <c r="Q251">
        <v>1.140423349355314</v>
      </c>
      <c r="R251">
        <v>1.2187051346324276</v>
      </c>
      <c r="S251">
        <v>1.3018761725483023</v>
      </c>
      <c r="T251">
        <v>1.3893669762763001</v>
      </c>
      <c r="U251">
        <v>1.4817542539220117</v>
      </c>
      <c r="V251">
        <v>1.5839104021300834</v>
      </c>
      <c r="W251">
        <v>1.6987157858994943</v>
      </c>
      <c r="X251">
        <v>1.8123290287518505</v>
      </c>
      <c r="Y251">
        <v>1.9238824637674317</v>
      </c>
      <c r="Z251">
        <v>2.0420220447563908</v>
      </c>
      <c r="AA251">
        <v>2.2076931210341204</v>
      </c>
      <c r="AB251">
        <v>2.4079576524748236</v>
      </c>
      <c r="AC251">
        <v>2.4993437555257296</v>
      </c>
      <c r="AD251">
        <v>2.590824715941876</v>
      </c>
      <c r="AE251">
        <v>2.744675183535378</v>
      </c>
      <c r="AF251">
        <v>2.8364180891898418</v>
      </c>
      <c r="AG251">
        <v>3.0194721499915498</v>
      </c>
      <c r="AH251">
        <v>3.3181785271554007</v>
      </c>
      <c r="AI251">
        <v>3.3861819011978138</v>
      </c>
      <c r="AJ251">
        <v>3.4756811145310711</v>
      </c>
      <c r="AK251">
        <v>3.7309374618273536</v>
      </c>
      <c r="AL251">
        <v>3.8259433496666837</v>
      </c>
      <c r="AM251">
        <v>3.647466407914417</v>
      </c>
      <c r="AN251">
        <v>3.8353260543033398</v>
      </c>
      <c r="AO251">
        <v>4.3221157414770914</v>
      </c>
      <c r="AP251">
        <v>4.2656969010489449</v>
      </c>
      <c r="AQ251">
        <v>4.3826045834032437</v>
      </c>
      <c r="AR251">
        <v>4.6508836482700531</v>
      </c>
      <c r="AS251">
        <v>5.3230926841098318</v>
      </c>
      <c r="AT251">
        <v>5.5278270181140581</v>
      </c>
      <c r="AU251">
        <v>5.7948718015978278</v>
      </c>
      <c r="AV251">
        <v>5.8628468373936977</v>
      </c>
      <c r="AW251">
        <v>6.1991651831046486</v>
      </c>
      <c r="AX251">
        <v>6.2918356303737255</v>
      </c>
      <c r="AY251">
        <v>6.5514986881351795</v>
      </c>
      <c r="AZ251">
        <v>6.4969028657340555</v>
      </c>
      <c r="BA251">
        <v>6.8074166056404612</v>
      </c>
      <c r="BB251">
        <v>6.8790736225419371</v>
      </c>
      <c r="BC251">
        <v>6.8399879769593088</v>
      </c>
      <c r="BD251">
        <v>6.9522552568242943</v>
      </c>
      <c r="BE251">
        <v>7.1033912406683042</v>
      </c>
      <c r="BF251">
        <v>7.1657016901478485</v>
      </c>
      <c r="BG251">
        <v>7.703129316908937</v>
      </c>
      <c r="BH251">
        <v>7.9498728185036498</v>
      </c>
      <c r="BI251">
        <v>8.5988420281774207</v>
      </c>
      <c r="BJ251">
        <v>8.85422438849141</v>
      </c>
      <c r="BK251">
        <v>9.5001926155242753</v>
      </c>
      <c r="BL251">
        <v>10.111885683380446</v>
      </c>
      <c r="BM251">
        <v>10.201964913724028</v>
      </c>
      <c r="BN251">
        <v>10.679903069494658</v>
      </c>
      <c r="BO251">
        <v>11.272376724263792</v>
      </c>
      <c r="BP251">
        <v>11.949181349174014</v>
      </c>
      <c r="BQ251">
        <v>0</v>
      </c>
    </row>
    <row r="252" spans="1:69" x14ac:dyDescent="0.35">
      <c r="A252" t="s">
        <v>756</v>
      </c>
      <c r="B252" t="s">
        <v>757</v>
      </c>
      <c r="C252" t="s">
        <v>44</v>
      </c>
      <c r="D252" t="s">
        <v>45</v>
      </c>
      <c r="E252">
        <v>1</v>
      </c>
      <c r="F252">
        <v>1.0537916806094809</v>
      </c>
      <c r="G252">
        <v>1.0600532450079285</v>
      </c>
      <c r="H252">
        <v>1.1117829076541272</v>
      </c>
      <c r="I252">
        <v>1.1428048871797289</v>
      </c>
      <c r="J252">
        <v>1.1149856986050883</v>
      </c>
      <c r="K252">
        <v>1.1454150267278438</v>
      </c>
      <c r="L252">
        <v>1.1318591496703252</v>
      </c>
      <c r="M252">
        <v>1.14193085013786</v>
      </c>
      <c r="N252">
        <v>1.161618354499427</v>
      </c>
      <c r="O252">
        <v>1.2025130792571872</v>
      </c>
      <c r="P252">
        <v>1.2382341837496644</v>
      </c>
      <c r="Q252">
        <v>1.3159400349723276</v>
      </c>
      <c r="R252">
        <v>1.4533970092861301</v>
      </c>
      <c r="S252">
        <v>1.7373524888920018</v>
      </c>
      <c r="T252">
        <v>1.9858508563003845</v>
      </c>
      <c r="U252">
        <v>2.469129923422241</v>
      </c>
      <c r="V252">
        <v>2.917544099953624</v>
      </c>
      <c r="W252">
        <v>3.1847885193468168</v>
      </c>
      <c r="X252">
        <v>3.5044639540266842</v>
      </c>
      <c r="Y252">
        <v>3.9596349379566522</v>
      </c>
      <c r="Z252">
        <v>4.6618520948295687</v>
      </c>
      <c r="AA252">
        <v>5.5485043497155315</v>
      </c>
      <c r="AB252">
        <v>6.7454000471924367</v>
      </c>
      <c r="AC252">
        <v>8.1243976571611327</v>
      </c>
      <c r="AD252">
        <v>10.888757610638812</v>
      </c>
      <c r="AE252">
        <v>13.661050474110901</v>
      </c>
      <c r="AF252">
        <v>18.489899767867247</v>
      </c>
      <c r="AG252">
        <v>25.215469525941025</v>
      </c>
      <c r="AH252">
        <v>30.41004384131158</v>
      </c>
      <c r="AI252">
        <v>37.236851049800073</v>
      </c>
      <c r="AJ252">
        <v>47.705099660646994</v>
      </c>
      <c r="AK252">
        <v>59.810498219340722</v>
      </c>
      <c r="AL252">
        <v>74.441334117784749</v>
      </c>
      <c r="AM252">
        <v>97.644663923577099</v>
      </c>
      <c r="AN252">
        <v>123.87392604878198</v>
      </c>
      <c r="AO252">
        <v>147.79850980185418</v>
      </c>
      <c r="AP252">
        <v>178.22613212494588</v>
      </c>
      <c r="AQ252">
        <v>203.57365514734309</v>
      </c>
      <c r="AR252">
        <v>227.0660549513853</v>
      </c>
      <c r="AS252">
        <v>245.68797882781089</v>
      </c>
      <c r="AT252">
        <v>257.52023625378843</v>
      </c>
      <c r="AU252">
        <v>276.14675394752368</v>
      </c>
      <c r="AV252">
        <v>299.39467279247526</v>
      </c>
      <c r="AW252">
        <v>320.00986163362268</v>
      </c>
      <c r="AX252">
        <v>340.57434343656632</v>
      </c>
      <c r="AY252">
        <v>359.3403142846895</v>
      </c>
      <c r="AZ252">
        <v>392.03808921110993</v>
      </c>
      <c r="BA252">
        <v>456.25688665867466</v>
      </c>
      <c r="BB252">
        <v>497.51009427375402</v>
      </c>
      <c r="BC252">
        <v>544.41890939266762</v>
      </c>
      <c r="BD252">
        <v>610.8294301903768</v>
      </c>
      <c r="BE252">
        <v>674.86814015648099</v>
      </c>
      <c r="BF252">
        <v>740.10213349315973</v>
      </c>
      <c r="BG252">
        <v>784.88457301466246</v>
      </c>
      <c r="BH252">
        <v>844.46801811510761</v>
      </c>
      <c r="BI252">
        <v>907.56695274076083</v>
      </c>
      <c r="BJ252">
        <v>931.50969373205567</v>
      </c>
      <c r="BK252">
        <v>959.84027780686779</v>
      </c>
      <c r="BL252">
        <v>981.72856121587427</v>
      </c>
      <c r="BM252">
        <v>1044.7851240503928</v>
      </c>
      <c r="BN252">
        <v>1072.725846828034</v>
      </c>
      <c r="BO252">
        <v>1102.361130193922</v>
      </c>
      <c r="BP252">
        <v>1132.6563498880539</v>
      </c>
      <c r="BQ252">
        <v>1167.3520532052969</v>
      </c>
    </row>
    <row r="253" spans="1:69" x14ac:dyDescent="0.35">
      <c r="A253" t="s">
        <v>758</v>
      </c>
      <c r="B253" t="s">
        <v>759</v>
      </c>
      <c r="C253" t="s">
        <v>44</v>
      </c>
      <c r="D253" t="s">
        <v>45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1.4594449260235258</v>
      </c>
      <c r="AC253">
        <v>1.8283460414771859</v>
      </c>
      <c r="AD253">
        <v>4.0285035597050882</v>
      </c>
      <c r="AE253">
        <v>9.5588685018572406</v>
      </c>
      <c r="AF253">
        <v>26.859274546522865</v>
      </c>
      <c r="AG253">
        <v>77.885212125320137</v>
      </c>
      <c r="AH253">
        <v>167.80114349058465</v>
      </c>
      <c r="AI253">
        <v>242.27144144294775</v>
      </c>
      <c r="AJ253">
        <v>305.30886351811148</v>
      </c>
      <c r="AK253">
        <v>442.90555094144241</v>
      </c>
      <c r="AL253">
        <v>576.38342747776221</v>
      </c>
      <c r="AM253">
        <v>615.8570323980714</v>
      </c>
      <c r="AN253">
        <v>673.60248296983502</v>
      </c>
      <c r="AO253">
        <v>704.40283042163605</v>
      </c>
      <c r="AP253">
        <v>726.20598947995006</v>
      </c>
      <c r="AQ253">
        <v>790.00831885387413</v>
      </c>
      <c r="AR253">
        <v>789.11457809310775</v>
      </c>
      <c r="AS253">
        <v>876.84285950300841</v>
      </c>
      <c r="AT253">
        <v>916.60308687339534</v>
      </c>
      <c r="AU253">
        <v>887.55083564437723</v>
      </c>
      <c r="AV253">
        <v>956.83962949905879</v>
      </c>
      <c r="AW253">
        <v>1105.9874850086353</v>
      </c>
      <c r="AX253">
        <v>1086.730193590447</v>
      </c>
      <c r="AY253">
        <v>1112.8727948145206</v>
      </c>
      <c r="AZ253">
        <v>1194.3489644541073</v>
      </c>
      <c r="BA253">
        <v>1270.3606354976635</v>
      </c>
      <c r="BB253">
        <v>2354.6550451918065</v>
      </c>
      <c r="BC253">
        <v>2487.401352057464</v>
      </c>
      <c r="BD253">
        <v>2721.0095177469775</v>
      </c>
      <c r="BE253">
        <v>2825.4270500325365</v>
      </c>
      <c r="BF253">
        <v>2926.7724575032512</v>
      </c>
      <c r="BG253">
        <v>3076.2224538533737</v>
      </c>
      <c r="BH253">
        <v>3235.8125638815031</v>
      </c>
      <c r="BI253">
        <v>3390.5167719705983</v>
      </c>
      <c r="BJ253">
        <v>3548.1436197474209</v>
      </c>
      <c r="BK253">
        <v>3705.8013107647635</v>
      </c>
      <c r="BL253">
        <v>3816.9757879769577</v>
      </c>
      <c r="BM253">
        <v>3920.8541901825793</v>
      </c>
      <c r="BN253">
        <v>4020.6446067525089</v>
      </c>
      <c r="BO253">
        <v>4218.5522627309938</v>
      </c>
      <c r="BP253">
        <v>4503.2208092230121</v>
      </c>
      <c r="BQ253">
        <v>4700.076990522065</v>
      </c>
    </row>
    <row r="254" spans="1:69" x14ac:dyDescent="0.35">
      <c r="A254" t="s">
        <v>760</v>
      </c>
      <c r="B254" t="s">
        <v>761</v>
      </c>
      <c r="C254" t="s">
        <v>44</v>
      </c>
      <c r="D254" t="s">
        <v>45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2.222812643786572E-2</v>
      </c>
      <c r="AG254">
        <v>2.2610034172898478E-2</v>
      </c>
      <c r="AH254">
        <v>2.3479863262330165E-2</v>
      </c>
      <c r="AI254">
        <v>2.7295126365449247E-2</v>
      </c>
      <c r="AJ254">
        <v>5.3526524934213331E-2</v>
      </c>
      <c r="AK254">
        <v>1</v>
      </c>
      <c r="AL254">
        <v>34.335854224334206</v>
      </c>
      <c r="AM254">
        <v>361.55515555047111</v>
      </c>
      <c r="AN254">
        <v>1864.9372196787835</v>
      </c>
      <c r="AO254">
        <v>3098.5122812742557</v>
      </c>
      <c r="AP254">
        <v>3658.5310531801824</v>
      </c>
      <c r="AQ254">
        <v>4097.9944533575263</v>
      </c>
      <c r="AR254">
        <v>5220.8419303241799</v>
      </c>
      <c r="AS254">
        <v>6656.6471809603072</v>
      </c>
      <c r="AT254">
        <v>7335.6861599393915</v>
      </c>
      <c r="AU254">
        <v>7721.0841317627373</v>
      </c>
      <c r="AV254">
        <v>8351.4596729185541</v>
      </c>
      <c r="AW254">
        <v>9630.1296392818222</v>
      </c>
      <c r="AX254">
        <v>11950.611321760014</v>
      </c>
      <c r="AY254">
        <v>13725.575327062073</v>
      </c>
      <c r="AZ254">
        <v>16860.818465199583</v>
      </c>
      <c r="BA254">
        <v>21753.847274139094</v>
      </c>
      <c r="BB254">
        <v>24501.342733932397</v>
      </c>
      <c r="BC254">
        <v>27851.467239803689</v>
      </c>
      <c r="BD254">
        <v>31801.336884956789</v>
      </c>
      <c r="BE254">
        <v>34339.898035738704</v>
      </c>
      <c r="BF254">
        <v>35819.533308607177</v>
      </c>
      <c r="BG254">
        <v>41515.461477475255</v>
      </c>
      <c r="BH254">
        <v>57657.370260032367</v>
      </c>
      <c r="BI254">
        <v>67515.128646930301</v>
      </c>
      <c r="BJ254">
        <v>82434.836134378435</v>
      </c>
      <c r="BK254">
        <v>95128.58939666985</v>
      </c>
      <c r="BL254">
        <v>102973.10812237793</v>
      </c>
      <c r="BM254">
        <v>113574.14855630894</v>
      </c>
      <c r="BN254">
        <v>141745.93985652243</v>
      </c>
      <c r="BO254">
        <v>191236.93893675154</v>
      </c>
      <c r="BP254">
        <v>229244.2552426543</v>
      </c>
      <c r="BQ254">
        <v>257393.48013285419</v>
      </c>
    </row>
    <row r="255" spans="1:69" x14ac:dyDescent="0.35">
      <c r="A255" t="s">
        <v>767</v>
      </c>
      <c r="B255" t="s">
        <v>768</v>
      </c>
      <c r="C255" t="s">
        <v>44</v>
      </c>
      <c r="D255" t="s">
        <v>45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  <c r="AW255" t="e">
        <v>#N/A</v>
      </c>
      <c r="AX255" t="e">
        <v>#N/A</v>
      </c>
      <c r="AY255" t="e">
        <v>#N/A</v>
      </c>
      <c r="AZ255" t="e">
        <v>#N/A</v>
      </c>
      <c r="BA255" t="e">
        <v>#N/A</v>
      </c>
      <c r="BB255" t="e">
        <v>#N/A</v>
      </c>
      <c r="BC255" t="e">
        <v>#N/A</v>
      </c>
      <c r="BD255" t="e">
        <v>#N/A</v>
      </c>
      <c r="BE255" t="e">
        <v>#N/A</v>
      </c>
      <c r="BF255" t="e">
        <v>#N/A</v>
      </c>
      <c r="BG255" t="e">
        <v>#N/A</v>
      </c>
      <c r="BH255" t="e">
        <v>#N/A</v>
      </c>
      <c r="BI255" t="e">
        <v>#N/A</v>
      </c>
      <c r="BJ255" t="e">
        <v>#N/A</v>
      </c>
      <c r="BK255" t="e">
        <v>#N/A</v>
      </c>
      <c r="BL255" t="e">
        <v>#N/A</v>
      </c>
      <c r="BM255" t="e">
        <v>#N/A</v>
      </c>
      <c r="BN255" t="e">
        <v>#N/A</v>
      </c>
      <c r="BO255" t="e">
        <v>#N/A</v>
      </c>
      <c r="BP255" t="e">
        <v>#N/A</v>
      </c>
      <c r="BQ255" t="e">
        <v>#N/A</v>
      </c>
    </row>
    <row r="256" spans="1:69" x14ac:dyDescent="0.35">
      <c r="A256" t="s">
        <v>769</v>
      </c>
      <c r="B256" t="s">
        <v>770</v>
      </c>
      <c r="C256" t="s">
        <v>44</v>
      </c>
      <c r="D256" t="s">
        <v>45</v>
      </c>
      <c r="E256">
        <v>2.3817053958700041E-2</v>
      </c>
      <c r="F256">
        <v>2.8205794682989376E-2</v>
      </c>
      <c r="G256">
        <v>3.1587844268795059E-2</v>
      </c>
      <c r="H256">
        <v>3.7873419313271019E-2</v>
      </c>
      <c r="I256">
        <v>5.3155918212614429E-2</v>
      </c>
      <c r="J256">
        <v>8.6210812366241008E-2</v>
      </c>
      <c r="K256">
        <v>0.14855656055215197</v>
      </c>
      <c r="L256">
        <v>0.26521578546516561</v>
      </c>
      <c r="M256">
        <v>0.57352694432061091</v>
      </c>
      <c r="N256">
        <v>0.72883934383132154</v>
      </c>
      <c r="O256">
        <v>0.75935927734205722</v>
      </c>
      <c r="P256">
        <v>1</v>
      </c>
      <c r="Q256">
        <v>1.6916706647885189</v>
      </c>
      <c r="R256">
        <v>4.9324737936437701</v>
      </c>
      <c r="S256">
        <v>6.3375894862180466</v>
      </c>
      <c r="T256">
        <v>10.518996662485451</v>
      </c>
      <c r="U256">
        <v>15.493587171276825</v>
      </c>
      <c r="V256">
        <v>24.109058410387014</v>
      </c>
      <c r="W256">
        <v>35.392498195475248</v>
      </c>
      <c r="X256">
        <v>63.426257077327563</v>
      </c>
      <c r="Y256">
        <v>98.160188582964494</v>
      </c>
      <c r="Z256">
        <v>125.00169902444007</v>
      </c>
      <c r="AA256">
        <v>147.70484122149446</v>
      </c>
      <c r="AB256">
        <v>227.06819898444979</v>
      </c>
      <c r="AC256">
        <v>355.02023634309438</v>
      </c>
      <c r="AD256">
        <v>617.79613787268079</v>
      </c>
      <c r="AE256">
        <v>1056.2048813331137</v>
      </c>
      <c r="AF256">
        <v>1824.9529494519693</v>
      </c>
      <c r="AG256">
        <v>3187.0319826912323</v>
      </c>
      <c r="AH256">
        <v>5611.7089010943619</v>
      </c>
      <c r="AI256">
        <v>11607.072185767998</v>
      </c>
      <c r="AJ256">
        <v>23307.948970822858</v>
      </c>
      <c r="AK256">
        <v>37204.992523503002</v>
      </c>
      <c r="AL256">
        <v>55008.299090469751</v>
      </c>
      <c r="AM256">
        <v>76437.982482636289</v>
      </c>
      <c r="AN256">
        <v>107814.49538713758</v>
      </c>
      <c r="AO256">
        <v>136311.74009612927</v>
      </c>
      <c r="AP256">
        <v>173777.24826886097</v>
      </c>
      <c r="AQ256">
        <v>195297.65840302932</v>
      </c>
      <c r="AR256">
        <v>202881.05879426235</v>
      </c>
      <c r="AS256">
        <v>210061.64533849509</v>
      </c>
      <c r="AT256">
        <v>220200.51922227943</v>
      </c>
      <c r="AU256">
        <v>247981.62588781115</v>
      </c>
      <c r="AV256">
        <v>289001.84169055778</v>
      </c>
      <c r="AW256">
        <v>318205.63962426945</v>
      </c>
      <c r="AX256">
        <v>320362.65501873958</v>
      </c>
      <c r="AY256">
        <v>344115.62092449522</v>
      </c>
      <c r="AZ256">
        <v>379611.03770981927</v>
      </c>
      <c r="BA256">
        <v>413405.48737281497</v>
      </c>
      <c r="BB256">
        <v>449028.94639381976</v>
      </c>
      <c r="BC256">
        <v>474833.99776172859</v>
      </c>
      <c r="BD256">
        <v>521725.85051007825</v>
      </c>
      <c r="BE256">
        <v>570835.44817137416</v>
      </c>
      <c r="BF256">
        <v>622206.33822552452</v>
      </c>
      <c r="BG256">
        <v>685799.9114204715</v>
      </c>
      <c r="BH256">
        <v>753388.37525697879</v>
      </c>
      <c r="BI256">
        <v>814905.9756397556</v>
      </c>
      <c r="BJ256">
        <v>861193.48936395568</v>
      </c>
      <c r="BK256">
        <v>926003.73694142676</v>
      </c>
      <c r="BL256">
        <v>1002457.4850608131</v>
      </c>
      <c r="BM256">
        <v>1109955.2697886422</v>
      </c>
      <c r="BN256">
        <v>1232872.1648427497</v>
      </c>
      <c r="BO256">
        <v>1296336.48500348</v>
      </c>
      <c r="BP256">
        <v>1340582.0759252447</v>
      </c>
      <c r="BQ256">
        <v>1397961.4616883385</v>
      </c>
    </row>
    <row r="257" spans="1:69" x14ac:dyDescent="0.35">
      <c r="A257" t="s">
        <v>782</v>
      </c>
      <c r="B257" t="s">
        <v>783</v>
      </c>
      <c r="C257" t="s">
        <v>44</v>
      </c>
      <c r="D257" t="s">
        <v>45</v>
      </c>
      <c r="E257">
        <v>1</v>
      </c>
      <c r="F257">
        <v>1.0113896665035123</v>
      </c>
      <c r="G257">
        <v>1.0242639509334186</v>
      </c>
      <c r="H257">
        <v>1.0361144411876857</v>
      </c>
      <c r="I257">
        <v>1.0521700885576093</v>
      </c>
      <c r="J257">
        <v>1.0713589670251122</v>
      </c>
      <c r="K257">
        <v>1.1004790456223021</v>
      </c>
      <c r="L257">
        <v>1.1324872455050863</v>
      </c>
      <c r="M257">
        <v>1.1808961309205894</v>
      </c>
      <c r="N257">
        <v>1.2385758345635953</v>
      </c>
      <c r="O257">
        <v>1.3028522543233321</v>
      </c>
      <c r="P257">
        <v>1.3689043557856999</v>
      </c>
      <c r="Q257">
        <v>1.4281248918486478</v>
      </c>
      <c r="R257">
        <v>1.5063850426643295</v>
      </c>
      <c r="S257">
        <v>1.6419400082299807</v>
      </c>
      <c r="T257">
        <v>1.7940294740172151</v>
      </c>
      <c r="U257">
        <v>1.8927637408448277</v>
      </c>
      <c r="V257">
        <v>2.0103674497613979</v>
      </c>
      <c r="W257">
        <v>2.1517753020824459</v>
      </c>
      <c r="X257">
        <v>2.3303021165907447</v>
      </c>
      <c r="Y257">
        <v>2.5408007627350324</v>
      </c>
      <c r="Z257">
        <v>2.7812155000802039</v>
      </c>
      <c r="AA257">
        <v>2.9530502337185189</v>
      </c>
      <c r="AB257">
        <v>3.0687185179283674</v>
      </c>
      <c r="AC257">
        <v>3.1794341782581381</v>
      </c>
      <c r="AD257">
        <v>3.2799845871065818</v>
      </c>
      <c r="AE257">
        <v>3.3460399520266431</v>
      </c>
      <c r="AF257">
        <v>3.4289343598035171</v>
      </c>
      <c r="AG257">
        <v>3.5498900145998893</v>
      </c>
      <c r="AH257">
        <v>3.6890726639233566</v>
      </c>
      <c r="AI257">
        <v>3.827166794524052</v>
      </c>
      <c r="AJ257">
        <v>3.9565943547539018</v>
      </c>
      <c r="AK257">
        <v>4.0467593774354551</v>
      </c>
      <c r="AL257">
        <v>4.1426807198497864</v>
      </c>
      <c r="AM257">
        <v>4.2311351731705518</v>
      </c>
      <c r="AN257">
        <v>4.3198488972735936</v>
      </c>
      <c r="AO257">
        <v>4.3989351596680377</v>
      </c>
      <c r="AP257">
        <v>4.4747925071707133</v>
      </c>
      <c r="AQ257">
        <v>4.5250831617511693</v>
      </c>
      <c r="AR257">
        <v>4.589117528533369</v>
      </c>
      <c r="AS257">
        <v>4.6930699973513548</v>
      </c>
      <c r="AT257">
        <v>4.7987433814472906</v>
      </c>
      <c r="AU257">
        <v>4.8733155971215734</v>
      </c>
      <c r="AV257">
        <v>4.9695301835973362</v>
      </c>
      <c r="AW257">
        <v>5.1031652035951449</v>
      </c>
      <c r="AX257">
        <v>5.2631726296365953</v>
      </c>
      <c r="AY257">
        <v>5.4254802806018345</v>
      </c>
      <c r="AZ257">
        <v>5.5724705654966256</v>
      </c>
      <c r="BA257">
        <v>5.6798358963612632</v>
      </c>
      <c r="BB257">
        <v>5.7148680287023197</v>
      </c>
      <c r="BC257">
        <v>5.7843200588247932</v>
      </c>
      <c r="BD257">
        <v>5.903656913990142</v>
      </c>
      <c r="BE257">
        <v>6.0135927425994078</v>
      </c>
      <c r="BF257">
        <v>6.1159368965364047</v>
      </c>
      <c r="BG257">
        <v>6.222453157653498</v>
      </c>
      <c r="BH257">
        <v>6.280200185752105</v>
      </c>
      <c r="BI257">
        <v>6.3398823397657997</v>
      </c>
      <c r="BJ257">
        <v>6.4534171610572963</v>
      </c>
      <c r="BK257">
        <v>6.6012578673305295</v>
      </c>
      <c r="BL257">
        <v>6.7102093621618604</v>
      </c>
      <c r="BM257">
        <v>6.7993768209690053</v>
      </c>
      <c r="BN257">
        <v>7.1098353808829637</v>
      </c>
      <c r="BO257">
        <v>7.6167297331288797</v>
      </c>
      <c r="BP257">
        <v>7.8908094772866599</v>
      </c>
      <c r="BQ257">
        <v>8.0816169960256978</v>
      </c>
    </row>
    <row r="258" spans="1:69" x14ac:dyDescent="0.35">
      <c r="A258" t="s">
        <v>784</v>
      </c>
      <c r="B258" t="s">
        <v>785</v>
      </c>
      <c r="C258" t="s">
        <v>44</v>
      </c>
      <c r="D258" t="s">
        <v>45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0.50396235654699062</v>
      </c>
      <c r="AG258">
        <v>0.49737516670116638</v>
      </c>
      <c r="AH258">
        <v>0.50424159647002897</v>
      </c>
      <c r="AI258">
        <v>0.52430884559736124</v>
      </c>
      <c r="AJ258">
        <v>1</v>
      </c>
      <c r="AK258">
        <v>8.1214926029959571</v>
      </c>
      <c r="AL258">
        <v>95.742883838456052</v>
      </c>
      <c r="AM258">
        <v>1281.6097149776604</v>
      </c>
      <c r="AN258">
        <v>6035.6634571689046</v>
      </c>
      <c r="AO258">
        <v>10958.064161630942</v>
      </c>
      <c r="AP258">
        <v>18199.92745495398</v>
      </c>
      <c r="AQ258">
        <v>25297.527081667369</v>
      </c>
      <c r="AR258">
        <v>36457.623055507291</v>
      </c>
      <c r="AS258">
        <v>53699.386443032985</v>
      </c>
      <c r="AT258">
        <v>77992.707634995459</v>
      </c>
      <c r="AU258">
        <v>113466.23029683673</v>
      </c>
      <c r="AV258">
        <v>143835.67470717643</v>
      </c>
      <c r="AW258">
        <v>166731.83190829682</v>
      </c>
      <c r="AX258">
        <v>202463.90832508283</v>
      </c>
      <c r="AY258">
        <v>249973.70090241206</v>
      </c>
      <c r="AZ258">
        <v>304710.69198373938</v>
      </c>
      <c r="BA258">
        <v>386347.5159782893</v>
      </c>
      <c r="BB258">
        <v>453037.14409340516</v>
      </c>
      <c r="BC258">
        <v>673130.24479563674</v>
      </c>
      <c r="BD258">
        <v>818704.82406958926</v>
      </c>
      <c r="BE258">
        <v>944775.49914140801</v>
      </c>
      <c r="BF258">
        <v>1058034.1606961475</v>
      </c>
      <c r="BG258">
        <v>1206422.5802557585</v>
      </c>
      <c r="BH258">
        <v>1333105.3902895593</v>
      </c>
      <c r="BI258">
        <v>1452156.6140453271</v>
      </c>
      <c r="BJ258">
        <v>1941233.8186437758</v>
      </c>
      <c r="BK258">
        <v>2443647.6227212586</v>
      </c>
      <c r="BL258">
        <v>2873143.3884884221</v>
      </c>
      <c r="BM258">
        <v>3177993.6196779534</v>
      </c>
      <c r="BN258">
        <v>3613155.4367865296</v>
      </c>
      <c r="BO258">
        <v>4135713.6910475846</v>
      </c>
      <c r="BP258">
        <v>4707395.0448049819</v>
      </c>
      <c r="BQ258">
        <v>5337836.8443161892</v>
      </c>
    </row>
    <row r="259" spans="1:69" x14ac:dyDescent="0.35">
      <c r="A259" t="s">
        <v>790</v>
      </c>
      <c r="B259" t="s">
        <v>791</v>
      </c>
      <c r="C259" t="s">
        <v>44</v>
      </c>
      <c r="D259" t="s">
        <v>45</v>
      </c>
      <c r="E259">
        <v>1</v>
      </c>
      <c r="F259">
        <v>1.0250228803457064</v>
      </c>
      <c r="G259">
        <v>1.0255738556289731</v>
      </c>
      <c r="H259">
        <v>1.0326074202077109</v>
      </c>
      <c r="I259">
        <v>1.0723485066155556</v>
      </c>
      <c r="J259">
        <v>1.0881502731413724</v>
      </c>
      <c r="K259">
        <v>1.1595732640425431</v>
      </c>
      <c r="L259">
        <v>1.2955644644565829</v>
      </c>
      <c r="M259">
        <v>1.338455737974003</v>
      </c>
      <c r="N259">
        <v>1.4114314313461283</v>
      </c>
      <c r="O259">
        <v>1.4122588372902658</v>
      </c>
      <c r="P259">
        <v>1.4719078790207127</v>
      </c>
      <c r="Q259">
        <v>1.5655681547199358</v>
      </c>
      <c r="R259">
        <v>1.9637597328297041</v>
      </c>
      <c r="S259">
        <v>2.4634899542150497</v>
      </c>
      <c r="T259">
        <v>2.8445707503351718</v>
      </c>
      <c r="U259">
        <v>3.0640181207616881</v>
      </c>
      <c r="V259">
        <v>4.2054714007638605</v>
      </c>
      <c r="W259">
        <v>4.7229106988094767</v>
      </c>
      <c r="X259">
        <v>5.3381158267996716</v>
      </c>
      <c r="Y259">
        <v>6.0349292152094343</v>
      </c>
      <c r="Z259">
        <v>7.1521826707594567</v>
      </c>
      <c r="AA259">
        <v>7.628455060081043</v>
      </c>
      <c r="AB259">
        <v>8.0241769333548962</v>
      </c>
      <c r="AC259">
        <v>8.3146739874954019</v>
      </c>
      <c r="AD259">
        <v>8.4465000135146369</v>
      </c>
      <c r="AE259">
        <v>8.8336506339346101</v>
      </c>
      <c r="AF259">
        <v>9.6007851151822141</v>
      </c>
      <c r="AG259">
        <v>9.6215703767743488</v>
      </c>
      <c r="AH259">
        <v>10.150837343104889</v>
      </c>
      <c r="AI259">
        <v>10.90930693940591</v>
      </c>
      <c r="AJ259">
        <v>11.435861695766368</v>
      </c>
      <c r="AK259">
        <v>11.725807268752467</v>
      </c>
      <c r="AL259">
        <v>11.585662398856893</v>
      </c>
      <c r="AM259">
        <v>11.860276997384377</v>
      </c>
      <c r="AN259">
        <v>12.015825360061415</v>
      </c>
      <c r="AO259">
        <v>12.444220626474346</v>
      </c>
      <c r="AP259">
        <v>12.613317893070439</v>
      </c>
      <c r="AQ259">
        <v>13.018331782874345</v>
      </c>
      <c r="AR259">
        <v>13.254913386439382</v>
      </c>
      <c r="AS259">
        <v>14.283721959158056</v>
      </c>
      <c r="AT259">
        <v>15.157775736990157</v>
      </c>
      <c r="AU259">
        <v>15.189134915021533</v>
      </c>
      <c r="AV259">
        <v>14.859000473803514</v>
      </c>
      <c r="AW259">
        <v>15.415800834683663</v>
      </c>
      <c r="AX259">
        <v>15.863411621738219</v>
      </c>
      <c r="AY259">
        <v>16.450718439419987</v>
      </c>
      <c r="AZ259">
        <v>17.655965859909806</v>
      </c>
      <c r="BA259">
        <v>18.054659173403326</v>
      </c>
      <c r="BB259">
        <v>17.848130620350911</v>
      </c>
      <c r="BC259">
        <v>18.844162929062009</v>
      </c>
      <c r="BD259">
        <v>18.784068048196229</v>
      </c>
      <c r="BE259">
        <v>18.989329421955635</v>
      </c>
      <c r="BF259">
        <v>19.415104610852474</v>
      </c>
      <c r="BG259">
        <v>19.328779000063928</v>
      </c>
      <c r="BH259">
        <v>19.187297396151951</v>
      </c>
      <c r="BI259">
        <v>19.073417040292163</v>
      </c>
      <c r="BJ259">
        <v>19.487604594020063</v>
      </c>
      <c r="BK259">
        <v>19.789379374999992</v>
      </c>
      <c r="BL259">
        <v>20.23931575627169</v>
      </c>
      <c r="BM259">
        <v>20.07567967373182</v>
      </c>
      <c r="BN259">
        <v>20.212424838033339</v>
      </c>
      <c r="BO259">
        <v>21.819712886790494</v>
      </c>
      <c r="BP259">
        <v>22.4555404344434</v>
      </c>
      <c r="BQ259">
        <v>23.289085358619204</v>
      </c>
    </row>
    <row r="260" spans="1:69" x14ac:dyDescent="0.35">
      <c r="A260" t="s">
        <v>792</v>
      </c>
      <c r="B260" t="s">
        <v>793</v>
      </c>
      <c r="C260" t="s">
        <v>44</v>
      </c>
      <c r="D260" t="s">
        <v>45</v>
      </c>
      <c r="E260">
        <v>1</v>
      </c>
      <c r="F260">
        <v>1.0201373056169059</v>
      </c>
      <c r="G260">
        <v>1.0269217709859031</v>
      </c>
      <c r="H260">
        <v>1.0774445740910163</v>
      </c>
      <c r="I260">
        <v>1.0734957089322963</v>
      </c>
      <c r="J260">
        <v>1.0967606027925507</v>
      </c>
      <c r="K260">
        <v>1.1257691182346752</v>
      </c>
      <c r="L260">
        <v>1.1531728920496895</v>
      </c>
      <c r="M260">
        <v>1.1654553253198592</v>
      </c>
      <c r="N260">
        <v>1.1861941573853287</v>
      </c>
      <c r="O260">
        <v>1.2378916205713182</v>
      </c>
      <c r="P260">
        <v>1.339802999049831</v>
      </c>
      <c r="Q260">
        <v>1.4237922588745375</v>
      </c>
      <c r="R260">
        <v>1.5832626085858872</v>
      </c>
      <c r="S260">
        <v>2.3766033424331372</v>
      </c>
      <c r="T260">
        <v>2.4303858320923757</v>
      </c>
      <c r="U260">
        <v>2.5809128558484749</v>
      </c>
      <c r="V260">
        <v>2.7989594013946371</v>
      </c>
      <c r="W260">
        <v>2.9693229727294201</v>
      </c>
      <c r="X260">
        <v>3.6209580990431021</v>
      </c>
      <c r="Y260">
        <v>4.635812699038401</v>
      </c>
      <c r="Z260">
        <v>5.220220674485101</v>
      </c>
      <c r="AA260">
        <v>5.4438812110322505</v>
      </c>
      <c r="AB260">
        <v>5.6417802611277752</v>
      </c>
      <c r="AC260">
        <v>8.0424286565306922</v>
      </c>
      <c r="AD260">
        <v>8.880466678615992</v>
      </c>
      <c r="AE260">
        <v>8.7759592829264115</v>
      </c>
      <c r="AF260">
        <v>12.062075520281233</v>
      </c>
      <c r="AG260">
        <v>14.29327723574834</v>
      </c>
      <c r="AH260">
        <v>27.03760968238209</v>
      </c>
      <c r="AI260">
        <v>38.323285635307421</v>
      </c>
      <c r="AJ260">
        <v>46.543483406467608</v>
      </c>
      <c r="AK260">
        <v>59.689253882829533</v>
      </c>
      <c r="AL260">
        <v>78.578410204638274</v>
      </c>
      <c r="AM260">
        <v>127.99691031786519</v>
      </c>
      <c r="AN260">
        <v>194.24798544731527</v>
      </c>
      <c r="AO260">
        <v>418.65242272650102</v>
      </c>
      <c r="AP260">
        <v>560.77428615948088</v>
      </c>
      <c r="AQ260">
        <v>666.7061565693084</v>
      </c>
      <c r="AR260">
        <v>841.33456712204327</v>
      </c>
      <c r="AS260">
        <v>1089.1313657705928</v>
      </c>
      <c r="AT260">
        <v>1176.2281561372963</v>
      </c>
      <c r="AU260">
        <v>1564.6525225405528</v>
      </c>
      <c r="AV260">
        <v>2111.2444129248597</v>
      </c>
      <c r="AW260">
        <v>2828.0905210020751</v>
      </c>
      <c r="AX260">
        <v>3665.3201173479579</v>
      </c>
      <c r="AY260">
        <v>4321.5705970412419</v>
      </c>
      <c r="AZ260">
        <v>4989.1874695199986</v>
      </c>
      <c r="BA260">
        <v>6492.5520315426238</v>
      </c>
      <c r="BB260">
        <v>7001.0270449041336</v>
      </c>
      <c r="BC260">
        <v>10217.527711805373</v>
      </c>
      <c r="BD260">
        <v>13093.679098065451</v>
      </c>
      <c r="BE260">
        <v>14934.575753699983</v>
      </c>
      <c r="BF260">
        <v>20236.749591628879</v>
      </c>
      <c r="BG260">
        <v>28420.590308119808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</row>
    <row r="261" spans="1:69" x14ac:dyDescent="0.35">
      <c r="A261" t="s">
        <v>794</v>
      </c>
      <c r="B261" t="s">
        <v>795</v>
      </c>
      <c r="C261" t="s">
        <v>44</v>
      </c>
      <c r="D261" t="s">
        <v>45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  <c r="AW261" t="e">
        <v>#N/A</v>
      </c>
      <c r="AX261" t="e">
        <v>#N/A</v>
      </c>
      <c r="AY261" t="e">
        <v>#N/A</v>
      </c>
      <c r="AZ261" t="e">
        <v>#N/A</v>
      </c>
      <c r="BA261" t="e">
        <v>#N/A</v>
      </c>
      <c r="BB261" t="e">
        <v>#N/A</v>
      </c>
      <c r="BC261" t="e">
        <v>#N/A</v>
      </c>
      <c r="BD261" t="e">
        <v>#N/A</v>
      </c>
      <c r="BE261" t="e">
        <v>#N/A</v>
      </c>
      <c r="BF261" t="e">
        <v>#N/A</v>
      </c>
      <c r="BG261" t="e">
        <v>#N/A</v>
      </c>
      <c r="BH261" t="e">
        <v>#N/A</v>
      </c>
      <c r="BI261" t="e">
        <v>#N/A</v>
      </c>
      <c r="BJ261" t="e">
        <v>#N/A</v>
      </c>
      <c r="BK261" t="e">
        <v>#N/A</v>
      </c>
      <c r="BL261" t="e">
        <v>#N/A</v>
      </c>
      <c r="BM261" t="e">
        <v>#N/A</v>
      </c>
      <c r="BN261" t="e">
        <v>#N/A</v>
      </c>
      <c r="BO261" t="e">
        <v>#N/A</v>
      </c>
      <c r="BP261" t="e">
        <v>#N/A</v>
      </c>
      <c r="BQ261" t="e">
        <v>#N/A</v>
      </c>
    </row>
    <row r="262" spans="1:69" x14ac:dyDescent="0.35">
      <c r="A262" t="s">
        <v>796</v>
      </c>
      <c r="B262" t="s">
        <v>797</v>
      </c>
      <c r="C262" t="s">
        <v>44</v>
      </c>
      <c r="D262" t="s">
        <v>45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1.059684639309691</v>
      </c>
      <c r="AW262">
        <v>1.1314599915393055</v>
      </c>
      <c r="AX262">
        <v>1.2750508823020581</v>
      </c>
      <c r="AY262">
        <v>1.2474530433687254</v>
      </c>
      <c r="AZ262">
        <v>1.2795940065380222</v>
      </c>
      <c r="BA262">
        <v>1.1214914534928884</v>
      </c>
      <c r="BB262">
        <v>1.18850816082873</v>
      </c>
      <c r="BC262">
        <v>1.2160538448793861</v>
      </c>
      <c r="BD262">
        <v>1.2937954092581241</v>
      </c>
      <c r="BE262">
        <v>1.4705702023298588</v>
      </c>
      <c r="BF262">
        <v>1.4344967161557971</v>
      </c>
      <c r="BG262">
        <v>1.3928222027911659</v>
      </c>
      <c r="BH262">
        <v>1.437219490697512</v>
      </c>
      <c r="BI262">
        <v>1.466708410832144</v>
      </c>
      <c r="BJ262">
        <v>1.4760167586347788</v>
      </c>
      <c r="BK262">
        <v>1.4980646335341532</v>
      </c>
      <c r="BL262">
        <v>1.5292000514260344</v>
      </c>
      <c r="BM262">
        <v>1.5950349796493926</v>
      </c>
      <c r="BN262">
        <v>1.6397476254083847</v>
      </c>
      <c r="BO262">
        <v>1.7223624931775077</v>
      </c>
      <c r="BP262">
        <v>0</v>
      </c>
      <c r="BQ262">
        <v>0</v>
      </c>
    </row>
    <row r="263" spans="1:69" x14ac:dyDescent="0.35">
      <c r="A263" t="s">
        <v>798</v>
      </c>
      <c r="B263" t="s">
        <v>799</v>
      </c>
      <c r="C263" t="s">
        <v>44</v>
      </c>
      <c r="D263" t="s">
        <v>45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4.980730856000541</v>
      </c>
      <c r="AF263">
        <v>23.038685415407048</v>
      </c>
      <c r="AG263">
        <v>117.73695630645902</v>
      </c>
      <c r="AH263">
        <v>199.78634042578204</v>
      </c>
      <c r="AI263">
        <v>283.88659648278269</v>
      </c>
      <c r="AJ263">
        <v>489.83605858094847</v>
      </c>
      <c r="AK263">
        <v>649.66556969002579</v>
      </c>
      <c r="AL263">
        <v>762.80466383002522</v>
      </c>
      <c r="AM263">
        <v>892.11772111698838</v>
      </c>
      <c r="AN263">
        <v>1044.1363241640508</v>
      </c>
      <c r="AO263">
        <v>1134.9424286651476</v>
      </c>
      <c r="AP263">
        <v>1209.8191747241392</v>
      </c>
      <c r="AQ263">
        <v>1316.7413495824326</v>
      </c>
      <c r="AR263">
        <v>1392.252553012878</v>
      </c>
      <c r="AS263">
        <v>1439.7120432104916</v>
      </c>
      <c r="AT263">
        <v>1477.4651051158116</v>
      </c>
      <c r="AU263">
        <v>1546.8901290241135</v>
      </c>
      <c r="AV263">
        <v>1656.8678677357975</v>
      </c>
      <c r="AW263">
        <v>1796.5967066382752</v>
      </c>
      <c r="AX263">
        <v>2134.5458817482709</v>
      </c>
      <c r="AY263">
        <v>2317.4540078799369</v>
      </c>
      <c r="AZ263">
        <v>2540.6300572968462</v>
      </c>
      <c r="BA263">
        <v>3116.6751430149502</v>
      </c>
      <c r="BB263">
        <v>3310.3959247520602</v>
      </c>
      <c r="BC263">
        <v>4710.8015597951508</v>
      </c>
      <c r="BD263">
        <v>5719.5574974125648</v>
      </c>
      <c r="BE263">
        <v>6238.7595200114411</v>
      </c>
      <c r="BF263">
        <v>6490.7132979152921</v>
      </c>
      <c r="BG263">
        <v>6730.7488307852773</v>
      </c>
      <c r="BH263">
        <v>6615.2147391026219</v>
      </c>
      <c r="BI263">
        <v>6735.5809479816753</v>
      </c>
      <c r="BJ263">
        <v>7029.4489662234255</v>
      </c>
      <c r="BK263">
        <v>7284.3822873809777</v>
      </c>
      <c r="BL263">
        <v>7460.8994015484013</v>
      </c>
      <c r="BM263">
        <v>7570.386469918466</v>
      </c>
      <c r="BN263">
        <v>7788.4717354457107</v>
      </c>
      <c r="BO263">
        <v>8134.5005317605037</v>
      </c>
      <c r="BP263">
        <v>8304.7874269411786</v>
      </c>
      <c r="BQ263">
        <v>8650.232219653155</v>
      </c>
    </row>
    <row r="264" spans="1:69" x14ac:dyDescent="0.35">
      <c r="A264" t="s">
        <v>800</v>
      </c>
      <c r="B264" t="s">
        <v>801</v>
      </c>
      <c r="C264" t="s">
        <v>44</v>
      </c>
      <c r="D264" t="s">
        <v>45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1.1391266522811843</v>
      </c>
      <c r="Z264">
        <v>1.3177670008424849</v>
      </c>
      <c r="AA264">
        <v>1.4244662300531208</v>
      </c>
      <c r="AB264">
        <v>1.4643171526756407</v>
      </c>
      <c r="AC264">
        <v>1.6424692448500164</v>
      </c>
      <c r="AD264">
        <v>1.5858015672236612</v>
      </c>
      <c r="AE264">
        <v>1.5386631843918457</v>
      </c>
      <c r="AF264">
        <v>1.7921607496057919</v>
      </c>
      <c r="AG264">
        <v>1.9677218093798996</v>
      </c>
      <c r="AH264">
        <v>2.0946135357461708</v>
      </c>
      <c r="AI264">
        <v>2.0743354905228562</v>
      </c>
      <c r="AJ264">
        <v>2.2873251169510458</v>
      </c>
      <c r="AK264">
        <v>2.3510541359377779</v>
      </c>
      <c r="AL264">
        <v>2.399548386171932</v>
      </c>
      <c r="AM264">
        <v>2.4549851550883175</v>
      </c>
      <c r="AN264">
        <v>2.497503996070753</v>
      </c>
      <c r="AO264">
        <v>2.549581818118154</v>
      </c>
      <c r="AP264">
        <v>2.6305826135945201</v>
      </c>
      <c r="AQ264">
        <v>2.7514296115504191</v>
      </c>
      <c r="AR264">
        <v>2.8361361966011938</v>
      </c>
      <c r="AS264">
        <v>2.8979347699739364</v>
      </c>
      <c r="AT264">
        <v>3.0029821676896602</v>
      </c>
      <c r="AU264">
        <v>3.089300524773134</v>
      </c>
      <c r="AV264">
        <v>3.1139760898583195</v>
      </c>
      <c r="AW264">
        <v>3.1798951706821414</v>
      </c>
      <c r="AX264">
        <v>3.1932361631997304</v>
      </c>
      <c r="AY264">
        <v>3.3169011680367269</v>
      </c>
      <c r="AZ264">
        <v>3.5085172266353242</v>
      </c>
      <c r="BA264">
        <v>3.7598874194694707</v>
      </c>
      <c r="BB264">
        <v>3.8559418014940894</v>
      </c>
      <c r="BC264">
        <v>3.9126900364383248</v>
      </c>
      <c r="BD264">
        <v>4.0217331817130439</v>
      </c>
      <c r="BE264">
        <v>4.0030709042950292</v>
      </c>
      <c r="BF264">
        <v>4.1234507020910689</v>
      </c>
      <c r="BG264">
        <v>4.2113665876621456</v>
      </c>
      <c r="BH264">
        <v>4.4655737058716216</v>
      </c>
      <c r="BI264">
        <v>4.5477537520238283</v>
      </c>
      <c r="BJ264">
        <v>4.7368541626883385</v>
      </c>
      <c r="BK264">
        <v>4.8888028024605532</v>
      </c>
      <c r="BL264">
        <v>5.049174489354078</v>
      </c>
      <c r="BM264">
        <v>5.1898112591471541</v>
      </c>
      <c r="BN264">
        <v>5.4019152601391136</v>
      </c>
      <c r="BO264">
        <v>5.6785424417580375</v>
      </c>
      <c r="BP264">
        <v>6.4702119505848312</v>
      </c>
      <c r="BQ264">
        <v>6.4192834875641092</v>
      </c>
    </row>
    <row r="265" spans="1:69" x14ac:dyDescent="0.35">
      <c r="A265" t="s">
        <v>802</v>
      </c>
      <c r="B265" t="s">
        <v>803</v>
      </c>
      <c r="C265" t="s">
        <v>44</v>
      </c>
      <c r="D265" t="s">
        <v>45</v>
      </c>
      <c r="E265" t="e">
        <v>#N/A</v>
      </c>
      <c r="F265" t="e">
        <v>#N/A</v>
      </c>
      <c r="G265" t="e">
        <v>#N/A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  <c r="AW265" t="e">
        <v>#N/A</v>
      </c>
      <c r="AX265" t="e">
        <v>#N/A</v>
      </c>
      <c r="AY265" t="e">
        <v>#N/A</v>
      </c>
      <c r="AZ265" t="e">
        <v>#N/A</v>
      </c>
      <c r="BA265" t="e">
        <v>#N/A</v>
      </c>
      <c r="BB265" t="e">
        <v>#N/A</v>
      </c>
      <c r="BC265" t="e">
        <v>#N/A</v>
      </c>
      <c r="BD265" t="e">
        <v>#N/A</v>
      </c>
      <c r="BE265" t="e">
        <v>#N/A</v>
      </c>
      <c r="BF265" t="e">
        <v>#N/A</v>
      </c>
      <c r="BG265" t="e">
        <v>#N/A</v>
      </c>
      <c r="BH265" t="e">
        <v>#N/A</v>
      </c>
      <c r="BI265" t="e">
        <v>#N/A</v>
      </c>
      <c r="BJ265" t="e">
        <v>#N/A</v>
      </c>
      <c r="BK265" t="e">
        <v>#N/A</v>
      </c>
      <c r="BL265" t="e">
        <v>#N/A</v>
      </c>
      <c r="BM265" t="e">
        <v>#N/A</v>
      </c>
      <c r="BN265" t="e">
        <v>#N/A</v>
      </c>
      <c r="BO265" t="e">
        <v>#N/A</v>
      </c>
      <c r="BP265" t="e">
        <v>#N/A</v>
      </c>
      <c r="BQ265" t="e">
        <v>#N/A</v>
      </c>
    </row>
    <row r="266" spans="1:69" x14ac:dyDescent="0.35">
      <c r="A266" t="s">
        <v>804</v>
      </c>
      <c r="B266" t="s">
        <v>805</v>
      </c>
      <c r="C266" t="s">
        <v>44</v>
      </c>
      <c r="D266" t="s">
        <v>45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1.0440917556141365</v>
      </c>
      <c r="Q266">
        <v>1.124131967896443</v>
      </c>
      <c r="R266">
        <v>1.257281580943399</v>
      </c>
      <c r="S266">
        <v>1.5751812083680459</v>
      </c>
      <c r="T266">
        <v>1.7071563745514999</v>
      </c>
      <c r="U266">
        <v>1.7846684275910452</v>
      </c>
      <c r="V266">
        <v>2.0555556174407568</v>
      </c>
      <c r="W266">
        <v>1.9950981100909408</v>
      </c>
      <c r="X266">
        <v>2.2802437638951401</v>
      </c>
      <c r="Y266">
        <v>2.7818973286792517</v>
      </c>
      <c r="Z266">
        <v>3.2331761406942361</v>
      </c>
      <c r="AA266">
        <v>3.909045352096451</v>
      </c>
      <c r="AB266">
        <v>4.6086380412355421</v>
      </c>
      <c r="AC266">
        <v>5.3398279635210946</v>
      </c>
      <c r="AD266">
        <v>5.42200696601485</v>
      </c>
      <c r="AE266">
        <v>5.4052146883489227</v>
      </c>
      <c r="AF266">
        <v>5.6493914111065937</v>
      </c>
      <c r="AG266">
        <v>6.6874099331063386</v>
      </c>
      <c r="AH266">
        <v>6.5006911520027844</v>
      </c>
      <c r="AI266">
        <v>7.0861719633344817</v>
      </c>
      <c r="AJ266">
        <v>7.5192344160073281</v>
      </c>
      <c r="AK266">
        <v>8.1633296614912059</v>
      </c>
      <c r="AL266">
        <v>8.216777427122933</v>
      </c>
      <c r="AM266">
        <v>13.822916450125689</v>
      </c>
      <c r="AN266">
        <v>12.858704046993026</v>
      </c>
      <c r="AO266">
        <v>13.448925113607604</v>
      </c>
      <c r="AP266">
        <v>15.040794680513656</v>
      </c>
      <c r="AQ266">
        <v>15.554233376920239</v>
      </c>
      <c r="AR266">
        <v>15.729410415036673</v>
      </c>
      <c r="AS266">
        <v>16.055779734832033</v>
      </c>
      <c r="AT266">
        <v>16.596353537754293</v>
      </c>
      <c r="AU266">
        <v>16.842203884292214</v>
      </c>
      <c r="AV266">
        <v>17.271258725171968</v>
      </c>
      <c r="AW266">
        <v>18.492813249013178</v>
      </c>
      <c r="AX266">
        <v>19.231625806013312</v>
      </c>
      <c r="AY266">
        <v>20.245923030519723</v>
      </c>
      <c r="AZ266">
        <v>21.762077341481287</v>
      </c>
      <c r="BA266">
        <v>23.746740686891037</v>
      </c>
      <c r="BB266">
        <v>24.145145462988665</v>
      </c>
      <c r="BC266">
        <v>22.902649927617578</v>
      </c>
      <c r="BD266">
        <v>22.694267900711363</v>
      </c>
      <c r="BE266">
        <v>23.608046983898046</v>
      </c>
      <c r="BF266">
        <v>24.161960252788578</v>
      </c>
      <c r="BG266">
        <v>24.368089130403707</v>
      </c>
      <c r="BH266">
        <v>25.334202571524298</v>
      </c>
      <c r="BI266">
        <v>25.902893735308997</v>
      </c>
      <c r="BJ266">
        <v>25.981873062896462</v>
      </c>
      <c r="BK266">
        <v>26.267045790294606</v>
      </c>
      <c r="BL266">
        <v>26.66091651569954</v>
      </c>
      <c r="BM266">
        <v>26.987141953638389</v>
      </c>
      <c r="BN266">
        <v>26.87885525923317</v>
      </c>
      <c r="BO266">
        <v>28.39438652947042</v>
      </c>
      <c r="BP266">
        <v>30.691257585078379</v>
      </c>
      <c r="BQ266">
        <v>32.22851389839591</v>
      </c>
    </row>
    <row r="267" spans="1:69" x14ac:dyDescent="0.35">
      <c r="A267" t="s">
        <v>806</v>
      </c>
      <c r="B267" t="s">
        <v>807</v>
      </c>
      <c r="C267" t="s">
        <v>44</v>
      </c>
      <c r="D267" t="s">
        <v>45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0.97166870008281137</v>
      </c>
      <c r="BC267">
        <v>1.0337816635685391</v>
      </c>
      <c r="BD267">
        <v>1.0989488412643753</v>
      </c>
      <c r="BE267">
        <v>1.1376912151450034</v>
      </c>
      <c r="BF267">
        <v>1.1417087114103392</v>
      </c>
      <c r="BG267">
        <v>1.1599924788725295</v>
      </c>
      <c r="BH267">
        <v>1.1670433847962121</v>
      </c>
      <c r="BI267">
        <v>1.1761376190293675</v>
      </c>
      <c r="BJ267">
        <v>1.181312849704139</v>
      </c>
      <c r="BK267">
        <v>1.1990197754264389</v>
      </c>
      <c r="BL267">
        <v>1.2105658579233469</v>
      </c>
      <c r="BM267">
        <v>1.2272850698110322</v>
      </c>
      <c r="BN267">
        <v>1.3023401783204243</v>
      </c>
      <c r="BO267">
        <v>1.3960918808028933</v>
      </c>
      <c r="BP267">
        <v>1.4598065614113214</v>
      </c>
      <c r="BQ267">
        <v>1.488429507290715</v>
      </c>
    </row>
    <row r="268" spans="1:69" x14ac:dyDescent="0.35">
      <c r="A268" t="s">
        <v>808</v>
      </c>
      <c r="B268" t="s">
        <v>809</v>
      </c>
      <c r="C268" t="s">
        <v>44</v>
      </c>
      <c r="D268" t="s">
        <v>45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1.1199358111515902</v>
      </c>
      <c r="AK268">
        <v>1.2674509042127078</v>
      </c>
      <c r="AL268">
        <v>1.4750074965051014</v>
      </c>
      <c r="AM268">
        <v>1.7815784300318838</v>
      </c>
      <c r="AN268">
        <v>2.5965319578688635</v>
      </c>
      <c r="AO268">
        <v>3.5512790410632253</v>
      </c>
      <c r="AP268">
        <v>4.0232615224867807</v>
      </c>
      <c r="AQ268">
        <v>3.6876027548876569</v>
      </c>
      <c r="AR268">
        <v>4.9215080227898937</v>
      </c>
      <c r="AS268">
        <v>6.0704858412260805</v>
      </c>
      <c r="AT268">
        <v>6.2373149606568417</v>
      </c>
      <c r="AU268">
        <v>6.7807023854159114</v>
      </c>
      <c r="AV268">
        <v>7.5192797361229369</v>
      </c>
      <c r="AW268">
        <v>8.5804997461086341</v>
      </c>
      <c r="AX268">
        <v>10.170754100567626</v>
      </c>
      <c r="AY268">
        <v>11.552822000544106</v>
      </c>
      <c r="AZ268">
        <v>12.810725889158896</v>
      </c>
      <c r="BA268">
        <v>15.421263101811087</v>
      </c>
      <c r="BB268">
        <v>14.078800508258066</v>
      </c>
      <c r="BC268">
        <v>17.40369114806191</v>
      </c>
      <c r="BD268">
        <v>20.556137751836491</v>
      </c>
      <c r="BE268">
        <v>21.767543619108135</v>
      </c>
      <c r="BF268">
        <v>23.772107358369976</v>
      </c>
      <c r="BG268">
        <v>25.474980483862495</v>
      </c>
      <c r="BH268">
        <v>37.314796408393732</v>
      </c>
      <c r="BI268">
        <v>37.364951543946546</v>
      </c>
      <c r="BJ268">
        <v>44.297482553012671</v>
      </c>
      <c r="BK268">
        <v>50.877282109032926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</row>
    <row r="269" spans="1:69" x14ac:dyDescent="0.35">
      <c r="A269" t="s">
        <v>810</v>
      </c>
      <c r="B269" t="s">
        <v>811</v>
      </c>
      <c r="C269" t="s">
        <v>44</v>
      </c>
      <c r="D269" t="s">
        <v>45</v>
      </c>
      <c r="E269">
        <v>1</v>
      </c>
      <c r="F269">
        <v>1.01552451331576</v>
      </c>
      <c r="G269">
        <v>1.0173930270097848</v>
      </c>
      <c r="H269">
        <v>1.0479548370581515</v>
      </c>
      <c r="I269">
        <v>1.0694237239064148</v>
      </c>
      <c r="J269">
        <v>1.1015331548977823</v>
      </c>
      <c r="K269">
        <v>1.1469168334817135</v>
      </c>
      <c r="L269">
        <v>1.1911303070890755</v>
      </c>
      <c r="M269">
        <v>1.2378457599799364</v>
      </c>
      <c r="N269">
        <v>1.3292816638871841</v>
      </c>
      <c r="O269">
        <v>1.3916320906236201</v>
      </c>
      <c r="P269">
        <v>1.4743563649928886</v>
      </c>
      <c r="Q269">
        <v>1.6324294583162644</v>
      </c>
      <c r="R269">
        <v>1.9120194391078</v>
      </c>
      <c r="S269">
        <v>2.1953349501096566</v>
      </c>
      <c r="T269">
        <v>2.4356100847953712</v>
      </c>
      <c r="U269">
        <v>2.6862827082017002</v>
      </c>
      <c r="V269">
        <v>2.9618008631577704</v>
      </c>
      <c r="W269">
        <v>3.2734007059474859</v>
      </c>
      <c r="X269">
        <v>3.7304245611026956</v>
      </c>
      <c r="Y269">
        <v>4.5901443800759267</v>
      </c>
      <c r="Z269">
        <v>5.1137158298316221</v>
      </c>
      <c r="AA269">
        <v>5.8579485443767423</v>
      </c>
      <c r="AB269">
        <v>6.8578488452503983</v>
      </c>
      <c r="AC269">
        <v>7.6225363362394694</v>
      </c>
      <c r="AD269">
        <v>8.8531438528183184</v>
      </c>
      <c r="AE269">
        <v>10.327800141015224</v>
      </c>
      <c r="AF269">
        <v>11.861275021015707</v>
      </c>
      <c r="AG269">
        <v>13.690382364502875</v>
      </c>
      <c r="AH269">
        <v>16.028927107780614</v>
      </c>
      <c r="AI269">
        <v>18.50466550121822</v>
      </c>
      <c r="AJ269">
        <v>21.401482418740599</v>
      </c>
      <c r="AK269">
        <v>24.550501952373136</v>
      </c>
      <c r="AL269">
        <v>27.831494437679755</v>
      </c>
      <c r="AM269">
        <v>30.562372740425641</v>
      </c>
      <c r="AN269">
        <v>33.874820331298594</v>
      </c>
      <c r="AO269">
        <v>36.592288225550412</v>
      </c>
      <c r="AP269">
        <v>39.569961133278007</v>
      </c>
      <c r="AQ269">
        <v>42.765527668765756</v>
      </c>
      <c r="AR269">
        <v>45.711573922381547</v>
      </c>
      <c r="AS269">
        <v>49.908898139051722</v>
      </c>
      <c r="AT269">
        <v>53.802029242727166</v>
      </c>
      <c r="AU269">
        <v>60.54770502160499</v>
      </c>
      <c r="AV269">
        <v>64.420193092221453</v>
      </c>
      <c r="AW269">
        <v>68.312571697755956</v>
      </c>
      <c r="AX269">
        <v>72.136033017086405</v>
      </c>
      <c r="AY269">
        <v>76.510821576234719</v>
      </c>
      <c r="AZ269">
        <v>82.819723944034308</v>
      </c>
      <c r="BA269">
        <v>89.321347010280007</v>
      </c>
      <c r="BB269">
        <v>97.059292666326002</v>
      </c>
      <c r="BC269">
        <v>103.0075058359749</v>
      </c>
      <c r="BD269">
        <v>108.71314971292331</v>
      </c>
      <c r="BE269">
        <v>113.8065851480212</v>
      </c>
      <c r="BF269">
        <v>120.45756876537381</v>
      </c>
      <c r="BG269">
        <v>126.92197982611488</v>
      </c>
      <c r="BH269">
        <v>133.96047391214665</v>
      </c>
      <c r="BI269">
        <v>143.27363641813511</v>
      </c>
      <c r="BJ269">
        <v>151.11546384432481</v>
      </c>
      <c r="BK269">
        <v>157.14995023483877</v>
      </c>
      <c r="BL269">
        <v>164.40010199007017</v>
      </c>
      <c r="BM269">
        <v>173.2635597755922</v>
      </c>
      <c r="BN269">
        <v>184.59272784218538</v>
      </c>
      <c r="BO269">
        <v>193.80846695657715</v>
      </c>
      <c r="BP269">
        <v>203.11955175758172</v>
      </c>
      <c r="BQ269">
        <v>210.92604221358343</v>
      </c>
    </row>
    <row r="270" spans="1:69" x14ac:dyDescent="0.35">
      <c r="A270" t="s">
        <v>812</v>
      </c>
      <c r="B270" t="s">
        <v>813</v>
      </c>
      <c r="C270" t="s">
        <v>44</v>
      </c>
      <c r="D270" t="s">
        <v>45</v>
      </c>
      <c r="E270">
        <v>1</v>
      </c>
      <c r="F270">
        <v>0.96344168248359319</v>
      </c>
      <c r="G270">
        <v>0.98359266542773927</v>
      </c>
      <c r="H270">
        <v>0.98756244599039167</v>
      </c>
      <c r="I270">
        <v>1.0278856594473122</v>
      </c>
      <c r="J270">
        <v>1.1367290375589207</v>
      </c>
      <c r="K270">
        <v>1.4054728297303245</v>
      </c>
      <c r="L270">
        <v>1.409167458829816</v>
      </c>
      <c r="M270">
        <v>1.6337874193161401</v>
      </c>
      <c r="N270">
        <v>2.0086797080134149</v>
      </c>
      <c r="O270">
        <v>1.7798025919880587</v>
      </c>
      <c r="P270">
        <v>1.6463792679207094</v>
      </c>
      <c r="Q270">
        <v>1.7074683512654583</v>
      </c>
      <c r="R270">
        <v>2.0470812004617427</v>
      </c>
      <c r="S270">
        <v>2.2686193921764928</v>
      </c>
      <c r="T270">
        <v>1.9471583250399493</v>
      </c>
      <c r="U270">
        <v>2.243215706257641</v>
      </c>
      <c r="V270">
        <v>2.428371144007706</v>
      </c>
      <c r="W270">
        <v>2.7363247369498462</v>
      </c>
      <c r="X270">
        <v>3.3352806915013304</v>
      </c>
      <c r="Y270">
        <v>3.7276069459225458</v>
      </c>
      <c r="Z270">
        <v>3.9944520886491288</v>
      </c>
      <c r="AA270">
        <v>4.2396555761970722</v>
      </c>
      <c r="AB270">
        <v>5.029475697610442</v>
      </c>
      <c r="AC270">
        <v>5.9514405460154149</v>
      </c>
      <c r="AD270">
        <v>8.3997055037068566</v>
      </c>
      <c r="AE270">
        <v>15.286486013784055</v>
      </c>
      <c r="AF270">
        <v>24.76607903374126</v>
      </c>
      <c r="AG270">
        <v>33.307975092421238</v>
      </c>
      <c r="AH270">
        <v>60.246577599867656</v>
      </c>
      <c r="AI270">
        <v>124.34226087140991</v>
      </c>
      <c r="AJ270">
        <v>239.55105821681519</v>
      </c>
      <c r="AK270">
        <v>636.08939627182178</v>
      </c>
      <c r="AL270">
        <v>1549.8848744154725</v>
      </c>
      <c r="AM270">
        <v>2801.2959985004809</v>
      </c>
      <c r="AN270">
        <v>3658.804211486427</v>
      </c>
      <c r="AO270">
        <v>4549.6959457161156</v>
      </c>
      <c r="AP270">
        <v>5705.4343354931616</v>
      </c>
      <c r="AQ270">
        <v>6670.0448620711295</v>
      </c>
      <c r="AR270">
        <v>7865.575236617452</v>
      </c>
      <c r="AS270">
        <v>10430.843759290488</v>
      </c>
      <c r="AT270">
        <v>13073.10775174893</v>
      </c>
      <c r="AU270">
        <v>15608.104044495074</v>
      </c>
      <c r="AV270">
        <v>18356.335876959776</v>
      </c>
      <c r="AW270">
        <v>21975.622168844908</v>
      </c>
      <c r="AX270">
        <v>25634.607007463168</v>
      </c>
      <c r="AY270">
        <v>29362.456330976347</v>
      </c>
      <c r="AZ270">
        <v>33170.828793659864</v>
      </c>
      <c r="BA270">
        <v>36700.286185156212</v>
      </c>
      <c r="BB270">
        <v>38740.706733465202</v>
      </c>
      <c r="BC270">
        <v>44145.389100380729</v>
      </c>
      <c r="BD270">
        <v>49048.799906799468</v>
      </c>
      <c r="BE270">
        <v>52478.403459190915</v>
      </c>
      <c r="BF270">
        <v>57585.019813957893</v>
      </c>
      <c r="BG270">
        <v>60717.946972063422</v>
      </c>
      <c r="BH270">
        <v>64761.332426297748</v>
      </c>
      <c r="BI270">
        <v>73553.396435157993</v>
      </c>
      <c r="BJ270">
        <v>80962.3102289175</v>
      </c>
      <c r="BK270">
        <v>86962.889293023778</v>
      </c>
      <c r="BL270">
        <v>93601.175776429125</v>
      </c>
      <c r="BM270">
        <v>106624.72227078094</v>
      </c>
      <c r="BN270">
        <v>133433.13907375341</v>
      </c>
      <c r="BO270">
        <v>141626.35865018767</v>
      </c>
      <c r="BP270">
        <v>151674.22421668778</v>
      </c>
      <c r="BQ270">
        <v>180157.35480122649</v>
      </c>
    </row>
    <row r="271" spans="1:69" x14ac:dyDescent="0.35">
      <c r="A271" t="s">
        <v>814</v>
      </c>
      <c r="B271" t="s">
        <v>815</v>
      </c>
      <c r="C271" t="s">
        <v>44</v>
      </c>
      <c r="D271" t="s">
        <v>45</v>
      </c>
      <c r="E271">
        <v>1</v>
      </c>
      <c r="F271">
        <v>0.97958700177317659</v>
      </c>
      <c r="G271">
        <v>0.98418731686932281</v>
      </c>
      <c r="H271">
        <v>0.9610811579870876</v>
      </c>
      <c r="I271">
        <v>1.0201300970886091</v>
      </c>
      <c r="J271">
        <v>1.0477158767148371</v>
      </c>
      <c r="K271">
        <v>1.0086364251807414</v>
      </c>
      <c r="L271">
        <v>1.014451836354594</v>
      </c>
      <c r="M271">
        <v>1.0536726418377929</v>
      </c>
      <c r="N271">
        <v>1.1072027219611908</v>
      </c>
      <c r="O271">
        <v>0.97374998089192233</v>
      </c>
      <c r="P271">
        <v>1.0337646646083809</v>
      </c>
      <c r="Q271">
        <v>1.1728429123017079</v>
      </c>
      <c r="R271">
        <v>1.4126969810008945</v>
      </c>
      <c r="S271">
        <v>1.5942815936114016</v>
      </c>
      <c r="T271">
        <v>1.7845392232109754</v>
      </c>
      <c r="U271">
        <v>1.7547747419681754</v>
      </c>
      <c r="V271">
        <v>1.9041060567586212</v>
      </c>
      <c r="W271">
        <v>1.9513512260525134</v>
      </c>
      <c r="X271">
        <v>2.2475805857001014</v>
      </c>
      <c r="Y271">
        <v>2.5339433655822368</v>
      </c>
      <c r="Z271">
        <v>2.7011603446217993</v>
      </c>
      <c r="AA271">
        <v>2.8053916930740912</v>
      </c>
      <c r="AB271">
        <v>2.5107833531217052</v>
      </c>
      <c r="AC271">
        <v>2.0941251896700712</v>
      </c>
      <c r="AD271">
        <v>1.7377750466190747</v>
      </c>
      <c r="AE271">
        <v>1.8772468403711113</v>
      </c>
      <c r="AF271">
        <v>2.0122088984872404</v>
      </c>
      <c r="AG271">
        <v>2.1688617093256393</v>
      </c>
      <c r="AH271">
        <v>2.1860593267205735</v>
      </c>
      <c r="AI271">
        <v>2.1659381580020822</v>
      </c>
      <c r="AJ271">
        <v>2.0191460302871889</v>
      </c>
      <c r="AK271">
        <v>1.73384759478863</v>
      </c>
      <c r="AL271">
        <v>1.668115313844964</v>
      </c>
      <c r="AM271">
        <v>1.603131003262068</v>
      </c>
      <c r="AN271">
        <v>1.6518427520825234</v>
      </c>
      <c r="AO271">
        <v>1.800250636912113</v>
      </c>
      <c r="AP271">
        <v>1.7484205544715579</v>
      </c>
      <c r="AQ271">
        <v>1.2754964109216667</v>
      </c>
      <c r="AR271">
        <v>1.3776230271485075</v>
      </c>
      <c r="AS271">
        <v>1.3862731224257654</v>
      </c>
      <c r="AT271">
        <v>1.3844586266016319</v>
      </c>
      <c r="AU271">
        <v>1.4220183009926768</v>
      </c>
      <c r="AV271">
        <v>1.5471740508459164</v>
      </c>
      <c r="AW271">
        <v>1.6649375799382167</v>
      </c>
      <c r="AX271">
        <v>1.7504587820940987</v>
      </c>
      <c r="AY271">
        <v>1.7151401479679265</v>
      </c>
      <c r="AZ271">
        <v>1.7304887111532834</v>
      </c>
      <c r="BA271">
        <v>1.7538368547144478</v>
      </c>
      <c r="BB271">
        <v>3.3892605551811905</v>
      </c>
      <c r="BC271">
        <v>3.5281401811067354</v>
      </c>
      <c r="BD271">
        <v>3.6182048673496481</v>
      </c>
      <c r="BE271">
        <v>3.7639797291666799</v>
      </c>
      <c r="BF271">
        <v>4.1167050960964033</v>
      </c>
      <c r="BG271">
        <v>4.1063322474033992</v>
      </c>
      <c r="BH271">
        <v>4.1312731898725765</v>
      </c>
      <c r="BI271">
        <v>4.2205826975109586</v>
      </c>
      <c r="BJ271">
        <v>12.554319873983401</v>
      </c>
      <c r="BK271">
        <v>13.000507404901091</v>
      </c>
      <c r="BL271">
        <v>42.302979875220082</v>
      </c>
      <c r="BM271">
        <v>298.21299901313296</v>
      </c>
      <c r="BN271">
        <v>636.07326527255577</v>
      </c>
      <c r="BO271">
        <v>2334.3090671050077</v>
      </c>
      <c r="BP271">
        <v>23845.790093627184</v>
      </c>
      <c r="BQ271">
        <v>284123.92576251272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08BE-B2BA-4C8D-AA36-DD0EDD887202}">
  <dimension ref="A1:BQ271"/>
  <sheetViews>
    <sheetView workbookViewId="0">
      <selection activeCell="BE18" sqref="BE18"/>
    </sheetView>
  </sheetViews>
  <sheetFormatPr defaultRowHeight="14.5" x14ac:dyDescent="0.35"/>
  <cols>
    <col min="2" max="2" width="9.54296875" bestFit="1" customWidth="1"/>
    <col min="3" max="3" width="48.08984375" customWidth="1"/>
    <col min="4" max="4" width="33.54296875" customWidth="1"/>
    <col min="5" max="17" width="8.816406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44</v>
      </c>
      <c r="D6" t="s">
        <v>45</v>
      </c>
      <c r="E6" cm="1">
        <f t="array" ref="E6">deflator!E6/INDEX(deflator!$E6:$BQ6, MATCH(TRUE, ISNUMBER(deflator!$E6:$BQ6), 0))</f>
        <v>0</v>
      </c>
      <c r="F6" cm="1">
        <f t="array" ref="F6">deflator!F6/INDEX(deflator!$E6:$BQ6, MATCH(TRUE, ISNUMBER(deflator!$E6:$BQ6), 0))</f>
        <v>0</v>
      </c>
      <c r="G6" cm="1">
        <f t="array" ref="G6">deflator!G6/INDEX(deflator!$E6:$BQ6, MATCH(TRUE, ISNUMBER(deflator!$E6:$BQ6), 0))</f>
        <v>0</v>
      </c>
      <c r="H6" cm="1">
        <f t="array" ref="H6">deflator!H6/INDEX(deflator!$E6:$BQ6, MATCH(TRUE, ISNUMBER(deflator!$E6:$BQ6), 0))</f>
        <v>0</v>
      </c>
      <c r="I6" cm="1">
        <f t="array" ref="I6">deflator!I6/INDEX(deflator!$E6:$BQ6, MATCH(TRUE, ISNUMBER(deflator!$E6:$BQ6), 0))</f>
        <v>0</v>
      </c>
      <c r="J6" cm="1">
        <f t="array" ref="J6">deflator!J6/INDEX(deflator!$E6:$BQ6, MATCH(TRUE, ISNUMBER(deflator!$E6:$BQ6), 0))</f>
        <v>0</v>
      </c>
      <c r="K6" cm="1">
        <f t="array" ref="K6">deflator!K6/INDEX(deflator!$E6:$BQ6, MATCH(TRUE, ISNUMBER(deflator!$E6:$BQ6), 0))</f>
        <v>0</v>
      </c>
      <c r="L6" cm="1">
        <f t="array" ref="L6">deflator!L6/INDEX(deflator!$E6:$BQ6, MATCH(TRUE, ISNUMBER(deflator!$E6:$BQ6), 0))</f>
        <v>0</v>
      </c>
      <c r="M6" cm="1">
        <f t="array" ref="M6">deflator!M6/INDEX(deflator!$E6:$BQ6, MATCH(TRUE, ISNUMBER(deflator!$E6:$BQ6), 0))</f>
        <v>0</v>
      </c>
      <c r="N6" cm="1">
        <f t="array" ref="N6">deflator!N6/INDEX(deflator!$E6:$BQ6, MATCH(TRUE, ISNUMBER(deflator!$E6:$BQ6), 0))</f>
        <v>0</v>
      </c>
      <c r="O6" cm="1">
        <f t="array" ref="O6">deflator!O6/INDEX(deflator!$E6:$BQ6, MATCH(TRUE, ISNUMBER(deflator!$E6:$BQ6), 0))</f>
        <v>0</v>
      </c>
      <c r="P6" cm="1">
        <f t="array" ref="P6">deflator!P6/INDEX(deflator!$E6:$BQ6, MATCH(TRUE, ISNUMBER(deflator!$E6:$BQ6), 0))</f>
        <v>0</v>
      </c>
      <c r="Q6" cm="1">
        <f t="array" ref="Q6">deflator!Q6/INDEX(deflator!$E6:$BQ6, MATCH(TRUE, ISNUMBER(deflator!$E6:$BQ6), 0))</f>
        <v>0</v>
      </c>
      <c r="R6" cm="1">
        <f t="array" ref="R6">deflator!R6/INDEX(deflator!$E6:$BQ6, MATCH(TRUE, ISNUMBER(deflator!$E6:$BQ6), 0))</f>
        <v>0</v>
      </c>
      <c r="S6" cm="1">
        <f t="array" ref="S6">deflator!S6/INDEX(deflator!$E6:$BQ6, MATCH(TRUE, ISNUMBER(deflator!$E6:$BQ6), 0))</f>
        <v>0</v>
      </c>
      <c r="T6" cm="1">
        <f t="array" ref="T6">deflator!T6/INDEX(deflator!$E6:$BQ6, MATCH(TRUE, ISNUMBER(deflator!$E6:$BQ6), 0))</f>
        <v>0</v>
      </c>
      <c r="U6" cm="1">
        <f t="array" ref="U6">deflator!U6/INDEX(deflator!$E6:$BQ6, MATCH(TRUE, ISNUMBER(deflator!$E6:$BQ6), 0))</f>
        <v>0</v>
      </c>
      <c r="V6" cm="1">
        <f t="array" ref="V6">deflator!V6/INDEX(deflator!$E6:$BQ6, MATCH(TRUE, ISNUMBER(deflator!$E6:$BQ6), 0))</f>
        <v>0</v>
      </c>
      <c r="W6" cm="1">
        <f t="array" ref="W6">deflator!W6/INDEX(deflator!$E6:$BQ6, MATCH(TRUE, ISNUMBER(deflator!$E6:$BQ6), 0))</f>
        <v>0</v>
      </c>
      <c r="X6" cm="1">
        <f t="array" ref="X6">deflator!X6/INDEX(deflator!$E6:$BQ6, MATCH(TRUE, ISNUMBER(deflator!$E6:$BQ6), 0))</f>
        <v>0</v>
      </c>
      <c r="Y6" cm="1">
        <f t="array" ref="Y6">deflator!Y6/INDEX(deflator!$E6:$BQ6, MATCH(TRUE, ISNUMBER(deflator!$E6:$BQ6), 0))</f>
        <v>0</v>
      </c>
      <c r="Z6" cm="1">
        <f t="array" ref="Z6">deflator!Z6/INDEX(deflator!$E6:$BQ6, MATCH(TRUE, ISNUMBER(deflator!$E6:$BQ6), 0))</f>
        <v>0</v>
      </c>
      <c r="AA6" cm="1">
        <f t="array" ref="AA6">deflator!AA6/INDEX(deflator!$E6:$BQ6, MATCH(TRUE, ISNUMBER(deflator!$E6:$BQ6), 0))</f>
        <v>0</v>
      </c>
      <c r="AB6" cm="1">
        <f t="array" ref="AB6">deflator!AB6/INDEX(deflator!$E6:$BQ6, MATCH(TRUE, ISNUMBER(deflator!$E6:$BQ6), 0))</f>
        <v>0</v>
      </c>
      <c r="AC6" cm="1">
        <f t="array" ref="AC6">deflator!AC6/INDEX(deflator!$E6:$BQ6, MATCH(TRUE, ISNUMBER(deflator!$E6:$BQ6), 0))</f>
        <v>0</v>
      </c>
      <c r="AD6" cm="1">
        <f t="array" ref="AD6">deflator!AD6/INDEX(deflator!$E6:$BQ6, MATCH(TRUE, ISNUMBER(deflator!$E6:$BQ6), 0))</f>
        <v>0</v>
      </c>
      <c r="AE6" cm="1">
        <f t="array" ref="AE6">deflator!AE6/INDEX(deflator!$E6:$BQ6, MATCH(TRUE, ISNUMBER(deflator!$E6:$BQ6), 0))</f>
        <v>1</v>
      </c>
      <c r="AF6" cm="1">
        <f t="array" ref="AF6">deflator!AF6/INDEX(deflator!$E6:$BQ6, MATCH(TRUE, ISNUMBER(deflator!$E6:$BQ6), 0))</f>
        <v>1.0359197006652876</v>
      </c>
      <c r="AG6" cm="1">
        <f t="array" ref="AG6">deflator!AG6/INDEX(deflator!$E6:$BQ6, MATCH(TRUE, ISNUMBER(deflator!$E6:$BQ6), 0))</f>
        <v>1.0681206345968168</v>
      </c>
      <c r="AH6" cm="1">
        <f t="array" ref="AH6">deflator!AH6/INDEX(deflator!$E6:$BQ6, MATCH(TRUE, ISNUMBER(deflator!$E6:$BQ6), 0))</f>
        <v>1.1104453741797422</v>
      </c>
      <c r="AI6" cm="1">
        <f t="array" ref="AI6">deflator!AI6/INDEX(deflator!$E6:$BQ6, MATCH(TRUE, ISNUMBER(deflator!$E6:$BQ6), 0))</f>
        <v>1.1745166276675878</v>
      </c>
      <c r="AJ6" cm="1">
        <f t="array" ref="AJ6">deflator!AJ6/INDEX(deflator!$E6:$BQ6, MATCH(TRUE, ISNUMBER(deflator!$E6:$BQ6), 0))</f>
        <v>1.2404640899685171</v>
      </c>
      <c r="AK6" cm="1">
        <f t="array" ref="AK6">deflator!AK6/INDEX(deflator!$E6:$BQ6, MATCH(TRUE, ISNUMBER(deflator!$E6:$BQ6), 0))</f>
        <v>1.2878787844904689</v>
      </c>
      <c r="AL6" cm="1">
        <f t="array" ref="AL6">deflator!AL6/INDEX(deflator!$E6:$BQ6, MATCH(TRUE, ISNUMBER(deflator!$E6:$BQ6), 0))</f>
        <v>1.3561404047503407</v>
      </c>
      <c r="AM6" cm="1">
        <f t="array" ref="AM6">deflator!AM6/INDEX(deflator!$E6:$BQ6, MATCH(TRUE, ISNUMBER(deflator!$E6:$BQ6), 0))</f>
        <v>1.4414141792652559</v>
      </c>
      <c r="AN6" cm="1">
        <f t="array" ref="AN6">deflator!AN6/INDEX(deflator!$E6:$BQ6, MATCH(TRUE, ISNUMBER(deflator!$E6:$BQ6), 0))</f>
        <v>1.4900739795334403</v>
      </c>
      <c r="AO6" cm="1">
        <f t="array" ref="AO6">deflator!AO6/INDEX(deflator!$E6:$BQ6, MATCH(TRUE, ISNUMBER(deflator!$E6:$BQ6), 0))</f>
        <v>1.5386427385895189</v>
      </c>
      <c r="AP6" cm="1">
        <f t="array" ref="AP6">deflator!AP6/INDEX(deflator!$E6:$BQ6, MATCH(TRUE, ISNUMBER(deflator!$E6:$BQ6), 0))</f>
        <v>1.5956377237918313</v>
      </c>
      <c r="AQ6" cm="1">
        <f t="array" ref="AQ6">deflator!AQ6/INDEX(deflator!$E6:$BQ6, MATCH(TRUE, ISNUMBER(deflator!$E6:$BQ6), 0))</f>
        <v>1.7008373291101502</v>
      </c>
      <c r="AR6" cm="1">
        <f t="array" ref="AR6">deflator!AR6/INDEX(deflator!$E6:$BQ6, MATCH(TRUE, ISNUMBER(deflator!$E6:$BQ6), 0))</f>
        <v>1.7380866983613168</v>
      </c>
      <c r="AS6" cm="1">
        <f t="array" ref="AS6">deflator!AS6/INDEX(deflator!$E6:$BQ6, MATCH(TRUE, ISNUMBER(deflator!$E6:$BQ6), 0))</f>
        <v>1.7560950285945778</v>
      </c>
      <c r="AT6" cm="1">
        <f t="array" ref="AT6">deflator!AT6/INDEX(deflator!$E6:$BQ6, MATCH(TRUE, ISNUMBER(deflator!$E6:$BQ6), 0))</f>
        <v>1.7063009116924459</v>
      </c>
      <c r="AU6" cm="1">
        <f t="array" ref="AU6">deflator!AU6/INDEX(deflator!$E6:$BQ6, MATCH(TRUE, ISNUMBER(deflator!$E6:$BQ6), 0))</f>
        <v>1.7819700357437118</v>
      </c>
      <c r="AV6" cm="1">
        <f t="array" ref="AV6">deflator!AV6/INDEX(deflator!$E6:$BQ6, MATCH(TRUE, ISNUMBER(deflator!$E6:$BQ6), 0))</f>
        <v>1.8363031254234732</v>
      </c>
      <c r="AW6" cm="1">
        <f t="array" ref="AW6">deflator!AW6/INDEX(deflator!$E6:$BQ6, MATCH(TRUE, ISNUMBER(deflator!$E6:$BQ6), 0))</f>
        <v>1.8879015852301424</v>
      </c>
      <c r="AX6" cm="1">
        <f t="array" ref="AX6">deflator!AX6/INDEX(deflator!$E6:$BQ6, MATCH(TRUE, ISNUMBER(deflator!$E6:$BQ6), 0))</f>
        <v>1.9835709457608914</v>
      </c>
      <c r="AY6" cm="1">
        <f t="array" ref="AY6">deflator!AY6/INDEX(deflator!$E6:$BQ6, MATCH(TRUE, ISNUMBER(deflator!$E6:$BQ6), 0))</f>
        <v>2.052685424543288</v>
      </c>
      <c r="AZ6" cm="1">
        <f t="array" ref="AZ6">deflator!AZ6/INDEX(deflator!$E6:$BQ6, MATCH(TRUE, ISNUMBER(deflator!$E6:$BQ6), 0))</f>
        <v>2.158745483417114</v>
      </c>
      <c r="BA6" cm="1">
        <f t="array" ref="BA6">deflator!BA6/INDEX(deflator!$E6:$BQ6, MATCH(TRUE, ISNUMBER(deflator!$E6:$BQ6), 0))</f>
        <v>2.2507609087256935</v>
      </c>
      <c r="BB6" cm="1">
        <f t="array" ref="BB6">deflator!BB6/INDEX(deflator!$E6:$BQ6, MATCH(TRUE, ISNUMBER(deflator!$E6:$BQ6), 0))</f>
        <v>2.2890976792183597</v>
      </c>
      <c r="BC6" cm="1">
        <f t="array" ref="BC6">deflator!BC6/INDEX(deflator!$E6:$BQ6, MATCH(TRUE, ISNUMBER(deflator!$E6:$BQ6), 0))</f>
        <v>2.261092708259242</v>
      </c>
      <c r="BD6" cm="1">
        <f t="array" ref="BD6">deflator!BD6/INDEX(deflator!$E6:$BQ6, MATCH(TRUE, ISNUMBER(deflator!$E6:$BQ6), 0))</f>
        <v>2.3516647158292781</v>
      </c>
      <c r="BE6" cm="1">
        <f t="array" ref="BE6">deflator!BE6/INDEX(deflator!$E6:$BQ6, MATCH(TRUE, ISNUMBER(deflator!$E6:$BQ6), 0))</f>
        <v>2.3559925479324191</v>
      </c>
      <c r="BF6" cm="1">
        <f t="array" ref="BF6">deflator!BF6/INDEX(deflator!$E6:$BQ6, MATCH(TRUE, ISNUMBER(deflator!$E6:$BQ6), 0))</f>
        <v>2.3089681501377424</v>
      </c>
      <c r="BG6" cm="1">
        <f t="array" ref="BG6">deflator!BG6/INDEX(deflator!$E6:$BQ6, MATCH(TRUE, ISNUMBER(deflator!$E6:$BQ6), 0))</f>
        <v>2.4003778304357266</v>
      </c>
      <c r="BH6" cm="1">
        <f t="array" ref="BH6">deflator!BH6/INDEX(deflator!$E6:$BQ6, MATCH(TRUE, ISNUMBER(deflator!$E6:$BQ6), 0))</f>
        <v>2.5643545275846824</v>
      </c>
      <c r="BI6" cm="1">
        <f t="array" ref="BI6">deflator!BI6/INDEX(deflator!$E6:$BQ6, MATCH(TRUE, ISNUMBER(deflator!$E6:$BQ6), 0))</f>
        <v>2.5386391881511212</v>
      </c>
      <c r="BJ6" cm="1">
        <f t="array" ref="BJ6">deflator!BJ6/INDEX(deflator!$E6:$BQ6, MATCH(TRUE, ISNUMBER(deflator!$E6:$BQ6), 0))</f>
        <v>2.4579570003437694</v>
      </c>
      <c r="BK6" cm="1">
        <f t="array" ref="BK6">deflator!BK6/INDEX(deflator!$E6:$BQ6, MATCH(TRUE, ISNUMBER(deflator!$E6:$BQ6), 0))</f>
        <v>2.5430521746444734</v>
      </c>
      <c r="BL6" cm="1">
        <f t="array" ref="BL6">deflator!BL6/INDEX(deflator!$E6:$BQ6, MATCH(TRUE, ISNUMBER(deflator!$E6:$BQ6), 0))</f>
        <v>2.6960884233826192</v>
      </c>
      <c r="BM6" cm="1">
        <f t="array" ref="BM6">deflator!BM6/INDEX(deflator!$E6:$BQ6, MATCH(TRUE, ISNUMBER(deflator!$E6:$BQ6), 0))</f>
        <v>2.6704358482674517</v>
      </c>
      <c r="BN6" cm="1">
        <f t="array" ref="BN6">deflator!BN6/INDEX(deflator!$E6:$BQ6, MATCH(TRUE, ISNUMBER(deflator!$E6:$BQ6), 0))</f>
        <v>2.5392473517427869</v>
      </c>
      <c r="BO6" cm="1">
        <f t="array" ref="BO6">deflator!BO6/INDEX(deflator!$E6:$BQ6, MATCH(TRUE, ISNUMBER(deflator!$E6:$BQ6), 0))</f>
        <v>2.6194184851328992</v>
      </c>
      <c r="BP6" cm="1">
        <f t="array" ref="BP6">deflator!BP6/INDEX(deflator!$E6:$BQ6, MATCH(TRUE, ISNUMBER(deflator!$E6:$BQ6), 0))</f>
        <v>2.7951673514497979</v>
      </c>
      <c r="BQ6" cm="1">
        <f t="array" ref="BQ6">deflator!BQ6/INDEX(deflator!$E6:$BQ6, MATCH(TRUE, ISNUMBER(deflator!$E6:$BQ6), 0))</f>
        <v>0</v>
      </c>
    </row>
    <row r="7" spans="1:69" x14ac:dyDescent="0.35">
      <c r="A7" t="s">
        <v>46</v>
      </c>
      <c r="B7" t="s">
        <v>47</v>
      </c>
      <c r="C7" t="s">
        <v>44</v>
      </c>
      <c r="D7" t="s">
        <v>45</v>
      </c>
      <c r="E7" t="e" cm="1">
        <f t="array" ref="E7">deflator!E7/INDEX(deflator!$E7:$BQ7, MATCH(TRUE, ISNUMBER(deflator!$E7:$BQ7), 0))</f>
        <v>#N/A</v>
      </c>
      <c r="F7" t="e" cm="1">
        <f t="array" ref="F7">deflator!F7/INDEX(deflator!$E7:$BQ7, MATCH(TRUE, ISNUMBER(deflator!$E7:$BQ7), 0))</f>
        <v>#N/A</v>
      </c>
      <c r="G7" t="e" cm="1">
        <f t="array" ref="G7">deflator!G7/INDEX(deflator!$E7:$BQ7, MATCH(TRUE, ISNUMBER(deflator!$E7:$BQ7), 0))</f>
        <v>#N/A</v>
      </c>
      <c r="H7" t="e" cm="1">
        <f t="array" ref="H7">deflator!H7/INDEX(deflator!$E7:$BQ7, MATCH(TRUE, ISNUMBER(deflator!$E7:$BQ7), 0))</f>
        <v>#N/A</v>
      </c>
      <c r="I7" t="e" cm="1">
        <f t="array" ref="I7">deflator!I7/INDEX(deflator!$E7:$BQ7, MATCH(TRUE, ISNUMBER(deflator!$E7:$BQ7), 0))</f>
        <v>#N/A</v>
      </c>
      <c r="J7" t="e" cm="1">
        <f t="array" ref="J7">deflator!J7/INDEX(deflator!$E7:$BQ7, MATCH(TRUE, ISNUMBER(deflator!$E7:$BQ7), 0))</f>
        <v>#N/A</v>
      </c>
      <c r="K7" t="e" cm="1">
        <f t="array" ref="K7">deflator!K7/INDEX(deflator!$E7:$BQ7, MATCH(TRUE, ISNUMBER(deflator!$E7:$BQ7), 0))</f>
        <v>#N/A</v>
      </c>
      <c r="L7" t="e" cm="1">
        <f t="array" ref="L7">deflator!L7/INDEX(deflator!$E7:$BQ7, MATCH(TRUE, ISNUMBER(deflator!$E7:$BQ7), 0))</f>
        <v>#N/A</v>
      </c>
      <c r="M7" t="e" cm="1">
        <f t="array" ref="M7">deflator!M7/INDEX(deflator!$E7:$BQ7, MATCH(TRUE, ISNUMBER(deflator!$E7:$BQ7), 0))</f>
        <v>#N/A</v>
      </c>
      <c r="N7" t="e" cm="1">
        <f t="array" ref="N7">deflator!N7/INDEX(deflator!$E7:$BQ7, MATCH(TRUE, ISNUMBER(deflator!$E7:$BQ7), 0))</f>
        <v>#N/A</v>
      </c>
      <c r="O7" t="e" cm="1">
        <f t="array" ref="O7">deflator!O7/INDEX(deflator!$E7:$BQ7, MATCH(TRUE, ISNUMBER(deflator!$E7:$BQ7), 0))</f>
        <v>#N/A</v>
      </c>
      <c r="P7" t="e" cm="1">
        <f t="array" ref="P7">deflator!P7/INDEX(deflator!$E7:$BQ7, MATCH(TRUE, ISNUMBER(deflator!$E7:$BQ7), 0))</f>
        <v>#N/A</v>
      </c>
      <c r="Q7" t="e" cm="1">
        <f t="array" ref="Q7">deflator!Q7/INDEX(deflator!$E7:$BQ7, MATCH(TRUE, ISNUMBER(deflator!$E7:$BQ7), 0))</f>
        <v>#N/A</v>
      </c>
      <c r="R7" t="e" cm="1">
        <f t="array" ref="R7">deflator!R7/INDEX(deflator!$E7:$BQ7, MATCH(TRUE, ISNUMBER(deflator!$E7:$BQ7), 0))</f>
        <v>#N/A</v>
      </c>
      <c r="S7" t="e" cm="1">
        <f t="array" ref="S7">deflator!S7/INDEX(deflator!$E7:$BQ7, MATCH(TRUE, ISNUMBER(deflator!$E7:$BQ7), 0))</f>
        <v>#N/A</v>
      </c>
      <c r="T7" t="e" cm="1">
        <f t="array" ref="T7">deflator!T7/INDEX(deflator!$E7:$BQ7, MATCH(TRUE, ISNUMBER(deflator!$E7:$BQ7), 0))</f>
        <v>#N/A</v>
      </c>
      <c r="U7" t="e" cm="1">
        <f t="array" ref="U7">deflator!U7/INDEX(deflator!$E7:$BQ7, MATCH(TRUE, ISNUMBER(deflator!$E7:$BQ7), 0))</f>
        <v>#N/A</v>
      </c>
      <c r="V7" t="e" cm="1">
        <f t="array" ref="V7">deflator!V7/INDEX(deflator!$E7:$BQ7, MATCH(TRUE, ISNUMBER(deflator!$E7:$BQ7), 0))</f>
        <v>#N/A</v>
      </c>
      <c r="W7" t="e" cm="1">
        <f t="array" ref="W7">deflator!W7/INDEX(deflator!$E7:$BQ7, MATCH(TRUE, ISNUMBER(deflator!$E7:$BQ7), 0))</f>
        <v>#N/A</v>
      </c>
      <c r="X7" t="e" cm="1">
        <f t="array" ref="X7">deflator!X7/INDEX(deflator!$E7:$BQ7, MATCH(TRUE, ISNUMBER(deflator!$E7:$BQ7), 0))</f>
        <v>#N/A</v>
      </c>
      <c r="Y7" t="e" cm="1">
        <f t="array" ref="Y7">deflator!Y7/INDEX(deflator!$E7:$BQ7, MATCH(TRUE, ISNUMBER(deflator!$E7:$BQ7), 0))</f>
        <v>#N/A</v>
      </c>
      <c r="Z7" t="e" cm="1">
        <f t="array" ref="Z7">deflator!Z7/INDEX(deflator!$E7:$BQ7, MATCH(TRUE, ISNUMBER(deflator!$E7:$BQ7), 0))</f>
        <v>#N/A</v>
      </c>
      <c r="AA7" t="e" cm="1">
        <f t="array" ref="AA7">deflator!AA7/INDEX(deflator!$E7:$BQ7, MATCH(TRUE, ISNUMBER(deflator!$E7:$BQ7), 0))</f>
        <v>#N/A</v>
      </c>
      <c r="AB7" t="e" cm="1">
        <f t="array" ref="AB7">deflator!AB7/INDEX(deflator!$E7:$BQ7, MATCH(TRUE, ISNUMBER(deflator!$E7:$BQ7), 0))</f>
        <v>#N/A</v>
      </c>
      <c r="AC7" t="e" cm="1">
        <f t="array" ref="AC7">deflator!AC7/INDEX(deflator!$E7:$BQ7, MATCH(TRUE, ISNUMBER(deflator!$E7:$BQ7), 0))</f>
        <v>#N/A</v>
      </c>
      <c r="AD7" t="e" cm="1">
        <f t="array" ref="AD7">deflator!AD7/INDEX(deflator!$E7:$BQ7, MATCH(TRUE, ISNUMBER(deflator!$E7:$BQ7), 0))</f>
        <v>#N/A</v>
      </c>
      <c r="AE7" t="e" cm="1">
        <f t="array" ref="AE7">deflator!AE7/INDEX(deflator!$E7:$BQ7, MATCH(TRUE, ISNUMBER(deflator!$E7:$BQ7), 0))</f>
        <v>#N/A</v>
      </c>
      <c r="AF7" t="e" cm="1">
        <f t="array" ref="AF7">deflator!AF7/INDEX(deflator!$E7:$BQ7, MATCH(TRUE, ISNUMBER(deflator!$E7:$BQ7), 0))</f>
        <v>#N/A</v>
      </c>
      <c r="AG7" t="e" cm="1">
        <f t="array" ref="AG7">deflator!AG7/INDEX(deflator!$E7:$BQ7, MATCH(TRUE, ISNUMBER(deflator!$E7:$BQ7), 0))</f>
        <v>#N/A</v>
      </c>
      <c r="AH7" t="e" cm="1">
        <f t="array" ref="AH7">deflator!AH7/INDEX(deflator!$E7:$BQ7, MATCH(TRUE, ISNUMBER(deflator!$E7:$BQ7), 0))</f>
        <v>#N/A</v>
      </c>
      <c r="AI7" t="e" cm="1">
        <f t="array" ref="AI7">deflator!AI7/INDEX(deflator!$E7:$BQ7, MATCH(TRUE, ISNUMBER(deflator!$E7:$BQ7), 0))</f>
        <v>#N/A</v>
      </c>
      <c r="AJ7" t="e" cm="1">
        <f t="array" ref="AJ7">deflator!AJ7/INDEX(deflator!$E7:$BQ7, MATCH(TRUE, ISNUMBER(deflator!$E7:$BQ7), 0))</f>
        <v>#N/A</v>
      </c>
      <c r="AK7" t="e" cm="1">
        <f t="array" ref="AK7">deflator!AK7/INDEX(deflator!$E7:$BQ7, MATCH(TRUE, ISNUMBER(deflator!$E7:$BQ7), 0))</f>
        <v>#N/A</v>
      </c>
      <c r="AL7" t="e" cm="1">
        <f t="array" ref="AL7">deflator!AL7/INDEX(deflator!$E7:$BQ7, MATCH(TRUE, ISNUMBER(deflator!$E7:$BQ7), 0))</f>
        <v>#N/A</v>
      </c>
      <c r="AM7" t="e" cm="1">
        <f t="array" ref="AM7">deflator!AM7/INDEX(deflator!$E7:$BQ7, MATCH(TRUE, ISNUMBER(deflator!$E7:$BQ7), 0))</f>
        <v>#N/A</v>
      </c>
      <c r="AN7" t="e" cm="1">
        <f t="array" ref="AN7">deflator!AN7/INDEX(deflator!$E7:$BQ7, MATCH(TRUE, ISNUMBER(deflator!$E7:$BQ7), 0))</f>
        <v>#N/A</v>
      </c>
      <c r="AO7" t="e" cm="1">
        <f t="array" ref="AO7">deflator!AO7/INDEX(deflator!$E7:$BQ7, MATCH(TRUE, ISNUMBER(deflator!$E7:$BQ7), 0))</f>
        <v>#N/A</v>
      </c>
      <c r="AP7" t="e" cm="1">
        <f t="array" ref="AP7">deflator!AP7/INDEX(deflator!$E7:$BQ7, MATCH(TRUE, ISNUMBER(deflator!$E7:$BQ7), 0))</f>
        <v>#N/A</v>
      </c>
      <c r="AQ7" t="e" cm="1">
        <f t="array" ref="AQ7">deflator!AQ7/INDEX(deflator!$E7:$BQ7, MATCH(TRUE, ISNUMBER(deflator!$E7:$BQ7), 0))</f>
        <v>#N/A</v>
      </c>
      <c r="AR7" t="e" cm="1">
        <f t="array" ref="AR7">deflator!AR7/INDEX(deflator!$E7:$BQ7, MATCH(TRUE, ISNUMBER(deflator!$E7:$BQ7), 0))</f>
        <v>#N/A</v>
      </c>
      <c r="AS7" t="e" cm="1">
        <f t="array" ref="AS7">deflator!AS7/INDEX(deflator!$E7:$BQ7, MATCH(TRUE, ISNUMBER(deflator!$E7:$BQ7), 0))</f>
        <v>#N/A</v>
      </c>
      <c r="AT7" t="e" cm="1">
        <f t="array" ref="AT7">deflator!AT7/INDEX(deflator!$E7:$BQ7, MATCH(TRUE, ISNUMBER(deflator!$E7:$BQ7), 0))</f>
        <v>#N/A</v>
      </c>
      <c r="AU7" t="e" cm="1">
        <f t="array" ref="AU7">deflator!AU7/INDEX(deflator!$E7:$BQ7, MATCH(TRUE, ISNUMBER(deflator!$E7:$BQ7), 0))</f>
        <v>#N/A</v>
      </c>
      <c r="AV7" t="e" cm="1">
        <f t="array" ref="AV7">deflator!AV7/INDEX(deflator!$E7:$BQ7, MATCH(TRUE, ISNUMBER(deflator!$E7:$BQ7), 0))</f>
        <v>#N/A</v>
      </c>
      <c r="AW7" t="e" cm="1">
        <f t="array" ref="AW7">deflator!AW7/INDEX(deflator!$E7:$BQ7, MATCH(TRUE, ISNUMBER(deflator!$E7:$BQ7), 0))</f>
        <v>#N/A</v>
      </c>
      <c r="AX7" t="e" cm="1">
        <f t="array" ref="AX7">deflator!AX7/INDEX(deflator!$E7:$BQ7, MATCH(TRUE, ISNUMBER(deflator!$E7:$BQ7), 0))</f>
        <v>#N/A</v>
      </c>
      <c r="AY7" t="e" cm="1">
        <f t="array" ref="AY7">deflator!AY7/INDEX(deflator!$E7:$BQ7, MATCH(TRUE, ISNUMBER(deflator!$E7:$BQ7), 0))</f>
        <v>#N/A</v>
      </c>
      <c r="AZ7" t="e" cm="1">
        <f t="array" ref="AZ7">deflator!AZ7/INDEX(deflator!$E7:$BQ7, MATCH(TRUE, ISNUMBER(deflator!$E7:$BQ7), 0))</f>
        <v>#N/A</v>
      </c>
      <c r="BA7" t="e" cm="1">
        <f t="array" ref="BA7">deflator!BA7/INDEX(deflator!$E7:$BQ7, MATCH(TRUE, ISNUMBER(deflator!$E7:$BQ7), 0))</f>
        <v>#N/A</v>
      </c>
      <c r="BB7" t="e" cm="1">
        <f t="array" ref="BB7">deflator!BB7/INDEX(deflator!$E7:$BQ7, MATCH(TRUE, ISNUMBER(deflator!$E7:$BQ7), 0))</f>
        <v>#N/A</v>
      </c>
      <c r="BC7" t="e" cm="1">
        <f t="array" ref="BC7">deflator!BC7/INDEX(deflator!$E7:$BQ7, MATCH(TRUE, ISNUMBER(deflator!$E7:$BQ7), 0))</f>
        <v>#N/A</v>
      </c>
      <c r="BD7" t="e" cm="1">
        <f t="array" ref="BD7">deflator!BD7/INDEX(deflator!$E7:$BQ7, MATCH(TRUE, ISNUMBER(deflator!$E7:$BQ7), 0))</f>
        <v>#N/A</v>
      </c>
      <c r="BE7" t="e" cm="1">
        <f t="array" ref="BE7">deflator!BE7/INDEX(deflator!$E7:$BQ7, MATCH(TRUE, ISNUMBER(deflator!$E7:$BQ7), 0))</f>
        <v>#N/A</v>
      </c>
      <c r="BF7" t="e" cm="1">
        <f t="array" ref="BF7">deflator!BF7/INDEX(deflator!$E7:$BQ7, MATCH(TRUE, ISNUMBER(deflator!$E7:$BQ7), 0))</f>
        <v>#N/A</v>
      </c>
      <c r="BG7" t="e" cm="1">
        <f t="array" ref="BG7">deflator!BG7/INDEX(deflator!$E7:$BQ7, MATCH(TRUE, ISNUMBER(deflator!$E7:$BQ7), 0))</f>
        <v>#N/A</v>
      </c>
      <c r="BH7" t="e" cm="1">
        <f t="array" ref="BH7">deflator!BH7/INDEX(deflator!$E7:$BQ7, MATCH(TRUE, ISNUMBER(deflator!$E7:$BQ7), 0))</f>
        <v>#N/A</v>
      </c>
      <c r="BI7" t="e" cm="1">
        <f t="array" ref="BI7">deflator!BI7/INDEX(deflator!$E7:$BQ7, MATCH(TRUE, ISNUMBER(deflator!$E7:$BQ7), 0))</f>
        <v>#N/A</v>
      </c>
      <c r="BJ7" t="e" cm="1">
        <f t="array" ref="BJ7">deflator!BJ7/INDEX(deflator!$E7:$BQ7, MATCH(TRUE, ISNUMBER(deflator!$E7:$BQ7), 0))</f>
        <v>#N/A</v>
      </c>
      <c r="BK7" t="e" cm="1">
        <f t="array" ref="BK7">deflator!BK7/INDEX(deflator!$E7:$BQ7, MATCH(TRUE, ISNUMBER(deflator!$E7:$BQ7), 0))</f>
        <v>#N/A</v>
      </c>
      <c r="BL7" t="e" cm="1">
        <f t="array" ref="BL7">deflator!BL7/INDEX(deflator!$E7:$BQ7, MATCH(TRUE, ISNUMBER(deflator!$E7:$BQ7), 0))</f>
        <v>#N/A</v>
      </c>
      <c r="BM7" t="e" cm="1">
        <f t="array" ref="BM7">deflator!BM7/INDEX(deflator!$E7:$BQ7, MATCH(TRUE, ISNUMBER(deflator!$E7:$BQ7), 0))</f>
        <v>#N/A</v>
      </c>
      <c r="BN7" t="e" cm="1">
        <f t="array" ref="BN7">deflator!BN7/INDEX(deflator!$E7:$BQ7, MATCH(TRUE, ISNUMBER(deflator!$E7:$BQ7), 0))</f>
        <v>#N/A</v>
      </c>
      <c r="BO7" t="e" cm="1">
        <f t="array" ref="BO7">deflator!BO7/INDEX(deflator!$E7:$BQ7, MATCH(TRUE, ISNUMBER(deflator!$E7:$BQ7), 0))</f>
        <v>#N/A</v>
      </c>
      <c r="BP7" t="e" cm="1">
        <f t="array" ref="BP7">deflator!BP7/INDEX(deflator!$E7:$BQ7, MATCH(TRUE, ISNUMBER(deflator!$E7:$BQ7), 0))</f>
        <v>#N/A</v>
      </c>
      <c r="BQ7" t="e" cm="1">
        <f t="array" ref="BQ7">deflator!BQ7/INDEX(deflator!$E7:$BQ7, MATCH(TRUE, ISNUMBER(deflator!$E7:$BQ7), 0))</f>
        <v>#N/A</v>
      </c>
    </row>
    <row r="8" spans="1:69" x14ac:dyDescent="0.35">
      <c r="A8" t="s">
        <v>48</v>
      </c>
      <c r="B8" t="s">
        <v>49</v>
      </c>
      <c r="C8" t="s">
        <v>44</v>
      </c>
      <c r="D8" t="s">
        <v>45</v>
      </c>
      <c r="E8" cm="1">
        <f t="array" ref="E8">deflator!E8/INDEX(deflator!$E8:$BQ8, MATCH(TRUE, ISNUMBER(deflator!$E8:$BQ8), 0))</f>
        <v>0</v>
      </c>
      <c r="F8" cm="1">
        <f t="array" ref="F8">deflator!F8/INDEX(deflator!$E8:$BQ8, MATCH(TRUE, ISNUMBER(deflator!$E8:$BQ8), 0))</f>
        <v>0</v>
      </c>
      <c r="G8" cm="1">
        <f t="array" ref="G8">deflator!G8/INDEX(deflator!$E8:$BQ8, MATCH(TRUE, ISNUMBER(deflator!$E8:$BQ8), 0))</f>
        <v>0</v>
      </c>
      <c r="H8" cm="1">
        <f t="array" ref="H8">deflator!H8/INDEX(deflator!$E8:$BQ8, MATCH(TRUE, ISNUMBER(deflator!$E8:$BQ8), 0))</f>
        <v>0</v>
      </c>
      <c r="I8" cm="1">
        <f t="array" ref="I8">deflator!I8/INDEX(deflator!$E8:$BQ8, MATCH(TRUE, ISNUMBER(deflator!$E8:$BQ8), 0))</f>
        <v>0</v>
      </c>
      <c r="J8" cm="1">
        <f t="array" ref="J8">deflator!J8/INDEX(deflator!$E8:$BQ8, MATCH(TRUE, ISNUMBER(deflator!$E8:$BQ8), 0))</f>
        <v>0</v>
      </c>
      <c r="K8" cm="1">
        <f t="array" ref="K8">deflator!K8/INDEX(deflator!$E8:$BQ8, MATCH(TRUE, ISNUMBER(deflator!$E8:$BQ8), 0))</f>
        <v>0</v>
      </c>
      <c r="L8" cm="1">
        <f t="array" ref="L8">deflator!L8/INDEX(deflator!$E8:$BQ8, MATCH(TRUE, ISNUMBER(deflator!$E8:$BQ8), 0))</f>
        <v>0</v>
      </c>
      <c r="M8" cm="1">
        <f t="array" ref="M8">deflator!M8/INDEX(deflator!$E8:$BQ8, MATCH(TRUE, ISNUMBER(deflator!$E8:$BQ8), 0))</f>
        <v>0</v>
      </c>
      <c r="N8" cm="1">
        <f t="array" ref="N8">deflator!N8/INDEX(deflator!$E8:$BQ8, MATCH(TRUE, ISNUMBER(deflator!$E8:$BQ8), 0))</f>
        <v>0</v>
      </c>
      <c r="O8" cm="1">
        <f t="array" ref="O8">deflator!O8/INDEX(deflator!$E8:$BQ8, MATCH(TRUE, ISNUMBER(deflator!$E8:$BQ8), 0))</f>
        <v>0</v>
      </c>
      <c r="P8" cm="1">
        <f t="array" ref="P8">deflator!P8/INDEX(deflator!$E8:$BQ8, MATCH(TRUE, ISNUMBER(deflator!$E8:$BQ8), 0))</f>
        <v>0</v>
      </c>
      <c r="Q8" cm="1">
        <f t="array" ref="Q8">deflator!Q8/INDEX(deflator!$E8:$BQ8, MATCH(TRUE, ISNUMBER(deflator!$E8:$BQ8), 0))</f>
        <v>0</v>
      </c>
      <c r="R8" cm="1">
        <f t="array" ref="R8">deflator!R8/INDEX(deflator!$E8:$BQ8, MATCH(TRUE, ISNUMBER(deflator!$E8:$BQ8), 0))</f>
        <v>0</v>
      </c>
      <c r="S8" cm="1">
        <f t="array" ref="S8">deflator!S8/INDEX(deflator!$E8:$BQ8, MATCH(TRUE, ISNUMBER(deflator!$E8:$BQ8), 0))</f>
        <v>0</v>
      </c>
      <c r="T8" cm="1">
        <f t="array" ref="T8">deflator!T8/INDEX(deflator!$E8:$BQ8, MATCH(TRUE, ISNUMBER(deflator!$E8:$BQ8), 0))</f>
        <v>0</v>
      </c>
      <c r="U8" cm="1">
        <f t="array" ref="U8">deflator!U8/INDEX(deflator!$E8:$BQ8, MATCH(TRUE, ISNUMBER(deflator!$E8:$BQ8), 0))</f>
        <v>0</v>
      </c>
      <c r="V8" cm="1">
        <f t="array" ref="V8">deflator!V8/INDEX(deflator!$E8:$BQ8, MATCH(TRUE, ISNUMBER(deflator!$E8:$BQ8), 0))</f>
        <v>0</v>
      </c>
      <c r="W8" cm="1">
        <f t="array" ref="W8">deflator!W8/INDEX(deflator!$E8:$BQ8, MATCH(TRUE, ISNUMBER(deflator!$E8:$BQ8), 0))</f>
        <v>0</v>
      </c>
      <c r="X8" cm="1">
        <f t="array" ref="X8">deflator!X8/INDEX(deflator!$E8:$BQ8, MATCH(TRUE, ISNUMBER(deflator!$E8:$BQ8), 0))</f>
        <v>0</v>
      </c>
      <c r="Y8" cm="1">
        <f t="array" ref="Y8">deflator!Y8/INDEX(deflator!$E8:$BQ8, MATCH(TRUE, ISNUMBER(deflator!$E8:$BQ8), 0))</f>
        <v>0</v>
      </c>
      <c r="Z8" cm="1">
        <f t="array" ref="Z8">deflator!Z8/INDEX(deflator!$E8:$BQ8, MATCH(TRUE, ISNUMBER(deflator!$E8:$BQ8), 0))</f>
        <v>0</v>
      </c>
      <c r="AA8" cm="1">
        <f t="array" ref="AA8">deflator!AA8/INDEX(deflator!$E8:$BQ8, MATCH(TRUE, ISNUMBER(deflator!$E8:$BQ8), 0))</f>
        <v>0</v>
      </c>
      <c r="AB8" cm="1">
        <f t="array" ref="AB8">deflator!AB8/INDEX(deflator!$E8:$BQ8, MATCH(TRUE, ISNUMBER(deflator!$E8:$BQ8), 0))</f>
        <v>0</v>
      </c>
      <c r="AC8" cm="1">
        <f t="array" ref="AC8">deflator!AC8/INDEX(deflator!$E8:$BQ8, MATCH(TRUE, ISNUMBER(deflator!$E8:$BQ8), 0))</f>
        <v>0</v>
      </c>
      <c r="AD8" cm="1">
        <f t="array" ref="AD8">deflator!AD8/INDEX(deflator!$E8:$BQ8, MATCH(TRUE, ISNUMBER(deflator!$E8:$BQ8), 0))</f>
        <v>0</v>
      </c>
      <c r="AE8" cm="1">
        <f t="array" ref="AE8">deflator!AE8/INDEX(deflator!$E8:$BQ8, MATCH(TRUE, ISNUMBER(deflator!$E8:$BQ8), 0))</f>
        <v>0</v>
      </c>
      <c r="AF8" cm="1">
        <f t="array" ref="AF8">deflator!AF8/INDEX(deflator!$E8:$BQ8, MATCH(TRUE, ISNUMBER(deflator!$E8:$BQ8), 0))</f>
        <v>0</v>
      </c>
      <c r="AG8" cm="1">
        <f t="array" ref="AG8">deflator!AG8/INDEX(deflator!$E8:$BQ8, MATCH(TRUE, ISNUMBER(deflator!$E8:$BQ8), 0))</f>
        <v>0</v>
      </c>
      <c r="AH8" cm="1">
        <f t="array" ref="AH8">deflator!AH8/INDEX(deflator!$E8:$BQ8, MATCH(TRUE, ISNUMBER(deflator!$E8:$BQ8), 0))</f>
        <v>0</v>
      </c>
      <c r="AI8" cm="1">
        <f t="array" ref="AI8">deflator!AI8/INDEX(deflator!$E8:$BQ8, MATCH(TRUE, ISNUMBER(deflator!$E8:$BQ8), 0))</f>
        <v>0</v>
      </c>
      <c r="AJ8" cm="1">
        <f t="array" ref="AJ8">deflator!AJ8/INDEX(deflator!$E8:$BQ8, MATCH(TRUE, ISNUMBER(deflator!$E8:$BQ8), 0))</f>
        <v>0</v>
      </c>
      <c r="AK8" cm="1">
        <f t="array" ref="AK8">deflator!AK8/INDEX(deflator!$E8:$BQ8, MATCH(TRUE, ISNUMBER(deflator!$E8:$BQ8), 0))</f>
        <v>0</v>
      </c>
      <c r="AL8" cm="1">
        <f t="array" ref="AL8">deflator!AL8/INDEX(deflator!$E8:$BQ8, MATCH(TRUE, ISNUMBER(deflator!$E8:$BQ8), 0))</f>
        <v>0</v>
      </c>
      <c r="AM8" cm="1">
        <f t="array" ref="AM8">deflator!AM8/INDEX(deflator!$E8:$BQ8, MATCH(TRUE, ISNUMBER(deflator!$E8:$BQ8), 0))</f>
        <v>0</v>
      </c>
      <c r="AN8" cm="1">
        <f t="array" ref="AN8">deflator!AN8/INDEX(deflator!$E8:$BQ8, MATCH(TRUE, ISNUMBER(deflator!$E8:$BQ8), 0))</f>
        <v>0</v>
      </c>
      <c r="AO8" cm="1">
        <f t="array" ref="AO8">deflator!AO8/INDEX(deflator!$E8:$BQ8, MATCH(TRUE, ISNUMBER(deflator!$E8:$BQ8), 0))</f>
        <v>0</v>
      </c>
      <c r="AP8" cm="1">
        <f t="array" ref="AP8">deflator!AP8/INDEX(deflator!$E8:$BQ8, MATCH(TRUE, ISNUMBER(deflator!$E8:$BQ8), 0))</f>
        <v>0</v>
      </c>
      <c r="AQ8" cm="1">
        <f t="array" ref="AQ8">deflator!AQ8/INDEX(deflator!$E8:$BQ8, MATCH(TRUE, ISNUMBER(deflator!$E8:$BQ8), 0))</f>
        <v>0</v>
      </c>
      <c r="AR8" cm="1">
        <f t="array" ref="AR8">deflator!AR8/INDEX(deflator!$E8:$BQ8, MATCH(TRUE, ISNUMBER(deflator!$E8:$BQ8), 0))</f>
        <v>0</v>
      </c>
      <c r="AS8" cm="1">
        <f t="array" ref="AS8">deflator!AS8/INDEX(deflator!$E8:$BQ8, MATCH(TRUE, ISNUMBER(deflator!$E8:$BQ8), 0))</f>
        <v>1</v>
      </c>
      <c r="AT8" cm="1">
        <f t="array" ref="AT8">deflator!AT8/INDEX(deflator!$E8:$BQ8, MATCH(TRUE, ISNUMBER(deflator!$E8:$BQ8), 0))</f>
        <v>0.88225463968078721</v>
      </c>
      <c r="AU8" cm="1">
        <f t="array" ref="AU8">deflator!AU8/INDEX(deflator!$E8:$BQ8, MATCH(TRUE, ISNUMBER(deflator!$E8:$BQ8), 0))</f>
        <v>0.93629734198720604</v>
      </c>
      <c r="AV8" cm="1">
        <f t="array" ref="AV8">deflator!AV8/INDEX(deflator!$E8:$BQ8, MATCH(TRUE, ISNUMBER(deflator!$E8:$BQ8), 0))</f>
        <v>1.0454250276544008</v>
      </c>
      <c r="AW8" cm="1">
        <f t="array" ref="AW8">deflator!AW8/INDEX(deflator!$E8:$BQ8, MATCH(TRUE, ISNUMBER(deflator!$E8:$BQ8), 0))</f>
        <v>1.1632593993555869</v>
      </c>
      <c r="AX8" cm="1">
        <f t="array" ref="AX8">deflator!AX8/INDEX(deflator!$E8:$BQ8, MATCH(TRUE, ISNUMBER(deflator!$E8:$BQ8), 0))</f>
        <v>1.290203263409897</v>
      </c>
      <c r="AY8" cm="1">
        <f t="array" ref="AY8">deflator!AY8/INDEX(deflator!$E8:$BQ8, MATCH(TRUE, ISNUMBER(deflator!$E8:$BQ8), 0))</f>
        <v>1.3830946895485976</v>
      </c>
      <c r="AZ8" cm="1">
        <f t="array" ref="AZ8">deflator!AZ8/INDEX(deflator!$E8:$BQ8, MATCH(TRUE, ISNUMBER(deflator!$E8:$BQ8), 0))</f>
        <v>1.6946748892349743</v>
      </c>
      <c r="BA8" cm="1">
        <f t="array" ref="BA8">deflator!BA8/INDEX(deflator!$E8:$BQ8, MATCH(TRUE, ISNUMBER(deflator!$E8:$BQ8), 0))</f>
        <v>1.730200168294219</v>
      </c>
      <c r="BB8" cm="1">
        <f t="array" ref="BB8">deflator!BB8/INDEX(deflator!$E8:$BQ8, MATCH(TRUE, ISNUMBER(deflator!$E8:$BQ8), 0))</f>
        <v>1.6927689412493971</v>
      </c>
      <c r="BC8" cm="1">
        <f t="array" ref="BC8">deflator!BC8/INDEX(deflator!$E8:$BQ8, MATCH(TRUE, ISNUMBER(deflator!$E8:$BQ8), 0))</f>
        <v>1.7573418184528553</v>
      </c>
      <c r="BD8" cm="1">
        <f t="array" ref="BD8">deflator!BD8/INDEX(deflator!$E8:$BQ8, MATCH(TRUE, ISNUMBER(deflator!$E8:$BQ8), 0))</f>
        <v>2.0489436397986176</v>
      </c>
      <c r="BE8" cm="1">
        <f t="array" ref="BE8">deflator!BE8/INDEX(deflator!$E8:$BQ8, MATCH(TRUE, ISNUMBER(deflator!$E8:$BQ8), 0))</f>
        <v>2.198552514535181</v>
      </c>
      <c r="BF8" cm="1">
        <f t="array" ref="BF8">deflator!BF8/INDEX(deflator!$E8:$BQ8, MATCH(TRUE, ISNUMBER(deflator!$E8:$BQ8), 0))</f>
        <v>2.3045839859493129</v>
      </c>
      <c r="BG8" cm="1">
        <f t="array" ref="BG8">deflator!BG8/INDEX(deflator!$E8:$BQ8, MATCH(TRUE, ISNUMBER(deflator!$E8:$BQ8), 0))</f>
        <v>2.3176496990857332</v>
      </c>
      <c r="BH8" cm="1">
        <f t="array" ref="BH8">deflator!BH8/INDEX(deflator!$E8:$BQ8, MATCH(TRUE, ISNUMBER(deflator!$E8:$BQ8), 0))</f>
        <v>2.3743756356243293</v>
      </c>
      <c r="BI8" cm="1">
        <f t="array" ref="BI8">deflator!BI8/INDEX(deflator!$E8:$BQ8, MATCH(TRUE, ISNUMBER(deflator!$E8:$BQ8), 0))</f>
        <v>2.3221981025975413</v>
      </c>
      <c r="BJ8" cm="1">
        <f t="array" ref="BJ8">deflator!BJ8/INDEX(deflator!$E8:$BQ8, MATCH(TRUE, ISNUMBER(deflator!$E8:$BQ8), 0))</f>
        <v>2.3780157609802899</v>
      </c>
      <c r="BK8" cm="1">
        <f t="array" ref="BK8">deflator!BK8/INDEX(deflator!$E8:$BQ8, MATCH(TRUE, ISNUMBER(deflator!$E8:$BQ8), 0))</f>
        <v>2.4272727566260439</v>
      </c>
      <c r="BL8" cm="1">
        <f t="array" ref="BL8">deflator!BL8/INDEX(deflator!$E8:$BQ8, MATCH(TRUE, ISNUMBER(deflator!$E8:$BQ8), 0))</f>
        <v>2.5855668603132922</v>
      </c>
      <c r="BM8" cm="1">
        <f t="array" ref="BM8">deflator!BM8/INDEX(deflator!$E8:$BQ8, MATCH(TRUE, ISNUMBER(deflator!$E8:$BQ8), 0))</f>
        <v>2.7655984911906497</v>
      </c>
      <c r="BN8" cm="1">
        <f t="array" ref="BN8">deflator!BN8/INDEX(deflator!$E8:$BQ8, MATCH(TRUE, ISNUMBER(deflator!$E8:$BQ8), 0))</f>
        <v>2.8441137286680163</v>
      </c>
      <c r="BO8" cm="1">
        <f t="array" ref="BO8">deflator!BO8/INDEX(deflator!$E8:$BQ8, MATCH(TRUE, ISNUMBER(deflator!$E8:$BQ8), 0))</f>
        <v>3.1116378730687986</v>
      </c>
      <c r="BP8" cm="1">
        <f t="array" ref="BP8">deflator!BP8/INDEX(deflator!$E8:$BQ8, MATCH(TRUE, ISNUMBER(deflator!$E8:$BQ8), 0))</f>
        <v>3.2026116512243079</v>
      </c>
      <c r="BQ8" cm="1">
        <f t="array" ref="BQ8">deflator!BQ8/INDEX(deflator!$E8:$BQ8, MATCH(TRUE, ISNUMBER(deflator!$E8:$BQ8), 0))</f>
        <v>0</v>
      </c>
    </row>
    <row r="9" spans="1:69" x14ac:dyDescent="0.35">
      <c r="A9" t="s">
        <v>50</v>
      </c>
      <c r="B9" t="s">
        <v>51</v>
      </c>
      <c r="C9" t="s">
        <v>44</v>
      </c>
      <c r="D9" t="s">
        <v>45</v>
      </c>
      <c r="E9" t="e" cm="1">
        <f t="array" ref="E9">deflator!E9/INDEX(deflator!$E9:$BQ9, MATCH(TRUE, ISNUMBER(deflator!$E9:$BQ9), 0))</f>
        <v>#N/A</v>
      </c>
      <c r="F9" t="e" cm="1">
        <f t="array" ref="F9">deflator!F9/INDEX(deflator!$E9:$BQ9, MATCH(TRUE, ISNUMBER(deflator!$E9:$BQ9), 0))</f>
        <v>#N/A</v>
      </c>
      <c r="G9" t="e" cm="1">
        <f t="array" ref="G9">deflator!G9/INDEX(deflator!$E9:$BQ9, MATCH(TRUE, ISNUMBER(deflator!$E9:$BQ9), 0))</f>
        <v>#N/A</v>
      </c>
      <c r="H9" t="e" cm="1">
        <f t="array" ref="H9">deflator!H9/INDEX(deflator!$E9:$BQ9, MATCH(TRUE, ISNUMBER(deflator!$E9:$BQ9), 0))</f>
        <v>#N/A</v>
      </c>
      <c r="I9" t="e" cm="1">
        <f t="array" ref="I9">deflator!I9/INDEX(deflator!$E9:$BQ9, MATCH(TRUE, ISNUMBER(deflator!$E9:$BQ9), 0))</f>
        <v>#N/A</v>
      </c>
      <c r="J9" t="e" cm="1">
        <f t="array" ref="J9">deflator!J9/INDEX(deflator!$E9:$BQ9, MATCH(TRUE, ISNUMBER(deflator!$E9:$BQ9), 0))</f>
        <v>#N/A</v>
      </c>
      <c r="K9" t="e" cm="1">
        <f t="array" ref="K9">deflator!K9/INDEX(deflator!$E9:$BQ9, MATCH(TRUE, ISNUMBER(deflator!$E9:$BQ9), 0))</f>
        <v>#N/A</v>
      </c>
      <c r="L9" t="e" cm="1">
        <f t="array" ref="L9">deflator!L9/INDEX(deflator!$E9:$BQ9, MATCH(TRUE, ISNUMBER(deflator!$E9:$BQ9), 0))</f>
        <v>#N/A</v>
      </c>
      <c r="M9" t="e" cm="1">
        <f t="array" ref="M9">deflator!M9/INDEX(deflator!$E9:$BQ9, MATCH(TRUE, ISNUMBER(deflator!$E9:$BQ9), 0))</f>
        <v>#N/A</v>
      </c>
      <c r="N9" t="e" cm="1">
        <f t="array" ref="N9">deflator!N9/INDEX(deflator!$E9:$BQ9, MATCH(TRUE, ISNUMBER(deflator!$E9:$BQ9), 0))</f>
        <v>#N/A</v>
      </c>
      <c r="O9" t="e" cm="1">
        <f t="array" ref="O9">deflator!O9/INDEX(deflator!$E9:$BQ9, MATCH(TRUE, ISNUMBER(deflator!$E9:$BQ9), 0))</f>
        <v>#N/A</v>
      </c>
      <c r="P9" t="e" cm="1">
        <f t="array" ref="P9">deflator!P9/INDEX(deflator!$E9:$BQ9, MATCH(TRUE, ISNUMBER(deflator!$E9:$BQ9), 0))</f>
        <v>#N/A</v>
      </c>
      <c r="Q9" t="e" cm="1">
        <f t="array" ref="Q9">deflator!Q9/INDEX(deflator!$E9:$BQ9, MATCH(TRUE, ISNUMBER(deflator!$E9:$BQ9), 0))</f>
        <v>#N/A</v>
      </c>
      <c r="R9" t="e" cm="1">
        <f t="array" ref="R9">deflator!R9/INDEX(deflator!$E9:$BQ9, MATCH(TRUE, ISNUMBER(deflator!$E9:$BQ9), 0))</f>
        <v>#N/A</v>
      </c>
      <c r="S9" t="e" cm="1">
        <f t="array" ref="S9">deflator!S9/INDEX(deflator!$E9:$BQ9, MATCH(TRUE, ISNUMBER(deflator!$E9:$BQ9), 0))</f>
        <v>#N/A</v>
      </c>
      <c r="T9" t="e" cm="1">
        <f t="array" ref="T9">deflator!T9/INDEX(deflator!$E9:$BQ9, MATCH(TRUE, ISNUMBER(deflator!$E9:$BQ9), 0))</f>
        <v>#N/A</v>
      </c>
      <c r="U9" t="e" cm="1">
        <f t="array" ref="U9">deflator!U9/INDEX(deflator!$E9:$BQ9, MATCH(TRUE, ISNUMBER(deflator!$E9:$BQ9), 0))</f>
        <v>#N/A</v>
      </c>
      <c r="V9" t="e" cm="1">
        <f t="array" ref="V9">deflator!V9/INDEX(deflator!$E9:$BQ9, MATCH(TRUE, ISNUMBER(deflator!$E9:$BQ9), 0))</f>
        <v>#N/A</v>
      </c>
      <c r="W9" t="e" cm="1">
        <f t="array" ref="W9">deflator!W9/INDEX(deflator!$E9:$BQ9, MATCH(TRUE, ISNUMBER(deflator!$E9:$BQ9), 0))</f>
        <v>#N/A</v>
      </c>
      <c r="X9" t="e" cm="1">
        <f t="array" ref="X9">deflator!X9/INDEX(deflator!$E9:$BQ9, MATCH(TRUE, ISNUMBER(deflator!$E9:$BQ9), 0))</f>
        <v>#N/A</v>
      </c>
      <c r="Y9" t="e" cm="1">
        <f t="array" ref="Y9">deflator!Y9/INDEX(deflator!$E9:$BQ9, MATCH(TRUE, ISNUMBER(deflator!$E9:$BQ9), 0))</f>
        <v>#N/A</v>
      </c>
      <c r="Z9" t="e" cm="1">
        <f t="array" ref="Z9">deflator!Z9/INDEX(deflator!$E9:$BQ9, MATCH(TRUE, ISNUMBER(deflator!$E9:$BQ9), 0))</f>
        <v>#N/A</v>
      </c>
      <c r="AA9" t="e" cm="1">
        <f t="array" ref="AA9">deflator!AA9/INDEX(deflator!$E9:$BQ9, MATCH(TRUE, ISNUMBER(deflator!$E9:$BQ9), 0))</f>
        <v>#N/A</v>
      </c>
      <c r="AB9" t="e" cm="1">
        <f t="array" ref="AB9">deflator!AB9/INDEX(deflator!$E9:$BQ9, MATCH(TRUE, ISNUMBER(deflator!$E9:$BQ9), 0))</f>
        <v>#N/A</v>
      </c>
      <c r="AC9" t="e" cm="1">
        <f t="array" ref="AC9">deflator!AC9/INDEX(deflator!$E9:$BQ9, MATCH(TRUE, ISNUMBER(deflator!$E9:$BQ9), 0))</f>
        <v>#N/A</v>
      </c>
      <c r="AD9" t="e" cm="1">
        <f t="array" ref="AD9">deflator!AD9/INDEX(deflator!$E9:$BQ9, MATCH(TRUE, ISNUMBER(deflator!$E9:$BQ9), 0))</f>
        <v>#N/A</v>
      </c>
      <c r="AE9" t="e" cm="1">
        <f t="array" ref="AE9">deflator!AE9/INDEX(deflator!$E9:$BQ9, MATCH(TRUE, ISNUMBER(deflator!$E9:$BQ9), 0))</f>
        <v>#N/A</v>
      </c>
      <c r="AF9" t="e" cm="1">
        <f t="array" ref="AF9">deflator!AF9/INDEX(deflator!$E9:$BQ9, MATCH(TRUE, ISNUMBER(deflator!$E9:$BQ9), 0))</f>
        <v>#N/A</v>
      </c>
      <c r="AG9" t="e" cm="1">
        <f t="array" ref="AG9">deflator!AG9/INDEX(deflator!$E9:$BQ9, MATCH(TRUE, ISNUMBER(deflator!$E9:$BQ9), 0))</f>
        <v>#N/A</v>
      </c>
      <c r="AH9" t="e" cm="1">
        <f t="array" ref="AH9">deflator!AH9/INDEX(deflator!$E9:$BQ9, MATCH(TRUE, ISNUMBER(deflator!$E9:$BQ9), 0))</f>
        <v>#N/A</v>
      </c>
      <c r="AI9" t="e" cm="1">
        <f t="array" ref="AI9">deflator!AI9/INDEX(deflator!$E9:$BQ9, MATCH(TRUE, ISNUMBER(deflator!$E9:$BQ9), 0))</f>
        <v>#N/A</v>
      </c>
      <c r="AJ9" t="e" cm="1">
        <f t="array" ref="AJ9">deflator!AJ9/INDEX(deflator!$E9:$BQ9, MATCH(TRUE, ISNUMBER(deflator!$E9:$BQ9), 0))</f>
        <v>#N/A</v>
      </c>
      <c r="AK9" t="e" cm="1">
        <f t="array" ref="AK9">deflator!AK9/INDEX(deflator!$E9:$BQ9, MATCH(TRUE, ISNUMBER(deflator!$E9:$BQ9), 0))</f>
        <v>#N/A</v>
      </c>
      <c r="AL9" t="e" cm="1">
        <f t="array" ref="AL9">deflator!AL9/INDEX(deflator!$E9:$BQ9, MATCH(TRUE, ISNUMBER(deflator!$E9:$BQ9), 0))</f>
        <v>#N/A</v>
      </c>
      <c r="AM9" t="e" cm="1">
        <f t="array" ref="AM9">deflator!AM9/INDEX(deflator!$E9:$BQ9, MATCH(TRUE, ISNUMBER(deflator!$E9:$BQ9), 0))</f>
        <v>#N/A</v>
      </c>
      <c r="AN9" t="e" cm="1">
        <f t="array" ref="AN9">deflator!AN9/INDEX(deflator!$E9:$BQ9, MATCH(TRUE, ISNUMBER(deflator!$E9:$BQ9), 0))</f>
        <v>#N/A</v>
      </c>
      <c r="AO9" t="e" cm="1">
        <f t="array" ref="AO9">deflator!AO9/INDEX(deflator!$E9:$BQ9, MATCH(TRUE, ISNUMBER(deflator!$E9:$BQ9), 0))</f>
        <v>#N/A</v>
      </c>
      <c r="AP9" t="e" cm="1">
        <f t="array" ref="AP9">deflator!AP9/INDEX(deflator!$E9:$BQ9, MATCH(TRUE, ISNUMBER(deflator!$E9:$BQ9), 0))</f>
        <v>#N/A</v>
      </c>
      <c r="AQ9" t="e" cm="1">
        <f t="array" ref="AQ9">deflator!AQ9/INDEX(deflator!$E9:$BQ9, MATCH(TRUE, ISNUMBER(deflator!$E9:$BQ9), 0))</f>
        <v>#N/A</v>
      </c>
      <c r="AR9" t="e" cm="1">
        <f t="array" ref="AR9">deflator!AR9/INDEX(deflator!$E9:$BQ9, MATCH(TRUE, ISNUMBER(deflator!$E9:$BQ9), 0))</f>
        <v>#N/A</v>
      </c>
      <c r="AS9" t="e" cm="1">
        <f t="array" ref="AS9">deflator!AS9/INDEX(deflator!$E9:$BQ9, MATCH(TRUE, ISNUMBER(deflator!$E9:$BQ9), 0))</f>
        <v>#N/A</v>
      </c>
      <c r="AT9" t="e" cm="1">
        <f t="array" ref="AT9">deflator!AT9/INDEX(deflator!$E9:$BQ9, MATCH(TRUE, ISNUMBER(deflator!$E9:$BQ9), 0))</f>
        <v>#N/A</v>
      </c>
      <c r="AU9" t="e" cm="1">
        <f t="array" ref="AU9">deflator!AU9/INDEX(deflator!$E9:$BQ9, MATCH(TRUE, ISNUMBER(deflator!$E9:$BQ9), 0))</f>
        <v>#N/A</v>
      </c>
      <c r="AV9" t="e" cm="1">
        <f t="array" ref="AV9">deflator!AV9/INDEX(deflator!$E9:$BQ9, MATCH(TRUE, ISNUMBER(deflator!$E9:$BQ9), 0))</f>
        <v>#N/A</v>
      </c>
      <c r="AW9" t="e" cm="1">
        <f t="array" ref="AW9">deflator!AW9/INDEX(deflator!$E9:$BQ9, MATCH(TRUE, ISNUMBER(deflator!$E9:$BQ9), 0))</f>
        <v>#N/A</v>
      </c>
      <c r="AX9" t="e" cm="1">
        <f t="array" ref="AX9">deflator!AX9/INDEX(deflator!$E9:$BQ9, MATCH(TRUE, ISNUMBER(deflator!$E9:$BQ9), 0))</f>
        <v>#N/A</v>
      </c>
      <c r="AY9" t="e" cm="1">
        <f t="array" ref="AY9">deflator!AY9/INDEX(deflator!$E9:$BQ9, MATCH(TRUE, ISNUMBER(deflator!$E9:$BQ9), 0))</f>
        <v>#N/A</v>
      </c>
      <c r="AZ9" t="e" cm="1">
        <f t="array" ref="AZ9">deflator!AZ9/INDEX(deflator!$E9:$BQ9, MATCH(TRUE, ISNUMBER(deflator!$E9:$BQ9), 0))</f>
        <v>#N/A</v>
      </c>
      <c r="BA9" t="e" cm="1">
        <f t="array" ref="BA9">deflator!BA9/INDEX(deflator!$E9:$BQ9, MATCH(TRUE, ISNUMBER(deflator!$E9:$BQ9), 0))</f>
        <v>#N/A</v>
      </c>
      <c r="BB9" t="e" cm="1">
        <f t="array" ref="BB9">deflator!BB9/INDEX(deflator!$E9:$BQ9, MATCH(TRUE, ISNUMBER(deflator!$E9:$BQ9), 0))</f>
        <v>#N/A</v>
      </c>
      <c r="BC9" t="e" cm="1">
        <f t="array" ref="BC9">deflator!BC9/INDEX(deflator!$E9:$BQ9, MATCH(TRUE, ISNUMBER(deflator!$E9:$BQ9), 0))</f>
        <v>#N/A</v>
      </c>
      <c r="BD9" t="e" cm="1">
        <f t="array" ref="BD9">deflator!BD9/INDEX(deflator!$E9:$BQ9, MATCH(TRUE, ISNUMBER(deflator!$E9:$BQ9), 0))</f>
        <v>#N/A</v>
      </c>
      <c r="BE9" t="e" cm="1">
        <f t="array" ref="BE9">deflator!BE9/INDEX(deflator!$E9:$BQ9, MATCH(TRUE, ISNUMBER(deflator!$E9:$BQ9), 0))</f>
        <v>#N/A</v>
      </c>
      <c r="BF9" t="e" cm="1">
        <f t="array" ref="BF9">deflator!BF9/INDEX(deflator!$E9:$BQ9, MATCH(TRUE, ISNUMBER(deflator!$E9:$BQ9), 0))</f>
        <v>#N/A</v>
      </c>
      <c r="BG9" t="e" cm="1">
        <f t="array" ref="BG9">deflator!BG9/INDEX(deflator!$E9:$BQ9, MATCH(TRUE, ISNUMBER(deflator!$E9:$BQ9), 0))</f>
        <v>#N/A</v>
      </c>
      <c r="BH9" t="e" cm="1">
        <f t="array" ref="BH9">deflator!BH9/INDEX(deflator!$E9:$BQ9, MATCH(TRUE, ISNUMBER(deflator!$E9:$BQ9), 0))</f>
        <v>#N/A</v>
      </c>
      <c r="BI9" t="e" cm="1">
        <f t="array" ref="BI9">deflator!BI9/INDEX(deflator!$E9:$BQ9, MATCH(TRUE, ISNUMBER(deflator!$E9:$BQ9), 0))</f>
        <v>#N/A</v>
      </c>
      <c r="BJ9" t="e" cm="1">
        <f t="array" ref="BJ9">deflator!BJ9/INDEX(deflator!$E9:$BQ9, MATCH(TRUE, ISNUMBER(deflator!$E9:$BQ9), 0))</f>
        <v>#N/A</v>
      </c>
      <c r="BK9" t="e" cm="1">
        <f t="array" ref="BK9">deflator!BK9/INDEX(deflator!$E9:$BQ9, MATCH(TRUE, ISNUMBER(deflator!$E9:$BQ9), 0))</f>
        <v>#N/A</v>
      </c>
      <c r="BL9" t="e" cm="1">
        <f t="array" ref="BL9">deflator!BL9/INDEX(deflator!$E9:$BQ9, MATCH(TRUE, ISNUMBER(deflator!$E9:$BQ9), 0))</f>
        <v>#N/A</v>
      </c>
      <c r="BM9" t="e" cm="1">
        <f t="array" ref="BM9">deflator!BM9/INDEX(deflator!$E9:$BQ9, MATCH(TRUE, ISNUMBER(deflator!$E9:$BQ9), 0))</f>
        <v>#N/A</v>
      </c>
      <c r="BN9" t="e" cm="1">
        <f t="array" ref="BN9">deflator!BN9/INDEX(deflator!$E9:$BQ9, MATCH(TRUE, ISNUMBER(deflator!$E9:$BQ9), 0))</f>
        <v>#N/A</v>
      </c>
      <c r="BO9" t="e" cm="1">
        <f t="array" ref="BO9">deflator!BO9/INDEX(deflator!$E9:$BQ9, MATCH(TRUE, ISNUMBER(deflator!$E9:$BQ9), 0))</f>
        <v>#N/A</v>
      </c>
      <c r="BP9" t="e" cm="1">
        <f t="array" ref="BP9">deflator!BP9/INDEX(deflator!$E9:$BQ9, MATCH(TRUE, ISNUMBER(deflator!$E9:$BQ9), 0))</f>
        <v>#N/A</v>
      </c>
      <c r="BQ9" t="e" cm="1">
        <f t="array" ref="BQ9">deflator!BQ9/INDEX(deflator!$E9:$BQ9, MATCH(TRUE, ISNUMBER(deflator!$E9:$BQ9), 0))</f>
        <v>#N/A</v>
      </c>
    </row>
    <row r="10" spans="1:69" x14ac:dyDescent="0.35">
      <c r="A10" t="s">
        <v>52</v>
      </c>
      <c r="B10" t="s">
        <v>53</v>
      </c>
      <c r="C10" t="s">
        <v>44</v>
      </c>
      <c r="D10" t="s">
        <v>45</v>
      </c>
      <c r="E10" cm="1">
        <f t="array" ref="E10">deflator!E10/INDEX(deflator!$E10:$BQ10, MATCH(TRUE, ISNUMBER(deflator!$E10:$BQ10), 0))</f>
        <v>0</v>
      </c>
      <c r="F10" cm="1">
        <f t="array" ref="F10">deflator!F10/INDEX(deflator!$E10:$BQ10, MATCH(TRUE, ISNUMBER(deflator!$E10:$BQ10), 0))</f>
        <v>0</v>
      </c>
      <c r="G10" cm="1">
        <f t="array" ref="G10">deflator!G10/INDEX(deflator!$E10:$BQ10, MATCH(TRUE, ISNUMBER(deflator!$E10:$BQ10), 0))</f>
        <v>0</v>
      </c>
      <c r="H10" cm="1">
        <f t="array" ref="H10">deflator!H10/INDEX(deflator!$E10:$BQ10, MATCH(TRUE, ISNUMBER(deflator!$E10:$BQ10), 0))</f>
        <v>0</v>
      </c>
      <c r="I10" cm="1">
        <f t="array" ref="I10">deflator!I10/INDEX(deflator!$E10:$BQ10, MATCH(TRUE, ISNUMBER(deflator!$E10:$BQ10), 0))</f>
        <v>0</v>
      </c>
      <c r="J10" cm="1">
        <f t="array" ref="J10">deflator!J10/INDEX(deflator!$E10:$BQ10, MATCH(TRUE, ISNUMBER(deflator!$E10:$BQ10), 0))</f>
        <v>0</v>
      </c>
      <c r="K10" cm="1">
        <f t="array" ref="K10">deflator!K10/INDEX(deflator!$E10:$BQ10, MATCH(TRUE, ISNUMBER(deflator!$E10:$BQ10), 0))</f>
        <v>0</v>
      </c>
      <c r="L10" cm="1">
        <f t="array" ref="L10">deflator!L10/INDEX(deflator!$E10:$BQ10, MATCH(TRUE, ISNUMBER(deflator!$E10:$BQ10), 0))</f>
        <v>0</v>
      </c>
      <c r="M10" cm="1">
        <f t="array" ref="M10">deflator!M10/INDEX(deflator!$E10:$BQ10, MATCH(TRUE, ISNUMBER(deflator!$E10:$BQ10), 0))</f>
        <v>0</v>
      </c>
      <c r="N10" cm="1">
        <f t="array" ref="N10">deflator!N10/INDEX(deflator!$E10:$BQ10, MATCH(TRUE, ISNUMBER(deflator!$E10:$BQ10), 0))</f>
        <v>0</v>
      </c>
      <c r="O10" cm="1">
        <f t="array" ref="O10">deflator!O10/INDEX(deflator!$E10:$BQ10, MATCH(TRUE, ISNUMBER(deflator!$E10:$BQ10), 0))</f>
        <v>0</v>
      </c>
      <c r="P10" cm="1">
        <f t="array" ref="P10">deflator!P10/INDEX(deflator!$E10:$BQ10, MATCH(TRUE, ISNUMBER(deflator!$E10:$BQ10), 0))</f>
        <v>0</v>
      </c>
      <c r="Q10" cm="1">
        <f t="array" ref="Q10">deflator!Q10/INDEX(deflator!$E10:$BQ10, MATCH(TRUE, ISNUMBER(deflator!$E10:$BQ10), 0))</f>
        <v>0</v>
      </c>
      <c r="R10" cm="1">
        <f t="array" ref="R10">deflator!R10/INDEX(deflator!$E10:$BQ10, MATCH(TRUE, ISNUMBER(deflator!$E10:$BQ10), 0))</f>
        <v>0</v>
      </c>
      <c r="S10" cm="1">
        <f t="array" ref="S10">deflator!S10/INDEX(deflator!$E10:$BQ10, MATCH(TRUE, ISNUMBER(deflator!$E10:$BQ10), 0))</f>
        <v>0</v>
      </c>
      <c r="T10" cm="1">
        <f t="array" ref="T10">deflator!T10/INDEX(deflator!$E10:$BQ10, MATCH(TRUE, ISNUMBER(deflator!$E10:$BQ10), 0))</f>
        <v>0</v>
      </c>
      <c r="U10" cm="1">
        <f t="array" ref="U10">deflator!U10/INDEX(deflator!$E10:$BQ10, MATCH(TRUE, ISNUMBER(deflator!$E10:$BQ10), 0))</f>
        <v>0</v>
      </c>
      <c r="V10" cm="1">
        <f t="array" ref="V10">deflator!V10/INDEX(deflator!$E10:$BQ10, MATCH(TRUE, ISNUMBER(deflator!$E10:$BQ10), 0))</f>
        <v>0</v>
      </c>
      <c r="W10" cm="1">
        <f t="array" ref="W10">deflator!W10/INDEX(deflator!$E10:$BQ10, MATCH(TRUE, ISNUMBER(deflator!$E10:$BQ10), 0))</f>
        <v>0</v>
      </c>
      <c r="X10" cm="1">
        <f t="array" ref="X10">deflator!X10/INDEX(deflator!$E10:$BQ10, MATCH(TRUE, ISNUMBER(deflator!$E10:$BQ10), 0))</f>
        <v>0</v>
      </c>
      <c r="Y10" cm="1">
        <f t="array" ref="Y10">deflator!Y10/INDEX(deflator!$E10:$BQ10, MATCH(TRUE, ISNUMBER(deflator!$E10:$BQ10), 0))</f>
        <v>2.2998930014459038E-4</v>
      </c>
      <c r="Z10" cm="1">
        <f t="array" ref="Z10">deflator!Z10/INDEX(deflator!$E10:$BQ10, MATCH(TRUE, ISNUMBER(deflator!$E10:$BQ10), 0))</f>
        <v>2.2515882069030252E-4</v>
      </c>
      <c r="AA10" cm="1">
        <f t="array" ref="AA10">deflator!AA10/INDEX(deflator!$E10:$BQ10, MATCH(TRUE, ISNUMBER(deflator!$E10:$BQ10), 0))</f>
        <v>2.2515882069030252E-4</v>
      </c>
      <c r="AB10" cm="1">
        <f t="array" ref="AB10">deflator!AB10/INDEX(deflator!$E10:$BQ10, MATCH(TRUE, ISNUMBER(deflator!$E10:$BQ10), 0))</f>
        <v>2.2518755896784386E-4</v>
      </c>
      <c r="AC10" cm="1">
        <f t="array" ref="AC10">deflator!AC10/INDEX(deflator!$E10:$BQ10, MATCH(TRUE, ISNUMBER(deflator!$E10:$BQ10), 0))</f>
        <v>2.2519023444352436E-4</v>
      </c>
      <c r="AD10" cm="1">
        <f t="array" ref="AD10">deflator!AD10/INDEX(deflator!$E10:$BQ10, MATCH(TRUE, ISNUMBER(deflator!$E10:$BQ10), 0))</f>
        <v>2.680556588780268E-4</v>
      </c>
      <c r="AE10" cm="1">
        <f t="array" ref="AE10">deflator!AE10/INDEX(deflator!$E10:$BQ10, MATCH(TRUE, ISNUMBER(deflator!$E10:$BQ10), 0))</f>
        <v>2.4389563636343728E-4</v>
      </c>
      <c r="AF10" cm="1">
        <f t="array" ref="AF10">deflator!AF10/INDEX(deflator!$E10:$BQ10, MATCH(TRUE, ISNUMBER(deflator!$E10:$BQ10), 0))</f>
        <v>2.6785426409239914E-4</v>
      </c>
      <c r="AG10" cm="1">
        <f t="array" ref="AG10">deflator!AG10/INDEX(deflator!$E10:$BQ10, MATCH(TRUE, ISNUMBER(deflator!$E10:$BQ10), 0))</f>
        <v>2.7378395335273946E-4</v>
      </c>
      <c r="AH10" cm="1">
        <f t="array" ref="AH10">deflator!AH10/INDEX(deflator!$E10:$BQ10, MATCH(TRUE, ISNUMBER(deflator!$E10:$BQ10), 0))</f>
        <v>3.1835505744527367E-4</v>
      </c>
      <c r="AI10" cm="1">
        <f t="array" ref="AI10">deflator!AI10/INDEX(deflator!$E10:$BQ10, MATCH(TRUE, ISNUMBER(deflator!$E10:$BQ10), 0))</f>
        <v>3.6294845055395719E-4</v>
      </c>
      <c r="AJ10" cm="1">
        <f t="array" ref="AJ10">deflator!AJ10/INDEX(deflator!$E10:$BQ10, MATCH(TRUE, ISNUMBER(deflator!$E10:$BQ10), 0))</f>
        <v>7.4879888398158472E-4</v>
      </c>
      <c r="AK10" cm="1">
        <f t="array" ref="AK10">deflator!AK10/INDEX(deflator!$E10:$BQ10, MATCH(TRUE, ISNUMBER(deflator!$E10:$BQ10), 0))</f>
        <v>4.3169435084421505E-3</v>
      </c>
      <c r="AL10" cm="1">
        <f t="array" ref="AL10">deflator!AL10/INDEX(deflator!$E10:$BQ10, MATCH(TRUE, ISNUMBER(deflator!$E10:$BQ10), 0))</f>
        <v>4.3937137369598998E-2</v>
      </c>
      <c r="AM10" cm="1">
        <f t="array" ref="AM10">deflator!AM10/INDEX(deflator!$E10:$BQ10, MATCH(TRUE, ISNUMBER(deflator!$E10:$BQ10), 0))</f>
        <v>1</v>
      </c>
      <c r="AN10" cm="1">
        <f t="array" ref="AN10">deflator!AN10/INDEX(deflator!$E10:$BQ10, MATCH(TRUE, ISNUMBER(deflator!$E10:$BQ10), 0))</f>
        <v>19.25495149007309</v>
      </c>
      <c r="AO10" cm="1">
        <f t="array" ref="AO10">deflator!AO10/INDEX(deflator!$E10:$BQ10, MATCH(TRUE, ISNUMBER(deflator!$E10:$BQ10), 0))</f>
        <v>943.59499083819424</v>
      </c>
      <c r="AP10" cm="1">
        <f t="array" ref="AP10">deflator!AP10/INDEX(deflator!$E10:$BQ10, MATCH(TRUE, ISNUMBER(deflator!$E10:$BQ10), 0))</f>
        <v>1844.2849267239792</v>
      </c>
      <c r="AQ10" cm="1">
        <f t="array" ref="AQ10">deflator!AQ10/INDEX(deflator!$E10:$BQ10, MATCH(TRUE, ISNUMBER(deflator!$E10:$BQ10), 0))</f>
        <v>2570.1834551437059</v>
      </c>
      <c r="AR10" cm="1">
        <f t="array" ref="AR10">deflator!AR10/INDEX(deflator!$E10:$BQ10, MATCH(TRUE, ISNUMBER(deflator!$E10:$BQ10), 0))</f>
        <v>16898.984826056127</v>
      </c>
      <c r="AS10" cm="1">
        <f t="array" ref="AS10">deflator!AS10/INDEX(deflator!$E10:$BQ10, MATCH(TRUE, ISNUMBER(deflator!$E10:$BQ10), 0))</f>
        <v>87539.950775436548</v>
      </c>
      <c r="AT10" cm="1">
        <f t="array" ref="AT10">deflator!AT10/INDEX(deflator!$E10:$BQ10, MATCH(TRUE, ISNUMBER(deflator!$E10:$BQ10), 0))</f>
        <v>180640.54908803687</v>
      </c>
      <c r="AU10" cm="1">
        <f t="array" ref="AU10">deflator!AU10/INDEX(deflator!$E10:$BQ10, MATCH(TRUE, ISNUMBER(deflator!$E10:$BQ10), 0))</f>
        <v>536473.70786019741</v>
      </c>
      <c r="AV10" cm="1">
        <f t="array" ref="AV10">deflator!AV10/INDEX(deflator!$E10:$BQ10, MATCH(TRUE, ISNUMBER(deflator!$E10:$BQ10), 0))</f>
        <v>1040365.0440105264</v>
      </c>
      <c r="AW10" cm="1">
        <f t="array" ref="AW10">deflator!AW10/INDEX(deflator!$E10:$BQ10, MATCH(TRUE, ISNUMBER(deflator!$E10:$BQ10), 0))</f>
        <v>1388300.5136664785</v>
      </c>
      <c r="AX10" cm="1">
        <f t="array" ref="AX10">deflator!AX10/INDEX(deflator!$E10:$BQ10, MATCH(TRUE, ISNUMBER(deflator!$E10:$BQ10), 0))</f>
        <v>1976582.4338293665</v>
      </c>
      <c r="AY10" cm="1">
        <f t="array" ref="AY10">deflator!AY10/INDEX(deflator!$E10:$BQ10, MATCH(TRUE, ISNUMBER(deflator!$E10:$BQ10), 0))</f>
        <v>2314887.6645156094</v>
      </c>
      <c r="AZ10" cm="1">
        <f t="array" ref="AZ10">deflator!AZ10/INDEX(deflator!$E10:$BQ10, MATCH(TRUE, ISNUMBER(deflator!$E10:$BQ10), 0))</f>
        <v>2414623.0303268726</v>
      </c>
      <c r="BA10" cm="1">
        <f t="array" ref="BA10">deflator!BA10/INDEX(deflator!$E10:$BQ10, MATCH(TRUE, ISNUMBER(deflator!$E10:$BQ10), 0))</f>
        <v>2882233.4586069575</v>
      </c>
      <c r="BB10" cm="1">
        <f t="array" ref="BB10">deflator!BB10/INDEX(deflator!$E10:$BQ10, MATCH(TRUE, ISNUMBER(deflator!$E10:$BQ10), 0))</f>
        <v>2399109.4427853539</v>
      </c>
      <c r="BC10" cm="1">
        <f t="array" ref="BC10">deflator!BC10/INDEX(deflator!$E10:$BQ10, MATCH(TRUE, ISNUMBER(deflator!$E10:$BQ10), 0))</f>
        <v>3173313.3147329739</v>
      </c>
      <c r="BD10" cm="1">
        <f t="array" ref="BD10">deflator!BD10/INDEX(deflator!$E10:$BQ10, MATCH(TRUE, ISNUMBER(deflator!$E10:$BQ10), 0))</f>
        <v>4181521.2901451844</v>
      </c>
      <c r="BE10" cm="1">
        <f t="array" ref="BE10">deflator!BE10/INDEX(deflator!$E10:$BQ10, MATCH(TRUE, ISNUMBER(deflator!$E10:$BQ10), 0))</f>
        <v>4484922.0173680354</v>
      </c>
      <c r="BF10" cm="1">
        <f t="array" ref="BF10">deflator!BF10/INDEX(deflator!$E10:$BQ10, MATCH(TRUE, ISNUMBER(deflator!$E10:$BQ10), 0))</f>
        <v>4612281.4299444584</v>
      </c>
      <c r="BG10" cm="1">
        <f t="array" ref="BG10">deflator!BG10/INDEX(deflator!$E10:$BQ10, MATCH(TRUE, ISNUMBER(deflator!$E10:$BQ10), 0))</f>
        <v>4776519.4570278106</v>
      </c>
      <c r="BH10" cm="1">
        <f t="array" ref="BH10">deflator!BH10/INDEX(deflator!$E10:$BQ10, MATCH(TRUE, ISNUMBER(deflator!$E10:$BQ10), 0))</f>
        <v>4608463.0964036351</v>
      </c>
      <c r="BI10" cm="1">
        <f t="array" ref="BI10">deflator!BI10/INDEX(deflator!$E10:$BQ10, MATCH(TRUE, ISNUMBER(deflator!$E10:$BQ10), 0))</f>
        <v>5611920.7079263078</v>
      </c>
      <c r="BJ10" cm="1">
        <f t="array" ref="BJ10">deflator!BJ10/INDEX(deflator!$E10:$BQ10, MATCH(TRUE, ISNUMBER(deflator!$E10:$BQ10), 0))</f>
        <v>6881029.3036106862</v>
      </c>
      <c r="BK10" cm="1">
        <f t="array" ref="BK10">deflator!BK10/INDEX(deflator!$E10:$BQ10, MATCH(TRUE, ISNUMBER(deflator!$E10:$BQ10), 0))</f>
        <v>8819215.2444962766</v>
      </c>
      <c r="BL10" cm="1">
        <f t="array" ref="BL10">deflator!BL10/INDEX(deflator!$E10:$BQ10, MATCH(TRUE, ISNUMBER(deflator!$E10:$BQ10), 0))</f>
        <v>10511358.410984874</v>
      </c>
      <c r="BM10" cm="1">
        <f t="array" ref="BM10">deflator!BM10/INDEX(deflator!$E10:$BQ10, MATCH(TRUE, ISNUMBER(deflator!$E10:$BQ10), 0))</f>
        <v>11642706.983377989</v>
      </c>
      <c r="BN10" cm="1">
        <f t="array" ref="BN10">deflator!BN10/INDEX(deflator!$E10:$BQ10, MATCH(TRUE, ISNUMBER(deflator!$E10:$BQ10), 0))</f>
        <v>16162839.15695888</v>
      </c>
      <c r="BO10" cm="1">
        <f t="array" ref="BO10">deflator!BO10/INDEX(deflator!$E10:$BQ10, MATCH(TRUE, ISNUMBER(deflator!$E10:$BQ10), 0))</f>
        <v>18378860.416299049</v>
      </c>
      <c r="BP10" cm="1">
        <f t="array" ref="BP10">deflator!BP10/INDEX(deflator!$E10:$BQ10, MATCH(TRUE, ISNUMBER(deflator!$E10:$BQ10), 0))</f>
        <v>21613565.460224953</v>
      </c>
      <c r="BQ10" cm="1">
        <f t="array" ref="BQ10">deflator!BQ10/INDEX(deflator!$E10:$BQ10, MATCH(TRUE, ISNUMBER(deflator!$E10:$BQ10), 0))</f>
        <v>27068659.22893073</v>
      </c>
    </row>
    <row r="11" spans="1:69" x14ac:dyDescent="0.35">
      <c r="A11" t="s">
        <v>67</v>
      </c>
      <c r="B11" t="s">
        <v>68</v>
      </c>
      <c r="C11" t="s">
        <v>44</v>
      </c>
      <c r="D11" t="s">
        <v>45</v>
      </c>
      <c r="E11" cm="1">
        <f t="array" ref="E11">deflator!E11/INDEX(deflator!$E11:$BQ11, MATCH(TRUE, ISNUMBER(deflator!$E11:$BQ11), 0))</f>
        <v>0</v>
      </c>
      <c r="F11" cm="1">
        <f t="array" ref="F11">deflator!F11/INDEX(deflator!$E11:$BQ11, MATCH(TRUE, ISNUMBER(deflator!$E11:$BQ11), 0))</f>
        <v>0</v>
      </c>
      <c r="G11" cm="1">
        <f t="array" ref="G11">deflator!G11/INDEX(deflator!$E11:$BQ11, MATCH(TRUE, ISNUMBER(deflator!$E11:$BQ11), 0))</f>
        <v>0</v>
      </c>
      <c r="H11" cm="1">
        <f t="array" ref="H11">deflator!H11/INDEX(deflator!$E11:$BQ11, MATCH(TRUE, ISNUMBER(deflator!$E11:$BQ11), 0))</f>
        <v>0</v>
      </c>
      <c r="I11" cm="1">
        <f t="array" ref="I11">deflator!I11/INDEX(deflator!$E11:$BQ11, MATCH(TRUE, ISNUMBER(deflator!$E11:$BQ11), 0))</f>
        <v>0</v>
      </c>
      <c r="J11" cm="1">
        <f t="array" ref="J11">deflator!J11/INDEX(deflator!$E11:$BQ11, MATCH(TRUE, ISNUMBER(deflator!$E11:$BQ11), 0))</f>
        <v>0</v>
      </c>
      <c r="K11" cm="1">
        <f t="array" ref="K11">deflator!K11/INDEX(deflator!$E11:$BQ11, MATCH(TRUE, ISNUMBER(deflator!$E11:$BQ11), 0))</f>
        <v>0</v>
      </c>
      <c r="L11" cm="1">
        <f t="array" ref="L11">deflator!L11/INDEX(deflator!$E11:$BQ11, MATCH(TRUE, ISNUMBER(deflator!$E11:$BQ11), 0))</f>
        <v>0</v>
      </c>
      <c r="M11" cm="1">
        <f t="array" ref="M11">deflator!M11/INDEX(deflator!$E11:$BQ11, MATCH(TRUE, ISNUMBER(deflator!$E11:$BQ11), 0))</f>
        <v>0</v>
      </c>
      <c r="N11" cm="1">
        <f t="array" ref="N11">deflator!N11/INDEX(deflator!$E11:$BQ11, MATCH(TRUE, ISNUMBER(deflator!$E11:$BQ11), 0))</f>
        <v>0</v>
      </c>
      <c r="O11" cm="1">
        <f t="array" ref="O11">deflator!O11/INDEX(deflator!$E11:$BQ11, MATCH(TRUE, ISNUMBER(deflator!$E11:$BQ11), 0))</f>
        <v>0</v>
      </c>
      <c r="P11" cm="1">
        <f t="array" ref="P11">deflator!P11/INDEX(deflator!$E11:$BQ11, MATCH(TRUE, ISNUMBER(deflator!$E11:$BQ11), 0))</f>
        <v>0</v>
      </c>
      <c r="Q11" cm="1">
        <f t="array" ref="Q11">deflator!Q11/INDEX(deflator!$E11:$BQ11, MATCH(TRUE, ISNUMBER(deflator!$E11:$BQ11), 0))</f>
        <v>0</v>
      </c>
      <c r="R11" cm="1">
        <f t="array" ref="R11">deflator!R11/INDEX(deflator!$E11:$BQ11, MATCH(TRUE, ISNUMBER(deflator!$E11:$BQ11), 0))</f>
        <v>0</v>
      </c>
      <c r="S11" cm="1">
        <f t="array" ref="S11">deflator!S11/INDEX(deflator!$E11:$BQ11, MATCH(TRUE, ISNUMBER(deflator!$E11:$BQ11), 0))</f>
        <v>0</v>
      </c>
      <c r="T11" cm="1">
        <f t="array" ref="T11">deflator!T11/INDEX(deflator!$E11:$BQ11, MATCH(TRUE, ISNUMBER(deflator!$E11:$BQ11), 0))</f>
        <v>0</v>
      </c>
      <c r="U11" cm="1">
        <f t="array" ref="U11">deflator!U11/INDEX(deflator!$E11:$BQ11, MATCH(TRUE, ISNUMBER(deflator!$E11:$BQ11), 0))</f>
        <v>0</v>
      </c>
      <c r="V11" cm="1">
        <f t="array" ref="V11">deflator!V11/INDEX(deflator!$E11:$BQ11, MATCH(TRUE, ISNUMBER(deflator!$E11:$BQ11), 0))</f>
        <v>0</v>
      </c>
      <c r="W11" cm="1">
        <f t="array" ref="W11">deflator!W11/INDEX(deflator!$E11:$BQ11, MATCH(TRUE, ISNUMBER(deflator!$E11:$BQ11), 0))</f>
        <v>0</v>
      </c>
      <c r="X11" cm="1">
        <f t="array" ref="X11">deflator!X11/INDEX(deflator!$E11:$BQ11, MATCH(TRUE, ISNUMBER(deflator!$E11:$BQ11), 0))</f>
        <v>0</v>
      </c>
      <c r="Y11" cm="1">
        <f t="array" ref="Y11">deflator!Y11/INDEX(deflator!$E11:$BQ11, MATCH(TRUE, ISNUMBER(deflator!$E11:$BQ11), 0))</f>
        <v>1</v>
      </c>
      <c r="Z11" cm="1">
        <f t="array" ref="Z11">deflator!Z11/INDEX(deflator!$E11:$BQ11, MATCH(TRUE, ISNUMBER(deflator!$E11:$BQ11), 0))</f>
        <v>0.97860428013818157</v>
      </c>
      <c r="AA11" cm="1">
        <f t="array" ref="AA11">deflator!AA11/INDEX(deflator!$E11:$BQ11, MATCH(TRUE, ISNUMBER(deflator!$E11:$BQ11), 0))</f>
        <v>0.97843088027089142</v>
      </c>
      <c r="AB11" cm="1">
        <f t="array" ref="AB11">deflator!AB11/INDEX(deflator!$E11:$BQ11, MATCH(TRUE, ISNUMBER(deflator!$E11:$BQ11), 0))</f>
        <v>0.97826694249755863</v>
      </c>
      <c r="AC11" cm="1">
        <f t="array" ref="AC11">deflator!AC11/INDEX(deflator!$E11:$BQ11, MATCH(TRUE, ISNUMBER(deflator!$E11:$BQ11), 0))</f>
        <v>0.97798950347222224</v>
      </c>
      <c r="AD11" cm="1">
        <f t="array" ref="AD11">deflator!AD11/INDEX(deflator!$E11:$BQ11, MATCH(TRUE, ISNUMBER(deflator!$E11:$BQ11), 0))</f>
        <v>0.98142442116792528</v>
      </c>
      <c r="AE11" cm="1">
        <f t="array" ref="AE11">deflator!AE11/INDEX(deflator!$E11:$BQ11, MATCH(TRUE, ISNUMBER(deflator!$E11:$BQ11), 0))</f>
        <v>0.95770044442652891</v>
      </c>
      <c r="AF11" cm="1">
        <f t="array" ref="AF11">deflator!AF11/INDEX(deflator!$E11:$BQ11, MATCH(TRUE, ISNUMBER(deflator!$E11:$BQ11), 0))</f>
        <v>0.95769751297326555</v>
      </c>
      <c r="AG11" cm="1">
        <f t="array" ref="AG11">deflator!AG11/INDEX(deflator!$E11:$BQ11, MATCH(TRUE, ISNUMBER(deflator!$E11:$BQ11), 0))</f>
        <v>0.95769197193396394</v>
      </c>
      <c r="AH11" cm="1">
        <f t="array" ref="AH11">deflator!AH11/INDEX(deflator!$E11:$BQ11, MATCH(TRUE, ISNUMBER(deflator!$E11:$BQ11), 0))</f>
        <v>0.95772720695546454</v>
      </c>
      <c r="AI11" cm="1">
        <f t="array" ref="AI11">deflator!AI11/INDEX(deflator!$E11:$BQ11, MATCH(TRUE, ISNUMBER(deflator!$E11:$BQ11), 0))</f>
        <v>0.9535958704748132</v>
      </c>
      <c r="AJ11" cm="1">
        <f t="array" ref="AJ11">deflator!AJ11/INDEX(deflator!$E11:$BQ11, MATCH(TRUE, ISNUMBER(deflator!$E11:$BQ11), 0))</f>
        <v>1.2922582628548154</v>
      </c>
      <c r="AK11" cm="1">
        <f t="array" ref="AK11">deflator!AK11/INDEX(deflator!$E11:$BQ11, MATCH(TRUE, ISNUMBER(deflator!$E11:$BQ11), 0))</f>
        <v>4.303021767998767</v>
      </c>
      <c r="AL11" cm="1">
        <f t="array" ref="AL11">deflator!AL11/INDEX(deflator!$E11:$BQ11, MATCH(TRUE, ISNUMBER(deflator!$E11:$BQ11), 0))</f>
        <v>9.7098036567698873</v>
      </c>
      <c r="AM11" cm="1">
        <f t="array" ref="AM11">deflator!AM11/INDEX(deflator!$E11:$BQ11, MATCH(TRUE, ISNUMBER(deflator!$E11:$BQ11), 0))</f>
        <v>13.190037625223738</v>
      </c>
      <c r="AN11" cm="1">
        <f t="array" ref="AN11">deflator!AN11/INDEX(deflator!$E11:$BQ11, MATCH(TRUE, ISNUMBER(deflator!$E11:$BQ11), 0))</f>
        <v>17.610953299619794</v>
      </c>
      <c r="AO11" cm="1">
        <f t="array" ref="AO11">deflator!AO11/INDEX(deflator!$E11:$BQ11, MATCH(TRUE, ISNUMBER(deflator!$E11:$BQ11), 0))</f>
        <v>20.593264266380203</v>
      </c>
      <c r="AP11" cm="1">
        <f t="array" ref="AP11">deflator!AP11/INDEX(deflator!$E11:$BQ11, MATCH(TRUE, ISNUMBER(deflator!$E11:$BQ11), 0))</f>
        <v>23.220128288815079</v>
      </c>
      <c r="AQ11" cm="1">
        <f t="array" ref="AQ11">deflator!AQ11/INDEX(deflator!$E11:$BQ11, MATCH(TRUE, ISNUMBER(deflator!$E11:$BQ11), 0))</f>
        <v>25.044105262310563</v>
      </c>
      <c r="AR11" cm="1">
        <f t="array" ref="AR11">deflator!AR11/INDEX(deflator!$E11:$BQ11, MATCH(TRUE, ISNUMBER(deflator!$E11:$BQ11), 0))</f>
        <v>25.741602901410022</v>
      </c>
      <c r="AS11" cm="1">
        <f t="array" ref="AS11">deflator!AS11/INDEX(deflator!$E11:$BQ11, MATCH(TRUE, ISNUMBER(deflator!$E11:$BQ11), 0))</f>
        <v>27.265395996292078</v>
      </c>
      <c r="AT11" cm="1">
        <f t="array" ref="AT11">deflator!AT11/INDEX(deflator!$E11:$BQ11, MATCH(TRUE, ISNUMBER(deflator!$E11:$BQ11), 0))</f>
        <v>28.292195898344321</v>
      </c>
      <c r="AU11" cm="1">
        <f t="array" ref="AU11">deflator!AU11/INDEX(deflator!$E11:$BQ11, MATCH(TRUE, ISNUMBER(deflator!$E11:$BQ11), 0))</f>
        <v>29.396689674784728</v>
      </c>
      <c r="AV11" cm="1">
        <f t="array" ref="AV11">deflator!AV11/INDEX(deflator!$E11:$BQ11, MATCH(TRUE, ISNUMBER(deflator!$E11:$BQ11), 0))</f>
        <v>30.848149038084838</v>
      </c>
      <c r="AW11" cm="1">
        <f t="array" ref="AW11">deflator!AW11/INDEX(deflator!$E11:$BQ11, MATCH(TRUE, ISNUMBER(deflator!$E11:$BQ11), 0))</f>
        <v>31.803012323590156</v>
      </c>
      <c r="AX11" cm="1">
        <f t="array" ref="AX11">deflator!AX11/INDEX(deflator!$E11:$BQ11, MATCH(TRUE, ISNUMBER(deflator!$E11:$BQ11), 0))</f>
        <v>32.802805229251852</v>
      </c>
      <c r="AY11" cm="1">
        <f t="array" ref="AY11">deflator!AY11/INDEX(deflator!$E11:$BQ11, MATCH(TRUE, ISNUMBER(deflator!$E11:$BQ11), 0))</f>
        <v>33.683484553861085</v>
      </c>
      <c r="AZ11" cm="1">
        <f t="array" ref="AZ11">deflator!AZ11/INDEX(deflator!$E11:$BQ11, MATCH(TRUE, ISNUMBER(deflator!$E11:$BQ11), 0))</f>
        <v>35.418038415136799</v>
      </c>
      <c r="BA11" cm="1">
        <f t="array" ref="BA11">deflator!BA11/INDEX(deflator!$E11:$BQ11, MATCH(TRUE, ISNUMBER(deflator!$E11:$BQ11), 0))</f>
        <v>36.657187764456701</v>
      </c>
      <c r="BB11" cm="1">
        <f t="array" ref="BB11">deflator!BB11/INDEX(deflator!$E11:$BQ11, MATCH(TRUE, ISNUMBER(deflator!$E11:$BQ11), 0))</f>
        <v>37.599402157209163</v>
      </c>
      <c r="BC11" cm="1">
        <f t="array" ref="BC11">deflator!BC11/INDEX(deflator!$E11:$BQ11, MATCH(TRUE, ISNUMBER(deflator!$E11:$BQ11), 0))</f>
        <v>39.151296384677607</v>
      </c>
      <c r="BD11" cm="1">
        <f t="array" ref="BD11">deflator!BD11/INDEX(deflator!$E11:$BQ11, MATCH(TRUE, ISNUMBER(deflator!$E11:$BQ11), 0))</f>
        <v>39.814829346177071</v>
      </c>
      <c r="BE11" cm="1">
        <f t="array" ref="BE11">deflator!BE11/INDEX(deflator!$E11:$BQ11, MATCH(TRUE, ISNUMBER(deflator!$E11:$BQ11), 0))</f>
        <v>39.905105406883948</v>
      </c>
      <c r="BF11" cm="1">
        <f t="array" ref="BF11">deflator!BF11/INDEX(deflator!$E11:$BQ11, MATCH(TRUE, ISNUMBER(deflator!$E11:$BQ11), 0))</f>
        <v>40.045796357025537</v>
      </c>
      <c r="BG11" cm="1">
        <f t="array" ref="BG11">deflator!BG11/INDEX(deflator!$E11:$BQ11, MATCH(TRUE, ISNUMBER(deflator!$E11:$BQ11), 0))</f>
        <v>40.623825606601436</v>
      </c>
      <c r="BH11" cm="1">
        <f t="array" ref="BH11">deflator!BH11/INDEX(deflator!$E11:$BQ11, MATCH(TRUE, ISNUMBER(deflator!$E11:$BQ11), 0))</f>
        <v>40.937269413321346</v>
      </c>
      <c r="BI11" cm="1">
        <f t="array" ref="BI11">deflator!BI11/INDEX(deflator!$E11:$BQ11, MATCH(TRUE, ISNUMBER(deflator!$E11:$BQ11), 0))</f>
        <v>40.583462831272378</v>
      </c>
      <c r="BJ11" cm="1">
        <f t="array" ref="BJ11">deflator!BJ11/INDEX(deflator!$E11:$BQ11, MATCH(TRUE, ISNUMBER(deflator!$E11:$BQ11), 0))</f>
        <v>41.689390271257537</v>
      </c>
      <c r="BK11" cm="1">
        <f t="array" ref="BK11">deflator!BK11/INDEX(deflator!$E11:$BQ11, MATCH(TRUE, ISNUMBER(deflator!$E11:$BQ11), 0))</f>
        <v>42.295256854287672</v>
      </c>
      <c r="BL11" cm="1">
        <f t="array" ref="BL11">deflator!BL11/INDEX(deflator!$E11:$BQ11, MATCH(TRUE, ISNUMBER(deflator!$E11:$BQ11), 0))</f>
        <v>42.718477090715709</v>
      </c>
      <c r="BM11" cm="1">
        <f t="array" ref="BM11">deflator!BM11/INDEX(deflator!$E11:$BQ11, MATCH(TRUE, ISNUMBER(deflator!$E11:$BQ11), 0))</f>
        <v>42.736010493175776</v>
      </c>
      <c r="BN11" cm="1">
        <f t="array" ref="BN11">deflator!BN11/INDEX(deflator!$E11:$BQ11, MATCH(TRUE, ISNUMBER(deflator!$E11:$BQ11), 0))</f>
        <v>44.208005835272154</v>
      </c>
      <c r="BO11" cm="1">
        <f t="array" ref="BO11">deflator!BO11/INDEX(deflator!$E11:$BQ11, MATCH(TRUE, ISNUMBER(deflator!$E11:$BQ11), 0))</f>
        <v>48.567615024885754</v>
      </c>
      <c r="BP11" cm="1">
        <f t="array" ref="BP11">deflator!BP11/INDEX(deflator!$E11:$BQ11, MATCH(TRUE, ISNUMBER(deflator!$E11:$BQ11), 0))</f>
        <v>51.513751853351074</v>
      </c>
      <c r="BQ11" cm="1">
        <f t="array" ref="BQ11">deflator!BQ11/INDEX(deflator!$E11:$BQ11, MATCH(TRUE, ISNUMBER(deflator!$E11:$BQ11), 0))</f>
        <v>52.898891968154594</v>
      </c>
    </row>
    <row r="12" spans="1:69" x14ac:dyDescent="0.35">
      <c r="A12" t="s">
        <v>69</v>
      </c>
      <c r="B12" t="s">
        <v>70</v>
      </c>
      <c r="C12" t="s">
        <v>44</v>
      </c>
      <c r="D12" t="s">
        <v>45</v>
      </c>
      <c r="E12" cm="1">
        <f t="array" ref="E12">deflator!E12/INDEX(deflator!$E12:$BQ12, MATCH(TRUE, ISNUMBER(deflator!$E12:$BQ12), 0))</f>
        <v>0</v>
      </c>
      <c r="F12" cm="1">
        <f t="array" ref="F12">deflator!F12/INDEX(deflator!$E12:$BQ12, MATCH(TRUE, ISNUMBER(deflator!$E12:$BQ12), 0))</f>
        <v>0</v>
      </c>
      <c r="G12" cm="1">
        <f t="array" ref="G12">deflator!G12/INDEX(deflator!$E12:$BQ12, MATCH(TRUE, ISNUMBER(deflator!$E12:$BQ12), 0))</f>
        <v>0</v>
      </c>
      <c r="H12" cm="1">
        <f t="array" ref="H12">deflator!H12/INDEX(deflator!$E12:$BQ12, MATCH(TRUE, ISNUMBER(deflator!$E12:$BQ12), 0))</f>
        <v>0</v>
      </c>
      <c r="I12" cm="1">
        <f t="array" ref="I12">deflator!I12/INDEX(deflator!$E12:$BQ12, MATCH(TRUE, ISNUMBER(deflator!$E12:$BQ12), 0))</f>
        <v>0</v>
      </c>
      <c r="J12" cm="1">
        <f t="array" ref="J12">deflator!J12/INDEX(deflator!$E12:$BQ12, MATCH(TRUE, ISNUMBER(deflator!$E12:$BQ12), 0))</f>
        <v>0</v>
      </c>
      <c r="K12" cm="1">
        <f t="array" ref="K12">deflator!K12/INDEX(deflator!$E12:$BQ12, MATCH(TRUE, ISNUMBER(deflator!$E12:$BQ12), 0))</f>
        <v>0</v>
      </c>
      <c r="L12" cm="1">
        <f t="array" ref="L12">deflator!L12/INDEX(deflator!$E12:$BQ12, MATCH(TRUE, ISNUMBER(deflator!$E12:$BQ12), 0))</f>
        <v>0</v>
      </c>
      <c r="M12" cm="1">
        <f t="array" ref="M12">deflator!M12/INDEX(deflator!$E12:$BQ12, MATCH(TRUE, ISNUMBER(deflator!$E12:$BQ12), 0))</f>
        <v>0</v>
      </c>
      <c r="N12" cm="1">
        <f t="array" ref="N12">deflator!N12/INDEX(deflator!$E12:$BQ12, MATCH(TRUE, ISNUMBER(deflator!$E12:$BQ12), 0))</f>
        <v>0</v>
      </c>
      <c r="O12" cm="1">
        <f t="array" ref="O12">deflator!O12/INDEX(deflator!$E12:$BQ12, MATCH(TRUE, ISNUMBER(deflator!$E12:$BQ12), 0))</f>
        <v>1</v>
      </c>
      <c r="P12" cm="1">
        <f t="array" ref="P12">deflator!P12/INDEX(deflator!$E12:$BQ12, MATCH(TRUE, ISNUMBER(deflator!$E12:$BQ12), 0))</f>
        <v>1.078458709975828</v>
      </c>
      <c r="Q12" cm="1">
        <f t="array" ref="Q12">deflator!Q12/INDEX(deflator!$E12:$BQ12, MATCH(TRUE, ISNUMBER(deflator!$E12:$BQ12), 0))</f>
        <v>1.170322660569822</v>
      </c>
      <c r="R12" cm="1">
        <f t="array" ref="R12">deflator!R12/INDEX(deflator!$E12:$BQ12, MATCH(TRUE, ISNUMBER(deflator!$E12:$BQ12), 0))</f>
        <v>1.3089992696266712</v>
      </c>
      <c r="S12" cm="1">
        <f t="array" ref="S12">deflator!S12/INDEX(deflator!$E12:$BQ12, MATCH(TRUE, ISNUMBER(deflator!$E12:$BQ12), 0))</f>
        <v>1.5177218396196501</v>
      </c>
      <c r="T12" cm="1">
        <f t="array" ref="T12">deflator!T12/INDEX(deflator!$E12:$BQ12, MATCH(TRUE, ISNUMBER(deflator!$E12:$BQ12), 0))</f>
        <v>1.7724228134159026</v>
      </c>
      <c r="U12" cm="1">
        <f t="array" ref="U12">deflator!U12/INDEX(deflator!$E12:$BQ12, MATCH(TRUE, ISNUMBER(deflator!$E12:$BQ12), 0))</f>
        <v>2.0646928044607402</v>
      </c>
      <c r="V12" cm="1">
        <f t="array" ref="V12">deflator!V12/INDEX(deflator!$E12:$BQ12, MATCH(TRUE, ISNUMBER(deflator!$E12:$BQ12), 0))</f>
        <v>2.5474818339150951</v>
      </c>
      <c r="W12" cm="1">
        <f t="array" ref="W12">deflator!W12/INDEX(deflator!$E12:$BQ12, MATCH(TRUE, ISNUMBER(deflator!$E12:$BQ12), 0))</f>
        <v>3.073053866133153</v>
      </c>
      <c r="X12" cm="1">
        <f t="array" ref="X12">deflator!X12/INDEX(deflator!$E12:$BQ12, MATCH(TRUE, ISNUMBER(deflator!$E12:$BQ12), 0))</f>
        <v>3.5933737907758423</v>
      </c>
      <c r="Y12" cm="1">
        <f t="array" ref="Y12">deflator!Y12/INDEX(deflator!$E12:$BQ12, MATCH(TRUE, ISNUMBER(deflator!$E12:$BQ12), 0))</f>
        <v>4.0732621711566841</v>
      </c>
      <c r="Z12" cm="1">
        <f t="array" ref="Z12">deflator!Z12/INDEX(deflator!$E12:$BQ12, MATCH(TRUE, ISNUMBER(deflator!$E12:$BQ12), 0))</f>
        <v>4.5763578365816127</v>
      </c>
      <c r="AA12" cm="1">
        <f t="array" ref="AA12">deflator!AA12/INDEX(deflator!$E12:$BQ12, MATCH(TRUE, ISNUMBER(deflator!$E12:$BQ12), 0))</f>
        <v>5.1979347661029252</v>
      </c>
      <c r="AB12" cm="1">
        <f t="array" ref="AB12">deflator!AB12/INDEX(deflator!$E12:$BQ12, MATCH(TRUE, ISNUMBER(deflator!$E12:$BQ12), 0))</f>
        <v>5.8156695645110634</v>
      </c>
      <c r="AC12" cm="1">
        <f t="array" ref="AC12">deflator!AC12/INDEX(deflator!$E12:$BQ12, MATCH(TRUE, ISNUMBER(deflator!$E12:$BQ12), 0))</f>
        <v>6.4475266159325253</v>
      </c>
      <c r="AD12" cm="1">
        <f t="array" ref="AD12">deflator!AD12/INDEX(deflator!$E12:$BQ12, MATCH(TRUE, ISNUMBER(deflator!$E12:$BQ12), 0))</f>
        <v>7.0017214295736947</v>
      </c>
      <c r="AE12" cm="1">
        <f t="array" ref="AE12">deflator!AE12/INDEX(deflator!$E12:$BQ12, MATCH(TRUE, ISNUMBER(deflator!$E12:$BQ12), 0))</f>
        <v>7.7634257648982459</v>
      </c>
      <c r="AF12" cm="1">
        <f t="array" ref="AF12">deflator!AF12/INDEX(deflator!$E12:$BQ12, MATCH(TRUE, ISNUMBER(deflator!$E12:$BQ12), 0))</f>
        <v>8.2248992275727861</v>
      </c>
      <c r="AG12" cm="1">
        <f t="array" ref="AG12">deflator!AG12/INDEX(deflator!$E12:$BQ12, MATCH(TRUE, ISNUMBER(deflator!$E12:$BQ12), 0))</f>
        <v>8.7131395266479892</v>
      </c>
      <c r="AH12" cm="1">
        <f t="array" ref="AH12">deflator!AH12/INDEX(deflator!$E12:$BQ12, MATCH(TRUE, ISNUMBER(deflator!$E12:$BQ12), 0))</f>
        <v>9.3140156749492089</v>
      </c>
      <c r="AI12" cm="1">
        <f t="array" ref="AI12">deflator!AI12/INDEX(deflator!$E12:$BQ12, MATCH(TRUE, ISNUMBER(deflator!$E12:$BQ12), 0))</f>
        <v>9.9963831612089393</v>
      </c>
      <c r="AJ12" cm="1">
        <f t="array" ref="AJ12">deflator!AJ12/INDEX(deflator!$E12:$BQ12, MATCH(TRUE, ISNUMBER(deflator!$E12:$BQ12), 0))</f>
        <v>10.689647163499444</v>
      </c>
      <c r="AK12" cm="1">
        <f t="array" ref="AK12">deflator!AK12/INDEX(deflator!$E12:$BQ12, MATCH(TRUE, ISNUMBER(deflator!$E12:$BQ12), 0))</f>
        <v>11.407004687335752</v>
      </c>
      <c r="AL12" cm="1">
        <f t="array" ref="AL12">deflator!AL12/INDEX(deflator!$E12:$BQ12, MATCH(TRUE, ISNUMBER(deflator!$E12:$BQ12), 0))</f>
        <v>11.924566970991808</v>
      </c>
      <c r="AM12" cm="1">
        <f t="array" ref="AM12">deflator!AM12/INDEX(deflator!$E12:$BQ12, MATCH(TRUE, ISNUMBER(deflator!$E12:$BQ12), 0))</f>
        <v>12.387223274928969</v>
      </c>
      <c r="AN12" cm="1">
        <f t="array" ref="AN12">deflator!AN12/INDEX(deflator!$E12:$BQ12, MATCH(TRUE, ISNUMBER(deflator!$E12:$BQ12), 0))</f>
        <v>12.99829999373639</v>
      </c>
      <c r="AO12" cm="1">
        <f t="array" ref="AO12">deflator!AO12/INDEX(deflator!$E12:$BQ12, MATCH(TRUE, ISNUMBER(deflator!$E12:$BQ12), 0))</f>
        <v>13.101919546476843</v>
      </c>
      <c r="AP12" cm="1">
        <f t="array" ref="AP12">deflator!AP12/INDEX(deflator!$E12:$BQ12, MATCH(TRUE, ISNUMBER(deflator!$E12:$BQ12), 0))</f>
        <v>13.393851317222106</v>
      </c>
      <c r="AQ12" cm="1">
        <f t="array" ref="AQ12">deflator!AQ12/INDEX(deflator!$E12:$BQ12, MATCH(TRUE, ISNUMBER(deflator!$E12:$BQ12), 0))</f>
        <v>13.594699329417121</v>
      </c>
      <c r="AR12" cm="1">
        <f t="array" ref="AR12">deflator!AR12/INDEX(deflator!$E12:$BQ12, MATCH(TRUE, ISNUMBER(deflator!$E12:$BQ12), 0))</f>
        <v>13.96610373162982</v>
      </c>
      <c r="AS12" cm="1">
        <f t="array" ref="AS12">deflator!AS12/INDEX(deflator!$E12:$BQ12, MATCH(TRUE, ISNUMBER(deflator!$E12:$BQ12), 0))</f>
        <v>17.980178823389757</v>
      </c>
      <c r="AT12" cm="1">
        <f t="array" ref="AT12">deflator!AT12/INDEX(deflator!$E12:$BQ12, MATCH(TRUE, ISNUMBER(deflator!$E12:$BQ12), 0))</f>
        <v>18.534064557321166</v>
      </c>
      <c r="AU12" cm="1">
        <f t="array" ref="AU12">deflator!AU12/INDEX(deflator!$E12:$BQ12, MATCH(TRUE, ISNUMBER(deflator!$E12:$BQ12), 0))</f>
        <v>19.134481466905239</v>
      </c>
      <c r="AV12" cm="1">
        <f t="array" ref="AV12">deflator!AV12/INDEX(deflator!$E12:$BQ12, MATCH(TRUE, ISNUMBER(deflator!$E12:$BQ12), 0))</f>
        <v>19.74247659524633</v>
      </c>
      <c r="AW12" cm="1">
        <f t="array" ref="AW12">deflator!AW12/INDEX(deflator!$E12:$BQ12, MATCH(TRUE, ISNUMBER(deflator!$E12:$BQ12), 0))</f>
        <v>20.343126440984946</v>
      </c>
      <c r="AX12" cm="1">
        <f t="array" ref="AX12">deflator!AX12/INDEX(deflator!$E12:$BQ12, MATCH(TRUE, ISNUMBER(deflator!$E12:$BQ12), 0))</f>
        <v>21.033999791345778</v>
      </c>
      <c r="AY12" cm="1">
        <f t="array" ref="AY12">deflator!AY12/INDEX(deflator!$E12:$BQ12, MATCH(TRUE, ISNUMBER(deflator!$E12:$BQ12), 0))</f>
        <v>21.761183884929519</v>
      </c>
      <c r="AZ12" cm="1">
        <f t="array" ref="AZ12">deflator!AZ12/INDEX(deflator!$E12:$BQ12, MATCH(TRUE, ISNUMBER(deflator!$E12:$BQ12), 0))</f>
        <v>22.459984971636079</v>
      </c>
      <c r="BA12" cm="1">
        <f t="array" ref="BA12">deflator!BA12/INDEX(deflator!$E12:$BQ12, MATCH(TRUE, ISNUMBER(deflator!$E12:$BQ12), 0))</f>
        <v>22.970801016477019</v>
      </c>
      <c r="BB12" cm="1">
        <f t="array" ref="BB12">deflator!BB12/INDEX(deflator!$E12:$BQ12, MATCH(TRUE, ISNUMBER(deflator!$E12:$BQ12), 0))</f>
        <v>23.001153744522757</v>
      </c>
      <c r="BC12" cm="1">
        <f t="array" ref="BC12">deflator!BC12/INDEX(deflator!$E12:$BQ12, MATCH(TRUE, ISNUMBER(deflator!$E12:$BQ12), 0))</f>
        <v>23.087250227512566</v>
      </c>
      <c r="BD12" cm="1">
        <f t="array" ref="BD12">deflator!BD12/INDEX(deflator!$E12:$BQ12, MATCH(TRUE, ISNUMBER(deflator!$E12:$BQ12), 0))</f>
        <v>23.132677659650007</v>
      </c>
      <c r="BE12" cm="1">
        <f t="array" ref="BE12">deflator!BE12/INDEX(deflator!$E12:$BQ12, MATCH(TRUE, ISNUMBER(deflator!$E12:$BQ12), 0))</f>
        <v>23.173057345996646</v>
      </c>
      <c r="BF12" cm="1">
        <f t="array" ref="BF12">deflator!BF12/INDEX(deflator!$E12:$BQ12, MATCH(TRUE, ISNUMBER(deflator!$E12:$BQ12), 0))</f>
        <v>23.276986700740025</v>
      </c>
      <c r="BG12" cm="1">
        <f t="array" ref="BG12">deflator!BG12/INDEX(deflator!$E12:$BQ12, MATCH(TRUE, ISNUMBER(deflator!$E12:$BQ12), 0))</f>
        <v>23.257429535599062</v>
      </c>
      <c r="BH12" cm="1">
        <f t="array" ref="BH12">deflator!BH12/INDEX(deflator!$E12:$BQ12, MATCH(TRUE, ISNUMBER(deflator!$E12:$BQ12), 0))</f>
        <v>23.411065547290576</v>
      </c>
      <c r="BI12" cm="1">
        <f t="array" ref="BI12">deflator!BI12/INDEX(deflator!$E12:$BQ12, MATCH(TRUE, ISNUMBER(deflator!$E12:$BQ12), 0))</f>
        <v>23.492488152041592</v>
      </c>
      <c r="BJ12" cm="1">
        <f t="array" ref="BJ12">deflator!BJ12/INDEX(deflator!$E12:$BQ12, MATCH(TRUE, ISNUMBER(deflator!$E12:$BQ12), 0))</f>
        <v>23.759482474838894</v>
      </c>
      <c r="BK12" cm="1">
        <f t="array" ref="BK12">deflator!BK12/INDEX(deflator!$E12:$BQ12, MATCH(TRUE, ISNUMBER(deflator!$E12:$BQ12), 0))</f>
        <v>24.000042121868674</v>
      </c>
      <c r="BL12" cm="1">
        <f t="array" ref="BL12">deflator!BL12/INDEX(deflator!$E12:$BQ12, MATCH(TRUE, ISNUMBER(deflator!$E12:$BQ12), 0))</f>
        <v>24.329983542930417</v>
      </c>
      <c r="BM12" cm="1">
        <f t="array" ref="BM12">deflator!BM12/INDEX(deflator!$E12:$BQ12, MATCH(TRUE, ISNUMBER(deflator!$E12:$BQ12), 0))</f>
        <v>24.600967511463431</v>
      </c>
      <c r="BN12" cm="1">
        <f t="array" ref="BN12">deflator!BN12/INDEX(deflator!$E12:$BQ12, MATCH(TRUE, ISNUMBER(deflator!$E12:$BQ12), 0))</f>
        <v>25.230471999358983</v>
      </c>
      <c r="BO12" cm="1">
        <f t="array" ref="BO12">deflator!BO12/INDEX(deflator!$E12:$BQ12, MATCH(TRUE, ISNUMBER(deflator!$E12:$BQ12), 0))</f>
        <v>26.299399362675587</v>
      </c>
      <c r="BP12" cm="1">
        <f t="array" ref="BP12">deflator!BP12/INDEX(deflator!$E12:$BQ12, MATCH(TRUE, ISNUMBER(deflator!$E12:$BQ12), 0))</f>
        <v>27.955104565664097</v>
      </c>
      <c r="BQ12" cm="1">
        <f t="array" ref="BQ12">deflator!BQ12/INDEX(deflator!$E12:$BQ12, MATCH(TRUE, ISNUMBER(deflator!$E12:$BQ12), 0))</f>
        <v>28.833916724664928</v>
      </c>
    </row>
    <row r="13" spans="1:69" x14ac:dyDescent="0.35">
      <c r="A13" t="s">
        <v>71</v>
      </c>
      <c r="B13" t="s">
        <v>72</v>
      </c>
      <c r="C13" t="s">
        <v>44</v>
      </c>
      <c r="D13" t="s">
        <v>45</v>
      </c>
      <c r="E13" t="e" cm="1">
        <f t="array" ref="E13">deflator!E13/INDEX(deflator!$E13:$BQ13, MATCH(TRUE, ISNUMBER(deflator!$E13:$BQ13), 0))</f>
        <v>#N/A</v>
      </c>
      <c r="F13" t="e" cm="1">
        <f t="array" ref="F13">deflator!F13/INDEX(deflator!$E13:$BQ13, MATCH(TRUE, ISNUMBER(deflator!$E13:$BQ13), 0))</f>
        <v>#N/A</v>
      </c>
      <c r="G13" t="e" cm="1">
        <f t="array" ref="G13">deflator!G13/INDEX(deflator!$E13:$BQ13, MATCH(TRUE, ISNUMBER(deflator!$E13:$BQ13), 0))</f>
        <v>#N/A</v>
      </c>
      <c r="H13" t="e" cm="1">
        <f t="array" ref="H13">deflator!H13/INDEX(deflator!$E13:$BQ13, MATCH(TRUE, ISNUMBER(deflator!$E13:$BQ13), 0))</f>
        <v>#N/A</v>
      </c>
      <c r="I13" t="e" cm="1">
        <f t="array" ref="I13">deflator!I13/INDEX(deflator!$E13:$BQ13, MATCH(TRUE, ISNUMBER(deflator!$E13:$BQ13), 0))</f>
        <v>#N/A</v>
      </c>
      <c r="J13" t="e" cm="1">
        <f t="array" ref="J13">deflator!J13/INDEX(deflator!$E13:$BQ13, MATCH(TRUE, ISNUMBER(deflator!$E13:$BQ13), 0))</f>
        <v>#N/A</v>
      </c>
      <c r="K13" t="e" cm="1">
        <f t="array" ref="K13">deflator!K13/INDEX(deflator!$E13:$BQ13, MATCH(TRUE, ISNUMBER(deflator!$E13:$BQ13), 0))</f>
        <v>#N/A</v>
      </c>
      <c r="L13" t="e" cm="1">
        <f t="array" ref="L13">deflator!L13/INDEX(deflator!$E13:$BQ13, MATCH(TRUE, ISNUMBER(deflator!$E13:$BQ13), 0))</f>
        <v>#N/A</v>
      </c>
      <c r="M13" t="e" cm="1">
        <f t="array" ref="M13">deflator!M13/INDEX(deflator!$E13:$BQ13, MATCH(TRUE, ISNUMBER(deflator!$E13:$BQ13), 0))</f>
        <v>#N/A</v>
      </c>
      <c r="N13" t="e" cm="1">
        <f t="array" ref="N13">deflator!N13/INDEX(deflator!$E13:$BQ13, MATCH(TRUE, ISNUMBER(deflator!$E13:$BQ13), 0))</f>
        <v>#N/A</v>
      </c>
      <c r="O13" t="e" cm="1">
        <f t="array" ref="O13">deflator!O13/INDEX(deflator!$E13:$BQ13, MATCH(TRUE, ISNUMBER(deflator!$E13:$BQ13), 0))</f>
        <v>#N/A</v>
      </c>
      <c r="P13" t="e" cm="1">
        <f t="array" ref="P13">deflator!P13/INDEX(deflator!$E13:$BQ13, MATCH(TRUE, ISNUMBER(deflator!$E13:$BQ13), 0))</f>
        <v>#N/A</v>
      </c>
      <c r="Q13" t="e" cm="1">
        <f t="array" ref="Q13">deflator!Q13/INDEX(deflator!$E13:$BQ13, MATCH(TRUE, ISNUMBER(deflator!$E13:$BQ13), 0))</f>
        <v>#N/A</v>
      </c>
      <c r="R13" t="e" cm="1">
        <f t="array" ref="R13">deflator!R13/INDEX(deflator!$E13:$BQ13, MATCH(TRUE, ISNUMBER(deflator!$E13:$BQ13), 0))</f>
        <v>#N/A</v>
      </c>
      <c r="S13" t="e" cm="1">
        <f t="array" ref="S13">deflator!S13/INDEX(deflator!$E13:$BQ13, MATCH(TRUE, ISNUMBER(deflator!$E13:$BQ13), 0))</f>
        <v>#N/A</v>
      </c>
      <c r="T13" t="e" cm="1">
        <f t="array" ref="T13">deflator!T13/INDEX(deflator!$E13:$BQ13, MATCH(TRUE, ISNUMBER(deflator!$E13:$BQ13), 0))</f>
        <v>#N/A</v>
      </c>
      <c r="U13" t="e" cm="1">
        <f t="array" ref="U13">deflator!U13/INDEX(deflator!$E13:$BQ13, MATCH(TRUE, ISNUMBER(deflator!$E13:$BQ13), 0))</f>
        <v>#N/A</v>
      </c>
      <c r="V13" t="e" cm="1">
        <f t="array" ref="V13">deflator!V13/INDEX(deflator!$E13:$BQ13, MATCH(TRUE, ISNUMBER(deflator!$E13:$BQ13), 0))</f>
        <v>#N/A</v>
      </c>
      <c r="W13" t="e" cm="1">
        <f t="array" ref="W13">deflator!W13/INDEX(deflator!$E13:$BQ13, MATCH(TRUE, ISNUMBER(deflator!$E13:$BQ13), 0))</f>
        <v>#N/A</v>
      </c>
      <c r="X13" t="e" cm="1">
        <f t="array" ref="X13">deflator!X13/INDEX(deflator!$E13:$BQ13, MATCH(TRUE, ISNUMBER(deflator!$E13:$BQ13), 0))</f>
        <v>#N/A</v>
      </c>
      <c r="Y13" t="e" cm="1">
        <f t="array" ref="Y13">deflator!Y13/INDEX(deflator!$E13:$BQ13, MATCH(TRUE, ISNUMBER(deflator!$E13:$BQ13), 0))</f>
        <v>#N/A</v>
      </c>
      <c r="Z13" t="e" cm="1">
        <f t="array" ref="Z13">deflator!Z13/INDEX(deflator!$E13:$BQ13, MATCH(TRUE, ISNUMBER(deflator!$E13:$BQ13), 0))</f>
        <v>#N/A</v>
      </c>
      <c r="AA13" t="e" cm="1">
        <f t="array" ref="AA13">deflator!AA13/INDEX(deflator!$E13:$BQ13, MATCH(TRUE, ISNUMBER(deflator!$E13:$BQ13), 0))</f>
        <v>#N/A</v>
      </c>
      <c r="AB13" t="e" cm="1">
        <f t="array" ref="AB13">deflator!AB13/INDEX(deflator!$E13:$BQ13, MATCH(TRUE, ISNUMBER(deflator!$E13:$BQ13), 0))</f>
        <v>#N/A</v>
      </c>
      <c r="AC13" t="e" cm="1">
        <f t="array" ref="AC13">deflator!AC13/INDEX(deflator!$E13:$BQ13, MATCH(TRUE, ISNUMBER(deflator!$E13:$BQ13), 0))</f>
        <v>#N/A</v>
      </c>
      <c r="AD13" t="e" cm="1">
        <f t="array" ref="AD13">deflator!AD13/INDEX(deflator!$E13:$BQ13, MATCH(TRUE, ISNUMBER(deflator!$E13:$BQ13), 0))</f>
        <v>#N/A</v>
      </c>
      <c r="AE13" t="e" cm="1">
        <f t="array" ref="AE13">deflator!AE13/INDEX(deflator!$E13:$BQ13, MATCH(TRUE, ISNUMBER(deflator!$E13:$BQ13), 0))</f>
        <v>#N/A</v>
      </c>
      <c r="AF13" t="e" cm="1">
        <f t="array" ref="AF13">deflator!AF13/INDEX(deflator!$E13:$BQ13, MATCH(TRUE, ISNUMBER(deflator!$E13:$BQ13), 0))</f>
        <v>#N/A</v>
      </c>
      <c r="AG13" t="e" cm="1">
        <f t="array" ref="AG13">deflator!AG13/INDEX(deflator!$E13:$BQ13, MATCH(TRUE, ISNUMBER(deflator!$E13:$BQ13), 0))</f>
        <v>#N/A</v>
      </c>
      <c r="AH13" t="e" cm="1">
        <f t="array" ref="AH13">deflator!AH13/INDEX(deflator!$E13:$BQ13, MATCH(TRUE, ISNUMBER(deflator!$E13:$BQ13), 0))</f>
        <v>#N/A</v>
      </c>
      <c r="AI13" t="e" cm="1">
        <f t="array" ref="AI13">deflator!AI13/INDEX(deflator!$E13:$BQ13, MATCH(TRUE, ISNUMBER(deflator!$E13:$BQ13), 0))</f>
        <v>#N/A</v>
      </c>
      <c r="AJ13" t="e" cm="1">
        <f t="array" ref="AJ13">deflator!AJ13/INDEX(deflator!$E13:$BQ13, MATCH(TRUE, ISNUMBER(deflator!$E13:$BQ13), 0))</f>
        <v>#N/A</v>
      </c>
      <c r="AK13" t="e" cm="1">
        <f t="array" ref="AK13">deflator!AK13/INDEX(deflator!$E13:$BQ13, MATCH(TRUE, ISNUMBER(deflator!$E13:$BQ13), 0))</f>
        <v>#N/A</v>
      </c>
      <c r="AL13" t="e" cm="1">
        <f t="array" ref="AL13">deflator!AL13/INDEX(deflator!$E13:$BQ13, MATCH(TRUE, ISNUMBER(deflator!$E13:$BQ13), 0))</f>
        <v>#N/A</v>
      </c>
      <c r="AM13" t="e" cm="1">
        <f t="array" ref="AM13">deflator!AM13/INDEX(deflator!$E13:$BQ13, MATCH(TRUE, ISNUMBER(deflator!$E13:$BQ13), 0))</f>
        <v>#N/A</v>
      </c>
      <c r="AN13" t="e" cm="1">
        <f t="array" ref="AN13">deflator!AN13/INDEX(deflator!$E13:$BQ13, MATCH(TRUE, ISNUMBER(deflator!$E13:$BQ13), 0))</f>
        <v>#N/A</v>
      </c>
      <c r="AO13" t="e" cm="1">
        <f t="array" ref="AO13">deflator!AO13/INDEX(deflator!$E13:$BQ13, MATCH(TRUE, ISNUMBER(deflator!$E13:$BQ13), 0))</f>
        <v>#N/A</v>
      </c>
      <c r="AP13" t="e" cm="1">
        <f t="array" ref="AP13">deflator!AP13/INDEX(deflator!$E13:$BQ13, MATCH(TRUE, ISNUMBER(deflator!$E13:$BQ13), 0))</f>
        <v>#N/A</v>
      </c>
      <c r="AQ13" t="e" cm="1">
        <f t="array" ref="AQ13">deflator!AQ13/INDEX(deflator!$E13:$BQ13, MATCH(TRUE, ISNUMBER(deflator!$E13:$BQ13), 0))</f>
        <v>#N/A</v>
      </c>
      <c r="AR13" t="e" cm="1">
        <f t="array" ref="AR13">deflator!AR13/INDEX(deflator!$E13:$BQ13, MATCH(TRUE, ISNUMBER(deflator!$E13:$BQ13), 0))</f>
        <v>#N/A</v>
      </c>
      <c r="AS13" t="e" cm="1">
        <f t="array" ref="AS13">deflator!AS13/INDEX(deflator!$E13:$BQ13, MATCH(TRUE, ISNUMBER(deflator!$E13:$BQ13), 0))</f>
        <v>#N/A</v>
      </c>
      <c r="AT13" t="e" cm="1">
        <f t="array" ref="AT13">deflator!AT13/INDEX(deflator!$E13:$BQ13, MATCH(TRUE, ISNUMBER(deflator!$E13:$BQ13), 0))</f>
        <v>#N/A</v>
      </c>
      <c r="AU13" t="e" cm="1">
        <f t="array" ref="AU13">deflator!AU13/INDEX(deflator!$E13:$BQ13, MATCH(TRUE, ISNUMBER(deflator!$E13:$BQ13), 0))</f>
        <v>#N/A</v>
      </c>
      <c r="AV13" t="e" cm="1">
        <f t="array" ref="AV13">deflator!AV13/INDEX(deflator!$E13:$BQ13, MATCH(TRUE, ISNUMBER(deflator!$E13:$BQ13), 0))</f>
        <v>#N/A</v>
      </c>
      <c r="AW13" t="e" cm="1">
        <f t="array" ref="AW13">deflator!AW13/INDEX(deflator!$E13:$BQ13, MATCH(TRUE, ISNUMBER(deflator!$E13:$BQ13), 0))</f>
        <v>#N/A</v>
      </c>
      <c r="AX13" t="e" cm="1">
        <f t="array" ref="AX13">deflator!AX13/INDEX(deflator!$E13:$BQ13, MATCH(TRUE, ISNUMBER(deflator!$E13:$BQ13), 0))</f>
        <v>#N/A</v>
      </c>
      <c r="AY13" t="e" cm="1">
        <f t="array" ref="AY13">deflator!AY13/INDEX(deflator!$E13:$BQ13, MATCH(TRUE, ISNUMBER(deflator!$E13:$BQ13), 0))</f>
        <v>#N/A</v>
      </c>
      <c r="AZ13" t="e" cm="1">
        <f t="array" ref="AZ13">deflator!AZ13/INDEX(deflator!$E13:$BQ13, MATCH(TRUE, ISNUMBER(deflator!$E13:$BQ13), 0))</f>
        <v>#N/A</v>
      </c>
      <c r="BA13" t="e" cm="1">
        <f t="array" ref="BA13">deflator!BA13/INDEX(deflator!$E13:$BQ13, MATCH(TRUE, ISNUMBER(deflator!$E13:$BQ13), 0))</f>
        <v>#N/A</v>
      </c>
      <c r="BB13" t="e" cm="1">
        <f t="array" ref="BB13">deflator!BB13/INDEX(deflator!$E13:$BQ13, MATCH(TRUE, ISNUMBER(deflator!$E13:$BQ13), 0))</f>
        <v>#N/A</v>
      </c>
      <c r="BC13" t="e" cm="1">
        <f t="array" ref="BC13">deflator!BC13/INDEX(deflator!$E13:$BQ13, MATCH(TRUE, ISNUMBER(deflator!$E13:$BQ13), 0))</f>
        <v>#N/A</v>
      </c>
      <c r="BD13" t="e" cm="1">
        <f t="array" ref="BD13">deflator!BD13/INDEX(deflator!$E13:$BQ13, MATCH(TRUE, ISNUMBER(deflator!$E13:$BQ13), 0))</f>
        <v>#N/A</v>
      </c>
      <c r="BE13" t="e" cm="1">
        <f t="array" ref="BE13">deflator!BE13/INDEX(deflator!$E13:$BQ13, MATCH(TRUE, ISNUMBER(deflator!$E13:$BQ13), 0))</f>
        <v>#N/A</v>
      </c>
      <c r="BF13" t="e" cm="1">
        <f t="array" ref="BF13">deflator!BF13/INDEX(deflator!$E13:$BQ13, MATCH(TRUE, ISNUMBER(deflator!$E13:$BQ13), 0))</f>
        <v>#N/A</v>
      </c>
      <c r="BG13" t="e" cm="1">
        <f t="array" ref="BG13">deflator!BG13/INDEX(deflator!$E13:$BQ13, MATCH(TRUE, ISNUMBER(deflator!$E13:$BQ13), 0))</f>
        <v>#N/A</v>
      </c>
      <c r="BH13" t="e" cm="1">
        <f t="array" ref="BH13">deflator!BH13/INDEX(deflator!$E13:$BQ13, MATCH(TRUE, ISNUMBER(deflator!$E13:$BQ13), 0))</f>
        <v>#N/A</v>
      </c>
      <c r="BI13" t="e" cm="1">
        <f t="array" ref="BI13">deflator!BI13/INDEX(deflator!$E13:$BQ13, MATCH(TRUE, ISNUMBER(deflator!$E13:$BQ13), 0))</f>
        <v>#N/A</v>
      </c>
      <c r="BJ13" t="e" cm="1">
        <f t="array" ref="BJ13">deflator!BJ13/INDEX(deflator!$E13:$BQ13, MATCH(TRUE, ISNUMBER(deflator!$E13:$BQ13), 0))</f>
        <v>#N/A</v>
      </c>
      <c r="BK13" t="e" cm="1">
        <f t="array" ref="BK13">deflator!BK13/INDEX(deflator!$E13:$BQ13, MATCH(TRUE, ISNUMBER(deflator!$E13:$BQ13), 0))</f>
        <v>#N/A</v>
      </c>
      <c r="BL13" t="e" cm="1">
        <f t="array" ref="BL13">deflator!BL13/INDEX(deflator!$E13:$BQ13, MATCH(TRUE, ISNUMBER(deflator!$E13:$BQ13), 0))</f>
        <v>#N/A</v>
      </c>
      <c r="BM13" t="e" cm="1">
        <f t="array" ref="BM13">deflator!BM13/INDEX(deflator!$E13:$BQ13, MATCH(TRUE, ISNUMBER(deflator!$E13:$BQ13), 0))</f>
        <v>#N/A</v>
      </c>
      <c r="BN13" t="e" cm="1">
        <f t="array" ref="BN13">deflator!BN13/INDEX(deflator!$E13:$BQ13, MATCH(TRUE, ISNUMBER(deflator!$E13:$BQ13), 0))</f>
        <v>#N/A</v>
      </c>
      <c r="BO13" t="e" cm="1">
        <f t="array" ref="BO13">deflator!BO13/INDEX(deflator!$E13:$BQ13, MATCH(TRUE, ISNUMBER(deflator!$E13:$BQ13), 0))</f>
        <v>#N/A</v>
      </c>
      <c r="BP13" t="e" cm="1">
        <f t="array" ref="BP13">deflator!BP13/INDEX(deflator!$E13:$BQ13, MATCH(TRUE, ISNUMBER(deflator!$E13:$BQ13), 0))</f>
        <v>#N/A</v>
      </c>
      <c r="BQ13" t="e" cm="1">
        <f t="array" ref="BQ13">deflator!BQ13/INDEX(deflator!$E13:$BQ13, MATCH(TRUE, ISNUMBER(deflator!$E13:$BQ13), 0))</f>
        <v>#N/A</v>
      </c>
    </row>
    <row r="14" spans="1:69" x14ac:dyDescent="0.35">
      <c r="A14" t="s">
        <v>73</v>
      </c>
      <c r="B14" t="s">
        <v>74</v>
      </c>
      <c r="C14" t="s">
        <v>44</v>
      </c>
      <c r="D14" t="s">
        <v>45</v>
      </c>
      <c r="E14" cm="1">
        <f t="array" ref="E14">deflator!E14/INDEX(deflator!$E14:$BQ14, MATCH(TRUE, ISNUMBER(deflator!$E14:$BQ14), 0))</f>
        <v>0</v>
      </c>
      <c r="F14" cm="1">
        <f t="array" ref="F14">deflator!F14/INDEX(deflator!$E14:$BQ14, MATCH(TRUE, ISNUMBER(deflator!$E14:$BQ14), 0))</f>
        <v>0</v>
      </c>
      <c r="G14" cm="1">
        <f t="array" ref="G14">deflator!G14/INDEX(deflator!$E14:$BQ14, MATCH(TRUE, ISNUMBER(deflator!$E14:$BQ14), 0))</f>
        <v>0</v>
      </c>
      <c r="H14" cm="1">
        <f t="array" ref="H14">deflator!H14/INDEX(deflator!$E14:$BQ14, MATCH(TRUE, ISNUMBER(deflator!$E14:$BQ14), 0))</f>
        <v>0</v>
      </c>
      <c r="I14" cm="1">
        <f t="array" ref="I14">deflator!I14/INDEX(deflator!$E14:$BQ14, MATCH(TRUE, ISNUMBER(deflator!$E14:$BQ14), 0))</f>
        <v>0</v>
      </c>
      <c r="J14" cm="1">
        <f t="array" ref="J14">deflator!J14/INDEX(deflator!$E14:$BQ14, MATCH(TRUE, ISNUMBER(deflator!$E14:$BQ14), 0))</f>
        <v>0</v>
      </c>
      <c r="K14" cm="1">
        <f t="array" ref="K14">deflator!K14/INDEX(deflator!$E14:$BQ14, MATCH(TRUE, ISNUMBER(deflator!$E14:$BQ14), 0))</f>
        <v>0</v>
      </c>
      <c r="L14" cm="1">
        <f t="array" ref="L14">deflator!L14/INDEX(deflator!$E14:$BQ14, MATCH(TRUE, ISNUMBER(deflator!$E14:$BQ14), 0))</f>
        <v>0</v>
      </c>
      <c r="M14" cm="1">
        <f t="array" ref="M14">deflator!M14/INDEX(deflator!$E14:$BQ14, MATCH(TRUE, ISNUMBER(deflator!$E14:$BQ14), 0))</f>
        <v>0</v>
      </c>
      <c r="N14" cm="1">
        <f t="array" ref="N14">deflator!N14/INDEX(deflator!$E14:$BQ14, MATCH(TRUE, ISNUMBER(deflator!$E14:$BQ14), 0))</f>
        <v>0</v>
      </c>
      <c r="O14" cm="1">
        <f t="array" ref="O14">deflator!O14/INDEX(deflator!$E14:$BQ14, MATCH(TRUE, ISNUMBER(deflator!$E14:$BQ14), 0))</f>
        <v>1</v>
      </c>
      <c r="P14" cm="1">
        <f t="array" ref="P14">deflator!P14/INDEX(deflator!$E14:$BQ14, MATCH(TRUE, ISNUMBER(deflator!$E14:$BQ14), 0))</f>
        <v>1.000000000070985</v>
      </c>
      <c r="Q14" cm="1">
        <f t="array" ref="Q14">deflator!Q14/INDEX(deflator!$E14:$BQ14, MATCH(TRUE, ISNUMBER(deflator!$E14:$BQ14), 0))</f>
        <v>1.0000000001060787</v>
      </c>
      <c r="R14" cm="1">
        <f t="array" ref="R14">deflator!R14/INDEX(deflator!$E14:$BQ14, MATCH(TRUE, ISNUMBER(deflator!$E14:$BQ14), 0))</f>
        <v>1.5425282700683001</v>
      </c>
      <c r="S14" cm="1">
        <f t="array" ref="S14">deflator!S14/INDEX(deflator!$E14:$BQ14, MATCH(TRUE, ISNUMBER(deflator!$E14:$BQ14), 0))</f>
        <v>3.6752817300251297</v>
      </c>
      <c r="T14" cm="1">
        <f t="array" ref="T14">deflator!T14/INDEX(deflator!$E14:$BQ14, MATCH(TRUE, ISNUMBER(deflator!$E14:$BQ14), 0))</f>
        <v>4.3736189243589347</v>
      </c>
      <c r="U14" cm="1">
        <f t="array" ref="U14">deflator!U14/INDEX(deflator!$E14:$BQ14, MATCH(TRUE, ISNUMBER(deflator!$E14:$BQ14), 0))</f>
        <v>4.8885833087123416</v>
      </c>
      <c r="V14" cm="1">
        <f t="array" ref="V14">deflator!V14/INDEX(deflator!$E14:$BQ14, MATCH(TRUE, ISNUMBER(deflator!$E14:$BQ14), 0))</f>
        <v>5.1455153237314226</v>
      </c>
      <c r="W14" cm="1">
        <f t="array" ref="W14">deflator!W14/INDEX(deflator!$E14:$BQ14, MATCH(TRUE, ISNUMBER(deflator!$E14:$BQ14), 0))</f>
        <v>4.9571322707117753</v>
      </c>
      <c r="X14" cm="1">
        <f t="array" ref="X14">deflator!X14/INDEX(deflator!$E14:$BQ14, MATCH(TRUE, ISNUMBER(deflator!$E14:$BQ14), 0))</f>
        <v>5.3066606855446858</v>
      </c>
      <c r="Y14" cm="1">
        <f t="array" ref="Y14">deflator!Y14/INDEX(deflator!$E14:$BQ14, MATCH(TRUE, ISNUMBER(deflator!$E14:$BQ14), 0))</f>
        <v>5.8116412446193841</v>
      </c>
      <c r="Z14" cm="1">
        <f t="array" ref="Z14">deflator!Z14/INDEX(deflator!$E14:$BQ14, MATCH(TRUE, ISNUMBER(deflator!$E14:$BQ14), 0))</f>
        <v>6.2216225453378255</v>
      </c>
      <c r="AA14" cm="1">
        <f t="array" ref="AA14">deflator!AA14/INDEX(deflator!$E14:$BQ14, MATCH(TRUE, ISNUMBER(deflator!$E14:$BQ14), 0))</f>
        <v>6.303304282155973</v>
      </c>
      <c r="AB14" cm="1">
        <f t="array" ref="AB14">deflator!AB14/INDEX(deflator!$E14:$BQ14, MATCH(TRUE, ISNUMBER(deflator!$E14:$BQ14), 0))</f>
        <v>6.0752496478844495</v>
      </c>
      <c r="AC14" cm="1">
        <f t="array" ref="AC14">deflator!AC14/INDEX(deflator!$E14:$BQ14, MATCH(TRUE, ISNUMBER(deflator!$E14:$BQ14), 0))</f>
        <v>5.7048132941210223</v>
      </c>
      <c r="AD14" cm="1">
        <f t="array" ref="AD14">deflator!AD14/INDEX(deflator!$E14:$BQ14, MATCH(TRUE, ISNUMBER(deflator!$E14:$BQ14), 0))</f>
        <v>5.7470593128724516</v>
      </c>
      <c r="AE14" cm="1">
        <f t="array" ref="AE14">deflator!AE14/INDEX(deflator!$E14:$BQ14, MATCH(TRUE, ISNUMBER(deflator!$E14:$BQ14), 0))</f>
        <v>5.6494463554152201</v>
      </c>
      <c r="AF14" cm="1">
        <f t="array" ref="AF14">deflator!AF14/INDEX(deflator!$E14:$BQ14, MATCH(TRUE, ISNUMBER(deflator!$E14:$BQ14), 0))</f>
        <v>5.8576614917166445</v>
      </c>
      <c r="AG14" cm="1">
        <f t="array" ref="AG14">deflator!AG14/INDEX(deflator!$E14:$BQ14, MATCH(TRUE, ISNUMBER(deflator!$E14:$BQ14), 0))</f>
        <v>5.997135090637328</v>
      </c>
      <c r="AH14" cm="1">
        <f t="array" ref="AH14">deflator!AH14/INDEX(deflator!$E14:$BQ14, MATCH(TRUE, ISNUMBER(deflator!$E14:$BQ14), 0))</f>
        <v>6.1021615147188335</v>
      </c>
      <c r="AI14" cm="1">
        <f t="array" ref="AI14">deflator!AI14/INDEX(deflator!$E14:$BQ14, MATCH(TRUE, ISNUMBER(deflator!$E14:$BQ14), 0))</f>
        <v>6.3057235508330995</v>
      </c>
      <c r="AJ14" cm="1">
        <f t="array" ref="AJ14">deflator!AJ14/INDEX(deflator!$E14:$BQ14, MATCH(TRUE, ISNUMBER(deflator!$E14:$BQ14), 0))</f>
        <v>6.3568534297068613</v>
      </c>
      <c r="AK14" cm="1">
        <f t="array" ref="AK14">deflator!AK14/INDEX(deflator!$E14:$BQ14, MATCH(TRUE, ISNUMBER(deflator!$E14:$BQ14), 0))</f>
        <v>6.4717107180906934</v>
      </c>
      <c r="AL14" cm="1">
        <f t="array" ref="AL14">deflator!AL14/INDEX(deflator!$E14:$BQ14, MATCH(TRUE, ISNUMBER(deflator!$E14:$BQ14), 0))</f>
        <v>6.5544215310210321</v>
      </c>
      <c r="AM14" cm="1">
        <f t="array" ref="AM14">deflator!AM14/INDEX(deflator!$E14:$BQ14, MATCH(TRUE, ISNUMBER(deflator!$E14:$BQ14), 0))</f>
        <v>6.5372178180223477</v>
      </c>
      <c r="AN14" cm="1">
        <f t="array" ref="AN14">deflator!AN14/INDEX(deflator!$E14:$BQ14, MATCH(TRUE, ISNUMBER(deflator!$E14:$BQ14), 0))</f>
        <v>6.7926582809961245</v>
      </c>
      <c r="AO14" cm="1">
        <f t="array" ref="AO14">deflator!AO14/INDEX(deflator!$E14:$BQ14, MATCH(TRUE, ISNUMBER(deflator!$E14:$BQ14), 0))</f>
        <v>7.1848014254444097</v>
      </c>
      <c r="AP14" cm="1">
        <f t="array" ref="AP14">deflator!AP14/INDEX(deflator!$E14:$BQ14, MATCH(TRUE, ISNUMBER(deflator!$E14:$BQ14), 0))</f>
        <v>7.1163805102067537</v>
      </c>
      <c r="AQ14" cm="1">
        <f t="array" ref="AQ14">deflator!AQ14/INDEX(deflator!$E14:$BQ14, MATCH(TRUE, ISNUMBER(deflator!$E14:$BQ14), 0))</f>
        <v>6.8136179930241081</v>
      </c>
      <c r="AR14" cm="1">
        <f t="array" ref="AR14">deflator!AR14/INDEX(deflator!$E14:$BQ14, MATCH(TRUE, ISNUMBER(deflator!$E14:$BQ14), 0))</f>
        <v>7.3889174788712708</v>
      </c>
      <c r="AS14" cm="1">
        <f t="array" ref="AS14">deflator!AS14/INDEX(deflator!$E14:$BQ14, MATCH(TRUE, ISNUMBER(deflator!$E14:$BQ14), 0))</f>
        <v>8.2356531221508646</v>
      </c>
      <c r="AT14" cm="1">
        <f t="array" ref="AT14">deflator!AT14/INDEX(deflator!$E14:$BQ14, MATCH(TRUE, ISNUMBER(deflator!$E14:$BQ14), 0))</f>
        <v>8.0421722910015951</v>
      </c>
      <c r="AU14" cm="1">
        <f t="array" ref="AU14">deflator!AU14/INDEX(deflator!$E14:$BQ14, MATCH(TRUE, ISNUMBER(deflator!$E14:$BQ14), 0))</f>
        <v>8.3454297042899199</v>
      </c>
      <c r="AV14" cm="1">
        <f t="array" ref="AV14">deflator!AV14/INDEX(deflator!$E14:$BQ14, MATCH(TRUE, ISNUMBER(deflator!$E14:$BQ14), 0))</f>
        <v>8.6852895508338346</v>
      </c>
      <c r="AW14" cm="1">
        <f t="array" ref="AW14">deflator!AW14/INDEX(deflator!$E14:$BQ14, MATCH(TRUE, ISNUMBER(deflator!$E14:$BQ14), 0))</f>
        <v>9.4236626725836743</v>
      </c>
      <c r="AX14" cm="1">
        <f t="array" ref="AX14">deflator!AX14/INDEX(deflator!$E14:$BQ14, MATCH(TRUE, ISNUMBER(deflator!$E14:$BQ14), 0))</f>
        <v>10.981046090165092</v>
      </c>
      <c r="AY14" cm="1">
        <f t="array" ref="AY14">deflator!AY14/INDEX(deflator!$E14:$BQ14, MATCH(TRUE, ISNUMBER(deflator!$E14:$BQ14), 0))</f>
        <v>12.294615216699301</v>
      </c>
      <c r="AZ14" cm="1">
        <f t="array" ref="AZ14">deflator!AZ14/INDEX(deflator!$E14:$BQ14, MATCH(TRUE, ISNUMBER(deflator!$E14:$BQ14), 0))</f>
        <v>13.835617452671977</v>
      </c>
      <c r="BA14" cm="1">
        <f t="array" ref="BA14">deflator!BA14/INDEX(deflator!$E14:$BQ14, MATCH(TRUE, ISNUMBER(deflator!$E14:$BQ14), 0))</f>
        <v>16.399821286655175</v>
      </c>
      <c r="BB14" cm="1">
        <f t="array" ref="BB14">deflator!BB14/INDEX(deflator!$E14:$BQ14, MATCH(TRUE, ISNUMBER(deflator!$E14:$BQ14), 0))</f>
        <v>13.909839719274784</v>
      </c>
      <c r="BC14" cm="1">
        <f t="array" ref="BC14">deflator!BC14/INDEX(deflator!$E14:$BQ14, MATCH(TRUE, ISNUMBER(deflator!$E14:$BQ14), 0))</f>
        <v>16.208842221500813</v>
      </c>
      <c r="BD14" cm="1">
        <f t="array" ref="BD14">deflator!BD14/INDEX(deflator!$E14:$BQ14, MATCH(TRUE, ISNUMBER(deflator!$E14:$BQ14), 0))</f>
        <v>18.343096034567679</v>
      </c>
      <c r="BE14" cm="1">
        <f t="array" ref="BE14">deflator!BE14/INDEX(deflator!$E14:$BQ14, MATCH(TRUE, ISNUMBER(deflator!$E14:$BQ14), 0))</f>
        <v>19.201502508500983</v>
      </c>
      <c r="BF14" cm="1">
        <f t="array" ref="BF14">deflator!BF14/INDEX(deflator!$E14:$BQ14, MATCH(TRUE, ISNUMBER(deflator!$E14:$BQ14), 0))</f>
        <v>19.019217782430715</v>
      </c>
      <c r="BG14" cm="1">
        <f t="array" ref="BG14">deflator!BG14/INDEX(deflator!$E14:$BQ14, MATCH(TRUE, ISNUMBER(deflator!$E14:$BQ14), 0))</f>
        <v>18.892160020577872</v>
      </c>
      <c r="BH14" cm="1">
        <f t="array" ref="BH14">deflator!BH14/INDEX(deflator!$E14:$BQ14, MATCH(TRUE, ISNUMBER(deflator!$E14:$BQ14), 0))</f>
        <v>15.818971211644223</v>
      </c>
      <c r="BI14" cm="1">
        <f t="array" ref="BI14">deflator!BI14/INDEX(deflator!$E14:$BQ14, MATCH(TRUE, ISNUMBER(deflator!$E14:$BQ14), 0))</f>
        <v>14.944264581755755</v>
      </c>
      <c r="BJ14" cm="1">
        <f t="array" ref="BJ14">deflator!BJ14/INDEX(deflator!$E14:$BQ14, MATCH(TRUE, ISNUMBER(deflator!$E14:$BQ14), 0))</f>
        <v>15.689417466607964</v>
      </c>
      <c r="BK14" cm="1">
        <f t="array" ref="BK14">deflator!BK14/INDEX(deflator!$E14:$BQ14, MATCH(TRUE, ISNUMBER(deflator!$E14:$BQ14), 0))</f>
        <v>16.934646998809164</v>
      </c>
      <c r="BL14" cm="1">
        <f t="array" ref="BL14">deflator!BL14/INDEX(deflator!$E14:$BQ14, MATCH(TRUE, ISNUMBER(deflator!$E14:$BQ14), 0))</f>
        <v>16.39368504246557</v>
      </c>
      <c r="BM14" cm="1">
        <f t="array" ref="BM14">deflator!BM14/INDEX(deflator!$E14:$BQ14, MATCH(TRUE, ISNUMBER(deflator!$E14:$BQ14), 0))</f>
        <v>14.421310744887629</v>
      </c>
      <c r="BN14" cm="1">
        <f t="array" ref="BN14">deflator!BN14/INDEX(deflator!$E14:$BQ14, MATCH(TRUE, ISNUMBER(deflator!$E14:$BQ14), 0))</f>
        <v>16.417763884567201</v>
      </c>
      <c r="BO14" cm="1">
        <f t="array" ref="BO14">deflator!BO14/INDEX(deflator!$E14:$BQ14, MATCH(TRUE, ISNUMBER(deflator!$E14:$BQ14), 0))</f>
        <v>18.491310009038415</v>
      </c>
      <c r="BP14" cm="1">
        <f t="array" ref="BP14">deflator!BP14/INDEX(deflator!$E14:$BQ14, MATCH(TRUE, ISNUMBER(deflator!$E14:$BQ14), 0))</f>
        <v>18.250146314580686</v>
      </c>
      <c r="BQ14" cm="1">
        <f t="array" ref="BQ14">deflator!BQ14/INDEX(deflator!$E14:$BQ14, MATCH(TRUE, ISNUMBER(deflator!$E14:$BQ14), 0))</f>
        <v>18.373603829477446</v>
      </c>
    </row>
    <row r="15" spans="1:69" x14ac:dyDescent="0.35">
      <c r="A15" t="s">
        <v>75</v>
      </c>
      <c r="B15" t="s">
        <v>76</v>
      </c>
      <c r="C15" t="s">
        <v>44</v>
      </c>
      <c r="D15" t="s">
        <v>45</v>
      </c>
      <c r="E15" cm="1">
        <f t="array" ref="E15">deflator!E15/INDEX(deflator!$E15:$BQ15, MATCH(TRUE, ISNUMBER(deflator!$E15:$BQ15), 0))</f>
        <v>3.1658236221466111E-7</v>
      </c>
      <c r="F15" cm="1">
        <f t="array" ref="F15">deflator!F15/INDEX(deflator!$E15:$BQ15, MATCH(TRUE, ISNUMBER(deflator!$E15:$BQ15), 0))</f>
        <v>3.8088244823440503E-7</v>
      </c>
      <c r="G15" cm="1">
        <f t="array" ref="G15">deflator!G15/INDEX(deflator!$E15:$BQ15, MATCH(TRUE, ISNUMBER(deflator!$E15:$BQ15), 0))</f>
        <v>4.9085022556006973E-7</v>
      </c>
      <c r="H15" cm="1">
        <f t="array" ref="H15">deflator!H15/INDEX(deflator!$E15:$BQ15, MATCH(TRUE, ISNUMBER(deflator!$E15:$BQ15), 0))</f>
        <v>6.1646446439417662E-7</v>
      </c>
      <c r="I15" cm="1">
        <f t="array" ref="I15">deflator!I15/INDEX(deflator!$E15:$BQ15, MATCH(TRUE, ISNUMBER(deflator!$E15:$BQ15), 0))</f>
        <v>7.9384975493390844E-7</v>
      </c>
      <c r="J15" cm="1">
        <f t="array" ref="J15">deflator!J15/INDEX(deflator!$E15:$BQ15, MATCH(TRUE, ISNUMBER(deflator!$E15:$BQ15), 0))</f>
        <v>9.624073568130882E-7</v>
      </c>
      <c r="K15" cm="1">
        <f t="array" ref="K15">deflator!K15/INDEX(deflator!$E15:$BQ15, MATCH(TRUE, ISNUMBER(deflator!$E15:$BQ15), 0))</f>
        <v>1.2088169627918747E-6</v>
      </c>
      <c r="L15" cm="1">
        <f t="array" ref="L15">deflator!L15/INDEX(deflator!$E15:$BQ15, MATCH(TRUE, ISNUMBER(deflator!$E15:$BQ15), 0))</f>
        <v>1.5595946474647293E-6</v>
      </c>
      <c r="M15" cm="1">
        <f t="array" ref="M15">deflator!M15/INDEX(deflator!$E15:$BQ15, MATCH(TRUE, ISNUMBER(deflator!$E15:$BQ15), 0))</f>
        <v>1.7198478409660656E-6</v>
      </c>
      <c r="N15" cm="1">
        <f t="array" ref="N15">deflator!N15/INDEX(deflator!$E15:$BQ15, MATCH(TRUE, ISNUMBER(deflator!$E15:$BQ15), 0))</f>
        <v>1.8539242554901307E-6</v>
      </c>
      <c r="O15" cm="1">
        <f t="array" ref="O15">deflator!O15/INDEX(deflator!$E15:$BQ15, MATCH(TRUE, ISNUMBER(deflator!$E15:$BQ15), 0))</f>
        <v>1.973833752241072E-6</v>
      </c>
      <c r="P15" cm="1">
        <f t="array" ref="P15">deflator!P15/INDEX(deflator!$E15:$BQ15, MATCH(TRUE, ISNUMBER(deflator!$E15:$BQ15), 0))</f>
        <v>2.5910725658728526E-6</v>
      </c>
      <c r="Q15" cm="1">
        <f t="array" ref="Q15">deflator!Q15/INDEX(deflator!$E15:$BQ15, MATCH(TRUE, ISNUMBER(deflator!$E15:$BQ15), 0))</f>
        <v>4.2557015887185169E-6</v>
      </c>
      <c r="R15" cm="1">
        <f t="array" ref="R15">deflator!R15/INDEX(deflator!$E15:$BQ15, MATCH(TRUE, ISNUMBER(deflator!$E15:$BQ15), 0))</f>
        <v>7.0446878545009944E-6</v>
      </c>
      <c r="S15" cm="1">
        <f t="array" ref="S15">deflator!S15/INDEX(deflator!$E15:$BQ15, MATCH(TRUE, ISNUMBER(deflator!$E15:$BQ15), 0))</f>
        <v>9.2025068375024342E-6</v>
      </c>
      <c r="T15" cm="1">
        <f t="array" ref="T15">deflator!T15/INDEX(deflator!$E15:$BQ15, MATCH(TRUE, ISNUMBER(deflator!$E15:$BQ15), 0))</f>
        <v>2.7395620327151355E-5</v>
      </c>
      <c r="U15" cm="1">
        <f t="array" ref="U15">deflator!U15/INDEX(deflator!$E15:$BQ15, MATCH(TRUE, ISNUMBER(deflator!$E15:$BQ15), 0))</f>
        <v>1.4747686487208753E-4</v>
      </c>
      <c r="V15" cm="1">
        <f t="array" ref="V15">deflator!V15/INDEX(deflator!$E15:$BQ15, MATCH(TRUE, ISNUMBER(deflator!$E15:$BQ15), 0))</f>
        <v>3.8259506829286415E-4</v>
      </c>
      <c r="W15" cm="1">
        <f t="array" ref="W15">deflator!W15/INDEX(deflator!$E15:$BQ15, MATCH(TRUE, ISNUMBER(deflator!$E15:$BQ15), 0))</f>
        <v>9.9999703997784642E-4</v>
      </c>
      <c r="X15" cm="1">
        <f t="array" ref="X15">deflator!X15/INDEX(deflator!$E15:$BQ15, MATCH(TRUE, ISNUMBER(deflator!$E15:$BQ15), 0))</f>
        <v>2.4737631179294227E-3</v>
      </c>
      <c r="Y15" cm="1">
        <f t="array" ref="Y15">deflator!Y15/INDEX(deflator!$E15:$BQ15, MATCH(TRUE, ISNUMBER(deflator!$E15:$BQ15), 0))</f>
        <v>4.8433913125097263E-3</v>
      </c>
      <c r="Z15" cm="1">
        <f t="array" ref="Z15">deflator!Z15/INDEX(deflator!$E15:$BQ15, MATCH(TRUE, ISNUMBER(deflator!$E15:$BQ15), 0))</f>
        <v>9.9423376958876174E-3</v>
      </c>
      <c r="AA15" cm="1">
        <f t="array" ref="AA15">deflator!AA15/INDEX(deflator!$E15:$BQ15, MATCH(TRUE, ISNUMBER(deflator!$E15:$BQ15), 0))</f>
        <v>2.9283694126134126E-2</v>
      </c>
      <c r="AB15" cm="1">
        <f t="array" ref="AB15">deflator!AB15/INDEX(deflator!$E15:$BQ15, MATCH(TRUE, ISNUMBER(deflator!$E15:$BQ15), 0))</f>
        <v>0.14060815481290539</v>
      </c>
      <c r="AC15" cm="1">
        <f t="array" ref="AC15">deflator!AC15/INDEX(deflator!$E15:$BQ15, MATCH(TRUE, ISNUMBER(deflator!$E15:$BQ15), 0))</f>
        <v>1</v>
      </c>
      <c r="AD15" cm="1">
        <f t="array" ref="AD15">deflator!AD15/INDEX(deflator!$E15:$BQ15, MATCH(TRUE, ISNUMBER(deflator!$E15:$BQ15), 0))</f>
        <v>7.0744749783008487</v>
      </c>
      <c r="AE15" cm="1">
        <f t="array" ref="AE15">deflator!AE15/INDEX(deflator!$E15:$BQ15, MATCH(TRUE, ISNUMBER(deflator!$E15:$BQ15), 0))</f>
        <v>12.54249492285023</v>
      </c>
      <c r="AF15" cm="1">
        <f t="array" ref="AF15">deflator!AF15/INDEX(deflator!$E15:$BQ15, MATCH(TRUE, ISNUMBER(deflator!$E15:$BQ15), 0))</f>
        <v>28.539182670018491</v>
      </c>
      <c r="AG15" cm="1">
        <f t="array" ref="AG15">deflator!AG15/INDEX(deflator!$E15:$BQ15, MATCH(TRUE, ISNUMBER(deflator!$E15:$BQ15), 0))</f>
        <v>137.34377332381945</v>
      </c>
      <c r="AH15" cm="1">
        <f t="array" ref="AH15">deflator!AH15/INDEX(deflator!$E15:$BQ15, MATCH(TRUE, ISNUMBER(deflator!$E15:$BQ15), 0))</f>
        <v>4320.9603003789807</v>
      </c>
      <c r="AI15" cm="1">
        <f t="array" ref="AI15">deflator!AI15/INDEX(deflator!$E15:$BQ15, MATCH(TRUE, ISNUMBER(deflator!$E15:$BQ15), 0))</f>
        <v>94124.204925274142</v>
      </c>
      <c r="AJ15" cm="1">
        <f t="array" ref="AJ15">deflator!AJ15/INDEX(deflator!$E15:$BQ15, MATCH(TRUE, ISNUMBER(deflator!$E15:$BQ15), 0))</f>
        <v>226370.95174104994</v>
      </c>
      <c r="AK15" cm="1">
        <f t="array" ref="AK15">deflator!AK15/INDEX(deflator!$E15:$BQ15, MATCH(TRUE, ISNUMBER(deflator!$E15:$BQ15), 0))</f>
        <v>262753.27647156158</v>
      </c>
      <c r="AL15" cm="1">
        <f t="array" ref="AL15">deflator!AL15/INDEX(deflator!$E15:$BQ15, MATCH(TRUE, ISNUMBER(deflator!$E15:$BQ15), 0))</f>
        <v>253396.38116795337</v>
      </c>
      <c r="AM15" cm="1">
        <f t="array" ref="AM15">deflator!AM15/INDEX(deflator!$E15:$BQ15, MATCH(TRUE, ISNUMBER(deflator!$E15:$BQ15), 0))</f>
        <v>260616.50489318045</v>
      </c>
      <c r="AN15" cm="1">
        <f t="array" ref="AN15">deflator!AN15/INDEX(deflator!$E15:$BQ15, MATCH(TRUE, ISNUMBER(deflator!$E15:$BQ15), 0))</f>
        <v>268865.33884818543</v>
      </c>
      <c r="AO15" cm="1">
        <f t="array" ref="AO15">deflator!AO15/INDEX(deflator!$E15:$BQ15, MATCH(TRUE, ISNUMBER(deflator!$E15:$BQ15), 0))</f>
        <v>268724.51929180417</v>
      </c>
      <c r="AP15" cm="1">
        <f t="array" ref="AP15">deflator!AP15/INDEX(deflator!$E15:$BQ15, MATCH(TRUE, ISNUMBER(deflator!$E15:$BQ15), 0))</f>
        <v>267477.87096015125</v>
      </c>
      <c r="AQ15" cm="1">
        <f t="array" ref="AQ15">deflator!AQ15/INDEX(deflator!$E15:$BQ15, MATCH(TRUE, ISNUMBER(deflator!$E15:$BQ15), 0))</f>
        <v>262916.62532795675</v>
      </c>
      <c r="AR15" cm="1">
        <f t="array" ref="AR15">deflator!AR15/INDEX(deflator!$E15:$BQ15, MATCH(TRUE, ISNUMBER(deflator!$E15:$BQ15), 0))</f>
        <v>258088.00798098953</v>
      </c>
      <c r="AS15" cm="1">
        <f t="array" ref="AS15">deflator!AS15/INDEX(deflator!$E15:$BQ15, MATCH(TRUE, ISNUMBER(deflator!$E15:$BQ15), 0))</f>
        <v>260765.12159631183</v>
      </c>
      <c r="AT15" cm="1">
        <f t="array" ref="AT15">deflator!AT15/INDEX(deflator!$E15:$BQ15, MATCH(TRUE, ISNUMBER(deflator!$E15:$BQ15), 0))</f>
        <v>257907.74157317777</v>
      </c>
      <c r="AU15" cm="1">
        <f t="array" ref="AU15">deflator!AU15/INDEX(deflator!$E15:$BQ15, MATCH(TRUE, ISNUMBER(deflator!$E15:$BQ15), 0))</f>
        <v>336711.97828167491</v>
      </c>
      <c r="AV15" cm="1">
        <f t="array" ref="AV15">deflator!AV15/INDEX(deflator!$E15:$BQ15, MATCH(TRUE, ISNUMBER(deflator!$E15:$BQ15), 0))</f>
        <v>372052.26756010437</v>
      </c>
      <c r="AW15" cm="1">
        <f t="array" ref="AW15">deflator!AW15/INDEX(deflator!$E15:$BQ15, MATCH(TRUE, ISNUMBER(deflator!$E15:$BQ15), 0))</f>
        <v>440373.54344435973</v>
      </c>
      <c r="AX15" cm="1">
        <f t="array" ref="AX15">deflator!AX15/INDEX(deflator!$E15:$BQ15, MATCH(TRUE, ISNUMBER(deflator!$E15:$BQ15), 0))</f>
        <v>485809.13310331956</v>
      </c>
      <c r="AY15" cm="1">
        <f t="array" ref="AY15">deflator!AY15/INDEX(deflator!$E15:$BQ15, MATCH(TRUE, ISNUMBER(deflator!$E15:$BQ15), 0))</f>
        <v>552564.42106441769</v>
      </c>
      <c r="AZ15" cm="1">
        <f t="array" ref="AZ15">deflator!AZ15/INDEX(deflator!$E15:$BQ15, MATCH(TRUE, ISNUMBER(deflator!$E15:$BQ15), 0))</f>
        <v>635117.13128396322</v>
      </c>
      <c r="BA15" cm="1">
        <f t="array" ref="BA15">deflator!BA15/INDEX(deflator!$E15:$BQ15, MATCH(TRUE, ISNUMBER(deflator!$E15:$BQ15), 0))</f>
        <v>782281.16959835135</v>
      </c>
      <c r="BB15" cm="1">
        <f t="array" ref="BB15">deflator!BB15/INDEX(deflator!$E15:$BQ15, MATCH(TRUE, ISNUMBER(deflator!$E15:$BQ15), 0))</f>
        <v>902577.62495370093</v>
      </c>
      <c r="BC15" cm="1">
        <f t="array" ref="BC15">deflator!BC15/INDEX(deflator!$E15:$BQ15, MATCH(TRUE, ISNUMBER(deflator!$E15:$BQ15), 0))</f>
        <v>1091352.8568644563</v>
      </c>
      <c r="BD15" cm="1">
        <f t="array" ref="BD15">deflator!BD15/INDEX(deflator!$E15:$BQ15, MATCH(TRUE, ISNUMBER(deflator!$E15:$BQ15), 0))</f>
        <v>1350041.3777201655</v>
      </c>
      <c r="BE15" cm="1">
        <f t="array" ref="BE15">deflator!BE15/INDEX(deflator!$E15:$BQ15, MATCH(TRUE, ISNUMBER(deflator!$E15:$BQ15), 0))</f>
        <v>1651301.5001986658</v>
      </c>
      <c r="BF15" cm="1">
        <f t="array" ref="BF15">deflator!BF15/INDEX(deflator!$E15:$BQ15, MATCH(TRUE, ISNUMBER(deflator!$E15:$BQ15), 0))</f>
        <v>2046768.367726163</v>
      </c>
      <c r="BG15" cm="1">
        <f t="array" ref="BG15">deflator!BG15/INDEX(deflator!$E15:$BQ15, MATCH(TRUE, ISNUMBER(deflator!$E15:$BQ15), 0))</f>
        <v>2871267.4886608403</v>
      </c>
      <c r="BH15" cm="1">
        <f t="array" ref="BH15">deflator!BH15/INDEX(deflator!$E15:$BQ15, MATCH(TRUE, ISNUMBER(deflator!$E15:$BQ15), 0))</f>
        <v>3634450.1460313657</v>
      </c>
      <c r="BI15" cm="1">
        <f t="array" ref="BI15">deflator!BI15/INDEX(deflator!$E15:$BQ15, MATCH(TRUE, ISNUMBER(deflator!$E15:$BQ15), 0))</f>
        <v>5128913.5120607056</v>
      </c>
      <c r="BJ15" cm="1">
        <f t="array" ref="BJ15">deflator!BJ15/INDEX(deflator!$E15:$BQ15, MATCH(TRUE, ISNUMBER(deflator!$E15:$BQ15), 0))</f>
        <v>6462758.2130482383</v>
      </c>
      <c r="BK15" cm="1">
        <f t="array" ref="BK15">deflator!BK15/INDEX(deflator!$E15:$BQ15, MATCH(TRUE, ISNUMBER(deflator!$E15:$BQ15), 0))</f>
        <v>9179292.6058447659</v>
      </c>
      <c r="BL15" cm="1">
        <f t="array" ref="BL15">deflator!BL15/INDEX(deflator!$E15:$BQ15, MATCH(TRUE, ISNUMBER(deflator!$E15:$BQ15), 0))</f>
        <v>13695098.756870775</v>
      </c>
      <c r="BM15" cm="1">
        <f t="array" ref="BM15">deflator!BM15/INDEX(deflator!$E15:$BQ15, MATCH(TRUE, ISNUMBER(deflator!$E15:$BQ15), 0))</f>
        <v>19184517.216048263</v>
      </c>
      <c r="BN15" cm="1">
        <f t="array" ref="BN15">deflator!BN15/INDEX(deflator!$E15:$BQ15, MATCH(TRUE, ISNUMBER(deflator!$E15:$BQ15), 0))</f>
        <v>29506188.006216466</v>
      </c>
      <c r="BO15" cm="1">
        <f t="array" ref="BO15">deflator!BO15/INDEX(deflator!$E15:$BQ15, MATCH(TRUE, ISNUMBER(deflator!$E15:$BQ15), 0))</f>
        <v>50123956.795201764</v>
      </c>
      <c r="BP15" cm="1">
        <f t="array" ref="BP15">deflator!BP15/INDEX(deflator!$E15:$BQ15, MATCH(TRUE, ISNUMBER(deflator!$E15:$BQ15), 0))</f>
        <v>117976193.87127313</v>
      </c>
      <c r="BQ15" cm="1">
        <f t="array" ref="BQ15">deflator!BQ15/INDEX(deflator!$E15:$BQ15, MATCH(TRUE, ISNUMBER(deflator!$E15:$BQ15), 0))</f>
        <v>363274491.65041471</v>
      </c>
    </row>
    <row r="16" spans="1:69" x14ac:dyDescent="0.35">
      <c r="A16" t="s">
        <v>101</v>
      </c>
      <c r="B16" t="s">
        <v>102</v>
      </c>
      <c r="C16" t="s">
        <v>44</v>
      </c>
      <c r="D16" t="s">
        <v>45</v>
      </c>
      <c r="E16" cm="1">
        <f t="array" ref="E16">deflator!E16/INDEX(deflator!$E16:$BQ16, MATCH(TRUE, ISNUMBER(deflator!$E16:$BQ16), 0))</f>
        <v>0</v>
      </c>
      <c r="F16" cm="1">
        <f t="array" ref="F16">deflator!F16/INDEX(deflator!$E16:$BQ16, MATCH(TRUE, ISNUMBER(deflator!$E16:$BQ16), 0))</f>
        <v>0</v>
      </c>
      <c r="G16" cm="1">
        <f t="array" ref="G16">deflator!G16/INDEX(deflator!$E16:$BQ16, MATCH(TRUE, ISNUMBER(deflator!$E16:$BQ16), 0))</f>
        <v>0</v>
      </c>
      <c r="H16" cm="1">
        <f t="array" ref="H16">deflator!H16/INDEX(deflator!$E16:$BQ16, MATCH(TRUE, ISNUMBER(deflator!$E16:$BQ16), 0))</f>
        <v>0</v>
      </c>
      <c r="I16" cm="1">
        <f t="array" ref="I16">deflator!I16/INDEX(deflator!$E16:$BQ16, MATCH(TRUE, ISNUMBER(deflator!$E16:$BQ16), 0))</f>
        <v>0</v>
      </c>
      <c r="J16" cm="1">
        <f t="array" ref="J16">deflator!J16/INDEX(deflator!$E16:$BQ16, MATCH(TRUE, ISNUMBER(deflator!$E16:$BQ16), 0))</f>
        <v>0</v>
      </c>
      <c r="K16" cm="1">
        <f t="array" ref="K16">deflator!K16/INDEX(deflator!$E16:$BQ16, MATCH(TRUE, ISNUMBER(deflator!$E16:$BQ16), 0))</f>
        <v>0</v>
      </c>
      <c r="L16" cm="1">
        <f t="array" ref="L16">deflator!L16/INDEX(deflator!$E16:$BQ16, MATCH(TRUE, ISNUMBER(deflator!$E16:$BQ16), 0))</f>
        <v>0</v>
      </c>
      <c r="M16" cm="1">
        <f t="array" ref="M16">deflator!M16/INDEX(deflator!$E16:$BQ16, MATCH(TRUE, ISNUMBER(deflator!$E16:$BQ16), 0))</f>
        <v>0</v>
      </c>
      <c r="N16" cm="1">
        <f t="array" ref="N16">deflator!N16/INDEX(deflator!$E16:$BQ16, MATCH(TRUE, ISNUMBER(deflator!$E16:$BQ16), 0))</f>
        <v>0</v>
      </c>
      <c r="O16" cm="1">
        <f t="array" ref="O16">deflator!O16/INDEX(deflator!$E16:$BQ16, MATCH(TRUE, ISNUMBER(deflator!$E16:$BQ16), 0))</f>
        <v>0</v>
      </c>
      <c r="P16" cm="1">
        <f t="array" ref="P16">deflator!P16/INDEX(deflator!$E16:$BQ16, MATCH(TRUE, ISNUMBER(deflator!$E16:$BQ16), 0))</f>
        <v>0</v>
      </c>
      <c r="Q16" cm="1">
        <f t="array" ref="Q16">deflator!Q16/INDEX(deflator!$E16:$BQ16, MATCH(TRUE, ISNUMBER(deflator!$E16:$BQ16), 0))</f>
        <v>0</v>
      </c>
      <c r="R16" cm="1">
        <f t="array" ref="R16">deflator!R16/INDEX(deflator!$E16:$BQ16, MATCH(TRUE, ISNUMBER(deflator!$E16:$BQ16), 0))</f>
        <v>0</v>
      </c>
      <c r="S16" cm="1">
        <f t="array" ref="S16">deflator!S16/INDEX(deflator!$E16:$BQ16, MATCH(TRUE, ISNUMBER(deflator!$E16:$BQ16), 0))</f>
        <v>0</v>
      </c>
      <c r="T16" cm="1">
        <f t="array" ref="T16">deflator!T16/INDEX(deflator!$E16:$BQ16, MATCH(TRUE, ISNUMBER(deflator!$E16:$BQ16), 0))</f>
        <v>0</v>
      </c>
      <c r="U16" cm="1">
        <f t="array" ref="U16">deflator!U16/INDEX(deflator!$E16:$BQ16, MATCH(TRUE, ISNUMBER(deflator!$E16:$BQ16), 0))</f>
        <v>0</v>
      </c>
      <c r="V16" cm="1">
        <f t="array" ref="V16">deflator!V16/INDEX(deflator!$E16:$BQ16, MATCH(TRUE, ISNUMBER(deflator!$E16:$BQ16), 0))</f>
        <v>0</v>
      </c>
      <c r="W16" cm="1">
        <f t="array" ref="W16">deflator!W16/INDEX(deflator!$E16:$BQ16, MATCH(TRUE, ISNUMBER(deflator!$E16:$BQ16), 0))</f>
        <v>0</v>
      </c>
      <c r="X16" cm="1">
        <f t="array" ref="X16">deflator!X16/INDEX(deflator!$E16:$BQ16, MATCH(TRUE, ISNUMBER(deflator!$E16:$BQ16), 0))</f>
        <v>0</v>
      </c>
      <c r="Y16" cm="1">
        <f t="array" ref="Y16">deflator!Y16/INDEX(deflator!$E16:$BQ16, MATCH(TRUE, ISNUMBER(deflator!$E16:$BQ16), 0))</f>
        <v>0</v>
      </c>
      <c r="Z16" cm="1">
        <f t="array" ref="Z16">deflator!Z16/INDEX(deflator!$E16:$BQ16, MATCH(TRUE, ISNUMBER(deflator!$E16:$BQ16), 0))</f>
        <v>0</v>
      </c>
      <c r="AA16" cm="1">
        <f t="array" ref="AA16">deflator!AA16/INDEX(deflator!$E16:$BQ16, MATCH(TRUE, ISNUMBER(deflator!$E16:$BQ16), 0))</f>
        <v>0</v>
      </c>
      <c r="AB16" cm="1">
        <f t="array" ref="AB16">deflator!AB16/INDEX(deflator!$E16:$BQ16, MATCH(TRUE, ISNUMBER(deflator!$E16:$BQ16), 0))</f>
        <v>0</v>
      </c>
      <c r="AC16" cm="1">
        <f t="array" ref="AC16">deflator!AC16/INDEX(deflator!$E16:$BQ16, MATCH(TRUE, ISNUMBER(deflator!$E16:$BQ16), 0))</f>
        <v>0</v>
      </c>
      <c r="AD16" cm="1">
        <f t="array" ref="AD16">deflator!AD16/INDEX(deflator!$E16:$BQ16, MATCH(TRUE, ISNUMBER(deflator!$E16:$BQ16), 0))</f>
        <v>0</v>
      </c>
      <c r="AE16" cm="1">
        <f t="array" ref="AE16">deflator!AE16/INDEX(deflator!$E16:$BQ16, MATCH(TRUE, ISNUMBER(deflator!$E16:$BQ16), 0))</f>
        <v>0</v>
      </c>
      <c r="AF16" cm="1">
        <f t="array" ref="AF16">deflator!AF16/INDEX(deflator!$E16:$BQ16, MATCH(TRUE, ISNUMBER(deflator!$E16:$BQ16), 0))</f>
        <v>0</v>
      </c>
      <c r="AG16" cm="1">
        <f t="array" ref="AG16">deflator!AG16/INDEX(deflator!$E16:$BQ16, MATCH(TRUE, ISNUMBER(deflator!$E16:$BQ16), 0))</f>
        <v>0</v>
      </c>
      <c r="AH16" cm="1">
        <f t="array" ref="AH16">deflator!AH16/INDEX(deflator!$E16:$BQ16, MATCH(TRUE, ISNUMBER(deflator!$E16:$BQ16), 0))</f>
        <v>0</v>
      </c>
      <c r="AI16" cm="1">
        <f t="array" ref="AI16">deflator!AI16/INDEX(deflator!$E16:$BQ16, MATCH(TRUE, ISNUMBER(deflator!$E16:$BQ16), 0))</f>
        <v>1</v>
      </c>
      <c r="AJ16" cm="1">
        <f t="array" ref="AJ16">deflator!AJ16/INDEX(deflator!$E16:$BQ16, MATCH(TRUE, ISNUMBER(deflator!$E16:$BQ16), 0))</f>
        <v>1.7938610429615482</v>
      </c>
      <c r="AK16" cm="1">
        <f t="array" ref="AK16">deflator!AK16/INDEX(deflator!$E16:$BQ16, MATCH(TRUE, ISNUMBER(deflator!$E16:$BQ16), 0))</f>
        <v>11.997473525371124</v>
      </c>
      <c r="AL16" cm="1">
        <f t="array" ref="AL16">deflator!AL16/INDEX(deflator!$E16:$BQ16, MATCH(TRUE, ISNUMBER(deflator!$E16:$BQ16), 0))</f>
        <v>178.90231123381434</v>
      </c>
      <c r="AM16" cm="1">
        <f t="array" ref="AM16">deflator!AM16/INDEX(deflator!$E16:$BQ16, MATCH(TRUE, ISNUMBER(deflator!$E16:$BQ16), 0))</f>
        <v>7526.9511619015739</v>
      </c>
      <c r="AN16" cm="1">
        <f t="array" ref="AN16">deflator!AN16/INDEX(deflator!$E16:$BQ16, MATCH(TRUE, ISNUMBER(deflator!$E16:$BQ16), 0))</f>
        <v>19657.680528692174</v>
      </c>
      <c r="AO16" cm="1">
        <f t="array" ref="AO16">deflator!AO16/INDEX(deflator!$E16:$BQ16, MATCH(TRUE, ISNUMBER(deflator!$E16:$BQ16), 0))</f>
        <v>23508.968145206174</v>
      </c>
      <c r="AP16" cm="1">
        <f t="array" ref="AP16">deflator!AP16/INDEX(deflator!$E16:$BQ16, MATCH(TRUE, ISNUMBER(deflator!$E16:$BQ16), 0))</f>
        <v>27678.517441173379</v>
      </c>
      <c r="AQ16" cm="1">
        <f t="array" ref="AQ16">deflator!AQ16/INDEX(deflator!$E16:$BQ16, MATCH(TRUE, ISNUMBER(deflator!$E16:$BQ16), 0))</f>
        <v>30639.703008593962</v>
      </c>
      <c r="AR16" cm="1">
        <f t="array" ref="AR16">deflator!AR16/INDEX(deflator!$E16:$BQ16, MATCH(TRUE, ISNUMBER(deflator!$E16:$BQ16), 0))</f>
        <v>30656.188419198184</v>
      </c>
      <c r="AS16" cm="1">
        <f t="array" ref="AS16">deflator!AS16/INDEX(deflator!$E16:$BQ16, MATCH(TRUE, ISNUMBER(deflator!$E16:$BQ16), 0))</f>
        <v>30235.071716895738</v>
      </c>
      <c r="AT16" cm="1">
        <f t="array" ref="AT16">deflator!AT16/INDEX(deflator!$E16:$BQ16, MATCH(TRUE, ISNUMBER(deflator!$E16:$BQ16), 0))</f>
        <v>31452.931178446073</v>
      </c>
      <c r="AU16" cm="1">
        <f t="array" ref="AU16">deflator!AU16/INDEX(deflator!$E16:$BQ16, MATCH(TRUE, ISNUMBER(deflator!$E16:$BQ16), 0))</f>
        <v>32194.402269528498</v>
      </c>
      <c r="AV16" cm="1">
        <f t="array" ref="AV16">deflator!AV16/INDEX(deflator!$E16:$BQ16, MATCH(TRUE, ISNUMBER(deflator!$E16:$BQ16), 0))</f>
        <v>33674.8669215505</v>
      </c>
      <c r="AW16" cm="1">
        <f t="array" ref="AW16">deflator!AW16/INDEX(deflator!$E16:$BQ16, MATCH(TRUE, ISNUMBER(deflator!$E16:$BQ16), 0))</f>
        <v>35789.175131853211</v>
      </c>
      <c r="AX16" cm="1">
        <f t="array" ref="AX16">deflator!AX16/INDEX(deflator!$E16:$BQ16, MATCH(TRUE, ISNUMBER(deflator!$E16:$BQ16), 0))</f>
        <v>36937.562674729226</v>
      </c>
      <c r="AY16" cm="1">
        <f t="array" ref="AY16">deflator!AY16/INDEX(deflator!$E16:$BQ16, MATCH(TRUE, ISNUMBER(deflator!$E16:$BQ16), 0))</f>
        <v>38643.343939268125</v>
      </c>
      <c r="AZ16" cm="1">
        <f t="array" ref="AZ16">deflator!AZ16/INDEX(deflator!$E16:$BQ16, MATCH(TRUE, ISNUMBER(deflator!$E16:$BQ16), 0))</f>
        <v>40296.458097013368</v>
      </c>
      <c r="BA16" cm="1">
        <f t="array" ref="BA16">deflator!BA16/INDEX(deflator!$E16:$BQ16, MATCH(TRUE, ISNUMBER(deflator!$E16:$BQ16), 0))</f>
        <v>42710.039583882266</v>
      </c>
      <c r="BB16" cm="1">
        <f t="array" ref="BB16">deflator!BB16/INDEX(deflator!$E16:$BQ16, MATCH(TRUE, ISNUMBER(deflator!$E16:$BQ16), 0))</f>
        <v>43776.617362396813</v>
      </c>
      <c r="BC16" cm="1">
        <f t="array" ref="BC16">deflator!BC16/INDEX(deflator!$E16:$BQ16, MATCH(TRUE, ISNUMBER(deflator!$E16:$BQ16), 0))</f>
        <v>47177.498212345898</v>
      </c>
      <c r="BD16" cm="1">
        <f t="array" ref="BD16">deflator!BD16/INDEX(deflator!$E16:$BQ16, MATCH(TRUE, ISNUMBER(deflator!$E16:$BQ16), 0))</f>
        <v>49197.426386236279</v>
      </c>
      <c r="BE16" cm="1">
        <f t="array" ref="BE16">deflator!BE16/INDEX(deflator!$E16:$BQ16, MATCH(TRUE, ISNUMBER(deflator!$E16:$BQ16), 0))</f>
        <v>51827.424579606421</v>
      </c>
      <c r="BF16" cm="1">
        <f t="array" ref="BF16">deflator!BF16/INDEX(deflator!$E16:$BQ16, MATCH(TRUE, ISNUMBER(deflator!$E16:$BQ16), 0))</f>
        <v>53572.363081793555</v>
      </c>
      <c r="BG16" cm="1">
        <f t="array" ref="BG16">deflator!BG16/INDEX(deflator!$E16:$BQ16, MATCH(TRUE, ISNUMBER(deflator!$E16:$BQ16), 0))</f>
        <v>54809.446677365602</v>
      </c>
      <c r="BH16" cm="1">
        <f t="array" ref="BH16">deflator!BH16/INDEX(deflator!$E16:$BQ16, MATCH(TRUE, ISNUMBER(deflator!$E16:$BQ16), 0))</f>
        <v>55474.783979299107</v>
      </c>
      <c r="BI16" cm="1">
        <f t="array" ref="BI16">deflator!BI16/INDEX(deflator!$E16:$BQ16, MATCH(TRUE, ISNUMBER(deflator!$E16:$BQ16), 0))</f>
        <v>55623.77542281049</v>
      </c>
      <c r="BJ16" cm="1">
        <f t="array" ref="BJ16">deflator!BJ16/INDEX(deflator!$E16:$BQ16, MATCH(TRUE, ISNUMBER(deflator!$E16:$BQ16), 0))</f>
        <v>56820.043642573488</v>
      </c>
      <c r="BK16" cm="1">
        <f t="array" ref="BK16">deflator!BK16/INDEX(deflator!$E16:$BQ16, MATCH(TRUE, ISNUMBER(deflator!$E16:$BQ16), 0))</f>
        <v>58404.02140520305</v>
      </c>
      <c r="BL16" cm="1">
        <f t="array" ref="BL16">deflator!BL16/INDEX(deflator!$E16:$BQ16, MATCH(TRUE, ISNUMBER(deflator!$E16:$BQ16), 0))</f>
        <v>59026.387879519752</v>
      </c>
      <c r="BM16" cm="1">
        <f t="array" ref="BM16">deflator!BM16/INDEX(deflator!$E16:$BQ16, MATCH(TRUE, ISNUMBER(deflator!$E16:$BQ16), 0))</f>
        <v>60092.754294969272</v>
      </c>
      <c r="BN16" cm="1">
        <f t="array" ref="BN16">deflator!BN16/INDEX(deflator!$E16:$BQ16, MATCH(TRUE, ISNUMBER(deflator!$E16:$BQ16), 0))</f>
        <v>64239.46301248431</v>
      </c>
      <c r="BO16" cm="1">
        <f t="array" ref="BO16">deflator!BO16/INDEX(deflator!$E16:$BQ16, MATCH(TRUE, ISNUMBER(deflator!$E16:$BQ16), 0))</f>
        <v>69369.548495882074</v>
      </c>
      <c r="BP16" cm="1">
        <f t="array" ref="BP16">deflator!BP16/INDEX(deflator!$E16:$BQ16, MATCH(TRUE, ISNUMBER(deflator!$E16:$BQ16), 0))</f>
        <v>71223.798989027346</v>
      </c>
      <c r="BQ16" cm="1">
        <f t="array" ref="BQ16">deflator!BQ16/INDEX(deflator!$E16:$BQ16, MATCH(TRUE, ISNUMBER(deflator!$E16:$BQ16), 0))</f>
        <v>72050.898556539425</v>
      </c>
    </row>
    <row r="17" spans="1:69" x14ac:dyDescent="0.35">
      <c r="A17" t="s">
        <v>103</v>
      </c>
      <c r="B17" t="s">
        <v>104</v>
      </c>
      <c r="C17" t="s">
        <v>44</v>
      </c>
      <c r="D17" t="s">
        <v>45</v>
      </c>
      <c r="E17" cm="1">
        <f t="array" ref="E17">deflator!E17/INDEX(deflator!$E17:$BQ17, MATCH(TRUE, ISNUMBER(deflator!$E17:$BQ17), 0))</f>
        <v>0</v>
      </c>
      <c r="F17" cm="1">
        <f t="array" ref="F17">deflator!F17/INDEX(deflator!$E17:$BQ17, MATCH(TRUE, ISNUMBER(deflator!$E17:$BQ17), 0))</f>
        <v>0</v>
      </c>
      <c r="G17" cm="1">
        <f t="array" ref="G17">deflator!G17/INDEX(deflator!$E17:$BQ17, MATCH(TRUE, ISNUMBER(deflator!$E17:$BQ17), 0))</f>
        <v>0</v>
      </c>
      <c r="H17" cm="1">
        <f t="array" ref="H17">deflator!H17/INDEX(deflator!$E17:$BQ17, MATCH(TRUE, ISNUMBER(deflator!$E17:$BQ17), 0))</f>
        <v>0</v>
      </c>
      <c r="I17" cm="1">
        <f t="array" ref="I17">deflator!I17/INDEX(deflator!$E17:$BQ17, MATCH(TRUE, ISNUMBER(deflator!$E17:$BQ17), 0))</f>
        <v>0</v>
      </c>
      <c r="J17" cm="1">
        <f t="array" ref="J17">deflator!J17/INDEX(deflator!$E17:$BQ17, MATCH(TRUE, ISNUMBER(deflator!$E17:$BQ17), 0))</f>
        <v>0</v>
      </c>
      <c r="K17" cm="1">
        <f t="array" ref="K17">deflator!K17/INDEX(deflator!$E17:$BQ17, MATCH(TRUE, ISNUMBER(deflator!$E17:$BQ17), 0))</f>
        <v>0</v>
      </c>
      <c r="L17" cm="1">
        <f t="array" ref="L17">deflator!L17/INDEX(deflator!$E17:$BQ17, MATCH(TRUE, ISNUMBER(deflator!$E17:$BQ17), 0))</f>
        <v>0</v>
      </c>
      <c r="M17" cm="1">
        <f t="array" ref="M17">deflator!M17/INDEX(deflator!$E17:$BQ17, MATCH(TRUE, ISNUMBER(deflator!$E17:$BQ17), 0))</f>
        <v>0</v>
      </c>
      <c r="N17" cm="1">
        <f t="array" ref="N17">deflator!N17/INDEX(deflator!$E17:$BQ17, MATCH(TRUE, ISNUMBER(deflator!$E17:$BQ17), 0))</f>
        <v>0</v>
      </c>
      <c r="O17" cm="1">
        <f t="array" ref="O17">deflator!O17/INDEX(deflator!$E17:$BQ17, MATCH(TRUE, ISNUMBER(deflator!$E17:$BQ17), 0))</f>
        <v>0</v>
      </c>
      <c r="P17" cm="1">
        <f t="array" ref="P17">deflator!P17/INDEX(deflator!$E17:$BQ17, MATCH(TRUE, ISNUMBER(deflator!$E17:$BQ17), 0))</f>
        <v>0</v>
      </c>
      <c r="Q17" cm="1">
        <f t="array" ref="Q17">deflator!Q17/INDEX(deflator!$E17:$BQ17, MATCH(TRUE, ISNUMBER(deflator!$E17:$BQ17), 0))</f>
        <v>0</v>
      </c>
      <c r="R17" cm="1">
        <f t="array" ref="R17">deflator!R17/INDEX(deflator!$E17:$BQ17, MATCH(TRUE, ISNUMBER(deflator!$E17:$BQ17), 0))</f>
        <v>0</v>
      </c>
      <c r="S17" cm="1">
        <f t="array" ref="S17">deflator!S17/INDEX(deflator!$E17:$BQ17, MATCH(TRUE, ISNUMBER(deflator!$E17:$BQ17), 0))</f>
        <v>0</v>
      </c>
      <c r="T17" cm="1">
        <f t="array" ref="T17">deflator!T17/INDEX(deflator!$E17:$BQ17, MATCH(TRUE, ISNUMBER(deflator!$E17:$BQ17), 0))</f>
        <v>0</v>
      </c>
      <c r="U17" cm="1">
        <f t="array" ref="U17">deflator!U17/INDEX(deflator!$E17:$BQ17, MATCH(TRUE, ISNUMBER(deflator!$E17:$BQ17), 0))</f>
        <v>0</v>
      </c>
      <c r="V17" cm="1">
        <f t="array" ref="V17">deflator!V17/INDEX(deflator!$E17:$BQ17, MATCH(TRUE, ISNUMBER(deflator!$E17:$BQ17), 0))</f>
        <v>0</v>
      </c>
      <c r="W17" cm="1">
        <f t="array" ref="W17">deflator!W17/INDEX(deflator!$E17:$BQ17, MATCH(TRUE, ISNUMBER(deflator!$E17:$BQ17), 0))</f>
        <v>0</v>
      </c>
      <c r="X17" cm="1">
        <f t="array" ref="X17">deflator!X17/INDEX(deflator!$E17:$BQ17, MATCH(TRUE, ISNUMBER(deflator!$E17:$BQ17), 0))</f>
        <v>0</v>
      </c>
      <c r="Y17" cm="1">
        <f t="array" ref="Y17">deflator!Y17/INDEX(deflator!$E17:$BQ17, MATCH(TRUE, ISNUMBER(deflator!$E17:$BQ17), 0))</f>
        <v>0</v>
      </c>
      <c r="Z17" cm="1">
        <f t="array" ref="Z17">deflator!Z17/INDEX(deflator!$E17:$BQ17, MATCH(TRUE, ISNUMBER(deflator!$E17:$BQ17), 0))</f>
        <v>0</v>
      </c>
      <c r="AA17" cm="1">
        <f t="array" ref="AA17">deflator!AA17/INDEX(deflator!$E17:$BQ17, MATCH(TRUE, ISNUMBER(deflator!$E17:$BQ17), 0))</f>
        <v>0</v>
      </c>
      <c r="AB17" cm="1">
        <f t="array" ref="AB17">deflator!AB17/INDEX(deflator!$E17:$BQ17, MATCH(TRUE, ISNUMBER(deflator!$E17:$BQ17), 0))</f>
        <v>0</v>
      </c>
      <c r="AC17" cm="1">
        <f t="array" ref="AC17">deflator!AC17/INDEX(deflator!$E17:$BQ17, MATCH(TRUE, ISNUMBER(deflator!$E17:$BQ17), 0))</f>
        <v>0</v>
      </c>
      <c r="AD17" cm="1">
        <f t="array" ref="AD17">deflator!AD17/INDEX(deflator!$E17:$BQ17, MATCH(TRUE, ISNUMBER(deflator!$E17:$BQ17), 0))</f>
        <v>0</v>
      </c>
      <c r="AE17" cm="1">
        <f t="array" ref="AE17">deflator!AE17/INDEX(deflator!$E17:$BQ17, MATCH(TRUE, ISNUMBER(deflator!$E17:$BQ17), 0))</f>
        <v>0</v>
      </c>
      <c r="AF17" cm="1">
        <f t="array" ref="AF17">deflator!AF17/INDEX(deflator!$E17:$BQ17, MATCH(TRUE, ISNUMBER(deflator!$E17:$BQ17), 0))</f>
        <v>0</v>
      </c>
      <c r="AG17" cm="1">
        <f t="array" ref="AG17">deflator!AG17/INDEX(deflator!$E17:$BQ17, MATCH(TRUE, ISNUMBER(deflator!$E17:$BQ17), 0))</f>
        <v>0</v>
      </c>
      <c r="AH17" cm="1">
        <f t="array" ref="AH17">deflator!AH17/INDEX(deflator!$E17:$BQ17, MATCH(TRUE, ISNUMBER(deflator!$E17:$BQ17), 0))</f>
        <v>0</v>
      </c>
      <c r="AI17" cm="1">
        <f t="array" ref="AI17">deflator!AI17/INDEX(deflator!$E17:$BQ17, MATCH(TRUE, ISNUMBER(deflator!$E17:$BQ17), 0))</f>
        <v>0</v>
      </c>
      <c r="AJ17" cm="1">
        <f t="array" ref="AJ17">deflator!AJ17/INDEX(deflator!$E17:$BQ17, MATCH(TRUE, ISNUMBER(deflator!$E17:$BQ17), 0))</f>
        <v>0</v>
      </c>
      <c r="AK17" cm="1">
        <f t="array" ref="AK17">deflator!AK17/INDEX(deflator!$E17:$BQ17, MATCH(TRUE, ISNUMBER(deflator!$E17:$BQ17), 0))</f>
        <v>0</v>
      </c>
      <c r="AL17" cm="1">
        <f t="array" ref="AL17">deflator!AL17/INDEX(deflator!$E17:$BQ17, MATCH(TRUE, ISNUMBER(deflator!$E17:$BQ17), 0))</f>
        <v>0</v>
      </c>
      <c r="AM17" cm="1">
        <f t="array" ref="AM17">deflator!AM17/INDEX(deflator!$E17:$BQ17, MATCH(TRUE, ISNUMBER(deflator!$E17:$BQ17), 0))</f>
        <v>0</v>
      </c>
      <c r="AN17" cm="1">
        <f t="array" ref="AN17">deflator!AN17/INDEX(deflator!$E17:$BQ17, MATCH(TRUE, ISNUMBER(deflator!$E17:$BQ17), 0))</f>
        <v>0</v>
      </c>
      <c r="AO17" cm="1">
        <f t="array" ref="AO17">deflator!AO17/INDEX(deflator!$E17:$BQ17, MATCH(TRUE, ISNUMBER(deflator!$E17:$BQ17), 0))</f>
        <v>0</v>
      </c>
      <c r="AP17" cm="1">
        <f t="array" ref="AP17">deflator!AP17/INDEX(deflator!$E17:$BQ17, MATCH(TRUE, ISNUMBER(deflator!$E17:$BQ17), 0))</f>
        <v>0</v>
      </c>
      <c r="AQ17" cm="1">
        <f t="array" ref="AQ17">deflator!AQ17/INDEX(deflator!$E17:$BQ17, MATCH(TRUE, ISNUMBER(deflator!$E17:$BQ17), 0))</f>
        <v>0</v>
      </c>
      <c r="AR17" cm="1">
        <f t="array" ref="AR17">deflator!AR17/INDEX(deflator!$E17:$BQ17, MATCH(TRUE, ISNUMBER(deflator!$E17:$BQ17), 0))</f>
        <v>0</v>
      </c>
      <c r="AS17" cm="1">
        <f t="array" ref="AS17">deflator!AS17/INDEX(deflator!$E17:$BQ17, MATCH(TRUE, ISNUMBER(deflator!$E17:$BQ17), 0))</f>
        <v>0</v>
      </c>
      <c r="AT17" cm="1">
        <f t="array" ref="AT17">deflator!AT17/INDEX(deflator!$E17:$BQ17, MATCH(TRUE, ISNUMBER(deflator!$E17:$BQ17), 0))</f>
        <v>0</v>
      </c>
      <c r="AU17" cm="1">
        <f t="array" ref="AU17">deflator!AU17/INDEX(deflator!$E17:$BQ17, MATCH(TRUE, ISNUMBER(deflator!$E17:$BQ17), 0))</f>
        <v>1</v>
      </c>
      <c r="AV17" cm="1">
        <f t="array" ref="AV17">deflator!AV17/INDEX(deflator!$E17:$BQ17, MATCH(TRUE, ISNUMBER(deflator!$E17:$BQ17), 0))</f>
        <v>1.0136505293715847</v>
      </c>
      <c r="AW17" cm="1">
        <f t="array" ref="AW17">deflator!AW17/INDEX(deflator!$E17:$BQ17, MATCH(TRUE, ISNUMBER(deflator!$E17:$BQ17), 0))</f>
        <v>0.98061490221088432</v>
      </c>
      <c r="AX17" cm="1">
        <f t="array" ref="AX17">deflator!AX17/INDEX(deflator!$E17:$BQ17, MATCH(TRUE, ISNUMBER(deflator!$E17:$BQ17), 0))</f>
        <v>0.96722378756830552</v>
      </c>
      <c r="AY17" cm="1">
        <f t="array" ref="AY17">deflator!AY17/INDEX(deflator!$E17:$BQ17, MATCH(TRUE, ISNUMBER(deflator!$E17:$BQ17), 0))</f>
        <v>0.99443832353988582</v>
      </c>
      <c r="AZ17" cm="1">
        <f t="array" ref="AZ17">deflator!AZ17/INDEX(deflator!$E17:$BQ17, MATCH(TRUE, ISNUMBER(deflator!$E17:$BQ17), 0))</f>
        <v>1.0258686625874121</v>
      </c>
      <c r="BA17" cm="1">
        <f t="array" ref="BA17">deflator!BA17/INDEX(deflator!$E17:$BQ17, MATCH(TRUE, ISNUMBER(deflator!$E17:$BQ17), 0))</f>
        <v>1.1393229166666665</v>
      </c>
      <c r="BB17" cm="1">
        <f t="array" ref="BB17">deflator!BB17/INDEX(deflator!$E17:$BQ17, MATCH(TRUE, ISNUMBER(deflator!$E17:$BQ17), 0))</f>
        <v>1.4329993206521732</v>
      </c>
      <c r="BC17" cm="1">
        <f t="array" ref="BC17">deflator!BC17/INDEX(deflator!$E17:$BQ17, MATCH(TRUE, ISNUMBER(deflator!$E17:$BQ17), 0))</f>
        <v>1.2128205577354256</v>
      </c>
      <c r="BD17" cm="1">
        <f t="array" ref="BD17">deflator!BD17/INDEX(deflator!$E17:$BQ17, MATCH(TRUE, ISNUMBER(deflator!$E17:$BQ17), 0))</f>
        <v>1.2064707118834084</v>
      </c>
      <c r="BE17" cm="1">
        <f t="array" ref="BE17">deflator!BE17/INDEX(deflator!$E17:$BQ17, MATCH(TRUE, ISNUMBER(deflator!$E17:$BQ17), 0))</f>
        <v>1.4160156250000002</v>
      </c>
      <c r="BF17" cm="1">
        <f t="array" ref="BF17">deflator!BF17/INDEX(deflator!$E17:$BQ17, MATCH(TRUE, ISNUMBER(deflator!$E17:$BQ17), 0))</f>
        <v>1.447785206330132</v>
      </c>
      <c r="BG17" cm="1">
        <f t="array" ref="BG17">deflator!BG17/INDEX(deflator!$E17:$BQ17, MATCH(TRUE, ISNUMBER(deflator!$E17:$BQ17), 0))</f>
        <v>1.4338551919291336</v>
      </c>
      <c r="BH17" cm="1">
        <f t="array" ref="BH17">deflator!BH17/INDEX(deflator!$E17:$BQ17, MATCH(TRUE, ISNUMBER(deflator!$E17:$BQ17), 0))</f>
        <v>1.4549290314885437</v>
      </c>
      <c r="BI17" cm="1">
        <f t="array" ref="BI17">deflator!BI17/INDEX(deflator!$E17:$BQ17, MATCH(TRUE, ISNUMBER(deflator!$E17:$BQ17), 0))</f>
        <v>1.4753827397127341</v>
      </c>
      <c r="BJ17" cm="1">
        <f t="array" ref="BJ17">deflator!BJ17/INDEX(deflator!$E17:$BQ17, MATCH(TRUE, ISNUMBER(deflator!$E17:$BQ17), 0))</f>
        <v>1.4467471828046761</v>
      </c>
      <c r="BK17" cm="1">
        <f t="array" ref="BK17">deflator!BK17/INDEX(deflator!$E17:$BQ17, MATCH(TRUE, ISNUMBER(deflator!$E17:$BQ17), 0))</f>
        <v>1.4712747713414605</v>
      </c>
      <c r="BL17" cm="1">
        <f t="array" ref="BL17">deflator!BL17/INDEX(deflator!$E17:$BQ17, MATCH(TRUE, ISNUMBER(deflator!$E17:$BQ17), 0))</f>
        <v>1.4969969107434642</v>
      </c>
      <c r="BM17" cm="1">
        <f t="array" ref="BM17">deflator!BM17/INDEX(deflator!$E17:$BQ17, MATCH(TRUE, ISNUMBER(deflator!$E17:$BQ17), 0))</f>
        <v>1.5977265502738676</v>
      </c>
      <c r="BN17" cm="1">
        <f t="array" ref="BN17">deflator!BN17/INDEX(deflator!$E17:$BQ17, MATCH(TRUE, ISNUMBER(deflator!$E17:$BQ17), 0))</f>
        <v>1.6750973481861164</v>
      </c>
      <c r="BO17" cm="1">
        <f t="array" ref="BO17">deflator!BO17/INDEX(deflator!$E17:$BQ17, MATCH(TRUE, ISNUMBER(deflator!$E17:$BQ17), 0))</f>
        <v>1.9121699370154974</v>
      </c>
      <c r="BP17" cm="1">
        <f t="array" ref="BP17">deflator!BP17/INDEX(deflator!$E17:$BQ17, MATCH(TRUE, ISNUMBER(deflator!$E17:$BQ17), 0))</f>
        <v>0</v>
      </c>
      <c r="BQ17" cm="1">
        <f t="array" ref="BQ17">deflator!BQ17/INDEX(deflator!$E17:$BQ17, MATCH(TRUE, ISNUMBER(deflator!$E17:$BQ17), 0))</f>
        <v>0</v>
      </c>
    </row>
    <row r="18" spans="1:69" x14ac:dyDescent="0.35">
      <c r="A18" t="s">
        <v>105</v>
      </c>
      <c r="B18" t="s">
        <v>106</v>
      </c>
      <c r="C18" t="s">
        <v>44</v>
      </c>
      <c r="D18" t="s">
        <v>45</v>
      </c>
      <c r="E18" cm="1">
        <f t="array" ref="E18">deflator!E18/INDEX(deflator!$E18:$BQ18, MATCH(TRUE, ISNUMBER(deflator!$E18:$BQ18), 0))</f>
        <v>0</v>
      </c>
      <c r="F18" cm="1">
        <f t="array" ref="F18">deflator!F18/INDEX(deflator!$E18:$BQ18, MATCH(TRUE, ISNUMBER(deflator!$E18:$BQ18), 0))</f>
        <v>0</v>
      </c>
      <c r="G18" cm="1">
        <f t="array" ref="G18">deflator!G18/INDEX(deflator!$E18:$BQ18, MATCH(TRUE, ISNUMBER(deflator!$E18:$BQ18), 0))</f>
        <v>0</v>
      </c>
      <c r="H18" cm="1">
        <f t="array" ref="H18">deflator!H18/INDEX(deflator!$E18:$BQ18, MATCH(TRUE, ISNUMBER(deflator!$E18:$BQ18), 0))</f>
        <v>0</v>
      </c>
      <c r="I18" cm="1">
        <f t="array" ref="I18">deflator!I18/INDEX(deflator!$E18:$BQ18, MATCH(TRUE, ISNUMBER(deflator!$E18:$BQ18), 0))</f>
        <v>0</v>
      </c>
      <c r="J18" cm="1">
        <f t="array" ref="J18">deflator!J18/INDEX(deflator!$E18:$BQ18, MATCH(TRUE, ISNUMBER(deflator!$E18:$BQ18), 0))</f>
        <v>0</v>
      </c>
      <c r="K18" cm="1">
        <f t="array" ref="K18">deflator!K18/INDEX(deflator!$E18:$BQ18, MATCH(TRUE, ISNUMBER(deflator!$E18:$BQ18), 0))</f>
        <v>0</v>
      </c>
      <c r="L18" cm="1">
        <f t="array" ref="L18">deflator!L18/INDEX(deflator!$E18:$BQ18, MATCH(TRUE, ISNUMBER(deflator!$E18:$BQ18), 0))</f>
        <v>0</v>
      </c>
      <c r="M18" cm="1">
        <f t="array" ref="M18">deflator!M18/INDEX(deflator!$E18:$BQ18, MATCH(TRUE, ISNUMBER(deflator!$E18:$BQ18), 0))</f>
        <v>0</v>
      </c>
      <c r="N18" cm="1">
        <f t="array" ref="N18">deflator!N18/INDEX(deflator!$E18:$BQ18, MATCH(TRUE, ISNUMBER(deflator!$E18:$BQ18), 0))</f>
        <v>0</v>
      </c>
      <c r="O18" cm="1">
        <f t="array" ref="O18">deflator!O18/INDEX(deflator!$E18:$BQ18, MATCH(TRUE, ISNUMBER(deflator!$E18:$BQ18), 0))</f>
        <v>0</v>
      </c>
      <c r="P18" cm="1">
        <f t="array" ref="P18">deflator!P18/INDEX(deflator!$E18:$BQ18, MATCH(TRUE, ISNUMBER(deflator!$E18:$BQ18), 0))</f>
        <v>0</v>
      </c>
      <c r="Q18" cm="1">
        <f t="array" ref="Q18">deflator!Q18/INDEX(deflator!$E18:$BQ18, MATCH(TRUE, ISNUMBER(deflator!$E18:$BQ18), 0))</f>
        <v>0</v>
      </c>
      <c r="R18" cm="1">
        <f t="array" ref="R18">deflator!R18/INDEX(deflator!$E18:$BQ18, MATCH(TRUE, ISNUMBER(deflator!$E18:$BQ18), 0))</f>
        <v>0</v>
      </c>
      <c r="S18" cm="1">
        <f t="array" ref="S18">deflator!S18/INDEX(deflator!$E18:$BQ18, MATCH(TRUE, ISNUMBER(deflator!$E18:$BQ18), 0))</f>
        <v>0</v>
      </c>
      <c r="T18" cm="1">
        <f t="array" ref="T18">deflator!T18/INDEX(deflator!$E18:$BQ18, MATCH(TRUE, ISNUMBER(deflator!$E18:$BQ18), 0))</f>
        <v>0</v>
      </c>
      <c r="U18" cm="1">
        <f t="array" ref="U18">deflator!U18/INDEX(deflator!$E18:$BQ18, MATCH(TRUE, ISNUMBER(deflator!$E18:$BQ18), 0))</f>
        <v>0</v>
      </c>
      <c r="V18" cm="1">
        <f t="array" ref="V18">deflator!V18/INDEX(deflator!$E18:$BQ18, MATCH(TRUE, ISNUMBER(deflator!$E18:$BQ18), 0))</f>
        <v>1</v>
      </c>
      <c r="W18" cm="1">
        <f t="array" ref="W18">deflator!W18/INDEX(deflator!$E18:$BQ18, MATCH(TRUE, ISNUMBER(deflator!$E18:$BQ18), 0))</f>
        <v>1.0881996229069399</v>
      </c>
      <c r="X18" cm="1">
        <f t="array" ref="X18">deflator!X18/INDEX(deflator!$E18:$BQ18, MATCH(TRUE, ISNUMBER(deflator!$E18:$BQ18), 0))</f>
        <v>1.2533652518643914</v>
      </c>
      <c r="Y18" cm="1">
        <f t="array" ref="Y18">deflator!Y18/INDEX(deflator!$E18:$BQ18, MATCH(TRUE, ISNUMBER(deflator!$E18:$BQ18), 0))</f>
        <v>1.4004421152954656</v>
      </c>
      <c r="Z18" cm="1">
        <f t="array" ref="Z18">deflator!Z18/INDEX(deflator!$E18:$BQ18, MATCH(TRUE, ISNUMBER(deflator!$E18:$BQ18), 0))</f>
        <v>1.5214848261911593</v>
      </c>
      <c r="AA18" cm="1">
        <f t="array" ref="AA18">deflator!AA18/INDEX(deflator!$E18:$BQ18, MATCH(TRUE, ISNUMBER(deflator!$E18:$BQ18), 0))</f>
        <v>1.6966077586710144</v>
      </c>
      <c r="AB18" cm="1">
        <f t="array" ref="AB18">deflator!AB18/INDEX(deflator!$E18:$BQ18, MATCH(TRUE, ISNUMBER(deflator!$E18:$BQ18), 0))</f>
        <v>1.7884600865035534</v>
      </c>
      <c r="AC18" cm="1">
        <f t="array" ref="AC18">deflator!AC18/INDEX(deflator!$E18:$BQ18, MATCH(TRUE, ISNUMBER(deflator!$E18:$BQ18), 0))</f>
        <v>1.8635961076185699</v>
      </c>
      <c r="AD18" cm="1">
        <f t="array" ref="AD18">deflator!AD18/INDEX(deflator!$E18:$BQ18, MATCH(TRUE, ISNUMBER(deflator!$E18:$BQ18), 0))</f>
        <v>2.0099042673561565</v>
      </c>
      <c r="AE18" cm="1">
        <f t="array" ref="AE18">deflator!AE18/INDEX(deflator!$E18:$BQ18, MATCH(TRUE, ISNUMBER(deflator!$E18:$BQ18), 0))</f>
        <v>2.1772864088773507</v>
      </c>
      <c r="AF18" cm="1">
        <f t="array" ref="AF18">deflator!AF18/INDEX(deflator!$E18:$BQ18, MATCH(TRUE, ISNUMBER(deflator!$E18:$BQ18), 0))</f>
        <v>2.3803213232170828</v>
      </c>
      <c r="AG18" cm="1">
        <f t="array" ref="AG18">deflator!AG18/INDEX(deflator!$E18:$BQ18, MATCH(TRUE, ISNUMBER(deflator!$E18:$BQ18), 0))</f>
        <v>2.6832642759099414</v>
      </c>
      <c r="AH18" cm="1">
        <f t="array" ref="AH18">deflator!AH18/INDEX(deflator!$E18:$BQ18, MATCH(TRUE, ISNUMBER(deflator!$E18:$BQ18), 0))</f>
        <v>2.8206486195949405</v>
      </c>
      <c r="AI18" cm="1">
        <f t="array" ref="AI18">deflator!AI18/INDEX(deflator!$E18:$BQ18, MATCH(TRUE, ISNUMBER(deflator!$E18:$BQ18), 0))</f>
        <v>2.8798155108006465</v>
      </c>
      <c r="AJ18" cm="1">
        <f t="array" ref="AJ18">deflator!AJ18/INDEX(deflator!$E18:$BQ18, MATCH(TRUE, ISNUMBER(deflator!$E18:$BQ18), 0))</f>
        <v>2.9692911395237109</v>
      </c>
      <c r="AK18" cm="1">
        <f t="array" ref="AK18">deflator!AK18/INDEX(deflator!$E18:$BQ18, MATCH(TRUE, ISNUMBER(deflator!$E18:$BQ18), 0))</f>
        <v>3.0563205898219681</v>
      </c>
      <c r="AL18" cm="1">
        <f t="array" ref="AL18">deflator!AL18/INDEX(deflator!$E18:$BQ18, MATCH(TRUE, ISNUMBER(deflator!$E18:$BQ18), 0))</f>
        <v>3.1270991778781112</v>
      </c>
      <c r="AM18" cm="1">
        <f t="array" ref="AM18">deflator!AM18/INDEX(deflator!$E18:$BQ18, MATCH(TRUE, ISNUMBER(deflator!$E18:$BQ18), 0))</f>
        <v>3.2393074235435813</v>
      </c>
      <c r="AN18" cm="1">
        <f t="array" ref="AN18">deflator!AN18/INDEX(deflator!$E18:$BQ18, MATCH(TRUE, ISNUMBER(deflator!$E18:$BQ18), 0))</f>
        <v>3.3380455270066536</v>
      </c>
      <c r="AO18" cm="1">
        <f t="array" ref="AO18">deflator!AO18/INDEX(deflator!$E18:$BQ18, MATCH(TRUE, ISNUMBER(deflator!$E18:$BQ18), 0))</f>
        <v>3.4518937715047153</v>
      </c>
      <c r="AP18" cm="1">
        <f t="array" ref="AP18">deflator!AP18/INDEX(deflator!$E18:$BQ18, MATCH(TRUE, ISNUMBER(deflator!$E18:$BQ18), 0))</f>
        <v>3.539234433177977</v>
      </c>
      <c r="AQ18" cm="1">
        <f t="array" ref="AQ18">deflator!AQ18/INDEX(deflator!$E18:$BQ18, MATCH(TRUE, ISNUMBER(deflator!$E18:$BQ18), 0))</f>
        <v>3.6341105374018965</v>
      </c>
      <c r="AR18" cm="1">
        <f t="array" ref="AR18">deflator!AR18/INDEX(deflator!$E18:$BQ18, MATCH(TRUE, ISNUMBER(deflator!$E18:$BQ18), 0))</f>
        <v>3.7071953710337282</v>
      </c>
      <c r="AS18" cm="1">
        <f t="array" ref="AS18">deflator!AS18/INDEX(deflator!$E18:$BQ18, MATCH(TRUE, ISNUMBER(deflator!$E18:$BQ18), 0))</f>
        <v>3.7641199273598254</v>
      </c>
      <c r="AT18" cm="1">
        <f t="array" ref="AT18">deflator!AT18/INDEX(deflator!$E18:$BQ18, MATCH(TRUE, ISNUMBER(deflator!$E18:$BQ18), 0))</f>
        <v>3.8418030052041474</v>
      </c>
      <c r="AU18" cm="1">
        <f t="array" ref="AU18">deflator!AU18/INDEX(deflator!$E18:$BQ18, MATCH(TRUE, ISNUMBER(deflator!$E18:$BQ18), 0))</f>
        <v>3.8907649109169462</v>
      </c>
      <c r="AV18" cm="1">
        <f t="array" ref="AV18">deflator!AV18/INDEX(deflator!$E18:$BQ18, MATCH(TRUE, ISNUMBER(deflator!$E18:$BQ18), 0))</f>
        <v>3.8721153057629634</v>
      </c>
      <c r="AW18" cm="1">
        <f t="array" ref="AW18">deflator!AW18/INDEX(deflator!$E18:$BQ18, MATCH(TRUE, ISNUMBER(deflator!$E18:$BQ18), 0))</f>
        <v>3.9630576613486634</v>
      </c>
      <c r="AX18" cm="1">
        <f t="array" ref="AX18">deflator!AX18/INDEX(deflator!$E18:$BQ18, MATCH(TRUE, ISNUMBER(deflator!$E18:$BQ18), 0))</f>
        <v>4.1484692479043472</v>
      </c>
      <c r="AY18" cm="1">
        <f t="array" ref="AY18">deflator!AY18/INDEX(deflator!$E18:$BQ18, MATCH(TRUE, ISNUMBER(deflator!$E18:$BQ18), 0))</f>
        <v>4.1948355367005439</v>
      </c>
      <c r="AZ18" cm="1">
        <f t="array" ref="AZ18">deflator!AZ18/INDEX(deflator!$E18:$BQ18, MATCH(TRUE, ISNUMBER(deflator!$E18:$BQ18), 0))</f>
        <v>4.3781213469746616</v>
      </c>
      <c r="BA18" cm="1">
        <f t="array" ref="BA18">deflator!BA18/INDEX(deflator!$E18:$BQ18, MATCH(TRUE, ISNUMBER(deflator!$E18:$BQ18), 0))</f>
        <v>4.5855724185563833</v>
      </c>
      <c r="BB18" cm="1">
        <f t="array" ref="BB18">deflator!BB18/INDEX(deflator!$E18:$BQ18, MATCH(TRUE, ISNUMBER(deflator!$E18:$BQ18), 0))</f>
        <v>4.636455583887086</v>
      </c>
      <c r="BC18" cm="1">
        <f t="array" ref="BC18">deflator!BC18/INDEX(deflator!$E18:$BQ18, MATCH(TRUE, ISNUMBER(deflator!$E18:$BQ18), 0))</f>
        <v>4.7109827547652063</v>
      </c>
      <c r="BD18" cm="1">
        <f t="array" ref="BD18">deflator!BD18/INDEX(deflator!$E18:$BQ18, MATCH(TRUE, ISNUMBER(deflator!$E18:$BQ18), 0))</f>
        <v>4.7644331768642063</v>
      </c>
      <c r="BE18" cm="1">
        <f t="array" ref="BE18">deflator!BE18/INDEX(deflator!$E18:$BQ18, MATCH(TRUE, ISNUMBER(deflator!$E18:$BQ18), 0))</f>
        <v>4.885965318366444</v>
      </c>
      <c r="BF18" cm="1">
        <f t="array" ref="BF18">deflator!BF18/INDEX(deflator!$E18:$BQ18, MATCH(TRUE, ISNUMBER(deflator!$E18:$BQ18), 0))</f>
        <v>4.7741953501464387</v>
      </c>
      <c r="BG18" cm="1">
        <f t="array" ref="BG18">deflator!BG18/INDEX(deflator!$E18:$BQ18, MATCH(TRUE, ISNUMBER(deflator!$E18:$BQ18), 0))</f>
        <v>4.8590362454517377</v>
      </c>
      <c r="BH18" cm="1">
        <f t="array" ref="BH18">deflator!BH18/INDEX(deflator!$E18:$BQ18, MATCH(TRUE, ISNUMBER(deflator!$E18:$BQ18), 0))</f>
        <v>4.9951767976399504</v>
      </c>
      <c r="BI18" cm="1">
        <f t="array" ref="BI18">deflator!BI18/INDEX(deflator!$E18:$BQ18, MATCH(TRUE, ISNUMBER(deflator!$E18:$BQ18), 0))</f>
        <v>4.9714438375757597</v>
      </c>
      <c r="BJ18" cm="1">
        <f t="array" ref="BJ18">deflator!BJ18/INDEX(deflator!$E18:$BQ18, MATCH(TRUE, ISNUMBER(deflator!$E18:$BQ18), 0))</f>
        <v>4.9871800378874305</v>
      </c>
      <c r="BK18" cm="1">
        <f t="array" ref="BK18">deflator!BK18/INDEX(deflator!$E18:$BQ18, MATCH(TRUE, ISNUMBER(deflator!$E18:$BQ18), 0))</f>
        <v>5.0592058106752109</v>
      </c>
      <c r="BL18" cm="1">
        <f t="array" ref="BL18">deflator!BL18/INDEX(deflator!$E18:$BQ18, MATCH(TRUE, ISNUMBER(deflator!$E18:$BQ18), 0))</f>
        <v>5.0952443064919208</v>
      </c>
      <c r="BM18" cm="1">
        <f t="array" ref="BM18">deflator!BM18/INDEX(deflator!$E18:$BQ18, MATCH(TRUE, ISNUMBER(deflator!$E18:$BQ18), 0))</f>
        <v>5.1350714655293119</v>
      </c>
      <c r="BN18" cm="1">
        <f t="array" ref="BN18">deflator!BN18/INDEX(deflator!$E18:$BQ18, MATCH(TRUE, ISNUMBER(deflator!$E18:$BQ18), 0))</f>
        <v>5.3876797308402153</v>
      </c>
      <c r="BO18" cm="1">
        <f t="array" ref="BO18">deflator!BO18/INDEX(deflator!$E18:$BQ18, MATCH(TRUE, ISNUMBER(deflator!$E18:$BQ18), 0))</f>
        <v>5.752979216969921</v>
      </c>
      <c r="BP18" cm="1">
        <f t="array" ref="BP18">deflator!BP18/INDEX(deflator!$E18:$BQ18, MATCH(TRUE, ISNUMBER(deflator!$E18:$BQ18), 0))</f>
        <v>6.0355621531669215</v>
      </c>
      <c r="BQ18" cm="1">
        <f t="array" ref="BQ18">deflator!BQ18/INDEX(deflator!$E18:$BQ18, MATCH(TRUE, ISNUMBER(deflator!$E18:$BQ18), 0))</f>
        <v>6.4169445322478742</v>
      </c>
    </row>
    <row r="19" spans="1:69" x14ac:dyDescent="0.35">
      <c r="A19" t="s">
        <v>107</v>
      </c>
      <c r="B19" t="s">
        <v>108</v>
      </c>
      <c r="C19" t="s">
        <v>44</v>
      </c>
      <c r="D19" t="s">
        <v>45</v>
      </c>
      <c r="E19" cm="1">
        <f t="array" ref="E19">deflator!E19/INDEX(deflator!$E19:$BQ19, MATCH(TRUE, ISNUMBER(deflator!$E19:$BQ19), 0))</f>
        <v>1</v>
      </c>
      <c r="F19" cm="1">
        <f t="array" ref="F19">deflator!F19/INDEX(deflator!$E19:$BQ19, MATCH(TRUE, ISNUMBER(deflator!$E19:$BQ19), 0))</f>
        <v>1.0322196795615897</v>
      </c>
      <c r="G19" cm="1">
        <f t="array" ref="G19">deflator!G19/INDEX(deflator!$E19:$BQ19, MATCH(TRUE, ISNUMBER(deflator!$E19:$BQ19), 0))</f>
        <v>1.0314392820034841</v>
      </c>
      <c r="H19" cm="1">
        <f t="array" ref="H19">deflator!H19/INDEX(deflator!$E19:$BQ19, MATCH(TRUE, ISNUMBER(deflator!$E19:$BQ19), 0))</f>
        <v>1.04990133334503</v>
      </c>
      <c r="I19" cm="1">
        <f t="array" ref="I19">deflator!I19/INDEX(deflator!$E19:$BQ19, MATCH(TRUE, ISNUMBER(deflator!$E19:$BQ19), 0))</f>
        <v>1.0843701634558982</v>
      </c>
      <c r="J19" cm="1">
        <f t="array" ref="J19">deflator!J19/INDEX(deflator!$E19:$BQ19, MATCH(TRUE, ISNUMBER(deflator!$E19:$BQ19), 0))</f>
        <v>1.1167330012605421</v>
      </c>
      <c r="K19" cm="1">
        <f t="array" ref="K19">deflator!K19/INDEX(deflator!$E19:$BQ19, MATCH(TRUE, ISNUMBER(deflator!$E19:$BQ19), 0))</f>
        <v>1.1467003090651993</v>
      </c>
      <c r="L19" cm="1">
        <f t="array" ref="L19">deflator!L19/INDEX(deflator!$E19:$BQ19, MATCH(TRUE, ISNUMBER(deflator!$E19:$BQ19), 0))</f>
        <v>1.2024721510354659</v>
      </c>
      <c r="M19" cm="1">
        <f t="array" ref="M19">deflator!M19/INDEX(deflator!$E19:$BQ19, MATCH(TRUE, ISNUMBER(deflator!$E19:$BQ19), 0))</f>
        <v>1.2295595769904577</v>
      </c>
      <c r="N19" cm="1">
        <f t="array" ref="N19">deflator!N19/INDEX(deflator!$E19:$BQ19, MATCH(TRUE, ISNUMBER(deflator!$E19:$BQ19), 0))</f>
        <v>1.2880411380473045</v>
      </c>
      <c r="O19" cm="1">
        <f t="array" ref="O19">deflator!O19/INDEX(deflator!$E19:$BQ19, MATCH(TRUE, ISNUMBER(deflator!$E19:$BQ19), 0))</f>
        <v>1.3541477711054519</v>
      </c>
      <c r="P19" cm="1">
        <f t="array" ref="P19">deflator!P19/INDEX(deflator!$E19:$BQ19, MATCH(TRUE, ISNUMBER(deflator!$E19:$BQ19), 0))</f>
        <v>1.4243750088084901</v>
      </c>
      <c r="Q19" cm="1">
        <f t="array" ref="Q19">deflator!Q19/INDEX(deflator!$E19:$BQ19, MATCH(TRUE, ISNUMBER(deflator!$E19:$BQ19), 0))</f>
        <v>1.5125240787072554</v>
      </c>
      <c r="R19" cm="1">
        <f t="array" ref="R19">deflator!R19/INDEX(deflator!$E19:$BQ19, MATCH(TRUE, ISNUMBER(deflator!$E19:$BQ19), 0))</f>
        <v>1.6484088450012075</v>
      </c>
      <c r="S19" cm="1">
        <f t="array" ref="S19">deflator!S19/INDEX(deflator!$E19:$BQ19, MATCH(TRUE, ISNUMBER(deflator!$E19:$BQ19), 0))</f>
        <v>1.9183780308253044</v>
      </c>
      <c r="T19" cm="1">
        <f t="array" ref="T19">deflator!T19/INDEX(deflator!$E19:$BQ19, MATCH(TRUE, ISNUMBER(deflator!$E19:$BQ19), 0))</f>
        <v>2.23471449555695</v>
      </c>
      <c r="U19" cm="1">
        <f t="array" ref="U19">deflator!U19/INDEX(deflator!$E19:$BQ19, MATCH(TRUE, ISNUMBER(deflator!$E19:$BQ19), 0))</f>
        <v>2.5480185354914346</v>
      </c>
      <c r="V19" cm="1">
        <f t="array" ref="V19">deflator!V19/INDEX(deflator!$E19:$BQ19, MATCH(TRUE, ISNUMBER(deflator!$E19:$BQ19), 0))</f>
        <v>2.838968123624614</v>
      </c>
      <c r="W19" cm="1">
        <f t="array" ref="W19">deflator!W19/INDEX(deflator!$E19:$BQ19, MATCH(TRUE, ISNUMBER(deflator!$E19:$BQ19), 0))</f>
        <v>3.0727907515109485</v>
      </c>
      <c r="X19" cm="1">
        <f t="array" ref="X19">deflator!X19/INDEX(deflator!$E19:$BQ19, MATCH(TRUE, ISNUMBER(deflator!$E19:$BQ19), 0))</f>
        <v>3.3381087560232756</v>
      </c>
      <c r="Y19" cm="1">
        <f t="array" ref="Y19">deflator!Y19/INDEX(deflator!$E19:$BQ19, MATCH(TRUE, ISNUMBER(deflator!$E19:$BQ19), 0))</f>
        <v>3.6724727455111896</v>
      </c>
      <c r="Z19" cm="1">
        <f t="array" ref="Z19">deflator!Z19/INDEX(deflator!$E19:$BQ19, MATCH(TRUE, ISNUMBER(deflator!$E19:$BQ19), 0))</f>
        <v>4.0222680493295115</v>
      </c>
      <c r="AA19" cm="1">
        <f t="array" ref="AA19">deflator!AA19/INDEX(deflator!$E19:$BQ19, MATCH(TRUE, ISNUMBER(deflator!$E19:$BQ19), 0))</f>
        <v>4.4932447840913898</v>
      </c>
      <c r="AB19" cm="1">
        <f t="array" ref="AB19">deflator!AB19/INDEX(deflator!$E19:$BQ19, MATCH(TRUE, ISNUMBER(deflator!$E19:$BQ19), 0))</f>
        <v>4.949648735345356</v>
      </c>
      <c r="AC19" cm="1">
        <f t="array" ref="AC19">deflator!AC19/INDEX(deflator!$E19:$BQ19, MATCH(TRUE, ISNUMBER(deflator!$E19:$BQ19), 0))</f>
        <v>5.338839834108164</v>
      </c>
      <c r="AD19" cm="1">
        <f t="array" ref="AD19">deflator!AD19/INDEX(deflator!$E19:$BQ19, MATCH(TRUE, ISNUMBER(deflator!$E19:$BQ19), 0))</f>
        <v>5.5887352538792348</v>
      </c>
      <c r="AE19" cm="1">
        <f t="array" ref="AE19">deflator!AE19/INDEX(deflator!$E19:$BQ19, MATCH(TRUE, ISNUMBER(deflator!$E19:$BQ19), 0))</f>
        <v>5.9546583092572378</v>
      </c>
      <c r="AF19" cm="1">
        <f t="array" ref="AF19">deflator!AF19/INDEX(deflator!$E19:$BQ19, MATCH(TRUE, ISNUMBER(deflator!$E19:$BQ19), 0))</f>
        <v>6.3733742996153753</v>
      </c>
      <c r="AG19" cm="1">
        <f t="array" ref="AG19">deflator!AG19/INDEX(deflator!$E19:$BQ19, MATCH(TRUE, ISNUMBER(deflator!$E19:$BQ19), 0))</f>
        <v>6.8306167400940154</v>
      </c>
      <c r="AH19" cm="1">
        <f t="array" ref="AH19">deflator!AH19/INDEX(deflator!$E19:$BQ19, MATCH(TRUE, ISNUMBER(deflator!$E19:$BQ19), 0))</f>
        <v>7.4612130769625695</v>
      </c>
      <c r="AI19" cm="1">
        <f t="array" ref="AI19">deflator!AI19/INDEX(deflator!$E19:$BQ19, MATCH(TRUE, ISNUMBER(deflator!$E19:$BQ19), 0))</f>
        <v>7.9159434107877722</v>
      </c>
      <c r="AJ19" cm="1">
        <f t="array" ref="AJ19">deflator!AJ19/INDEX(deflator!$E19:$BQ19, MATCH(TRUE, ISNUMBER(deflator!$E19:$BQ19), 0))</f>
        <v>8.1550188005863333</v>
      </c>
      <c r="AK19" cm="1">
        <f t="array" ref="AK19">deflator!AK19/INDEX(deflator!$E19:$BQ19, MATCH(TRUE, ISNUMBER(deflator!$E19:$BQ19), 0))</f>
        <v>8.2756336282623035</v>
      </c>
      <c r="AL19" cm="1">
        <f t="array" ref="AL19">deflator!AL19/INDEX(deflator!$E19:$BQ19, MATCH(TRUE, ISNUMBER(deflator!$E19:$BQ19), 0))</f>
        <v>8.3474146222202688</v>
      </c>
      <c r="AM19" cm="1">
        <f t="array" ref="AM19">deflator!AM19/INDEX(deflator!$E19:$BQ19, MATCH(TRUE, ISNUMBER(deflator!$E19:$BQ19), 0))</f>
        <v>8.4324582775742449</v>
      </c>
      <c r="AN19" cm="1">
        <f t="array" ref="AN19">deflator!AN19/INDEX(deflator!$E19:$BQ19, MATCH(TRUE, ISNUMBER(deflator!$E19:$BQ19), 0))</f>
        <v>8.6254893198415719</v>
      </c>
      <c r="AO19" cm="1">
        <f t="array" ref="AO19">deflator!AO19/INDEX(deflator!$E19:$BQ19, MATCH(TRUE, ISNUMBER(deflator!$E19:$BQ19), 0))</f>
        <v>8.8593644795211439</v>
      </c>
      <c r="AP19" cm="1">
        <f t="array" ref="AP19">deflator!AP19/INDEX(deflator!$E19:$BQ19, MATCH(TRUE, ISNUMBER(deflator!$E19:$BQ19), 0))</f>
        <v>8.9721256562000953</v>
      </c>
      <c r="AQ19" cm="1">
        <f t="array" ref="AQ19">deflator!AQ19/INDEX(deflator!$E19:$BQ19, MATCH(TRUE, ISNUMBER(deflator!$E19:$BQ19), 0))</f>
        <v>9.0740168748891268</v>
      </c>
      <c r="AR19" cm="1">
        <f t="array" ref="AR19">deflator!AR19/INDEX(deflator!$E19:$BQ19, MATCH(TRUE, ISNUMBER(deflator!$E19:$BQ19), 0))</f>
        <v>9.117151663809306</v>
      </c>
      <c r="AS19" cm="1">
        <f t="array" ref="AS19">deflator!AS19/INDEX(deflator!$E19:$BQ19, MATCH(TRUE, ISNUMBER(deflator!$E19:$BQ19), 0))</f>
        <v>9.3497088032220574</v>
      </c>
      <c r="AT19" cm="1">
        <f t="array" ref="AT19">deflator!AT19/INDEX(deflator!$E19:$BQ19, MATCH(TRUE, ISNUMBER(deflator!$E19:$BQ19), 0))</f>
        <v>9.7826695625905433</v>
      </c>
      <c r="AU19" cm="1">
        <f t="array" ref="AU19">deflator!AU19/INDEX(deflator!$E19:$BQ19, MATCH(TRUE, ISNUMBER(deflator!$E19:$BQ19), 0))</f>
        <v>10.06053205207211</v>
      </c>
      <c r="AV19" cm="1">
        <f t="array" ref="AV19">deflator!AV19/INDEX(deflator!$E19:$BQ19, MATCH(TRUE, ISNUMBER(deflator!$E19:$BQ19), 0))</f>
        <v>10.360893772721465</v>
      </c>
      <c r="AW19" cm="1">
        <f t="array" ref="AW19">deflator!AW19/INDEX(deflator!$E19:$BQ19, MATCH(TRUE, ISNUMBER(deflator!$E19:$BQ19), 0))</f>
        <v>10.695788876029757</v>
      </c>
      <c r="AX19" cm="1">
        <f t="array" ref="AX19">deflator!AX19/INDEX(deflator!$E19:$BQ19, MATCH(TRUE, ISNUMBER(deflator!$E19:$BQ19), 0))</f>
        <v>11.104954211767835</v>
      </c>
      <c r="AY19" cm="1">
        <f t="array" ref="AY19">deflator!AY19/INDEX(deflator!$E19:$BQ19, MATCH(TRUE, ISNUMBER(deflator!$E19:$BQ19), 0))</f>
        <v>11.673010351890833</v>
      </c>
      <c r="AZ19" cm="1">
        <f t="array" ref="AZ19">deflator!AZ19/INDEX(deflator!$E19:$BQ19, MATCH(TRUE, ISNUMBER(deflator!$E19:$BQ19), 0))</f>
        <v>12.255032686754166</v>
      </c>
      <c r="BA19" cm="1">
        <f t="array" ref="BA19">deflator!BA19/INDEX(deflator!$E19:$BQ19, MATCH(TRUE, ISNUMBER(deflator!$E19:$BQ19), 0))</f>
        <v>12.815061075712704</v>
      </c>
      <c r="BB19" cm="1">
        <f t="array" ref="BB19">deflator!BB19/INDEX(deflator!$E19:$BQ19, MATCH(TRUE, ISNUMBER(deflator!$E19:$BQ19), 0))</f>
        <v>13.449301397577479</v>
      </c>
      <c r="BC19" cm="1">
        <f t="array" ref="BC19">deflator!BC19/INDEX(deflator!$E19:$BQ19, MATCH(TRUE, ISNUMBER(deflator!$E19:$BQ19), 0))</f>
        <v>13.604475737641858</v>
      </c>
      <c r="BD19" cm="1">
        <f t="array" ref="BD19">deflator!BD19/INDEX(deflator!$E19:$BQ19, MATCH(TRUE, ISNUMBER(deflator!$E19:$BQ19), 0))</f>
        <v>14.448222150415155</v>
      </c>
      <c r="BE19" cm="1">
        <f t="array" ref="BE19">deflator!BE19/INDEX(deflator!$E19:$BQ19, MATCH(TRUE, ISNUMBER(deflator!$E19:$BQ19), 0))</f>
        <v>14.70911354205275</v>
      </c>
      <c r="BF19" cm="1">
        <f t="array" ref="BF19">deflator!BF19/INDEX(deflator!$E19:$BQ19, MATCH(TRUE, ISNUMBER(deflator!$E19:$BQ19), 0))</f>
        <v>14.685049351188249</v>
      </c>
      <c r="BG19" cm="1">
        <f t="array" ref="BG19">deflator!BG19/INDEX(deflator!$E19:$BQ19, MATCH(TRUE, ISNUMBER(deflator!$E19:$BQ19), 0))</f>
        <v>14.891432449750488</v>
      </c>
      <c r="BH19" cm="1">
        <f t="array" ref="BH19">deflator!BH19/INDEX(deflator!$E19:$BQ19, MATCH(TRUE, ISNUMBER(deflator!$E19:$BQ19), 0))</f>
        <v>14.798530987032358</v>
      </c>
      <c r="BI19" cm="1">
        <f t="array" ref="BI19">deflator!BI19/INDEX(deflator!$E19:$BQ19, MATCH(TRUE, ISNUMBER(deflator!$E19:$BQ19), 0))</f>
        <v>14.700393401199138</v>
      </c>
      <c r="BJ19" cm="1">
        <f t="array" ref="BJ19">deflator!BJ19/INDEX(deflator!$E19:$BQ19, MATCH(TRUE, ISNUMBER(deflator!$E19:$BQ19), 0))</f>
        <v>15.237425882336208</v>
      </c>
      <c r="BK19" cm="1">
        <f t="array" ref="BK19">deflator!BK19/INDEX(deflator!$E19:$BQ19, MATCH(TRUE, ISNUMBER(deflator!$E19:$BQ19), 0))</f>
        <v>15.522215625539156</v>
      </c>
      <c r="BL19" cm="1">
        <f t="array" ref="BL19">deflator!BL19/INDEX(deflator!$E19:$BQ19, MATCH(TRUE, ISNUMBER(deflator!$E19:$BQ19), 0))</f>
        <v>16.060557513013993</v>
      </c>
      <c r="BM19" cm="1">
        <f t="array" ref="BM19">deflator!BM19/INDEX(deflator!$E19:$BQ19, MATCH(TRUE, ISNUMBER(deflator!$E19:$BQ19), 0))</f>
        <v>16.363379516059602</v>
      </c>
      <c r="BN19" cm="1">
        <f t="array" ref="BN19">deflator!BN19/INDEX(deflator!$E19:$BQ19, MATCH(TRUE, ISNUMBER(deflator!$E19:$BQ19), 0))</f>
        <v>16.867363400556137</v>
      </c>
      <c r="BO19" cm="1">
        <f t="array" ref="BO19">deflator!BO19/INDEX(deflator!$E19:$BQ19, MATCH(TRUE, ISNUMBER(deflator!$E19:$BQ19), 0))</f>
        <v>18.07768673134451</v>
      </c>
      <c r="BP19" cm="1">
        <f t="array" ref="BP19">deflator!BP19/INDEX(deflator!$E19:$BQ19, MATCH(TRUE, ISNUMBER(deflator!$E19:$BQ19), 0))</f>
        <v>19.254905501384393</v>
      </c>
      <c r="BQ19" cm="1">
        <f t="array" ref="BQ19">deflator!BQ19/INDEX(deflator!$E19:$BQ19, MATCH(TRUE, ISNUMBER(deflator!$E19:$BQ19), 0))</f>
        <v>19.760644392018321</v>
      </c>
    </row>
    <row r="20" spans="1:69" x14ac:dyDescent="0.35">
      <c r="A20" t="s">
        <v>109</v>
      </c>
      <c r="B20" t="s">
        <v>110</v>
      </c>
      <c r="C20" t="s">
        <v>44</v>
      </c>
      <c r="D20" t="s">
        <v>45</v>
      </c>
      <c r="E20" cm="1">
        <f t="array" ref="E20">deflator!E20/INDEX(deflator!$E20:$BQ20, MATCH(TRUE, ISNUMBER(deflator!$E20:$BQ20), 0))</f>
        <v>1</v>
      </c>
      <c r="F20" cm="1">
        <f t="array" ref="F20">deflator!F20/INDEX(deflator!$E20:$BQ20, MATCH(TRUE, ISNUMBER(deflator!$E20:$BQ20), 0))</f>
        <v>1.0508715371682009</v>
      </c>
      <c r="G20" cm="1">
        <f t="array" ref="G20">deflator!G20/INDEX(deflator!$E20:$BQ20, MATCH(TRUE, ISNUMBER(deflator!$E20:$BQ20), 0))</f>
        <v>1.0859727820317668</v>
      </c>
      <c r="H20" cm="1">
        <f t="array" ref="H20">deflator!H20/INDEX(deflator!$E20:$BQ20, MATCH(TRUE, ISNUMBER(deflator!$E20:$BQ20), 0))</f>
        <v>1.1259177509512965</v>
      </c>
      <c r="I20" cm="1">
        <f t="array" ref="I20">deflator!I20/INDEX(deflator!$E20:$BQ20, MATCH(TRUE, ISNUMBER(deflator!$E20:$BQ20), 0))</f>
        <v>1.1617645876628964</v>
      </c>
      <c r="J20" cm="1">
        <f t="array" ref="J20">deflator!J20/INDEX(deflator!$E20:$BQ20, MATCH(TRUE, ISNUMBER(deflator!$E20:$BQ20), 0))</f>
        <v>1.2235869079084756</v>
      </c>
      <c r="K20" cm="1">
        <f t="array" ref="K20">deflator!K20/INDEX(deflator!$E20:$BQ20, MATCH(TRUE, ISNUMBER(deflator!$E20:$BQ20), 0))</f>
        <v>1.2617917704944601</v>
      </c>
      <c r="L20" cm="1">
        <f t="array" ref="L20">deflator!L20/INDEX(deflator!$E20:$BQ20, MATCH(TRUE, ISNUMBER(deflator!$E20:$BQ20), 0))</f>
        <v>1.3027717713028009</v>
      </c>
      <c r="M20" cm="1">
        <f t="array" ref="M20">deflator!M20/INDEX(deflator!$E20:$BQ20, MATCH(TRUE, ISNUMBER(deflator!$E20:$BQ20), 0))</f>
        <v>1.3397448504260403</v>
      </c>
      <c r="N20" cm="1">
        <f t="array" ref="N20">deflator!N20/INDEX(deflator!$E20:$BQ20, MATCH(TRUE, ISNUMBER(deflator!$E20:$BQ20), 0))</f>
        <v>1.3763677522761177</v>
      </c>
      <c r="O20" cm="1">
        <f t="array" ref="O20">deflator!O20/INDEX(deflator!$E20:$BQ20, MATCH(TRUE, ISNUMBER(deflator!$E20:$BQ20), 0))</f>
        <v>1.4416364535639912</v>
      </c>
      <c r="P20" cm="1">
        <f t="array" ref="P20">deflator!P20/INDEX(deflator!$E20:$BQ20, MATCH(TRUE, ISNUMBER(deflator!$E20:$BQ20), 0))</f>
        <v>1.5310809591468482</v>
      </c>
      <c r="Q20" cm="1">
        <f t="array" ref="Q20">deflator!Q20/INDEX(deflator!$E20:$BQ20, MATCH(TRUE, ISNUMBER(deflator!$E20:$BQ20), 0))</f>
        <v>1.6474420759470478</v>
      </c>
      <c r="R20" cm="1">
        <f t="array" ref="R20">deflator!R20/INDEX(deflator!$E20:$BQ20, MATCH(TRUE, ISNUMBER(deflator!$E20:$BQ20), 0))</f>
        <v>1.7799877419593657</v>
      </c>
      <c r="S20" cm="1">
        <f t="array" ref="S20">deflator!S20/INDEX(deflator!$E20:$BQ20, MATCH(TRUE, ISNUMBER(deflator!$E20:$BQ20), 0))</f>
        <v>1.9491246482152222</v>
      </c>
      <c r="T20" cm="1">
        <f t="array" ref="T20">deflator!T20/INDEX(deflator!$E20:$BQ20, MATCH(TRUE, ISNUMBER(deflator!$E20:$BQ20), 0))</f>
        <v>2.0749947527015729</v>
      </c>
      <c r="U20" cm="1">
        <f t="array" ref="U20">deflator!U20/INDEX(deflator!$E20:$BQ20, MATCH(TRUE, ISNUMBER(deflator!$E20:$BQ20), 0))</f>
        <v>2.1917115045096276</v>
      </c>
      <c r="V20" cm="1">
        <f t="array" ref="V20">deflator!V20/INDEX(deflator!$E20:$BQ20, MATCH(TRUE, ISNUMBER(deflator!$E20:$BQ20), 0))</f>
        <v>2.3056522977413749</v>
      </c>
      <c r="W20" cm="1">
        <f t="array" ref="W20">deflator!W20/INDEX(deflator!$E20:$BQ20, MATCH(TRUE, ISNUMBER(deflator!$E20:$BQ20), 0))</f>
        <v>2.4438304054342552</v>
      </c>
      <c r="X20" cm="1">
        <f t="array" ref="X20">deflator!X20/INDEX(deflator!$E20:$BQ20, MATCH(TRUE, ISNUMBER(deflator!$E20:$BQ20), 0))</f>
        <v>2.5443786488147797</v>
      </c>
      <c r="Y20" cm="1">
        <f t="array" ref="Y20">deflator!Y20/INDEX(deflator!$E20:$BQ20, MATCH(TRUE, ISNUMBER(deflator!$E20:$BQ20), 0))</f>
        <v>2.6863709683086676</v>
      </c>
      <c r="Z20" cm="1">
        <f t="array" ref="Z20">deflator!Z20/INDEX(deflator!$E20:$BQ20, MATCH(TRUE, ISNUMBER(deflator!$E20:$BQ20), 0))</f>
        <v>2.8668056156037021</v>
      </c>
      <c r="AA20" cm="1">
        <f t="array" ref="AA20">deflator!AA20/INDEX(deflator!$E20:$BQ20, MATCH(TRUE, ISNUMBER(deflator!$E20:$BQ20), 0))</f>
        <v>3.02033135657459</v>
      </c>
      <c r="AB20" cm="1">
        <f t="array" ref="AB20">deflator!AB20/INDEX(deflator!$E20:$BQ20, MATCH(TRUE, ISNUMBER(deflator!$E20:$BQ20), 0))</f>
        <v>3.1252209312063264</v>
      </c>
      <c r="AC20" cm="1">
        <f t="array" ref="AC20">deflator!AC20/INDEX(deflator!$E20:$BQ20, MATCH(TRUE, ISNUMBER(deflator!$E20:$BQ20), 0))</f>
        <v>3.2799122803507603</v>
      </c>
      <c r="AD20" cm="1">
        <f t="array" ref="AD20">deflator!AD20/INDEX(deflator!$E20:$BQ20, MATCH(TRUE, ISNUMBER(deflator!$E20:$BQ20), 0))</f>
        <v>3.3770959280348043</v>
      </c>
      <c r="AE20" cm="1">
        <f t="array" ref="AE20">deflator!AE20/INDEX(deflator!$E20:$BQ20, MATCH(TRUE, ISNUMBER(deflator!$E20:$BQ20), 0))</f>
        <v>3.4767539489470343</v>
      </c>
      <c r="AF20" cm="1">
        <f t="array" ref="AF20">deflator!AF20/INDEX(deflator!$E20:$BQ20, MATCH(TRUE, ISNUMBER(deflator!$E20:$BQ20), 0))</f>
        <v>3.5614806351813688</v>
      </c>
      <c r="AG20" cm="1">
        <f t="array" ref="AG20">deflator!AG20/INDEX(deflator!$E20:$BQ20, MATCH(TRUE, ISNUMBER(deflator!$E20:$BQ20), 0))</f>
        <v>3.6158592898915436</v>
      </c>
      <c r="AH20" cm="1">
        <f t="array" ref="AH20">deflator!AH20/INDEX(deflator!$E20:$BQ20, MATCH(TRUE, ISNUMBER(deflator!$E20:$BQ20), 0))</f>
        <v>3.7230608658059801</v>
      </c>
      <c r="AI20" cm="1">
        <f t="array" ref="AI20">deflator!AI20/INDEX(deflator!$E20:$BQ20, MATCH(TRUE, ISNUMBER(deflator!$E20:$BQ20), 0))</f>
        <v>3.8347407971414418</v>
      </c>
      <c r="AJ20" cm="1">
        <f t="array" ref="AJ20">deflator!AJ20/INDEX(deflator!$E20:$BQ20, MATCH(TRUE, ISNUMBER(deflator!$E20:$BQ20), 0))</f>
        <v>3.9743971218275305</v>
      </c>
      <c r="AK20" cm="1">
        <f t="array" ref="AK20">deflator!AK20/INDEX(deflator!$E20:$BQ20, MATCH(TRUE, ISNUMBER(deflator!$E20:$BQ20), 0))</f>
        <v>4.112670113994632</v>
      </c>
      <c r="AL20" cm="1">
        <f t="array" ref="AL20">deflator!AL20/INDEX(deflator!$E20:$BQ20, MATCH(TRUE, ISNUMBER(deflator!$E20:$BQ20), 0))</f>
        <v>4.2260598900649189</v>
      </c>
      <c r="AM20" cm="1">
        <f t="array" ref="AM20">deflator!AM20/INDEX(deflator!$E20:$BQ20, MATCH(TRUE, ISNUMBER(deflator!$E20:$BQ20), 0))</f>
        <v>4.3327655097550082</v>
      </c>
      <c r="AN20" cm="1">
        <f t="array" ref="AN20">deflator!AN20/INDEX(deflator!$E20:$BQ20, MATCH(TRUE, ISNUMBER(deflator!$E20:$BQ20), 0))</f>
        <v>4.4113583221101846</v>
      </c>
      <c r="AO20" cm="1">
        <f t="array" ref="AO20">deflator!AO20/INDEX(deflator!$E20:$BQ20, MATCH(TRUE, ISNUMBER(deflator!$E20:$BQ20), 0))</f>
        <v>4.4537265921173121</v>
      </c>
      <c r="AP20" cm="1">
        <f t="array" ref="AP20">deflator!AP20/INDEX(deflator!$E20:$BQ20, MATCH(TRUE, ISNUMBER(deflator!$E20:$BQ20), 0))</f>
        <v>4.5099568456543713</v>
      </c>
      <c r="AQ20" cm="1">
        <f t="array" ref="AQ20">deflator!AQ20/INDEX(deflator!$E20:$BQ20, MATCH(TRUE, ISNUMBER(deflator!$E20:$BQ20), 0))</f>
        <v>4.5316976385383194</v>
      </c>
      <c r="AR20" cm="1">
        <f t="array" ref="AR20">deflator!AR20/INDEX(deflator!$E20:$BQ20, MATCH(TRUE, ISNUMBER(deflator!$E20:$BQ20), 0))</f>
        <v>4.541636682428206</v>
      </c>
      <c r="AS20" cm="1">
        <f t="array" ref="AS20">deflator!AS20/INDEX(deflator!$E20:$BQ20, MATCH(TRUE, ISNUMBER(deflator!$E20:$BQ20), 0))</f>
        <v>4.6037351060121532</v>
      </c>
      <c r="AT20" cm="1">
        <f t="array" ref="AT20">deflator!AT20/INDEX(deflator!$E20:$BQ20, MATCH(TRUE, ISNUMBER(deflator!$E20:$BQ20), 0))</f>
        <v>4.6929225197816962</v>
      </c>
      <c r="AU20" cm="1">
        <f t="array" ref="AU20">deflator!AU20/INDEX(deflator!$E20:$BQ20, MATCH(TRUE, ISNUMBER(deflator!$E20:$BQ20), 0))</f>
        <v>4.7447424877849098</v>
      </c>
      <c r="AV20" cm="1">
        <f t="array" ref="AV20">deflator!AV20/INDEX(deflator!$E20:$BQ20, MATCH(TRUE, ISNUMBER(deflator!$E20:$BQ20), 0))</f>
        <v>4.8048585028893731</v>
      </c>
      <c r="AW20" cm="1">
        <f t="array" ref="AW20">deflator!AW20/INDEX(deflator!$E20:$BQ20, MATCH(TRUE, ISNUMBER(deflator!$E20:$BQ20), 0))</f>
        <v>4.8878846302236356</v>
      </c>
      <c r="AX20" cm="1">
        <f t="array" ref="AX20">deflator!AX20/INDEX(deflator!$E20:$BQ20, MATCH(TRUE, ISNUMBER(deflator!$E20:$BQ20), 0))</f>
        <v>5.0116442974384787</v>
      </c>
      <c r="AY20" cm="1">
        <f t="array" ref="AY20">deflator!AY20/INDEX(deflator!$E20:$BQ20, MATCH(TRUE, ISNUMBER(deflator!$E20:$BQ20), 0))</f>
        <v>5.1141133780491952</v>
      </c>
      <c r="AZ20" cm="1">
        <f t="array" ref="AZ20">deflator!AZ20/INDEX(deflator!$E20:$BQ20, MATCH(TRUE, ISNUMBER(deflator!$E20:$BQ20), 0))</f>
        <v>5.2296550527562893</v>
      </c>
      <c r="BA20" cm="1">
        <f t="array" ref="BA20">deflator!BA20/INDEX(deflator!$E20:$BQ20, MATCH(TRUE, ISNUMBER(deflator!$E20:$BQ20), 0))</f>
        <v>5.3307856364992388</v>
      </c>
      <c r="BB20" cm="1">
        <f t="array" ref="BB20">deflator!BB20/INDEX(deflator!$E20:$BQ20, MATCH(TRUE, ISNUMBER(deflator!$E20:$BQ20), 0))</f>
        <v>5.4235089381261101</v>
      </c>
      <c r="BC20" cm="1">
        <f t="array" ref="BC20">deflator!BC20/INDEX(deflator!$E20:$BQ20, MATCH(TRUE, ISNUMBER(deflator!$E20:$BQ20), 0))</f>
        <v>5.471850771913509</v>
      </c>
      <c r="BD20" cm="1">
        <f t="array" ref="BD20">deflator!BD20/INDEX(deflator!$E20:$BQ20, MATCH(TRUE, ISNUMBER(deflator!$E20:$BQ20), 0))</f>
        <v>5.5714350326653355</v>
      </c>
      <c r="BE20" cm="1">
        <f t="array" ref="BE20">deflator!BE20/INDEX(deflator!$E20:$BQ20, MATCH(TRUE, ISNUMBER(deflator!$E20:$BQ20), 0))</f>
        <v>5.6879707761431275</v>
      </c>
      <c r="BF20" cm="1">
        <f t="array" ref="BF20">deflator!BF20/INDEX(deflator!$E20:$BQ20, MATCH(TRUE, ISNUMBER(deflator!$E20:$BQ20), 0))</f>
        <v>5.7851624343115331</v>
      </c>
      <c r="BG20" cm="1">
        <f t="array" ref="BG20">deflator!BG20/INDEX(deflator!$E20:$BQ20, MATCH(TRUE, ISNUMBER(deflator!$E20:$BQ20), 0))</f>
        <v>5.9012558419939172</v>
      </c>
      <c r="BH20" cm="1">
        <f t="array" ref="BH20">deflator!BH20/INDEX(deflator!$E20:$BQ20, MATCH(TRUE, ISNUMBER(deflator!$E20:$BQ20), 0))</f>
        <v>6.0365500812546413</v>
      </c>
      <c r="BI20" cm="1">
        <f t="array" ref="BI20">deflator!BI20/INDEX(deflator!$E20:$BQ20, MATCH(TRUE, ISNUMBER(deflator!$E20:$BQ20), 0))</f>
        <v>6.1460984235551281</v>
      </c>
      <c r="BJ20" cm="1">
        <f t="array" ref="BJ20">deflator!BJ20/INDEX(deflator!$E20:$BQ20, MATCH(TRUE, ISNUMBER(deflator!$E20:$BQ20), 0))</f>
        <v>6.2060424220454564</v>
      </c>
      <c r="BK20" cm="1">
        <f t="array" ref="BK20">deflator!BK20/INDEX(deflator!$E20:$BQ20, MATCH(TRUE, ISNUMBER(deflator!$E20:$BQ20), 0))</f>
        <v>6.318401576488597</v>
      </c>
      <c r="BL20" cm="1">
        <f t="array" ref="BL20">deflator!BL20/INDEX(deflator!$E20:$BQ20, MATCH(TRUE, ISNUMBER(deflator!$E20:$BQ20), 0))</f>
        <v>6.4115149145451262</v>
      </c>
      <c r="BM20" cm="1">
        <f t="array" ref="BM20">deflator!BM20/INDEX(deflator!$E20:$BQ20, MATCH(TRUE, ISNUMBER(deflator!$E20:$BQ20), 0))</f>
        <v>6.5777739938442901</v>
      </c>
      <c r="BN20" cm="1">
        <f t="array" ref="BN20">deflator!BN20/INDEX(deflator!$E20:$BQ20, MATCH(TRUE, ISNUMBER(deflator!$E20:$BQ20), 0))</f>
        <v>6.704470429380855</v>
      </c>
      <c r="BO20" cm="1">
        <f t="array" ref="BO20">deflator!BO20/INDEX(deflator!$E20:$BQ20, MATCH(TRUE, ISNUMBER(deflator!$E20:$BQ20), 0))</f>
        <v>7.0232531194723924</v>
      </c>
      <c r="BP20" cm="1">
        <f t="array" ref="BP20">deflator!BP20/INDEX(deflator!$E20:$BQ20, MATCH(TRUE, ISNUMBER(deflator!$E20:$BQ20), 0))</f>
        <v>7.4901346576953314</v>
      </c>
      <c r="BQ20" cm="1">
        <f t="array" ref="BQ20">deflator!BQ20/INDEX(deflator!$E20:$BQ20, MATCH(TRUE, ISNUMBER(deflator!$E20:$BQ20), 0))</f>
        <v>7.7186282634785579</v>
      </c>
    </row>
    <row r="21" spans="1:69" x14ac:dyDescent="0.35">
      <c r="A21" t="s">
        <v>111</v>
      </c>
      <c r="B21" t="s">
        <v>112</v>
      </c>
      <c r="C21" t="s">
        <v>44</v>
      </c>
      <c r="D21" t="s">
        <v>45</v>
      </c>
      <c r="E21" cm="1">
        <f t="array" ref="E21">deflator!E21/INDEX(deflator!$E21:$BQ21, MATCH(TRUE, ISNUMBER(deflator!$E21:$BQ21), 0))</f>
        <v>0</v>
      </c>
      <c r="F21" cm="1">
        <f t="array" ref="F21">deflator!F21/INDEX(deflator!$E21:$BQ21, MATCH(TRUE, ISNUMBER(deflator!$E21:$BQ21), 0))</f>
        <v>0</v>
      </c>
      <c r="G21" cm="1">
        <f t="array" ref="G21">deflator!G21/INDEX(deflator!$E21:$BQ21, MATCH(TRUE, ISNUMBER(deflator!$E21:$BQ21), 0))</f>
        <v>0</v>
      </c>
      <c r="H21" cm="1">
        <f t="array" ref="H21">deflator!H21/INDEX(deflator!$E21:$BQ21, MATCH(TRUE, ISNUMBER(deflator!$E21:$BQ21), 0))</f>
        <v>0</v>
      </c>
      <c r="I21" cm="1">
        <f t="array" ref="I21">deflator!I21/INDEX(deflator!$E21:$BQ21, MATCH(TRUE, ISNUMBER(deflator!$E21:$BQ21), 0))</f>
        <v>0</v>
      </c>
      <c r="J21" cm="1">
        <f t="array" ref="J21">deflator!J21/INDEX(deflator!$E21:$BQ21, MATCH(TRUE, ISNUMBER(deflator!$E21:$BQ21), 0))</f>
        <v>0</v>
      </c>
      <c r="K21" cm="1">
        <f t="array" ref="K21">deflator!K21/INDEX(deflator!$E21:$BQ21, MATCH(TRUE, ISNUMBER(deflator!$E21:$BQ21), 0))</f>
        <v>0</v>
      </c>
      <c r="L21" cm="1">
        <f t="array" ref="L21">deflator!L21/INDEX(deflator!$E21:$BQ21, MATCH(TRUE, ISNUMBER(deflator!$E21:$BQ21), 0))</f>
        <v>0</v>
      </c>
      <c r="M21" cm="1">
        <f t="array" ref="M21">deflator!M21/INDEX(deflator!$E21:$BQ21, MATCH(TRUE, ISNUMBER(deflator!$E21:$BQ21), 0))</f>
        <v>0</v>
      </c>
      <c r="N21" cm="1">
        <f t="array" ref="N21">deflator!N21/INDEX(deflator!$E21:$BQ21, MATCH(TRUE, ISNUMBER(deflator!$E21:$BQ21), 0))</f>
        <v>0</v>
      </c>
      <c r="O21" cm="1">
        <f t="array" ref="O21">deflator!O21/INDEX(deflator!$E21:$BQ21, MATCH(TRUE, ISNUMBER(deflator!$E21:$BQ21), 0))</f>
        <v>0</v>
      </c>
      <c r="P21" cm="1">
        <f t="array" ref="P21">deflator!P21/INDEX(deflator!$E21:$BQ21, MATCH(TRUE, ISNUMBER(deflator!$E21:$BQ21), 0))</f>
        <v>0</v>
      </c>
      <c r="Q21" cm="1">
        <f t="array" ref="Q21">deflator!Q21/INDEX(deflator!$E21:$BQ21, MATCH(TRUE, ISNUMBER(deflator!$E21:$BQ21), 0))</f>
        <v>0</v>
      </c>
      <c r="R21" cm="1">
        <f t="array" ref="R21">deflator!R21/INDEX(deflator!$E21:$BQ21, MATCH(TRUE, ISNUMBER(deflator!$E21:$BQ21), 0))</f>
        <v>0</v>
      </c>
      <c r="S21" cm="1">
        <f t="array" ref="S21">deflator!S21/INDEX(deflator!$E21:$BQ21, MATCH(TRUE, ISNUMBER(deflator!$E21:$BQ21), 0))</f>
        <v>0</v>
      </c>
      <c r="T21" cm="1">
        <f t="array" ref="T21">deflator!T21/INDEX(deflator!$E21:$BQ21, MATCH(TRUE, ISNUMBER(deflator!$E21:$BQ21), 0))</f>
        <v>0</v>
      </c>
      <c r="U21" cm="1">
        <f t="array" ref="U21">deflator!U21/INDEX(deflator!$E21:$BQ21, MATCH(TRUE, ISNUMBER(deflator!$E21:$BQ21), 0))</f>
        <v>0</v>
      </c>
      <c r="V21" cm="1">
        <f t="array" ref="V21">deflator!V21/INDEX(deflator!$E21:$BQ21, MATCH(TRUE, ISNUMBER(deflator!$E21:$BQ21), 0))</f>
        <v>0</v>
      </c>
      <c r="W21" cm="1">
        <f t="array" ref="W21">deflator!W21/INDEX(deflator!$E21:$BQ21, MATCH(TRUE, ISNUMBER(deflator!$E21:$BQ21), 0))</f>
        <v>0</v>
      </c>
      <c r="X21" cm="1">
        <f t="array" ref="X21">deflator!X21/INDEX(deflator!$E21:$BQ21, MATCH(TRUE, ISNUMBER(deflator!$E21:$BQ21), 0))</f>
        <v>0</v>
      </c>
      <c r="Y21" cm="1">
        <f t="array" ref="Y21">deflator!Y21/INDEX(deflator!$E21:$BQ21, MATCH(TRUE, ISNUMBER(deflator!$E21:$BQ21), 0))</f>
        <v>0</v>
      </c>
      <c r="Z21" cm="1">
        <f t="array" ref="Z21">deflator!Z21/INDEX(deflator!$E21:$BQ21, MATCH(TRUE, ISNUMBER(deflator!$E21:$BQ21), 0))</f>
        <v>0</v>
      </c>
      <c r="AA21" cm="1">
        <f t="array" ref="AA21">deflator!AA21/INDEX(deflator!$E21:$BQ21, MATCH(TRUE, ISNUMBER(deflator!$E21:$BQ21), 0))</f>
        <v>0</v>
      </c>
      <c r="AB21" cm="1">
        <f t="array" ref="AB21">deflator!AB21/INDEX(deflator!$E21:$BQ21, MATCH(TRUE, ISNUMBER(deflator!$E21:$BQ21), 0))</f>
        <v>0</v>
      </c>
      <c r="AC21" cm="1">
        <f t="array" ref="AC21">deflator!AC21/INDEX(deflator!$E21:$BQ21, MATCH(TRUE, ISNUMBER(deflator!$E21:$BQ21), 0))</f>
        <v>0</v>
      </c>
      <c r="AD21" cm="1">
        <f t="array" ref="AD21">deflator!AD21/INDEX(deflator!$E21:$BQ21, MATCH(TRUE, ISNUMBER(deflator!$E21:$BQ21), 0))</f>
        <v>0</v>
      </c>
      <c r="AE21" cm="1">
        <f t="array" ref="AE21">deflator!AE21/INDEX(deflator!$E21:$BQ21, MATCH(TRUE, ISNUMBER(deflator!$E21:$BQ21), 0))</f>
        <v>0</v>
      </c>
      <c r="AF21" cm="1">
        <f t="array" ref="AF21">deflator!AF21/INDEX(deflator!$E21:$BQ21, MATCH(TRUE, ISNUMBER(deflator!$E21:$BQ21), 0))</f>
        <v>0</v>
      </c>
      <c r="AG21" cm="1">
        <f t="array" ref="AG21">deflator!AG21/INDEX(deflator!$E21:$BQ21, MATCH(TRUE, ISNUMBER(deflator!$E21:$BQ21), 0))</f>
        <v>0</v>
      </c>
      <c r="AH21" cm="1">
        <f t="array" ref="AH21">deflator!AH21/INDEX(deflator!$E21:$BQ21, MATCH(TRUE, ISNUMBER(deflator!$E21:$BQ21), 0))</f>
        <v>0</v>
      </c>
      <c r="AI21" cm="1">
        <f t="array" ref="AI21">deflator!AI21/INDEX(deflator!$E21:$BQ21, MATCH(TRUE, ISNUMBER(deflator!$E21:$BQ21), 0))</f>
        <v>1</v>
      </c>
      <c r="AJ21" cm="1">
        <f t="array" ref="AJ21">deflator!AJ21/INDEX(deflator!$E21:$BQ21, MATCH(TRUE, ISNUMBER(deflator!$E21:$BQ21), 0))</f>
        <v>1.8354951266833663</v>
      </c>
      <c r="AK21" cm="1">
        <f t="array" ref="AK21">deflator!AK21/INDEX(deflator!$E21:$BQ21, MATCH(TRUE, ISNUMBER(deflator!$E21:$BQ21), 0))</f>
        <v>21.389561229868228</v>
      </c>
      <c r="AL21" cm="1">
        <f t="array" ref="AL21">deflator!AL21/INDEX(deflator!$E21:$BQ21, MATCH(TRUE, ISNUMBER(deflator!$E21:$BQ21), 0))</f>
        <v>181.1962179257558</v>
      </c>
      <c r="AM21" cm="1">
        <f t="array" ref="AM21">deflator!AM21/INDEX(deflator!$E21:$BQ21, MATCH(TRUE, ISNUMBER(deflator!$E21:$BQ21), 0))</f>
        <v>2692.6979204236154</v>
      </c>
      <c r="AN21" cm="1">
        <f t="array" ref="AN21">deflator!AN21/INDEX(deflator!$E21:$BQ21, MATCH(TRUE, ISNUMBER(deflator!$E21:$BQ21), 0))</f>
        <v>17385.575170555083</v>
      </c>
      <c r="AO21" cm="1">
        <f t="array" ref="AO21">deflator!AO21/INDEX(deflator!$E21:$BQ21, MATCH(TRUE, ISNUMBER(deflator!$E21:$BQ21), 0))</f>
        <v>21978.698602612756</v>
      </c>
      <c r="AP21" cm="1">
        <f t="array" ref="AP21">deflator!AP21/INDEX(deflator!$E21:$BQ21, MATCH(TRUE, ISNUMBER(deflator!$E21:$BQ21), 0))</f>
        <v>24010.080797032322</v>
      </c>
      <c r="AQ21" cm="1">
        <f t="array" ref="AQ21">deflator!AQ21/INDEX(deflator!$E21:$BQ21, MATCH(TRUE, ISNUMBER(deflator!$E21:$BQ21), 0))</f>
        <v>23778.351495770723</v>
      </c>
      <c r="AR21" cm="1">
        <f t="array" ref="AR21">deflator!AR21/INDEX(deflator!$E21:$BQ21, MATCH(TRUE, ISNUMBER(deflator!$E21:$BQ21), 0))</f>
        <v>24292.473143158597</v>
      </c>
      <c r="AS21" cm="1">
        <f t="array" ref="AS21">deflator!AS21/INDEX(deflator!$E21:$BQ21, MATCH(TRUE, ISNUMBER(deflator!$E21:$BQ21), 0))</f>
        <v>27327.276866479588</v>
      </c>
      <c r="AT21" cm="1">
        <f t="array" ref="AT21">deflator!AT21/INDEX(deflator!$E21:$BQ21, MATCH(TRUE, ISNUMBER(deflator!$E21:$BQ21), 0))</f>
        <v>28014.560718625129</v>
      </c>
      <c r="AU21" cm="1">
        <f t="array" ref="AU21">deflator!AU21/INDEX(deflator!$E21:$BQ21, MATCH(TRUE, ISNUMBER(deflator!$E21:$BQ21), 0))</f>
        <v>29195.202489394742</v>
      </c>
      <c r="AV21" cm="1">
        <f t="array" ref="AV21">deflator!AV21/INDEX(deflator!$E21:$BQ21, MATCH(TRUE, ISNUMBER(deflator!$E21:$BQ21), 0))</f>
        <v>31227.616326200623</v>
      </c>
      <c r="AW21" cm="1">
        <f t="array" ref="AW21">deflator!AW21/INDEX(deflator!$E21:$BQ21, MATCH(TRUE, ISNUMBER(deflator!$E21:$BQ21), 0))</f>
        <v>34116.784639643629</v>
      </c>
      <c r="AX21" cm="1">
        <f t="array" ref="AX21">deflator!AX21/INDEX(deflator!$E21:$BQ21, MATCH(TRUE, ISNUMBER(deflator!$E21:$BQ21), 0))</f>
        <v>39139.968250341088</v>
      </c>
      <c r="AY21" cm="1">
        <f t="array" ref="AY21">deflator!AY21/INDEX(deflator!$E21:$BQ21, MATCH(TRUE, ISNUMBER(deflator!$E21:$BQ21), 0))</f>
        <v>43574.209048862031</v>
      </c>
      <c r="AZ21" cm="1">
        <f t="array" ref="AZ21">deflator!AZ21/INDEX(deflator!$E21:$BQ21, MATCH(TRUE, ISNUMBER(deflator!$E21:$BQ21), 0))</f>
        <v>52542.863139541048</v>
      </c>
      <c r="BA21" cm="1">
        <f t="array" ref="BA21">deflator!BA21/INDEX(deflator!$E21:$BQ21, MATCH(TRUE, ISNUMBER(deflator!$E21:$BQ21), 0))</f>
        <v>67239.646465933634</v>
      </c>
      <c r="BB21" cm="1">
        <f t="array" ref="BB21">deflator!BB21/INDEX(deflator!$E21:$BQ21, MATCH(TRUE, ISNUMBER(deflator!$E21:$BQ21), 0))</f>
        <v>54531.872120547749</v>
      </c>
      <c r="BC21" cm="1">
        <f t="array" ref="BC21">deflator!BC21/INDEX(deflator!$E21:$BQ21, MATCH(TRUE, ISNUMBER(deflator!$E21:$BQ21), 0))</f>
        <v>62072.357040169001</v>
      </c>
      <c r="BD21" cm="1">
        <f t="array" ref="BD21">deflator!BD21/INDEX(deflator!$E21:$BQ21, MATCH(TRUE, ISNUMBER(deflator!$E21:$BQ21), 0))</f>
        <v>77346.470919631029</v>
      </c>
      <c r="BE21" cm="1">
        <f t="array" ref="BE21">deflator!BE21/INDEX(deflator!$E21:$BQ21, MATCH(TRUE, ISNUMBER(deflator!$E21:$BQ21), 0))</f>
        <v>79546.964541349618</v>
      </c>
      <c r="BF21" cm="1">
        <f t="array" ref="BF21">deflator!BF21/INDEX(deflator!$E21:$BQ21, MATCH(TRUE, ISNUMBER(deflator!$E21:$BQ21), 0))</f>
        <v>79875.624007490245</v>
      </c>
      <c r="BG21" cm="1">
        <f t="array" ref="BG21">deflator!BG21/INDEX(deflator!$E21:$BQ21, MATCH(TRUE, ISNUMBER(deflator!$E21:$BQ21), 0))</f>
        <v>78813.114923943998</v>
      </c>
      <c r="BH21" cm="1">
        <f t="array" ref="BH21">deflator!BH21/INDEX(deflator!$E21:$BQ21, MATCH(TRUE, ISNUMBER(deflator!$E21:$BQ21), 0))</f>
        <v>71869.982514846444</v>
      </c>
      <c r="BI21" cm="1">
        <f t="array" ref="BI21">deflator!BI21/INDEX(deflator!$E21:$BQ21, MATCH(TRUE, ISNUMBER(deflator!$E21:$BQ21), 0))</f>
        <v>82383.367197395812</v>
      </c>
      <c r="BJ21" cm="1">
        <f t="array" ref="BJ21">deflator!BJ21/INDEX(deflator!$E21:$BQ21, MATCH(TRUE, ISNUMBER(deflator!$E21:$BQ21), 0))</f>
        <v>95751.060887737403</v>
      </c>
      <c r="BK21" cm="1">
        <f t="array" ref="BK21">deflator!BK21/INDEX(deflator!$E21:$BQ21, MATCH(TRUE, ISNUMBER(deflator!$E21:$BQ21), 0))</f>
        <v>107417.78471406076</v>
      </c>
      <c r="BL21" cm="1">
        <f t="array" ref="BL21">deflator!BL21/INDEX(deflator!$E21:$BQ21, MATCH(TRUE, ISNUMBER(deflator!$E21:$BQ21), 0))</f>
        <v>107179.69005357198</v>
      </c>
      <c r="BM21" cm="1">
        <f t="array" ref="BM21">deflator!BM21/INDEX(deflator!$E21:$BQ21, MATCH(TRUE, ISNUMBER(deflator!$E21:$BQ21), 0))</f>
        <v>99148.037082650204</v>
      </c>
      <c r="BN21" cm="1">
        <f t="array" ref="BN21">deflator!BN21/INDEX(deflator!$E21:$BQ21, MATCH(TRUE, ISNUMBER(deflator!$E21:$BQ21), 0))</f>
        <v>120552.94478275647</v>
      </c>
      <c r="BO21" cm="1">
        <f t="array" ref="BO21">deflator!BO21/INDEX(deflator!$E21:$BQ21, MATCH(TRUE, ISNUMBER(deflator!$E21:$BQ21), 0))</f>
        <v>165483.89657313505</v>
      </c>
      <c r="BP21" cm="1">
        <f t="array" ref="BP21">deflator!BP21/INDEX(deflator!$E21:$BQ21, MATCH(TRUE, ISNUMBER(deflator!$E21:$BQ21), 0))</f>
        <v>150056.47018645061</v>
      </c>
      <c r="BQ21" cm="1">
        <f t="array" ref="BQ21">deflator!BQ21/INDEX(deflator!$E21:$BQ21, MATCH(TRUE, ISNUMBER(deflator!$E21:$BQ21), 0))</f>
        <v>147943.41673294379</v>
      </c>
    </row>
    <row r="22" spans="1:69" x14ac:dyDescent="0.35">
      <c r="A22" t="s">
        <v>113</v>
      </c>
      <c r="B22" t="s">
        <v>114</v>
      </c>
      <c r="C22" t="s">
        <v>44</v>
      </c>
      <c r="D22" t="s">
        <v>45</v>
      </c>
      <c r="E22" cm="1">
        <f t="array" ref="E22">deflator!E22/INDEX(deflator!$E22:$BQ22, MATCH(TRUE, ISNUMBER(deflator!$E22:$BQ22), 0))</f>
        <v>1</v>
      </c>
      <c r="F22" cm="1">
        <f t="array" ref="F22">deflator!F22/INDEX(deflator!$E22:$BQ22, MATCH(TRUE, ISNUMBER(deflator!$E22:$BQ22), 0))</f>
        <v>1.2007743634314245</v>
      </c>
      <c r="G22" cm="1">
        <f t="array" ref="G22">deflator!G22/INDEX(deflator!$E22:$BQ22, MATCH(TRUE, ISNUMBER(deflator!$E22:$BQ22), 0))</f>
        <v>1.1579377412261156</v>
      </c>
      <c r="H22" cm="1">
        <f t="array" ref="H22">deflator!H22/INDEX(deflator!$E22:$BQ22, MATCH(TRUE, ISNUMBER(deflator!$E22:$BQ22), 0))</f>
        <v>1.212212011961556</v>
      </c>
      <c r="I22" cm="1">
        <f t="array" ref="I22">deflator!I22/INDEX(deflator!$E22:$BQ22, MATCH(TRUE, ISNUMBER(deflator!$E22:$BQ22), 0))</f>
        <v>1.2778801741229437</v>
      </c>
      <c r="J22" cm="1">
        <f t="array" ref="J22">deflator!J22/INDEX(deflator!$E22:$BQ22, MATCH(TRUE, ISNUMBER(deflator!$E22:$BQ22), 0))</f>
        <v>1.2647261384792166</v>
      </c>
      <c r="K22" cm="1">
        <f t="array" ref="K22">deflator!K22/INDEX(deflator!$E22:$BQ22, MATCH(TRUE, ISNUMBER(deflator!$E22:$BQ22), 0))</f>
        <v>1.3045907358871713</v>
      </c>
      <c r="L22" cm="1">
        <f t="array" ref="L22">deflator!L22/INDEX(deflator!$E22:$BQ22, MATCH(TRUE, ISNUMBER(deflator!$E22:$BQ22), 0))</f>
        <v>1.2352127809524398</v>
      </c>
      <c r="M22" cm="1">
        <f t="array" ref="M22">deflator!M22/INDEX(deflator!$E22:$BQ22, MATCH(TRUE, ISNUMBER(deflator!$E22:$BQ22), 0))</f>
        <v>1.2729709276713563</v>
      </c>
      <c r="N22" cm="1">
        <f t="array" ref="N22">deflator!N22/INDEX(deflator!$E22:$BQ22, MATCH(TRUE, ISNUMBER(deflator!$E22:$BQ22), 0))</f>
        <v>1.3412260991467739</v>
      </c>
      <c r="O22" cm="1">
        <f t="array" ref="O22">deflator!O22/INDEX(deflator!$E22:$BQ22, MATCH(TRUE, ISNUMBER(deflator!$E22:$BQ22), 0))</f>
        <v>1.4107621246111333</v>
      </c>
      <c r="P22" cm="1">
        <f t="array" ref="P22">deflator!P22/INDEX(deflator!$E22:$BQ22, MATCH(TRUE, ISNUMBER(deflator!$E22:$BQ22), 0))</f>
        <v>1.4302337307436379</v>
      </c>
      <c r="Q22" cm="1">
        <f t="array" ref="Q22">deflator!Q22/INDEX(deflator!$E22:$BQ22, MATCH(TRUE, ISNUMBER(deflator!$E22:$BQ22), 0))</f>
        <v>1.4916023422748581</v>
      </c>
      <c r="R22" cm="1">
        <f t="array" ref="R22">deflator!R22/INDEX(deflator!$E22:$BQ22, MATCH(TRUE, ISNUMBER(deflator!$E22:$BQ22), 0))</f>
        <v>1.5737962312345584</v>
      </c>
      <c r="S22" cm="1">
        <f t="array" ref="S22">deflator!S22/INDEX(deflator!$E22:$BQ22, MATCH(TRUE, ISNUMBER(deflator!$E22:$BQ22), 0))</f>
        <v>1.7698153475314511</v>
      </c>
      <c r="T22" cm="1">
        <f t="array" ref="T22">deflator!T22/INDEX(deflator!$E22:$BQ22, MATCH(TRUE, ISNUMBER(deflator!$E22:$BQ22), 0))</f>
        <v>2.14301464249231</v>
      </c>
      <c r="U22" cm="1">
        <f t="array" ref="U22">deflator!U22/INDEX(deflator!$E22:$BQ22, MATCH(TRUE, ISNUMBER(deflator!$E22:$BQ22), 0))</f>
        <v>2.316061965780269</v>
      </c>
      <c r="V22" cm="1">
        <f t="array" ref="V22">deflator!V22/INDEX(deflator!$E22:$BQ22, MATCH(TRUE, ISNUMBER(deflator!$E22:$BQ22), 0))</f>
        <v>2.6473543784785103</v>
      </c>
      <c r="W22" cm="1">
        <f t="array" ref="W22">deflator!W22/INDEX(deflator!$E22:$BQ22, MATCH(TRUE, ISNUMBER(deflator!$E22:$BQ22), 0))</f>
        <v>2.9784776603324308</v>
      </c>
      <c r="X22" cm="1">
        <f t="array" ref="X22">deflator!X22/INDEX(deflator!$E22:$BQ22, MATCH(TRUE, ISNUMBER(deflator!$E22:$BQ22), 0))</f>
        <v>3.7567749490315596</v>
      </c>
      <c r="Y22" cm="1">
        <f t="array" ref="Y22">deflator!Y22/INDEX(deflator!$E22:$BQ22, MATCH(TRUE, ISNUMBER(deflator!$E22:$BQ22), 0))</f>
        <v>4.3722858719096598</v>
      </c>
      <c r="Z22" cm="1">
        <f t="array" ref="Z22">deflator!Z22/INDEX(deflator!$E22:$BQ22, MATCH(TRUE, ISNUMBER(deflator!$E22:$BQ22), 0))</f>
        <v>4.1071804030126673</v>
      </c>
      <c r="AA22" cm="1">
        <f t="array" ref="AA22">deflator!AA22/INDEX(deflator!$E22:$BQ22, MATCH(TRUE, ISNUMBER(deflator!$E22:$BQ22), 0))</f>
        <v>4.3401405604849437</v>
      </c>
      <c r="AB22" cm="1">
        <f t="array" ref="AB22">deflator!AB22/INDEX(deflator!$E22:$BQ22, MATCH(TRUE, ISNUMBER(deflator!$E22:$BQ22), 0))</f>
        <v>4.6191486145345149</v>
      </c>
      <c r="AC22" cm="1">
        <f t="array" ref="AC22">deflator!AC22/INDEX(deflator!$E22:$BQ22, MATCH(TRUE, ISNUMBER(deflator!$E22:$BQ22), 0))</f>
        <v>5.4143902468461755</v>
      </c>
      <c r="AD22" cm="1">
        <f t="array" ref="AD22">deflator!AD22/INDEX(deflator!$E22:$BQ22, MATCH(TRUE, ISNUMBER(deflator!$E22:$BQ22), 0))</f>
        <v>5.688836970215899</v>
      </c>
      <c r="AE22" cm="1">
        <f t="array" ref="AE22">deflator!AE22/INDEX(deflator!$E22:$BQ22, MATCH(TRUE, ISNUMBER(deflator!$E22:$BQ22), 0))</f>
        <v>5.4466396150603629</v>
      </c>
      <c r="AF22" cm="1">
        <f t="array" ref="AF22">deflator!AF22/INDEX(deflator!$E22:$BQ22, MATCH(TRUE, ISNUMBER(deflator!$E22:$BQ22), 0))</f>
        <v>5.2604846343484084</v>
      </c>
      <c r="AG22" cm="1">
        <f t="array" ref="AG22">deflator!AG22/INDEX(deflator!$E22:$BQ22, MATCH(TRUE, ISNUMBER(deflator!$E22:$BQ22), 0))</f>
        <v>5.4441398680993673</v>
      </c>
      <c r="AH22" cm="1">
        <f t="array" ref="AH22">deflator!AH22/INDEX(deflator!$E22:$BQ22, MATCH(TRUE, ISNUMBER(deflator!$E22:$BQ22), 0))</f>
        <v>6.2475416501291683</v>
      </c>
      <c r="AI22" cm="1">
        <f t="array" ref="AI22">deflator!AI22/INDEX(deflator!$E22:$BQ22, MATCH(TRUE, ISNUMBER(deflator!$E22:$BQ22), 0))</f>
        <v>6.6214921006597649</v>
      </c>
      <c r="AJ22" cm="1">
        <f t="array" ref="AJ22">deflator!AJ22/INDEX(deflator!$E22:$BQ22, MATCH(TRUE, ISNUMBER(deflator!$E22:$BQ22), 0))</f>
        <v>6.8925190949208854</v>
      </c>
      <c r="AK22" cm="1">
        <f t="array" ref="AK22">deflator!AK22/INDEX(deflator!$E22:$BQ22, MATCH(TRUE, ISNUMBER(deflator!$E22:$BQ22), 0))</f>
        <v>7.2648364825990965</v>
      </c>
      <c r="AL22" cm="1">
        <f t="array" ref="AL22">deflator!AL22/INDEX(deflator!$E22:$BQ22, MATCH(TRUE, ISNUMBER(deflator!$E22:$BQ22), 0))</f>
        <v>7.8273270303729232</v>
      </c>
      <c r="AM22" cm="1">
        <f t="array" ref="AM22">deflator!AM22/INDEX(deflator!$E22:$BQ22, MATCH(TRUE, ISNUMBER(deflator!$E22:$BQ22), 0))</f>
        <v>8.3469398659845293</v>
      </c>
      <c r="AN22" cm="1">
        <f t="array" ref="AN22">deflator!AN22/INDEX(deflator!$E22:$BQ22, MATCH(TRUE, ISNUMBER(deflator!$E22:$BQ22), 0))</f>
        <v>9.6910235319235127</v>
      </c>
      <c r="AO22" cm="1">
        <f t="array" ref="AO22">deflator!AO22/INDEX(deflator!$E22:$BQ22, MATCH(TRUE, ISNUMBER(deflator!$E22:$BQ22), 0))</f>
        <v>11.091677959378918</v>
      </c>
      <c r="AP22" cm="1">
        <f t="array" ref="AP22">deflator!AP22/INDEX(deflator!$E22:$BQ22, MATCH(TRUE, ISNUMBER(deflator!$E22:$BQ22), 0))</f>
        <v>14.685136406814777</v>
      </c>
      <c r="AQ22" cm="1">
        <f t="array" ref="AQ22">deflator!AQ22/INDEX(deflator!$E22:$BQ22, MATCH(TRUE, ISNUMBER(deflator!$E22:$BQ22), 0))</f>
        <v>16.366666175459162</v>
      </c>
      <c r="AR22" cm="1">
        <f t="array" ref="AR22">deflator!AR22/INDEX(deflator!$E22:$BQ22, MATCH(TRUE, ISNUMBER(deflator!$E22:$BQ22), 0))</f>
        <v>18.814160391368187</v>
      </c>
      <c r="AS22" cm="1">
        <f t="array" ref="AS22">deflator!AS22/INDEX(deflator!$E22:$BQ22, MATCH(TRUE, ISNUMBER(deflator!$E22:$BQ22), 0))</f>
        <v>26.141315062844765</v>
      </c>
      <c r="AT22" cm="1">
        <f t="array" ref="AT22">deflator!AT22/INDEX(deflator!$E22:$BQ22, MATCH(TRUE, ISNUMBER(deflator!$E22:$BQ22), 0))</f>
        <v>29.726964177646401</v>
      </c>
      <c r="AU22" cm="1">
        <f t="array" ref="AU22">deflator!AU22/INDEX(deflator!$E22:$BQ22, MATCH(TRUE, ISNUMBER(deflator!$E22:$BQ22), 0))</f>
        <v>30.032515327658643</v>
      </c>
      <c r="AV22" cm="1">
        <f t="array" ref="AV22">deflator!AV22/INDEX(deflator!$E22:$BQ22, MATCH(TRUE, ISNUMBER(deflator!$E22:$BQ22), 0))</f>
        <v>33.620124120429558</v>
      </c>
      <c r="AW22" cm="1">
        <f t="array" ref="AW22">deflator!AW22/INDEX(deflator!$E22:$BQ22, MATCH(TRUE, ISNUMBER(deflator!$E22:$BQ22), 0))</f>
        <v>38.039879204727548</v>
      </c>
      <c r="AX22" cm="1">
        <f t="array" ref="AX22">deflator!AX22/INDEX(deflator!$E22:$BQ22, MATCH(TRUE, ISNUMBER(deflator!$E22:$BQ22), 0))</f>
        <v>45.207197081999837</v>
      </c>
      <c r="AY22" cm="1">
        <f t="array" ref="AY22">deflator!AY22/INDEX(deflator!$E22:$BQ22, MATCH(TRUE, ISNUMBER(deflator!$E22:$BQ22), 0))</f>
        <v>46.493643069801998</v>
      </c>
      <c r="AZ22" cm="1">
        <f t="array" ref="AZ22">deflator!AZ22/INDEX(deflator!$E22:$BQ22, MATCH(TRUE, ISNUMBER(deflator!$E22:$BQ22), 0))</f>
        <v>50.340236804509715</v>
      </c>
      <c r="BA22" cm="1">
        <f t="array" ref="BA22">deflator!BA22/INDEX(deflator!$E22:$BQ22, MATCH(TRUE, ISNUMBER(deflator!$E22:$BQ22), 0))</f>
        <v>62.530524719049126</v>
      </c>
      <c r="BB22" cm="1">
        <f t="array" ref="BB22">deflator!BB22/INDEX(deflator!$E22:$BQ22, MATCH(TRUE, ISNUMBER(deflator!$E22:$BQ22), 0))</f>
        <v>69.070465065691295</v>
      </c>
      <c r="BC22" cm="1">
        <f t="array" ref="BC22">deflator!BC22/INDEX(deflator!$E22:$BQ22, MATCH(TRUE, ISNUMBER(deflator!$E22:$BQ22), 0))</f>
        <v>74.983971034497912</v>
      </c>
      <c r="BD22" cm="1">
        <f t="array" ref="BD22">deflator!BD22/INDEX(deflator!$E22:$BQ22, MATCH(TRUE, ISNUMBER(deflator!$E22:$BQ22), 0))</f>
        <v>81.255817980435296</v>
      </c>
      <c r="BE22" cm="1">
        <f t="array" ref="BE22">deflator!BE22/INDEX(deflator!$E22:$BQ22, MATCH(TRUE, ISNUMBER(deflator!$E22:$BQ22), 0))</f>
        <v>92.870582848699328</v>
      </c>
      <c r="BF22" cm="1">
        <f t="array" ref="BF22">deflator!BF22/INDEX(deflator!$E22:$BQ22, MATCH(TRUE, ISNUMBER(deflator!$E22:$BQ22), 0))</f>
        <v>100.25667688754784</v>
      </c>
      <c r="BG22" cm="1">
        <f t="array" ref="BG22">deflator!BG22/INDEX(deflator!$E22:$BQ22, MATCH(TRUE, ISNUMBER(deflator!$E22:$BQ22), 0))</f>
        <v>105.57595130804749</v>
      </c>
      <c r="BH22" cm="1">
        <f t="array" ref="BH22">deflator!BH22/INDEX(deflator!$E22:$BQ22, MATCH(TRUE, ISNUMBER(deflator!$E22:$BQ22), 0))</f>
        <v>128.08342128455166</v>
      </c>
      <c r="BI22" cm="1">
        <f t="array" ref="BI22">deflator!BI22/INDEX(deflator!$E22:$BQ22, MATCH(TRUE, ISNUMBER(deflator!$E22:$BQ22), 0))</f>
        <v>129.32989896646842</v>
      </c>
      <c r="BJ22" cm="1">
        <f t="array" ref="BJ22">deflator!BJ22/INDEX(deflator!$E22:$BQ22, MATCH(TRUE, ISNUMBER(deflator!$E22:$BQ22), 0))</f>
        <v>144.13711526407505</v>
      </c>
      <c r="BK22" cm="1">
        <f t="array" ref="BK22">deflator!BK22/INDEX(deflator!$E22:$BQ22, MATCH(TRUE, ISNUMBER(deflator!$E22:$BQ22), 0))</f>
        <v>140.02796890596167</v>
      </c>
      <c r="BL22" cm="1">
        <f t="array" ref="BL22">deflator!BL22/INDEX(deflator!$E22:$BQ22, MATCH(TRUE, ISNUMBER(deflator!$E22:$BQ22), 0))</f>
        <v>141.22082157163553</v>
      </c>
      <c r="BM22" cm="1">
        <f t="array" ref="BM22">deflator!BM22/INDEX(deflator!$E22:$BQ22, MATCH(TRUE, ISNUMBER(deflator!$E22:$BQ22), 0))</f>
        <v>149.64676518313075</v>
      </c>
      <c r="BN22" cm="1">
        <f t="array" ref="BN22">deflator!BN22/INDEX(deflator!$E22:$BQ22, MATCH(TRUE, ISNUMBER(deflator!$E22:$BQ22), 0))</f>
        <v>162.39176073626291</v>
      </c>
      <c r="BO22" cm="1">
        <f t="array" ref="BO22">deflator!BO22/INDEX(deflator!$E22:$BQ22, MATCH(TRUE, ISNUMBER(deflator!$E22:$BQ22), 0))</f>
        <v>192.16096737666166</v>
      </c>
      <c r="BP22" cm="1">
        <f t="array" ref="BP22">deflator!BP22/INDEX(deflator!$E22:$BQ22, MATCH(TRUE, ISNUMBER(deflator!$E22:$BQ22), 0))</f>
        <v>213.05834586979611</v>
      </c>
      <c r="BQ22" cm="1">
        <f t="array" ref="BQ22">deflator!BQ22/INDEX(deflator!$E22:$BQ22, MATCH(TRUE, ISNUMBER(deflator!$E22:$BQ22), 0))</f>
        <v>234.06648372378311</v>
      </c>
    </row>
    <row r="23" spans="1:69" x14ac:dyDescent="0.35">
      <c r="A23" t="s">
        <v>115</v>
      </c>
      <c r="B23" t="s">
        <v>116</v>
      </c>
      <c r="C23" t="s">
        <v>44</v>
      </c>
      <c r="D23" t="s">
        <v>45</v>
      </c>
      <c r="E23" cm="1">
        <f t="array" ref="E23">deflator!E23/INDEX(deflator!$E23:$BQ23, MATCH(TRUE, ISNUMBER(deflator!$E23:$BQ23), 0))</f>
        <v>1</v>
      </c>
      <c r="F23" cm="1">
        <f t="array" ref="F23">deflator!F23/INDEX(deflator!$E23:$BQ23, MATCH(TRUE, ISNUMBER(deflator!$E23:$BQ23), 0))</f>
        <v>1.0131546869427746</v>
      </c>
      <c r="G23" cm="1">
        <f t="array" ref="G23">deflator!G23/INDEX(deflator!$E23:$BQ23, MATCH(TRUE, ISNUMBER(deflator!$E23:$BQ23), 0))</f>
        <v>1.03005098606221</v>
      </c>
      <c r="H23" cm="1">
        <f t="array" ref="H23">deflator!H23/INDEX(deflator!$E23:$BQ23, MATCH(TRUE, ISNUMBER(deflator!$E23:$BQ23), 0))</f>
        <v>1.0612182348097277</v>
      </c>
      <c r="I23" cm="1">
        <f t="array" ref="I23">deflator!I23/INDEX(deflator!$E23:$BQ23, MATCH(TRUE, ISNUMBER(deflator!$E23:$BQ23), 0))</f>
        <v>1.1104845119860371</v>
      </c>
      <c r="J23" cm="1">
        <f t="array" ref="J23">deflator!J23/INDEX(deflator!$E23:$BQ23, MATCH(TRUE, ISNUMBER(deflator!$E23:$BQ23), 0))</f>
        <v>1.1671271391518736</v>
      </c>
      <c r="K23" cm="1">
        <f t="array" ref="K23">deflator!K23/INDEX(deflator!$E23:$BQ23, MATCH(TRUE, ISNUMBER(deflator!$E23:$BQ23), 0))</f>
        <v>1.2148161283455783</v>
      </c>
      <c r="L23" cm="1">
        <f t="array" ref="L23">deflator!L23/INDEX(deflator!$E23:$BQ23, MATCH(TRUE, ISNUMBER(deflator!$E23:$BQ23), 0))</f>
        <v>1.2536104424173684</v>
      </c>
      <c r="M23" cm="1">
        <f t="array" ref="M23">deflator!M23/INDEX(deflator!$E23:$BQ23, MATCH(TRUE, ISNUMBER(deflator!$E23:$BQ23), 0))</f>
        <v>1.2864586624103973</v>
      </c>
      <c r="N23" cm="1">
        <f t="array" ref="N23">deflator!N23/INDEX(deflator!$E23:$BQ23, MATCH(TRUE, ISNUMBER(deflator!$E23:$BQ23), 0))</f>
        <v>1.3382235245505851</v>
      </c>
      <c r="O23" cm="1">
        <f t="array" ref="O23">deflator!O23/INDEX(deflator!$E23:$BQ23, MATCH(TRUE, ISNUMBER(deflator!$E23:$BQ23), 0))</f>
        <v>1.3990617854016347</v>
      </c>
      <c r="P23" cm="1">
        <f t="array" ref="P23">deflator!P23/INDEX(deflator!$E23:$BQ23, MATCH(TRUE, ISNUMBER(deflator!$E23:$BQ23), 0))</f>
        <v>1.4740265619884136</v>
      </c>
      <c r="Q23" cm="1">
        <f t="array" ref="Q23">deflator!Q23/INDEX(deflator!$E23:$BQ23, MATCH(TRUE, ISNUMBER(deflator!$E23:$BQ23), 0))</f>
        <v>1.5671528964165333</v>
      </c>
      <c r="R23" cm="1">
        <f t="array" ref="R23">deflator!R23/INDEX(deflator!$E23:$BQ23, MATCH(TRUE, ISNUMBER(deflator!$E23:$BQ23), 0))</f>
        <v>1.6738287839029746</v>
      </c>
      <c r="S23" cm="1">
        <f t="array" ref="S23">deflator!S23/INDEX(deflator!$E23:$BQ23, MATCH(TRUE, ISNUMBER(deflator!$E23:$BQ23), 0))</f>
        <v>1.8775059561107776</v>
      </c>
      <c r="T23" cm="1">
        <f t="array" ref="T23">deflator!T23/INDEX(deflator!$E23:$BQ23, MATCH(TRUE, ISNUMBER(deflator!$E23:$BQ23), 0))</f>
        <v>2.1195112763906723</v>
      </c>
      <c r="U23" cm="1">
        <f t="array" ref="U23">deflator!U23/INDEX(deflator!$E23:$BQ23, MATCH(TRUE, ISNUMBER(deflator!$E23:$BQ23), 0))</f>
        <v>2.2800698295135247</v>
      </c>
      <c r="V23" cm="1">
        <f t="array" ref="V23">deflator!V23/INDEX(deflator!$E23:$BQ23, MATCH(TRUE, ISNUMBER(deflator!$E23:$BQ23), 0))</f>
        <v>2.4505748255493773</v>
      </c>
      <c r="W23" cm="1">
        <f t="array" ref="W23">deflator!W23/INDEX(deflator!$E23:$BQ23, MATCH(TRUE, ISNUMBER(deflator!$E23:$BQ23), 0))</f>
        <v>2.5589698766724691</v>
      </c>
      <c r="X23" cm="1">
        <f t="array" ref="X23">deflator!X23/INDEX(deflator!$E23:$BQ23, MATCH(TRUE, ISNUMBER(deflator!$E23:$BQ23), 0))</f>
        <v>2.6742576439729531</v>
      </c>
      <c r="Y23" cm="1">
        <f t="array" ref="Y23">deflator!Y23/INDEX(deflator!$E23:$BQ23, MATCH(TRUE, ISNUMBER(deflator!$E23:$BQ23), 0))</f>
        <v>2.7846134784266146</v>
      </c>
      <c r="Z23" cm="1">
        <f t="array" ref="Z23">deflator!Z23/INDEX(deflator!$E23:$BQ23, MATCH(TRUE, ISNUMBER(deflator!$E23:$BQ23), 0))</f>
        <v>2.9277202503255424</v>
      </c>
      <c r="AA23" cm="1">
        <f t="array" ref="AA23">deflator!AA23/INDEX(deflator!$E23:$BQ23, MATCH(TRUE, ISNUMBER(deflator!$E23:$BQ23), 0))</f>
        <v>3.1493608600092493</v>
      </c>
      <c r="AB23" cm="1">
        <f t="array" ref="AB23">deflator!AB23/INDEX(deflator!$E23:$BQ23, MATCH(TRUE, ISNUMBER(deflator!$E23:$BQ23), 0))</f>
        <v>3.3261297623943129</v>
      </c>
      <c r="AC23" cm="1">
        <f t="array" ref="AC23">deflator!AC23/INDEX(deflator!$E23:$BQ23, MATCH(TRUE, ISNUMBER(deflator!$E23:$BQ23), 0))</f>
        <v>3.5070285674074024</v>
      </c>
      <c r="AD23" cm="1">
        <f t="array" ref="AD23">deflator!AD23/INDEX(deflator!$E23:$BQ23, MATCH(TRUE, ISNUMBER(deflator!$E23:$BQ23), 0))</f>
        <v>3.6693248036826871</v>
      </c>
      <c r="AE23" cm="1">
        <f t="array" ref="AE23">deflator!AE23/INDEX(deflator!$E23:$BQ23, MATCH(TRUE, ISNUMBER(deflator!$E23:$BQ23), 0))</f>
        <v>3.7719477801140853</v>
      </c>
      <c r="AF23" cm="1">
        <f t="array" ref="AF23">deflator!AF23/INDEX(deflator!$E23:$BQ23, MATCH(TRUE, ISNUMBER(deflator!$E23:$BQ23), 0))</f>
        <v>3.8354715584118697</v>
      </c>
      <c r="AG23" cm="1">
        <f t="array" ref="AG23">deflator!AG23/INDEX(deflator!$E23:$BQ23, MATCH(TRUE, ISNUMBER(deflator!$E23:$BQ23), 0))</f>
        <v>3.9186625549302212</v>
      </c>
      <c r="AH23" cm="1">
        <f t="array" ref="AH23">deflator!AH23/INDEX(deflator!$E23:$BQ23, MATCH(TRUE, ISNUMBER(deflator!$E23:$BQ23), 0))</f>
        <v>4.1066587204674203</v>
      </c>
      <c r="AI23" cm="1">
        <f t="array" ref="AI23">deflator!AI23/INDEX(deflator!$E23:$BQ23, MATCH(TRUE, ISNUMBER(deflator!$E23:$BQ23), 0))</f>
        <v>4.2221545468339876</v>
      </c>
      <c r="AJ23" cm="1">
        <f t="array" ref="AJ23">deflator!AJ23/INDEX(deflator!$E23:$BQ23, MATCH(TRUE, ISNUMBER(deflator!$E23:$BQ23), 0))</f>
        <v>4.3436100723209519</v>
      </c>
      <c r="AK23" cm="1">
        <f t="array" ref="AK23">deflator!AK23/INDEX(deflator!$E23:$BQ23, MATCH(TRUE, ISNUMBER(deflator!$E23:$BQ23), 0))</f>
        <v>4.4923580745320297</v>
      </c>
      <c r="AL23" cm="1">
        <f t="array" ref="AL23">deflator!AL23/INDEX(deflator!$E23:$BQ23, MATCH(TRUE, ISNUMBER(deflator!$E23:$BQ23), 0))</f>
        <v>4.6717483402657027</v>
      </c>
      <c r="AM23" cm="1">
        <f t="array" ref="AM23">deflator!AM23/INDEX(deflator!$E23:$BQ23, MATCH(TRUE, ISNUMBER(deflator!$E23:$BQ23), 0))</f>
        <v>4.7695889921266881</v>
      </c>
      <c r="AN23" cm="1">
        <f t="array" ref="AN23">deflator!AN23/INDEX(deflator!$E23:$BQ23, MATCH(TRUE, ISNUMBER(deflator!$E23:$BQ23), 0))</f>
        <v>4.8278146850928003</v>
      </c>
      <c r="AO23" cm="1">
        <f t="array" ref="AO23">deflator!AO23/INDEX(deflator!$E23:$BQ23, MATCH(TRUE, ISNUMBER(deflator!$E23:$BQ23), 0))</f>
        <v>4.8508259023318292</v>
      </c>
      <c r="AP23" cm="1">
        <f t="array" ref="AP23">deflator!AP23/INDEX(deflator!$E23:$BQ23, MATCH(TRUE, ISNUMBER(deflator!$E23:$BQ23), 0))</f>
        <v>4.8875762829885678</v>
      </c>
      <c r="AQ23" cm="1">
        <f t="array" ref="AQ23">deflator!AQ23/INDEX(deflator!$E23:$BQ23, MATCH(TRUE, ISNUMBER(deflator!$E23:$BQ23), 0))</f>
        <v>4.9758273088070037</v>
      </c>
      <c r="AR23" cm="1">
        <f t="array" ref="AR23">deflator!AR23/INDEX(deflator!$E23:$BQ23, MATCH(TRUE, ISNUMBER(deflator!$E23:$BQ23), 0))</f>
        <v>5.0056286598075461</v>
      </c>
      <c r="AS23" cm="1">
        <f t="array" ref="AS23">deflator!AS23/INDEX(deflator!$E23:$BQ23, MATCH(TRUE, ISNUMBER(deflator!$E23:$BQ23), 0))</f>
        <v>5.1064716586802774</v>
      </c>
      <c r="AT23" cm="1">
        <f t="array" ref="AT23">deflator!AT23/INDEX(deflator!$E23:$BQ23, MATCH(TRUE, ISNUMBER(deflator!$E23:$BQ23), 0))</f>
        <v>5.2077237039075186</v>
      </c>
      <c r="AU23" cm="1">
        <f t="array" ref="AU23">deflator!AU23/INDEX(deflator!$E23:$BQ23, MATCH(TRUE, ISNUMBER(deflator!$E23:$BQ23), 0))</f>
        <v>5.2931302728001199</v>
      </c>
      <c r="AV23" cm="1">
        <f t="array" ref="AV23">deflator!AV23/INDEX(deflator!$E23:$BQ23, MATCH(TRUE, ISNUMBER(deflator!$E23:$BQ23), 0))</f>
        <v>5.3910593371635187</v>
      </c>
      <c r="AW23" cm="1">
        <f t="array" ref="AW23">deflator!AW23/INDEX(deflator!$E23:$BQ23, MATCH(TRUE, ISNUMBER(deflator!$E23:$BQ23), 0))</f>
        <v>5.4942975094416067</v>
      </c>
      <c r="AX23" cm="1">
        <f t="array" ref="AX23">deflator!AX23/INDEX(deflator!$E23:$BQ23, MATCH(TRUE, ISNUMBER(deflator!$E23:$BQ23), 0))</f>
        <v>5.6087477560533978</v>
      </c>
      <c r="AY23" cm="1">
        <f t="array" ref="AY23">deflator!AY23/INDEX(deflator!$E23:$BQ23, MATCH(TRUE, ISNUMBER(deflator!$E23:$BQ23), 0))</f>
        <v>5.7357699745035671</v>
      </c>
      <c r="AZ23" cm="1">
        <f t="array" ref="AZ23">deflator!AZ23/INDEX(deflator!$E23:$BQ23, MATCH(TRUE, ISNUMBER(deflator!$E23:$BQ23), 0))</f>
        <v>5.8465666018560185</v>
      </c>
      <c r="BA23" cm="1">
        <f t="array" ref="BA23">deflator!BA23/INDEX(deflator!$E23:$BQ23, MATCH(TRUE, ISNUMBER(deflator!$E23:$BQ23), 0))</f>
        <v>5.9581699211222494</v>
      </c>
      <c r="BB23" cm="1">
        <f t="array" ref="BB23">deflator!BB23/INDEX(deflator!$E23:$BQ23, MATCH(TRUE, ISNUMBER(deflator!$E23:$BQ23), 0))</f>
        <v>6.0047521551653444</v>
      </c>
      <c r="BC23" cm="1">
        <f t="array" ref="BC23">deflator!BC23/INDEX(deflator!$E23:$BQ23, MATCH(TRUE, ISNUMBER(deflator!$E23:$BQ23), 0))</f>
        <v>6.1070193560435708</v>
      </c>
      <c r="BD23" cm="1">
        <f t="array" ref="BD23">deflator!BD23/INDEX(deflator!$E23:$BQ23, MATCH(TRUE, ISNUMBER(deflator!$E23:$BQ23), 0))</f>
        <v>6.2470241014259393</v>
      </c>
      <c r="BE23" cm="1">
        <f t="array" ref="BE23">deflator!BE23/INDEX(deflator!$E23:$BQ23, MATCH(TRUE, ISNUMBER(deflator!$E23:$BQ23), 0))</f>
        <v>6.3848169874491365</v>
      </c>
      <c r="BF23" cm="1">
        <f t="array" ref="BF23">deflator!BF23/INDEX(deflator!$E23:$BQ23, MATCH(TRUE, ISNUMBER(deflator!$E23:$BQ23), 0))</f>
        <v>6.4750018668694942</v>
      </c>
      <c r="BG23" cm="1">
        <f t="array" ref="BG23">deflator!BG23/INDEX(deflator!$E23:$BQ23, MATCH(TRUE, ISNUMBER(deflator!$E23:$BQ23), 0))</f>
        <v>6.5294175067277029</v>
      </c>
      <c r="BH23" cm="1">
        <f t="array" ref="BH23">deflator!BH23/INDEX(deflator!$E23:$BQ23, MATCH(TRUE, ISNUMBER(deflator!$E23:$BQ23), 0))</f>
        <v>6.6026670273954853</v>
      </c>
      <c r="BI23" cm="1">
        <f t="array" ref="BI23">deflator!BI23/INDEX(deflator!$E23:$BQ23, MATCH(TRUE, ISNUMBER(deflator!$E23:$BQ23), 0))</f>
        <v>6.7278066582317848</v>
      </c>
      <c r="BJ23" cm="1">
        <f t="array" ref="BJ23">deflator!BJ23/INDEX(deflator!$E23:$BQ23, MATCH(TRUE, ISNUMBER(deflator!$E23:$BQ23), 0))</f>
        <v>6.8612300599258811</v>
      </c>
      <c r="BK23" cm="1">
        <f t="array" ref="BK23">deflator!BK23/INDEX(deflator!$E23:$BQ23, MATCH(TRUE, ISNUMBER(deflator!$E23:$BQ23), 0))</f>
        <v>6.9790567538514852</v>
      </c>
      <c r="BL23" cm="1">
        <f t="array" ref="BL23">deflator!BL23/INDEX(deflator!$E23:$BQ23, MATCH(TRUE, ISNUMBER(deflator!$E23:$BQ23), 0))</f>
        <v>7.108465269242001</v>
      </c>
      <c r="BM23" cm="1">
        <f t="array" ref="BM23">deflator!BM23/INDEX(deflator!$E23:$BQ23, MATCH(TRUE, ISNUMBER(deflator!$E23:$BQ23), 0))</f>
        <v>7.2219246687952614</v>
      </c>
      <c r="BN23" cm="1">
        <f t="array" ref="BN23">deflator!BN23/INDEX(deflator!$E23:$BQ23, MATCH(TRUE, ISNUMBER(deflator!$E23:$BQ23), 0))</f>
        <v>7.4199951338945986</v>
      </c>
      <c r="BO23" cm="1">
        <f t="array" ref="BO23">deflator!BO23/INDEX(deflator!$E23:$BQ23, MATCH(TRUE, ISNUMBER(deflator!$E23:$BQ23), 0))</f>
        <v>7.9278178064922136</v>
      </c>
      <c r="BP23" cm="1">
        <f t="array" ref="BP23">deflator!BP23/INDEX(deflator!$E23:$BQ23, MATCH(TRUE, ISNUMBER(deflator!$E23:$BQ23), 0))</f>
        <v>8.285213465779961</v>
      </c>
      <c r="BQ23" cm="1">
        <f t="array" ref="BQ23">deflator!BQ23/INDEX(deflator!$E23:$BQ23, MATCH(TRUE, ISNUMBER(deflator!$E23:$BQ23), 0))</f>
        <v>8.4462536144514697</v>
      </c>
    </row>
    <row r="24" spans="1:69" x14ac:dyDescent="0.35">
      <c r="A24" t="s">
        <v>117</v>
      </c>
      <c r="B24" t="s">
        <v>118</v>
      </c>
      <c r="C24" t="s">
        <v>44</v>
      </c>
      <c r="D24" t="s">
        <v>45</v>
      </c>
      <c r="E24" cm="1">
        <f t="array" ref="E24">deflator!E24/INDEX(deflator!$E24:$BQ24, MATCH(TRUE, ISNUMBER(deflator!$E24:$BQ24), 0))</f>
        <v>1</v>
      </c>
      <c r="F24" cm="1">
        <f t="array" ref="F24">deflator!F24/INDEX(deflator!$E24:$BQ24, MATCH(TRUE, ISNUMBER(deflator!$E24:$BQ24), 0))</f>
        <v>1.0104143567396562</v>
      </c>
      <c r="G24" cm="1">
        <f t="array" ref="G24">deflator!G24/INDEX(deflator!$E24:$BQ24, MATCH(TRUE, ISNUMBER(deflator!$E24:$BQ24), 0))</f>
        <v>1.0486136892023328</v>
      </c>
      <c r="H24" cm="1">
        <f t="array" ref="H24">deflator!H24/INDEX(deflator!$E24:$BQ24, MATCH(TRUE, ISNUMBER(deflator!$E24:$BQ24), 0))</f>
        <v>1.0753432835077106</v>
      </c>
      <c r="I24" cm="1">
        <f t="array" ref="I24">deflator!I24/INDEX(deflator!$E24:$BQ24, MATCH(TRUE, ISNUMBER(deflator!$E24:$BQ24), 0))</f>
        <v>1.0714325611682247</v>
      </c>
      <c r="J24" cm="1">
        <f t="array" ref="J24">deflator!J24/INDEX(deflator!$E24:$BQ24, MATCH(TRUE, ISNUMBER(deflator!$E24:$BQ24), 0))</f>
        <v>1.0934785768013702</v>
      </c>
      <c r="K24" cm="1">
        <f t="array" ref="K24">deflator!K24/INDEX(deflator!$E24:$BQ24, MATCH(TRUE, ISNUMBER(deflator!$E24:$BQ24), 0))</f>
        <v>1.1059077716164196</v>
      </c>
      <c r="L24" cm="1">
        <f t="array" ref="L24">deflator!L24/INDEX(deflator!$E24:$BQ24, MATCH(TRUE, ISNUMBER(deflator!$E24:$BQ24), 0))</f>
        <v>1.1074679025844474</v>
      </c>
      <c r="M24" cm="1">
        <f t="array" ref="M24">deflator!M24/INDEX(deflator!$E24:$BQ24, MATCH(TRUE, ISNUMBER(deflator!$E24:$BQ24), 0))</f>
        <v>1.1437211407234087</v>
      </c>
      <c r="N24" cm="1">
        <f t="array" ref="N24">deflator!N24/INDEX(deflator!$E24:$BQ24, MATCH(TRUE, ISNUMBER(deflator!$E24:$BQ24), 0))</f>
        <v>1.1832275051745291</v>
      </c>
      <c r="O24" cm="1">
        <f t="array" ref="O24">deflator!O24/INDEX(deflator!$E24:$BQ24, MATCH(TRUE, ISNUMBER(deflator!$E24:$BQ24), 0))</f>
        <v>1.2429455527387809</v>
      </c>
      <c r="P24" cm="1">
        <f t="array" ref="P24">deflator!P24/INDEX(deflator!$E24:$BQ24, MATCH(TRUE, ISNUMBER(deflator!$E24:$BQ24), 0))</f>
        <v>1.2625006134226462</v>
      </c>
      <c r="Q24" cm="1">
        <f t="array" ref="Q24">deflator!Q24/INDEX(deflator!$E24:$BQ24, MATCH(TRUE, ISNUMBER(deflator!$E24:$BQ24), 0))</f>
        <v>1.3296306252653405</v>
      </c>
      <c r="R24" cm="1">
        <f t="array" ref="R24">deflator!R24/INDEX(deflator!$E24:$BQ24, MATCH(TRUE, ISNUMBER(deflator!$E24:$BQ24), 0))</f>
        <v>1.3937552525026184</v>
      </c>
      <c r="S24" cm="1">
        <f t="array" ref="S24">deflator!S24/INDEX(deflator!$E24:$BQ24, MATCH(TRUE, ISNUMBER(deflator!$E24:$BQ24), 0))</f>
        <v>1.6017134305503395</v>
      </c>
      <c r="T24" cm="1">
        <f t="array" ref="T24">deflator!T24/INDEX(deflator!$E24:$BQ24, MATCH(TRUE, ISNUMBER(deflator!$E24:$BQ24), 0))</f>
        <v>1.8299085140804687</v>
      </c>
      <c r="U24" cm="1">
        <f t="array" ref="U24">deflator!U24/INDEX(deflator!$E24:$BQ24, MATCH(TRUE, ISNUMBER(deflator!$E24:$BQ24), 0))</f>
        <v>2.0867440429746518</v>
      </c>
      <c r="V24" cm="1">
        <f t="array" ref="V24">deflator!V24/INDEX(deflator!$E24:$BQ24, MATCH(TRUE, ISNUMBER(deflator!$E24:$BQ24), 0))</f>
        <v>2.1947724201009065</v>
      </c>
      <c r="W24" cm="1">
        <f t="array" ref="W24">deflator!W24/INDEX(deflator!$E24:$BQ24, MATCH(TRUE, ISNUMBER(deflator!$E24:$BQ24), 0))</f>
        <v>2.4654857234366974</v>
      </c>
      <c r="X24" cm="1">
        <f t="array" ref="X24">deflator!X24/INDEX(deflator!$E24:$BQ24, MATCH(TRUE, ISNUMBER(deflator!$E24:$BQ24), 0))</f>
        <v>2.7861143958199635</v>
      </c>
      <c r="Y24" cm="1">
        <f t="array" ref="Y24">deflator!Y24/INDEX(deflator!$E24:$BQ24, MATCH(TRUE, ISNUMBER(deflator!$E24:$BQ24), 0))</f>
        <v>3.0699587114849471</v>
      </c>
      <c r="Z24" cm="1">
        <f t="array" ref="Z24">deflator!Z24/INDEX(deflator!$E24:$BQ24, MATCH(TRUE, ISNUMBER(deflator!$E24:$BQ24), 0))</f>
        <v>3.2992523394067432</v>
      </c>
      <c r="AA24" cm="1">
        <f t="array" ref="AA24">deflator!AA24/INDEX(deflator!$E24:$BQ24, MATCH(TRUE, ISNUMBER(deflator!$E24:$BQ24), 0))</f>
        <v>3.832024977554958</v>
      </c>
      <c r="AB24" cm="1">
        <f t="array" ref="AB24">deflator!AB24/INDEX(deflator!$E24:$BQ24, MATCH(TRUE, ISNUMBER(deflator!$E24:$BQ24), 0))</f>
        <v>4.0139009203921869</v>
      </c>
      <c r="AC24" cm="1">
        <f t="array" ref="AC24">deflator!AC24/INDEX(deflator!$E24:$BQ24, MATCH(TRUE, ISNUMBER(deflator!$E24:$BQ24), 0))</f>
        <v>4.0923157244262747</v>
      </c>
      <c r="AD24" cm="1">
        <f t="array" ref="AD24">deflator!AD24/INDEX(deflator!$E24:$BQ24, MATCH(TRUE, ISNUMBER(deflator!$E24:$BQ24), 0))</f>
        <v>3.8927342339515425</v>
      </c>
      <c r="AE24" cm="1">
        <f t="array" ref="AE24">deflator!AE24/INDEX(deflator!$E24:$BQ24, MATCH(TRUE, ISNUMBER(deflator!$E24:$BQ24), 0))</f>
        <v>3.7524333739861828</v>
      </c>
      <c r="AF24" cm="1">
        <f t="array" ref="AF24">deflator!AF24/INDEX(deflator!$E24:$BQ24, MATCH(TRUE, ISNUMBER(deflator!$E24:$BQ24), 0))</f>
        <v>3.866074312212846</v>
      </c>
      <c r="AG24" cm="1">
        <f t="array" ref="AG24">deflator!AG24/INDEX(deflator!$E24:$BQ24, MATCH(TRUE, ISNUMBER(deflator!$E24:$BQ24), 0))</f>
        <v>3.8424716614884273</v>
      </c>
      <c r="AH24" cm="1">
        <f t="array" ref="AH24">deflator!AH24/INDEX(deflator!$E24:$BQ24, MATCH(TRUE, ISNUMBER(deflator!$E24:$BQ24), 0))</f>
        <v>3.9279641374712853</v>
      </c>
      <c r="AI24" cm="1">
        <f t="array" ref="AI24">deflator!AI24/INDEX(deflator!$E24:$BQ24, MATCH(TRUE, ISNUMBER(deflator!$E24:$BQ24), 0))</f>
        <v>4.0134600841240076</v>
      </c>
      <c r="AJ24" cm="1">
        <f t="array" ref="AJ24">deflator!AJ24/INDEX(deflator!$E24:$BQ24, MATCH(TRUE, ISNUMBER(deflator!$E24:$BQ24), 0))</f>
        <v>4.0438267318451988</v>
      </c>
      <c r="AK24" cm="1">
        <f t="array" ref="AK24">deflator!AK24/INDEX(deflator!$E24:$BQ24, MATCH(TRUE, ISNUMBER(deflator!$E24:$BQ24), 0))</f>
        <v>4.1661579280115761</v>
      </c>
      <c r="AL24" cm="1">
        <f t="array" ref="AL24">deflator!AL24/INDEX(deflator!$E24:$BQ24, MATCH(TRUE, ISNUMBER(deflator!$E24:$BQ24), 0))</f>
        <v>4.2652425712434123</v>
      </c>
      <c r="AM24" cm="1">
        <f t="array" ref="AM24">deflator!AM24/INDEX(deflator!$E24:$BQ24, MATCH(TRUE, ISNUMBER(deflator!$E24:$BQ24), 0))</f>
        <v>5.7593618544473246</v>
      </c>
      <c r="AN24" cm="1">
        <f t="array" ref="AN24">deflator!AN24/INDEX(deflator!$E24:$BQ24, MATCH(TRUE, ISNUMBER(deflator!$E24:$BQ24), 0))</f>
        <v>6.6289939278686116</v>
      </c>
      <c r="AO24" cm="1">
        <f t="array" ref="AO24">deflator!AO24/INDEX(deflator!$E24:$BQ24, MATCH(TRUE, ISNUMBER(deflator!$E24:$BQ24), 0))</f>
        <v>7.0868780054930109</v>
      </c>
      <c r="AP24" cm="1">
        <f t="array" ref="AP24">deflator!AP24/INDEX(deflator!$E24:$BQ24, MATCH(TRUE, ISNUMBER(deflator!$E24:$BQ24), 0))</f>
        <v>7.3467899065034832</v>
      </c>
      <c r="AQ24" cm="1">
        <f t="array" ref="AQ24">deflator!AQ24/INDEX(deflator!$E24:$BQ24, MATCH(TRUE, ISNUMBER(deflator!$E24:$BQ24), 0))</f>
        <v>7.7311449160454524</v>
      </c>
      <c r="AR24" cm="1">
        <f t="array" ref="AR24">deflator!AR24/INDEX(deflator!$E24:$BQ24, MATCH(TRUE, ISNUMBER(deflator!$E24:$BQ24), 0))</f>
        <v>11.468577001691491</v>
      </c>
      <c r="AS24" cm="1">
        <f t="array" ref="AS24">deflator!AS24/INDEX(deflator!$E24:$BQ24, MATCH(TRUE, ISNUMBER(deflator!$E24:$BQ24), 0))</f>
        <v>11.966434313154021</v>
      </c>
      <c r="AT24" cm="1">
        <f t="array" ref="AT24">deflator!AT24/INDEX(deflator!$E24:$BQ24, MATCH(TRUE, ISNUMBER(deflator!$E24:$BQ24), 0))</f>
        <v>12.202207243066415</v>
      </c>
      <c r="AU24" cm="1">
        <f t="array" ref="AU24">deflator!AU24/INDEX(deflator!$E24:$BQ24, MATCH(TRUE, ISNUMBER(deflator!$E24:$BQ24), 0))</f>
        <v>12.635899710248417</v>
      </c>
      <c r="AV24" cm="1">
        <f t="array" ref="AV24">deflator!AV24/INDEX(deflator!$E24:$BQ24, MATCH(TRUE, ISNUMBER(deflator!$E24:$BQ24), 0))</f>
        <v>13.022773572833692</v>
      </c>
      <c r="AW24" cm="1">
        <f t="array" ref="AW24">deflator!AW24/INDEX(deflator!$E24:$BQ24, MATCH(TRUE, ISNUMBER(deflator!$E24:$BQ24), 0))</f>
        <v>13.123011294025043</v>
      </c>
      <c r="AX24" cm="1">
        <f t="array" ref="AX24">deflator!AX24/INDEX(deflator!$E24:$BQ24, MATCH(TRUE, ISNUMBER(deflator!$E24:$BQ24), 0))</f>
        <v>13.686469323422912</v>
      </c>
      <c r="AY24" cm="1">
        <f t="array" ref="AY24">deflator!AY24/INDEX(deflator!$E24:$BQ24, MATCH(TRUE, ISNUMBER(deflator!$E24:$BQ24), 0))</f>
        <v>13.973107387125614</v>
      </c>
      <c r="AZ24" cm="1">
        <f t="array" ref="AZ24">deflator!AZ24/INDEX(deflator!$E24:$BQ24, MATCH(TRUE, ISNUMBER(deflator!$E24:$BQ24), 0))</f>
        <v>14.027623918073058</v>
      </c>
      <c r="BA24" cm="1">
        <f t="array" ref="BA24">deflator!BA24/INDEX(deflator!$E24:$BQ24, MATCH(TRUE, ISNUMBER(deflator!$E24:$BQ24), 0))</f>
        <v>14.930182591816319</v>
      </c>
      <c r="BB24" cm="1">
        <f t="array" ref="BB24">deflator!BB24/INDEX(deflator!$E24:$BQ24, MATCH(TRUE, ISNUMBER(deflator!$E24:$BQ24), 0))</f>
        <v>15.309363253786749</v>
      </c>
      <c r="BC24" cm="1">
        <f t="array" ref="BC24">deflator!BC24/INDEX(deflator!$E24:$BQ24, MATCH(TRUE, ISNUMBER(deflator!$E24:$BQ24), 0))</f>
        <v>15.444221240930768</v>
      </c>
      <c r="BD24" cm="1">
        <f t="array" ref="BD24">deflator!BD24/INDEX(deflator!$E24:$BQ24, MATCH(TRUE, ISNUMBER(deflator!$E24:$BQ24), 0))</f>
        <v>16.020766844801901</v>
      </c>
      <c r="BE24" cm="1">
        <f t="array" ref="BE24">deflator!BE24/INDEX(deflator!$E24:$BQ24, MATCH(TRUE, ISNUMBER(deflator!$E24:$BQ24), 0))</f>
        <v>17.254190957399953</v>
      </c>
      <c r="BF24" cm="1">
        <f t="array" ref="BF24">deflator!BF24/INDEX(deflator!$E24:$BQ24, MATCH(TRUE, ISNUMBER(deflator!$E24:$BQ24), 0))</f>
        <v>17.495283490640606</v>
      </c>
      <c r="BG24" cm="1">
        <f t="array" ref="BG24">deflator!BG24/INDEX(deflator!$E24:$BQ24, MATCH(TRUE, ISNUMBER(deflator!$E24:$BQ24), 0))</f>
        <v>17.451933212903267</v>
      </c>
      <c r="BH24" cm="1">
        <f t="array" ref="BH24">deflator!BH24/INDEX(deflator!$E24:$BQ24, MATCH(TRUE, ISNUMBER(deflator!$E24:$BQ24), 0))</f>
        <v>17.600537167869465</v>
      </c>
      <c r="BI24" cm="1">
        <f t="array" ref="BI24">deflator!BI24/INDEX(deflator!$E24:$BQ24, MATCH(TRUE, ISNUMBER(deflator!$E24:$BQ24), 0))</f>
        <v>17.720852875485676</v>
      </c>
      <c r="BJ24" cm="1">
        <f t="array" ref="BJ24">deflator!BJ24/INDEX(deflator!$E24:$BQ24, MATCH(TRUE, ISNUMBER(deflator!$E24:$BQ24), 0))</f>
        <v>17.655658260884991</v>
      </c>
      <c r="BK24" cm="1">
        <f t="array" ref="BK24">deflator!BK24/INDEX(deflator!$E24:$BQ24, MATCH(TRUE, ISNUMBER(deflator!$E24:$BQ24), 0))</f>
        <v>17.774030200469504</v>
      </c>
      <c r="BL24" cm="1">
        <f t="array" ref="BL24">deflator!BL24/INDEX(deflator!$E24:$BQ24, MATCH(TRUE, ISNUMBER(deflator!$E24:$BQ24), 0))</f>
        <v>17.703368869223109</v>
      </c>
      <c r="BM24" cm="1">
        <f t="array" ref="BM24">deflator!BM24/INDEX(deflator!$E24:$BQ24, MATCH(TRUE, ISNUMBER(deflator!$E24:$BQ24), 0))</f>
        <v>18.212877541448865</v>
      </c>
      <c r="BN24" cm="1">
        <f t="array" ref="BN24">deflator!BN24/INDEX(deflator!$E24:$BQ24, MATCH(TRUE, ISNUMBER(deflator!$E24:$BQ24), 0))</f>
        <v>18.507693955572019</v>
      </c>
      <c r="BO24" cm="1">
        <f t="array" ref="BO24">deflator!BO24/INDEX(deflator!$E24:$BQ24, MATCH(TRUE, ISNUMBER(deflator!$E24:$BQ24), 0))</f>
        <v>19.273726386537785</v>
      </c>
      <c r="BP24" cm="1">
        <f t="array" ref="BP24">deflator!BP24/INDEX(deflator!$E24:$BQ24, MATCH(TRUE, ISNUMBER(deflator!$E24:$BQ24), 0))</f>
        <v>19.926261019816661</v>
      </c>
      <c r="BQ24" cm="1">
        <f t="array" ref="BQ24">deflator!BQ24/INDEX(deflator!$E24:$BQ24, MATCH(TRUE, ISNUMBER(deflator!$E24:$BQ24), 0))</f>
        <v>20.239312572385156</v>
      </c>
    </row>
    <row r="25" spans="1:69" x14ac:dyDescent="0.35">
      <c r="A25" t="s">
        <v>119</v>
      </c>
      <c r="B25" t="s">
        <v>120</v>
      </c>
      <c r="C25" t="s">
        <v>44</v>
      </c>
      <c r="D25" t="s">
        <v>45</v>
      </c>
      <c r="E25" cm="1">
        <f t="array" ref="E25">deflator!E25/INDEX(deflator!$E25:$BQ25, MATCH(TRUE, ISNUMBER(deflator!$E25:$BQ25), 0))</f>
        <v>1</v>
      </c>
      <c r="F25" cm="1">
        <f t="array" ref="F25">deflator!F25/INDEX(deflator!$E25:$BQ25, MATCH(TRUE, ISNUMBER(deflator!$E25:$BQ25), 0))</f>
        <v>1.0190060824059852</v>
      </c>
      <c r="G25" cm="1">
        <f t="array" ref="G25">deflator!G25/INDEX(deflator!$E25:$BQ25, MATCH(TRUE, ISNUMBER(deflator!$E25:$BQ25), 0))</f>
        <v>1.0394918909875737</v>
      </c>
      <c r="H25" cm="1">
        <f t="array" ref="H25">deflator!H25/INDEX(deflator!$E25:$BQ25, MATCH(TRUE, ISNUMBER(deflator!$E25:$BQ25), 0))</f>
        <v>1.0929999933902967</v>
      </c>
      <c r="I25" cm="1">
        <f t="array" ref="I25">deflator!I25/INDEX(deflator!$E25:$BQ25, MATCH(TRUE, ISNUMBER(deflator!$E25:$BQ25), 0))</f>
        <v>1.1128075205015799</v>
      </c>
      <c r="J25" cm="1">
        <f t="array" ref="J25">deflator!J25/INDEX(deflator!$E25:$BQ25, MATCH(TRUE, ISNUMBER(deflator!$E25:$BQ25), 0))</f>
        <v>1.1055067017433367</v>
      </c>
      <c r="K25" cm="1">
        <f t="array" ref="K25">deflator!K25/INDEX(deflator!$E25:$BQ25, MATCH(TRUE, ISNUMBER(deflator!$E25:$BQ25), 0))</f>
        <v>1.1309678139081709</v>
      </c>
      <c r="L25" cm="1">
        <f t="array" ref="L25">deflator!L25/INDEX(deflator!$E25:$BQ25, MATCH(TRUE, ISNUMBER(deflator!$E25:$BQ25), 0))</f>
        <v>1.081080728586217</v>
      </c>
      <c r="M25" cm="1">
        <f t="array" ref="M25">deflator!M25/INDEX(deflator!$E25:$BQ25, MATCH(TRUE, ISNUMBER(deflator!$E25:$BQ25), 0))</f>
        <v>1.0782279868613323</v>
      </c>
      <c r="N25" cm="1">
        <f t="array" ref="N25">deflator!N25/INDEX(deflator!$E25:$BQ25, MATCH(TRUE, ISNUMBER(deflator!$E25:$BQ25), 0))</f>
        <v>1.1527675501478496</v>
      </c>
      <c r="O25" cm="1">
        <f t="array" ref="O25">deflator!O25/INDEX(deflator!$E25:$BQ25, MATCH(TRUE, ISNUMBER(deflator!$E25:$BQ25), 0))</f>
        <v>1.1733263204041018</v>
      </c>
      <c r="P25" cm="1">
        <f t="array" ref="P25">deflator!P25/INDEX(deflator!$E25:$BQ25, MATCH(TRUE, ISNUMBER(deflator!$E25:$BQ25), 0))</f>
        <v>1.2129551273641623</v>
      </c>
      <c r="Q25" cm="1">
        <f t="array" ref="Q25">deflator!Q25/INDEX(deflator!$E25:$BQ25, MATCH(TRUE, ISNUMBER(deflator!$E25:$BQ25), 0))</f>
        <v>1.3014601601102636</v>
      </c>
      <c r="R25" cm="1">
        <f t="array" ref="R25">deflator!R25/INDEX(deflator!$E25:$BQ25, MATCH(TRUE, ISNUMBER(deflator!$E25:$BQ25), 0))</f>
        <v>1.3363114277037527</v>
      </c>
      <c r="S25" cm="1">
        <f t="array" ref="S25">deflator!S25/INDEX(deflator!$E25:$BQ25, MATCH(TRUE, ISNUMBER(deflator!$E25:$BQ25), 0))</f>
        <v>1.4835022479484565</v>
      </c>
      <c r="T25" cm="1">
        <f t="array" ref="T25">deflator!T25/INDEX(deflator!$E25:$BQ25, MATCH(TRUE, ISNUMBER(deflator!$E25:$BQ25), 0))</f>
        <v>1.6047957055120223</v>
      </c>
      <c r="U25" cm="1">
        <f t="array" ref="U25">deflator!U25/INDEX(deflator!$E25:$BQ25, MATCH(TRUE, ISNUMBER(deflator!$E25:$BQ25), 0))</f>
        <v>1.7127263317556018</v>
      </c>
      <c r="V25" cm="1">
        <f t="array" ref="V25">deflator!V25/INDEX(deflator!$E25:$BQ25, MATCH(TRUE, ISNUMBER(deflator!$E25:$BQ25), 0))</f>
        <v>2.0323549144018407</v>
      </c>
      <c r="W25" cm="1">
        <f t="array" ref="W25">deflator!W25/INDEX(deflator!$E25:$BQ25, MATCH(TRUE, ISNUMBER(deflator!$E25:$BQ25), 0))</f>
        <v>2.3277033459109231</v>
      </c>
      <c r="X25" cm="1">
        <f t="array" ref="X25">deflator!X25/INDEX(deflator!$E25:$BQ25, MATCH(TRUE, ISNUMBER(deflator!$E25:$BQ25), 0))</f>
        <v>2.5081824186873014</v>
      </c>
      <c r="Y25" cm="1">
        <f t="array" ref="Y25">deflator!Y25/INDEX(deflator!$E25:$BQ25, MATCH(TRUE, ISNUMBER(deflator!$E25:$BQ25), 0))</f>
        <v>2.7262530413458563</v>
      </c>
      <c r="Z25" cm="1">
        <f t="array" ref="Z25">deflator!Z25/INDEX(deflator!$E25:$BQ25, MATCH(TRUE, ISNUMBER(deflator!$E25:$BQ25), 0))</f>
        <v>3.0966041404013858</v>
      </c>
      <c r="AA25" cm="1">
        <f t="array" ref="AA25">deflator!AA25/INDEX(deflator!$E25:$BQ25, MATCH(TRUE, ISNUMBER(deflator!$E25:$BQ25), 0))</f>
        <v>3.3767389424346228</v>
      </c>
      <c r="AB25" cm="1">
        <f t="array" ref="AB25">deflator!AB25/INDEX(deflator!$E25:$BQ25, MATCH(TRUE, ISNUMBER(deflator!$E25:$BQ25), 0))</f>
        <v>3.5593974548111866</v>
      </c>
      <c r="AC25" cm="1">
        <f t="array" ref="AC25">deflator!AC25/INDEX(deflator!$E25:$BQ25, MATCH(TRUE, ISNUMBER(deflator!$E25:$BQ25), 0))</f>
        <v>3.790796919129618</v>
      </c>
      <c r="AD25" cm="1">
        <f t="array" ref="AD25">deflator!AD25/INDEX(deflator!$E25:$BQ25, MATCH(TRUE, ISNUMBER(deflator!$E25:$BQ25), 0))</f>
        <v>3.8194957806600258</v>
      </c>
      <c r="AE25" cm="1">
        <f t="array" ref="AE25">deflator!AE25/INDEX(deflator!$E25:$BQ25, MATCH(TRUE, ISNUMBER(deflator!$E25:$BQ25), 0))</f>
        <v>3.5771229205629296</v>
      </c>
      <c r="AF25" cm="1">
        <f t="array" ref="AF25">deflator!AF25/INDEX(deflator!$E25:$BQ25, MATCH(TRUE, ISNUMBER(deflator!$E25:$BQ25), 0))</f>
        <v>3.6213834912208251</v>
      </c>
      <c r="AG25" cm="1">
        <f t="array" ref="AG25">deflator!AG25/INDEX(deflator!$E25:$BQ25, MATCH(TRUE, ISNUMBER(deflator!$E25:$BQ25), 0))</f>
        <v>3.744820397228712</v>
      </c>
      <c r="AH25" cm="1">
        <f t="array" ref="AH25">deflator!AH25/INDEX(deflator!$E25:$BQ25, MATCH(TRUE, ISNUMBER(deflator!$E25:$BQ25), 0))</f>
        <v>3.9257559039402898</v>
      </c>
      <c r="AI25" cm="1">
        <f t="array" ref="AI25">deflator!AI25/INDEX(deflator!$E25:$BQ25, MATCH(TRUE, ISNUMBER(deflator!$E25:$BQ25), 0))</f>
        <v>3.9968126911374897</v>
      </c>
      <c r="AJ25" cm="1">
        <f t="array" ref="AJ25">deflator!AJ25/INDEX(deflator!$E25:$BQ25, MATCH(TRUE, ISNUMBER(deflator!$E25:$BQ25), 0))</f>
        <v>3.8382279266625781</v>
      </c>
      <c r="AK25" cm="1">
        <f t="array" ref="AK25">deflator!AK25/INDEX(deflator!$E25:$BQ25, MATCH(TRUE, ISNUMBER(deflator!$E25:$BQ25), 0))</f>
        <v>3.8469429924074774</v>
      </c>
      <c r="AL25" cm="1">
        <f t="array" ref="AL25">deflator!AL25/INDEX(deflator!$E25:$BQ25, MATCH(TRUE, ISNUMBER(deflator!$E25:$BQ25), 0))</f>
        <v>3.7914762379024536</v>
      </c>
      <c r="AM25" cm="1">
        <f t="array" ref="AM25">deflator!AM25/INDEX(deflator!$E25:$BQ25, MATCH(TRUE, ISNUMBER(deflator!$E25:$BQ25), 0))</f>
        <v>4.3465089992145609</v>
      </c>
      <c r="AN25" cm="1">
        <f t="array" ref="AN25">deflator!AN25/INDEX(deflator!$E25:$BQ25, MATCH(TRUE, ISNUMBER(deflator!$E25:$BQ25), 0))</f>
        <v>4.6407489266575572</v>
      </c>
      <c r="AO25" cm="1">
        <f t="array" ref="AO25">deflator!AO25/INDEX(deflator!$E25:$BQ25, MATCH(TRUE, ISNUMBER(deflator!$E25:$BQ25), 0))</f>
        <v>4.6569314572157516</v>
      </c>
      <c r="AP25" cm="1">
        <f t="array" ref="AP25">deflator!AP25/INDEX(deflator!$E25:$BQ25, MATCH(TRUE, ISNUMBER(deflator!$E25:$BQ25), 0))</f>
        <v>4.7294026175599537</v>
      </c>
      <c r="AQ25" cm="1">
        <f t="array" ref="AQ25">deflator!AQ25/INDEX(deflator!$E25:$BQ25, MATCH(TRUE, ISNUMBER(deflator!$E25:$BQ25), 0))</f>
        <v>5.1049321317588081</v>
      </c>
      <c r="AR25" cm="1">
        <f t="array" ref="AR25">deflator!AR25/INDEX(deflator!$E25:$BQ25, MATCH(TRUE, ISNUMBER(deflator!$E25:$BQ25), 0))</f>
        <v>5.9927219199669945</v>
      </c>
      <c r="AS25" cm="1">
        <f t="array" ref="AS25">deflator!AS25/INDEX(deflator!$E25:$BQ25, MATCH(TRUE, ISNUMBER(deflator!$E25:$BQ25), 0))</f>
        <v>5.9435951926022543</v>
      </c>
      <c r="AT25" cm="1">
        <f t="array" ref="AT25">deflator!AT25/INDEX(deflator!$E25:$BQ25, MATCH(TRUE, ISNUMBER(deflator!$E25:$BQ25), 0))</f>
        <v>6.1790538613383807</v>
      </c>
      <c r="AU25" cm="1">
        <f t="array" ref="AU25">deflator!AU25/INDEX(deflator!$E25:$BQ25, MATCH(TRUE, ISNUMBER(deflator!$E25:$BQ25), 0))</f>
        <v>6.3679466784153433</v>
      </c>
      <c r="AV25" cm="1">
        <f t="array" ref="AV25">deflator!AV25/INDEX(deflator!$E25:$BQ25, MATCH(TRUE, ISNUMBER(deflator!$E25:$BQ25), 0))</f>
        <v>6.4624934176687825</v>
      </c>
      <c r="AW25" cm="1">
        <f t="array" ref="AW25">deflator!AW25/INDEX(deflator!$E25:$BQ25, MATCH(TRUE, ISNUMBER(deflator!$E25:$BQ25), 0))</f>
        <v>6.4683515768202442</v>
      </c>
      <c r="AX25" cm="1">
        <f t="array" ref="AX25">deflator!AX25/INDEX(deflator!$E25:$BQ25, MATCH(TRUE, ISNUMBER(deflator!$E25:$BQ25), 0))</f>
        <v>6.7102281711286302</v>
      </c>
      <c r="AY25" cm="1">
        <f t="array" ref="AY25">deflator!AY25/INDEX(deflator!$E25:$BQ25, MATCH(TRUE, ISNUMBER(deflator!$E25:$BQ25), 0))</f>
        <v>6.665750978961678</v>
      </c>
      <c r="AZ25" cm="1">
        <f t="array" ref="AZ25">deflator!AZ25/INDEX(deflator!$E25:$BQ25, MATCH(TRUE, ISNUMBER(deflator!$E25:$BQ25), 0))</f>
        <v>6.8318847690544446</v>
      </c>
      <c r="BA25" cm="1">
        <f t="array" ref="BA25">deflator!BA25/INDEX(deflator!$E25:$BQ25, MATCH(TRUE, ISNUMBER(deflator!$E25:$BQ25), 0))</f>
        <v>7.4576717800191572</v>
      </c>
      <c r="BB25" cm="1">
        <f t="array" ref="BB25">deflator!BB25/INDEX(deflator!$E25:$BQ25, MATCH(TRUE, ISNUMBER(deflator!$E25:$BQ25), 0))</f>
        <v>7.6370664379080262</v>
      </c>
      <c r="BC25" cm="1">
        <f t="array" ref="BC25">deflator!BC25/INDEX(deflator!$E25:$BQ25, MATCH(TRUE, ISNUMBER(deflator!$E25:$BQ25), 0))</f>
        <v>7.9257184312769988</v>
      </c>
      <c r="BD25" cm="1">
        <f t="array" ref="BD25">deflator!BD25/INDEX(deflator!$E25:$BQ25, MATCH(TRUE, ISNUMBER(deflator!$E25:$BQ25), 0))</f>
        <v>8.4597537201915589</v>
      </c>
      <c r="BE25" cm="1">
        <f t="array" ref="BE25">deflator!BE25/INDEX(deflator!$E25:$BQ25, MATCH(TRUE, ISNUMBER(deflator!$E25:$BQ25), 0))</f>
        <v>8.9524497335380868</v>
      </c>
      <c r="BF25" cm="1">
        <f t="array" ref="BF25">deflator!BF25/INDEX(deflator!$E25:$BQ25, MATCH(TRUE, ISNUMBER(deflator!$E25:$BQ25), 0))</f>
        <v>8.7618367541147091</v>
      </c>
      <c r="BG25" cm="1">
        <f t="array" ref="BG25">deflator!BG25/INDEX(deflator!$E25:$BQ25, MATCH(TRUE, ISNUMBER(deflator!$E25:$BQ25), 0))</f>
        <v>8.7074794644286335</v>
      </c>
      <c r="BH25" cm="1">
        <f t="array" ref="BH25">deflator!BH25/INDEX(deflator!$E25:$BQ25, MATCH(TRUE, ISNUMBER(deflator!$E25:$BQ25), 0))</f>
        <v>8.5138291109771149</v>
      </c>
      <c r="BI25" cm="1">
        <f t="array" ref="BI25">deflator!BI25/INDEX(deflator!$E25:$BQ25, MATCH(TRUE, ISNUMBER(deflator!$E25:$BQ25), 0))</f>
        <v>8.7355546937451987</v>
      </c>
      <c r="BJ25" cm="1">
        <f t="array" ref="BJ25">deflator!BJ25/INDEX(deflator!$E25:$BQ25, MATCH(TRUE, ISNUMBER(deflator!$E25:$BQ25), 0))</f>
        <v>8.8592761172639118</v>
      </c>
      <c r="BK25" cm="1">
        <f t="array" ref="BK25">deflator!BK25/INDEX(deflator!$E25:$BQ25, MATCH(TRUE, ISNUMBER(deflator!$E25:$BQ25), 0))</f>
        <v>8.9544218094289967</v>
      </c>
      <c r="BL25" cm="1">
        <f t="array" ref="BL25">deflator!BL25/INDEX(deflator!$E25:$BQ25, MATCH(TRUE, ISNUMBER(deflator!$E25:$BQ25), 0))</f>
        <v>9.0003490850551113</v>
      </c>
      <c r="BM25" cm="1">
        <f t="array" ref="BM25">deflator!BM25/INDEX(deflator!$E25:$BQ25, MATCH(TRUE, ISNUMBER(deflator!$E25:$BQ25), 0))</f>
        <v>9.5822752763929451</v>
      </c>
      <c r="BN25" cm="1">
        <f t="array" ref="BN25">deflator!BN25/INDEX(deflator!$E25:$BQ25, MATCH(TRUE, ISNUMBER(deflator!$E25:$BQ25), 0))</f>
        <v>9.593090130560709</v>
      </c>
      <c r="BO25" cm="1">
        <f t="array" ref="BO25">deflator!BO25/INDEX(deflator!$E25:$BQ25, MATCH(TRUE, ISNUMBER(deflator!$E25:$BQ25), 0))</f>
        <v>10.158023861547452</v>
      </c>
      <c r="BP25" cm="1">
        <f t="array" ref="BP25">deflator!BP25/INDEX(deflator!$E25:$BQ25, MATCH(TRUE, ISNUMBER(deflator!$E25:$BQ25), 0))</f>
        <v>10.360986005808181</v>
      </c>
      <c r="BQ25" cm="1">
        <f t="array" ref="BQ25">deflator!BQ25/INDEX(deflator!$E25:$BQ25, MATCH(TRUE, ISNUMBER(deflator!$E25:$BQ25), 0))</f>
        <v>11.285407809969747</v>
      </c>
    </row>
    <row r="26" spans="1:69" x14ac:dyDescent="0.35">
      <c r="A26" t="s">
        <v>121</v>
      </c>
      <c r="B26" t="s">
        <v>122</v>
      </c>
      <c r="C26" t="s">
        <v>44</v>
      </c>
      <c r="D26" t="s">
        <v>45</v>
      </c>
      <c r="E26" cm="1">
        <f t="array" ref="E26">deflator!E26/INDEX(deflator!$E26:$BQ26, MATCH(TRUE, ISNUMBER(deflator!$E26:$BQ26), 0))</f>
        <v>1</v>
      </c>
      <c r="F26" cm="1">
        <f t="array" ref="F26">deflator!F26/INDEX(deflator!$E26:$BQ26, MATCH(TRUE, ISNUMBER(deflator!$E26:$BQ26), 0))</f>
        <v>1.062574815786709</v>
      </c>
      <c r="G26" cm="1">
        <f t="array" ref="G26">deflator!G26/INDEX(deflator!$E26:$BQ26, MATCH(TRUE, ISNUMBER(deflator!$E26:$BQ26), 0))</f>
        <v>1.062810957056505</v>
      </c>
      <c r="H26" cm="1">
        <f t="array" ref="H26">deflator!H26/INDEX(deflator!$E26:$BQ26, MATCH(TRUE, ISNUMBER(deflator!$E26:$BQ26), 0))</f>
        <v>1.1176951421694885</v>
      </c>
      <c r="I26" cm="1">
        <f t="array" ref="I26">deflator!I26/INDEX(deflator!$E26:$BQ26, MATCH(TRUE, ISNUMBER(deflator!$E26:$BQ26), 0))</f>
        <v>1.0199725452764721</v>
      </c>
      <c r="J26" cm="1">
        <f t="array" ref="J26">deflator!J26/INDEX(deflator!$E26:$BQ26, MATCH(TRUE, ISNUMBER(deflator!$E26:$BQ26), 0))</f>
        <v>1.1008737582058585</v>
      </c>
      <c r="K26" cm="1">
        <f t="array" ref="K26">deflator!K26/INDEX(deflator!$E26:$BQ26, MATCH(TRUE, ISNUMBER(deflator!$E26:$BQ26), 0))</f>
        <v>1.1701868488471796</v>
      </c>
      <c r="L26" cm="1">
        <f t="array" ref="L26">deflator!L26/INDEX(deflator!$E26:$BQ26, MATCH(TRUE, ISNUMBER(deflator!$E26:$BQ26), 0))</f>
        <v>1.343280459843776</v>
      </c>
      <c r="M26" cm="1">
        <f t="array" ref="M26">deflator!M26/INDEX(deflator!$E26:$BQ26, MATCH(TRUE, ISNUMBER(deflator!$E26:$BQ26), 0))</f>
        <v>1.2657787602385917</v>
      </c>
      <c r="N26" cm="1">
        <f t="array" ref="N26">deflator!N26/INDEX(deflator!$E26:$BQ26, MATCH(TRUE, ISNUMBER(deflator!$E26:$BQ26), 0))</f>
        <v>1.4154914746730791</v>
      </c>
      <c r="O26" cm="1">
        <f t="array" ref="O26">deflator!O26/INDEX(deflator!$E26:$BQ26, MATCH(TRUE, ISNUMBER(deflator!$E26:$BQ26), 0))</f>
        <v>1.4227148557508988</v>
      </c>
      <c r="P26" cm="1">
        <f t="array" ref="P26">deflator!P26/INDEX(deflator!$E26:$BQ26, MATCH(TRUE, ISNUMBER(deflator!$E26:$BQ26), 0))</f>
        <v>1.464873523885085</v>
      </c>
      <c r="Q26" cm="1">
        <f t="array" ref="Q26">deflator!Q26/INDEX(deflator!$E26:$BQ26, MATCH(TRUE, ISNUMBER(deflator!$E26:$BQ26), 0))</f>
        <v>1.5293575442838734</v>
      </c>
      <c r="R26" cm="1">
        <f t="array" ref="R26">deflator!R26/INDEX(deflator!$E26:$BQ26, MATCH(TRUE, ISNUMBER(deflator!$E26:$BQ26), 0))</f>
        <v>2.4684715234511514</v>
      </c>
      <c r="S26" cm="1">
        <f t="array" ref="S26">deflator!S26/INDEX(deflator!$E26:$BQ26, MATCH(TRUE, ISNUMBER(deflator!$E26:$BQ26), 0))</f>
        <v>3.5679958058471271</v>
      </c>
      <c r="T26" cm="1">
        <f t="array" ref="T26">deflator!T26/INDEX(deflator!$E26:$BQ26, MATCH(TRUE, ISNUMBER(deflator!$E26:$BQ26), 0))</f>
        <v>6.4427213351162171</v>
      </c>
      <c r="U26" cm="1">
        <f t="array" ref="U26">deflator!U26/INDEX(deflator!$E26:$BQ26, MATCH(TRUE, ISNUMBER(deflator!$E26:$BQ26), 0))</f>
        <v>5.3068425498821918</v>
      </c>
      <c r="V26" cm="1">
        <f t="array" ref="V26">deflator!V26/INDEX(deflator!$E26:$BQ26, MATCH(TRUE, ISNUMBER(deflator!$E26:$BQ26), 0))</f>
        <v>5.1364846291478283</v>
      </c>
      <c r="W26" cm="1">
        <f t="array" ref="W26">deflator!W26/INDEX(deflator!$E26:$BQ26, MATCH(TRUE, ISNUMBER(deflator!$E26:$BQ26), 0))</f>
        <v>6.4523947494956753</v>
      </c>
      <c r="X26" cm="1">
        <f t="array" ref="X26">deflator!X26/INDEX(deflator!$E26:$BQ26, MATCH(TRUE, ISNUMBER(deflator!$E26:$BQ26), 0))</f>
        <v>7.2631062742921744</v>
      </c>
      <c r="Y26" cm="1">
        <f t="array" ref="Y26">deflator!Y26/INDEX(deflator!$E26:$BQ26, MATCH(TRUE, ISNUMBER(deflator!$E26:$BQ26), 0))</f>
        <v>8.5381494535672502</v>
      </c>
      <c r="Z26" cm="1">
        <f t="array" ref="Z26">deflator!Z26/INDEX(deflator!$E26:$BQ26, MATCH(TRUE, ISNUMBER(deflator!$E26:$BQ26), 0))</f>
        <v>9.3829729003657008</v>
      </c>
      <c r="AA26" cm="1">
        <f t="array" ref="AA26">deflator!AA26/INDEX(deflator!$E26:$BQ26, MATCH(TRUE, ISNUMBER(deflator!$E26:$BQ26), 0))</f>
        <v>10.307741112912378</v>
      </c>
      <c r="AB26" cm="1">
        <f t="array" ref="AB26">deflator!AB26/INDEX(deflator!$E26:$BQ26, MATCH(TRUE, ISNUMBER(deflator!$E26:$BQ26), 0))</f>
        <v>11.182637015151741</v>
      </c>
      <c r="AC26" cm="1">
        <f t="array" ref="AC26">deflator!AC26/INDEX(deflator!$E26:$BQ26, MATCH(TRUE, ISNUMBER(deflator!$E26:$BQ26), 0))</f>
        <v>12.063333012857807</v>
      </c>
      <c r="AD26" cm="1">
        <f t="array" ref="AD26">deflator!AD26/INDEX(deflator!$E26:$BQ26, MATCH(TRUE, ISNUMBER(deflator!$E26:$BQ26), 0))</f>
        <v>14.294460410818209</v>
      </c>
      <c r="AE26" cm="1">
        <f t="array" ref="AE26">deflator!AE26/INDEX(deflator!$E26:$BQ26, MATCH(TRUE, ISNUMBER(deflator!$E26:$BQ26), 0))</f>
        <v>15.474383050578675</v>
      </c>
      <c r="AF26" cm="1">
        <f t="array" ref="AF26">deflator!AF26/INDEX(deflator!$E26:$BQ26, MATCH(TRUE, ISNUMBER(deflator!$E26:$BQ26), 0))</f>
        <v>17.195077371422361</v>
      </c>
      <c r="AG26" cm="1">
        <f t="array" ref="AG26">deflator!AG26/INDEX(deflator!$E26:$BQ26, MATCH(TRUE, ISNUMBER(deflator!$E26:$BQ26), 0))</f>
        <v>18.483992050393386</v>
      </c>
      <c r="AH26" cm="1">
        <f t="array" ref="AH26">deflator!AH26/INDEX(deflator!$E26:$BQ26, MATCH(TRUE, ISNUMBER(deflator!$E26:$BQ26), 0))</f>
        <v>20.025182363058875</v>
      </c>
      <c r="AI26" cm="1">
        <f t="array" ref="AI26">deflator!AI26/INDEX(deflator!$E26:$BQ26, MATCH(TRUE, ISNUMBER(deflator!$E26:$BQ26), 0))</f>
        <v>21.333374518629665</v>
      </c>
      <c r="AJ26" cm="1">
        <f t="array" ref="AJ26">deflator!AJ26/INDEX(deflator!$E26:$BQ26, MATCH(TRUE, ISNUMBER(deflator!$E26:$BQ26), 0))</f>
        <v>21.915675801811325</v>
      </c>
      <c r="AK26" cm="1">
        <f t="array" ref="AK26">deflator!AK26/INDEX(deflator!$E26:$BQ26, MATCH(TRUE, ISNUMBER(deflator!$E26:$BQ26), 0))</f>
        <v>22.481574032473613</v>
      </c>
      <c r="AL26" cm="1">
        <f t="array" ref="AL26">deflator!AL26/INDEX(deflator!$E26:$BQ26, MATCH(TRUE, ISNUMBER(deflator!$E26:$BQ26), 0))</f>
        <v>22.516536965608548</v>
      </c>
      <c r="AM26" cm="1">
        <f t="array" ref="AM26">deflator!AM26/INDEX(deflator!$E26:$BQ26, MATCH(TRUE, ISNUMBER(deflator!$E26:$BQ26), 0))</f>
        <v>23.409591528437652</v>
      </c>
      <c r="AN26" cm="1">
        <f t="array" ref="AN26">deflator!AN26/INDEX(deflator!$E26:$BQ26, MATCH(TRUE, ISNUMBER(deflator!$E26:$BQ26), 0))</f>
        <v>25.082192493861761</v>
      </c>
      <c r="AO26" cm="1">
        <f t="array" ref="AO26">deflator!AO26/INDEX(deflator!$E26:$BQ26, MATCH(TRUE, ISNUMBER(deflator!$E26:$BQ26), 0))</f>
        <v>29.883730056331505</v>
      </c>
      <c r="AP26" cm="1">
        <f t="array" ref="AP26">deflator!AP26/INDEX(deflator!$E26:$BQ26, MATCH(TRUE, ISNUMBER(deflator!$E26:$BQ26), 0))</f>
        <v>31.019381188766243</v>
      </c>
      <c r="AQ26" cm="1">
        <f t="array" ref="AQ26">deflator!AQ26/INDEX(deflator!$E26:$BQ26, MATCH(TRUE, ISNUMBER(deflator!$E26:$BQ26), 0))</f>
        <v>32.488525017233741</v>
      </c>
      <c r="AR26" cm="1">
        <f t="array" ref="AR26">deflator!AR26/INDEX(deflator!$E26:$BQ26, MATCH(TRUE, ISNUMBER(deflator!$E26:$BQ26), 0))</f>
        <v>33.716928408216333</v>
      </c>
      <c r="AS26" cm="1">
        <f t="array" ref="AS26">deflator!AS26/INDEX(deflator!$E26:$BQ26, MATCH(TRUE, ISNUMBER(deflator!$E26:$BQ26), 0))</f>
        <v>34.879036073443693</v>
      </c>
      <c r="AT26" cm="1">
        <f t="array" ref="AT26">deflator!AT26/INDEX(deflator!$E26:$BQ26, MATCH(TRUE, ISNUMBER(deflator!$E26:$BQ26), 0))</f>
        <v>36.016497292375057</v>
      </c>
      <c r="AU26" cm="1">
        <f t="array" ref="AU26">deflator!AU26/INDEX(deflator!$E26:$BQ26, MATCH(TRUE, ISNUMBER(deflator!$E26:$BQ26), 0))</f>
        <v>37.418571786711141</v>
      </c>
      <c r="AV26" cm="1">
        <f t="array" ref="AV26">deflator!AV26/INDEX(deflator!$E26:$BQ26, MATCH(TRUE, ISNUMBER(deflator!$E26:$BQ26), 0))</f>
        <v>39.594767314087633</v>
      </c>
      <c r="AW26" cm="1">
        <f t="array" ref="AW26">deflator!AW26/INDEX(deflator!$E26:$BQ26, MATCH(TRUE, ISNUMBER(deflator!$E26:$BQ26), 0))</f>
        <v>41.401134598178643</v>
      </c>
      <c r="AX26" cm="1">
        <f t="array" ref="AX26">deflator!AX26/INDEX(deflator!$E26:$BQ26, MATCH(TRUE, ISNUMBER(deflator!$E26:$BQ26), 0))</f>
        <v>43.299939967400995</v>
      </c>
      <c r="AY26" cm="1">
        <f t="array" ref="AY26">deflator!AY26/INDEX(deflator!$E26:$BQ26, MATCH(TRUE, ISNUMBER(deflator!$E26:$BQ26), 0))</f>
        <v>45.84421664613</v>
      </c>
      <c r="AZ26" cm="1">
        <f t="array" ref="AZ26">deflator!AZ26/INDEX(deflator!$E26:$BQ26, MATCH(TRUE, ISNUMBER(deflator!$E26:$BQ26), 0))</f>
        <v>48.81091514841232</v>
      </c>
      <c r="BA26" cm="1">
        <f t="array" ref="BA26">deflator!BA26/INDEX(deflator!$E26:$BQ26, MATCH(TRUE, ISNUMBER(deflator!$E26:$BQ26), 0))</f>
        <v>52.64792463837211</v>
      </c>
      <c r="BB26" cm="1">
        <f t="array" ref="BB26">deflator!BB26/INDEX(deflator!$E26:$BQ26, MATCH(TRUE, ISNUMBER(deflator!$E26:$BQ26), 0))</f>
        <v>56.209216993054397</v>
      </c>
      <c r="BC26" cm="1">
        <f t="array" ref="BC26">deflator!BC26/INDEX(deflator!$E26:$BQ26, MATCH(TRUE, ISNUMBER(deflator!$E26:$BQ26), 0))</f>
        <v>60.225176137946455</v>
      </c>
      <c r="BD26" cm="1">
        <f t="array" ref="BD26">deflator!BD26/INDEX(deflator!$E26:$BQ26, MATCH(TRUE, ISNUMBER(deflator!$E26:$BQ26), 0))</f>
        <v>64.958544257475339</v>
      </c>
      <c r="BE26" cm="1">
        <f t="array" ref="BE26">deflator!BE26/INDEX(deflator!$E26:$BQ26, MATCH(TRUE, ISNUMBER(deflator!$E26:$BQ26), 0))</f>
        <v>70.26213246239405</v>
      </c>
      <c r="BF26" cm="1">
        <f t="array" ref="BF26">deflator!BF26/INDEX(deflator!$E26:$BQ26, MATCH(TRUE, ISNUMBER(deflator!$E26:$BQ26), 0))</f>
        <v>75.303407747128716</v>
      </c>
      <c r="BG26" cm="1">
        <f t="array" ref="BG26">deflator!BG26/INDEX(deflator!$E26:$BQ26, MATCH(TRUE, ISNUMBER(deflator!$E26:$BQ26), 0))</f>
        <v>79.572198684536545</v>
      </c>
      <c r="BH26" cm="1">
        <f t="array" ref="BH26">deflator!BH26/INDEX(deflator!$E26:$BQ26, MATCH(TRUE, ISNUMBER(deflator!$E26:$BQ26), 0))</f>
        <v>84.245296499919363</v>
      </c>
      <c r="BI26" cm="1">
        <f t="array" ref="BI26">deflator!BI26/INDEX(deflator!$E26:$BQ26, MATCH(TRUE, ISNUMBER(deflator!$E26:$BQ26), 0))</f>
        <v>107.70823307362065</v>
      </c>
      <c r="BJ26" cm="1">
        <f t="array" ref="BJ26">deflator!BJ26/INDEX(deflator!$E26:$BQ26, MATCH(TRUE, ISNUMBER(deflator!$E26:$BQ26), 0))</f>
        <v>113.14491124189949</v>
      </c>
      <c r="BK26" cm="1">
        <f t="array" ref="BK26">deflator!BK26/INDEX(deflator!$E26:$BQ26, MATCH(TRUE, ISNUMBER(deflator!$E26:$BQ26), 0))</f>
        <v>119.71358292698815</v>
      </c>
      <c r="BL26" cm="1">
        <f t="array" ref="BL26">deflator!BL26/INDEX(deflator!$E26:$BQ26, MATCH(TRUE, ISNUMBER(deflator!$E26:$BQ26), 0))</f>
        <v>124.09287045843183</v>
      </c>
      <c r="BM26" cm="1">
        <f t="array" ref="BM26">deflator!BM26/INDEX(deflator!$E26:$BQ26, MATCH(TRUE, ISNUMBER(deflator!$E26:$BQ26), 0))</f>
        <v>128.85935627009798</v>
      </c>
      <c r="BN26" cm="1">
        <f t="array" ref="BN26">deflator!BN26/INDEX(deflator!$E26:$BQ26, MATCH(TRUE, ISNUMBER(deflator!$E26:$BQ26), 0))</f>
        <v>134.16987546804083</v>
      </c>
      <c r="BO26" cm="1">
        <f t="array" ref="BO26">deflator!BO26/INDEX(deflator!$E26:$BQ26, MATCH(TRUE, ISNUMBER(deflator!$E26:$BQ26), 0))</f>
        <v>140.94414183522332</v>
      </c>
      <c r="BP26" cm="1">
        <f t="array" ref="BP26">deflator!BP26/INDEX(deflator!$E26:$BQ26, MATCH(TRUE, ISNUMBER(deflator!$E26:$BQ26), 0))</f>
        <v>150.6652341247609</v>
      </c>
      <c r="BQ26" cm="1">
        <f t="array" ref="BQ26">deflator!BQ26/INDEX(deflator!$E26:$BQ26, MATCH(TRUE, ISNUMBER(deflator!$E26:$BQ26), 0))</f>
        <v>161.03529991244736</v>
      </c>
    </row>
    <row r="27" spans="1:69" x14ac:dyDescent="0.35">
      <c r="A27" t="s">
        <v>123</v>
      </c>
      <c r="B27" t="s">
        <v>124</v>
      </c>
      <c r="C27" t="s">
        <v>44</v>
      </c>
      <c r="D27" t="s">
        <v>45</v>
      </c>
      <c r="E27" cm="1">
        <f t="array" ref="E27">deflator!E27/INDEX(deflator!$E27:$BQ27, MATCH(TRUE, ISNUMBER(deflator!$E27:$BQ27), 0))</f>
        <v>0</v>
      </c>
      <c r="F27" cm="1">
        <f t="array" ref="F27">deflator!F27/INDEX(deflator!$E27:$BQ27, MATCH(TRUE, ISNUMBER(deflator!$E27:$BQ27), 0))</f>
        <v>0</v>
      </c>
      <c r="G27" cm="1">
        <f t="array" ref="G27">deflator!G27/INDEX(deflator!$E27:$BQ27, MATCH(TRUE, ISNUMBER(deflator!$E27:$BQ27), 0))</f>
        <v>0</v>
      </c>
      <c r="H27" cm="1">
        <f t="array" ref="H27">deflator!H27/INDEX(deflator!$E27:$BQ27, MATCH(TRUE, ISNUMBER(deflator!$E27:$BQ27), 0))</f>
        <v>0</v>
      </c>
      <c r="I27" cm="1">
        <f t="array" ref="I27">deflator!I27/INDEX(deflator!$E27:$BQ27, MATCH(TRUE, ISNUMBER(deflator!$E27:$BQ27), 0))</f>
        <v>0</v>
      </c>
      <c r="J27" cm="1">
        <f t="array" ref="J27">deflator!J27/INDEX(deflator!$E27:$BQ27, MATCH(TRUE, ISNUMBER(deflator!$E27:$BQ27), 0))</f>
        <v>0</v>
      </c>
      <c r="K27" cm="1">
        <f t="array" ref="K27">deflator!K27/INDEX(deflator!$E27:$BQ27, MATCH(TRUE, ISNUMBER(deflator!$E27:$BQ27), 0))</f>
        <v>0</v>
      </c>
      <c r="L27" cm="1">
        <f t="array" ref="L27">deflator!L27/INDEX(deflator!$E27:$BQ27, MATCH(TRUE, ISNUMBER(deflator!$E27:$BQ27), 0))</f>
        <v>0</v>
      </c>
      <c r="M27" cm="1">
        <f t="array" ref="M27">deflator!M27/INDEX(deflator!$E27:$BQ27, MATCH(TRUE, ISNUMBER(deflator!$E27:$BQ27), 0))</f>
        <v>0</v>
      </c>
      <c r="N27" cm="1">
        <f t="array" ref="N27">deflator!N27/INDEX(deflator!$E27:$BQ27, MATCH(TRUE, ISNUMBER(deflator!$E27:$BQ27), 0))</f>
        <v>0</v>
      </c>
      <c r="O27" cm="1">
        <f t="array" ref="O27">deflator!O27/INDEX(deflator!$E27:$BQ27, MATCH(TRUE, ISNUMBER(deflator!$E27:$BQ27), 0))</f>
        <v>0</v>
      </c>
      <c r="P27" cm="1">
        <f t="array" ref="P27">deflator!P27/INDEX(deflator!$E27:$BQ27, MATCH(TRUE, ISNUMBER(deflator!$E27:$BQ27), 0))</f>
        <v>0</v>
      </c>
      <c r="Q27" cm="1">
        <f t="array" ref="Q27">deflator!Q27/INDEX(deflator!$E27:$BQ27, MATCH(TRUE, ISNUMBER(deflator!$E27:$BQ27), 0))</f>
        <v>0</v>
      </c>
      <c r="R27" cm="1">
        <f t="array" ref="R27">deflator!R27/INDEX(deflator!$E27:$BQ27, MATCH(TRUE, ISNUMBER(deflator!$E27:$BQ27), 0))</f>
        <v>0</v>
      </c>
      <c r="S27" cm="1">
        <f t="array" ref="S27">deflator!S27/INDEX(deflator!$E27:$BQ27, MATCH(TRUE, ISNUMBER(deflator!$E27:$BQ27), 0))</f>
        <v>0</v>
      </c>
      <c r="T27" cm="1">
        <f t="array" ref="T27">deflator!T27/INDEX(deflator!$E27:$BQ27, MATCH(TRUE, ISNUMBER(deflator!$E27:$BQ27), 0))</f>
        <v>0</v>
      </c>
      <c r="U27" cm="1">
        <f t="array" ref="U27">deflator!U27/INDEX(deflator!$E27:$BQ27, MATCH(TRUE, ISNUMBER(deflator!$E27:$BQ27), 0))</f>
        <v>0</v>
      </c>
      <c r="V27" cm="1">
        <f t="array" ref="V27">deflator!V27/INDEX(deflator!$E27:$BQ27, MATCH(TRUE, ISNUMBER(deflator!$E27:$BQ27), 0))</f>
        <v>0</v>
      </c>
      <c r="W27" cm="1">
        <f t="array" ref="W27">deflator!W27/INDEX(deflator!$E27:$BQ27, MATCH(TRUE, ISNUMBER(deflator!$E27:$BQ27), 0))</f>
        <v>0</v>
      </c>
      <c r="X27" cm="1">
        <f t="array" ref="X27">deflator!X27/INDEX(deflator!$E27:$BQ27, MATCH(TRUE, ISNUMBER(deflator!$E27:$BQ27), 0))</f>
        <v>0</v>
      </c>
      <c r="Y27" cm="1">
        <f t="array" ref="Y27">deflator!Y27/INDEX(deflator!$E27:$BQ27, MATCH(TRUE, ISNUMBER(deflator!$E27:$BQ27), 0))</f>
        <v>1</v>
      </c>
      <c r="Z27" cm="1">
        <f t="array" ref="Z27">deflator!Z27/INDEX(deflator!$E27:$BQ27, MATCH(TRUE, ISNUMBER(deflator!$E27:$BQ27), 0))</f>
        <v>1.0282093836829891</v>
      </c>
      <c r="AA27" cm="1">
        <f t="array" ref="AA27">deflator!AA27/INDEX(deflator!$E27:$BQ27, MATCH(TRUE, ISNUMBER(deflator!$E27:$BQ27), 0))</f>
        <v>1.0479147368955395</v>
      </c>
      <c r="AB27" cm="1">
        <f t="array" ref="AB27">deflator!AB27/INDEX(deflator!$E27:$BQ27, MATCH(TRUE, ISNUMBER(deflator!$E27:$BQ27), 0))</f>
        <v>1.0411528393476257</v>
      </c>
      <c r="AC27" cm="1">
        <f t="array" ref="AC27">deflator!AC27/INDEX(deflator!$E27:$BQ27, MATCH(TRUE, ISNUMBER(deflator!$E27:$BQ27), 0))</f>
        <v>1.0696465740235082</v>
      </c>
      <c r="AD27" cm="1">
        <f t="array" ref="AD27">deflator!AD27/INDEX(deflator!$E27:$BQ27, MATCH(TRUE, ISNUMBER(deflator!$E27:$BQ27), 0))</f>
        <v>1.0720979593263242</v>
      </c>
      <c r="AE27" cm="1">
        <f t="array" ref="AE27">deflator!AE27/INDEX(deflator!$E27:$BQ27, MATCH(TRUE, ISNUMBER(deflator!$E27:$BQ27), 0))</f>
        <v>1.0865229260351623</v>
      </c>
      <c r="AF27" cm="1">
        <f t="array" ref="AF27">deflator!AF27/INDEX(deflator!$E27:$BQ27, MATCH(TRUE, ISNUMBER(deflator!$E27:$BQ27), 0))</f>
        <v>1.0872165492350798</v>
      </c>
      <c r="AG27" cm="1">
        <f t="array" ref="AG27">deflator!AG27/INDEX(deflator!$E27:$BQ27, MATCH(TRUE, ISNUMBER(deflator!$E27:$BQ27), 0))</f>
        <v>1.0286183622825216</v>
      </c>
      <c r="AH27" cm="1">
        <f t="array" ref="AH27">deflator!AH27/INDEX(deflator!$E27:$BQ27, MATCH(TRUE, ISNUMBER(deflator!$E27:$BQ27), 0))</f>
        <v>1.0978411290112293</v>
      </c>
      <c r="AI27" cm="1">
        <f t="array" ref="AI27">deflator!AI27/INDEX(deflator!$E27:$BQ27, MATCH(TRUE, ISNUMBER(deflator!$E27:$BQ27), 0))</f>
        <v>1.3853437711130749</v>
      </c>
      <c r="AJ27" cm="1">
        <f t="array" ref="AJ27">deflator!AJ27/INDEX(deflator!$E27:$BQ27, MATCH(TRUE, ISNUMBER(deflator!$E27:$BQ27), 0))</f>
        <v>4.5236719022485072</v>
      </c>
      <c r="AK27" cm="1">
        <f t="array" ref="AK27">deflator!AK27/INDEX(deflator!$E27:$BQ27, MATCH(TRUE, ISNUMBER(deflator!$E27:$BQ27), 0))</f>
        <v>7.218814526150477</v>
      </c>
      <c r="AL27" cm="1">
        <f t="array" ref="AL27">deflator!AL27/INDEX(deflator!$E27:$BQ27, MATCH(TRUE, ISNUMBER(deflator!$E27:$BQ27), 0))</f>
        <v>10.906982948103186</v>
      </c>
      <c r="AM27" cm="1">
        <f t="array" ref="AM27">deflator!AM27/INDEX(deflator!$E27:$BQ27, MATCH(TRUE, ISNUMBER(deflator!$E27:$BQ27), 0))</f>
        <v>18.836901439215382</v>
      </c>
      <c r="AN27" cm="1">
        <f t="array" ref="AN27">deflator!AN27/INDEX(deflator!$E27:$BQ27, MATCH(TRUE, ISNUMBER(deflator!$E27:$BQ27), 0))</f>
        <v>44.446727368175551</v>
      </c>
      <c r="AO27" cm="1">
        <f t="array" ref="AO27">deflator!AO27/INDEX(deflator!$E27:$BQ27, MATCH(TRUE, ISNUMBER(deflator!$E27:$BQ27), 0))</f>
        <v>72.433162699025516</v>
      </c>
      <c r="AP27" cm="1">
        <f t="array" ref="AP27">deflator!AP27/INDEX(deflator!$E27:$BQ27, MATCH(TRUE, ISNUMBER(deflator!$E27:$BQ27), 0))</f>
        <v>733.90229058600551</v>
      </c>
      <c r="AQ27" cm="1">
        <f t="array" ref="AQ27">deflator!AQ27/INDEX(deflator!$E27:$BQ27, MATCH(TRUE, ISNUMBER(deflator!$E27:$BQ27), 0))</f>
        <v>983.06967798270375</v>
      </c>
      <c r="AR27" cm="1">
        <f t="array" ref="AR27">deflator!AR27/INDEX(deflator!$E27:$BQ27, MATCH(TRUE, ISNUMBER(deflator!$E27:$BQ27), 0))</f>
        <v>1015.6991181162749</v>
      </c>
      <c r="AS27" cm="1">
        <f t="array" ref="AS27">deflator!AS27/INDEX(deflator!$E27:$BQ27, MATCH(TRUE, ISNUMBER(deflator!$E27:$BQ27), 0))</f>
        <v>1090.6662332355656</v>
      </c>
      <c r="AT27" cm="1">
        <f t="array" ref="AT27">deflator!AT27/INDEX(deflator!$E27:$BQ27, MATCH(TRUE, ISNUMBER(deflator!$E27:$BQ27), 0))</f>
        <v>1157.3902744769489</v>
      </c>
      <c r="AU27" cm="1">
        <f t="array" ref="AU27">deflator!AU27/INDEX(deflator!$E27:$BQ27, MATCH(TRUE, ISNUMBER(deflator!$E27:$BQ27), 0))</f>
        <v>1201.931035179864</v>
      </c>
      <c r="AV27" cm="1">
        <f t="array" ref="AV27">deflator!AV27/INDEX(deflator!$E27:$BQ27, MATCH(TRUE, ISNUMBER(deflator!$E27:$BQ27), 0))</f>
        <v>1228.2462433962394</v>
      </c>
      <c r="AW27" cm="1">
        <f t="array" ref="AW27">deflator!AW27/INDEX(deflator!$E27:$BQ27, MATCH(TRUE, ISNUMBER(deflator!$E27:$BQ27), 0))</f>
        <v>1296.8015188707855</v>
      </c>
      <c r="AX27" cm="1">
        <f t="array" ref="AX27">deflator!AX27/INDEX(deflator!$E27:$BQ27, MATCH(TRUE, ISNUMBER(deflator!$E27:$BQ27), 0))</f>
        <v>1382.3159694093297</v>
      </c>
      <c r="AY27" cm="1">
        <f t="array" ref="AY27">deflator!AY27/INDEX(deflator!$E27:$BQ27, MATCH(TRUE, ISNUMBER(deflator!$E27:$BQ27), 0))</f>
        <v>1475.7118009321052</v>
      </c>
      <c r="AZ27" cm="1">
        <f t="array" ref="AZ27">deflator!AZ27/INDEX(deflator!$E27:$BQ27, MATCH(TRUE, ISNUMBER(deflator!$E27:$BQ27), 0))</f>
        <v>1638.7990824526514</v>
      </c>
      <c r="BA27" cm="1">
        <f t="array" ref="BA27">deflator!BA27/INDEX(deflator!$E27:$BQ27, MATCH(TRUE, ISNUMBER(deflator!$E27:$BQ27), 0))</f>
        <v>1771.5984482176004</v>
      </c>
      <c r="BB27" cm="1">
        <f t="array" ref="BB27">deflator!BB27/INDEX(deflator!$E27:$BQ27, MATCH(TRUE, ISNUMBER(deflator!$E27:$BQ27), 0))</f>
        <v>1841.3643204103589</v>
      </c>
      <c r="BC27" cm="1">
        <f t="array" ref="BC27">deflator!BC27/INDEX(deflator!$E27:$BQ27, MATCH(TRUE, ISNUMBER(deflator!$E27:$BQ27), 0))</f>
        <v>1855.4347353623239</v>
      </c>
      <c r="BD27" cm="1">
        <f t="array" ref="BD27">deflator!BD27/INDEX(deflator!$E27:$BQ27, MATCH(TRUE, ISNUMBER(deflator!$E27:$BQ27), 0))</f>
        <v>1968.8543131721219</v>
      </c>
      <c r="BE27" cm="1">
        <f t="array" ref="BE27">deflator!BE27/INDEX(deflator!$E27:$BQ27, MATCH(TRUE, ISNUMBER(deflator!$E27:$BQ27), 0))</f>
        <v>1990.7514944810832</v>
      </c>
      <c r="BF27" cm="1">
        <f t="array" ref="BF27">deflator!BF27/INDEX(deflator!$E27:$BQ27, MATCH(TRUE, ISNUMBER(deflator!$E27:$BQ27), 0))</f>
        <v>1992.1838762047976</v>
      </c>
      <c r="BG27" cm="1">
        <f t="array" ref="BG27">deflator!BG27/INDEX(deflator!$E27:$BQ27, MATCH(TRUE, ISNUMBER(deflator!$E27:$BQ27), 0))</f>
        <v>2018.8947364328803</v>
      </c>
      <c r="BH27" cm="1">
        <f t="array" ref="BH27">deflator!BH27/INDEX(deflator!$E27:$BQ27, MATCH(TRUE, ISNUMBER(deflator!$E27:$BQ27), 0))</f>
        <v>2078.4066351070751</v>
      </c>
      <c r="BI27" cm="1">
        <f t="array" ref="BI27">deflator!BI27/INDEX(deflator!$E27:$BQ27, MATCH(TRUE, ISNUMBER(deflator!$E27:$BQ27), 0))</f>
        <v>2147.4837101270391</v>
      </c>
      <c r="BJ27" cm="1">
        <f t="array" ref="BJ27">deflator!BJ27/INDEX(deflator!$E27:$BQ27, MATCH(TRUE, ISNUMBER(deflator!$E27:$BQ27), 0))</f>
        <v>2250.8447062561199</v>
      </c>
      <c r="BK27" cm="1">
        <f t="array" ref="BK27">deflator!BK27/INDEX(deflator!$E27:$BQ27, MATCH(TRUE, ISNUMBER(deflator!$E27:$BQ27), 0))</f>
        <v>2346.6239398895991</v>
      </c>
      <c r="BL27" cm="1">
        <f t="array" ref="BL27">deflator!BL27/INDEX(deflator!$E27:$BQ27, MATCH(TRUE, ISNUMBER(deflator!$E27:$BQ27), 0))</f>
        <v>2469.4811323303084</v>
      </c>
      <c r="BM27" cm="1">
        <f t="array" ref="BM27">deflator!BM27/INDEX(deflator!$E27:$BQ27, MATCH(TRUE, ISNUMBER(deflator!$E27:$BQ27), 0))</f>
        <v>2576.6822620936123</v>
      </c>
      <c r="BN27" cm="1">
        <f t="array" ref="BN27">deflator!BN27/INDEX(deflator!$E27:$BQ27, MATCH(TRUE, ISNUMBER(deflator!$E27:$BQ27), 0))</f>
        <v>2756.1900357119016</v>
      </c>
      <c r="BO27" cm="1">
        <f t="array" ref="BO27">deflator!BO27/INDEX(deflator!$E27:$BQ27, MATCH(TRUE, ISNUMBER(deflator!$E27:$BQ27), 0))</f>
        <v>3194.9302793122897</v>
      </c>
      <c r="BP27" cm="1">
        <f t="array" ref="BP27">deflator!BP27/INDEX(deflator!$E27:$BQ27, MATCH(TRUE, ISNUMBER(deflator!$E27:$BQ27), 0))</f>
        <v>3450.0198784992153</v>
      </c>
      <c r="BQ27" cm="1">
        <f t="array" ref="BQ27">deflator!BQ27/INDEX(deflator!$E27:$BQ27, MATCH(TRUE, ISNUMBER(deflator!$E27:$BQ27), 0))</f>
        <v>3675.0659197488717</v>
      </c>
    </row>
    <row r="28" spans="1:69" x14ac:dyDescent="0.35">
      <c r="A28" t="s">
        <v>125</v>
      </c>
      <c r="B28" t="s">
        <v>126</v>
      </c>
      <c r="C28" t="s">
        <v>44</v>
      </c>
      <c r="D28" t="s">
        <v>45</v>
      </c>
      <c r="E28" cm="1">
        <f t="array" ref="E28">deflator!E28/INDEX(deflator!$E28:$BQ28, MATCH(TRUE, ISNUMBER(deflator!$E28:$BQ28), 0))</f>
        <v>0</v>
      </c>
      <c r="F28" cm="1">
        <f t="array" ref="F28">deflator!F28/INDEX(deflator!$E28:$BQ28, MATCH(TRUE, ISNUMBER(deflator!$E28:$BQ28), 0))</f>
        <v>0</v>
      </c>
      <c r="G28" cm="1">
        <f t="array" ref="G28">deflator!G28/INDEX(deflator!$E28:$BQ28, MATCH(TRUE, ISNUMBER(deflator!$E28:$BQ28), 0))</f>
        <v>0</v>
      </c>
      <c r="H28" cm="1">
        <f t="array" ref="H28">deflator!H28/INDEX(deflator!$E28:$BQ28, MATCH(TRUE, ISNUMBER(deflator!$E28:$BQ28), 0))</f>
        <v>0</v>
      </c>
      <c r="I28" cm="1">
        <f t="array" ref="I28">deflator!I28/INDEX(deflator!$E28:$BQ28, MATCH(TRUE, ISNUMBER(deflator!$E28:$BQ28), 0))</f>
        <v>0</v>
      </c>
      <c r="J28" cm="1">
        <f t="array" ref="J28">deflator!J28/INDEX(deflator!$E28:$BQ28, MATCH(TRUE, ISNUMBER(deflator!$E28:$BQ28), 0))</f>
        <v>0</v>
      </c>
      <c r="K28" cm="1">
        <f t="array" ref="K28">deflator!K28/INDEX(deflator!$E28:$BQ28, MATCH(TRUE, ISNUMBER(deflator!$E28:$BQ28), 0))</f>
        <v>0</v>
      </c>
      <c r="L28" cm="1">
        <f t="array" ref="L28">deflator!L28/INDEX(deflator!$E28:$BQ28, MATCH(TRUE, ISNUMBER(deflator!$E28:$BQ28), 0))</f>
        <v>0</v>
      </c>
      <c r="M28" cm="1">
        <f t="array" ref="M28">deflator!M28/INDEX(deflator!$E28:$BQ28, MATCH(TRUE, ISNUMBER(deflator!$E28:$BQ28), 0))</f>
        <v>0</v>
      </c>
      <c r="N28" cm="1">
        <f t="array" ref="N28">deflator!N28/INDEX(deflator!$E28:$BQ28, MATCH(TRUE, ISNUMBER(deflator!$E28:$BQ28), 0))</f>
        <v>0</v>
      </c>
      <c r="O28" cm="1">
        <f t="array" ref="O28">deflator!O28/INDEX(deflator!$E28:$BQ28, MATCH(TRUE, ISNUMBER(deflator!$E28:$BQ28), 0))</f>
        <v>1</v>
      </c>
      <c r="P28" cm="1">
        <f t="array" ref="P28">deflator!P28/INDEX(deflator!$E28:$BQ28, MATCH(TRUE, ISNUMBER(deflator!$E28:$BQ28), 0))</f>
        <v>1.0579964857387048</v>
      </c>
      <c r="Q28" cm="1">
        <f t="array" ref="Q28">deflator!Q28/INDEX(deflator!$E28:$BQ28, MATCH(TRUE, ISNUMBER(deflator!$E28:$BQ28), 0))</f>
        <v>1.1131329119699653</v>
      </c>
      <c r="R28" cm="1">
        <f t="array" ref="R28">deflator!R28/INDEX(deflator!$E28:$BQ28, MATCH(TRUE, ISNUMBER(deflator!$E28:$BQ28), 0))</f>
        <v>1.2687500028963947</v>
      </c>
      <c r="S28" cm="1">
        <f t="array" ref="S28">deflator!S28/INDEX(deflator!$E28:$BQ28, MATCH(TRUE, ISNUMBER(deflator!$E28:$BQ28), 0))</f>
        <v>1.5819462236706516</v>
      </c>
      <c r="T28" cm="1">
        <f t="array" ref="T28">deflator!T28/INDEX(deflator!$E28:$BQ28, MATCH(TRUE, ISNUMBER(deflator!$E28:$BQ28), 0))</f>
        <v>1.8335674162519917</v>
      </c>
      <c r="U28" cm="1">
        <f t="array" ref="U28">deflator!U28/INDEX(deflator!$E28:$BQ28, MATCH(TRUE, ISNUMBER(deflator!$E28:$BQ28), 0))</f>
        <v>2.0228350634709433</v>
      </c>
      <c r="V28" cm="1">
        <f t="array" ref="V28">deflator!V28/INDEX(deflator!$E28:$BQ28, MATCH(TRUE, ISNUMBER(deflator!$E28:$BQ28), 0))</f>
        <v>2.2513669392117177</v>
      </c>
      <c r="W28" cm="1">
        <f t="array" ref="W28">deflator!W28/INDEX(deflator!$E28:$BQ28, MATCH(TRUE, ISNUMBER(deflator!$E28:$BQ28), 0))</f>
        <v>2.424432246333704</v>
      </c>
      <c r="X28" cm="1">
        <f t="array" ref="X28">deflator!X28/INDEX(deflator!$E28:$BQ28, MATCH(TRUE, ISNUMBER(deflator!$E28:$BQ28), 0))</f>
        <v>2.752027055049906</v>
      </c>
      <c r="Y28" cm="1">
        <f t="array" ref="Y28">deflator!Y28/INDEX(deflator!$E28:$BQ28, MATCH(TRUE, ISNUMBER(deflator!$E28:$BQ28), 0))</f>
        <v>3.4168639963289213</v>
      </c>
      <c r="Z28" cm="1">
        <f t="array" ref="Z28">deflator!Z28/INDEX(deflator!$E28:$BQ28, MATCH(TRUE, ISNUMBER(deflator!$E28:$BQ28), 0))</f>
        <v>4.0630532863534405</v>
      </c>
      <c r="AA28" cm="1">
        <f t="array" ref="AA28">deflator!AA28/INDEX(deflator!$E28:$BQ28, MATCH(TRUE, ISNUMBER(deflator!$E28:$BQ28), 0))</f>
        <v>4.6206664813476248</v>
      </c>
      <c r="AB28" cm="1">
        <f t="array" ref="AB28">deflator!AB28/INDEX(deflator!$E28:$BQ28, MATCH(TRUE, ISNUMBER(deflator!$E28:$BQ28), 0))</f>
        <v>4.4501654066080718</v>
      </c>
      <c r="AC28" cm="1">
        <f t="array" ref="AC28">deflator!AC28/INDEX(deflator!$E28:$BQ28, MATCH(TRUE, ISNUMBER(deflator!$E28:$BQ28), 0))</f>
        <v>4.4315423505488551</v>
      </c>
      <c r="AD28" cm="1">
        <f t="array" ref="AD28">deflator!AD28/INDEX(deflator!$E28:$BQ28, MATCH(TRUE, ISNUMBER(deflator!$E28:$BQ28), 0))</f>
        <v>4.3506669449417394</v>
      </c>
      <c r="AE28" cm="1">
        <f t="array" ref="AE28">deflator!AE28/INDEX(deflator!$E28:$BQ28, MATCH(TRUE, ISNUMBER(deflator!$E28:$BQ28), 0))</f>
        <v>3.5939706568429162</v>
      </c>
      <c r="AF28" cm="1">
        <f t="array" ref="AF28">deflator!AF28/INDEX(deflator!$E28:$BQ28, MATCH(TRUE, ISNUMBER(deflator!$E28:$BQ28), 0))</f>
        <v>3.6176566650631172</v>
      </c>
      <c r="AG28" cm="1">
        <f t="array" ref="AG28">deflator!AG28/INDEX(deflator!$E28:$BQ28, MATCH(TRUE, ISNUMBER(deflator!$E28:$BQ28), 0))</f>
        <v>3.6903508606957223</v>
      </c>
      <c r="AH28" cm="1">
        <f t="array" ref="AH28">deflator!AH28/INDEX(deflator!$E28:$BQ28, MATCH(TRUE, ISNUMBER(deflator!$E28:$BQ28), 0))</f>
        <v>3.8370297753383174</v>
      </c>
      <c r="AI28" cm="1">
        <f t="array" ref="AI28">deflator!AI28/INDEX(deflator!$E28:$BQ28, MATCH(TRUE, ISNUMBER(deflator!$E28:$BQ28), 0))</f>
        <v>4.022231520847428</v>
      </c>
      <c r="AJ28" cm="1">
        <f t="array" ref="AJ28">deflator!AJ28/INDEX(deflator!$E28:$BQ28, MATCH(TRUE, ISNUMBER(deflator!$E28:$BQ28), 0))</f>
        <v>3.9465120648909227</v>
      </c>
      <c r="AK28" cm="1">
        <f t="array" ref="AK28">deflator!AK28/INDEX(deflator!$E28:$BQ28, MATCH(TRUE, ISNUMBER(deflator!$E28:$BQ28), 0))</f>
        <v>3.8070955016155397</v>
      </c>
      <c r="AL28" cm="1">
        <f t="array" ref="AL28">deflator!AL28/INDEX(deflator!$E28:$BQ28, MATCH(TRUE, ISNUMBER(deflator!$E28:$BQ28), 0))</f>
        <v>3.6918998412330386</v>
      </c>
      <c r="AM28" cm="1">
        <f t="array" ref="AM28">deflator!AM28/INDEX(deflator!$E28:$BQ28, MATCH(TRUE, ISNUMBER(deflator!$E28:$BQ28), 0))</f>
        <v>3.9625599347344744</v>
      </c>
      <c r="AN28" cm="1">
        <f t="array" ref="AN28">deflator!AN28/INDEX(deflator!$E28:$BQ28, MATCH(TRUE, ISNUMBER(deflator!$E28:$BQ28), 0))</f>
        <v>4.0057783614502931</v>
      </c>
      <c r="AO28" cm="1">
        <f t="array" ref="AO28">deflator!AO28/INDEX(deflator!$E28:$BQ28, MATCH(TRUE, ISNUMBER(deflator!$E28:$BQ28), 0))</f>
        <v>4.0136585208664108</v>
      </c>
      <c r="AP28" cm="1">
        <f t="array" ref="AP28">deflator!AP28/INDEX(deflator!$E28:$BQ28, MATCH(TRUE, ISNUMBER(deflator!$E28:$BQ28), 0))</f>
        <v>4.0510544556159145</v>
      </c>
      <c r="AQ28" cm="1">
        <f t="array" ref="AQ28">deflator!AQ28/INDEX(deflator!$E28:$BQ28, MATCH(TRUE, ISNUMBER(deflator!$E28:$BQ28), 0))</f>
        <v>3.7651548607867387</v>
      </c>
      <c r="AR28" cm="1">
        <f t="array" ref="AR28">deflator!AR28/INDEX(deflator!$E28:$BQ28, MATCH(TRUE, ISNUMBER(deflator!$E28:$BQ28), 0))</f>
        <v>3.8651738330624612</v>
      </c>
      <c r="AS28" cm="1">
        <f t="array" ref="AS28">deflator!AS28/INDEX(deflator!$E28:$BQ28, MATCH(TRUE, ISNUMBER(deflator!$E28:$BQ28), 0))</f>
        <v>4.4187642867850698</v>
      </c>
      <c r="AT28" cm="1">
        <f t="array" ref="AT28">deflator!AT28/INDEX(deflator!$E28:$BQ28, MATCH(TRUE, ISNUMBER(deflator!$E28:$BQ28), 0))</f>
        <v>4.2701246331117648</v>
      </c>
      <c r="AU28" cm="1">
        <f t="array" ref="AU28">deflator!AU28/INDEX(deflator!$E28:$BQ28, MATCH(TRUE, ISNUMBER(deflator!$E28:$BQ28), 0))</f>
        <v>4.4159216144152094</v>
      </c>
      <c r="AV28" cm="1">
        <f t="array" ref="AV28">deflator!AV28/INDEX(deflator!$E28:$BQ28, MATCH(TRUE, ISNUMBER(deflator!$E28:$BQ28), 0))</f>
        <v>4.795804862353557</v>
      </c>
      <c r="AW28" cm="1">
        <f t="array" ref="AW28">deflator!AW28/INDEX(deflator!$E28:$BQ28, MATCH(TRUE, ISNUMBER(deflator!$E28:$BQ28), 0))</f>
        <v>5.3229157751708174</v>
      </c>
      <c r="AX28" cm="1">
        <f t="array" ref="AX28">deflator!AX28/INDEX(deflator!$E28:$BQ28, MATCH(TRUE, ISNUMBER(deflator!$E28:$BQ28), 0))</f>
        <v>6.0540165722778418</v>
      </c>
      <c r="AY28" cm="1">
        <f t="array" ref="AY28">deflator!AY28/INDEX(deflator!$E28:$BQ28, MATCH(TRUE, ISNUMBER(deflator!$E28:$BQ28), 0))</f>
        <v>6.5893391937208285</v>
      </c>
      <c r="AZ28" cm="1">
        <f t="array" ref="AZ28">deflator!AZ28/INDEX(deflator!$E28:$BQ28, MATCH(TRUE, ISNUMBER(deflator!$E28:$BQ28), 0))</f>
        <v>7.1451915894656945</v>
      </c>
      <c r="BA28" cm="1">
        <f t="array" ref="BA28">deflator!BA28/INDEX(deflator!$E28:$BQ28, MATCH(TRUE, ISNUMBER(deflator!$E28:$BQ28), 0))</f>
        <v>7.9572491685747782</v>
      </c>
      <c r="BB28" cm="1">
        <f t="array" ref="BB28">deflator!BB28/INDEX(deflator!$E28:$BQ28, MATCH(TRUE, ISNUMBER(deflator!$E28:$BQ28), 0))</f>
        <v>6.9232889054639619</v>
      </c>
      <c r="BC28" cm="1">
        <f t="array" ref="BC28">deflator!BC28/INDEX(deflator!$E28:$BQ28, MATCH(TRUE, ISNUMBER(deflator!$E28:$BQ28), 0))</f>
        <v>7.7545648057001682</v>
      </c>
      <c r="BD28" cm="1">
        <f t="array" ref="BD28">deflator!BD28/INDEX(deflator!$E28:$BQ28, MATCH(TRUE, ISNUMBER(deflator!$E28:$BQ28), 0))</f>
        <v>8.4901599734197486</v>
      </c>
      <c r="BE28" cm="1">
        <f t="array" ref="BE28">deflator!BE28/INDEX(deflator!$E28:$BQ28, MATCH(TRUE, ISNUMBER(deflator!$E28:$BQ28), 0))</f>
        <v>8.7392567889485164</v>
      </c>
      <c r="BF28" cm="1">
        <f t="array" ref="BF28">deflator!BF28/INDEX(deflator!$E28:$BQ28, MATCH(TRUE, ISNUMBER(deflator!$E28:$BQ28), 0))</f>
        <v>8.782938124952409</v>
      </c>
      <c r="BG28" cm="1">
        <f t="array" ref="BG28">deflator!BG28/INDEX(deflator!$E28:$BQ28, MATCH(TRUE, ISNUMBER(deflator!$E28:$BQ28), 0))</f>
        <v>8.6564254490299728</v>
      </c>
      <c r="BH28" cm="1">
        <f t="array" ref="BH28">deflator!BH28/INDEX(deflator!$E28:$BQ28, MATCH(TRUE, ISNUMBER(deflator!$E28:$BQ28), 0))</f>
        <v>7.8984105441301766</v>
      </c>
      <c r="BI28" cm="1">
        <f t="array" ref="BI28">deflator!BI28/INDEX(deflator!$E28:$BQ28, MATCH(TRUE, ISNUMBER(deflator!$E28:$BQ28), 0))</f>
        <v>7.9266274403001056</v>
      </c>
      <c r="BJ28" cm="1">
        <f t="array" ref="BJ28">deflator!BJ28/INDEX(deflator!$E28:$BQ28, MATCH(TRUE, ISNUMBER(deflator!$E28:$BQ28), 0))</f>
        <v>8.2925074217303312</v>
      </c>
      <c r="BK28" cm="1">
        <f t="array" ref="BK28">deflator!BK28/INDEX(deflator!$E28:$BQ28, MATCH(TRUE, ISNUMBER(deflator!$E28:$BQ28), 0))</f>
        <v>8.6418470035065482</v>
      </c>
      <c r="BL28" cm="1">
        <f t="array" ref="BL28">deflator!BL28/INDEX(deflator!$E28:$BQ28, MATCH(TRUE, ISNUMBER(deflator!$E28:$BQ28), 0))</f>
        <v>8.6560889574422131</v>
      </c>
      <c r="BM28" cm="1">
        <f t="array" ref="BM28">deflator!BM28/INDEX(deflator!$E28:$BQ28, MATCH(TRUE, ISNUMBER(deflator!$E28:$BQ28), 0))</f>
        <v>8.1515386491929789</v>
      </c>
      <c r="BN28" cm="1">
        <f t="array" ref="BN28">deflator!BN28/INDEX(deflator!$E28:$BQ28, MATCH(TRUE, ISNUMBER(deflator!$E28:$BQ28), 0))</f>
        <v>8.9021651490240039</v>
      </c>
      <c r="BO28" cm="1">
        <f t="array" ref="BO28">deflator!BO28/INDEX(deflator!$E28:$BQ28, MATCH(TRUE, ISNUMBER(deflator!$E28:$BQ28), 0))</f>
        <v>9.5373247331108786</v>
      </c>
      <c r="BP28" cm="1">
        <f t="array" ref="BP28">deflator!BP28/INDEX(deflator!$E28:$BQ28, MATCH(TRUE, ISNUMBER(deflator!$E28:$BQ28), 0))</f>
        <v>9.1287102455492359</v>
      </c>
      <c r="BQ28" cm="1">
        <f t="array" ref="BQ28">deflator!BQ28/INDEX(deflator!$E28:$BQ28, MATCH(TRUE, ISNUMBER(deflator!$E28:$BQ28), 0))</f>
        <v>9.1576211393849505</v>
      </c>
    </row>
    <row r="29" spans="1:69" x14ac:dyDescent="0.35">
      <c r="A29" t="s">
        <v>127</v>
      </c>
      <c r="B29" t="s">
        <v>128</v>
      </c>
      <c r="C29" t="s">
        <v>44</v>
      </c>
      <c r="D29" t="s">
        <v>45</v>
      </c>
      <c r="E29" cm="1">
        <f t="array" ref="E29">deflator!E29/INDEX(deflator!$E29:$BQ29, MATCH(TRUE, ISNUMBER(deflator!$E29:$BQ29), 0))</f>
        <v>1</v>
      </c>
      <c r="F29" cm="1">
        <f t="array" ref="F29">deflator!F29/INDEX(deflator!$E29:$BQ29, MATCH(TRUE, ISNUMBER(deflator!$E29:$BQ29), 0))</f>
        <v>1.0116060127946955</v>
      </c>
      <c r="G29" cm="1">
        <f t="array" ref="G29">deflator!G29/INDEX(deflator!$E29:$BQ29, MATCH(TRUE, ISNUMBER(deflator!$E29:$BQ29), 0))</f>
        <v>1.0226288011200255</v>
      </c>
      <c r="H29" cm="1">
        <f t="array" ref="H29">deflator!H29/INDEX(deflator!$E29:$BQ29, MATCH(TRUE, ISNUMBER(deflator!$E29:$BQ29), 0))</f>
        <v>1.0363705205725546</v>
      </c>
      <c r="I29" cm="1">
        <f t="array" ref="I29">deflator!I29/INDEX(deflator!$E29:$BQ29, MATCH(TRUE, ISNUMBER(deflator!$E29:$BQ29), 0))</f>
        <v>1.05197101692169</v>
      </c>
      <c r="J29" cm="1">
        <f t="array" ref="J29">deflator!J29/INDEX(deflator!$E29:$BQ29, MATCH(TRUE, ISNUMBER(deflator!$E29:$BQ29), 0))</f>
        <v>1.0731338097460299</v>
      </c>
      <c r="K29" cm="1">
        <f t="array" ref="K29">deflator!K29/INDEX(deflator!$E29:$BQ29, MATCH(TRUE, ISNUMBER(deflator!$E29:$BQ29), 0))</f>
        <v>1.1136051040703494</v>
      </c>
      <c r="L29" cm="1">
        <f t="array" ref="L29">deflator!L29/INDEX(deflator!$E29:$BQ29, MATCH(TRUE, ISNUMBER(deflator!$E29:$BQ29), 0))</f>
        <v>1.1660901204172192</v>
      </c>
      <c r="M29" cm="1">
        <f t="array" ref="M29">deflator!M29/INDEX(deflator!$E29:$BQ29, MATCH(TRUE, ISNUMBER(deflator!$E29:$BQ29), 0))</f>
        <v>1.2263009598542891</v>
      </c>
      <c r="N29" cm="1">
        <f t="array" ref="N29">deflator!N29/INDEX(deflator!$E29:$BQ29, MATCH(TRUE, ISNUMBER(deflator!$E29:$BQ29), 0))</f>
        <v>1.3357528921841033</v>
      </c>
      <c r="O29" cm="1">
        <f t="array" ref="O29">deflator!O29/INDEX(deflator!$E29:$BQ29, MATCH(TRUE, ISNUMBER(deflator!$E29:$BQ29), 0))</f>
        <v>1.4178395245204669</v>
      </c>
      <c r="P29" cm="1">
        <f t="array" ref="P29">deflator!P29/INDEX(deflator!$E29:$BQ29, MATCH(TRUE, ISNUMBER(deflator!$E29:$BQ29), 0))</f>
        <v>1.482812752045884</v>
      </c>
      <c r="Q29" cm="1">
        <f t="array" ref="Q29">deflator!Q29/INDEX(deflator!$E29:$BQ29, MATCH(TRUE, ISNUMBER(deflator!$E29:$BQ29), 0))</f>
        <v>1.583446195666913</v>
      </c>
      <c r="R29" cm="1">
        <f t="array" ref="R29">deflator!R29/INDEX(deflator!$E29:$BQ29, MATCH(TRUE, ISNUMBER(deflator!$E29:$BQ29), 0))</f>
        <v>1.6713436657303873</v>
      </c>
      <c r="S29" cm="1">
        <f t="array" ref="S29">deflator!S29/INDEX(deflator!$E29:$BQ29, MATCH(TRUE, ISNUMBER(deflator!$E29:$BQ29), 0))</f>
        <v>1.8925076756756345</v>
      </c>
      <c r="T29" cm="1">
        <f t="array" ref="T29">deflator!T29/INDEX(deflator!$E29:$BQ29, MATCH(TRUE, ISNUMBER(deflator!$E29:$BQ29), 0))</f>
        <v>2.0941804523560252</v>
      </c>
      <c r="U29" cm="1">
        <f t="array" ref="U29">deflator!U29/INDEX(deflator!$E29:$BQ29, MATCH(TRUE, ISNUMBER(deflator!$E29:$BQ29), 0))</f>
        <v>2.1442243552565619</v>
      </c>
      <c r="V29" cm="1">
        <f t="array" ref="V29">deflator!V29/INDEX(deflator!$E29:$BQ29, MATCH(TRUE, ISNUMBER(deflator!$E29:$BQ29), 0))</f>
        <v>2.1812916268234819</v>
      </c>
      <c r="W29" cm="1">
        <f t="array" ref="W29">deflator!W29/INDEX(deflator!$E29:$BQ29, MATCH(TRUE, ISNUMBER(deflator!$E29:$BQ29), 0))</f>
        <v>2.2303245272997478</v>
      </c>
      <c r="X29" cm="1">
        <f t="array" ref="X29">deflator!X29/INDEX(deflator!$E29:$BQ29, MATCH(TRUE, ISNUMBER(deflator!$E29:$BQ29), 0))</f>
        <v>2.4211086404571036</v>
      </c>
      <c r="Y29" cm="1">
        <f t="array" ref="Y29">deflator!Y29/INDEX(deflator!$E29:$BQ29, MATCH(TRUE, ISNUMBER(deflator!$E29:$BQ29), 0))</f>
        <v>2.6633857286267655</v>
      </c>
      <c r="Z29" cm="1">
        <f t="array" ref="Z29">deflator!Z29/INDEX(deflator!$E29:$BQ29, MATCH(TRUE, ISNUMBER(deflator!$E29:$BQ29), 0))</f>
        <v>3.13449412440721</v>
      </c>
      <c r="AA29" cm="1">
        <f t="array" ref="AA29">deflator!AA29/INDEX(deflator!$E29:$BQ29, MATCH(TRUE, ISNUMBER(deflator!$E29:$BQ29), 0))</f>
        <v>3.2503139189282635</v>
      </c>
      <c r="AB29" cm="1">
        <f t="array" ref="AB29">deflator!AB29/INDEX(deflator!$E29:$BQ29, MATCH(TRUE, ISNUMBER(deflator!$E29:$BQ29), 0))</f>
        <v>3.4445841100438832</v>
      </c>
      <c r="AC29" cm="1">
        <f t="array" ref="AC29">deflator!AC29/INDEX(deflator!$E29:$BQ29, MATCH(TRUE, ISNUMBER(deflator!$E29:$BQ29), 0))</f>
        <v>3.5538268719331034</v>
      </c>
      <c r="AD29" cm="1">
        <f t="array" ref="AD29">deflator!AD29/INDEX(deflator!$E29:$BQ29, MATCH(TRUE, ISNUMBER(deflator!$E29:$BQ29), 0))</f>
        <v>3.8545064670205407</v>
      </c>
      <c r="AE29" cm="1">
        <f t="array" ref="AE29">deflator!AE29/INDEX(deflator!$E29:$BQ29, MATCH(TRUE, ISNUMBER(deflator!$E29:$BQ29), 0))</f>
        <v>4.0341413862347695</v>
      </c>
      <c r="AF29" cm="1">
        <f t="array" ref="AF29">deflator!AF29/INDEX(deflator!$E29:$BQ29, MATCH(TRUE, ISNUMBER(deflator!$E29:$BQ29), 0))</f>
        <v>4.299843962941134</v>
      </c>
      <c r="AG29" cm="1">
        <f t="array" ref="AG29">deflator!AG29/INDEX(deflator!$E29:$BQ29, MATCH(TRUE, ISNUMBER(deflator!$E29:$BQ29), 0))</f>
        <v>4.3636670044907522</v>
      </c>
      <c r="AH29" cm="1">
        <f t="array" ref="AH29">deflator!AH29/INDEX(deflator!$E29:$BQ29, MATCH(TRUE, ISNUMBER(deflator!$E29:$BQ29), 0))</f>
        <v>4.4427877635090365</v>
      </c>
      <c r="AI29" cm="1">
        <f t="array" ref="AI29">deflator!AI29/INDEX(deflator!$E29:$BQ29, MATCH(TRUE, ISNUMBER(deflator!$E29:$BQ29), 0))</f>
        <v>4.6682019770781942</v>
      </c>
      <c r="AJ29" cm="1">
        <f t="array" ref="AJ29">deflator!AJ29/INDEX(deflator!$E29:$BQ29, MATCH(TRUE, ISNUMBER(deflator!$E29:$BQ29), 0))</f>
        <v>4.7875464226693314</v>
      </c>
      <c r="AK29" cm="1">
        <f t="array" ref="AK29">deflator!AK29/INDEX(deflator!$E29:$BQ29, MATCH(TRUE, ISNUMBER(deflator!$E29:$BQ29), 0))</f>
        <v>4.974527181013312</v>
      </c>
      <c r="AL29" cm="1">
        <f t="array" ref="AL29">deflator!AL29/INDEX(deflator!$E29:$BQ29, MATCH(TRUE, ISNUMBER(deflator!$E29:$BQ29), 0))</f>
        <v>4.932145017898061</v>
      </c>
      <c r="AM29" cm="1">
        <f t="array" ref="AM29">deflator!AM29/INDEX(deflator!$E29:$BQ29, MATCH(TRUE, ISNUMBER(deflator!$E29:$BQ29), 0))</f>
        <v>5.0398318237946933</v>
      </c>
      <c r="AN29" cm="1">
        <f t="array" ref="AN29">deflator!AN29/INDEX(deflator!$E29:$BQ29, MATCH(TRUE, ISNUMBER(deflator!$E29:$BQ29), 0))</f>
        <v>5.080273215288817</v>
      </c>
      <c r="AO29" cm="1">
        <f t="array" ref="AO29">deflator!AO29/INDEX(deflator!$E29:$BQ29, MATCH(TRUE, ISNUMBER(deflator!$E29:$BQ29), 0))</f>
        <v>5.1302754813442002</v>
      </c>
      <c r="AP29" cm="1">
        <f t="array" ref="AP29">deflator!AP29/INDEX(deflator!$E29:$BQ29, MATCH(TRUE, ISNUMBER(deflator!$E29:$BQ29), 0))</f>
        <v>8.8871490380470402</v>
      </c>
      <c r="AQ29" cm="1">
        <f t="array" ref="AQ29">deflator!AQ29/INDEX(deflator!$E29:$BQ29, MATCH(TRUE, ISNUMBER(deflator!$E29:$BQ29), 0))</f>
        <v>9.1581112204727173</v>
      </c>
      <c r="AR29" cm="1">
        <f t="array" ref="AR29">deflator!AR29/INDEX(deflator!$E29:$BQ29, MATCH(TRUE, ISNUMBER(deflator!$E29:$BQ29), 0))</f>
        <v>9.6115237136297225</v>
      </c>
      <c r="AS29" cm="1">
        <f t="array" ref="AS29">deflator!AS29/INDEX(deflator!$E29:$BQ29, MATCH(TRUE, ISNUMBER(deflator!$E29:$BQ29), 0))</f>
        <v>9.7002099566176856</v>
      </c>
      <c r="AT29" cm="1">
        <f t="array" ref="AT29">deflator!AT29/INDEX(deflator!$E29:$BQ29, MATCH(TRUE, ISNUMBER(deflator!$E29:$BQ29), 0))</f>
        <v>9.7344663164233722</v>
      </c>
      <c r="AU29" cm="1">
        <f t="array" ref="AU29">deflator!AU29/INDEX(deflator!$E29:$BQ29, MATCH(TRUE, ISNUMBER(deflator!$E29:$BQ29), 0))</f>
        <v>10.119997355563225</v>
      </c>
      <c r="AV29" cm="1">
        <f t="array" ref="AV29">deflator!AV29/INDEX(deflator!$E29:$BQ29, MATCH(TRUE, ISNUMBER(deflator!$E29:$BQ29), 0))</f>
        <v>10.236871085316114</v>
      </c>
      <c r="AW29" cm="1">
        <f t="array" ref="AW29">deflator!AW29/INDEX(deflator!$E29:$BQ29, MATCH(TRUE, ISNUMBER(deflator!$E29:$BQ29), 0))</f>
        <v>10.359201448196295</v>
      </c>
      <c r="AX29" cm="1">
        <f t="array" ref="AX29">deflator!AX29/INDEX(deflator!$E29:$BQ29, MATCH(TRUE, ISNUMBER(deflator!$E29:$BQ29), 0))</f>
        <v>10.882963543433849</v>
      </c>
      <c r="AY29" cm="1">
        <f t="array" ref="AY29">deflator!AY29/INDEX(deflator!$E29:$BQ29, MATCH(TRUE, ISNUMBER(deflator!$E29:$BQ29), 0))</f>
        <v>10.973095649745822</v>
      </c>
      <c r="AZ29" cm="1">
        <f t="array" ref="AZ29">deflator!AZ29/INDEX(deflator!$E29:$BQ29, MATCH(TRUE, ISNUMBER(deflator!$E29:$BQ29), 0))</f>
        <v>11.296578757991528</v>
      </c>
      <c r="BA29" cm="1">
        <f t="array" ref="BA29">deflator!BA29/INDEX(deflator!$E29:$BQ29, MATCH(TRUE, ISNUMBER(deflator!$E29:$BQ29), 0))</f>
        <v>11.464740836767561</v>
      </c>
      <c r="BB29" cm="1">
        <f t="array" ref="BB29">deflator!BB29/INDEX(deflator!$E29:$BQ29, MATCH(TRUE, ISNUMBER(deflator!$E29:$BQ29), 0))</f>
        <v>11.345922519686482</v>
      </c>
      <c r="BC29" cm="1">
        <f t="array" ref="BC29">deflator!BC29/INDEX(deflator!$E29:$BQ29, MATCH(TRUE, ISNUMBER(deflator!$E29:$BQ29), 0))</f>
        <v>11.301382334771716</v>
      </c>
      <c r="BD29" cm="1">
        <f t="array" ref="BD29">deflator!BD29/INDEX(deflator!$E29:$BQ29, MATCH(TRUE, ISNUMBER(deflator!$E29:$BQ29), 0))</f>
        <v>11.204348064497141</v>
      </c>
      <c r="BE29" cm="1">
        <f t="array" ref="BE29">deflator!BE29/INDEX(deflator!$E29:$BQ29, MATCH(TRUE, ISNUMBER(deflator!$E29:$BQ29), 0))</f>
        <v>11.411659049796924</v>
      </c>
      <c r="BF29" cm="1">
        <f t="array" ref="BF29">deflator!BF29/INDEX(deflator!$E29:$BQ29, MATCH(TRUE, ISNUMBER(deflator!$E29:$BQ29), 0))</f>
        <v>11.479443438232822</v>
      </c>
      <c r="BG29" cm="1">
        <f t="array" ref="BG29">deflator!BG29/INDEX(deflator!$E29:$BQ29, MATCH(TRUE, ISNUMBER(deflator!$E29:$BQ29), 0))</f>
        <v>11.985465890071241</v>
      </c>
      <c r="BH29" cm="1">
        <f t="array" ref="BH29">deflator!BH29/INDEX(deflator!$E29:$BQ29, MATCH(TRUE, ISNUMBER(deflator!$E29:$BQ29), 0))</f>
        <v>12.611335635930507</v>
      </c>
      <c r="BI29" cm="1">
        <f t="array" ref="BI29">deflator!BI29/INDEX(deflator!$E29:$BQ29, MATCH(TRUE, ISNUMBER(deflator!$E29:$BQ29), 0))</f>
        <v>12.805531979288507</v>
      </c>
      <c r="BJ29" cm="1">
        <f t="array" ref="BJ29">deflator!BJ29/INDEX(deflator!$E29:$BQ29, MATCH(TRUE, ISNUMBER(deflator!$E29:$BQ29), 0))</f>
        <v>12.978059883920359</v>
      </c>
      <c r="BK29" cm="1">
        <f t="array" ref="BK29">deflator!BK29/INDEX(deflator!$E29:$BQ29, MATCH(TRUE, ISNUMBER(deflator!$E29:$BQ29), 0))</f>
        <v>13.053164674112516</v>
      </c>
      <c r="BL29" cm="1">
        <f t="array" ref="BL29">deflator!BL29/INDEX(deflator!$E29:$BQ29, MATCH(TRUE, ISNUMBER(deflator!$E29:$BQ29), 0))</f>
        <v>13.633713887620955</v>
      </c>
      <c r="BM29" cm="1">
        <f t="array" ref="BM29">deflator!BM29/INDEX(deflator!$E29:$BQ29, MATCH(TRUE, ISNUMBER(deflator!$E29:$BQ29), 0))</f>
        <v>13.316943386699768</v>
      </c>
      <c r="BN29" cm="1">
        <f t="array" ref="BN29">deflator!BN29/INDEX(deflator!$E29:$BQ29, MATCH(TRUE, ISNUMBER(deflator!$E29:$BQ29), 0))</f>
        <v>13.154368475501858</v>
      </c>
      <c r="BO29" cm="1">
        <f t="array" ref="BO29">deflator!BO29/INDEX(deflator!$E29:$BQ29, MATCH(TRUE, ISNUMBER(deflator!$E29:$BQ29), 0))</f>
        <v>13.696932035543725</v>
      </c>
      <c r="BP29" cm="1">
        <f t="array" ref="BP29">deflator!BP29/INDEX(deflator!$E29:$BQ29, MATCH(TRUE, ISNUMBER(deflator!$E29:$BQ29), 0))</f>
        <v>14.606348855537441</v>
      </c>
      <c r="BQ29" cm="1">
        <f t="array" ref="BQ29">deflator!BQ29/INDEX(deflator!$E29:$BQ29, MATCH(TRUE, ISNUMBER(deflator!$E29:$BQ29), 0))</f>
        <v>14.648499207425386</v>
      </c>
    </row>
    <row r="30" spans="1:69" x14ac:dyDescent="0.35">
      <c r="A30" t="s">
        <v>129</v>
      </c>
      <c r="B30" t="s">
        <v>130</v>
      </c>
      <c r="C30" t="s">
        <v>44</v>
      </c>
      <c r="D30" t="s">
        <v>45</v>
      </c>
      <c r="E30" cm="1">
        <f t="array" ref="E30">deflator!E30/INDEX(deflator!$E30:$BQ30, MATCH(TRUE, ISNUMBER(deflator!$E30:$BQ30), 0))</f>
        <v>0</v>
      </c>
      <c r="F30" cm="1">
        <f t="array" ref="F30">deflator!F30/INDEX(deflator!$E30:$BQ30, MATCH(TRUE, ISNUMBER(deflator!$E30:$BQ30), 0))</f>
        <v>0</v>
      </c>
      <c r="G30" cm="1">
        <f t="array" ref="G30">deflator!G30/INDEX(deflator!$E30:$BQ30, MATCH(TRUE, ISNUMBER(deflator!$E30:$BQ30), 0))</f>
        <v>0</v>
      </c>
      <c r="H30" cm="1">
        <f t="array" ref="H30">deflator!H30/INDEX(deflator!$E30:$BQ30, MATCH(TRUE, ISNUMBER(deflator!$E30:$BQ30), 0))</f>
        <v>0</v>
      </c>
      <c r="I30" cm="1">
        <f t="array" ref="I30">deflator!I30/INDEX(deflator!$E30:$BQ30, MATCH(TRUE, ISNUMBER(deflator!$E30:$BQ30), 0))</f>
        <v>0</v>
      </c>
      <c r="J30" cm="1">
        <f t="array" ref="J30">deflator!J30/INDEX(deflator!$E30:$BQ30, MATCH(TRUE, ISNUMBER(deflator!$E30:$BQ30), 0))</f>
        <v>0</v>
      </c>
      <c r="K30" cm="1">
        <f t="array" ref="K30">deflator!K30/INDEX(deflator!$E30:$BQ30, MATCH(TRUE, ISNUMBER(deflator!$E30:$BQ30), 0))</f>
        <v>0</v>
      </c>
      <c r="L30" cm="1">
        <f t="array" ref="L30">deflator!L30/INDEX(deflator!$E30:$BQ30, MATCH(TRUE, ISNUMBER(deflator!$E30:$BQ30), 0))</f>
        <v>0</v>
      </c>
      <c r="M30" cm="1">
        <f t="array" ref="M30">deflator!M30/INDEX(deflator!$E30:$BQ30, MATCH(TRUE, ISNUMBER(deflator!$E30:$BQ30), 0))</f>
        <v>0</v>
      </c>
      <c r="N30" cm="1">
        <f t="array" ref="N30">deflator!N30/INDEX(deflator!$E30:$BQ30, MATCH(TRUE, ISNUMBER(deflator!$E30:$BQ30), 0))</f>
        <v>0</v>
      </c>
      <c r="O30" cm="1">
        <f t="array" ref="O30">deflator!O30/INDEX(deflator!$E30:$BQ30, MATCH(TRUE, ISNUMBER(deflator!$E30:$BQ30), 0))</f>
        <v>0</v>
      </c>
      <c r="P30" cm="1">
        <f t="array" ref="P30">deflator!P30/INDEX(deflator!$E30:$BQ30, MATCH(TRUE, ISNUMBER(deflator!$E30:$BQ30), 0))</f>
        <v>0</v>
      </c>
      <c r="Q30" cm="1">
        <f t="array" ref="Q30">deflator!Q30/INDEX(deflator!$E30:$BQ30, MATCH(TRUE, ISNUMBER(deflator!$E30:$BQ30), 0))</f>
        <v>0</v>
      </c>
      <c r="R30" cm="1">
        <f t="array" ref="R30">deflator!R30/INDEX(deflator!$E30:$BQ30, MATCH(TRUE, ISNUMBER(deflator!$E30:$BQ30), 0))</f>
        <v>0</v>
      </c>
      <c r="S30" cm="1">
        <f t="array" ref="S30">deflator!S30/INDEX(deflator!$E30:$BQ30, MATCH(TRUE, ISNUMBER(deflator!$E30:$BQ30), 0))</f>
        <v>0</v>
      </c>
      <c r="T30" cm="1">
        <f t="array" ref="T30">deflator!T30/INDEX(deflator!$E30:$BQ30, MATCH(TRUE, ISNUMBER(deflator!$E30:$BQ30), 0))</f>
        <v>0</v>
      </c>
      <c r="U30" cm="1">
        <f t="array" ref="U30">deflator!U30/INDEX(deflator!$E30:$BQ30, MATCH(TRUE, ISNUMBER(deflator!$E30:$BQ30), 0))</f>
        <v>0</v>
      </c>
      <c r="V30" cm="1">
        <f t="array" ref="V30">deflator!V30/INDEX(deflator!$E30:$BQ30, MATCH(TRUE, ISNUMBER(deflator!$E30:$BQ30), 0))</f>
        <v>0</v>
      </c>
      <c r="W30" cm="1">
        <f t="array" ref="W30">deflator!W30/INDEX(deflator!$E30:$BQ30, MATCH(TRUE, ISNUMBER(deflator!$E30:$BQ30), 0))</f>
        <v>0</v>
      </c>
      <c r="X30" cm="1">
        <f t="array" ref="X30">deflator!X30/INDEX(deflator!$E30:$BQ30, MATCH(TRUE, ISNUMBER(deflator!$E30:$BQ30), 0))</f>
        <v>0</v>
      </c>
      <c r="Y30" cm="1">
        <f t="array" ref="Y30">deflator!Y30/INDEX(deflator!$E30:$BQ30, MATCH(TRUE, ISNUMBER(deflator!$E30:$BQ30), 0))</f>
        <v>0</v>
      </c>
      <c r="Z30" cm="1">
        <f t="array" ref="Z30">deflator!Z30/INDEX(deflator!$E30:$BQ30, MATCH(TRUE, ISNUMBER(deflator!$E30:$BQ30), 0))</f>
        <v>0</v>
      </c>
      <c r="AA30" cm="1">
        <f t="array" ref="AA30">deflator!AA30/INDEX(deflator!$E30:$BQ30, MATCH(TRUE, ISNUMBER(deflator!$E30:$BQ30), 0))</f>
        <v>0</v>
      </c>
      <c r="AB30" cm="1">
        <f t="array" ref="AB30">deflator!AB30/INDEX(deflator!$E30:$BQ30, MATCH(TRUE, ISNUMBER(deflator!$E30:$BQ30), 0))</f>
        <v>0</v>
      </c>
      <c r="AC30" cm="1">
        <f t="array" ref="AC30">deflator!AC30/INDEX(deflator!$E30:$BQ30, MATCH(TRUE, ISNUMBER(deflator!$E30:$BQ30), 0))</f>
        <v>0</v>
      </c>
      <c r="AD30" cm="1">
        <f t="array" ref="AD30">deflator!AD30/INDEX(deflator!$E30:$BQ30, MATCH(TRUE, ISNUMBER(deflator!$E30:$BQ30), 0))</f>
        <v>0</v>
      </c>
      <c r="AE30" cm="1">
        <f t="array" ref="AE30">deflator!AE30/INDEX(deflator!$E30:$BQ30, MATCH(TRUE, ISNUMBER(deflator!$E30:$BQ30), 0))</f>
        <v>0</v>
      </c>
      <c r="AF30" cm="1">
        <f t="array" ref="AF30">deflator!AF30/INDEX(deflator!$E30:$BQ30, MATCH(TRUE, ISNUMBER(deflator!$E30:$BQ30), 0))</f>
        <v>0</v>
      </c>
      <c r="AG30" cm="1">
        <f t="array" ref="AG30">deflator!AG30/INDEX(deflator!$E30:$BQ30, MATCH(TRUE, ISNUMBER(deflator!$E30:$BQ30), 0))</f>
        <v>0</v>
      </c>
      <c r="AH30" cm="1">
        <f t="array" ref="AH30">deflator!AH30/INDEX(deflator!$E30:$BQ30, MATCH(TRUE, ISNUMBER(deflator!$E30:$BQ30), 0))</f>
        <v>0</v>
      </c>
      <c r="AI30" cm="1">
        <f t="array" ref="AI30">deflator!AI30/INDEX(deflator!$E30:$BQ30, MATCH(TRUE, ISNUMBER(deflator!$E30:$BQ30), 0))</f>
        <v>1</v>
      </c>
      <c r="AJ30" cm="1">
        <f t="array" ref="AJ30">deflator!AJ30/INDEX(deflator!$E30:$BQ30, MATCH(TRUE, ISNUMBER(deflator!$E30:$BQ30), 0))</f>
        <v>1.4847240776015667</v>
      </c>
      <c r="AK30" cm="1">
        <f t="array" ref="AK30">deflator!AK30/INDEX(deflator!$E30:$BQ30, MATCH(TRUE, ISNUMBER(deflator!$E30:$BQ30), 0))</f>
        <v>21.707093370855855</v>
      </c>
      <c r="AL30" cm="1">
        <f t="array" ref="AL30">deflator!AL30/INDEX(deflator!$E30:$BQ30, MATCH(TRUE, ISNUMBER(deflator!$E30:$BQ30), 0))</f>
        <v>1659.4668438724038</v>
      </c>
      <c r="AM30" cm="1">
        <f t="array" ref="AM30">deflator!AM30/INDEX(deflator!$E30:$BQ30, MATCH(TRUE, ISNUMBER(deflator!$E30:$BQ30), 0))</f>
        <v>2474.5682083396432</v>
      </c>
      <c r="AN30" cm="1">
        <f t="array" ref="AN30">deflator!AN30/INDEX(deflator!$E30:$BQ30, MATCH(TRUE, ISNUMBER(deflator!$E30:$BQ30), 0))</f>
        <v>2805.7259712343644</v>
      </c>
      <c r="AO30" cm="1">
        <f t="array" ref="AO30">deflator!AO30/INDEX(deflator!$E30:$BQ30, MATCH(TRUE, ISNUMBER(deflator!$E30:$BQ30), 0))</f>
        <v>2851.7296058087168</v>
      </c>
      <c r="AP30" cm="1">
        <f t="array" ref="AP30">deflator!AP30/INDEX(deflator!$E30:$BQ30, MATCH(TRUE, ISNUMBER(deflator!$E30:$BQ30), 0))</f>
        <v>3169.677322129291</v>
      </c>
      <c r="AQ30" cm="1">
        <f t="array" ref="AQ30">deflator!AQ30/INDEX(deflator!$E30:$BQ30, MATCH(TRUE, ISNUMBER(deflator!$E30:$BQ30), 0))</f>
        <v>3092.3468733184345</v>
      </c>
      <c r="AR30" cm="1">
        <f t="array" ref="AR30">deflator!AR30/INDEX(deflator!$E30:$BQ30, MATCH(TRUE, ISNUMBER(deflator!$E30:$BQ30), 0))</f>
        <v>3353.1344963072283</v>
      </c>
      <c r="AS30" cm="1">
        <f t="array" ref="AS30">deflator!AS30/INDEX(deflator!$E30:$BQ30, MATCH(TRUE, ISNUMBER(deflator!$E30:$BQ30), 0))</f>
        <v>4370.2271367121903</v>
      </c>
      <c r="AT30" cm="1">
        <f t="array" ref="AT30">deflator!AT30/INDEX(deflator!$E30:$BQ30, MATCH(TRUE, ISNUMBER(deflator!$E30:$BQ30), 0))</f>
        <v>4576.7692112890199</v>
      </c>
      <c r="AU30" cm="1">
        <f t="array" ref="AU30">deflator!AU30/INDEX(deflator!$E30:$BQ30, MATCH(TRUE, ISNUMBER(deflator!$E30:$BQ30), 0))</f>
        <v>4805.9676975687862</v>
      </c>
      <c r="AV30" cm="1">
        <f t="array" ref="AV30">deflator!AV30/INDEX(deflator!$E30:$BQ30, MATCH(TRUE, ISNUMBER(deflator!$E30:$BQ30), 0))</f>
        <v>4873.7732445395304</v>
      </c>
      <c r="AW30" cm="1">
        <f t="array" ref="AW30">deflator!AW30/INDEX(deflator!$E30:$BQ30, MATCH(TRUE, ISNUMBER(deflator!$E30:$BQ30), 0))</f>
        <v>4979.1428368508305</v>
      </c>
      <c r="AX30" cm="1">
        <f t="array" ref="AX30">deflator!AX30/INDEX(deflator!$E30:$BQ30, MATCH(TRUE, ISNUMBER(deflator!$E30:$BQ30), 0))</f>
        <v>5287.3027721338794</v>
      </c>
      <c r="AY30" cm="1">
        <f t="array" ref="AY30">deflator!AY30/INDEX(deflator!$E30:$BQ30, MATCH(TRUE, ISNUMBER(deflator!$E30:$BQ30), 0))</f>
        <v>5699.719122255171</v>
      </c>
      <c r="AZ30" cm="1">
        <f t="array" ref="AZ30">deflator!AZ30/INDEX(deflator!$E30:$BQ30, MATCH(TRUE, ISNUMBER(deflator!$E30:$BQ30), 0))</f>
        <v>6052.9631699533693</v>
      </c>
      <c r="BA30" cm="1">
        <f t="array" ref="BA30">deflator!BA30/INDEX(deflator!$E30:$BQ30, MATCH(TRUE, ISNUMBER(deflator!$E30:$BQ30), 0))</f>
        <v>6496.9692816803163</v>
      </c>
      <c r="BB30" cm="1">
        <f t="array" ref="BB30">deflator!BB30/INDEX(deflator!$E30:$BQ30, MATCH(TRUE, ISNUMBER(deflator!$E30:$BQ30), 0))</f>
        <v>6509.0189851216001</v>
      </c>
      <c r="BC30" cm="1">
        <f t="array" ref="BC30">deflator!BC30/INDEX(deflator!$E30:$BQ30, MATCH(TRUE, ISNUMBER(deflator!$E30:$BQ30), 0))</f>
        <v>6600.5549263685671</v>
      </c>
      <c r="BD30" cm="1">
        <f t="array" ref="BD30">deflator!BD30/INDEX(deflator!$E30:$BQ30, MATCH(TRUE, ISNUMBER(deflator!$E30:$BQ30), 0))</f>
        <v>6761.115267051513</v>
      </c>
      <c r="BE30" cm="1">
        <f t="array" ref="BE30">deflator!BE30/INDEX(deflator!$E30:$BQ30, MATCH(TRUE, ISNUMBER(deflator!$E30:$BQ30), 0))</f>
        <v>6814.9184203270397</v>
      </c>
      <c r="BF30" cm="1">
        <f t="array" ref="BF30">deflator!BF30/INDEX(deflator!$E30:$BQ30, MATCH(TRUE, ISNUMBER(deflator!$E30:$BQ30), 0))</f>
        <v>6799.6446886486356</v>
      </c>
      <c r="BG30" cm="1">
        <f t="array" ref="BG30">deflator!BG30/INDEX(deflator!$E30:$BQ30, MATCH(TRUE, ISNUMBER(deflator!$E30:$BQ30), 0))</f>
        <v>6867.6640652495853</v>
      </c>
      <c r="BH30" cm="1">
        <f t="array" ref="BH30">deflator!BH30/INDEX(deflator!$E30:$BQ30, MATCH(TRUE, ISNUMBER(deflator!$E30:$BQ30), 0))</f>
        <v>6961.4578623899361</v>
      </c>
      <c r="BI30" cm="1">
        <f t="array" ref="BI30">deflator!BI30/INDEX(deflator!$E30:$BQ30, MATCH(TRUE, ISNUMBER(deflator!$E30:$BQ30), 0))</f>
        <v>7054.2753954917425</v>
      </c>
      <c r="BJ30" cm="1">
        <f t="array" ref="BJ30">deflator!BJ30/INDEX(deflator!$E30:$BQ30, MATCH(TRUE, ISNUMBER(deflator!$E30:$BQ30), 0))</f>
        <v>7179.7502876393646</v>
      </c>
      <c r="BK30" cm="1">
        <f t="array" ref="BK30">deflator!BK30/INDEX(deflator!$E30:$BQ30, MATCH(TRUE, ISNUMBER(deflator!$E30:$BQ30), 0))</f>
        <v>7380.1819847154993</v>
      </c>
      <c r="BL30" cm="1">
        <f t="array" ref="BL30">deflator!BL30/INDEX(deflator!$E30:$BQ30, MATCH(TRUE, ISNUMBER(deflator!$E30:$BQ30), 0))</f>
        <v>7562.5835281992786</v>
      </c>
      <c r="BM30" cm="1">
        <f t="array" ref="BM30">deflator!BM30/INDEX(deflator!$E30:$BQ30, MATCH(TRUE, ISNUMBER(deflator!$E30:$BQ30), 0))</f>
        <v>7567.2831104216784</v>
      </c>
      <c r="BN30" cm="1">
        <f t="array" ref="BN30">deflator!BN30/INDEX(deflator!$E30:$BQ30, MATCH(TRUE, ISNUMBER(deflator!$E30:$BQ30), 0))</f>
        <v>7942.9687818702023</v>
      </c>
      <c r="BO30" cm="1">
        <f t="array" ref="BO30">deflator!BO30/INDEX(deflator!$E30:$BQ30, MATCH(TRUE, ISNUMBER(deflator!$E30:$BQ30), 0))</f>
        <v>8880.9412650226168</v>
      </c>
      <c r="BP30" cm="1">
        <f t="array" ref="BP30">deflator!BP30/INDEX(deflator!$E30:$BQ30, MATCH(TRUE, ISNUMBER(deflator!$E30:$BQ30), 0))</f>
        <v>9528.4708321114013</v>
      </c>
      <c r="BQ30" cm="1">
        <f t="array" ref="BQ30">deflator!BQ30/INDEX(deflator!$E30:$BQ30, MATCH(TRUE, ISNUMBER(deflator!$E30:$BQ30), 0))</f>
        <v>9542.304348622225</v>
      </c>
    </row>
    <row r="31" spans="1:69" x14ac:dyDescent="0.35">
      <c r="A31" t="s">
        <v>131</v>
      </c>
      <c r="B31" t="s">
        <v>132</v>
      </c>
      <c r="C31" t="s">
        <v>44</v>
      </c>
      <c r="D31" t="s">
        <v>45</v>
      </c>
      <c r="E31" cm="1">
        <f t="array" ref="E31">deflator!E31/INDEX(deflator!$E31:$BQ31, MATCH(TRUE, ISNUMBER(deflator!$E31:$BQ31), 0))</f>
        <v>0</v>
      </c>
      <c r="F31" cm="1">
        <f t="array" ref="F31">deflator!F31/INDEX(deflator!$E31:$BQ31, MATCH(TRUE, ISNUMBER(deflator!$E31:$BQ31), 0))</f>
        <v>0</v>
      </c>
      <c r="G31" cm="1">
        <f t="array" ref="G31">deflator!G31/INDEX(deflator!$E31:$BQ31, MATCH(TRUE, ISNUMBER(deflator!$E31:$BQ31), 0))</f>
        <v>0</v>
      </c>
      <c r="H31" cm="1">
        <f t="array" ref="H31">deflator!H31/INDEX(deflator!$E31:$BQ31, MATCH(TRUE, ISNUMBER(deflator!$E31:$BQ31), 0))</f>
        <v>0</v>
      </c>
      <c r="I31" cm="1">
        <f t="array" ref="I31">deflator!I31/INDEX(deflator!$E31:$BQ31, MATCH(TRUE, ISNUMBER(deflator!$E31:$BQ31), 0))</f>
        <v>0</v>
      </c>
      <c r="J31" cm="1">
        <f t="array" ref="J31">deflator!J31/INDEX(deflator!$E31:$BQ31, MATCH(TRUE, ISNUMBER(deflator!$E31:$BQ31), 0))</f>
        <v>0</v>
      </c>
      <c r="K31" cm="1">
        <f t="array" ref="K31">deflator!K31/INDEX(deflator!$E31:$BQ31, MATCH(TRUE, ISNUMBER(deflator!$E31:$BQ31), 0))</f>
        <v>0</v>
      </c>
      <c r="L31" cm="1">
        <f t="array" ref="L31">deflator!L31/INDEX(deflator!$E31:$BQ31, MATCH(TRUE, ISNUMBER(deflator!$E31:$BQ31), 0))</f>
        <v>0</v>
      </c>
      <c r="M31" cm="1">
        <f t="array" ref="M31">deflator!M31/INDEX(deflator!$E31:$BQ31, MATCH(TRUE, ISNUMBER(deflator!$E31:$BQ31), 0))</f>
        <v>0</v>
      </c>
      <c r="N31" cm="1">
        <f t="array" ref="N31">deflator!N31/INDEX(deflator!$E31:$BQ31, MATCH(TRUE, ISNUMBER(deflator!$E31:$BQ31), 0))</f>
        <v>0</v>
      </c>
      <c r="O31" cm="1">
        <f t="array" ref="O31">deflator!O31/INDEX(deflator!$E31:$BQ31, MATCH(TRUE, ISNUMBER(deflator!$E31:$BQ31), 0))</f>
        <v>0</v>
      </c>
      <c r="P31" cm="1">
        <f t="array" ref="P31">deflator!P31/INDEX(deflator!$E31:$BQ31, MATCH(TRUE, ISNUMBER(deflator!$E31:$BQ31), 0))</f>
        <v>0</v>
      </c>
      <c r="Q31" cm="1">
        <f t="array" ref="Q31">deflator!Q31/INDEX(deflator!$E31:$BQ31, MATCH(TRUE, ISNUMBER(deflator!$E31:$BQ31), 0))</f>
        <v>0</v>
      </c>
      <c r="R31" cm="1">
        <f t="array" ref="R31">deflator!R31/INDEX(deflator!$E31:$BQ31, MATCH(TRUE, ISNUMBER(deflator!$E31:$BQ31), 0))</f>
        <v>0</v>
      </c>
      <c r="S31" cm="1">
        <f t="array" ref="S31">deflator!S31/INDEX(deflator!$E31:$BQ31, MATCH(TRUE, ISNUMBER(deflator!$E31:$BQ31), 0))</f>
        <v>0</v>
      </c>
      <c r="T31" cm="1">
        <f t="array" ref="T31">deflator!T31/INDEX(deflator!$E31:$BQ31, MATCH(TRUE, ISNUMBER(deflator!$E31:$BQ31), 0))</f>
        <v>0</v>
      </c>
      <c r="U31" cm="1">
        <f t="array" ref="U31">deflator!U31/INDEX(deflator!$E31:$BQ31, MATCH(TRUE, ISNUMBER(deflator!$E31:$BQ31), 0))</f>
        <v>0</v>
      </c>
      <c r="V31" cm="1">
        <f t="array" ref="V31">deflator!V31/INDEX(deflator!$E31:$BQ31, MATCH(TRUE, ISNUMBER(deflator!$E31:$BQ31), 0))</f>
        <v>0</v>
      </c>
      <c r="W31" cm="1">
        <f t="array" ref="W31">deflator!W31/INDEX(deflator!$E31:$BQ31, MATCH(TRUE, ISNUMBER(deflator!$E31:$BQ31), 0))</f>
        <v>0</v>
      </c>
      <c r="X31" cm="1">
        <f t="array" ref="X31">deflator!X31/INDEX(deflator!$E31:$BQ31, MATCH(TRUE, ISNUMBER(deflator!$E31:$BQ31), 0))</f>
        <v>0</v>
      </c>
      <c r="Y31" cm="1">
        <f t="array" ref="Y31">deflator!Y31/INDEX(deflator!$E31:$BQ31, MATCH(TRUE, ISNUMBER(deflator!$E31:$BQ31), 0))</f>
        <v>0</v>
      </c>
      <c r="Z31" cm="1">
        <f t="array" ref="Z31">deflator!Z31/INDEX(deflator!$E31:$BQ31, MATCH(TRUE, ISNUMBER(deflator!$E31:$BQ31), 0))</f>
        <v>0</v>
      </c>
      <c r="AA31" cm="1">
        <f t="array" ref="AA31">deflator!AA31/INDEX(deflator!$E31:$BQ31, MATCH(TRUE, ISNUMBER(deflator!$E31:$BQ31), 0))</f>
        <v>0</v>
      </c>
      <c r="AB31" cm="1">
        <f t="array" ref="AB31">deflator!AB31/INDEX(deflator!$E31:$BQ31, MATCH(TRUE, ISNUMBER(deflator!$E31:$BQ31), 0))</f>
        <v>0</v>
      </c>
      <c r="AC31" cm="1">
        <f t="array" ref="AC31">deflator!AC31/INDEX(deflator!$E31:$BQ31, MATCH(TRUE, ISNUMBER(deflator!$E31:$BQ31), 0))</f>
        <v>0</v>
      </c>
      <c r="AD31" cm="1">
        <f t="array" ref="AD31">deflator!AD31/INDEX(deflator!$E31:$BQ31, MATCH(TRUE, ISNUMBER(deflator!$E31:$BQ31), 0))</f>
        <v>0</v>
      </c>
      <c r="AE31" cm="1">
        <f t="array" ref="AE31">deflator!AE31/INDEX(deflator!$E31:$BQ31, MATCH(TRUE, ISNUMBER(deflator!$E31:$BQ31), 0))</f>
        <v>0</v>
      </c>
      <c r="AF31" cm="1">
        <f t="array" ref="AF31">deflator!AF31/INDEX(deflator!$E31:$BQ31, MATCH(TRUE, ISNUMBER(deflator!$E31:$BQ31), 0))</f>
        <v>0</v>
      </c>
      <c r="AG31" cm="1">
        <f t="array" ref="AG31">deflator!AG31/INDEX(deflator!$E31:$BQ31, MATCH(TRUE, ISNUMBER(deflator!$E31:$BQ31), 0))</f>
        <v>0</v>
      </c>
      <c r="AH31" cm="1">
        <f t="array" ref="AH31">deflator!AH31/INDEX(deflator!$E31:$BQ31, MATCH(TRUE, ISNUMBER(deflator!$E31:$BQ31), 0))</f>
        <v>0</v>
      </c>
      <c r="AI31" cm="1">
        <f t="array" ref="AI31">deflator!AI31/INDEX(deflator!$E31:$BQ31, MATCH(TRUE, ISNUMBER(deflator!$E31:$BQ31), 0))</f>
        <v>3.6278474425626935E-3</v>
      </c>
      <c r="AJ31" cm="1">
        <f t="array" ref="AJ31">deflator!AJ31/INDEX(deflator!$E31:$BQ31, MATCH(TRUE, ISNUMBER(deflator!$E31:$BQ31), 0))</f>
        <v>7.6321459275062167E-3</v>
      </c>
      <c r="AK31" cm="1">
        <f t="array" ref="AK31">deflator!AK31/INDEX(deflator!$E31:$BQ31, MATCH(TRUE, ISNUMBER(deflator!$E31:$BQ31), 0))</f>
        <v>8.6302536177194522E-2</v>
      </c>
      <c r="AL31" cm="1">
        <f t="array" ref="AL31">deflator!AL31/INDEX(deflator!$E31:$BQ31, MATCH(TRUE, ISNUMBER(deflator!$E31:$BQ31), 0))</f>
        <v>1</v>
      </c>
      <c r="AM31" cm="1">
        <f t="array" ref="AM31">deflator!AM31/INDEX(deflator!$E31:$BQ31, MATCH(TRUE, ISNUMBER(deflator!$E31:$BQ31), 0))</f>
        <v>20.457486047585185</v>
      </c>
      <c r="AN31" cm="1">
        <f t="array" ref="AN31">deflator!AN31/INDEX(deflator!$E31:$BQ31, MATCH(TRUE, ISNUMBER(deflator!$E31:$BQ31), 0))</f>
        <v>155.78459010712891</v>
      </c>
      <c r="AO31" cm="1">
        <f t="array" ref="AO31">deflator!AO31/INDEX(deflator!$E31:$BQ31, MATCH(TRUE, ISNUMBER(deflator!$E31:$BQ31), 0))</f>
        <v>239.46323491142147</v>
      </c>
      <c r="AP31" cm="1">
        <f t="array" ref="AP31">deflator!AP31/INDEX(deflator!$E31:$BQ31, MATCH(TRUE, ISNUMBER(deflator!$E31:$BQ31), 0))</f>
        <v>411.03762454245719</v>
      </c>
      <c r="AQ31" cm="1">
        <f t="array" ref="AQ31">deflator!AQ31/INDEX(deflator!$E31:$BQ31, MATCH(TRUE, ISNUMBER(deflator!$E31:$BQ31), 0))</f>
        <v>725.81207152718889</v>
      </c>
      <c r="AR31" cm="1">
        <f t="array" ref="AR31">deflator!AR31/INDEX(deflator!$E31:$BQ31, MATCH(TRUE, ISNUMBER(deflator!$E31:$BQ31), 0))</f>
        <v>3025.1370644858334</v>
      </c>
      <c r="AS31" cm="1">
        <f t="array" ref="AS31">deflator!AS31/INDEX(deflator!$E31:$BQ31, MATCH(TRUE, ISNUMBER(deflator!$E31:$BQ31), 0))</f>
        <v>8630.436557434783</v>
      </c>
      <c r="AT31" cm="1">
        <f t="array" ref="AT31">deflator!AT31/INDEX(deflator!$E31:$BQ31, MATCH(TRUE, ISNUMBER(deflator!$E31:$BQ31), 0))</f>
        <v>15494.61737508821</v>
      </c>
      <c r="AU31" cm="1">
        <f t="array" ref="AU31">deflator!AU31/INDEX(deflator!$E31:$BQ31, MATCH(TRUE, ISNUMBER(deflator!$E31:$BQ31), 0))</f>
        <v>22450.730423502533</v>
      </c>
      <c r="AV31" cm="1">
        <f t="array" ref="AV31">deflator!AV31/INDEX(deflator!$E31:$BQ31, MATCH(TRUE, ISNUMBER(deflator!$E31:$BQ31), 0))</f>
        <v>29339.809250077786</v>
      </c>
      <c r="AW31" cm="1">
        <f t="array" ref="AW31">deflator!AW31/INDEX(deflator!$E31:$BQ31, MATCH(TRUE, ISNUMBER(deflator!$E31:$BQ31), 0))</f>
        <v>35992.646916520542</v>
      </c>
      <c r="AX31" cm="1">
        <f t="array" ref="AX31">deflator!AX31/INDEX(deflator!$E31:$BQ31, MATCH(TRUE, ISNUMBER(deflator!$E31:$BQ31), 0))</f>
        <v>42821.229693029272</v>
      </c>
      <c r="AY31" cm="1">
        <f t="array" ref="AY31">deflator!AY31/INDEX(deflator!$E31:$BQ31, MATCH(TRUE, ISNUMBER(deflator!$E31:$BQ31), 0))</f>
        <v>47423.919127115296</v>
      </c>
      <c r="AZ31" cm="1">
        <f t="array" ref="AZ31">deflator!AZ31/INDEX(deflator!$E31:$BQ31, MATCH(TRUE, ISNUMBER(deflator!$E31:$BQ31), 0))</f>
        <v>53528.659020993837</v>
      </c>
      <c r="BA31" cm="1">
        <f t="array" ref="BA31">deflator!BA31/INDEX(deflator!$E31:$BQ31, MATCH(TRUE, ISNUMBER(deflator!$E31:$BQ31), 0))</f>
        <v>64883.980416973827</v>
      </c>
      <c r="BB31" cm="1">
        <f t="array" ref="BB31">deflator!BB31/INDEX(deflator!$E31:$BQ31, MATCH(TRUE, ISNUMBER(deflator!$E31:$BQ31), 0))</f>
        <v>70891.368818052651</v>
      </c>
      <c r="BC31" cm="1">
        <f t="array" ref="BC31">deflator!BC31/INDEX(deflator!$E31:$BQ31, MATCH(TRUE, ISNUMBER(deflator!$E31:$BQ31), 0))</f>
        <v>78930.669721667698</v>
      </c>
      <c r="BD31" cm="1">
        <f t="array" ref="BD31">deflator!BD31/INDEX(deflator!$E31:$BQ31, MATCH(TRUE, ISNUMBER(deflator!$E31:$BQ31), 0))</f>
        <v>134783.03058591718</v>
      </c>
      <c r="BE31" cm="1">
        <f t="array" ref="BE31">deflator!BE31/INDEX(deflator!$E31:$BQ31, MATCH(TRUE, ISNUMBER(deflator!$E31:$BQ31), 0))</f>
        <v>236196.02915922526</v>
      </c>
      <c r="BF31" cm="1">
        <f t="array" ref="BF31">deflator!BF31/INDEX(deflator!$E31:$BQ31, MATCH(TRUE, ISNUMBER(deflator!$E31:$BQ31), 0))</f>
        <v>286418.39143821388</v>
      </c>
      <c r="BG31" cm="1">
        <f t="array" ref="BG31">deflator!BG31/INDEX(deflator!$E31:$BQ31, MATCH(TRUE, ISNUMBER(deflator!$E31:$BQ31), 0))</f>
        <v>338525.33935705968</v>
      </c>
      <c r="BH31" cm="1">
        <f t="array" ref="BH31">deflator!BH31/INDEX(deflator!$E31:$BQ31, MATCH(TRUE, ISNUMBER(deflator!$E31:$BQ31), 0))</f>
        <v>392765.54079202167</v>
      </c>
      <c r="BI31" cm="1">
        <f t="array" ref="BI31">deflator!BI31/INDEX(deflator!$E31:$BQ31, MATCH(TRUE, ISNUMBER(deflator!$E31:$BQ31), 0))</f>
        <v>425529.71640674601</v>
      </c>
      <c r="BJ31" cm="1">
        <f t="array" ref="BJ31">deflator!BJ31/INDEX(deflator!$E31:$BQ31, MATCH(TRUE, ISNUMBER(deflator!$E31:$BQ31), 0))</f>
        <v>462223.77110147389</v>
      </c>
      <c r="BK31" cm="1">
        <f t="array" ref="BK31">deflator!BK31/INDEX(deflator!$E31:$BQ31, MATCH(TRUE, ISNUMBER(deflator!$E31:$BQ31), 0))</f>
        <v>518334.17767972825</v>
      </c>
      <c r="BL31" cm="1">
        <f t="array" ref="BL31">deflator!BL31/INDEX(deflator!$E31:$BQ31, MATCH(TRUE, ISNUMBER(deflator!$E31:$BQ31), 0))</f>
        <v>562791.64358293475</v>
      </c>
      <c r="BM31" cm="1">
        <f t="array" ref="BM31">deflator!BM31/INDEX(deflator!$E31:$BQ31, MATCH(TRUE, ISNUMBER(deflator!$E31:$BQ31), 0))</f>
        <v>629637.02453588578</v>
      </c>
      <c r="BN31" cm="1">
        <f t="array" ref="BN31">deflator!BN31/INDEX(deflator!$E31:$BQ31, MATCH(TRUE, ISNUMBER(deflator!$E31:$BQ31), 0))</f>
        <v>726138.80711271323</v>
      </c>
      <c r="BO31" cm="1">
        <f t="array" ref="BO31">deflator!BO31/INDEX(deflator!$E31:$BQ31, MATCH(TRUE, ISNUMBER(deflator!$E31:$BQ31), 0))</f>
        <v>834223.56914106815</v>
      </c>
      <c r="BP31" cm="1">
        <f t="array" ref="BP31">deflator!BP31/INDEX(deflator!$E31:$BQ31, MATCH(TRUE, ISNUMBER(deflator!$E31:$BQ31), 0))</f>
        <v>901351.5555598439</v>
      </c>
      <c r="BQ31" cm="1">
        <f t="array" ref="BQ31">deflator!BQ31/INDEX(deflator!$E31:$BQ31, MATCH(TRUE, ISNUMBER(deflator!$E31:$BQ31), 0))</f>
        <v>980380.9000880993</v>
      </c>
    </row>
    <row r="32" spans="1:69" x14ac:dyDescent="0.35">
      <c r="A32" t="s">
        <v>136</v>
      </c>
      <c r="B32" t="s">
        <v>137</v>
      </c>
      <c r="C32" t="s">
        <v>44</v>
      </c>
      <c r="D32" t="s">
        <v>45</v>
      </c>
      <c r="E32" cm="1">
        <f t="array" ref="E32">deflator!E32/INDEX(deflator!$E32:$BQ32, MATCH(TRUE, ISNUMBER(deflator!$E32:$BQ32), 0))</f>
        <v>1</v>
      </c>
      <c r="F32" cm="1">
        <f t="array" ref="F32">deflator!F32/INDEX(deflator!$E32:$BQ32, MATCH(TRUE, ISNUMBER(deflator!$E32:$BQ32), 0))</f>
        <v>1.0176302704632254</v>
      </c>
      <c r="G32" cm="1">
        <f t="array" ref="G32">deflator!G32/INDEX(deflator!$E32:$BQ32, MATCH(TRUE, ISNUMBER(deflator!$E32:$BQ32), 0))</f>
        <v>1.0314391520396107</v>
      </c>
      <c r="H32" cm="1">
        <f t="array" ref="H32">deflator!H32/INDEX(deflator!$E32:$BQ32, MATCH(TRUE, ISNUMBER(deflator!$E32:$BQ32), 0))</f>
        <v>1.0411105372749203</v>
      </c>
      <c r="I32" cm="1">
        <f t="array" ref="I32">deflator!I32/INDEX(deflator!$E32:$BQ32, MATCH(TRUE, ISNUMBER(deflator!$E32:$BQ32), 0))</f>
        <v>1.063350439753364</v>
      </c>
      <c r="J32" cm="1">
        <f t="array" ref="J32">deflator!J32/INDEX(deflator!$E32:$BQ32, MATCH(TRUE, ISNUMBER(deflator!$E32:$BQ32), 0))</f>
        <v>1.1230109307707363</v>
      </c>
      <c r="K32" cm="1">
        <f t="array" ref="K32">deflator!K32/INDEX(deflator!$E32:$BQ32, MATCH(TRUE, ISNUMBER(deflator!$E32:$BQ32), 0))</f>
        <v>1.1878528374219031</v>
      </c>
      <c r="L32" cm="1">
        <f t="array" ref="L32">deflator!L32/INDEX(deflator!$E32:$BQ32, MATCH(TRUE, ISNUMBER(deflator!$E32:$BQ32), 0))</f>
        <v>1.2249428730888892</v>
      </c>
      <c r="M32" cm="1">
        <f t="array" ref="M32">deflator!M32/INDEX(deflator!$E32:$BQ32, MATCH(TRUE, ISNUMBER(deflator!$E32:$BQ32), 0))</f>
        <v>1.2455140507828812</v>
      </c>
      <c r="N32" cm="1">
        <f t="array" ref="N32">deflator!N32/INDEX(deflator!$E32:$BQ32, MATCH(TRUE, ISNUMBER(deflator!$E32:$BQ32), 0))</f>
        <v>1.2482035181078792</v>
      </c>
      <c r="O32" cm="1">
        <f t="array" ref="O32">deflator!O32/INDEX(deflator!$E32:$BQ32, MATCH(TRUE, ISNUMBER(deflator!$E32:$BQ32), 0))</f>
        <v>1.3401916533925622</v>
      </c>
      <c r="P32" cm="1">
        <f t="array" ref="P32">deflator!P32/INDEX(deflator!$E32:$BQ32, MATCH(TRUE, ISNUMBER(deflator!$E32:$BQ32), 0))</f>
        <v>1.4080576670026392</v>
      </c>
      <c r="Q32" cm="1">
        <f t="array" ref="Q32">deflator!Q32/INDEX(deflator!$E32:$BQ32, MATCH(TRUE, ISNUMBER(deflator!$E32:$BQ32), 0))</f>
        <v>1.3906648447560617</v>
      </c>
      <c r="R32" cm="1">
        <f t="array" ref="R32">deflator!R32/INDEX(deflator!$E32:$BQ32, MATCH(TRUE, ISNUMBER(deflator!$E32:$BQ32), 0))</f>
        <v>1.5947625844129152</v>
      </c>
      <c r="S32" cm="1">
        <f t="array" ref="S32">deflator!S32/INDEX(deflator!$E32:$BQ32, MATCH(TRUE, ISNUMBER(deflator!$E32:$BQ32), 0))</f>
        <v>1.9409954754967271</v>
      </c>
      <c r="T32" cm="1">
        <f t="array" ref="T32">deflator!T32/INDEX(deflator!$E32:$BQ32, MATCH(TRUE, ISNUMBER(deflator!$E32:$BQ32), 0))</f>
        <v>2.2685829386278513</v>
      </c>
      <c r="U32" cm="1">
        <f t="array" ref="U32">deflator!U32/INDEX(deflator!$E32:$BQ32, MATCH(TRUE, ISNUMBER(deflator!$E32:$BQ32), 0))</f>
        <v>2.2948414332726252</v>
      </c>
      <c r="V32" cm="1">
        <f t="array" ref="V32">deflator!V32/INDEX(deflator!$E32:$BQ32, MATCH(TRUE, ISNUMBER(deflator!$E32:$BQ32), 0))</f>
        <v>2.3463031453363499</v>
      </c>
      <c r="W32" cm="1">
        <f t="array" ref="W32">deflator!W32/INDEX(deflator!$E32:$BQ32, MATCH(TRUE, ISNUMBER(deflator!$E32:$BQ32), 0))</f>
        <v>2.5187372335229306</v>
      </c>
      <c r="X32" cm="1">
        <f t="array" ref="X32">deflator!X32/INDEX(deflator!$E32:$BQ32, MATCH(TRUE, ISNUMBER(deflator!$E32:$BQ32), 0))</f>
        <v>2.6090449017059409</v>
      </c>
      <c r="Y32" cm="1">
        <f t="array" ref="Y32">deflator!Y32/INDEX(deflator!$E32:$BQ32, MATCH(TRUE, ISNUMBER(deflator!$E32:$BQ32), 0))</f>
        <v>3.9461974758660481</v>
      </c>
      <c r="Z32" cm="1">
        <f t="array" ref="Z32">deflator!Z32/INDEX(deflator!$E32:$BQ32, MATCH(TRUE, ISNUMBER(deflator!$E32:$BQ32), 0))</f>
        <v>3.9527597787762492</v>
      </c>
      <c r="AA32" cm="1">
        <f t="array" ref="AA32">deflator!AA32/INDEX(deflator!$E32:$BQ32, MATCH(TRUE, ISNUMBER(deflator!$E32:$BQ32), 0))</f>
        <v>3.7718430607997258</v>
      </c>
      <c r="AB32" cm="1">
        <f t="array" ref="AB32">deflator!AB32/INDEX(deflator!$E32:$BQ32, MATCH(TRUE, ISNUMBER(deflator!$E32:$BQ32), 0))</f>
        <v>4.0655330746993945</v>
      </c>
      <c r="AC32" cm="1">
        <f t="array" ref="AC32">deflator!AC32/INDEX(deflator!$E32:$BQ32, MATCH(TRUE, ISNUMBER(deflator!$E32:$BQ32), 0))</f>
        <v>4.4156094048272019</v>
      </c>
      <c r="AD32" cm="1">
        <f t="array" ref="AD32">deflator!AD32/INDEX(deflator!$E32:$BQ32, MATCH(TRUE, ISNUMBER(deflator!$E32:$BQ32), 0))</f>
        <v>4.3256905683245774</v>
      </c>
      <c r="AE32" cm="1">
        <f t="array" ref="AE32">deflator!AE32/INDEX(deflator!$E32:$BQ32, MATCH(TRUE, ISNUMBER(deflator!$E32:$BQ32), 0))</f>
        <v>4.4860562352754583</v>
      </c>
      <c r="AF32" cm="1">
        <f t="array" ref="AF32">deflator!AF32/INDEX(deflator!$E32:$BQ32, MATCH(TRUE, ISNUMBER(deflator!$E32:$BQ32), 0))</f>
        <v>4.8266326100836716</v>
      </c>
      <c r="AG32" cm="1">
        <f t="array" ref="AG32">deflator!AG32/INDEX(deflator!$E32:$BQ32, MATCH(TRUE, ISNUMBER(deflator!$E32:$BQ32), 0))</f>
        <v>4.9927816178328195</v>
      </c>
      <c r="AH32" cm="1">
        <f t="array" ref="AH32">deflator!AH32/INDEX(deflator!$E32:$BQ32, MATCH(TRUE, ISNUMBER(deflator!$E32:$BQ32), 0))</f>
        <v>5.148092415034756</v>
      </c>
      <c r="AI32" cm="1">
        <f t="array" ref="AI32">deflator!AI32/INDEX(deflator!$E32:$BQ32, MATCH(TRUE, ISNUMBER(deflator!$E32:$BQ32), 0))</f>
        <v>5.146552312266742</v>
      </c>
      <c r="AJ32" cm="1">
        <f t="array" ref="AJ32">deflator!AJ32/INDEX(deflator!$E32:$BQ32, MATCH(TRUE, ISNUMBER(deflator!$E32:$BQ32), 0))</f>
        <v>5.0244707744274342</v>
      </c>
      <c r="AK32" cm="1">
        <f t="array" ref="AK32">deflator!AK32/INDEX(deflator!$E32:$BQ32, MATCH(TRUE, ISNUMBER(deflator!$E32:$BQ32), 0))</f>
        <v>5.1971462424519981</v>
      </c>
      <c r="AL32" cm="1">
        <f t="array" ref="AL32">deflator!AL32/INDEX(deflator!$E32:$BQ32, MATCH(TRUE, ISNUMBER(deflator!$E32:$BQ32), 0))</f>
        <v>5.2946503439419761</v>
      </c>
      <c r="AM32" cm="1">
        <f t="array" ref="AM32">deflator!AM32/INDEX(deflator!$E32:$BQ32, MATCH(TRUE, ISNUMBER(deflator!$E32:$BQ32), 0))</f>
        <v>5.4325143864839767</v>
      </c>
      <c r="AN32" cm="1">
        <f t="array" ref="AN32">deflator!AN32/INDEX(deflator!$E32:$BQ32, MATCH(TRUE, ISNUMBER(deflator!$E32:$BQ32), 0))</f>
        <v>5.7194439774196395</v>
      </c>
      <c r="AO32" cm="1">
        <f t="array" ref="AO32">deflator!AO32/INDEX(deflator!$E32:$BQ32, MATCH(TRUE, ISNUMBER(deflator!$E32:$BQ32), 0))</f>
        <v>5.876501715417537</v>
      </c>
      <c r="AP32" cm="1">
        <f t="array" ref="AP32">deflator!AP32/INDEX(deflator!$E32:$BQ32, MATCH(TRUE, ISNUMBER(deflator!$E32:$BQ32), 0))</f>
        <v>5.7871518118557246</v>
      </c>
      <c r="AQ32" cm="1">
        <f t="array" ref="AQ32">deflator!AQ32/INDEX(deflator!$E32:$BQ32, MATCH(TRUE, ISNUMBER(deflator!$E32:$BQ32), 0))</f>
        <v>5.9282344626131467</v>
      </c>
      <c r="AR32" cm="1">
        <f t="array" ref="AR32">deflator!AR32/INDEX(deflator!$E32:$BQ32, MATCH(TRUE, ISNUMBER(deflator!$E32:$BQ32), 0))</f>
        <v>5.8300023041886995</v>
      </c>
      <c r="AS32" cm="1">
        <f t="array" ref="AS32">deflator!AS32/INDEX(deflator!$E32:$BQ32, MATCH(TRUE, ISNUMBER(deflator!$E32:$BQ32), 0))</f>
        <v>5.9142043042868213</v>
      </c>
      <c r="AT32" cm="1">
        <f t="array" ref="AT32">deflator!AT32/INDEX(deflator!$E32:$BQ32, MATCH(TRUE, ISNUMBER(deflator!$E32:$BQ32), 0))</f>
        <v>5.8005655533200731</v>
      </c>
      <c r="AU32" cm="1">
        <f t="array" ref="AU32">deflator!AU32/INDEX(deflator!$E32:$BQ32, MATCH(TRUE, ISNUMBER(deflator!$E32:$BQ32), 0))</f>
        <v>5.8406995398703652</v>
      </c>
      <c r="AV32" cm="1">
        <f t="array" ref="AV32">deflator!AV32/INDEX(deflator!$E32:$BQ32, MATCH(TRUE, ISNUMBER(deflator!$E32:$BQ32), 0))</f>
        <v>5.6007925925963749</v>
      </c>
      <c r="AW32" cm="1">
        <f t="array" ref="AW32">deflator!AW32/INDEX(deflator!$E32:$BQ32, MATCH(TRUE, ISNUMBER(deflator!$E32:$BQ32), 0))</f>
        <v>5.7207474969001417</v>
      </c>
      <c r="AX32" cm="1">
        <f t="array" ref="AX32">deflator!AX32/INDEX(deflator!$E32:$BQ32, MATCH(TRUE, ISNUMBER(deflator!$E32:$BQ32), 0))</f>
        <v>5.8925669513032757</v>
      </c>
      <c r="AY32" cm="1">
        <f t="array" ref="AY32">deflator!AY32/INDEX(deflator!$E32:$BQ32, MATCH(TRUE, ISNUMBER(deflator!$E32:$BQ32), 0))</f>
        <v>6.0823931487651546</v>
      </c>
      <c r="AZ32" cm="1">
        <f t="array" ref="AZ32">deflator!AZ32/INDEX(deflator!$E32:$BQ32, MATCH(TRUE, ISNUMBER(deflator!$E32:$BQ32), 0))</f>
        <v>6.3139072348078091</v>
      </c>
      <c r="BA32" cm="1">
        <f t="array" ref="BA32">deflator!BA32/INDEX(deflator!$E32:$BQ32, MATCH(TRUE, ISNUMBER(deflator!$E32:$BQ32), 0))</f>
        <v>6.5415598755268602</v>
      </c>
      <c r="BB32" cm="1">
        <f t="array" ref="BB32">deflator!BB32/INDEX(deflator!$E32:$BQ32, MATCH(TRUE, ISNUMBER(deflator!$E32:$BQ32), 0))</f>
        <v>6.376786547413376</v>
      </c>
      <c r="BC32" cm="1">
        <f t="array" ref="BC32">deflator!BC32/INDEX(deflator!$E32:$BQ32, MATCH(TRUE, ISNUMBER(deflator!$E32:$BQ32), 0))</f>
        <v>6.5201709432339356</v>
      </c>
      <c r="BD32" cm="1">
        <f t="array" ref="BD32">deflator!BD32/INDEX(deflator!$E32:$BQ32, MATCH(TRUE, ISNUMBER(deflator!$E32:$BQ32), 0))</f>
        <v>6.8407409350309498</v>
      </c>
      <c r="BE32" cm="1">
        <f t="array" ref="BE32">deflator!BE32/INDEX(deflator!$E32:$BQ32, MATCH(TRUE, ISNUMBER(deflator!$E32:$BQ32), 0))</f>
        <v>6.891483124865796</v>
      </c>
      <c r="BF32" cm="1">
        <f t="array" ref="BF32">deflator!BF32/INDEX(deflator!$E32:$BQ32, MATCH(TRUE, ISNUMBER(deflator!$E32:$BQ32), 0))</f>
        <v>7.0238190955854138</v>
      </c>
      <c r="BG32" cm="1">
        <f t="array" ref="BG32">deflator!BG32/INDEX(deflator!$E32:$BQ32, MATCH(TRUE, ISNUMBER(deflator!$E32:$BQ32), 0))</f>
        <v>7.1020822870821574</v>
      </c>
      <c r="BH32" cm="1">
        <f t="array" ref="BH32">deflator!BH32/INDEX(deflator!$E32:$BQ32, MATCH(TRUE, ISNUMBER(deflator!$E32:$BQ32), 0))</f>
        <v>7.0804507601707121</v>
      </c>
      <c r="BI32" cm="1">
        <f t="array" ref="BI32">deflator!BI32/INDEX(deflator!$E32:$BQ32, MATCH(TRUE, ISNUMBER(deflator!$E32:$BQ32), 0))</f>
        <v>7.228735200491375</v>
      </c>
      <c r="BJ32" cm="1">
        <f t="array" ref="BJ32">deflator!BJ32/INDEX(deflator!$E32:$BQ32, MATCH(TRUE, ISNUMBER(deflator!$E32:$BQ32), 0))</f>
        <v>7.4479762556230735</v>
      </c>
      <c r="BK32" cm="1">
        <f t="array" ref="BK32">deflator!BK32/INDEX(deflator!$E32:$BQ32, MATCH(TRUE, ISNUMBER(deflator!$E32:$BQ32), 0))</f>
        <v>7.4537654538116218</v>
      </c>
      <c r="BL32" cm="1">
        <f t="array" ref="BL32">deflator!BL32/INDEX(deflator!$E32:$BQ32, MATCH(TRUE, ISNUMBER(deflator!$E32:$BQ32), 0))</f>
        <v>7.4449822789967746</v>
      </c>
      <c r="BM32" cm="1">
        <f t="array" ref="BM32">deflator!BM32/INDEX(deflator!$E32:$BQ32, MATCH(TRUE, ISNUMBER(deflator!$E32:$BQ32), 0))</f>
        <v>7.3964409778827216</v>
      </c>
      <c r="BN32" cm="1">
        <f t="array" ref="BN32">deflator!BN32/INDEX(deflator!$E32:$BQ32, MATCH(TRUE, ISNUMBER(deflator!$E32:$BQ32), 0))</f>
        <v>7.4430953954047778</v>
      </c>
      <c r="BO32" cm="1">
        <f t="array" ref="BO32">deflator!BO32/INDEX(deflator!$E32:$BQ32, MATCH(TRUE, ISNUMBER(deflator!$E32:$BQ32), 0))</f>
        <v>7.9829020163613693</v>
      </c>
      <c r="BP32" cm="1">
        <f t="array" ref="BP32">deflator!BP32/INDEX(deflator!$E32:$BQ32, MATCH(TRUE, ISNUMBER(deflator!$E32:$BQ32), 0))</f>
        <v>8.5025651177491319</v>
      </c>
      <c r="BQ32" cm="1">
        <f t="array" ref="BQ32">deflator!BQ32/INDEX(deflator!$E32:$BQ32, MATCH(TRUE, ISNUMBER(deflator!$E32:$BQ32), 0))</f>
        <v>9.0125113157192125</v>
      </c>
    </row>
    <row r="33" spans="1:69" x14ac:dyDescent="0.35">
      <c r="A33" t="s">
        <v>138</v>
      </c>
      <c r="B33" t="s">
        <v>139</v>
      </c>
      <c r="C33" t="s">
        <v>44</v>
      </c>
      <c r="D33" t="s">
        <v>45</v>
      </c>
      <c r="E33" cm="1">
        <f t="array" ref="E33">deflator!E33/INDEX(deflator!$E33:$BQ33, MATCH(TRUE, ISNUMBER(deflator!$E33:$BQ33), 0))</f>
        <v>1</v>
      </c>
      <c r="F33" cm="1">
        <f t="array" ref="F33">deflator!F33/INDEX(deflator!$E33:$BQ33, MATCH(TRUE, ISNUMBER(deflator!$E33:$BQ33), 0))</f>
        <v>1.0093903654813721</v>
      </c>
      <c r="G33" cm="1">
        <f t="array" ref="G33">deflator!G33/INDEX(deflator!$E33:$BQ33, MATCH(TRUE, ISNUMBER(deflator!$E33:$BQ33), 0))</f>
        <v>1.0192475114893749</v>
      </c>
      <c r="H33" cm="1">
        <f t="array" ref="H33">deflator!H33/INDEX(deflator!$E33:$BQ33, MATCH(TRUE, ISNUMBER(deflator!$E33:$BQ33), 0))</f>
        <v>1.0322001235322014</v>
      </c>
      <c r="I33" cm="1">
        <f t="array" ref="I33">deflator!I33/INDEX(deflator!$E33:$BQ33, MATCH(TRUE, ISNUMBER(deflator!$E33:$BQ33), 0))</f>
        <v>1.0369591136623724</v>
      </c>
      <c r="J33" cm="1">
        <f t="array" ref="J33">deflator!J33/INDEX(deflator!$E33:$BQ33, MATCH(TRUE, ISNUMBER(deflator!$E33:$BQ33), 0))</f>
        <v>1.0521103615810738</v>
      </c>
      <c r="K33" cm="1">
        <f t="array" ref="K33">deflator!K33/INDEX(deflator!$E33:$BQ33, MATCH(TRUE, ISNUMBER(deflator!$E33:$BQ33), 0))</f>
        <v>1.0795558286270448</v>
      </c>
      <c r="L33" cm="1">
        <f t="array" ref="L33">deflator!L33/INDEX(deflator!$E33:$BQ33, MATCH(TRUE, ISNUMBER(deflator!$E33:$BQ33), 0))</f>
        <v>1.1171279943805343</v>
      </c>
      <c r="M33" cm="1">
        <f t="array" ref="M33">deflator!M33/INDEX(deflator!$E33:$BQ33, MATCH(TRUE, ISNUMBER(deflator!$E33:$BQ33), 0))</f>
        <v>1.2174641257210823</v>
      </c>
      <c r="N33" cm="1">
        <f t="array" ref="N33">deflator!N33/INDEX(deflator!$E33:$BQ33, MATCH(TRUE, ISNUMBER(deflator!$E33:$BQ33), 0))</f>
        <v>1.2939338159502121</v>
      </c>
      <c r="O33" cm="1">
        <f t="array" ref="O33">deflator!O33/INDEX(deflator!$E33:$BQ33, MATCH(TRUE, ISNUMBER(deflator!$E33:$BQ33), 0))</f>
        <v>1.3750572479040397</v>
      </c>
      <c r="P33" cm="1">
        <f t="array" ref="P33">deflator!P33/INDEX(deflator!$E33:$BQ33, MATCH(TRUE, ISNUMBER(deflator!$E33:$BQ33), 0))</f>
        <v>1.5063231216137165</v>
      </c>
      <c r="Q33" cm="1">
        <f t="array" ref="Q33">deflator!Q33/INDEX(deflator!$E33:$BQ33, MATCH(TRUE, ISNUMBER(deflator!$E33:$BQ33), 0))</f>
        <v>1.6498120093104498</v>
      </c>
      <c r="R33" cm="1">
        <f t="array" ref="R33">deflator!R33/INDEX(deflator!$E33:$BQ33, MATCH(TRUE, ISNUMBER(deflator!$E33:$BQ33), 0))</f>
        <v>1.8611893827978396</v>
      </c>
      <c r="S33" cm="1">
        <f t="array" ref="S33">deflator!S33/INDEX(deflator!$E33:$BQ33, MATCH(TRUE, ISNUMBER(deflator!$E33:$BQ33), 0))</f>
        <v>2.1400690271882405</v>
      </c>
      <c r="T33" cm="1">
        <f t="array" ref="T33">deflator!T33/INDEX(deflator!$E33:$BQ33, MATCH(TRUE, ISNUMBER(deflator!$E33:$BQ33), 0))</f>
        <v>2.2761137968534544</v>
      </c>
      <c r="U33" cm="1">
        <f t="array" ref="U33">deflator!U33/INDEX(deflator!$E33:$BQ33, MATCH(TRUE, ISNUMBER(deflator!$E33:$BQ33), 0))</f>
        <v>2.3394728208794837</v>
      </c>
      <c r="V33" cm="1">
        <f t="array" ref="V33">deflator!V33/INDEX(deflator!$E33:$BQ33, MATCH(TRUE, ISNUMBER(deflator!$E33:$BQ33), 0))</f>
        <v>2.5563209218325467</v>
      </c>
      <c r="W33" cm="1">
        <f t="array" ref="W33">deflator!W33/INDEX(deflator!$E33:$BQ33, MATCH(TRUE, ISNUMBER(deflator!$E33:$BQ33), 0))</f>
        <v>2.6820589407685902</v>
      </c>
      <c r="X33" cm="1">
        <f t="array" ref="X33">deflator!X33/INDEX(deflator!$E33:$BQ33, MATCH(TRUE, ISNUMBER(deflator!$E33:$BQ33), 0))</f>
        <v>2.8541227688889816</v>
      </c>
      <c r="Y33" cm="1">
        <f t="array" ref="Y33">deflator!Y33/INDEX(deflator!$E33:$BQ33, MATCH(TRUE, ISNUMBER(deflator!$E33:$BQ33), 0))</f>
        <v>3.1353705112266317</v>
      </c>
      <c r="Z33" cm="1">
        <f t="array" ref="Z33">deflator!Z33/INDEX(deflator!$E33:$BQ33, MATCH(TRUE, ISNUMBER(deflator!$E33:$BQ33), 0))</f>
        <v>3.6906255440176126</v>
      </c>
      <c r="AA33" cm="1">
        <f t="array" ref="AA33">deflator!AA33/INDEX(deflator!$E33:$BQ33, MATCH(TRUE, ISNUMBER(deflator!$E33:$BQ33), 0))</f>
        <v>4.1411989578197153</v>
      </c>
      <c r="AB33" cm="1">
        <f t="array" ref="AB33">deflator!AB33/INDEX(deflator!$E33:$BQ33, MATCH(TRUE, ISNUMBER(deflator!$E33:$BQ33), 0))</f>
        <v>4.5966223879928139</v>
      </c>
      <c r="AC33" cm="1">
        <f t="array" ref="AC33">deflator!AC33/INDEX(deflator!$E33:$BQ33, MATCH(TRUE, ISNUMBER(deflator!$E33:$BQ33), 0))</f>
        <v>5.0699160247596078</v>
      </c>
      <c r="AD33" cm="1">
        <f t="array" ref="AD33">deflator!AD33/INDEX(deflator!$E33:$BQ33, MATCH(TRUE, ISNUMBER(deflator!$E33:$BQ33), 0))</f>
        <v>5.4559439014603406</v>
      </c>
      <c r="AE33" cm="1">
        <f t="array" ref="AE33">deflator!AE33/INDEX(deflator!$E33:$BQ33, MATCH(TRUE, ISNUMBER(deflator!$E33:$BQ33), 0))</f>
        <v>5.7743056870146585</v>
      </c>
      <c r="AF33" cm="1">
        <f t="array" ref="AF33">deflator!AF33/INDEX(deflator!$E33:$BQ33, MATCH(TRUE, ISNUMBER(deflator!$E33:$BQ33), 0))</f>
        <v>6.1489515430040269</v>
      </c>
      <c r="AG33" cm="1">
        <f t="array" ref="AG33">deflator!AG33/INDEX(deflator!$E33:$BQ33, MATCH(TRUE, ISNUMBER(deflator!$E33:$BQ33), 0))</f>
        <v>6.4498206011805017</v>
      </c>
      <c r="AH33" cm="1">
        <f t="array" ref="AH33">deflator!AH33/INDEX(deflator!$E33:$BQ33, MATCH(TRUE, ISNUMBER(deflator!$E33:$BQ33), 0))</f>
        <v>6.813378486115325</v>
      </c>
      <c r="AI33" cm="1">
        <f t="array" ref="AI33">deflator!AI33/INDEX(deflator!$E33:$BQ33, MATCH(TRUE, ISNUMBER(deflator!$E33:$BQ33), 0))</f>
        <v>7.224468604641765</v>
      </c>
      <c r="AJ33" cm="1">
        <f t="array" ref="AJ33">deflator!AJ33/INDEX(deflator!$E33:$BQ33, MATCH(TRUE, ISNUMBER(deflator!$E33:$BQ33), 0))</f>
        <v>7.6890446442374527</v>
      </c>
      <c r="AK33" cm="1">
        <f t="array" ref="AK33">deflator!AK33/INDEX(deflator!$E33:$BQ33, MATCH(TRUE, ISNUMBER(deflator!$E33:$BQ33), 0))</f>
        <v>7.9054052183279886</v>
      </c>
      <c r="AL33" cm="1">
        <f t="array" ref="AL33">deflator!AL33/INDEX(deflator!$E33:$BQ33, MATCH(TRUE, ISNUMBER(deflator!$E33:$BQ33), 0))</f>
        <v>8.3161941524733951</v>
      </c>
      <c r="AM33" cm="1">
        <f t="array" ref="AM33">deflator!AM33/INDEX(deflator!$E33:$BQ33, MATCH(TRUE, ISNUMBER(deflator!$E33:$BQ33), 0))</f>
        <v>8.4791556292171695</v>
      </c>
      <c r="AN33" cm="1">
        <f t="array" ref="AN33">deflator!AN33/INDEX(deflator!$E33:$BQ33, MATCH(TRUE, ISNUMBER(deflator!$E33:$BQ33), 0))</f>
        <v>8.8334540535772739</v>
      </c>
      <c r="AO33" cm="1">
        <f t="array" ref="AO33">deflator!AO33/INDEX(deflator!$E33:$BQ33, MATCH(TRUE, ISNUMBER(deflator!$E33:$BQ33), 0))</f>
        <v>11.427371124508852</v>
      </c>
      <c r="AP33" cm="1">
        <f t="array" ref="AP33">deflator!AP33/INDEX(deflator!$E33:$BQ33, MATCH(TRUE, ISNUMBER(deflator!$E33:$BQ33), 0))</f>
        <v>11.887197465620659</v>
      </c>
      <c r="AQ33" cm="1">
        <f t="array" ref="AQ33">deflator!AQ33/INDEX(deflator!$E33:$BQ33, MATCH(TRUE, ISNUMBER(deflator!$E33:$BQ33), 0))</f>
        <v>12.213091059265968</v>
      </c>
      <c r="AR33" cm="1">
        <f t="array" ref="AR33">deflator!AR33/INDEX(deflator!$E33:$BQ33, MATCH(TRUE, ISNUMBER(deflator!$E33:$BQ33), 0))</f>
        <v>12.544328555340647</v>
      </c>
      <c r="AS33" cm="1">
        <f t="array" ref="AS33">deflator!AS33/INDEX(deflator!$E33:$BQ33, MATCH(TRUE, ISNUMBER(deflator!$E33:$BQ33), 0))</f>
        <v>12.01290612144301</v>
      </c>
      <c r="AT33" cm="1">
        <f t="array" ref="AT33">deflator!AT33/INDEX(deflator!$E33:$BQ33, MATCH(TRUE, ISNUMBER(deflator!$E33:$BQ33), 0))</f>
        <v>11.848425922424015</v>
      </c>
      <c r="AU33" cm="1">
        <f t="array" ref="AU33">deflator!AU33/INDEX(deflator!$E33:$BQ33, MATCH(TRUE, ISNUMBER(deflator!$E33:$BQ33), 0))</f>
        <v>12.865073271094948</v>
      </c>
      <c r="AV33" cm="1">
        <f t="array" ref="AV33">deflator!AV33/INDEX(deflator!$E33:$BQ33, MATCH(TRUE, ISNUMBER(deflator!$E33:$BQ33), 0))</f>
        <v>13.228478080145333</v>
      </c>
      <c r="AW33" cm="1">
        <f t="array" ref="AW33">deflator!AW33/INDEX(deflator!$E33:$BQ33, MATCH(TRUE, ISNUMBER(deflator!$E33:$BQ33), 0))</f>
        <v>13.849177135229263</v>
      </c>
      <c r="AX33" cm="1">
        <f t="array" ref="AX33">deflator!AX33/INDEX(deflator!$E33:$BQ33, MATCH(TRUE, ISNUMBER(deflator!$E33:$BQ33), 0))</f>
        <v>14.785710391194899</v>
      </c>
      <c r="AY33" cm="1">
        <f t="array" ref="AY33">deflator!AY33/INDEX(deflator!$E33:$BQ33, MATCH(TRUE, ISNUMBER(deflator!$E33:$BQ33), 0))</f>
        <v>17.680628553164567</v>
      </c>
      <c r="AZ33" cm="1">
        <f t="array" ref="AZ33">deflator!AZ33/INDEX(deflator!$E33:$BQ33, MATCH(TRUE, ISNUMBER(deflator!$E33:$BQ33), 0))</f>
        <v>18.843111286124092</v>
      </c>
      <c r="BA33" cm="1">
        <f t="array" ref="BA33">deflator!BA33/INDEX(deflator!$E33:$BQ33, MATCH(TRUE, ISNUMBER(deflator!$E33:$BQ33), 0))</f>
        <v>19.805789655944967</v>
      </c>
      <c r="BB33" cm="1">
        <f t="array" ref="BB33">deflator!BB33/INDEX(deflator!$E33:$BQ33, MATCH(TRUE, ISNUMBER(deflator!$E33:$BQ33), 0))</f>
        <v>20.012479543471937</v>
      </c>
      <c r="BC33" cm="1">
        <f t="array" ref="BC33">deflator!BC33/INDEX(deflator!$E33:$BQ33, MATCH(TRUE, ISNUMBER(deflator!$E33:$BQ33), 0))</f>
        <v>20.460003014280272</v>
      </c>
      <c r="BD33" cm="1">
        <f t="array" ref="BD33">deflator!BD33/INDEX(deflator!$E33:$BQ33, MATCH(TRUE, ISNUMBER(deflator!$E33:$BQ33), 0))</f>
        <v>20.224456005877336</v>
      </c>
      <c r="BE33" cm="1">
        <f t="array" ref="BE33">deflator!BE33/INDEX(deflator!$E33:$BQ33, MATCH(TRUE, ISNUMBER(deflator!$E33:$BQ33), 0))</f>
        <v>21.579131264660411</v>
      </c>
      <c r="BF33" cm="1">
        <f t="array" ref="BF33">deflator!BF33/INDEX(deflator!$E33:$BQ33, MATCH(TRUE, ISNUMBER(deflator!$E33:$BQ33), 0))</f>
        <v>21.936756422651928</v>
      </c>
      <c r="BG33" cm="1">
        <f t="array" ref="BG33">deflator!BG33/INDEX(deflator!$E33:$BQ33, MATCH(TRUE, ISNUMBER(deflator!$E33:$BQ33), 0))</f>
        <v>22.597467588102656</v>
      </c>
      <c r="BH33" cm="1">
        <f t="array" ref="BH33">deflator!BH33/INDEX(deflator!$E33:$BQ33, MATCH(TRUE, ISNUMBER(deflator!$E33:$BQ33), 0))</f>
        <v>23.264549366579679</v>
      </c>
      <c r="BI33" cm="1">
        <f t="array" ref="BI33">deflator!BI33/INDEX(deflator!$E33:$BQ33, MATCH(TRUE, ISNUMBER(deflator!$E33:$BQ33), 0))</f>
        <v>24.281955533352736</v>
      </c>
      <c r="BJ33" cm="1">
        <f t="array" ref="BJ33">deflator!BJ33/INDEX(deflator!$E33:$BQ33, MATCH(TRUE, ISNUMBER(deflator!$E33:$BQ33), 0))</f>
        <v>24.258928047749105</v>
      </c>
      <c r="BK33" cm="1">
        <f t="array" ref="BK33">deflator!BK33/INDEX(deflator!$E33:$BQ33, MATCH(TRUE, ISNUMBER(deflator!$E33:$BQ33), 0))</f>
        <v>24.649767755840767</v>
      </c>
      <c r="BL33" cm="1">
        <f t="array" ref="BL33">deflator!BL33/INDEX(deflator!$E33:$BQ33, MATCH(TRUE, ISNUMBER(deflator!$E33:$BQ33), 0))</f>
        <v>25.24592104218387</v>
      </c>
      <c r="BM33" cm="1">
        <f t="array" ref="BM33">deflator!BM33/INDEX(deflator!$E33:$BQ33, MATCH(TRUE, ISNUMBER(deflator!$E33:$BQ33), 0))</f>
        <v>25.139126444550854</v>
      </c>
      <c r="BN33" cm="1">
        <f t="array" ref="BN33">deflator!BN33/INDEX(deflator!$E33:$BQ33, MATCH(TRUE, ISNUMBER(deflator!$E33:$BQ33), 0))</f>
        <v>25.436909783318338</v>
      </c>
      <c r="BO33" cm="1">
        <f t="array" ref="BO33">deflator!BO33/INDEX(deflator!$E33:$BQ33, MATCH(TRUE, ISNUMBER(deflator!$E33:$BQ33), 0))</f>
        <v>25.804674967864642</v>
      </c>
      <c r="BP33" cm="1">
        <f t="array" ref="BP33">deflator!BP33/INDEX(deflator!$E33:$BQ33, MATCH(TRUE, ISNUMBER(deflator!$E33:$BQ33), 0))</f>
        <v>26.796873811710011</v>
      </c>
      <c r="BQ33" cm="1">
        <f t="array" ref="BQ33">deflator!BQ33/INDEX(deflator!$E33:$BQ33, MATCH(TRUE, ISNUMBER(deflator!$E33:$BQ33), 0))</f>
        <v>27.470884526320873</v>
      </c>
    </row>
    <row r="34" spans="1:69" x14ac:dyDescent="0.35">
      <c r="A34" t="s">
        <v>140</v>
      </c>
      <c r="B34" t="s">
        <v>141</v>
      </c>
      <c r="C34" t="s">
        <v>44</v>
      </c>
      <c r="D34" t="s">
        <v>45</v>
      </c>
      <c r="E34" cm="1">
        <f t="array" ref="E34">deflator!E34/INDEX(deflator!$E34:$BQ34, MATCH(TRUE, ISNUMBER(deflator!$E34:$BQ34), 0))</f>
        <v>0.71356661390206255</v>
      </c>
      <c r="F34" cm="1">
        <f t="array" ref="F34">deflator!F34/INDEX(deflator!$E34:$BQ34, MATCH(TRUE, ISNUMBER(deflator!$E34:$BQ34), 0))</f>
        <v>0.76029219247368007</v>
      </c>
      <c r="G34" cm="1">
        <f t="array" ref="G34">deflator!G34/INDEX(deflator!$E34:$BQ34, MATCH(TRUE, ISNUMBER(deflator!$E34:$BQ34), 0))</f>
        <v>0.78736977882640091</v>
      </c>
      <c r="H34" cm="1">
        <f t="array" ref="H34">deflator!H34/INDEX(deflator!$E34:$BQ34, MATCH(TRUE, ISNUMBER(deflator!$E34:$BQ34), 0))</f>
        <v>0.79385939604888911</v>
      </c>
      <c r="I34" cm="1">
        <f t="array" ref="I34">deflator!I34/INDEX(deflator!$E34:$BQ34, MATCH(TRUE, ISNUMBER(deflator!$E34:$BQ34), 0))</f>
        <v>0.86043199293522477</v>
      </c>
      <c r="J34" cm="1">
        <f t="array" ref="J34">deflator!J34/INDEX(deflator!$E34:$BQ34, MATCH(TRUE, ISNUMBER(deflator!$E34:$BQ34), 0))</f>
        <v>0.91112025825075471</v>
      </c>
      <c r="K34" cm="1">
        <f t="array" ref="K34">deflator!K34/INDEX(deflator!$E34:$BQ34, MATCH(TRUE, ISNUMBER(deflator!$E34:$BQ34), 0))</f>
        <v>0.94133188012341718</v>
      </c>
      <c r="L34" cm="1">
        <f t="array" ref="L34">deflator!L34/INDEX(deflator!$E34:$BQ34, MATCH(TRUE, ISNUMBER(deflator!$E34:$BQ34), 0))</f>
        <v>1</v>
      </c>
      <c r="M34" cm="1">
        <f t="array" ref="M34">deflator!M34/INDEX(deflator!$E34:$BQ34, MATCH(TRUE, ISNUMBER(deflator!$E34:$BQ34), 0))</f>
        <v>1.0458848423666298</v>
      </c>
      <c r="N34" cm="1">
        <f t="array" ref="N34">deflator!N34/INDEX(deflator!$E34:$BQ34, MATCH(TRUE, ISNUMBER(deflator!$E34:$BQ34), 0))</f>
        <v>1.0847813861156304</v>
      </c>
      <c r="O34" cm="1">
        <f t="array" ref="O34">deflator!O34/INDEX(deflator!$E34:$BQ34, MATCH(TRUE, ISNUMBER(deflator!$E34:$BQ34), 0))</f>
        <v>1.1277448161896897</v>
      </c>
      <c r="P34" cm="1">
        <f t="array" ref="P34">deflator!P34/INDEX(deflator!$E34:$BQ34, MATCH(TRUE, ISNUMBER(deflator!$E34:$BQ34), 0))</f>
        <v>1.1563741099374993</v>
      </c>
      <c r="Q34" cm="1">
        <f t="array" ref="Q34">deflator!Q34/INDEX(deflator!$E34:$BQ34, MATCH(TRUE, ISNUMBER(deflator!$E34:$BQ34), 0))</f>
        <v>1.3758278837642206</v>
      </c>
      <c r="R34" cm="1">
        <f t="array" ref="R34">deflator!R34/INDEX(deflator!$E34:$BQ34, MATCH(TRUE, ISNUMBER(deflator!$E34:$BQ34), 0))</f>
        <v>1.9666704143703764</v>
      </c>
      <c r="S34" cm="1">
        <f t="array" ref="S34">deflator!S34/INDEX(deflator!$E34:$BQ34, MATCH(TRUE, ISNUMBER(deflator!$E34:$BQ34), 0))</f>
        <v>3.1770766101239936</v>
      </c>
      <c r="T34" cm="1">
        <f t="array" ref="T34">deflator!T34/INDEX(deflator!$E34:$BQ34, MATCH(TRUE, ISNUMBER(deflator!$E34:$BQ34), 0))</f>
        <v>3.3897907104421652</v>
      </c>
      <c r="U34" cm="1">
        <f t="array" ref="U34">deflator!U34/INDEX(deflator!$E34:$BQ34, MATCH(TRUE, ISNUMBER(deflator!$E34:$BQ34), 0))</f>
        <v>3.6812761314361171</v>
      </c>
      <c r="V34" cm="1">
        <f t="array" ref="V34">deflator!V34/INDEX(deflator!$E34:$BQ34, MATCH(TRUE, ISNUMBER(deflator!$E34:$BQ34), 0))</f>
        <v>4.1429309243974952</v>
      </c>
      <c r="W34" cm="1">
        <f t="array" ref="W34">deflator!W34/INDEX(deflator!$E34:$BQ34, MATCH(TRUE, ISNUMBER(deflator!$E34:$BQ34), 0))</f>
        <v>4.7272420639195243</v>
      </c>
      <c r="X34" cm="1">
        <f t="array" ref="X34">deflator!X34/INDEX(deflator!$E34:$BQ34, MATCH(TRUE, ISNUMBER(deflator!$E34:$BQ34), 0))</f>
        <v>5.6631023836486847</v>
      </c>
      <c r="Y34" cm="1">
        <f t="array" ref="Y34">deflator!Y34/INDEX(deflator!$E34:$BQ34, MATCH(TRUE, ISNUMBER(deflator!$E34:$BQ34), 0))</f>
        <v>7.0816369166783044</v>
      </c>
      <c r="Z34" cm="1">
        <f t="array" ref="Z34">deflator!Z34/INDEX(deflator!$E34:$BQ34, MATCH(TRUE, ISNUMBER(deflator!$E34:$BQ34), 0))</f>
        <v>9.1697350431028397</v>
      </c>
      <c r="AA34" cm="1">
        <f t="array" ref="AA34">deflator!AA34/INDEX(deflator!$E34:$BQ34, MATCH(TRUE, ISNUMBER(deflator!$E34:$BQ34), 0))</f>
        <v>23.683897322424976</v>
      </c>
      <c r="AB34" cm="1">
        <f t="array" ref="AB34">deflator!AB34/INDEX(deflator!$E34:$BQ34, MATCH(TRUE, ISNUMBER(deflator!$E34:$BQ34), 0))</f>
        <v>86.493040736161845</v>
      </c>
      <c r="AC34" cm="1">
        <f t="array" ref="AC34">deflator!AC34/INDEX(deflator!$E34:$BQ34, MATCH(TRUE, ISNUMBER(deflator!$E34:$BQ34), 0))</f>
        <v>1334.9311138142646</v>
      </c>
      <c r="AD34" cm="1">
        <f t="array" ref="AD34">deflator!AD34/INDEX(deflator!$E34:$BQ34, MATCH(TRUE, ISNUMBER(deflator!$E34:$BQ34), 0))</f>
        <v>166047.54436769948</v>
      </c>
      <c r="AE34" cm="1">
        <f t="array" ref="AE34">deflator!AE34/INDEX(deflator!$E34:$BQ34, MATCH(TRUE, ISNUMBER(deflator!$E34:$BQ34), 0))</f>
        <v>548131.61545467121</v>
      </c>
      <c r="AF34" cm="1">
        <f t="array" ref="AF34">deflator!AF34/INDEX(deflator!$E34:$BQ34, MATCH(TRUE, ISNUMBER(deflator!$E34:$BQ34), 0))</f>
        <v>628072.1926444876</v>
      </c>
      <c r="AG34" cm="1">
        <f t="array" ref="AG34">deflator!AG34/INDEX(deflator!$E34:$BQ34, MATCH(TRUE, ISNUMBER(deflator!$E34:$BQ34), 0))</f>
        <v>738131.40018255124</v>
      </c>
      <c r="AH34" cm="1">
        <f t="array" ref="AH34">deflator!AH34/INDEX(deflator!$E34:$BQ34, MATCH(TRUE, ISNUMBER(deflator!$E34:$BQ34), 0))</f>
        <v>835464.51615414722</v>
      </c>
      <c r="AI34" cm="1">
        <f t="array" ref="AI34">deflator!AI34/INDEX(deflator!$E34:$BQ34, MATCH(TRUE, ISNUMBER(deflator!$E34:$BQ34), 0))</f>
        <v>971377.39893083822</v>
      </c>
      <c r="AJ34" cm="1">
        <f t="array" ref="AJ34">deflator!AJ34/INDEX(deflator!$E34:$BQ34, MATCH(TRUE, ISNUMBER(deflator!$E34:$BQ34), 0))</f>
        <v>1143208.6232283791</v>
      </c>
      <c r="AK34" cm="1">
        <f t="array" ref="AK34">deflator!AK34/INDEX(deflator!$E34:$BQ34, MATCH(TRUE, ISNUMBER(deflator!$E34:$BQ34), 0))</f>
        <v>1294103.0662354892</v>
      </c>
      <c r="AL34" cm="1">
        <f t="array" ref="AL34">deflator!AL34/INDEX(deflator!$E34:$BQ34, MATCH(TRUE, ISNUMBER(deflator!$E34:$BQ34), 0))</f>
        <v>1378959.4514491027</v>
      </c>
      <c r="AM34" cm="1">
        <f t="array" ref="AM34">deflator!AM34/INDEX(deflator!$E34:$BQ34, MATCH(TRUE, ISNUMBER(deflator!$E34:$BQ34), 0))</f>
        <v>1488617.1714731809</v>
      </c>
      <c r="AN34" cm="1">
        <f t="array" ref="AN34">deflator!AN34/INDEX(deflator!$E34:$BQ34, MATCH(TRUE, ISNUMBER(deflator!$E34:$BQ34), 0))</f>
        <v>1658725.6492475341</v>
      </c>
      <c r="AO34" cm="1">
        <f t="array" ref="AO34">deflator!AO34/INDEX(deflator!$E34:$BQ34, MATCH(TRUE, ISNUMBER(deflator!$E34:$BQ34), 0))</f>
        <v>1850809.5108260869</v>
      </c>
      <c r="AP34" cm="1">
        <f t="array" ref="AP34">deflator!AP34/INDEX(deflator!$E34:$BQ34, MATCH(TRUE, ISNUMBER(deflator!$E34:$BQ34), 0))</f>
        <v>1956398.9958968388</v>
      </c>
      <c r="AQ34" cm="1">
        <f t="array" ref="AQ34">deflator!AQ34/INDEX(deflator!$E34:$BQ34, MATCH(TRUE, ISNUMBER(deflator!$E34:$BQ34), 0))</f>
        <v>2094347.1691332913</v>
      </c>
      <c r="AR34" cm="1">
        <f t="array" ref="AR34">deflator!AR34/INDEX(deflator!$E34:$BQ34, MATCH(TRUE, ISNUMBER(deflator!$E34:$BQ34), 0))</f>
        <v>2144853.7310627131</v>
      </c>
      <c r="AS34" cm="1">
        <f t="array" ref="AS34">deflator!AS34/INDEX(deflator!$E34:$BQ34, MATCH(TRUE, ISNUMBER(deflator!$E34:$BQ34), 0))</f>
        <v>2256287.5735107032</v>
      </c>
      <c r="AT34" cm="1">
        <f t="array" ref="AT34">deflator!AT34/INDEX(deflator!$E34:$BQ34, MATCH(TRUE, ISNUMBER(deflator!$E34:$BQ34), 0))</f>
        <v>2298482.2643239242</v>
      </c>
      <c r="AU34" cm="1">
        <f t="array" ref="AU34">deflator!AU34/INDEX(deflator!$E34:$BQ34, MATCH(TRUE, ISNUMBER(deflator!$E34:$BQ34), 0))</f>
        <v>2363316.8728215336</v>
      </c>
      <c r="AV34" cm="1">
        <f t="array" ref="AV34">deflator!AV34/INDEX(deflator!$E34:$BQ34, MATCH(TRUE, ISNUMBER(deflator!$E34:$BQ34), 0))</f>
        <v>2512914.6487190784</v>
      </c>
      <c r="AW34" cm="1">
        <f t="array" ref="AW34">deflator!AW34/INDEX(deflator!$E34:$BQ34, MATCH(TRUE, ISNUMBER(deflator!$E34:$BQ34), 0))</f>
        <v>2713136.3881442128</v>
      </c>
      <c r="AX34" cm="1">
        <f t="array" ref="AX34">deflator!AX34/INDEX(deflator!$E34:$BQ34, MATCH(TRUE, ISNUMBER(deflator!$E34:$BQ34), 0))</f>
        <v>2874318.3303957055</v>
      </c>
      <c r="AY34" cm="1">
        <f t="array" ref="AY34">deflator!AY34/INDEX(deflator!$E34:$BQ34, MATCH(TRUE, ISNUMBER(deflator!$E34:$BQ34), 0))</f>
        <v>3267055.9760306356</v>
      </c>
      <c r="AZ34" cm="1">
        <f t="array" ref="AZ34">deflator!AZ34/INDEX(deflator!$E34:$BQ34, MATCH(TRUE, ISNUMBER(deflator!$E34:$BQ34), 0))</f>
        <v>3507947.5739841894</v>
      </c>
      <c r="BA34" cm="1">
        <f t="array" ref="BA34">deflator!BA34/INDEX(deflator!$E34:$BQ34, MATCH(TRUE, ISNUMBER(deflator!$E34:$BQ34), 0))</f>
        <v>3872113.9877788336</v>
      </c>
      <c r="BB34" cm="1">
        <f t="array" ref="BB34">deflator!BB34/INDEX(deflator!$E34:$BQ34, MATCH(TRUE, ISNUMBER(deflator!$E34:$BQ34), 0))</f>
        <v>3778412.9210042311</v>
      </c>
      <c r="BC34" cm="1">
        <f t="array" ref="BC34">deflator!BC34/INDEX(deflator!$E34:$BQ34, MATCH(TRUE, ISNUMBER(deflator!$E34:$BQ34), 0))</f>
        <v>4110063.4217841863</v>
      </c>
      <c r="BD34" cm="1">
        <f t="array" ref="BD34">deflator!BD34/INDEX(deflator!$E34:$BQ34, MATCH(TRUE, ISNUMBER(deflator!$E34:$BQ34), 0))</f>
        <v>4710229.4421245158</v>
      </c>
      <c r="BE34" cm="1">
        <f t="array" ref="BE34">deflator!BE34/INDEX(deflator!$E34:$BQ34, MATCH(TRUE, ISNUMBER(deflator!$E34:$BQ34), 0))</f>
        <v>5044668.7092516655</v>
      </c>
      <c r="BF34" cm="1">
        <f t="array" ref="BF34">deflator!BF34/INDEX(deflator!$E34:$BQ34, MATCH(TRUE, ISNUMBER(deflator!$E34:$BQ34), 0))</f>
        <v>5347116.1902779778</v>
      </c>
      <c r="BG34" cm="1">
        <f t="array" ref="BG34">deflator!BG34/INDEX(deflator!$E34:$BQ34, MATCH(TRUE, ISNUMBER(deflator!$E34:$BQ34), 0))</f>
        <v>5456705.2149831634</v>
      </c>
      <c r="BH34" cm="1">
        <f t="array" ref="BH34">deflator!BH34/INDEX(deflator!$E34:$BQ34, MATCH(TRUE, ISNUMBER(deflator!$E34:$BQ34), 0))</f>
        <v>5204572.5705823479</v>
      </c>
      <c r="BI34" cm="1">
        <f t="array" ref="BI34">deflator!BI34/INDEX(deflator!$E34:$BQ34, MATCH(TRUE, ISNUMBER(deflator!$E34:$BQ34), 0))</f>
        <v>5134057.3479780657</v>
      </c>
      <c r="BJ34" cm="1">
        <f t="array" ref="BJ34">deflator!BJ34/INDEX(deflator!$E34:$BQ34, MATCH(TRUE, ISNUMBER(deflator!$E34:$BQ34), 0))</f>
        <v>5445253.0981269358</v>
      </c>
      <c r="BK34" cm="1">
        <f t="array" ref="BK34">deflator!BK34/INDEX(deflator!$E34:$BQ34, MATCH(TRUE, ISNUMBER(deflator!$E34:$BQ34), 0))</f>
        <v>5611674.5037538223</v>
      </c>
      <c r="BL34" cm="1">
        <f t="array" ref="BL34">deflator!BL34/INDEX(deflator!$E34:$BQ34, MATCH(TRUE, ISNUMBER(deflator!$E34:$BQ34), 0))</f>
        <v>5572785.4158425489</v>
      </c>
      <c r="BM34" cm="1">
        <f t="array" ref="BM34">deflator!BM34/INDEX(deflator!$E34:$BQ34, MATCH(TRUE, ISNUMBER(deflator!$E34:$BQ34), 0))</f>
        <v>5469444.4252220299</v>
      </c>
      <c r="BN34" cm="1">
        <f t="array" ref="BN34">deflator!BN34/INDEX(deflator!$E34:$BQ34, MATCH(TRUE, ISNUMBER(deflator!$E34:$BQ34), 0))</f>
        <v>5685822.1928061591</v>
      </c>
      <c r="BO34" cm="1">
        <f t="array" ref="BO34">deflator!BO34/INDEX(deflator!$E34:$BQ34, MATCH(TRUE, ISNUMBER(deflator!$E34:$BQ34), 0))</f>
        <v>5977190.1287333285</v>
      </c>
      <c r="BP34" cm="1">
        <f t="array" ref="BP34">deflator!BP34/INDEX(deflator!$E34:$BQ34, MATCH(TRUE, ISNUMBER(deflator!$E34:$BQ34), 0))</f>
        <v>5946990.3506808328</v>
      </c>
      <c r="BQ34" cm="1">
        <f t="array" ref="BQ34">deflator!BQ34/INDEX(deflator!$E34:$BQ34, MATCH(TRUE, ISNUMBER(deflator!$E34:$BQ34), 0))</f>
        <v>6454860.7525178436</v>
      </c>
    </row>
    <row r="35" spans="1:69" x14ac:dyDescent="0.35">
      <c r="A35" t="s">
        <v>149</v>
      </c>
      <c r="B35" t="s">
        <v>150</v>
      </c>
      <c r="C35" t="s">
        <v>44</v>
      </c>
      <c r="D35" t="s">
        <v>45</v>
      </c>
      <c r="E35" cm="1">
        <f t="array" ref="E35">deflator!E35/INDEX(deflator!$E35:$BQ35, MATCH(TRUE, ISNUMBER(deflator!$E35:$BQ35), 0))</f>
        <v>4.8770132596362921E-10</v>
      </c>
      <c r="F35" cm="1">
        <f t="array" ref="F35">deflator!F35/INDEX(deflator!$E35:$BQ35, MATCH(TRUE, ISNUMBER(deflator!$E35:$BQ35), 0))</f>
        <v>6.5653281968525804E-10</v>
      </c>
      <c r="G35" cm="1">
        <f t="array" ref="G35">deflator!G35/INDEX(deflator!$E35:$BQ35, MATCH(TRUE, ISNUMBER(deflator!$E35:$BQ35), 0))</f>
        <v>9.8643698006444021E-10</v>
      </c>
      <c r="H35" cm="1">
        <f t="array" ref="H35">deflator!H35/INDEX(deflator!$E35:$BQ35, MATCH(TRUE, ISNUMBER(deflator!$E35:$BQ35), 0))</f>
        <v>1.7599755424928884E-9</v>
      </c>
      <c r="I35" cm="1">
        <f t="array" ref="I35">deflator!I35/INDEX(deflator!$E35:$BQ35, MATCH(TRUE, ISNUMBER(deflator!$E35:$BQ35), 0))</f>
        <v>3.335746154542501E-9</v>
      </c>
      <c r="J35" cm="1">
        <f t="array" ref="J35">deflator!J35/INDEX(deflator!$E35:$BQ35, MATCH(TRUE, ISNUMBER(deflator!$E35:$BQ35), 0))</f>
        <v>5.3016075802449756E-9</v>
      </c>
      <c r="K35" cm="1">
        <f t="array" ref="K35">deflator!K35/INDEX(deflator!$E35:$BQ35, MATCH(TRUE, ISNUMBER(deflator!$E35:$BQ35), 0))</f>
        <v>7.3128306252009669E-9</v>
      </c>
      <c r="L35" cm="1">
        <f t="array" ref="L35">deflator!L35/INDEX(deflator!$E35:$BQ35, MATCH(TRUE, ISNUMBER(deflator!$E35:$BQ35), 0))</f>
        <v>9.252847215175364E-9</v>
      </c>
      <c r="M35" cm="1">
        <f t="array" ref="M35">deflator!M35/INDEX(deflator!$E35:$BQ35, MATCH(TRUE, ISNUMBER(deflator!$E35:$BQ35), 0))</f>
        <v>1.1723978876410802E-8</v>
      </c>
      <c r="N35" cm="1">
        <f t="array" ref="N35">deflator!N35/INDEX(deflator!$E35:$BQ35, MATCH(TRUE, ISNUMBER(deflator!$E35:$BQ35), 0))</f>
        <v>1.4074845824014065E-8</v>
      </c>
      <c r="O35" cm="1">
        <f t="array" ref="O35">deflator!O35/INDEX(deflator!$E35:$BQ35, MATCH(TRUE, ISNUMBER(deflator!$E35:$BQ35), 0))</f>
        <v>1.636272771182139E-8</v>
      </c>
      <c r="P35" cm="1">
        <f t="array" ref="P35">deflator!P35/INDEX(deflator!$E35:$BQ35, MATCH(TRUE, ISNUMBER(deflator!$E35:$BQ35), 0))</f>
        <v>1.9534574591998817E-8</v>
      </c>
      <c r="Q35" cm="1">
        <f t="array" ref="Q35">deflator!Q35/INDEX(deflator!$E35:$BQ35, MATCH(TRUE, ISNUMBER(deflator!$E35:$BQ35), 0))</f>
        <v>2.3415526434616715E-8</v>
      </c>
      <c r="R35" cm="1">
        <f t="array" ref="R35">deflator!R35/INDEX(deflator!$E35:$BQ35, MATCH(TRUE, ISNUMBER(deflator!$E35:$BQ35), 0))</f>
        <v>3.034192267644242E-8</v>
      </c>
      <c r="S35" cm="1">
        <f t="array" ref="S35">deflator!S35/INDEX(deflator!$E35:$BQ35, MATCH(TRUE, ISNUMBER(deflator!$E35:$BQ35), 0))</f>
        <v>4.0842004440990655E-8</v>
      </c>
      <c r="T35" cm="1">
        <f t="array" ref="T35">deflator!T35/INDEX(deflator!$E35:$BQ35, MATCH(TRUE, ISNUMBER(deflator!$E35:$BQ35), 0))</f>
        <v>5.4699466501917044E-8</v>
      </c>
      <c r="U35" cm="1">
        <f t="array" ref="U35">deflator!U35/INDEX(deflator!$E35:$BQ35, MATCH(TRUE, ISNUMBER(deflator!$E35:$BQ35), 0))</f>
        <v>7.7237629018220761E-8</v>
      </c>
      <c r="V35" cm="1">
        <f t="array" ref="V35">deflator!V35/INDEX(deflator!$E35:$BQ35, MATCH(TRUE, ISNUMBER(deflator!$E35:$BQ35), 0))</f>
        <v>1.1230201125869888E-7</v>
      </c>
      <c r="W35" cm="1">
        <f t="array" ref="W35">deflator!W35/INDEX(deflator!$E35:$BQ35, MATCH(TRUE, ISNUMBER(deflator!$E35:$BQ35), 0))</f>
        <v>1.5523238752303104E-7</v>
      </c>
      <c r="X35" cm="1">
        <f t="array" ref="X35">deflator!X35/INDEX(deflator!$E35:$BQ35, MATCH(TRUE, ISNUMBER(deflator!$E35:$BQ35), 0))</f>
        <v>2.3962596527401967E-7</v>
      </c>
      <c r="Y35" cm="1">
        <f t="array" ref="Y35">deflator!Y35/INDEX(deflator!$E35:$BQ35, MATCH(TRUE, ISNUMBER(deflator!$E35:$BQ35), 0))</f>
        <v>4.6042198947015194E-7</v>
      </c>
      <c r="Z35" cm="1">
        <f t="array" ref="Z35">deflator!Z35/INDEX(deflator!$E35:$BQ35, MATCH(TRUE, ISNUMBER(deflator!$E35:$BQ35), 0))</f>
        <v>9.2327904550675591E-7</v>
      </c>
      <c r="AA35" cm="1">
        <f t="array" ref="AA35">deflator!AA35/INDEX(deflator!$E35:$BQ35, MATCH(TRUE, ISNUMBER(deflator!$E35:$BQ35), 0))</f>
        <v>1.8561084409485693E-6</v>
      </c>
      <c r="AB35" cm="1">
        <f t="array" ref="AB35">deflator!AB35/INDEX(deflator!$E35:$BQ35, MATCH(TRUE, ISNUMBER(deflator!$E35:$BQ35), 0))</f>
        <v>4.2965948997559344E-6</v>
      </c>
      <c r="AC35" cm="1">
        <f t="array" ref="AC35">deflator!AC35/INDEX(deflator!$E35:$BQ35, MATCH(TRUE, ISNUMBER(deflator!$E35:$BQ35), 0))</f>
        <v>1.2964557572652696E-5</v>
      </c>
      <c r="AD35" cm="1">
        <f t="array" ref="AD35">deflator!AD35/INDEX(deflator!$E35:$BQ35, MATCH(TRUE, ISNUMBER(deflator!$E35:$BQ35), 0))</f>
        <v>4.5187143353210426E-5</v>
      </c>
      <c r="AE35" cm="1">
        <f t="array" ref="AE35">deflator!AE35/INDEX(deflator!$E35:$BQ35, MATCH(TRUE, ISNUMBER(deflator!$E35:$BQ35), 0))</f>
        <v>1.1259701576211802E-4</v>
      </c>
      <c r="AF35" cm="1">
        <f t="array" ref="AF35">deflator!AF35/INDEX(deflator!$E35:$BQ35, MATCH(TRUE, ISNUMBER(deflator!$E35:$BQ35), 0))</f>
        <v>3.4478186795165521E-4</v>
      </c>
      <c r="AG35" cm="1">
        <f t="array" ref="AG35">deflator!AG35/INDEX(deflator!$E35:$BQ35, MATCH(TRUE, ISNUMBER(deflator!$E35:$BQ35), 0))</f>
        <v>2.5098446767518384E-3</v>
      </c>
      <c r="AH35" cm="1">
        <f t="array" ref="AH35">deflator!AH35/INDEX(deflator!$E35:$BQ35, MATCH(TRUE, ISNUMBER(deflator!$E35:$BQ35), 0))</f>
        <v>3.5248866259514684E-2</v>
      </c>
      <c r="AI35" cm="1">
        <f t="array" ref="AI35">deflator!AI35/INDEX(deflator!$E35:$BQ35, MATCH(TRUE, ISNUMBER(deflator!$E35:$BQ35), 0))</f>
        <v>1</v>
      </c>
      <c r="AJ35" cm="1">
        <f t="array" ref="AJ35">deflator!AJ35/INDEX(deflator!$E35:$BQ35, MATCH(TRUE, ISNUMBER(deflator!$E35:$BQ35), 0))</f>
        <v>5.1667809393200281</v>
      </c>
      <c r="AK35" cm="1">
        <f t="array" ref="AK35">deflator!AK35/INDEX(deflator!$E35:$BQ35, MATCH(TRUE, ISNUMBER(deflator!$E35:$BQ35), 0))</f>
        <v>55.233558002875505</v>
      </c>
      <c r="AL35" cm="1">
        <f t="array" ref="AL35">deflator!AL35/INDEX(deflator!$E35:$BQ35, MATCH(TRUE, ISNUMBER(deflator!$E35:$BQ35), 0))</f>
        <v>1157.7783626020341</v>
      </c>
      <c r="AM35" cm="1">
        <f t="array" ref="AM35">deflator!AM35/INDEX(deflator!$E35:$BQ35, MATCH(TRUE, ISNUMBER(deflator!$E35:$BQ35), 0))</f>
        <v>27093.968781583077</v>
      </c>
      <c r="AN35" cm="1">
        <f t="array" ref="AN35">deflator!AN35/INDEX(deflator!$E35:$BQ35, MATCH(TRUE, ISNUMBER(deflator!$E35:$BQ35), 0))</f>
        <v>52556.350428484635</v>
      </c>
      <c r="AO35" cm="1">
        <f t="array" ref="AO35">deflator!AO35/INDEX(deflator!$E35:$BQ35, MATCH(TRUE, ISNUMBER(deflator!$E35:$BQ35), 0))</f>
        <v>62256.27857953342</v>
      </c>
      <c r="AP35" cm="1">
        <f t="array" ref="AP35">deflator!AP35/INDEX(deflator!$E35:$BQ35, MATCH(TRUE, ISNUMBER(deflator!$E35:$BQ35), 0))</f>
        <v>67068.080926288327</v>
      </c>
      <c r="AQ35" cm="1">
        <f t="array" ref="AQ35">deflator!AQ35/INDEX(deflator!$E35:$BQ35, MATCH(TRUE, ISNUMBER(deflator!$E35:$BQ35), 0))</f>
        <v>70370.75573914405</v>
      </c>
      <c r="AR35" cm="1">
        <f t="array" ref="AR35">deflator!AR35/INDEX(deflator!$E35:$BQ35, MATCH(TRUE, ISNUMBER(deflator!$E35:$BQ35), 0))</f>
        <v>76007.805749077408</v>
      </c>
      <c r="AS35" cm="1">
        <f t="array" ref="AS35">deflator!AS35/INDEX(deflator!$E35:$BQ35, MATCH(TRUE, ISNUMBER(deflator!$E35:$BQ35), 0))</f>
        <v>80268.852851506948</v>
      </c>
      <c r="AT35" cm="1">
        <f t="array" ref="AT35">deflator!AT35/INDEX(deflator!$E35:$BQ35, MATCH(TRUE, ISNUMBER(deflator!$E35:$BQ35), 0))</f>
        <v>86871.04170913386</v>
      </c>
      <c r="AU35" cm="1">
        <f t="array" ref="AU35">deflator!AU35/INDEX(deflator!$E35:$BQ35, MATCH(TRUE, ISNUMBER(deflator!$E35:$BQ35), 0))</f>
        <v>95382.763877732141</v>
      </c>
      <c r="AV35" cm="1">
        <f t="array" ref="AV35">deflator!AV35/INDEX(deflator!$E35:$BQ35, MATCH(TRUE, ISNUMBER(deflator!$E35:$BQ35), 0))</f>
        <v>108823.16966501319</v>
      </c>
      <c r="AW35" cm="1">
        <f t="array" ref="AW35">deflator!AW35/INDEX(deflator!$E35:$BQ35, MATCH(TRUE, ISNUMBER(deflator!$E35:$BQ35), 0))</f>
        <v>117259.20790189898</v>
      </c>
      <c r="AX35" cm="1">
        <f t="array" ref="AX35">deflator!AX35/INDEX(deflator!$E35:$BQ35, MATCH(TRUE, ISNUMBER(deflator!$E35:$BQ35), 0))</f>
        <v>125973.00318992751</v>
      </c>
      <c r="AY35" cm="1">
        <f t="array" ref="AY35">deflator!AY35/INDEX(deflator!$E35:$BQ35, MATCH(TRUE, ISNUMBER(deflator!$E35:$BQ35), 0))</f>
        <v>134506.75970242571</v>
      </c>
      <c r="AZ35" cm="1">
        <f t="array" ref="AZ35">deflator!AZ35/INDEX(deflator!$E35:$BQ35, MATCH(TRUE, ISNUMBER(deflator!$E35:$BQ35), 0))</f>
        <v>143167.701214417</v>
      </c>
      <c r="BA35" cm="1">
        <f t="array" ref="BA35">deflator!BA35/INDEX(deflator!$E35:$BQ35, MATCH(TRUE, ISNUMBER(deflator!$E35:$BQ35), 0))</f>
        <v>155735.75335524106</v>
      </c>
      <c r="BB35" cm="1">
        <f t="array" ref="BB35">deflator!BB35/INDEX(deflator!$E35:$BQ35, MATCH(TRUE, ISNUMBER(deflator!$E35:$BQ35), 0))</f>
        <v>167125.46080146465</v>
      </c>
      <c r="BC35" cm="1">
        <f t="array" ref="BC35">deflator!BC35/INDEX(deflator!$E35:$BQ35, MATCH(TRUE, ISNUMBER(deflator!$E35:$BQ35), 0))</f>
        <v>181203.0038130524</v>
      </c>
      <c r="BD35" cm="1">
        <f t="array" ref="BD35">deflator!BD35/INDEX(deflator!$E35:$BQ35, MATCH(TRUE, ISNUMBER(deflator!$E35:$BQ35), 0))</f>
        <v>196276.54279413048</v>
      </c>
      <c r="BE35" cm="1">
        <f t="array" ref="BE35">deflator!BE35/INDEX(deflator!$E35:$BQ35, MATCH(TRUE, ISNUMBER(deflator!$E35:$BQ35), 0))</f>
        <v>211867.03773160916</v>
      </c>
      <c r="BF35" cm="1">
        <f t="array" ref="BF35">deflator!BF35/INDEX(deflator!$E35:$BQ35, MATCH(TRUE, ISNUMBER(deflator!$E35:$BQ35), 0))</f>
        <v>227766.73630401792</v>
      </c>
      <c r="BG35" cm="1">
        <f t="array" ref="BG35">deflator!BG35/INDEX(deflator!$E35:$BQ35, MATCH(TRUE, ISNUMBER(deflator!$E35:$BQ35), 0))</f>
        <v>245638.93101253145</v>
      </c>
      <c r="BH35" cm="1">
        <f t="array" ref="BH35">deflator!BH35/INDEX(deflator!$E35:$BQ35, MATCH(TRUE, ISNUMBER(deflator!$E35:$BQ35), 0))</f>
        <v>264224.4024174998</v>
      </c>
      <c r="BI35" cm="1">
        <f t="array" ref="BI35">deflator!BI35/INDEX(deflator!$E35:$BQ35, MATCH(TRUE, ISNUMBER(deflator!$E35:$BQ35), 0))</f>
        <v>285636.10265474353</v>
      </c>
      <c r="BJ35" cm="1">
        <f t="array" ref="BJ35">deflator!BJ35/INDEX(deflator!$E35:$BQ35, MATCH(TRUE, ISNUMBER(deflator!$E35:$BQ35), 0))</f>
        <v>296122.9022618662</v>
      </c>
      <c r="BK35" cm="1">
        <f t="array" ref="BK35">deflator!BK35/INDEX(deflator!$E35:$BQ35, MATCH(TRUE, ISNUMBER(deflator!$E35:$BQ35), 0))</f>
        <v>309429.28652893641</v>
      </c>
      <c r="BL35" cm="1">
        <f t="array" ref="BL35">deflator!BL35/INDEX(deflator!$E35:$BQ35, MATCH(TRUE, ISNUMBER(deflator!$E35:$BQ35), 0))</f>
        <v>322500.38059117488</v>
      </c>
      <c r="BM35" cm="1">
        <f t="array" ref="BM35">deflator!BM35/INDEX(deflator!$E35:$BQ35, MATCH(TRUE, ISNUMBER(deflator!$E35:$BQ35), 0))</f>
        <v>343374.21650961833</v>
      </c>
      <c r="BN35" cm="1">
        <f t="array" ref="BN35">deflator!BN35/INDEX(deflator!$E35:$BQ35, MATCH(TRUE, ISNUMBER(deflator!$E35:$BQ35), 0))</f>
        <v>388175.18060150871</v>
      </c>
      <c r="BO35" cm="1">
        <f t="array" ref="BO35">deflator!BO35/INDEX(deflator!$E35:$BQ35, MATCH(TRUE, ISNUMBER(deflator!$E35:$BQ35), 0))</f>
        <v>421442.88808422594</v>
      </c>
      <c r="BP35" cm="1">
        <f t="array" ref="BP35">deflator!BP35/INDEX(deflator!$E35:$BQ35, MATCH(TRUE, ISNUMBER(deflator!$E35:$BQ35), 0))</f>
        <v>443187.23842025932</v>
      </c>
      <c r="BQ35" cm="1">
        <f t="array" ref="BQ35">deflator!BQ35/INDEX(deflator!$E35:$BQ35, MATCH(TRUE, ISNUMBER(deflator!$E35:$BQ35), 0))</f>
        <v>460019.55213733501</v>
      </c>
    </row>
    <row r="36" spans="1:69" x14ac:dyDescent="0.35">
      <c r="A36" t="s">
        <v>181</v>
      </c>
      <c r="B36" t="s">
        <v>182</v>
      </c>
      <c r="C36" t="s">
        <v>44</v>
      </c>
      <c r="D36" t="s">
        <v>45</v>
      </c>
      <c r="E36" cm="1">
        <f t="array" ref="E36">deflator!E36/INDEX(deflator!$E36:$BQ36, MATCH(TRUE, ISNUMBER(deflator!$E36:$BQ36), 0))</f>
        <v>1</v>
      </c>
      <c r="F36" cm="1">
        <f t="array" ref="F36">deflator!F36/INDEX(deflator!$E36:$BQ36, MATCH(TRUE, ISNUMBER(deflator!$E36:$BQ36), 0))</f>
        <v>0.9905200073021897</v>
      </c>
      <c r="G36" cm="1">
        <f t="array" ref="G36">deflator!G36/INDEX(deflator!$E36:$BQ36, MATCH(TRUE, ISNUMBER(deflator!$E36:$BQ36), 0))</f>
        <v>0.94460226686687487</v>
      </c>
      <c r="H36" cm="1">
        <f t="array" ref="H36">deflator!H36/INDEX(deflator!$E36:$BQ36, MATCH(TRUE, ISNUMBER(deflator!$E36:$BQ36), 0))</f>
        <v>1.119681795733817</v>
      </c>
      <c r="I36" cm="1">
        <f t="array" ref="I36">deflator!I36/INDEX(deflator!$E36:$BQ36, MATCH(TRUE, ISNUMBER(deflator!$E36:$BQ36), 0))</f>
        <v>1.0594714390287971</v>
      </c>
      <c r="J36" cm="1">
        <f t="array" ref="J36">deflator!J36/INDEX(deflator!$E36:$BQ36, MATCH(TRUE, ISNUMBER(deflator!$E36:$BQ36), 0))</f>
        <v>1.0060186925335715</v>
      </c>
      <c r="K36" cm="1">
        <f t="array" ref="K36">deflator!K36/INDEX(deflator!$E36:$BQ36, MATCH(TRUE, ISNUMBER(deflator!$E36:$BQ36), 0))</f>
        <v>1.0425720465419064</v>
      </c>
      <c r="L36" cm="1">
        <f t="array" ref="L36">deflator!L36/INDEX(deflator!$E36:$BQ36, MATCH(TRUE, ISNUMBER(deflator!$E36:$BQ36), 0))</f>
        <v>1.0597469199541698</v>
      </c>
      <c r="M36" cm="1">
        <f t="array" ref="M36">deflator!M36/INDEX(deflator!$E36:$BQ36, MATCH(TRUE, ISNUMBER(deflator!$E36:$BQ36), 0))</f>
        <v>1.1421214932516257</v>
      </c>
      <c r="N36" cm="1">
        <f t="array" ref="N36">deflator!N36/INDEX(deflator!$E36:$BQ36, MATCH(TRUE, ISNUMBER(deflator!$E36:$BQ36), 0))</f>
        <v>1.1945552751616288</v>
      </c>
      <c r="O36" cm="1">
        <f t="array" ref="O36">deflator!O36/INDEX(deflator!$E36:$BQ36, MATCH(TRUE, ISNUMBER(deflator!$E36:$BQ36), 0))</f>
        <v>1.282283853582701</v>
      </c>
      <c r="P36" cm="1">
        <f t="array" ref="P36">deflator!P36/INDEX(deflator!$E36:$BQ36, MATCH(TRUE, ISNUMBER(deflator!$E36:$BQ36), 0))</f>
        <v>1.3696389303696868</v>
      </c>
      <c r="Q36" cm="1">
        <f t="array" ref="Q36">deflator!Q36/INDEX(deflator!$E36:$BQ36, MATCH(TRUE, ISNUMBER(deflator!$E36:$BQ36), 0))</f>
        <v>1.5051414645172458</v>
      </c>
      <c r="R36" cm="1">
        <f t="array" ref="R36">deflator!R36/INDEX(deflator!$E36:$BQ36, MATCH(TRUE, ISNUMBER(deflator!$E36:$BQ36), 0))</f>
        <v>1.8479244033333275</v>
      </c>
      <c r="S36" cm="1">
        <f t="array" ref="S36">deflator!S36/INDEX(deflator!$E36:$BQ36, MATCH(TRUE, ISNUMBER(deflator!$E36:$BQ36), 0))</f>
        <v>2.4285680157585756</v>
      </c>
      <c r="T36" cm="1">
        <f t="array" ref="T36">deflator!T36/INDEX(deflator!$E36:$BQ36, MATCH(TRUE, ISNUMBER(deflator!$E36:$BQ36), 0))</f>
        <v>3.1416132755700081</v>
      </c>
      <c r="U36" cm="1">
        <f t="array" ref="U36">deflator!U36/INDEX(deflator!$E36:$BQ36, MATCH(TRUE, ISNUMBER(deflator!$E36:$BQ36), 0))</f>
        <v>3.2365208647161516</v>
      </c>
      <c r="V36" cm="1">
        <f t="array" ref="V36">deflator!V36/INDEX(deflator!$E36:$BQ36, MATCH(TRUE, ISNUMBER(deflator!$E36:$BQ36), 0))</f>
        <v>3.5520925158564229</v>
      </c>
      <c r="W36" cm="1">
        <f t="array" ref="W36">deflator!W36/INDEX(deflator!$E36:$BQ36, MATCH(TRUE, ISNUMBER(deflator!$E36:$BQ36), 0))</f>
        <v>3.7907045499266019</v>
      </c>
      <c r="X36" cm="1">
        <f t="array" ref="X36">deflator!X36/INDEX(deflator!$E36:$BQ36, MATCH(TRUE, ISNUMBER(deflator!$E36:$BQ36), 0))</f>
        <v>4.2599305990382588</v>
      </c>
      <c r="Y36" cm="1">
        <f t="array" ref="Y36">deflator!Y36/INDEX(deflator!$E36:$BQ36, MATCH(TRUE, ISNUMBER(deflator!$E36:$BQ36), 0))</f>
        <v>6.1631867392838169</v>
      </c>
      <c r="Z36" cm="1">
        <f t="array" ref="Z36">deflator!Z36/INDEX(deflator!$E36:$BQ36, MATCH(TRUE, ISNUMBER(deflator!$E36:$BQ36), 0))</f>
        <v>6.9151133350880283</v>
      </c>
      <c r="AA36" cm="1">
        <f t="array" ref="AA36">deflator!AA36/INDEX(deflator!$E36:$BQ36, MATCH(TRUE, ISNUMBER(deflator!$E36:$BQ36), 0))</f>
        <v>7.5959592876505821</v>
      </c>
      <c r="AB36" cm="1">
        <f t="array" ref="AB36">deflator!AB36/INDEX(deflator!$E36:$BQ36, MATCH(TRUE, ISNUMBER(deflator!$E36:$BQ36), 0))</f>
        <v>8.0262163481201334</v>
      </c>
      <c r="AC36" cm="1">
        <f t="array" ref="AC36">deflator!AC36/INDEX(deflator!$E36:$BQ36, MATCH(TRUE, ISNUMBER(deflator!$E36:$BQ36), 0))</f>
        <v>8.4422346532827213</v>
      </c>
      <c r="AD36" cm="1">
        <f t="array" ref="AD36">deflator!AD36/INDEX(deflator!$E36:$BQ36, MATCH(TRUE, ISNUMBER(deflator!$E36:$BQ36), 0))</f>
        <v>8.7389224055809223</v>
      </c>
      <c r="AE36" cm="1">
        <f t="array" ref="AE36">deflator!AE36/INDEX(deflator!$E36:$BQ36, MATCH(TRUE, ISNUMBER(deflator!$E36:$BQ36), 0))</f>
        <v>9.1298576761983323</v>
      </c>
      <c r="AF36" cm="1">
        <f t="array" ref="AF36">deflator!AF36/INDEX(deflator!$E36:$BQ36, MATCH(TRUE, ISNUMBER(deflator!$E36:$BQ36), 0))</f>
        <v>9.7997856513693922</v>
      </c>
      <c r="AG36" cm="1">
        <f t="array" ref="AG36">deflator!AG36/INDEX(deflator!$E36:$BQ36, MATCH(TRUE, ISNUMBER(deflator!$E36:$BQ36), 0))</f>
        <v>10.070000542261095</v>
      </c>
      <c r="AH36" cm="1">
        <f t="array" ref="AH36">deflator!AH36/INDEX(deflator!$E36:$BQ36, MATCH(TRUE, ISNUMBER(deflator!$E36:$BQ36), 0))</f>
        <v>10.757134858750254</v>
      </c>
      <c r="AI36" cm="1">
        <f t="array" ref="AI36">deflator!AI36/INDEX(deflator!$E36:$BQ36, MATCH(TRUE, ISNUMBER(deflator!$E36:$BQ36), 0))</f>
        <v>11.158194016419449</v>
      </c>
      <c r="AJ36" cm="1">
        <f t="array" ref="AJ36">deflator!AJ36/INDEX(deflator!$E36:$BQ36, MATCH(TRUE, ISNUMBER(deflator!$E36:$BQ36), 0))</f>
        <v>11.659786416331219</v>
      </c>
      <c r="AK36" cm="1">
        <f t="array" ref="AK36">deflator!AK36/INDEX(deflator!$E36:$BQ36, MATCH(TRUE, ISNUMBER(deflator!$E36:$BQ36), 0))</f>
        <v>11.907253000094677</v>
      </c>
      <c r="AL36" cm="1">
        <f t="array" ref="AL36">deflator!AL36/INDEX(deflator!$E36:$BQ36, MATCH(TRUE, ISNUMBER(deflator!$E36:$BQ36), 0))</f>
        <v>12.525878391624163</v>
      </c>
      <c r="AM36" cm="1">
        <f t="array" ref="AM36">deflator!AM36/INDEX(deflator!$E36:$BQ36, MATCH(TRUE, ISNUMBER(deflator!$E36:$BQ36), 0))</f>
        <v>12.802680583569222</v>
      </c>
      <c r="AN36" cm="1">
        <f t="array" ref="AN36">deflator!AN36/INDEX(deflator!$E36:$BQ36, MATCH(TRUE, ISNUMBER(deflator!$E36:$BQ36), 0))</f>
        <v>12.932774899370456</v>
      </c>
      <c r="AO36" cm="1">
        <f t="array" ref="AO36">deflator!AO36/INDEX(deflator!$E36:$BQ36, MATCH(TRUE, ISNUMBER(deflator!$E36:$BQ36), 0))</f>
        <v>13.261062682750213</v>
      </c>
      <c r="AP36" cm="1">
        <f t="array" ref="AP36">deflator!AP36/INDEX(deflator!$E36:$BQ36, MATCH(TRUE, ISNUMBER(deflator!$E36:$BQ36), 0))</f>
        <v>13.382653041498079</v>
      </c>
      <c r="AQ36" cm="1">
        <f t="array" ref="AQ36">deflator!AQ36/INDEX(deflator!$E36:$BQ36, MATCH(TRUE, ISNUMBER(deflator!$E36:$BQ36), 0))</f>
        <v>14.547379699279004</v>
      </c>
      <c r="AR36" cm="1">
        <f t="array" ref="AR36">deflator!AR36/INDEX(deflator!$E36:$BQ36, MATCH(TRUE, ISNUMBER(deflator!$E36:$BQ36), 0))</f>
        <v>15.192326556637759</v>
      </c>
      <c r="AS36" cm="1">
        <f t="array" ref="AS36">deflator!AS36/INDEX(deflator!$E36:$BQ36, MATCH(TRUE, ISNUMBER(deflator!$E36:$BQ36), 0))</f>
        <v>14.991356512303252</v>
      </c>
      <c r="AT36" cm="1">
        <f t="array" ref="AT36">deflator!AT36/INDEX(deflator!$E36:$BQ36, MATCH(TRUE, ISNUMBER(deflator!$E36:$BQ36), 0))</f>
        <v>15.329470025675178</v>
      </c>
      <c r="AU36" cm="1">
        <f t="array" ref="AU36">deflator!AU36/INDEX(deflator!$E36:$BQ36, MATCH(TRUE, ISNUMBER(deflator!$E36:$BQ36), 0))</f>
        <v>15.468639505116334</v>
      </c>
      <c r="AV36" cm="1">
        <f t="array" ref="AV36">deflator!AV36/INDEX(deflator!$E36:$BQ36, MATCH(TRUE, ISNUMBER(deflator!$E36:$BQ36), 0))</f>
        <v>15.641249744183273</v>
      </c>
      <c r="AW36" cm="1">
        <f t="array" ref="AW36">deflator!AW36/INDEX(deflator!$E36:$BQ36, MATCH(TRUE, ISNUMBER(deflator!$E36:$BQ36), 0))</f>
        <v>16.552844377620893</v>
      </c>
      <c r="AX36" cm="1">
        <f t="array" ref="AX36">deflator!AX36/INDEX(deflator!$E36:$BQ36, MATCH(TRUE, ISNUMBER(deflator!$E36:$BQ36), 0))</f>
        <v>17.656542514351148</v>
      </c>
      <c r="AY36" cm="1">
        <f t="array" ref="AY36">deflator!AY36/INDEX(deflator!$E36:$BQ36, MATCH(TRUE, ISNUMBER(deflator!$E36:$BQ36), 0))</f>
        <v>18.3798198544116</v>
      </c>
      <c r="AZ36" cm="1">
        <f t="array" ref="AZ36">deflator!AZ36/INDEX(deflator!$E36:$BQ36, MATCH(TRUE, ISNUMBER(deflator!$E36:$BQ36), 0))</f>
        <v>19.962737932062964</v>
      </c>
      <c r="BA36" cm="1">
        <f t="array" ref="BA36">deflator!BA36/INDEX(deflator!$E36:$BQ36, MATCH(TRUE, ISNUMBER(deflator!$E36:$BQ36), 0))</f>
        <v>20.323451700167663</v>
      </c>
      <c r="BB36" cm="1">
        <f t="array" ref="BB36">deflator!BB36/INDEX(deflator!$E36:$BQ36, MATCH(TRUE, ISNUMBER(deflator!$E36:$BQ36), 0))</f>
        <v>19.951592485829732</v>
      </c>
      <c r="BC36" cm="1">
        <f t="array" ref="BC36">deflator!BC36/INDEX(deflator!$E36:$BQ36, MATCH(TRUE, ISNUMBER(deflator!$E36:$BQ36), 0))</f>
        <v>23.713012146798597</v>
      </c>
      <c r="BD36" cm="1">
        <f t="array" ref="BD36">deflator!BD36/INDEX(deflator!$E36:$BQ36, MATCH(TRUE, ISNUMBER(deflator!$E36:$BQ36), 0))</f>
        <v>24.582554173849939</v>
      </c>
      <c r="BE36" cm="1">
        <f t="array" ref="BE36">deflator!BE36/INDEX(deflator!$E36:$BQ36, MATCH(TRUE, ISNUMBER(deflator!$E36:$BQ36), 0))</f>
        <v>24.33241640081787</v>
      </c>
      <c r="BF36" cm="1">
        <f t="array" ref="BF36">deflator!BF36/INDEX(deflator!$E36:$BQ36, MATCH(TRUE, ISNUMBER(deflator!$E36:$BQ36), 0))</f>
        <v>24.999999153709624</v>
      </c>
      <c r="BG36" cm="1">
        <f t="array" ref="BG36">deflator!BG36/INDEX(deflator!$E36:$BQ36, MATCH(TRUE, ISNUMBER(deflator!$E36:$BQ36), 0))</f>
        <v>25.001865038257595</v>
      </c>
      <c r="BH36" cm="1">
        <f t="array" ref="BH36">deflator!BH36/INDEX(deflator!$E36:$BQ36, MATCH(TRUE, ISNUMBER(deflator!$E36:$BQ36), 0))</f>
        <v>24.849062358052645</v>
      </c>
      <c r="BI36" cm="1">
        <f t="array" ref="BI36">deflator!BI36/INDEX(deflator!$E36:$BQ36, MATCH(TRUE, ISNUMBER(deflator!$E36:$BQ36), 0))</f>
        <v>24.608759324168666</v>
      </c>
      <c r="BJ36" cm="1">
        <f t="array" ref="BJ36">deflator!BJ36/INDEX(deflator!$E36:$BQ36, MATCH(TRUE, ISNUMBER(deflator!$E36:$BQ36), 0))</f>
        <v>25.437403179333995</v>
      </c>
      <c r="BK36" cm="1">
        <f t="array" ref="BK36">deflator!BK36/INDEX(deflator!$E36:$BQ36, MATCH(TRUE, ISNUMBER(deflator!$E36:$BQ36), 0))</f>
        <v>26.264793427817107</v>
      </c>
      <c r="BL36" cm="1">
        <f t="array" ref="BL36">deflator!BL36/INDEX(deflator!$E36:$BQ36, MATCH(TRUE, ISNUMBER(deflator!$E36:$BQ36), 0))</f>
        <v>26.828553370636804</v>
      </c>
      <c r="BM36" cm="1">
        <f t="array" ref="BM36">deflator!BM36/INDEX(deflator!$E36:$BQ36, MATCH(TRUE, ISNUMBER(deflator!$E36:$BQ36), 0))</f>
        <v>28.200544661667557</v>
      </c>
      <c r="BN36" cm="1">
        <f t="array" ref="BN36">deflator!BN36/INDEX(deflator!$E36:$BQ36, MATCH(TRUE, ISNUMBER(deflator!$E36:$BQ36), 0))</f>
        <v>28.857397035933381</v>
      </c>
      <c r="BO36" cm="1">
        <f t="array" ref="BO36">deflator!BO36/INDEX(deflator!$E36:$BQ36, MATCH(TRUE, ISNUMBER(deflator!$E36:$BQ36), 0))</f>
        <v>29.049292082231826</v>
      </c>
      <c r="BP36" cm="1">
        <f t="array" ref="BP36">deflator!BP36/INDEX(deflator!$E36:$BQ36, MATCH(TRUE, ISNUMBER(deflator!$E36:$BQ36), 0))</f>
        <v>29.973678264361496</v>
      </c>
      <c r="BQ36" cm="1">
        <f t="array" ref="BQ36">deflator!BQ36/INDEX(deflator!$E36:$BQ36, MATCH(TRUE, ISNUMBER(deflator!$E36:$BQ36), 0))</f>
        <v>30.785217488033933</v>
      </c>
    </row>
    <row r="37" spans="1:69" x14ac:dyDescent="0.35">
      <c r="A37" t="s">
        <v>183</v>
      </c>
      <c r="B37" t="s">
        <v>184</v>
      </c>
      <c r="C37" t="s">
        <v>44</v>
      </c>
      <c r="D37" t="s">
        <v>45</v>
      </c>
      <c r="E37" cm="1">
        <f t="array" ref="E37">deflator!E37/INDEX(deflator!$E37:$BQ37, MATCH(TRUE, ISNUMBER(deflator!$E37:$BQ37), 0))</f>
        <v>0</v>
      </c>
      <c r="F37" cm="1">
        <f t="array" ref="F37">deflator!F37/INDEX(deflator!$E37:$BQ37, MATCH(TRUE, ISNUMBER(deflator!$E37:$BQ37), 0))</f>
        <v>0</v>
      </c>
      <c r="G37" cm="1">
        <f t="array" ref="G37">deflator!G37/INDEX(deflator!$E37:$BQ37, MATCH(TRUE, ISNUMBER(deflator!$E37:$BQ37), 0))</f>
        <v>0</v>
      </c>
      <c r="H37" cm="1">
        <f t="array" ref="H37">deflator!H37/INDEX(deflator!$E37:$BQ37, MATCH(TRUE, ISNUMBER(deflator!$E37:$BQ37), 0))</f>
        <v>0</v>
      </c>
      <c r="I37" cm="1">
        <f t="array" ref="I37">deflator!I37/INDEX(deflator!$E37:$BQ37, MATCH(TRUE, ISNUMBER(deflator!$E37:$BQ37), 0))</f>
        <v>0</v>
      </c>
      <c r="J37" cm="1">
        <f t="array" ref="J37">deflator!J37/INDEX(deflator!$E37:$BQ37, MATCH(TRUE, ISNUMBER(deflator!$E37:$BQ37), 0))</f>
        <v>0</v>
      </c>
      <c r="K37" cm="1">
        <f t="array" ref="K37">deflator!K37/INDEX(deflator!$E37:$BQ37, MATCH(TRUE, ISNUMBER(deflator!$E37:$BQ37), 0))</f>
        <v>0</v>
      </c>
      <c r="L37" cm="1">
        <f t="array" ref="L37">deflator!L37/INDEX(deflator!$E37:$BQ37, MATCH(TRUE, ISNUMBER(deflator!$E37:$BQ37), 0))</f>
        <v>0</v>
      </c>
      <c r="M37" cm="1">
        <f t="array" ref="M37">deflator!M37/INDEX(deflator!$E37:$BQ37, MATCH(TRUE, ISNUMBER(deflator!$E37:$BQ37), 0))</f>
        <v>0</v>
      </c>
      <c r="N37" cm="1">
        <f t="array" ref="N37">deflator!N37/INDEX(deflator!$E37:$BQ37, MATCH(TRUE, ISNUMBER(deflator!$E37:$BQ37), 0))</f>
        <v>0</v>
      </c>
      <c r="O37" cm="1">
        <f t="array" ref="O37">deflator!O37/INDEX(deflator!$E37:$BQ37, MATCH(TRUE, ISNUMBER(deflator!$E37:$BQ37), 0))</f>
        <v>0</v>
      </c>
      <c r="P37" cm="1">
        <f t="array" ref="P37">deflator!P37/INDEX(deflator!$E37:$BQ37, MATCH(TRUE, ISNUMBER(deflator!$E37:$BQ37), 0))</f>
        <v>0</v>
      </c>
      <c r="Q37" cm="1">
        <f t="array" ref="Q37">deflator!Q37/INDEX(deflator!$E37:$BQ37, MATCH(TRUE, ISNUMBER(deflator!$E37:$BQ37), 0))</f>
        <v>0</v>
      </c>
      <c r="R37" cm="1">
        <f t="array" ref="R37">deflator!R37/INDEX(deflator!$E37:$BQ37, MATCH(TRUE, ISNUMBER(deflator!$E37:$BQ37), 0))</f>
        <v>0</v>
      </c>
      <c r="S37" cm="1">
        <f t="array" ref="S37">deflator!S37/INDEX(deflator!$E37:$BQ37, MATCH(TRUE, ISNUMBER(deflator!$E37:$BQ37), 0))</f>
        <v>1</v>
      </c>
      <c r="T37" cm="1">
        <f t="array" ref="T37">deflator!T37/INDEX(deflator!$E37:$BQ37, MATCH(TRUE, ISNUMBER(deflator!$E37:$BQ37), 0))</f>
        <v>1.0540841250879831</v>
      </c>
      <c r="U37" cm="1">
        <f t="array" ref="U37">deflator!U37/INDEX(deflator!$E37:$BQ37, MATCH(TRUE, ISNUMBER(deflator!$E37:$BQ37), 0))</f>
        <v>1.111886716292573</v>
      </c>
      <c r="V37" cm="1">
        <f t="array" ref="V37">deflator!V37/INDEX(deflator!$E37:$BQ37, MATCH(TRUE, ISNUMBER(deflator!$E37:$BQ37), 0))</f>
        <v>1.2033250538780476</v>
      </c>
      <c r="W37" cm="1">
        <f t="array" ref="W37">deflator!W37/INDEX(deflator!$E37:$BQ37, MATCH(TRUE, ISNUMBER(deflator!$E37:$BQ37), 0))</f>
        <v>1.1675299836739086</v>
      </c>
      <c r="X37" cm="1">
        <f t="array" ref="X37">deflator!X37/INDEX(deflator!$E37:$BQ37, MATCH(TRUE, ISNUMBER(deflator!$E37:$BQ37), 0))</f>
        <v>1.3236120343541597</v>
      </c>
      <c r="Y37" cm="1">
        <f t="array" ref="Y37">deflator!Y37/INDEX(deflator!$E37:$BQ37, MATCH(TRUE, ISNUMBER(deflator!$E37:$BQ37), 0))</f>
        <v>2.5780318068357402</v>
      </c>
      <c r="Z37" cm="1">
        <f t="array" ref="Z37">deflator!Z37/INDEX(deflator!$E37:$BQ37, MATCH(TRUE, ISNUMBER(deflator!$E37:$BQ37), 0))</f>
        <v>2.8437379610814228</v>
      </c>
      <c r="AA37" cm="1">
        <f t="array" ref="AA37">deflator!AA37/INDEX(deflator!$E37:$BQ37, MATCH(TRUE, ISNUMBER(deflator!$E37:$BQ37), 0))</f>
        <v>2.6849598625927755</v>
      </c>
      <c r="AB37" cm="1">
        <f t="array" ref="AB37">deflator!AB37/INDEX(deflator!$E37:$BQ37, MATCH(TRUE, ISNUMBER(deflator!$E37:$BQ37), 0))</f>
        <v>2.3435842834980116</v>
      </c>
      <c r="AC37" cm="1">
        <f t="array" ref="AC37">deflator!AC37/INDEX(deflator!$E37:$BQ37, MATCH(TRUE, ISNUMBER(deflator!$E37:$BQ37), 0))</f>
        <v>2.3332785180580964</v>
      </c>
      <c r="AD37" cm="1">
        <f t="array" ref="AD37">deflator!AD37/INDEX(deflator!$E37:$BQ37, MATCH(TRUE, ISNUMBER(deflator!$E37:$BQ37), 0))</f>
        <v>2.2626937919812962</v>
      </c>
      <c r="AE37" cm="1">
        <f t="array" ref="AE37">deflator!AE37/INDEX(deflator!$E37:$BQ37, MATCH(TRUE, ISNUMBER(deflator!$E37:$BQ37), 0))</f>
        <v>1.4236900873623806</v>
      </c>
      <c r="AF37" cm="1">
        <f t="array" ref="AF37">deflator!AF37/INDEX(deflator!$E37:$BQ37, MATCH(TRUE, ISNUMBER(deflator!$E37:$BQ37), 0))</f>
        <v>1.5831400778624047</v>
      </c>
      <c r="AG37" cm="1">
        <f t="array" ref="AG37">deflator!AG37/INDEX(deflator!$E37:$BQ37, MATCH(TRUE, ISNUMBER(deflator!$E37:$BQ37), 0))</f>
        <v>1.4167931988226341</v>
      </c>
      <c r="AH37" cm="1">
        <f t="array" ref="AH37">deflator!AH37/INDEX(deflator!$E37:$BQ37, MATCH(TRUE, ISNUMBER(deflator!$E37:$BQ37), 0))</f>
        <v>1.5510950480978536</v>
      </c>
      <c r="AI37" cm="1">
        <f t="array" ref="AI37">deflator!AI37/INDEX(deflator!$E37:$BQ37, MATCH(TRUE, ISNUMBER(deflator!$E37:$BQ37), 0))</f>
        <v>1.7021029900946745</v>
      </c>
      <c r="AJ37" cm="1">
        <f t="array" ref="AJ37">deflator!AJ37/INDEX(deflator!$E37:$BQ37, MATCH(TRUE, ISNUMBER(deflator!$E37:$BQ37), 0))</f>
        <v>1.6402586867265523</v>
      </c>
      <c r="AK37" cm="1">
        <f t="array" ref="AK37">deflator!AK37/INDEX(deflator!$E37:$BQ37, MATCH(TRUE, ISNUMBER(deflator!$E37:$BQ37), 0))</f>
        <v>1.6075195909452293</v>
      </c>
      <c r="AL37" cm="1">
        <f t="array" ref="AL37">deflator!AL37/INDEX(deflator!$E37:$BQ37, MATCH(TRUE, ISNUMBER(deflator!$E37:$BQ37), 0))</f>
        <v>1.5730815850966173</v>
      </c>
      <c r="AM37" cm="1">
        <f t="array" ref="AM37">deflator!AM37/INDEX(deflator!$E37:$BQ37, MATCH(TRUE, ISNUMBER(deflator!$E37:$BQ37), 0))</f>
        <v>1.5352215415986648</v>
      </c>
      <c r="AN37" cm="1">
        <f t="array" ref="AN37">deflator!AN37/INDEX(deflator!$E37:$BQ37, MATCH(TRUE, ISNUMBER(deflator!$E37:$BQ37), 0))</f>
        <v>1.6734849546325146</v>
      </c>
      <c r="AO37" cm="1">
        <f t="array" ref="AO37">deflator!AO37/INDEX(deflator!$E37:$BQ37, MATCH(TRUE, ISNUMBER(deflator!$E37:$BQ37), 0))</f>
        <v>1.6573292161685584</v>
      </c>
      <c r="AP37" cm="1">
        <f t="array" ref="AP37">deflator!AP37/INDEX(deflator!$E37:$BQ37, MATCH(TRUE, ISNUMBER(deflator!$E37:$BQ37), 0))</f>
        <v>1.6688618128225798</v>
      </c>
      <c r="AQ37" cm="1">
        <f t="array" ref="AQ37">deflator!AQ37/INDEX(deflator!$E37:$BQ37, MATCH(TRUE, ISNUMBER(deflator!$E37:$BQ37), 0))</f>
        <v>1.4354049003458262</v>
      </c>
      <c r="AR37" cm="1">
        <f t="array" ref="AR37">deflator!AR37/INDEX(deflator!$E37:$BQ37, MATCH(TRUE, ISNUMBER(deflator!$E37:$BQ37), 0))</f>
        <v>1.584770522505399</v>
      </c>
      <c r="AS37" cm="1">
        <f t="array" ref="AS37">deflator!AS37/INDEX(deflator!$E37:$BQ37, MATCH(TRUE, ISNUMBER(deflator!$E37:$BQ37), 0))</f>
        <v>1.622436086053562</v>
      </c>
      <c r="AT37" cm="1">
        <f t="array" ref="AT37">deflator!AT37/INDEX(deflator!$E37:$BQ37, MATCH(TRUE, ISNUMBER(deflator!$E37:$BQ37), 0))</f>
        <v>1.5417514848432925</v>
      </c>
      <c r="AU37" cm="1">
        <f t="array" ref="AU37">deflator!AU37/INDEX(deflator!$E37:$BQ37, MATCH(TRUE, ISNUMBER(deflator!$E37:$BQ37), 0))</f>
        <v>1.5396641977070897</v>
      </c>
      <c r="AV37" cm="1">
        <f t="array" ref="AV37">deflator!AV37/INDEX(deflator!$E37:$BQ37, MATCH(TRUE, ISNUMBER(deflator!$E37:$BQ37), 0))</f>
        <v>1.6368165548079641</v>
      </c>
      <c r="AW37" cm="1">
        <f t="array" ref="AW37">deflator!AW37/INDEX(deflator!$E37:$BQ37, MATCH(TRUE, ISNUMBER(deflator!$E37:$BQ37), 0))</f>
        <v>1.9075779813131701</v>
      </c>
      <c r="AX37" cm="1">
        <f t="array" ref="AX37">deflator!AX37/INDEX(deflator!$E37:$BQ37, MATCH(TRUE, ISNUMBER(deflator!$E37:$BQ37), 0))</f>
        <v>2.2987004426285549</v>
      </c>
      <c r="AY37" cm="1">
        <f t="array" ref="AY37">deflator!AY37/INDEX(deflator!$E37:$BQ37, MATCH(TRUE, ISNUMBER(deflator!$E37:$BQ37), 0))</f>
        <v>2.5272913113237605</v>
      </c>
      <c r="AZ37" cm="1">
        <f t="array" ref="AZ37">deflator!AZ37/INDEX(deflator!$E37:$BQ37, MATCH(TRUE, ISNUMBER(deflator!$E37:$BQ37), 0))</f>
        <v>2.6459953674419476</v>
      </c>
      <c r="BA37" cm="1">
        <f t="array" ref="BA37">deflator!BA37/INDEX(deflator!$E37:$BQ37, MATCH(TRUE, ISNUMBER(deflator!$E37:$BQ37), 0))</f>
        <v>3.0699041190665364</v>
      </c>
      <c r="BB37" cm="1">
        <f t="array" ref="BB37">deflator!BB37/INDEX(deflator!$E37:$BQ37, MATCH(TRUE, ISNUMBER(deflator!$E37:$BQ37), 0))</f>
        <v>2.4025294869415359</v>
      </c>
      <c r="BC37" cm="1">
        <f t="array" ref="BC37">deflator!BC37/INDEX(deflator!$E37:$BQ37, MATCH(TRUE, ISNUMBER(deflator!$E37:$BQ37), 0))</f>
        <v>2.5221776072190942</v>
      </c>
      <c r="BD37" cm="1">
        <f t="array" ref="BD37">deflator!BD37/INDEX(deflator!$E37:$BQ37, MATCH(TRUE, ISNUMBER(deflator!$E37:$BQ37), 0))</f>
        <v>3.031172435947465</v>
      </c>
      <c r="BE37" cm="1">
        <f t="array" ref="BE37">deflator!BE37/INDEX(deflator!$E37:$BQ37, MATCH(TRUE, ISNUMBER(deflator!$E37:$BQ37), 0))</f>
        <v>3.0681603775852877</v>
      </c>
      <c r="BF37" cm="1">
        <f t="array" ref="BF37">deflator!BF37/INDEX(deflator!$E37:$BQ37, MATCH(TRUE, ISNUMBER(deflator!$E37:$BQ37), 0))</f>
        <v>2.9815311906483557</v>
      </c>
      <c r="BG37" cm="1">
        <f t="array" ref="BG37">deflator!BG37/INDEX(deflator!$E37:$BQ37, MATCH(TRUE, ISNUMBER(deflator!$E37:$BQ37), 0))</f>
        <v>2.926491665010853</v>
      </c>
      <c r="BH37" cm="1">
        <f t="array" ref="BH37">deflator!BH37/INDEX(deflator!$E37:$BQ37, MATCH(TRUE, ISNUMBER(deflator!$E37:$BQ37), 0))</f>
        <v>2.4110562020755113</v>
      </c>
      <c r="BI37" cm="1">
        <f t="array" ref="BI37">deflator!BI37/INDEX(deflator!$E37:$BQ37, MATCH(TRUE, ISNUMBER(deflator!$E37:$BQ37), 0))</f>
        <v>2.1899745208888168</v>
      </c>
      <c r="BJ37" cm="1">
        <f t="array" ref="BJ37">deflator!BJ37/INDEX(deflator!$E37:$BQ37, MATCH(TRUE, ISNUMBER(deflator!$E37:$BQ37), 0))</f>
        <v>2.2984936424732698</v>
      </c>
      <c r="BK37" cm="1">
        <f t="array" ref="BK37">deflator!BK37/INDEX(deflator!$E37:$BQ37, MATCH(TRUE, ISNUMBER(deflator!$E37:$BQ37), 0))</f>
        <v>2.5103141929681301</v>
      </c>
      <c r="BL37" cm="1">
        <f t="array" ref="BL37">deflator!BL37/INDEX(deflator!$E37:$BQ37, MATCH(TRUE, ISNUMBER(deflator!$E37:$BQ37), 0))</f>
        <v>2.4266271546578566</v>
      </c>
      <c r="BM37" cm="1">
        <f t="array" ref="BM37">deflator!BM37/INDEX(deflator!$E37:$BQ37, MATCH(TRUE, ISNUMBER(deflator!$E37:$BQ37), 0))</f>
        <v>2.1630042166286922</v>
      </c>
      <c r="BN37" cm="1">
        <f t="array" ref="BN37">deflator!BN37/INDEX(deflator!$E37:$BQ37, MATCH(TRUE, ISNUMBER(deflator!$E37:$BQ37), 0))</f>
        <v>2.4975329008486811</v>
      </c>
      <c r="BO37" cm="1">
        <f t="array" ref="BO37">deflator!BO37/INDEX(deflator!$E37:$BQ37, MATCH(TRUE, ISNUMBER(deflator!$E37:$BQ37), 0))</f>
        <v>3.1028531237776211</v>
      </c>
      <c r="BP37" cm="1">
        <f t="array" ref="BP37">deflator!BP37/INDEX(deflator!$E37:$BQ37, MATCH(TRUE, ISNUMBER(deflator!$E37:$BQ37), 0))</f>
        <v>2.7042217812312659</v>
      </c>
      <c r="BQ37" cm="1">
        <f t="array" ref="BQ37">deflator!BQ37/INDEX(deflator!$E37:$BQ37, MATCH(TRUE, ISNUMBER(deflator!$E37:$BQ37), 0))</f>
        <v>2.6445410562968403</v>
      </c>
    </row>
    <row r="38" spans="1:69" x14ac:dyDescent="0.35">
      <c r="A38" t="s">
        <v>185</v>
      </c>
      <c r="B38" t="s">
        <v>186</v>
      </c>
      <c r="C38" t="s">
        <v>44</v>
      </c>
      <c r="D38" t="s">
        <v>45</v>
      </c>
      <c r="E38" cm="1">
        <f t="array" ref="E38">deflator!E38/INDEX(deflator!$E38:$BQ38, MATCH(TRUE, ISNUMBER(deflator!$E38:$BQ38), 0))</f>
        <v>0</v>
      </c>
      <c r="F38" cm="1">
        <f t="array" ref="F38">deflator!F38/INDEX(deflator!$E38:$BQ38, MATCH(TRUE, ISNUMBER(deflator!$E38:$BQ38), 0))</f>
        <v>0</v>
      </c>
      <c r="G38" cm="1">
        <f t="array" ref="G38">deflator!G38/INDEX(deflator!$E38:$BQ38, MATCH(TRUE, ISNUMBER(deflator!$E38:$BQ38), 0))</f>
        <v>0</v>
      </c>
      <c r="H38" cm="1">
        <f t="array" ref="H38">deflator!H38/INDEX(deflator!$E38:$BQ38, MATCH(TRUE, ISNUMBER(deflator!$E38:$BQ38), 0))</f>
        <v>0</v>
      </c>
      <c r="I38" cm="1">
        <f t="array" ref="I38">deflator!I38/INDEX(deflator!$E38:$BQ38, MATCH(TRUE, ISNUMBER(deflator!$E38:$BQ38), 0))</f>
        <v>0</v>
      </c>
      <c r="J38" cm="1">
        <f t="array" ref="J38">deflator!J38/INDEX(deflator!$E38:$BQ38, MATCH(TRUE, ISNUMBER(deflator!$E38:$BQ38), 0))</f>
        <v>0</v>
      </c>
      <c r="K38" cm="1">
        <f t="array" ref="K38">deflator!K38/INDEX(deflator!$E38:$BQ38, MATCH(TRUE, ISNUMBER(deflator!$E38:$BQ38), 0))</f>
        <v>0</v>
      </c>
      <c r="L38" cm="1">
        <f t="array" ref="L38">deflator!L38/INDEX(deflator!$E38:$BQ38, MATCH(TRUE, ISNUMBER(deflator!$E38:$BQ38), 0))</f>
        <v>0</v>
      </c>
      <c r="M38" cm="1">
        <f t="array" ref="M38">deflator!M38/INDEX(deflator!$E38:$BQ38, MATCH(TRUE, ISNUMBER(deflator!$E38:$BQ38), 0))</f>
        <v>0</v>
      </c>
      <c r="N38" cm="1">
        <f t="array" ref="N38">deflator!N38/INDEX(deflator!$E38:$BQ38, MATCH(TRUE, ISNUMBER(deflator!$E38:$BQ38), 0))</f>
        <v>0</v>
      </c>
      <c r="O38" cm="1">
        <f t="array" ref="O38">deflator!O38/INDEX(deflator!$E38:$BQ38, MATCH(TRUE, ISNUMBER(deflator!$E38:$BQ38), 0))</f>
        <v>1</v>
      </c>
      <c r="P38" cm="1">
        <f t="array" ref="P38">deflator!P38/INDEX(deflator!$E38:$BQ38, MATCH(TRUE, ISNUMBER(deflator!$E38:$BQ38), 0))</f>
        <v>1.0445844432658931</v>
      </c>
      <c r="Q38" cm="1">
        <f t="array" ref="Q38">deflator!Q38/INDEX(deflator!$E38:$BQ38, MATCH(TRUE, ISNUMBER(deflator!$E38:$BQ38), 0))</f>
        <v>1.1061933412818015</v>
      </c>
      <c r="R38" cm="1">
        <f t="array" ref="R38">deflator!R38/INDEX(deflator!$E38:$BQ38, MATCH(TRUE, ISNUMBER(deflator!$E38:$BQ38), 0))</f>
        <v>1.2501942387830145</v>
      </c>
      <c r="S38" cm="1">
        <f t="array" ref="S38">deflator!S38/INDEX(deflator!$E38:$BQ38, MATCH(TRUE, ISNUMBER(deflator!$E38:$BQ38), 0))</f>
        <v>1.4648567107321728</v>
      </c>
      <c r="T38" cm="1">
        <f t="array" ref="T38">deflator!T38/INDEX(deflator!$E38:$BQ38, MATCH(TRUE, ISNUMBER(deflator!$E38:$BQ38), 0))</f>
        <v>1.4637307650557281</v>
      </c>
      <c r="U38" cm="1">
        <f t="array" ref="U38">deflator!U38/INDEX(deflator!$E38:$BQ38, MATCH(TRUE, ISNUMBER(deflator!$E38:$BQ38), 0))</f>
        <v>1.464340006002075</v>
      </c>
      <c r="V38" cm="1">
        <f t="array" ref="V38">deflator!V38/INDEX(deflator!$E38:$BQ38, MATCH(TRUE, ISNUMBER(deflator!$E38:$BQ38), 0))</f>
        <v>1.4644975602633834</v>
      </c>
      <c r="W38" cm="1">
        <f t="array" ref="W38">deflator!W38/INDEX(deflator!$E38:$BQ38, MATCH(TRUE, ISNUMBER(deflator!$E38:$BQ38), 0))</f>
        <v>1.2319637145755995</v>
      </c>
      <c r="X38" cm="1">
        <f t="array" ref="X38">deflator!X38/INDEX(deflator!$E38:$BQ38, MATCH(TRUE, ISNUMBER(deflator!$E38:$BQ38), 0))</f>
        <v>1.3059577217824321</v>
      </c>
      <c r="Y38" cm="1">
        <f t="array" ref="Y38">deflator!Y38/INDEX(deflator!$E38:$BQ38, MATCH(TRUE, ISNUMBER(deflator!$E38:$BQ38), 0))</f>
        <v>1.4694267714867286</v>
      </c>
      <c r="Z38" cm="1">
        <f t="array" ref="Z38">deflator!Z38/INDEX(deflator!$E38:$BQ38, MATCH(TRUE, ISNUMBER(deflator!$E38:$BQ38), 0))</f>
        <v>1.5203064856117485</v>
      </c>
      <c r="AA38" cm="1">
        <f t="array" ref="AA38">deflator!AA38/INDEX(deflator!$E38:$BQ38, MATCH(TRUE, ISNUMBER(deflator!$E38:$BQ38), 0))</f>
        <v>1.6310934873903422</v>
      </c>
      <c r="AB38" cm="1">
        <f t="array" ref="AB38">deflator!AB38/INDEX(deflator!$E38:$BQ38, MATCH(TRUE, ISNUMBER(deflator!$E38:$BQ38), 0))</f>
        <v>1.7478530218162374</v>
      </c>
      <c r="AC38" cm="1">
        <f t="array" ref="AC38">deflator!AC38/INDEX(deflator!$E38:$BQ38, MATCH(TRUE, ISNUMBER(deflator!$E38:$BQ38), 0))</f>
        <v>1.9254993670122704</v>
      </c>
      <c r="AD38" cm="1">
        <f t="array" ref="AD38">deflator!AD38/INDEX(deflator!$E38:$BQ38, MATCH(TRUE, ISNUMBER(deflator!$E38:$BQ38), 0))</f>
        <v>2.0508227027370953</v>
      </c>
      <c r="AE38" cm="1">
        <f t="array" ref="AE38">deflator!AE38/INDEX(deflator!$E38:$BQ38, MATCH(TRUE, ISNUMBER(deflator!$E38:$BQ38), 0))</f>
        <v>2.1981832939679924</v>
      </c>
      <c r="AF38" cm="1">
        <f t="array" ref="AF38">deflator!AF38/INDEX(deflator!$E38:$BQ38, MATCH(TRUE, ISNUMBER(deflator!$E38:$BQ38), 0))</f>
        <v>2.2223890879091139</v>
      </c>
      <c r="AG38" cm="1">
        <f t="array" ref="AG38">deflator!AG38/INDEX(deflator!$E38:$BQ38, MATCH(TRUE, ISNUMBER(deflator!$E38:$BQ38), 0))</f>
        <v>2.5549667665460398</v>
      </c>
      <c r="AH38" cm="1">
        <f t="array" ref="AH38">deflator!AH38/INDEX(deflator!$E38:$BQ38, MATCH(TRUE, ISNUMBER(deflator!$E38:$BQ38), 0))</f>
        <v>2.6982471406993427</v>
      </c>
      <c r="AI38" cm="1">
        <f t="array" ref="AI38">deflator!AI38/INDEX(deflator!$E38:$BQ38, MATCH(TRUE, ISNUMBER(deflator!$E38:$BQ38), 0))</f>
        <v>2.8656829025488606</v>
      </c>
      <c r="AJ38" cm="1">
        <f t="array" ref="AJ38">deflator!AJ38/INDEX(deflator!$E38:$BQ38, MATCH(TRUE, ISNUMBER(deflator!$E38:$BQ38), 0))</f>
        <v>3.1219117617798982</v>
      </c>
      <c r="AK38" cm="1">
        <f t="array" ref="AK38">deflator!AK38/INDEX(deflator!$E38:$BQ38, MATCH(TRUE, ISNUMBER(deflator!$E38:$BQ38), 0))</f>
        <v>3.4004889861523835</v>
      </c>
      <c r="AL38" cm="1">
        <f t="array" ref="AL38">deflator!AL38/INDEX(deflator!$E38:$BQ38, MATCH(TRUE, ISNUMBER(deflator!$E38:$BQ38), 0))</f>
        <v>3.6899879427971376</v>
      </c>
      <c r="AM38" cm="1">
        <f t="array" ref="AM38">deflator!AM38/INDEX(deflator!$E38:$BQ38, MATCH(TRUE, ISNUMBER(deflator!$E38:$BQ38), 0))</f>
        <v>4.1453787652619347</v>
      </c>
      <c r="AN38" cm="1">
        <f t="array" ref="AN38">deflator!AN38/INDEX(deflator!$E38:$BQ38, MATCH(TRUE, ISNUMBER(deflator!$E38:$BQ38), 0))</f>
        <v>4.4887978016137549</v>
      </c>
      <c r="AO38" cm="1">
        <f t="array" ref="AO38">deflator!AO38/INDEX(deflator!$E38:$BQ38, MATCH(TRUE, ISNUMBER(deflator!$E38:$BQ38), 0))</f>
        <v>4.8529574841173009</v>
      </c>
      <c r="AP38" cm="1">
        <f t="array" ref="AP38">deflator!AP38/INDEX(deflator!$E38:$BQ38, MATCH(TRUE, ISNUMBER(deflator!$E38:$BQ38), 0))</f>
        <v>5.4793226321895645</v>
      </c>
      <c r="AQ38" cm="1">
        <f t="array" ref="AQ38">deflator!AQ38/INDEX(deflator!$E38:$BQ38, MATCH(TRUE, ISNUMBER(deflator!$E38:$BQ38), 0))</f>
        <v>6.0654056161478236</v>
      </c>
      <c r="AR38" cm="1">
        <f t="array" ref="AR38">deflator!AR38/INDEX(deflator!$E38:$BQ38, MATCH(TRUE, ISNUMBER(deflator!$E38:$BQ38), 0))</f>
        <v>6.4396568571622703</v>
      </c>
      <c r="AS38" cm="1">
        <f t="array" ref="AS38">deflator!AS38/INDEX(deflator!$E38:$BQ38, MATCH(TRUE, ISNUMBER(deflator!$E38:$BQ38), 0))</f>
        <v>7.5039483853036755</v>
      </c>
      <c r="AT38" cm="1">
        <f t="array" ref="AT38">deflator!AT38/INDEX(deflator!$E38:$BQ38, MATCH(TRUE, ISNUMBER(deflator!$E38:$BQ38), 0))</f>
        <v>7.9044589212011962</v>
      </c>
      <c r="AU38" cm="1">
        <f t="array" ref="AU38">deflator!AU38/INDEX(deflator!$E38:$BQ38, MATCH(TRUE, ISNUMBER(deflator!$E38:$BQ38), 0))</f>
        <v>8.3127394681877878</v>
      </c>
      <c r="AV38" cm="1">
        <f t="array" ref="AV38">deflator!AV38/INDEX(deflator!$E38:$BQ38, MATCH(TRUE, ISNUMBER(deflator!$E38:$BQ38), 0))</f>
        <v>8.6140186132776595</v>
      </c>
      <c r="AW38" cm="1">
        <f t="array" ref="AW38">deflator!AW38/INDEX(deflator!$E38:$BQ38, MATCH(TRUE, ISNUMBER(deflator!$E38:$BQ38), 0))</f>
        <v>8.9883736566247538</v>
      </c>
      <c r="AX38" cm="1">
        <f t="array" ref="AX38">deflator!AX38/INDEX(deflator!$E38:$BQ38, MATCH(TRUE, ISNUMBER(deflator!$E38:$BQ38), 0))</f>
        <v>9.5707485784308979</v>
      </c>
      <c r="AY38" cm="1">
        <f t="array" ref="AY38">deflator!AY38/INDEX(deflator!$E38:$BQ38, MATCH(TRUE, ISNUMBER(deflator!$E38:$BQ38), 0))</f>
        <v>10.20003715117122</v>
      </c>
      <c r="AZ38" cm="1">
        <f t="array" ref="AZ38">deflator!AZ38/INDEX(deflator!$E38:$BQ38, MATCH(TRUE, ISNUMBER(deflator!$E38:$BQ38), 0))</f>
        <v>10.678233040156048</v>
      </c>
      <c r="BA38" cm="1">
        <f t="array" ref="BA38">deflator!BA38/INDEX(deflator!$E38:$BQ38, MATCH(TRUE, ISNUMBER(deflator!$E38:$BQ38), 0))</f>
        <v>11.27687409330839</v>
      </c>
      <c r="BB38" cm="1">
        <f t="array" ref="BB38">deflator!BB38/INDEX(deflator!$E38:$BQ38, MATCH(TRUE, ISNUMBER(deflator!$E38:$BQ38), 0))</f>
        <v>11.775774216295391</v>
      </c>
      <c r="BC38" cm="1">
        <f t="array" ref="BC38">deflator!BC38/INDEX(deflator!$E38:$BQ38, MATCH(TRUE, ISNUMBER(deflator!$E38:$BQ38), 0))</f>
        <v>12.756338509367078</v>
      </c>
      <c r="BD38" cm="1">
        <f t="array" ref="BD38">deflator!BD38/INDEX(deflator!$E38:$BQ38, MATCH(TRUE, ISNUMBER(deflator!$E38:$BQ38), 0))</f>
        <v>13.889127637012558</v>
      </c>
      <c r="BE38" cm="1">
        <f t="array" ref="BE38">deflator!BE38/INDEX(deflator!$E38:$BQ38, MATCH(TRUE, ISNUMBER(deflator!$E38:$BQ38), 0))</f>
        <v>15.088702903918355</v>
      </c>
      <c r="BF38" cm="1">
        <f t="array" ref="BF38">deflator!BF38/INDEX(deflator!$E38:$BQ38, MATCH(TRUE, ISNUMBER(deflator!$E38:$BQ38), 0))</f>
        <v>16.018790407363447</v>
      </c>
      <c r="BG38" cm="1">
        <f t="array" ref="BG38">deflator!BG38/INDEX(deflator!$E38:$BQ38, MATCH(TRUE, ISNUMBER(deflator!$E38:$BQ38), 0))</f>
        <v>16.935422248629624</v>
      </c>
      <c r="BH38" cm="1">
        <f t="array" ref="BH38">deflator!BH38/INDEX(deflator!$E38:$BQ38, MATCH(TRUE, ISNUMBER(deflator!$E38:$BQ38), 0))</f>
        <v>17.479011583298828</v>
      </c>
      <c r="BI38" cm="1">
        <f t="array" ref="BI38">deflator!BI38/INDEX(deflator!$E38:$BQ38, MATCH(TRUE, ISNUMBER(deflator!$E38:$BQ38), 0))</f>
        <v>18.186721554426768</v>
      </c>
      <c r="BJ38" cm="1">
        <f t="array" ref="BJ38">deflator!BJ38/INDEX(deflator!$E38:$BQ38, MATCH(TRUE, ISNUMBER(deflator!$E38:$BQ38), 0))</f>
        <v>18.977777371125896</v>
      </c>
      <c r="BK38" cm="1">
        <f t="array" ref="BK38">deflator!BK38/INDEX(deflator!$E38:$BQ38, MATCH(TRUE, ISNUMBER(deflator!$E38:$BQ38), 0))</f>
        <v>19.196185544269209</v>
      </c>
      <c r="BL38" cm="1">
        <f t="array" ref="BL38">deflator!BL38/INDEX(deflator!$E38:$BQ38, MATCH(TRUE, ISNUMBER(deflator!$E38:$BQ38), 0))</f>
        <v>19.792804598502286</v>
      </c>
      <c r="BM38" cm="1">
        <f t="array" ref="BM38">deflator!BM38/INDEX(deflator!$E38:$BQ38, MATCH(TRUE, ISNUMBER(deflator!$E38:$BQ38), 0))</f>
        <v>20.839324264763565</v>
      </c>
      <c r="BN38" cm="1">
        <f t="array" ref="BN38">deflator!BN38/INDEX(deflator!$E38:$BQ38, MATCH(TRUE, ISNUMBER(deflator!$E38:$BQ38), 0))</f>
        <v>22.428950718523847</v>
      </c>
      <c r="BO38" cm="1">
        <f t="array" ref="BO38">deflator!BO38/INDEX(deflator!$E38:$BQ38, MATCH(TRUE, ISNUMBER(deflator!$E38:$BQ38), 0))</f>
        <v>23.728675928767686</v>
      </c>
      <c r="BP38" cm="1">
        <f t="array" ref="BP38">deflator!BP38/INDEX(deflator!$E38:$BQ38, MATCH(TRUE, ISNUMBER(deflator!$E38:$BQ38), 0))</f>
        <v>24.766582919053459</v>
      </c>
      <c r="BQ38" cm="1">
        <f t="array" ref="BQ38">deflator!BQ38/INDEX(deflator!$E38:$BQ38, MATCH(TRUE, ISNUMBER(deflator!$E38:$BQ38), 0))</f>
        <v>0</v>
      </c>
    </row>
    <row r="39" spans="1:69" x14ac:dyDescent="0.35">
      <c r="A39" t="s">
        <v>187</v>
      </c>
      <c r="B39" t="s">
        <v>188</v>
      </c>
      <c r="C39" t="s">
        <v>44</v>
      </c>
      <c r="D39" t="s">
        <v>45</v>
      </c>
      <c r="E39" cm="1">
        <f t="array" ref="E39">deflator!E39/INDEX(deflator!$E39:$BQ39, MATCH(TRUE, ISNUMBER(deflator!$E39:$BQ39), 0))</f>
        <v>1</v>
      </c>
      <c r="F39" cm="1">
        <f t="array" ref="F39">deflator!F39/INDEX(deflator!$E39:$BQ39, MATCH(TRUE, ISNUMBER(deflator!$E39:$BQ39), 0))</f>
        <v>1.019339465457332</v>
      </c>
      <c r="G39" cm="1">
        <f t="array" ref="G39">deflator!G39/INDEX(deflator!$E39:$BQ39, MATCH(TRUE, ISNUMBER(deflator!$E39:$BQ39), 0))</f>
        <v>1.0332099774428181</v>
      </c>
      <c r="H39" cm="1">
        <f t="array" ref="H39">deflator!H39/INDEX(deflator!$E39:$BQ39, MATCH(TRUE, ISNUMBER(deflator!$E39:$BQ39), 0))</f>
        <v>1.0453690690332467</v>
      </c>
      <c r="I39" cm="1">
        <f t="array" ref="I39">deflator!I39/INDEX(deflator!$E39:$BQ39, MATCH(TRUE, ISNUMBER(deflator!$E39:$BQ39), 0))</f>
        <v>1.0719998343606041</v>
      </c>
      <c r="J39" cm="1">
        <f t="array" ref="J39">deflator!J39/INDEX(deflator!$E39:$BQ39, MATCH(TRUE, ISNUMBER(deflator!$E39:$BQ39), 0))</f>
        <v>1.1132319027582083</v>
      </c>
      <c r="K39" cm="1">
        <f t="array" ref="K39">deflator!K39/INDEX(deflator!$E39:$BQ39, MATCH(TRUE, ISNUMBER(deflator!$E39:$BQ39), 0))</f>
        <v>1.1776740254283096</v>
      </c>
      <c r="L39" cm="1">
        <f t="array" ref="L39">deflator!L39/INDEX(deflator!$E39:$BQ39, MATCH(TRUE, ISNUMBER(deflator!$E39:$BQ39), 0))</f>
        <v>1.2669599832684491</v>
      </c>
      <c r="M39" cm="1">
        <f t="array" ref="M39">deflator!M39/INDEX(deflator!$E39:$BQ39, MATCH(TRUE, ISNUMBER(deflator!$E39:$BQ39), 0))</f>
        <v>1.294404229938416</v>
      </c>
      <c r="N39" cm="1">
        <f t="array" ref="N39">deflator!N39/INDEX(deflator!$E39:$BQ39, MATCH(TRUE, ISNUMBER(deflator!$E39:$BQ39), 0))</f>
        <v>1.3149121911469441</v>
      </c>
      <c r="O39" cm="1">
        <f t="array" ref="O39">deflator!O39/INDEX(deflator!$E39:$BQ39, MATCH(TRUE, ISNUMBER(deflator!$E39:$BQ39), 0))</f>
        <v>1.3935254443845826</v>
      </c>
      <c r="P39" cm="1">
        <f t="array" ref="P39">deflator!P39/INDEX(deflator!$E39:$BQ39, MATCH(TRUE, ISNUMBER(deflator!$E39:$BQ39), 0))</f>
        <v>1.4585219799472178</v>
      </c>
      <c r="Q39" cm="1">
        <f t="array" ref="Q39">deflator!Q39/INDEX(deflator!$E39:$BQ39, MATCH(TRUE, ISNUMBER(deflator!$E39:$BQ39), 0))</f>
        <v>1.6156838809553482</v>
      </c>
      <c r="R39" cm="1">
        <f t="array" ref="R39">deflator!R39/INDEX(deflator!$E39:$BQ39, MATCH(TRUE, ISNUMBER(deflator!$E39:$BQ39), 0))</f>
        <v>1.7757434196181514</v>
      </c>
      <c r="S39" cm="1">
        <f t="array" ref="S39">deflator!S39/INDEX(deflator!$E39:$BQ39, MATCH(TRUE, ISNUMBER(deflator!$E39:$BQ39), 0))</f>
        <v>2.0029839580547359</v>
      </c>
      <c r="T39" cm="1">
        <f t="array" ref="T39">deflator!T39/INDEX(deflator!$E39:$BQ39, MATCH(TRUE, ISNUMBER(deflator!$E39:$BQ39), 0))</f>
        <v>2.3328209721002748</v>
      </c>
      <c r="U39" cm="1">
        <f t="array" ref="U39">deflator!U39/INDEX(deflator!$E39:$BQ39, MATCH(TRUE, ISNUMBER(deflator!$E39:$BQ39), 0))</f>
        <v>2.596792026359537</v>
      </c>
      <c r="V39" cm="1">
        <f t="array" ref="V39">deflator!V39/INDEX(deflator!$E39:$BQ39, MATCH(TRUE, ISNUMBER(deflator!$E39:$BQ39), 0))</f>
        <v>2.7250056023929301</v>
      </c>
      <c r="W39" cm="1">
        <f t="array" ref="W39">deflator!W39/INDEX(deflator!$E39:$BQ39, MATCH(TRUE, ISNUMBER(deflator!$E39:$BQ39), 0))</f>
        <v>3.0647269102934414</v>
      </c>
      <c r="X39" cm="1">
        <f t="array" ref="X39">deflator!X39/INDEX(deflator!$E39:$BQ39, MATCH(TRUE, ISNUMBER(deflator!$E39:$BQ39), 0))</f>
        <v>3.7345647101327546</v>
      </c>
      <c r="Y39" cm="1">
        <f t="array" ref="Y39">deflator!Y39/INDEX(deflator!$E39:$BQ39, MATCH(TRUE, ISNUMBER(deflator!$E39:$BQ39), 0))</f>
        <v>4.1151274053428857</v>
      </c>
      <c r="Z39" cm="1">
        <f t="array" ref="Z39">deflator!Z39/INDEX(deflator!$E39:$BQ39, MATCH(TRUE, ISNUMBER(deflator!$E39:$BQ39), 0))</f>
        <v>4.11149280804218</v>
      </c>
      <c r="AA39" cm="1">
        <f t="array" ref="AA39">deflator!AA39/INDEX(deflator!$E39:$BQ39, MATCH(TRUE, ISNUMBER(deflator!$E39:$BQ39), 0))</f>
        <v>4.2634296686943305</v>
      </c>
      <c r="AB39" cm="1">
        <f t="array" ref="AB39">deflator!AB39/INDEX(deflator!$E39:$BQ39, MATCH(TRUE, ISNUMBER(deflator!$E39:$BQ39), 0))</f>
        <v>4.6362872877704016</v>
      </c>
      <c r="AC39" cm="1">
        <f t="array" ref="AC39">deflator!AC39/INDEX(deflator!$E39:$BQ39, MATCH(TRUE, ISNUMBER(deflator!$E39:$BQ39), 0))</f>
        <v>5.351526635254058</v>
      </c>
      <c r="AD39" cm="1">
        <f t="array" ref="AD39">deflator!AD39/INDEX(deflator!$E39:$BQ39, MATCH(TRUE, ISNUMBER(deflator!$E39:$BQ39), 0))</f>
        <v>6.5766869176504272</v>
      </c>
      <c r="AE39" cm="1">
        <f t="array" ref="AE39">deflator!AE39/INDEX(deflator!$E39:$BQ39, MATCH(TRUE, ISNUMBER(deflator!$E39:$BQ39), 0))</f>
        <v>7.5014512986640023</v>
      </c>
      <c r="AF39" cm="1">
        <f t="array" ref="AF39">deflator!AF39/INDEX(deflator!$E39:$BQ39, MATCH(TRUE, ISNUMBER(deflator!$E39:$BQ39), 0))</f>
        <v>8.4536907643431753</v>
      </c>
      <c r="AG39" cm="1">
        <f t="array" ref="AG39">deflator!AG39/INDEX(deflator!$E39:$BQ39, MATCH(TRUE, ISNUMBER(deflator!$E39:$BQ39), 0))</f>
        <v>10.372429992760434</v>
      </c>
      <c r="AH39" cm="1">
        <f t="array" ref="AH39">deflator!AH39/INDEX(deflator!$E39:$BQ39, MATCH(TRUE, ISNUMBER(deflator!$E39:$BQ39), 0))</f>
        <v>11.788139858943095</v>
      </c>
      <c r="AI39" cm="1">
        <f t="array" ref="AI39">deflator!AI39/INDEX(deflator!$E39:$BQ39, MATCH(TRUE, ISNUMBER(deflator!$E39:$BQ39), 0))</f>
        <v>12.530794825330345</v>
      </c>
      <c r="AJ39" cm="1">
        <f t="array" ref="AJ39">deflator!AJ39/INDEX(deflator!$E39:$BQ39, MATCH(TRUE, ISNUMBER(deflator!$E39:$BQ39), 0))</f>
        <v>13.179603034181079</v>
      </c>
      <c r="AK39" cm="1">
        <f t="array" ref="AK39">deflator!AK39/INDEX(deflator!$E39:$BQ39, MATCH(TRUE, ISNUMBER(deflator!$E39:$BQ39), 0))</f>
        <v>14.054633895003862</v>
      </c>
      <c r="AL39" cm="1">
        <f t="array" ref="AL39">deflator!AL39/INDEX(deflator!$E39:$BQ39, MATCH(TRUE, ISNUMBER(deflator!$E39:$BQ39), 0))</f>
        <v>15.890829718200463</v>
      </c>
      <c r="AM39" cm="1">
        <f t="array" ref="AM39">deflator!AM39/INDEX(deflator!$E39:$BQ39, MATCH(TRUE, ISNUMBER(deflator!$E39:$BQ39), 0))</f>
        <v>17.394706808193003</v>
      </c>
      <c r="AN39" cm="1">
        <f t="array" ref="AN39">deflator!AN39/INDEX(deflator!$E39:$BQ39, MATCH(TRUE, ISNUMBER(deflator!$E39:$BQ39), 0))</f>
        <v>18.639349369053193</v>
      </c>
      <c r="AO39" cm="1">
        <f t="array" ref="AO39">deflator!AO39/INDEX(deflator!$E39:$BQ39, MATCH(TRUE, ISNUMBER(deflator!$E39:$BQ39), 0))</f>
        <v>21.642557769781348</v>
      </c>
      <c r="AP39" cm="1">
        <f t="array" ref="AP39">deflator!AP39/INDEX(deflator!$E39:$BQ39, MATCH(TRUE, ISNUMBER(deflator!$E39:$BQ39), 0))</f>
        <v>22.722653094816767</v>
      </c>
      <c r="AQ39" cm="1">
        <f t="array" ref="AQ39">deflator!AQ39/INDEX(deflator!$E39:$BQ39, MATCH(TRUE, ISNUMBER(deflator!$E39:$BQ39), 0))</f>
        <v>24.987481465997369</v>
      </c>
      <c r="AR39" cm="1">
        <f t="array" ref="AR39">deflator!AR39/INDEX(deflator!$E39:$BQ39, MATCH(TRUE, ISNUMBER(deflator!$E39:$BQ39), 0))</f>
        <v>28.544501550210928</v>
      </c>
      <c r="AS39" cm="1">
        <f t="array" ref="AS39">deflator!AS39/INDEX(deflator!$E39:$BQ39, MATCH(TRUE, ISNUMBER(deflator!$E39:$BQ39), 0))</f>
        <v>32.589533420763019</v>
      </c>
      <c r="AT39" cm="1">
        <f t="array" ref="AT39">deflator!AT39/INDEX(deflator!$E39:$BQ39, MATCH(TRUE, ISNUMBER(deflator!$E39:$BQ39), 0))</f>
        <v>35.298644302188833</v>
      </c>
      <c r="AU39" cm="1">
        <f t="array" ref="AU39">deflator!AU39/INDEX(deflator!$E39:$BQ39, MATCH(TRUE, ISNUMBER(deflator!$E39:$BQ39), 0))</f>
        <v>35.717770060764636</v>
      </c>
      <c r="AV39" cm="1">
        <f t="array" ref="AV39">deflator!AV39/INDEX(deflator!$E39:$BQ39, MATCH(TRUE, ISNUMBER(deflator!$E39:$BQ39), 0))</f>
        <v>36.881842322844271</v>
      </c>
      <c r="AW39" cm="1">
        <f t="array" ref="AW39">deflator!AW39/INDEX(deflator!$E39:$BQ39, MATCH(TRUE, ISNUMBER(deflator!$E39:$BQ39), 0))</f>
        <v>40.599085262107891</v>
      </c>
      <c r="AX39" cm="1">
        <f t="array" ref="AX39">deflator!AX39/INDEX(deflator!$E39:$BQ39, MATCH(TRUE, ISNUMBER(deflator!$E39:$BQ39), 0))</f>
        <v>46.88045660368536</v>
      </c>
      <c r="AY39" cm="1">
        <f t="array" ref="AY39">deflator!AY39/INDEX(deflator!$E39:$BQ39, MATCH(TRUE, ISNUMBER(deflator!$E39:$BQ39), 0))</f>
        <v>49.296862090135839</v>
      </c>
      <c r="AZ39" cm="1">
        <f t="array" ref="AZ39">deflator!AZ39/INDEX(deflator!$E39:$BQ39, MATCH(TRUE, ISNUMBER(deflator!$E39:$BQ39), 0))</f>
        <v>52.269067341115473</v>
      </c>
      <c r="BA39" cm="1">
        <f t="array" ref="BA39">deflator!BA39/INDEX(deflator!$E39:$BQ39, MATCH(TRUE, ISNUMBER(deflator!$E39:$BQ39), 0))</f>
        <v>57.168106030134339</v>
      </c>
      <c r="BB39" cm="1">
        <f t="array" ref="BB39">deflator!BB39/INDEX(deflator!$E39:$BQ39, MATCH(TRUE, ISNUMBER(deflator!$E39:$BQ39), 0))</f>
        <v>65.805597295261663</v>
      </c>
      <c r="BC39" cm="1">
        <f t="array" ref="BC39">deflator!BC39/INDEX(deflator!$E39:$BQ39, MATCH(TRUE, ISNUMBER(deflator!$E39:$BQ39), 0))</f>
        <v>70.86308136651418</v>
      </c>
      <c r="BD39" cm="1">
        <f t="array" ref="BD39">deflator!BD39/INDEX(deflator!$E39:$BQ39, MATCH(TRUE, ISNUMBER(deflator!$E39:$BQ39), 0))</f>
        <v>79.829704037322344</v>
      </c>
      <c r="BE39" cm="1">
        <f t="array" ref="BE39">deflator!BE39/INDEX(deflator!$E39:$BQ39, MATCH(TRUE, ISNUMBER(deflator!$E39:$BQ39), 0))</f>
        <v>82.23401232703489</v>
      </c>
      <c r="BF39" cm="1">
        <f t="array" ref="BF39">deflator!BF39/INDEX(deflator!$E39:$BQ39, MATCH(TRUE, ISNUMBER(deflator!$E39:$BQ39), 0))</f>
        <v>83.493874447752347</v>
      </c>
      <c r="BG39" cm="1">
        <f t="array" ref="BG39">deflator!BG39/INDEX(deflator!$E39:$BQ39, MATCH(TRUE, ISNUMBER(deflator!$E39:$BQ39), 0))</f>
        <v>91.510578779131691</v>
      </c>
      <c r="BH39" cm="1">
        <f t="array" ref="BH39">deflator!BH39/INDEX(deflator!$E39:$BQ39, MATCH(TRUE, ISNUMBER(deflator!$E39:$BQ39), 0))</f>
        <v>94.92420323060395</v>
      </c>
      <c r="BI39" cm="1">
        <f t="array" ref="BI39">deflator!BI39/INDEX(deflator!$E39:$BQ39, MATCH(TRUE, ISNUMBER(deflator!$E39:$BQ39), 0))</f>
        <v>106.22484526779503</v>
      </c>
      <c r="BJ39" cm="1">
        <f t="array" ref="BJ39">deflator!BJ39/INDEX(deflator!$E39:$BQ39, MATCH(TRUE, ISNUMBER(deflator!$E39:$BQ39), 0))</f>
        <v>103.40995782062265</v>
      </c>
      <c r="BK39" cm="1">
        <f t="array" ref="BK39">deflator!BK39/INDEX(deflator!$E39:$BQ39, MATCH(TRUE, ISNUMBER(deflator!$E39:$BQ39), 0))</f>
        <v>103.4685104709682</v>
      </c>
      <c r="BL39" cm="1">
        <f t="array" ref="BL39">deflator!BL39/INDEX(deflator!$E39:$BQ39, MATCH(TRUE, ISNUMBER(deflator!$E39:$BQ39), 0))</f>
        <v>103.99413477138184</v>
      </c>
      <c r="BM39" cm="1">
        <f t="array" ref="BM39">deflator!BM39/INDEX(deflator!$E39:$BQ39, MATCH(TRUE, ISNUMBER(deflator!$E39:$BQ39), 0))</f>
        <v>108.54789941900168</v>
      </c>
      <c r="BN39" cm="1">
        <f t="array" ref="BN39">deflator!BN39/INDEX(deflator!$E39:$BQ39, MATCH(TRUE, ISNUMBER(deflator!$E39:$BQ39), 0))</f>
        <v>117.64588922045961</v>
      </c>
      <c r="BO39" cm="1">
        <f t="array" ref="BO39">deflator!BO39/INDEX(deflator!$E39:$BQ39, MATCH(TRUE, ISNUMBER(deflator!$E39:$BQ39), 0))</f>
        <v>134.84298499095038</v>
      </c>
      <c r="BP39" cm="1">
        <f t="array" ref="BP39">deflator!BP39/INDEX(deflator!$E39:$BQ39, MATCH(TRUE, ISNUMBER(deflator!$E39:$BQ39), 0))</f>
        <v>137.18790971123548</v>
      </c>
      <c r="BQ39" cm="1">
        <f t="array" ref="BQ39">deflator!BQ39/INDEX(deflator!$E39:$BQ39, MATCH(TRUE, ISNUMBER(deflator!$E39:$BQ39), 0))</f>
        <v>140.99398389859545</v>
      </c>
    </row>
    <row r="40" spans="1:69" x14ac:dyDescent="0.35">
      <c r="A40" t="s">
        <v>189</v>
      </c>
      <c r="B40" t="s">
        <v>190</v>
      </c>
      <c r="C40" t="s">
        <v>44</v>
      </c>
      <c r="D40" t="s">
        <v>45</v>
      </c>
      <c r="E40" cm="1">
        <f t="array" ref="E40">deflator!E40/INDEX(deflator!$E40:$BQ40, MATCH(TRUE, ISNUMBER(deflator!$E40:$BQ40), 0))</f>
        <v>1</v>
      </c>
      <c r="F40" cm="1">
        <f t="array" ref="F40">deflator!F40/INDEX(deflator!$E40:$BQ40, MATCH(TRUE, ISNUMBER(deflator!$E40:$BQ40), 0))</f>
        <v>1.0463501852407489</v>
      </c>
      <c r="G40" cm="1">
        <f t="array" ref="G40">deflator!G40/INDEX(deflator!$E40:$BQ40, MATCH(TRUE, ISNUMBER(deflator!$E40:$BQ40), 0))</f>
        <v>1.09750359715469</v>
      </c>
      <c r="H40" cm="1">
        <f t="array" ref="H40">deflator!H40/INDEX(deflator!$E40:$BQ40, MATCH(TRUE, ISNUMBER(deflator!$E40:$BQ40), 0))</f>
        <v>1.14880613612467</v>
      </c>
      <c r="I40" cm="1">
        <f t="array" ref="I40">deflator!I40/INDEX(deflator!$E40:$BQ40, MATCH(TRUE, ISNUMBER(deflator!$E40:$BQ40), 0))</f>
        <v>1.2354487623336039</v>
      </c>
      <c r="J40" cm="1">
        <f t="array" ref="J40">deflator!J40/INDEX(deflator!$E40:$BQ40, MATCH(TRUE, ISNUMBER(deflator!$E40:$BQ40), 0))</f>
        <v>1.2977047390500518</v>
      </c>
      <c r="K40" cm="1">
        <f t="array" ref="K40">deflator!K40/INDEX(deflator!$E40:$BQ40, MATCH(TRUE, ISNUMBER(deflator!$E40:$BQ40), 0))</f>
        <v>1.3557823603174086</v>
      </c>
      <c r="L40" cm="1">
        <f t="array" ref="L40">deflator!L40/INDEX(deflator!$E40:$BQ40, MATCH(TRUE, ISNUMBER(deflator!$E40:$BQ40), 0))</f>
        <v>1.3452829481208959</v>
      </c>
      <c r="M40" cm="1">
        <f t="array" ref="M40">deflator!M40/INDEX(deflator!$E40:$BQ40, MATCH(TRUE, ISNUMBER(deflator!$E40:$BQ40), 0))</f>
        <v>1.5628475018943249</v>
      </c>
      <c r="N40" cm="1">
        <f t="array" ref="N40">deflator!N40/INDEX(deflator!$E40:$BQ40, MATCH(TRUE, ISNUMBER(deflator!$E40:$BQ40), 0))</f>
        <v>1.5026358682128733</v>
      </c>
      <c r="O40" cm="1">
        <f t="array" ref="O40">deflator!O40/INDEX(deflator!$E40:$BQ40, MATCH(TRUE, ISNUMBER(deflator!$E40:$BQ40), 0))</f>
        <v>1.5701174373785571</v>
      </c>
      <c r="P40" cm="1">
        <f t="array" ref="P40">deflator!P40/INDEX(deflator!$E40:$BQ40, MATCH(TRUE, ISNUMBER(deflator!$E40:$BQ40), 0))</f>
        <v>1.6476540488942069</v>
      </c>
      <c r="Q40" cm="1">
        <f t="array" ref="Q40">deflator!Q40/INDEX(deflator!$E40:$BQ40, MATCH(TRUE, ISNUMBER(deflator!$E40:$BQ40), 0))</f>
        <v>1.7241750093339163</v>
      </c>
      <c r="R40" cm="1">
        <f t="array" ref="R40">deflator!R40/INDEX(deflator!$E40:$BQ40, MATCH(TRUE, ISNUMBER(deflator!$E40:$BQ40), 0))</f>
        <v>1.7620980707711698</v>
      </c>
      <c r="S40" cm="1">
        <f t="array" ref="S40">deflator!S40/INDEX(deflator!$E40:$BQ40, MATCH(TRUE, ISNUMBER(deflator!$E40:$BQ40), 0))</f>
        <v>1.8569165627584101</v>
      </c>
      <c r="T40" cm="1">
        <f t="array" ref="T40">deflator!T40/INDEX(deflator!$E40:$BQ40, MATCH(TRUE, ISNUMBER(deflator!$E40:$BQ40), 0))</f>
        <v>2.2157882725980755</v>
      </c>
      <c r="U40" cm="1">
        <f t="array" ref="U40">deflator!U40/INDEX(deflator!$E40:$BQ40, MATCH(TRUE, ISNUMBER(deflator!$E40:$BQ40), 0))</f>
        <v>2.7918184833905957</v>
      </c>
      <c r="V40" cm="1">
        <f t="array" ref="V40">deflator!V40/INDEX(deflator!$E40:$BQ40, MATCH(TRUE, ISNUMBER(deflator!$E40:$BQ40), 0))</f>
        <v>3.1093170024335972</v>
      </c>
      <c r="W40" cm="1">
        <f t="array" ref="W40">deflator!W40/INDEX(deflator!$E40:$BQ40, MATCH(TRUE, ISNUMBER(deflator!$E40:$BQ40), 0))</f>
        <v>3.3962570168634145</v>
      </c>
      <c r="X40" cm="1">
        <f t="array" ref="X40">deflator!X40/INDEX(deflator!$E40:$BQ40, MATCH(TRUE, ISNUMBER(deflator!$E40:$BQ40), 0))</f>
        <v>3.7673535900183195</v>
      </c>
      <c r="Y40" cm="1">
        <f t="array" ref="Y40">deflator!Y40/INDEX(deflator!$E40:$BQ40, MATCH(TRUE, ISNUMBER(deflator!$E40:$BQ40), 0))</f>
        <v>4.4554750079598344</v>
      </c>
      <c r="Z40" cm="1">
        <f t="array" ref="Z40">deflator!Z40/INDEX(deflator!$E40:$BQ40, MATCH(TRUE, ISNUMBER(deflator!$E40:$BQ40), 0))</f>
        <v>5.0735717411995065</v>
      </c>
      <c r="AA40" cm="1">
        <f t="array" ref="AA40">deflator!AA40/INDEX(deflator!$E40:$BQ40, MATCH(TRUE, ISNUMBER(deflator!$E40:$BQ40), 0))</f>
        <v>6.1346704097965929</v>
      </c>
      <c r="AB40" cm="1">
        <f t="array" ref="AB40">deflator!AB40/INDEX(deflator!$E40:$BQ40, MATCH(TRUE, ISNUMBER(deflator!$E40:$BQ40), 0))</f>
        <v>6.8157955869789131</v>
      </c>
      <c r="AC40" cm="1">
        <f t="array" ref="AC40">deflator!AC40/INDEX(deflator!$E40:$BQ40, MATCH(TRUE, ISNUMBER(deflator!$E40:$BQ40), 0))</f>
        <v>6.9125390621259557</v>
      </c>
      <c r="AD40" cm="1">
        <f t="array" ref="AD40">deflator!AD40/INDEX(deflator!$E40:$BQ40, MATCH(TRUE, ISNUMBER(deflator!$E40:$BQ40), 0))</f>
        <v>9.2728376461281812</v>
      </c>
      <c r="AE40" cm="1">
        <f t="array" ref="AE40">deflator!AE40/INDEX(deflator!$E40:$BQ40, MATCH(TRUE, ISNUMBER(deflator!$E40:$BQ40), 0))</f>
        <v>8.9548685911364068</v>
      </c>
      <c r="AF40" cm="1">
        <f t="array" ref="AF40">deflator!AF40/INDEX(deflator!$E40:$BQ40, MATCH(TRUE, ISNUMBER(deflator!$E40:$BQ40), 0))</f>
        <v>8.7486065195266445</v>
      </c>
      <c r="AG40" cm="1">
        <f t="array" ref="AG40">deflator!AG40/INDEX(deflator!$E40:$BQ40, MATCH(TRUE, ISNUMBER(deflator!$E40:$BQ40), 0))</f>
        <v>8.9781748485830093</v>
      </c>
      <c r="AH40" cm="1">
        <f t="array" ref="AH40">deflator!AH40/INDEX(deflator!$E40:$BQ40, MATCH(TRUE, ISNUMBER(deflator!$E40:$BQ40), 0))</f>
        <v>9.1986972101806685</v>
      </c>
      <c r="AI40" cm="1">
        <f t="array" ref="AI40">deflator!AI40/INDEX(deflator!$E40:$BQ40, MATCH(TRUE, ISNUMBER(deflator!$E40:$BQ40), 0))</f>
        <v>9.3676446322747182</v>
      </c>
      <c r="AJ40" cm="1">
        <f t="array" ref="AJ40">deflator!AJ40/INDEX(deflator!$E40:$BQ40, MATCH(TRUE, ISNUMBER(deflator!$E40:$BQ40), 0))</f>
        <v>9.331128091439167</v>
      </c>
      <c r="AK40" cm="1">
        <f t="array" ref="AK40">deflator!AK40/INDEX(deflator!$E40:$BQ40, MATCH(TRUE, ISNUMBER(deflator!$E40:$BQ40), 0))</f>
        <v>9.5907804494355915</v>
      </c>
      <c r="AL40" cm="1">
        <f t="array" ref="AL40">deflator!AL40/INDEX(deflator!$E40:$BQ40, MATCH(TRUE, ISNUMBER(deflator!$E40:$BQ40), 0))</f>
        <v>9.2615270079840357</v>
      </c>
      <c r="AM40" cm="1">
        <f t="array" ref="AM40">deflator!AM40/INDEX(deflator!$E40:$BQ40, MATCH(TRUE, ISNUMBER(deflator!$E40:$BQ40), 0))</f>
        <v>11.522503742439557</v>
      </c>
      <c r="AN40" cm="1">
        <f t="array" ref="AN40">deflator!AN40/INDEX(deflator!$E40:$BQ40, MATCH(TRUE, ISNUMBER(deflator!$E40:$BQ40), 0))</f>
        <v>12.662998381138117</v>
      </c>
      <c r="AO40" cm="1">
        <f t="array" ref="AO40">deflator!AO40/INDEX(deflator!$E40:$BQ40, MATCH(TRUE, ISNUMBER(deflator!$E40:$BQ40), 0))</f>
        <v>12.214342557331182</v>
      </c>
      <c r="AP40" cm="1">
        <f t="array" ref="AP40">deflator!AP40/INDEX(deflator!$E40:$BQ40, MATCH(TRUE, ISNUMBER(deflator!$E40:$BQ40), 0))</f>
        <v>12.314913133302234</v>
      </c>
      <c r="AQ40" cm="1">
        <f t="array" ref="AQ40">deflator!AQ40/INDEX(deflator!$E40:$BQ40, MATCH(TRUE, ISNUMBER(deflator!$E40:$BQ40), 0))</f>
        <v>12.263910416267152</v>
      </c>
      <c r="AR40" cm="1">
        <f t="array" ref="AR40">deflator!AR40/INDEX(deflator!$E40:$BQ40, MATCH(TRUE, ISNUMBER(deflator!$E40:$BQ40), 0))</f>
        <v>12.764856264690506</v>
      </c>
      <c r="AS40" cm="1">
        <f t="array" ref="AS40">deflator!AS40/INDEX(deflator!$E40:$BQ40, MATCH(TRUE, ISNUMBER(deflator!$E40:$BQ40), 0))</f>
        <v>13.850711665351906</v>
      </c>
      <c r="AT40" cm="1">
        <f t="array" ref="AT40">deflator!AT40/INDEX(deflator!$E40:$BQ40, MATCH(TRUE, ISNUMBER(deflator!$E40:$BQ40), 0))</f>
        <v>13.909707203098707</v>
      </c>
      <c r="AU40" cm="1">
        <f t="array" ref="AU40">deflator!AU40/INDEX(deflator!$E40:$BQ40, MATCH(TRUE, ISNUMBER(deflator!$E40:$BQ40), 0))</f>
        <v>13.579785402625207</v>
      </c>
      <c r="AV40" cm="1">
        <f t="array" ref="AV40">deflator!AV40/INDEX(deflator!$E40:$BQ40, MATCH(TRUE, ISNUMBER(deflator!$E40:$BQ40), 0))</f>
        <v>13.761268184851058</v>
      </c>
      <c r="AW40" cm="1">
        <f t="array" ref="AW40">deflator!AW40/INDEX(deflator!$E40:$BQ40, MATCH(TRUE, ISNUMBER(deflator!$E40:$BQ40), 0))</f>
        <v>13.15029733503955</v>
      </c>
      <c r="AX40" cm="1">
        <f t="array" ref="AX40">deflator!AX40/INDEX(deflator!$E40:$BQ40, MATCH(TRUE, ISNUMBER(deflator!$E40:$BQ40), 0))</f>
        <v>13.701089264960201</v>
      </c>
      <c r="AY40" cm="1">
        <f t="array" ref="AY40">deflator!AY40/INDEX(deflator!$E40:$BQ40, MATCH(TRUE, ISNUMBER(deflator!$E40:$BQ40), 0))</f>
        <v>14.157889875155035</v>
      </c>
      <c r="AZ40" cm="1">
        <f t="array" ref="AZ40">deflator!AZ40/INDEX(deflator!$E40:$BQ40, MATCH(TRUE, ISNUMBER(deflator!$E40:$BQ40), 0))</f>
        <v>14.418144687872214</v>
      </c>
      <c r="BA40" cm="1">
        <f t="array" ref="BA40">deflator!BA40/INDEX(deflator!$E40:$BQ40, MATCH(TRUE, ISNUMBER(deflator!$E40:$BQ40), 0))</f>
        <v>15.438526984465867</v>
      </c>
      <c r="BB40" cm="1">
        <f t="array" ref="BB40">deflator!BB40/INDEX(deflator!$E40:$BQ40, MATCH(TRUE, ISNUMBER(deflator!$E40:$BQ40), 0))</f>
        <v>15.548391925601628</v>
      </c>
      <c r="BC40" cm="1">
        <f t="array" ref="BC40">deflator!BC40/INDEX(deflator!$E40:$BQ40, MATCH(TRUE, ISNUMBER(deflator!$E40:$BQ40), 0))</f>
        <v>16.203182802471346</v>
      </c>
      <c r="BD40" cm="1">
        <f t="array" ref="BD40">deflator!BD40/INDEX(deflator!$E40:$BQ40, MATCH(TRUE, ISNUMBER(deflator!$E40:$BQ40), 0))</f>
        <v>16.852787043934832</v>
      </c>
      <c r="BE40" cm="1">
        <f t="array" ref="BE40">deflator!BE40/INDEX(deflator!$E40:$BQ40, MATCH(TRUE, ISNUMBER(deflator!$E40:$BQ40), 0))</f>
        <v>17.894463907940693</v>
      </c>
      <c r="BF40" cm="1">
        <f t="array" ref="BF40">deflator!BF40/INDEX(deflator!$E40:$BQ40, MATCH(TRUE, ISNUMBER(deflator!$E40:$BQ40), 0))</f>
        <v>18.339586331573319</v>
      </c>
      <c r="BG40" cm="1">
        <f t="array" ref="BG40">deflator!BG40/INDEX(deflator!$E40:$BQ40, MATCH(TRUE, ISNUMBER(deflator!$E40:$BQ40), 0))</f>
        <v>20.520860656191985</v>
      </c>
      <c r="BH40" cm="1">
        <f t="array" ref="BH40">deflator!BH40/INDEX(deflator!$E40:$BQ40, MATCH(TRUE, ISNUMBER(deflator!$E40:$BQ40), 0))</f>
        <v>21.076619554757478</v>
      </c>
      <c r="BI40" cm="1">
        <f t="array" ref="BI40">deflator!BI40/INDEX(deflator!$E40:$BQ40, MATCH(TRUE, ISNUMBER(deflator!$E40:$BQ40), 0))</f>
        <v>21.704726862635866</v>
      </c>
      <c r="BJ40" cm="1">
        <f t="array" ref="BJ40">deflator!BJ40/INDEX(deflator!$E40:$BQ40, MATCH(TRUE, ISNUMBER(deflator!$E40:$BQ40), 0))</f>
        <v>23.103315712232309</v>
      </c>
      <c r="BK40" cm="1">
        <f t="array" ref="BK40">deflator!BK40/INDEX(deflator!$E40:$BQ40, MATCH(TRUE, ISNUMBER(deflator!$E40:$BQ40), 0))</f>
        <v>22.82050406042643</v>
      </c>
      <c r="BL40" cm="1">
        <f t="array" ref="BL40">deflator!BL40/INDEX(deflator!$E40:$BQ40, MATCH(TRUE, ISNUMBER(deflator!$E40:$BQ40), 0))</f>
        <v>23.351728209262681</v>
      </c>
      <c r="BM40" cm="1">
        <f t="array" ref="BM40">deflator!BM40/INDEX(deflator!$E40:$BQ40, MATCH(TRUE, ISNUMBER(deflator!$E40:$BQ40), 0))</f>
        <v>23.814596955035881</v>
      </c>
      <c r="BN40" cm="1">
        <f t="array" ref="BN40">deflator!BN40/INDEX(deflator!$E40:$BQ40, MATCH(TRUE, ISNUMBER(deflator!$E40:$BQ40), 0))</f>
        <v>24.573274399557835</v>
      </c>
      <c r="BO40" cm="1">
        <f t="array" ref="BO40">deflator!BO40/INDEX(deflator!$E40:$BQ40, MATCH(TRUE, ISNUMBER(deflator!$E40:$BQ40), 0))</f>
        <v>26.052285421569596</v>
      </c>
      <c r="BP40" cm="1">
        <f t="array" ref="BP40">deflator!BP40/INDEX(deflator!$E40:$BQ40, MATCH(TRUE, ISNUMBER(deflator!$E40:$BQ40), 0))</f>
        <v>26.983602966118553</v>
      </c>
      <c r="BQ40" cm="1">
        <f t="array" ref="BQ40">deflator!BQ40/INDEX(deflator!$E40:$BQ40, MATCH(TRUE, ISNUMBER(deflator!$E40:$BQ40), 0))</f>
        <v>28.602607109220102</v>
      </c>
    </row>
    <row r="41" spans="1:69" x14ac:dyDescent="0.35">
      <c r="A41" t="s">
        <v>191</v>
      </c>
      <c r="B41" t="s">
        <v>192</v>
      </c>
      <c r="C41" t="s">
        <v>44</v>
      </c>
      <c r="D41" t="s">
        <v>45</v>
      </c>
      <c r="E41" cm="1">
        <f t="array" ref="E41">deflator!E41/INDEX(deflator!$E41:$BQ41, MATCH(TRUE, ISNUMBER(deflator!$E41:$BQ41), 0))</f>
        <v>1</v>
      </c>
      <c r="F41" cm="1">
        <f t="array" ref="F41">deflator!F41/INDEX(deflator!$E41:$BQ41, MATCH(TRUE, ISNUMBER(deflator!$E41:$BQ41), 0))</f>
        <v>1.0244442707980441</v>
      </c>
      <c r="G41" cm="1">
        <f t="array" ref="G41">deflator!G41/INDEX(deflator!$E41:$BQ41, MATCH(TRUE, ISNUMBER(deflator!$E41:$BQ41), 0))</f>
        <v>1.0378632020994767</v>
      </c>
      <c r="H41" cm="1">
        <f t="array" ref="H41">deflator!H41/INDEX(deflator!$E41:$BQ41, MATCH(TRUE, ISNUMBER(deflator!$E41:$BQ41), 0))</f>
        <v>1.0605117307045679</v>
      </c>
      <c r="I41" cm="1">
        <f t="array" ref="I41">deflator!I41/INDEX(deflator!$E41:$BQ41, MATCH(TRUE, ISNUMBER(deflator!$E41:$BQ41), 0))</f>
        <v>1.090543505242402</v>
      </c>
      <c r="J41" cm="1">
        <f t="array" ref="J41">deflator!J41/INDEX(deflator!$E41:$BQ41, MATCH(TRUE, ISNUMBER(deflator!$E41:$BQ41), 0))</f>
        <v>1.1317118744772807</v>
      </c>
      <c r="K41" cm="1">
        <f t="array" ref="K41">deflator!K41/INDEX(deflator!$E41:$BQ41, MATCH(TRUE, ISNUMBER(deflator!$E41:$BQ41), 0))</f>
        <v>1.1874023333423811</v>
      </c>
      <c r="L41" cm="1">
        <f t="array" ref="L41">deflator!L41/INDEX(deflator!$E41:$BQ41, MATCH(TRUE, ISNUMBER(deflator!$E41:$BQ41), 0))</f>
        <v>1.2402908818259428</v>
      </c>
      <c r="M41" cm="1">
        <f t="array" ref="M41">deflator!M41/INDEX(deflator!$E41:$BQ41, MATCH(TRUE, ISNUMBER(deflator!$E41:$BQ41), 0))</f>
        <v>1.2907103677463398</v>
      </c>
      <c r="N41" cm="1">
        <f t="array" ref="N41">deflator!N41/INDEX(deflator!$E41:$BQ41, MATCH(TRUE, ISNUMBER(deflator!$E41:$BQ41), 0))</f>
        <v>1.3530101534773122</v>
      </c>
      <c r="O41" cm="1">
        <f t="array" ref="O41">deflator!O41/INDEX(deflator!$E41:$BQ41, MATCH(TRUE, ISNUMBER(deflator!$E41:$BQ41), 0))</f>
        <v>1.4168994823774288</v>
      </c>
      <c r="P41" cm="1">
        <f t="array" ref="P41">deflator!P41/INDEX(deflator!$E41:$BQ41, MATCH(TRUE, ISNUMBER(deflator!$E41:$BQ41), 0))</f>
        <v>1.4867730276875775</v>
      </c>
      <c r="Q41" cm="1">
        <f t="array" ref="Q41">deflator!Q41/INDEX(deflator!$E41:$BQ41, MATCH(TRUE, ISNUMBER(deflator!$E41:$BQ41), 0))</f>
        <v>1.5733930801862952</v>
      </c>
      <c r="R41" cm="1">
        <f t="array" ref="R41">deflator!R41/INDEX(deflator!$E41:$BQ41, MATCH(TRUE, ISNUMBER(deflator!$E41:$BQ41), 0))</f>
        <v>1.7296122369842006</v>
      </c>
      <c r="S41" cm="1">
        <f t="array" ref="S41">deflator!S41/INDEX(deflator!$E41:$BQ41, MATCH(TRUE, ISNUMBER(deflator!$E41:$BQ41), 0))</f>
        <v>1.9989038686101208</v>
      </c>
      <c r="T41" cm="1">
        <f t="array" ref="T41">deflator!T41/INDEX(deflator!$E41:$BQ41, MATCH(TRUE, ISNUMBER(deflator!$E41:$BQ41), 0))</f>
        <v>2.218738010079198</v>
      </c>
      <c r="U41" cm="1">
        <f t="array" ref="U41">deflator!U41/INDEX(deflator!$E41:$BQ41, MATCH(TRUE, ISNUMBER(deflator!$E41:$BQ41), 0))</f>
        <v>2.4136192298228307</v>
      </c>
      <c r="V41" cm="1">
        <f t="array" ref="V41">deflator!V41/INDEX(deflator!$E41:$BQ41, MATCH(TRUE, ISNUMBER(deflator!$E41:$BQ41), 0))</f>
        <v>2.5757549507163833</v>
      </c>
      <c r="W41" cm="1">
        <f t="array" ref="W41">deflator!W41/INDEX(deflator!$E41:$BQ41, MATCH(TRUE, ISNUMBER(deflator!$E41:$BQ41), 0))</f>
        <v>2.7515912990568911</v>
      </c>
      <c r="X41" cm="1">
        <f t="array" ref="X41">deflator!X41/INDEX(deflator!$E41:$BQ41, MATCH(TRUE, ISNUMBER(deflator!$E41:$BQ41), 0))</f>
        <v>3.0286779329788622</v>
      </c>
      <c r="Y41" cm="1">
        <f t="array" ref="Y41">deflator!Y41/INDEX(deflator!$E41:$BQ41, MATCH(TRUE, ISNUMBER(deflator!$E41:$BQ41), 0))</f>
        <v>3.333238444809433</v>
      </c>
      <c r="Z41" cm="1">
        <f t="array" ref="Z41">deflator!Z41/INDEX(deflator!$E41:$BQ41, MATCH(TRUE, ISNUMBER(deflator!$E41:$BQ41), 0))</f>
        <v>3.695593376968175</v>
      </c>
      <c r="AA41" cm="1">
        <f t="array" ref="AA41">deflator!AA41/INDEX(deflator!$E41:$BQ41, MATCH(TRUE, ISNUMBER(deflator!$E41:$BQ41), 0))</f>
        <v>4.0218062998275999</v>
      </c>
      <c r="AB41" cm="1">
        <f t="array" ref="AB41">deflator!AB41/INDEX(deflator!$E41:$BQ41, MATCH(TRUE, ISNUMBER(deflator!$E41:$BQ41), 0))</f>
        <v>4.256055404734397</v>
      </c>
      <c r="AC41" cm="1">
        <f t="array" ref="AC41">deflator!AC41/INDEX(deflator!$E41:$BQ41, MATCH(TRUE, ISNUMBER(deflator!$E41:$BQ41), 0))</f>
        <v>4.406949179640506</v>
      </c>
      <c r="AD41" cm="1">
        <f t="array" ref="AD41">deflator!AD41/INDEX(deflator!$E41:$BQ41, MATCH(TRUE, ISNUMBER(deflator!$E41:$BQ41), 0))</f>
        <v>4.5540702937049122</v>
      </c>
      <c r="AE41" cm="1">
        <f t="array" ref="AE41">deflator!AE41/INDEX(deflator!$E41:$BQ41, MATCH(TRUE, ISNUMBER(deflator!$E41:$BQ41), 0))</f>
        <v>4.6967210374349682</v>
      </c>
      <c r="AF41" cm="1">
        <f t="array" ref="AF41">deflator!AF41/INDEX(deflator!$E41:$BQ41, MATCH(TRUE, ISNUMBER(deflator!$E41:$BQ41), 0))</f>
        <v>4.9217691898930696</v>
      </c>
      <c r="AG41" cm="1">
        <f t="array" ref="AG41">deflator!AG41/INDEX(deflator!$E41:$BQ41, MATCH(TRUE, ISNUMBER(deflator!$E41:$BQ41), 0))</f>
        <v>5.1452174245530298</v>
      </c>
      <c r="AH41" cm="1">
        <f t="array" ref="AH41">deflator!AH41/INDEX(deflator!$E41:$BQ41, MATCH(TRUE, ISNUMBER(deflator!$E41:$BQ41), 0))</f>
        <v>5.3860780813671401</v>
      </c>
      <c r="AI41" cm="1">
        <f t="array" ref="AI41">deflator!AI41/INDEX(deflator!$E41:$BQ41, MATCH(TRUE, ISNUMBER(deflator!$E41:$BQ41), 0))</f>
        <v>5.5666356691618875</v>
      </c>
      <c r="AJ41" cm="1">
        <f t="array" ref="AJ41">deflator!AJ41/INDEX(deflator!$E41:$BQ41, MATCH(TRUE, ISNUMBER(deflator!$E41:$BQ41), 0))</f>
        <v>5.7367949077529996</v>
      </c>
      <c r="AK41" cm="1">
        <f t="array" ref="AK41">deflator!AK41/INDEX(deflator!$E41:$BQ41, MATCH(TRUE, ISNUMBER(deflator!$E41:$BQ41), 0))</f>
        <v>5.8211746077623996</v>
      </c>
      <c r="AL41" cm="1">
        <f t="array" ref="AL41">deflator!AL41/INDEX(deflator!$E41:$BQ41, MATCH(TRUE, ISNUMBER(deflator!$E41:$BQ41), 0))</f>
        <v>5.8962120428430271</v>
      </c>
      <c r="AM41" cm="1">
        <f t="array" ref="AM41">deflator!AM41/INDEX(deflator!$E41:$BQ41, MATCH(TRUE, ISNUMBER(deflator!$E41:$BQ41), 0))</f>
        <v>5.9820391278844127</v>
      </c>
      <c r="AN41" cm="1">
        <f t="array" ref="AN41">deflator!AN41/INDEX(deflator!$E41:$BQ41, MATCH(TRUE, ISNUMBER(deflator!$E41:$BQ41), 0))</f>
        <v>6.1174321632514115</v>
      </c>
      <c r="AO41" cm="1">
        <f t="array" ref="AO41">deflator!AO41/INDEX(deflator!$E41:$BQ41, MATCH(TRUE, ISNUMBER(deflator!$E41:$BQ41), 0))</f>
        <v>6.2199159750735831</v>
      </c>
      <c r="AP41" cm="1">
        <f t="array" ref="AP41">deflator!AP41/INDEX(deflator!$E41:$BQ41, MATCH(TRUE, ISNUMBER(deflator!$E41:$BQ41), 0))</f>
        <v>6.2910797959865619</v>
      </c>
      <c r="AQ41" cm="1">
        <f t="array" ref="AQ41">deflator!AQ41/INDEX(deflator!$E41:$BQ41, MATCH(TRUE, ISNUMBER(deflator!$E41:$BQ41), 0))</f>
        <v>6.2799933236753684</v>
      </c>
      <c r="AR41" cm="1">
        <f t="array" ref="AR41">deflator!AR41/INDEX(deflator!$E41:$BQ41, MATCH(TRUE, ISNUMBER(deflator!$E41:$BQ41), 0))</f>
        <v>6.400811326059376</v>
      </c>
      <c r="AS41" cm="1">
        <f t="array" ref="AS41">deflator!AS41/INDEX(deflator!$E41:$BQ41, MATCH(TRUE, ISNUMBER(deflator!$E41:$BQ41), 0))</f>
        <v>6.6807955534007375</v>
      </c>
      <c r="AT41" cm="1">
        <f t="array" ref="AT41">deflator!AT41/INDEX(deflator!$E41:$BQ41, MATCH(TRUE, ISNUMBER(deflator!$E41:$BQ41), 0))</f>
        <v>6.7859296825405844</v>
      </c>
      <c r="AU41" cm="1">
        <f t="array" ref="AU41">deflator!AU41/INDEX(deflator!$E41:$BQ41, MATCH(TRUE, ISNUMBER(deflator!$E41:$BQ41), 0))</f>
        <v>6.8712643399142497</v>
      </c>
      <c r="AV41" cm="1">
        <f t="array" ref="AV41">deflator!AV41/INDEX(deflator!$E41:$BQ41, MATCH(TRUE, ISNUMBER(deflator!$E41:$BQ41), 0))</f>
        <v>7.0945623608392863</v>
      </c>
      <c r="AW41" cm="1">
        <f t="array" ref="AW41">deflator!AW41/INDEX(deflator!$E41:$BQ41, MATCH(TRUE, ISNUMBER(deflator!$E41:$BQ41), 0))</f>
        <v>7.3259070924679293</v>
      </c>
      <c r="AX41" cm="1">
        <f t="array" ref="AX41">deflator!AX41/INDEX(deflator!$E41:$BQ41, MATCH(TRUE, ISNUMBER(deflator!$E41:$BQ41), 0))</f>
        <v>7.5542291312456946</v>
      </c>
      <c r="AY41" cm="1">
        <f t="array" ref="AY41">deflator!AY41/INDEX(deflator!$E41:$BQ41, MATCH(TRUE, ISNUMBER(deflator!$E41:$BQ41), 0))</f>
        <v>7.7483858679583193</v>
      </c>
      <c r="AZ41" cm="1">
        <f t="array" ref="AZ41">deflator!AZ41/INDEX(deflator!$E41:$BQ41, MATCH(TRUE, ISNUMBER(deflator!$E41:$BQ41), 0))</f>
        <v>8.0041248781682484</v>
      </c>
      <c r="BA41" cm="1">
        <f t="array" ref="BA41">deflator!BA41/INDEX(deflator!$E41:$BQ41, MATCH(TRUE, ISNUMBER(deflator!$E41:$BQ41), 0))</f>
        <v>8.3239950385169656</v>
      </c>
      <c r="BB41" cm="1">
        <f t="array" ref="BB41">deflator!BB41/INDEX(deflator!$E41:$BQ41, MATCH(TRUE, ISNUMBER(deflator!$E41:$BQ41), 0))</f>
        <v>8.1304686385615863</v>
      </c>
      <c r="BC41" cm="1">
        <f t="array" ref="BC41">deflator!BC41/INDEX(deflator!$E41:$BQ41, MATCH(TRUE, ISNUMBER(deflator!$E41:$BQ41), 0))</f>
        <v>8.3620762411605174</v>
      </c>
      <c r="BD41" cm="1">
        <f t="array" ref="BD41">deflator!BD41/INDEX(deflator!$E41:$BQ41, MATCH(TRUE, ISNUMBER(deflator!$E41:$BQ41), 0))</f>
        <v>8.6333800538704004</v>
      </c>
      <c r="BE41" cm="1">
        <f t="array" ref="BE41">deflator!BE41/INDEX(deflator!$E41:$BQ41, MATCH(TRUE, ISNUMBER(deflator!$E41:$BQ41), 0))</f>
        <v>8.7385729327872639</v>
      </c>
      <c r="BF41" cm="1">
        <f t="array" ref="BF41">deflator!BF41/INDEX(deflator!$E41:$BQ41, MATCH(TRUE, ISNUMBER(deflator!$E41:$BQ41), 0))</f>
        <v>8.8906885864963048</v>
      </c>
      <c r="BG41" cm="1">
        <f t="array" ref="BG41">deflator!BG41/INDEX(deflator!$E41:$BQ41, MATCH(TRUE, ISNUMBER(deflator!$E41:$BQ41), 0))</f>
        <v>9.0632745418995686</v>
      </c>
      <c r="BH41" cm="1">
        <f t="array" ref="BH41">deflator!BH41/INDEX(deflator!$E41:$BQ41, MATCH(TRUE, ISNUMBER(deflator!$E41:$BQ41), 0))</f>
        <v>8.9846369206808792</v>
      </c>
      <c r="BI41" cm="1">
        <f t="array" ref="BI41">deflator!BI41/INDEX(deflator!$E41:$BQ41, MATCH(TRUE, ISNUMBER(deflator!$E41:$BQ41), 0))</f>
        <v>9.0490548043163379</v>
      </c>
      <c r="BJ41" cm="1">
        <f t="array" ref="BJ41">deflator!BJ41/INDEX(deflator!$E41:$BQ41, MATCH(TRUE, ISNUMBER(deflator!$E41:$BQ41), 0))</f>
        <v>9.2817073285604028</v>
      </c>
      <c r="BK41" cm="1">
        <f t="array" ref="BK41">deflator!BK41/INDEX(deflator!$E41:$BQ41, MATCH(TRUE, ISNUMBER(deflator!$E41:$BQ41), 0))</f>
        <v>9.4349592857171025</v>
      </c>
      <c r="BL41" cm="1">
        <f t="array" ref="BL41">deflator!BL41/INDEX(deflator!$E41:$BQ41, MATCH(TRUE, ISNUMBER(deflator!$E41:$BQ41), 0))</f>
        <v>9.580830429992341</v>
      </c>
      <c r="BM41" cm="1">
        <f t="array" ref="BM41">deflator!BM41/INDEX(deflator!$E41:$BQ41, MATCH(TRUE, ISNUMBER(deflator!$E41:$BQ41), 0))</f>
        <v>9.6834229453310918</v>
      </c>
      <c r="BN41" cm="1">
        <f t="array" ref="BN41">deflator!BN41/INDEX(deflator!$E41:$BQ41, MATCH(TRUE, ISNUMBER(deflator!$E41:$BQ41), 0))</f>
        <v>10.437279369033806</v>
      </c>
      <c r="BO41" cm="1">
        <f t="array" ref="BO41">deflator!BO41/INDEX(deflator!$E41:$BQ41, MATCH(TRUE, ISNUMBER(deflator!$E41:$BQ41), 0))</f>
        <v>11.262530221667593</v>
      </c>
      <c r="BP41" cm="1">
        <f t="array" ref="BP41">deflator!BP41/INDEX(deflator!$E41:$BQ41, MATCH(TRUE, ISNUMBER(deflator!$E41:$BQ41), 0))</f>
        <v>11.415392706876938</v>
      </c>
      <c r="BQ41" cm="1">
        <f t="array" ref="BQ41">deflator!BQ41/INDEX(deflator!$E41:$BQ41, MATCH(TRUE, ISNUMBER(deflator!$E41:$BQ41), 0))</f>
        <v>11.76200029553816</v>
      </c>
    </row>
    <row r="42" spans="1:69" x14ac:dyDescent="0.35">
      <c r="A42" t="s">
        <v>193</v>
      </c>
      <c r="B42" t="s">
        <v>194</v>
      </c>
      <c r="C42" t="s">
        <v>44</v>
      </c>
      <c r="D42" t="s">
        <v>45</v>
      </c>
      <c r="E42" t="e" cm="1">
        <f t="array" ref="E42">deflator!E42/INDEX(deflator!$E42:$BQ42, MATCH(TRUE, ISNUMBER(deflator!$E42:$BQ42), 0))</f>
        <v>#N/A</v>
      </c>
      <c r="F42" t="e" cm="1">
        <f t="array" ref="F42">deflator!F42/INDEX(deflator!$E42:$BQ42, MATCH(TRUE, ISNUMBER(deflator!$E42:$BQ42), 0))</f>
        <v>#N/A</v>
      </c>
      <c r="G42" t="e" cm="1">
        <f t="array" ref="G42">deflator!G42/INDEX(deflator!$E42:$BQ42, MATCH(TRUE, ISNUMBER(deflator!$E42:$BQ42), 0))</f>
        <v>#N/A</v>
      </c>
      <c r="H42" t="e" cm="1">
        <f t="array" ref="H42">deflator!H42/INDEX(deflator!$E42:$BQ42, MATCH(TRUE, ISNUMBER(deflator!$E42:$BQ42), 0))</f>
        <v>#N/A</v>
      </c>
      <c r="I42" t="e" cm="1">
        <f t="array" ref="I42">deflator!I42/INDEX(deflator!$E42:$BQ42, MATCH(TRUE, ISNUMBER(deflator!$E42:$BQ42), 0))</f>
        <v>#N/A</v>
      </c>
      <c r="J42" t="e" cm="1">
        <f t="array" ref="J42">deflator!J42/INDEX(deflator!$E42:$BQ42, MATCH(TRUE, ISNUMBER(deflator!$E42:$BQ42), 0))</f>
        <v>#N/A</v>
      </c>
      <c r="K42" t="e" cm="1">
        <f t="array" ref="K42">deflator!K42/INDEX(deflator!$E42:$BQ42, MATCH(TRUE, ISNUMBER(deflator!$E42:$BQ42), 0))</f>
        <v>#N/A</v>
      </c>
      <c r="L42" t="e" cm="1">
        <f t="array" ref="L42">deflator!L42/INDEX(deflator!$E42:$BQ42, MATCH(TRUE, ISNUMBER(deflator!$E42:$BQ42), 0))</f>
        <v>#N/A</v>
      </c>
      <c r="M42" t="e" cm="1">
        <f t="array" ref="M42">deflator!M42/INDEX(deflator!$E42:$BQ42, MATCH(TRUE, ISNUMBER(deflator!$E42:$BQ42), 0))</f>
        <v>#N/A</v>
      </c>
      <c r="N42" t="e" cm="1">
        <f t="array" ref="N42">deflator!N42/INDEX(deflator!$E42:$BQ42, MATCH(TRUE, ISNUMBER(deflator!$E42:$BQ42), 0))</f>
        <v>#N/A</v>
      </c>
      <c r="O42" t="e" cm="1">
        <f t="array" ref="O42">deflator!O42/INDEX(deflator!$E42:$BQ42, MATCH(TRUE, ISNUMBER(deflator!$E42:$BQ42), 0))</f>
        <v>#N/A</v>
      </c>
      <c r="P42" t="e" cm="1">
        <f t="array" ref="P42">deflator!P42/INDEX(deflator!$E42:$BQ42, MATCH(TRUE, ISNUMBER(deflator!$E42:$BQ42), 0))</f>
        <v>#N/A</v>
      </c>
      <c r="Q42" t="e" cm="1">
        <f t="array" ref="Q42">deflator!Q42/INDEX(deflator!$E42:$BQ42, MATCH(TRUE, ISNUMBER(deflator!$E42:$BQ42), 0))</f>
        <v>#N/A</v>
      </c>
      <c r="R42" t="e" cm="1">
        <f t="array" ref="R42">deflator!R42/INDEX(deflator!$E42:$BQ42, MATCH(TRUE, ISNUMBER(deflator!$E42:$BQ42), 0))</f>
        <v>#N/A</v>
      </c>
      <c r="S42" t="e" cm="1">
        <f t="array" ref="S42">deflator!S42/INDEX(deflator!$E42:$BQ42, MATCH(TRUE, ISNUMBER(deflator!$E42:$BQ42), 0))</f>
        <v>#N/A</v>
      </c>
      <c r="T42" t="e" cm="1">
        <f t="array" ref="T42">deflator!T42/INDEX(deflator!$E42:$BQ42, MATCH(TRUE, ISNUMBER(deflator!$E42:$BQ42), 0))</f>
        <v>#N/A</v>
      </c>
      <c r="U42" t="e" cm="1">
        <f t="array" ref="U42">deflator!U42/INDEX(deflator!$E42:$BQ42, MATCH(TRUE, ISNUMBER(deflator!$E42:$BQ42), 0))</f>
        <v>#N/A</v>
      </c>
      <c r="V42" t="e" cm="1">
        <f t="array" ref="V42">deflator!V42/INDEX(deflator!$E42:$BQ42, MATCH(TRUE, ISNUMBER(deflator!$E42:$BQ42), 0))</f>
        <v>#N/A</v>
      </c>
      <c r="W42" t="e" cm="1">
        <f t="array" ref="W42">deflator!W42/INDEX(deflator!$E42:$BQ42, MATCH(TRUE, ISNUMBER(deflator!$E42:$BQ42), 0))</f>
        <v>#N/A</v>
      </c>
      <c r="X42" t="e" cm="1">
        <f t="array" ref="X42">deflator!X42/INDEX(deflator!$E42:$BQ42, MATCH(TRUE, ISNUMBER(deflator!$E42:$BQ42), 0))</f>
        <v>#N/A</v>
      </c>
      <c r="Y42" t="e" cm="1">
        <f t="array" ref="Y42">deflator!Y42/INDEX(deflator!$E42:$BQ42, MATCH(TRUE, ISNUMBER(deflator!$E42:$BQ42), 0))</f>
        <v>#N/A</v>
      </c>
      <c r="Z42" t="e" cm="1">
        <f t="array" ref="Z42">deflator!Z42/INDEX(deflator!$E42:$BQ42, MATCH(TRUE, ISNUMBER(deflator!$E42:$BQ42), 0))</f>
        <v>#N/A</v>
      </c>
      <c r="AA42" t="e" cm="1">
        <f t="array" ref="AA42">deflator!AA42/INDEX(deflator!$E42:$BQ42, MATCH(TRUE, ISNUMBER(deflator!$E42:$BQ42), 0))</f>
        <v>#N/A</v>
      </c>
      <c r="AB42" t="e" cm="1">
        <f t="array" ref="AB42">deflator!AB42/INDEX(deflator!$E42:$BQ42, MATCH(TRUE, ISNUMBER(deflator!$E42:$BQ42), 0))</f>
        <v>#N/A</v>
      </c>
      <c r="AC42" t="e" cm="1">
        <f t="array" ref="AC42">deflator!AC42/INDEX(deflator!$E42:$BQ42, MATCH(TRUE, ISNUMBER(deflator!$E42:$BQ42), 0))</f>
        <v>#N/A</v>
      </c>
      <c r="AD42" t="e" cm="1">
        <f t="array" ref="AD42">deflator!AD42/INDEX(deflator!$E42:$BQ42, MATCH(TRUE, ISNUMBER(deflator!$E42:$BQ42), 0))</f>
        <v>#N/A</v>
      </c>
      <c r="AE42" t="e" cm="1">
        <f t="array" ref="AE42">deflator!AE42/INDEX(deflator!$E42:$BQ42, MATCH(TRUE, ISNUMBER(deflator!$E42:$BQ42), 0))</f>
        <v>#N/A</v>
      </c>
      <c r="AF42" t="e" cm="1">
        <f t="array" ref="AF42">deflator!AF42/INDEX(deflator!$E42:$BQ42, MATCH(TRUE, ISNUMBER(deflator!$E42:$BQ42), 0))</f>
        <v>#N/A</v>
      </c>
      <c r="AG42" t="e" cm="1">
        <f t="array" ref="AG42">deflator!AG42/INDEX(deflator!$E42:$BQ42, MATCH(TRUE, ISNUMBER(deflator!$E42:$BQ42), 0))</f>
        <v>#N/A</v>
      </c>
      <c r="AH42" t="e" cm="1">
        <f t="array" ref="AH42">deflator!AH42/INDEX(deflator!$E42:$BQ42, MATCH(TRUE, ISNUMBER(deflator!$E42:$BQ42), 0))</f>
        <v>#N/A</v>
      </c>
      <c r="AI42" t="e" cm="1">
        <f t="array" ref="AI42">deflator!AI42/INDEX(deflator!$E42:$BQ42, MATCH(TRUE, ISNUMBER(deflator!$E42:$BQ42), 0))</f>
        <v>#N/A</v>
      </c>
      <c r="AJ42" t="e" cm="1">
        <f t="array" ref="AJ42">deflator!AJ42/INDEX(deflator!$E42:$BQ42, MATCH(TRUE, ISNUMBER(deflator!$E42:$BQ42), 0))</f>
        <v>#N/A</v>
      </c>
      <c r="AK42" t="e" cm="1">
        <f t="array" ref="AK42">deflator!AK42/INDEX(deflator!$E42:$BQ42, MATCH(TRUE, ISNUMBER(deflator!$E42:$BQ42), 0))</f>
        <v>#N/A</v>
      </c>
      <c r="AL42" t="e" cm="1">
        <f t="array" ref="AL42">deflator!AL42/INDEX(deflator!$E42:$BQ42, MATCH(TRUE, ISNUMBER(deflator!$E42:$BQ42), 0))</f>
        <v>#N/A</v>
      </c>
      <c r="AM42" t="e" cm="1">
        <f t="array" ref="AM42">deflator!AM42/INDEX(deflator!$E42:$BQ42, MATCH(TRUE, ISNUMBER(deflator!$E42:$BQ42), 0))</f>
        <v>#N/A</v>
      </c>
      <c r="AN42" t="e" cm="1">
        <f t="array" ref="AN42">deflator!AN42/INDEX(deflator!$E42:$BQ42, MATCH(TRUE, ISNUMBER(deflator!$E42:$BQ42), 0))</f>
        <v>#N/A</v>
      </c>
      <c r="AO42" t="e" cm="1">
        <f t="array" ref="AO42">deflator!AO42/INDEX(deflator!$E42:$BQ42, MATCH(TRUE, ISNUMBER(deflator!$E42:$BQ42), 0))</f>
        <v>#N/A</v>
      </c>
      <c r="AP42" t="e" cm="1">
        <f t="array" ref="AP42">deflator!AP42/INDEX(deflator!$E42:$BQ42, MATCH(TRUE, ISNUMBER(deflator!$E42:$BQ42), 0))</f>
        <v>#N/A</v>
      </c>
      <c r="AQ42" t="e" cm="1">
        <f t="array" ref="AQ42">deflator!AQ42/INDEX(deflator!$E42:$BQ42, MATCH(TRUE, ISNUMBER(deflator!$E42:$BQ42), 0))</f>
        <v>#N/A</v>
      </c>
      <c r="AR42" t="e" cm="1">
        <f t="array" ref="AR42">deflator!AR42/INDEX(deflator!$E42:$BQ42, MATCH(TRUE, ISNUMBER(deflator!$E42:$BQ42), 0))</f>
        <v>#N/A</v>
      </c>
      <c r="AS42" t="e" cm="1">
        <f t="array" ref="AS42">deflator!AS42/INDEX(deflator!$E42:$BQ42, MATCH(TRUE, ISNUMBER(deflator!$E42:$BQ42), 0))</f>
        <v>#N/A</v>
      </c>
      <c r="AT42" t="e" cm="1">
        <f t="array" ref="AT42">deflator!AT42/INDEX(deflator!$E42:$BQ42, MATCH(TRUE, ISNUMBER(deflator!$E42:$BQ42), 0))</f>
        <v>#N/A</v>
      </c>
      <c r="AU42" t="e" cm="1">
        <f t="array" ref="AU42">deflator!AU42/INDEX(deflator!$E42:$BQ42, MATCH(TRUE, ISNUMBER(deflator!$E42:$BQ42), 0))</f>
        <v>#N/A</v>
      </c>
      <c r="AV42" t="e" cm="1">
        <f t="array" ref="AV42">deflator!AV42/INDEX(deflator!$E42:$BQ42, MATCH(TRUE, ISNUMBER(deflator!$E42:$BQ42), 0))</f>
        <v>#N/A</v>
      </c>
      <c r="AW42" t="e" cm="1">
        <f t="array" ref="AW42">deflator!AW42/INDEX(deflator!$E42:$BQ42, MATCH(TRUE, ISNUMBER(deflator!$E42:$BQ42), 0))</f>
        <v>#N/A</v>
      </c>
      <c r="AX42" t="e" cm="1">
        <f t="array" ref="AX42">deflator!AX42/INDEX(deflator!$E42:$BQ42, MATCH(TRUE, ISNUMBER(deflator!$E42:$BQ42), 0))</f>
        <v>#N/A</v>
      </c>
      <c r="AY42" t="e" cm="1">
        <f t="array" ref="AY42">deflator!AY42/INDEX(deflator!$E42:$BQ42, MATCH(TRUE, ISNUMBER(deflator!$E42:$BQ42), 0))</f>
        <v>#N/A</v>
      </c>
      <c r="AZ42" t="e" cm="1">
        <f t="array" ref="AZ42">deflator!AZ42/INDEX(deflator!$E42:$BQ42, MATCH(TRUE, ISNUMBER(deflator!$E42:$BQ42), 0))</f>
        <v>#N/A</v>
      </c>
      <c r="BA42" t="e" cm="1">
        <f t="array" ref="BA42">deflator!BA42/INDEX(deflator!$E42:$BQ42, MATCH(TRUE, ISNUMBER(deflator!$E42:$BQ42), 0))</f>
        <v>#N/A</v>
      </c>
      <c r="BB42" t="e" cm="1">
        <f t="array" ref="BB42">deflator!BB42/INDEX(deflator!$E42:$BQ42, MATCH(TRUE, ISNUMBER(deflator!$E42:$BQ42), 0))</f>
        <v>#N/A</v>
      </c>
      <c r="BC42" t="e" cm="1">
        <f t="array" ref="BC42">deflator!BC42/INDEX(deflator!$E42:$BQ42, MATCH(TRUE, ISNUMBER(deflator!$E42:$BQ42), 0))</f>
        <v>#N/A</v>
      </c>
      <c r="BD42" t="e" cm="1">
        <f t="array" ref="BD42">deflator!BD42/INDEX(deflator!$E42:$BQ42, MATCH(TRUE, ISNUMBER(deflator!$E42:$BQ42), 0))</f>
        <v>#N/A</v>
      </c>
      <c r="BE42" t="e" cm="1">
        <f t="array" ref="BE42">deflator!BE42/INDEX(deflator!$E42:$BQ42, MATCH(TRUE, ISNUMBER(deflator!$E42:$BQ42), 0))</f>
        <v>#N/A</v>
      </c>
      <c r="BF42" t="e" cm="1">
        <f t="array" ref="BF42">deflator!BF42/INDEX(deflator!$E42:$BQ42, MATCH(TRUE, ISNUMBER(deflator!$E42:$BQ42), 0))</f>
        <v>#N/A</v>
      </c>
      <c r="BG42" t="e" cm="1">
        <f t="array" ref="BG42">deflator!BG42/INDEX(deflator!$E42:$BQ42, MATCH(TRUE, ISNUMBER(deflator!$E42:$BQ42), 0))</f>
        <v>#N/A</v>
      </c>
      <c r="BH42" t="e" cm="1">
        <f t="array" ref="BH42">deflator!BH42/INDEX(deflator!$E42:$BQ42, MATCH(TRUE, ISNUMBER(deflator!$E42:$BQ42), 0))</f>
        <v>#N/A</v>
      </c>
      <c r="BI42" t="e" cm="1">
        <f t="array" ref="BI42">deflator!BI42/INDEX(deflator!$E42:$BQ42, MATCH(TRUE, ISNUMBER(deflator!$E42:$BQ42), 0))</f>
        <v>#N/A</v>
      </c>
      <c r="BJ42" t="e" cm="1">
        <f t="array" ref="BJ42">deflator!BJ42/INDEX(deflator!$E42:$BQ42, MATCH(TRUE, ISNUMBER(deflator!$E42:$BQ42), 0))</f>
        <v>#N/A</v>
      </c>
      <c r="BK42" t="e" cm="1">
        <f t="array" ref="BK42">deflator!BK42/INDEX(deflator!$E42:$BQ42, MATCH(TRUE, ISNUMBER(deflator!$E42:$BQ42), 0))</f>
        <v>#N/A</v>
      </c>
      <c r="BL42" t="e" cm="1">
        <f t="array" ref="BL42">deflator!BL42/INDEX(deflator!$E42:$BQ42, MATCH(TRUE, ISNUMBER(deflator!$E42:$BQ42), 0))</f>
        <v>#N/A</v>
      </c>
      <c r="BM42" t="e" cm="1">
        <f t="array" ref="BM42">deflator!BM42/INDEX(deflator!$E42:$BQ42, MATCH(TRUE, ISNUMBER(deflator!$E42:$BQ42), 0))</f>
        <v>#N/A</v>
      </c>
      <c r="BN42" t="e" cm="1">
        <f t="array" ref="BN42">deflator!BN42/INDEX(deflator!$E42:$BQ42, MATCH(TRUE, ISNUMBER(deflator!$E42:$BQ42), 0))</f>
        <v>#N/A</v>
      </c>
      <c r="BO42" t="e" cm="1">
        <f t="array" ref="BO42">deflator!BO42/INDEX(deflator!$E42:$BQ42, MATCH(TRUE, ISNUMBER(deflator!$E42:$BQ42), 0))</f>
        <v>#N/A</v>
      </c>
      <c r="BP42" t="e" cm="1">
        <f t="array" ref="BP42">deflator!BP42/INDEX(deflator!$E42:$BQ42, MATCH(TRUE, ISNUMBER(deflator!$E42:$BQ42), 0))</f>
        <v>#N/A</v>
      </c>
      <c r="BQ42" t="e" cm="1">
        <f t="array" ref="BQ42">deflator!BQ42/INDEX(deflator!$E42:$BQ42, MATCH(TRUE, ISNUMBER(deflator!$E42:$BQ42), 0))</f>
        <v>#N/A</v>
      </c>
    </row>
    <row r="43" spans="1:69" x14ac:dyDescent="0.35">
      <c r="A43" t="s">
        <v>195</v>
      </c>
      <c r="B43" t="s">
        <v>196</v>
      </c>
      <c r="C43" t="s">
        <v>44</v>
      </c>
      <c r="D43" t="s">
        <v>45</v>
      </c>
      <c r="E43" cm="1">
        <f t="array" ref="E43">deflator!E43/INDEX(deflator!$E43:$BQ43, MATCH(TRUE, ISNUMBER(deflator!$E43:$BQ43), 0))</f>
        <v>1</v>
      </c>
      <c r="F43" cm="1">
        <f t="array" ref="F43">deflator!F43/INDEX(deflator!$E43:$BQ43, MATCH(TRUE, ISNUMBER(deflator!$E43:$BQ43), 0))</f>
        <v>1.0405828923728622</v>
      </c>
      <c r="G43" cm="1">
        <f t="array" ref="G43">deflator!G43/INDEX(deflator!$E43:$BQ43, MATCH(TRUE, ISNUMBER(deflator!$E43:$BQ43), 0))</f>
        <v>1.1012183674410234</v>
      </c>
      <c r="H43" cm="1">
        <f t="array" ref="H43">deflator!H43/INDEX(deflator!$E43:$BQ43, MATCH(TRUE, ISNUMBER(deflator!$E43:$BQ43), 0))</f>
        <v>1.1546027936373409</v>
      </c>
      <c r="I43" cm="1">
        <f t="array" ref="I43">deflator!I43/INDEX(deflator!$E43:$BQ43, MATCH(TRUE, ISNUMBER(deflator!$E43:$BQ43), 0))</f>
        <v>1.2159206089533041</v>
      </c>
      <c r="J43" cm="1">
        <f t="array" ref="J43">deflator!J43/INDEX(deflator!$E43:$BQ43, MATCH(TRUE, ISNUMBER(deflator!$E43:$BQ43), 0))</f>
        <v>1.2620920499385306</v>
      </c>
      <c r="K43" cm="1">
        <f t="array" ref="K43">deflator!K43/INDEX(deflator!$E43:$BQ43, MATCH(TRUE, ISNUMBER(deflator!$E43:$BQ43), 0))</f>
        <v>1.3227356952720948</v>
      </c>
      <c r="L43" cm="1">
        <f t="array" ref="L43">deflator!L43/INDEX(deflator!$E43:$BQ43, MATCH(TRUE, ISNUMBER(deflator!$E43:$BQ43), 0))</f>
        <v>1.3816412898267627</v>
      </c>
      <c r="M43" cm="1">
        <f t="array" ref="M43">deflator!M43/INDEX(deflator!$E43:$BQ43, MATCH(TRUE, ISNUMBER(deflator!$E43:$BQ43), 0))</f>
        <v>1.4242111196458529</v>
      </c>
      <c r="N43" cm="1">
        <f t="array" ref="N43">deflator!N43/INDEX(deflator!$E43:$BQ43, MATCH(TRUE, ISNUMBER(deflator!$E43:$BQ43), 0))</f>
        <v>1.4608758917394871</v>
      </c>
      <c r="O43" cm="1">
        <f t="array" ref="O43">deflator!O43/INDEX(deflator!$E43:$BQ43, MATCH(TRUE, ISNUMBER(deflator!$E43:$BQ43), 0))</f>
        <v>1.5297234013033412</v>
      </c>
      <c r="P43" cm="1">
        <f t="array" ref="P43">deflator!P43/INDEX(deflator!$E43:$BQ43, MATCH(TRUE, ISNUMBER(deflator!$E43:$BQ43), 0))</f>
        <v>1.6697102791103871</v>
      </c>
      <c r="Q43" cm="1">
        <f t="array" ref="Q43">deflator!Q43/INDEX(deflator!$E43:$BQ43, MATCH(TRUE, ISNUMBER(deflator!$E43:$BQ43), 0))</f>
        <v>1.8333745961438084</v>
      </c>
      <c r="R43" cm="1">
        <f t="array" ref="R43">deflator!R43/INDEX(deflator!$E43:$BQ43, MATCH(TRUE, ISNUMBER(deflator!$E43:$BQ43), 0))</f>
        <v>1.9826190863986639</v>
      </c>
      <c r="S43" cm="1">
        <f t="array" ref="S43">deflator!S43/INDEX(deflator!$E43:$BQ43, MATCH(TRUE, ISNUMBER(deflator!$E43:$BQ43), 0))</f>
        <v>2.120066514674869</v>
      </c>
      <c r="T43" cm="1">
        <f t="array" ref="T43">deflator!T43/INDEX(deflator!$E43:$BQ43, MATCH(TRUE, ISNUMBER(deflator!$E43:$BQ43), 0))</f>
        <v>2.2712896087429453</v>
      </c>
      <c r="U43" cm="1">
        <f t="array" ref="U43">deflator!U43/INDEX(deflator!$E43:$BQ43, MATCH(TRUE, ISNUMBER(deflator!$E43:$BQ43), 0))</f>
        <v>2.3332925115240117</v>
      </c>
      <c r="V43" cm="1">
        <f t="array" ref="V43">deflator!V43/INDEX(deflator!$E43:$BQ43, MATCH(TRUE, ISNUMBER(deflator!$E43:$BQ43), 0))</f>
        <v>2.339312679998192</v>
      </c>
      <c r="W43" cm="1">
        <f t="array" ref="W43">deflator!W43/INDEX(deflator!$E43:$BQ43, MATCH(TRUE, ISNUMBER(deflator!$E43:$BQ43), 0))</f>
        <v>2.4238265444618921</v>
      </c>
      <c r="X43" cm="1">
        <f t="array" ref="X43">deflator!X43/INDEX(deflator!$E43:$BQ43, MATCH(TRUE, ISNUMBER(deflator!$E43:$BQ43), 0))</f>
        <v>2.4720211582452452</v>
      </c>
      <c r="Y43" cm="1">
        <f t="array" ref="Y43">deflator!Y43/INDEX(deflator!$E43:$BQ43, MATCH(TRUE, ISNUMBER(deflator!$E43:$BQ43), 0))</f>
        <v>2.538930929622313</v>
      </c>
      <c r="Z43" cm="1">
        <f t="array" ref="Z43">deflator!Z43/INDEX(deflator!$E43:$BQ43, MATCH(TRUE, ISNUMBER(deflator!$E43:$BQ43), 0))</f>
        <v>2.6826625375153039</v>
      </c>
      <c r="AA43" cm="1">
        <f t="array" ref="AA43">deflator!AA43/INDEX(deflator!$E43:$BQ43, MATCH(TRUE, ISNUMBER(deflator!$E43:$BQ43), 0))</f>
        <v>2.8797856743660031</v>
      </c>
      <c r="AB43" cm="1">
        <f t="array" ref="AB43">deflator!AB43/INDEX(deflator!$E43:$BQ43, MATCH(TRUE, ISNUMBER(deflator!$E43:$BQ43), 0))</f>
        <v>2.9479468733084246</v>
      </c>
      <c r="AC43" cm="1">
        <f t="array" ref="AC43">deflator!AC43/INDEX(deflator!$E43:$BQ43, MATCH(TRUE, ISNUMBER(deflator!$E43:$BQ43), 0))</f>
        <v>3.0587789984592151</v>
      </c>
      <c r="AD43" cm="1">
        <f t="array" ref="AD43">deflator!AD43/INDEX(deflator!$E43:$BQ43, MATCH(TRUE, ISNUMBER(deflator!$E43:$BQ43), 0))</f>
        <v>3.1282356352346183</v>
      </c>
      <c r="AE43" cm="1">
        <f t="array" ref="AE43">deflator!AE43/INDEX(deflator!$E43:$BQ43, MATCH(TRUE, ISNUMBER(deflator!$E43:$BQ43), 0))</f>
        <v>3.2231648782856515</v>
      </c>
      <c r="AF43" cm="1">
        <f t="array" ref="AF43">deflator!AF43/INDEX(deflator!$E43:$BQ43, MATCH(TRUE, ISNUMBER(deflator!$E43:$BQ43), 0))</f>
        <v>3.2938644354933015</v>
      </c>
      <c r="AG43" cm="1">
        <f t="array" ref="AG43">deflator!AG43/INDEX(deflator!$E43:$BQ43, MATCH(TRUE, ISNUMBER(deflator!$E43:$BQ43), 0))</f>
        <v>3.3857711111199378</v>
      </c>
      <c r="AH43" cm="1">
        <f t="array" ref="AH43">deflator!AH43/INDEX(deflator!$E43:$BQ43, MATCH(TRUE, ISNUMBER(deflator!$E43:$BQ43), 0))</f>
        <v>3.5028666558755686</v>
      </c>
      <c r="AI43" cm="1">
        <f t="array" ref="AI43">deflator!AI43/INDEX(deflator!$E43:$BQ43, MATCH(TRUE, ISNUMBER(deflator!$E43:$BQ43), 0))</f>
        <v>3.664125375422111</v>
      </c>
      <c r="AJ43" cm="1">
        <f t="array" ref="AJ43">deflator!AJ43/INDEX(deflator!$E43:$BQ43, MATCH(TRUE, ISNUMBER(deflator!$E43:$BQ43), 0))</f>
        <v>3.8623217533838643</v>
      </c>
      <c r="AK43" cm="1">
        <f t="array" ref="AK43">deflator!AK43/INDEX(deflator!$E43:$BQ43, MATCH(TRUE, ISNUMBER(deflator!$E43:$BQ43), 0))</f>
        <v>3.9443819950391616</v>
      </c>
      <c r="AL43" cm="1">
        <f t="array" ref="AL43">deflator!AL43/INDEX(deflator!$E43:$BQ43, MATCH(TRUE, ISNUMBER(deflator!$E43:$BQ43), 0))</f>
        <v>4.0359714939811022</v>
      </c>
      <c r="AM43" cm="1">
        <f t="array" ref="AM43">deflator!AM43/INDEX(deflator!$E43:$BQ43, MATCH(TRUE, ISNUMBER(deflator!$E43:$BQ43), 0))</f>
        <v>4.0837730162094372</v>
      </c>
      <c r="AN43" cm="1">
        <f t="array" ref="AN43">deflator!AN43/INDEX(deflator!$E43:$BQ43, MATCH(TRUE, ISNUMBER(deflator!$E43:$BQ43), 0))</f>
        <v>4.1139013695659523</v>
      </c>
      <c r="AO43" cm="1">
        <f t="array" ref="AO43">deflator!AO43/INDEX(deflator!$E43:$BQ43, MATCH(TRUE, ISNUMBER(deflator!$E43:$BQ43), 0))</f>
        <v>4.1254212172227076</v>
      </c>
      <c r="AP43" cm="1">
        <f t="array" ref="AP43">deflator!AP43/INDEX(deflator!$E43:$BQ43, MATCH(TRUE, ISNUMBER(deflator!$E43:$BQ43), 0))</f>
        <v>4.105764270130118</v>
      </c>
      <c r="AQ43" cm="1">
        <f t="array" ref="AQ43">deflator!AQ43/INDEX(deflator!$E43:$BQ43, MATCH(TRUE, ISNUMBER(deflator!$E43:$BQ43), 0))</f>
        <v>4.0979937338952421</v>
      </c>
      <c r="AR43" cm="1">
        <f t="array" ref="AR43">deflator!AR43/INDEX(deflator!$E43:$BQ43, MATCH(TRUE, ISNUMBER(deflator!$E43:$BQ43), 0))</f>
        <v>4.0997874580509013</v>
      </c>
      <c r="AS43" cm="1">
        <f t="array" ref="AS43">deflator!AS43/INDEX(deflator!$E43:$BQ43, MATCH(TRUE, ISNUMBER(deflator!$E43:$BQ43), 0))</f>
        <v>4.1558432501369902</v>
      </c>
      <c r="AT43" cm="1">
        <f t="array" ref="AT43">deflator!AT43/INDEX(deflator!$E43:$BQ43, MATCH(TRUE, ISNUMBER(deflator!$E43:$BQ43), 0))</f>
        <v>4.1963370927682995</v>
      </c>
      <c r="AU43" cm="1">
        <f t="array" ref="AU43">deflator!AU43/INDEX(deflator!$E43:$BQ43, MATCH(TRUE, ISNUMBER(deflator!$E43:$BQ43), 0))</f>
        <v>4.1858687538654582</v>
      </c>
      <c r="AV43" cm="1">
        <f t="array" ref="AV43">deflator!AV43/INDEX(deflator!$E43:$BQ43, MATCH(TRUE, ISNUMBER(deflator!$E43:$BQ43), 0))</f>
        <v>4.2352519251626957</v>
      </c>
      <c r="AW43" cm="1">
        <f t="array" ref="AW43">deflator!AW43/INDEX(deflator!$E43:$BQ43, MATCH(TRUE, ISNUMBER(deflator!$E43:$BQ43), 0))</f>
        <v>4.2478148410359777</v>
      </c>
      <c r="AX43" cm="1">
        <f t="array" ref="AX43">deflator!AX43/INDEX(deflator!$E43:$BQ43, MATCH(TRUE, ISNUMBER(deflator!$E43:$BQ43), 0))</f>
        <v>4.2870917585533981</v>
      </c>
      <c r="AY43" cm="1">
        <f t="array" ref="AY43">deflator!AY43/INDEX(deflator!$E43:$BQ43, MATCH(TRUE, ISNUMBER(deflator!$E43:$BQ43), 0))</f>
        <v>4.3792752927494156</v>
      </c>
      <c r="AZ43" cm="1">
        <f t="array" ref="AZ43">deflator!AZ43/INDEX(deflator!$E43:$BQ43, MATCH(TRUE, ISNUMBER(deflator!$E43:$BQ43), 0))</f>
        <v>4.4833733540946916</v>
      </c>
      <c r="BA43" cm="1">
        <f t="array" ref="BA43">deflator!BA43/INDEX(deflator!$E43:$BQ43, MATCH(TRUE, ISNUMBER(deflator!$E43:$BQ43), 0))</f>
        <v>4.5483790419092287</v>
      </c>
      <c r="BB43" cm="1">
        <f t="array" ref="BB43">deflator!BB43/INDEX(deflator!$E43:$BQ43, MATCH(TRUE, ISNUMBER(deflator!$E43:$BQ43), 0))</f>
        <v>4.5691898714751602</v>
      </c>
      <c r="BC43" cm="1">
        <f t="array" ref="BC43">deflator!BC43/INDEX(deflator!$E43:$BQ43, MATCH(TRUE, ISNUMBER(deflator!$E43:$BQ43), 0))</f>
        <v>4.5834793999556176</v>
      </c>
      <c r="BD43" cm="1">
        <f t="array" ref="BD43">deflator!BD43/INDEX(deflator!$E43:$BQ43, MATCH(TRUE, ISNUMBER(deflator!$E43:$BQ43), 0))</f>
        <v>4.5825419470029001</v>
      </c>
      <c r="BE43" cm="1">
        <f t="array" ref="BE43">deflator!BE43/INDEX(deflator!$E43:$BQ43, MATCH(TRUE, ISNUMBER(deflator!$E43:$BQ43), 0))</f>
        <v>4.5854619539182355</v>
      </c>
      <c r="BF43" cm="1">
        <f t="array" ref="BF43">deflator!BF43/INDEX(deflator!$E43:$BQ43, MATCH(TRUE, ISNUMBER(deflator!$E43:$BQ43), 0))</f>
        <v>4.5814798199278277</v>
      </c>
      <c r="BG43" cm="1">
        <f t="array" ref="BG43">deflator!BG43/INDEX(deflator!$E43:$BQ43, MATCH(TRUE, ISNUMBER(deflator!$E43:$BQ43), 0))</f>
        <v>4.5515570852818019</v>
      </c>
      <c r="BH43" cm="1">
        <f t="array" ref="BH43">deflator!BH43/INDEX(deflator!$E43:$BQ43, MATCH(TRUE, ISNUMBER(deflator!$E43:$BQ43), 0))</f>
        <v>4.4939773006057608</v>
      </c>
      <c r="BI43" cm="1">
        <f t="array" ref="BI43">deflator!BI43/INDEX(deflator!$E43:$BQ43, MATCH(TRUE, ISNUMBER(deflator!$E43:$BQ43), 0))</f>
        <v>4.4677643078639155</v>
      </c>
      <c r="BJ43" cm="1">
        <f t="array" ref="BJ43">deflator!BJ43/INDEX(deflator!$E43:$BQ43, MATCH(TRUE, ISNUMBER(deflator!$E43:$BQ43), 0))</f>
        <v>4.4513287805042099</v>
      </c>
      <c r="BK43" cm="1">
        <f t="array" ref="BK43">deflator!BK43/INDEX(deflator!$E43:$BQ43, MATCH(TRUE, ISNUMBER(deflator!$E43:$BQ43), 0))</f>
        <v>4.4853497989620932</v>
      </c>
      <c r="BL43" cm="1">
        <f t="array" ref="BL43">deflator!BL43/INDEX(deflator!$E43:$BQ43, MATCH(TRUE, ISNUMBER(deflator!$E43:$BQ43), 0))</f>
        <v>4.4806897436994255</v>
      </c>
      <c r="BM43" cm="1">
        <f t="array" ref="BM43">deflator!BM43/INDEX(deflator!$E43:$BQ43, MATCH(TRUE, ISNUMBER(deflator!$E43:$BQ43), 0))</f>
        <v>4.4493613116688628</v>
      </c>
      <c r="BN43" cm="1">
        <f t="array" ref="BN43">deflator!BN43/INDEX(deflator!$E43:$BQ43, MATCH(TRUE, ISNUMBER(deflator!$E43:$BQ43), 0))</f>
        <v>4.5081596813263873</v>
      </c>
      <c r="BO43" cm="1">
        <f t="array" ref="BO43">deflator!BO43/INDEX(deflator!$E43:$BQ43, MATCH(TRUE, ISNUMBER(deflator!$E43:$BQ43), 0))</f>
        <v>4.6452100897114823</v>
      </c>
      <c r="BP43" cm="1">
        <f t="array" ref="BP43">deflator!BP43/INDEX(deflator!$E43:$BQ43, MATCH(TRUE, ISNUMBER(deflator!$E43:$BQ43), 0))</f>
        <v>4.6868440546368513</v>
      </c>
      <c r="BQ43" cm="1">
        <f t="array" ref="BQ43">deflator!BQ43/INDEX(deflator!$E43:$BQ43, MATCH(TRUE, ISNUMBER(deflator!$E43:$BQ43), 0))</f>
        <v>4.7472455064224937</v>
      </c>
    </row>
    <row r="44" spans="1:69" x14ac:dyDescent="0.35">
      <c r="A44" t="s">
        <v>197</v>
      </c>
      <c r="B44" t="s">
        <v>198</v>
      </c>
      <c r="C44" t="s">
        <v>44</v>
      </c>
      <c r="D44" t="s">
        <v>45</v>
      </c>
      <c r="E44" cm="1">
        <f t="array" ref="E44">deflator!E44/INDEX(deflator!$E44:$BQ44, MATCH(TRUE, ISNUMBER(deflator!$E44:$BQ44), 0))</f>
        <v>0</v>
      </c>
      <c r="F44" cm="1">
        <f t="array" ref="F44">deflator!F44/INDEX(deflator!$E44:$BQ44, MATCH(TRUE, ISNUMBER(deflator!$E44:$BQ44), 0))</f>
        <v>0</v>
      </c>
      <c r="G44" cm="1">
        <f t="array" ref="G44">deflator!G44/INDEX(deflator!$E44:$BQ44, MATCH(TRUE, ISNUMBER(deflator!$E44:$BQ44), 0))</f>
        <v>0</v>
      </c>
      <c r="H44" cm="1">
        <f t="array" ref="H44">deflator!H44/INDEX(deflator!$E44:$BQ44, MATCH(TRUE, ISNUMBER(deflator!$E44:$BQ44), 0))</f>
        <v>0</v>
      </c>
      <c r="I44" cm="1">
        <f t="array" ref="I44">deflator!I44/INDEX(deflator!$E44:$BQ44, MATCH(TRUE, ISNUMBER(deflator!$E44:$BQ44), 0))</f>
        <v>0</v>
      </c>
      <c r="J44" cm="1">
        <f t="array" ref="J44">deflator!J44/INDEX(deflator!$E44:$BQ44, MATCH(TRUE, ISNUMBER(deflator!$E44:$BQ44), 0))</f>
        <v>0</v>
      </c>
      <c r="K44" cm="1">
        <f t="array" ref="K44">deflator!K44/INDEX(deflator!$E44:$BQ44, MATCH(TRUE, ISNUMBER(deflator!$E44:$BQ44), 0))</f>
        <v>0</v>
      </c>
      <c r="L44" cm="1">
        <f t="array" ref="L44">deflator!L44/INDEX(deflator!$E44:$BQ44, MATCH(TRUE, ISNUMBER(deflator!$E44:$BQ44), 0))</f>
        <v>0</v>
      </c>
      <c r="M44" cm="1">
        <f t="array" ref="M44">deflator!M44/INDEX(deflator!$E44:$BQ44, MATCH(TRUE, ISNUMBER(deflator!$E44:$BQ44), 0))</f>
        <v>0</v>
      </c>
      <c r="N44" cm="1">
        <f t="array" ref="N44">deflator!N44/INDEX(deflator!$E44:$BQ44, MATCH(TRUE, ISNUMBER(deflator!$E44:$BQ44), 0))</f>
        <v>0</v>
      </c>
      <c r="O44" cm="1">
        <f t="array" ref="O44">deflator!O44/INDEX(deflator!$E44:$BQ44, MATCH(TRUE, ISNUMBER(deflator!$E44:$BQ44), 0))</f>
        <v>0</v>
      </c>
      <c r="P44" cm="1">
        <f t="array" ref="P44">deflator!P44/INDEX(deflator!$E44:$BQ44, MATCH(TRUE, ISNUMBER(deflator!$E44:$BQ44), 0))</f>
        <v>0</v>
      </c>
      <c r="Q44" cm="1">
        <f t="array" ref="Q44">deflator!Q44/INDEX(deflator!$E44:$BQ44, MATCH(TRUE, ISNUMBER(deflator!$E44:$BQ44), 0))</f>
        <v>0</v>
      </c>
      <c r="R44" cm="1">
        <f t="array" ref="R44">deflator!R44/INDEX(deflator!$E44:$BQ44, MATCH(TRUE, ISNUMBER(deflator!$E44:$BQ44), 0))</f>
        <v>0</v>
      </c>
      <c r="S44" cm="1">
        <f t="array" ref="S44">deflator!S44/INDEX(deflator!$E44:$BQ44, MATCH(TRUE, ISNUMBER(deflator!$E44:$BQ44), 0))</f>
        <v>0</v>
      </c>
      <c r="T44" cm="1">
        <f t="array" ref="T44">deflator!T44/INDEX(deflator!$E44:$BQ44, MATCH(TRUE, ISNUMBER(deflator!$E44:$BQ44), 0))</f>
        <v>0</v>
      </c>
      <c r="U44" cm="1">
        <f t="array" ref="U44">deflator!U44/INDEX(deflator!$E44:$BQ44, MATCH(TRUE, ISNUMBER(deflator!$E44:$BQ44), 0))</f>
        <v>0</v>
      </c>
      <c r="V44" cm="1">
        <f t="array" ref="V44">deflator!V44/INDEX(deflator!$E44:$BQ44, MATCH(TRUE, ISNUMBER(deflator!$E44:$BQ44), 0))</f>
        <v>0</v>
      </c>
      <c r="W44" cm="1">
        <f t="array" ref="W44">deflator!W44/INDEX(deflator!$E44:$BQ44, MATCH(TRUE, ISNUMBER(deflator!$E44:$BQ44), 0))</f>
        <v>0</v>
      </c>
      <c r="X44" cm="1">
        <f t="array" ref="X44">deflator!X44/INDEX(deflator!$E44:$BQ44, MATCH(TRUE, ISNUMBER(deflator!$E44:$BQ44), 0))</f>
        <v>0</v>
      </c>
      <c r="Y44" cm="1">
        <f t="array" ref="Y44">deflator!Y44/INDEX(deflator!$E44:$BQ44, MATCH(TRUE, ISNUMBER(deflator!$E44:$BQ44), 0))</f>
        <v>0</v>
      </c>
      <c r="Z44" cm="1">
        <f t="array" ref="Z44">deflator!Z44/INDEX(deflator!$E44:$BQ44, MATCH(TRUE, ISNUMBER(deflator!$E44:$BQ44), 0))</f>
        <v>0</v>
      </c>
      <c r="AA44" cm="1">
        <f t="array" ref="AA44">deflator!AA44/INDEX(deflator!$E44:$BQ44, MATCH(TRUE, ISNUMBER(deflator!$E44:$BQ44), 0))</f>
        <v>0</v>
      </c>
      <c r="AB44" cm="1">
        <f t="array" ref="AB44">deflator!AB44/INDEX(deflator!$E44:$BQ44, MATCH(TRUE, ISNUMBER(deflator!$E44:$BQ44), 0))</f>
        <v>0</v>
      </c>
      <c r="AC44" cm="1">
        <f t="array" ref="AC44">deflator!AC44/INDEX(deflator!$E44:$BQ44, MATCH(TRUE, ISNUMBER(deflator!$E44:$BQ44), 0))</f>
        <v>0</v>
      </c>
      <c r="AD44" cm="1">
        <f t="array" ref="AD44">deflator!AD44/INDEX(deflator!$E44:$BQ44, MATCH(TRUE, ISNUMBER(deflator!$E44:$BQ44), 0))</f>
        <v>0</v>
      </c>
      <c r="AE44" cm="1">
        <f t="array" ref="AE44">deflator!AE44/INDEX(deflator!$E44:$BQ44, MATCH(TRUE, ISNUMBER(deflator!$E44:$BQ44), 0))</f>
        <v>0</v>
      </c>
      <c r="AF44" cm="1">
        <f t="array" ref="AF44">deflator!AF44/INDEX(deflator!$E44:$BQ44, MATCH(TRUE, ISNUMBER(deflator!$E44:$BQ44), 0))</f>
        <v>0</v>
      </c>
      <c r="AG44" cm="1">
        <f t="array" ref="AG44">deflator!AG44/INDEX(deflator!$E44:$BQ44, MATCH(TRUE, ISNUMBER(deflator!$E44:$BQ44), 0))</f>
        <v>0</v>
      </c>
      <c r="AH44" cm="1">
        <f t="array" ref="AH44">deflator!AH44/INDEX(deflator!$E44:$BQ44, MATCH(TRUE, ISNUMBER(deflator!$E44:$BQ44), 0))</f>
        <v>0</v>
      </c>
      <c r="AI44" cm="1">
        <f t="array" ref="AI44">deflator!AI44/INDEX(deflator!$E44:$BQ44, MATCH(TRUE, ISNUMBER(deflator!$E44:$BQ44), 0))</f>
        <v>0</v>
      </c>
      <c r="AJ44" cm="1">
        <f t="array" ref="AJ44">deflator!AJ44/INDEX(deflator!$E44:$BQ44, MATCH(TRUE, ISNUMBER(deflator!$E44:$BQ44), 0))</f>
        <v>0</v>
      </c>
      <c r="AK44" cm="1">
        <f t="array" ref="AK44">deflator!AK44/INDEX(deflator!$E44:$BQ44, MATCH(TRUE, ISNUMBER(deflator!$E44:$BQ44), 0))</f>
        <v>0</v>
      </c>
      <c r="AL44" cm="1">
        <f t="array" ref="AL44">deflator!AL44/INDEX(deflator!$E44:$BQ44, MATCH(TRUE, ISNUMBER(deflator!$E44:$BQ44), 0))</f>
        <v>0</v>
      </c>
      <c r="AM44" cm="1">
        <f t="array" ref="AM44">deflator!AM44/INDEX(deflator!$E44:$BQ44, MATCH(TRUE, ISNUMBER(deflator!$E44:$BQ44), 0))</f>
        <v>0</v>
      </c>
      <c r="AN44" cm="1">
        <f t="array" ref="AN44">deflator!AN44/INDEX(deflator!$E44:$BQ44, MATCH(TRUE, ISNUMBER(deflator!$E44:$BQ44), 0))</f>
        <v>0</v>
      </c>
      <c r="AO44" cm="1">
        <f t="array" ref="AO44">deflator!AO44/INDEX(deflator!$E44:$BQ44, MATCH(TRUE, ISNUMBER(deflator!$E44:$BQ44), 0))</f>
        <v>0</v>
      </c>
      <c r="AP44" cm="1">
        <f t="array" ref="AP44">deflator!AP44/INDEX(deflator!$E44:$BQ44, MATCH(TRUE, ISNUMBER(deflator!$E44:$BQ44), 0))</f>
        <v>0</v>
      </c>
      <c r="AQ44" cm="1">
        <f t="array" ref="AQ44">deflator!AQ44/INDEX(deflator!$E44:$BQ44, MATCH(TRUE, ISNUMBER(deflator!$E44:$BQ44), 0))</f>
        <v>0</v>
      </c>
      <c r="AR44" cm="1">
        <f t="array" ref="AR44">deflator!AR44/INDEX(deflator!$E44:$BQ44, MATCH(TRUE, ISNUMBER(deflator!$E44:$BQ44), 0))</f>
        <v>0</v>
      </c>
      <c r="AS44" cm="1">
        <f t="array" ref="AS44">deflator!AS44/INDEX(deflator!$E44:$BQ44, MATCH(TRUE, ISNUMBER(deflator!$E44:$BQ44), 0))</f>
        <v>0</v>
      </c>
      <c r="AT44" cm="1">
        <f t="array" ref="AT44">deflator!AT44/INDEX(deflator!$E44:$BQ44, MATCH(TRUE, ISNUMBER(deflator!$E44:$BQ44), 0))</f>
        <v>0</v>
      </c>
      <c r="AU44" cm="1">
        <f t="array" ref="AU44">deflator!AU44/INDEX(deflator!$E44:$BQ44, MATCH(TRUE, ISNUMBER(deflator!$E44:$BQ44), 0))</f>
        <v>0</v>
      </c>
      <c r="AV44" cm="1">
        <f t="array" ref="AV44">deflator!AV44/INDEX(deflator!$E44:$BQ44, MATCH(TRUE, ISNUMBER(deflator!$E44:$BQ44), 0))</f>
        <v>0</v>
      </c>
      <c r="AW44" cm="1">
        <f t="array" ref="AW44">deflator!AW44/INDEX(deflator!$E44:$BQ44, MATCH(TRUE, ISNUMBER(deflator!$E44:$BQ44), 0))</f>
        <v>0</v>
      </c>
      <c r="AX44" cm="1">
        <f t="array" ref="AX44">deflator!AX44/INDEX(deflator!$E44:$BQ44, MATCH(TRUE, ISNUMBER(deflator!$E44:$BQ44), 0))</f>
        <v>0</v>
      </c>
      <c r="AY44" cm="1">
        <f t="array" ref="AY44">deflator!AY44/INDEX(deflator!$E44:$BQ44, MATCH(TRUE, ISNUMBER(deflator!$E44:$BQ44), 0))</f>
        <v>0</v>
      </c>
      <c r="AZ44" cm="1">
        <f t="array" ref="AZ44">deflator!AZ44/INDEX(deflator!$E44:$BQ44, MATCH(TRUE, ISNUMBER(deflator!$E44:$BQ44), 0))</f>
        <v>0</v>
      </c>
      <c r="BA44" cm="1">
        <f t="array" ref="BA44">deflator!BA44/INDEX(deflator!$E44:$BQ44, MATCH(TRUE, ISNUMBER(deflator!$E44:$BQ44), 0))</f>
        <v>0</v>
      </c>
      <c r="BB44" cm="1">
        <f t="array" ref="BB44">deflator!BB44/INDEX(deflator!$E44:$BQ44, MATCH(TRUE, ISNUMBER(deflator!$E44:$BQ44), 0))</f>
        <v>1</v>
      </c>
      <c r="BC44" cm="1">
        <f t="array" ref="BC44">deflator!BC44/INDEX(deflator!$E44:$BQ44, MATCH(TRUE, ISNUMBER(deflator!$E44:$BQ44), 0))</f>
        <v>1.0231458551003771</v>
      </c>
      <c r="BD44" cm="1">
        <f t="array" ref="BD44">deflator!BD44/INDEX(deflator!$E44:$BQ44, MATCH(TRUE, ISNUMBER(deflator!$E44:$BQ44), 0))</f>
        <v>1.057547566831839</v>
      </c>
      <c r="BE44" cm="1">
        <f t="array" ref="BE44">deflator!BE44/INDEX(deflator!$E44:$BQ44, MATCH(TRUE, ISNUMBER(deflator!$E44:$BQ44), 0))</f>
        <v>1.1152331530667854</v>
      </c>
      <c r="BF44" cm="1">
        <f t="array" ref="BF44">deflator!BF44/INDEX(deflator!$E44:$BQ44, MATCH(TRUE, ISNUMBER(deflator!$E44:$BQ44), 0))</f>
        <v>1.1379634587264562</v>
      </c>
      <c r="BG44" cm="1">
        <f t="array" ref="BG44">deflator!BG44/INDEX(deflator!$E44:$BQ44, MATCH(TRUE, ISNUMBER(deflator!$E44:$BQ44), 0))</f>
        <v>1.1582052661150304</v>
      </c>
      <c r="BH44" cm="1">
        <f t="array" ref="BH44">deflator!BH44/INDEX(deflator!$E44:$BQ44, MATCH(TRUE, ISNUMBER(deflator!$E44:$BQ44), 0))</f>
        <v>1.1933469669863204</v>
      </c>
      <c r="BI44" cm="1">
        <f t="array" ref="BI44">deflator!BI44/INDEX(deflator!$E44:$BQ44, MATCH(TRUE, ISNUMBER(deflator!$E44:$BQ44), 0))</f>
        <v>1.2100121192165234</v>
      </c>
      <c r="BJ44" cm="1">
        <f t="array" ref="BJ44">deflator!BJ44/INDEX(deflator!$E44:$BQ44, MATCH(TRUE, ISNUMBER(deflator!$E44:$BQ44), 0))</f>
        <v>1.24706639762845</v>
      </c>
      <c r="BK44" cm="1">
        <f t="array" ref="BK44">deflator!BK44/INDEX(deflator!$E44:$BQ44, MATCH(TRUE, ISNUMBER(deflator!$E44:$BQ44), 0))</f>
        <v>1.3008063815214168</v>
      </c>
      <c r="BL44" cm="1">
        <f t="array" ref="BL44">deflator!BL44/INDEX(deflator!$E44:$BQ44, MATCH(TRUE, ISNUMBER(deflator!$E44:$BQ44), 0))</f>
        <v>1.3392421719494521</v>
      </c>
      <c r="BM44" cm="1">
        <f t="array" ref="BM44">deflator!BM44/INDEX(deflator!$E44:$BQ44, MATCH(TRUE, ISNUMBER(deflator!$E44:$BQ44), 0))</f>
        <v>1.377187587791231</v>
      </c>
      <c r="BN44" cm="1">
        <f t="array" ref="BN44">deflator!BN44/INDEX(deflator!$E44:$BQ44, MATCH(TRUE, ISNUMBER(deflator!$E44:$BQ44), 0))</f>
        <v>1.3801738901130307</v>
      </c>
      <c r="BO44" cm="1">
        <f t="array" ref="BO44">deflator!BO44/INDEX(deflator!$E44:$BQ44, MATCH(TRUE, ISNUMBER(deflator!$E44:$BQ44), 0))</f>
        <v>1.481731533561137</v>
      </c>
      <c r="BP44" cm="1">
        <f t="array" ref="BP44">deflator!BP44/INDEX(deflator!$E44:$BQ44, MATCH(TRUE, ISNUMBER(deflator!$E44:$BQ44), 0))</f>
        <v>1.5669693683806996</v>
      </c>
      <c r="BQ44" cm="1">
        <f t="array" ref="BQ44">deflator!BQ44/INDEX(deflator!$E44:$BQ44, MATCH(TRUE, ISNUMBER(deflator!$E44:$BQ44), 0))</f>
        <v>0</v>
      </c>
    </row>
    <row r="45" spans="1:69" x14ac:dyDescent="0.35">
      <c r="A45" t="s">
        <v>199</v>
      </c>
      <c r="B45" t="s">
        <v>200</v>
      </c>
      <c r="C45" t="s">
        <v>44</v>
      </c>
      <c r="D45" t="s">
        <v>45</v>
      </c>
      <c r="E45" cm="1">
        <f t="array" ref="E45">deflator!E45/INDEX(deflator!$E45:$BQ45, MATCH(TRUE, ISNUMBER(deflator!$E45:$BQ45), 0))</f>
        <v>0.22088074593003937</v>
      </c>
      <c r="F45" cm="1">
        <f t="array" ref="F45">deflator!F45/INDEX(deflator!$E45:$BQ45, MATCH(TRUE, ISNUMBER(deflator!$E45:$BQ45), 0))</f>
        <v>0.2348035181495581</v>
      </c>
      <c r="G45" cm="1">
        <f t="array" ref="G45">deflator!G45/INDEX(deflator!$E45:$BQ45, MATCH(TRUE, ISNUMBER(deflator!$E45:$BQ45), 0))</f>
        <v>0.26524669830705022</v>
      </c>
      <c r="H45" cm="1">
        <f t="array" ref="H45">deflator!H45/INDEX(deflator!$E45:$BQ45, MATCH(TRUE, ISNUMBER(deflator!$E45:$BQ45), 0))</f>
        <v>0.38053035858708545</v>
      </c>
      <c r="I45" cm="1">
        <f t="array" ref="I45">deflator!I45/INDEX(deflator!$E45:$BQ45, MATCH(TRUE, ISNUMBER(deflator!$E45:$BQ45), 0))</f>
        <v>0.56187746587538823</v>
      </c>
      <c r="J45" cm="1">
        <f t="array" ref="J45">deflator!J45/INDEX(deflator!$E45:$BQ45, MATCH(TRUE, ISNUMBER(deflator!$E45:$BQ45), 0))</f>
        <v>0.7786675435077578</v>
      </c>
      <c r="K45" cm="1">
        <f t="array" ref="K45">deflator!K45/INDEX(deflator!$E45:$BQ45, MATCH(TRUE, ISNUMBER(deflator!$E45:$BQ45), 0))</f>
        <v>1</v>
      </c>
      <c r="L45" cm="1">
        <f t="array" ref="L45">deflator!L45/INDEX(deflator!$E45:$BQ45, MATCH(TRUE, ISNUMBER(deflator!$E45:$BQ45), 0))</f>
        <v>1.250862230246921</v>
      </c>
      <c r="M45" cm="1">
        <f t="array" ref="M45">deflator!M45/INDEX(deflator!$E45:$BQ45, MATCH(TRUE, ISNUMBER(deflator!$E45:$BQ45), 0))</f>
        <v>1.6710555272317631</v>
      </c>
      <c r="N45" cm="1">
        <f t="array" ref="N45">deflator!N45/INDEX(deflator!$E45:$BQ45, MATCH(TRUE, ISNUMBER(deflator!$E45:$BQ45), 0))</f>
        <v>2.3348074276328532</v>
      </c>
      <c r="O45" cm="1">
        <f t="array" ref="O45">deflator!O45/INDEX(deflator!$E45:$BQ45, MATCH(TRUE, ISNUMBER(deflator!$E45:$BQ45), 0))</f>
        <v>3.2903786468627882</v>
      </c>
      <c r="P45" cm="1">
        <f t="array" ref="P45">deflator!P45/INDEX(deflator!$E45:$BQ45, MATCH(TRUE, ISNUMBER(deflator!$E45:$BQ45), 0))</f>
        <v>3.8612227822246665</v>
      </c>
      <c r="Q45" cm="1">
        <f t="array" ref="Q45">deflator!Q45/INDEX(deflator!$E45:$BQ45, MATCH(TRUE, ISNUMBER(deflator!$E45:$BQ45), 0))</f>
        <v>7.2747043995165228</v>
      </c>
      <c r="R45" cm="1">
        <f t="array" ref="R45">deflator!R45/INDEX(deflator!$E45:$BQ45, MATCH(TRUE, ISNUMBER(deflator!$E45:$BQ45), 0))</f>
        <v>37.657492775520147</v>
      </c>
      <c r="S45" cm="1">
        <f t="array" ref="S45">deflator!S45/INDEX(deflator!$E45:$BQ45, MATCH(TRUE, ISNUMBER(deflator!$E45:$BQ45), 0))</f>
        <v>296.10449467453475</v>
      </c>
      <c r="T45" cm="1">
        <f t="array" ref="T45">deflator!T45/INDEX(deflator!$E45:$BQ45, MATCH(TRUE, ISNUMBER(deflator!$E45:$BQ45), 0))</f>
        <v>1316.9837516710516</v>
      </c>
      <c r="U45" cm="1">
        <f t="array" ref="U45">deflator!U45/INDEX(deflator!$E45:$BQ45, MATCH(TRUE, ISNUMBER(deflator!$E45:$BQ45), 0))</f>
        <v>4552.184795447155</v>
      </c>
      <c r="V45" cm="1">
        <f t="array" ref="V45">deflator!V45/INDEX(deflator!$E45:$BQ45, MATCH(TRUE, ISNUMBER(deflator!$E45:$BQ45), 0))</f>
        <v>9163.749689130218</v>
      </c>
      <c r="W45" cm="1">
        <f t="array" ref="W45">deflator!W45/INDEX(deflator!$E45:$BQ45, MATCH(TRUE, ISNUMBER(deflator!$E45:$BQ45), 0))</f>
        <v>14304.014292985916</v>
      </c>
      <c r="X45" cm="1">
        <f t="array" ref="X45">deflator!X45/INDEX(deflator!$E45:$BQ45, MATCH(TRUE, ISNUMBER(deflator!$E45:$BQ45), 0))</f>
        <v>21091.140998681123</v>
      </c>
      <c r="Y45" cm="1">
        <f t="array" ref="Y45">deflator!Y45/INDEX(deflator!$E45:$BQ45, MATCH(TRUE, ISNUMBER(deflator!$E45:$BQ45), 0))</f>
        <v>27148.476625465268</v>
      </c>
      <c r="Z45" cm="1">
        <f t="array" ref="Z45">deflator!Z45/INDEX(deflator!$E45:$BQ45, MATCH(TRUE, ISNUMBER(deflator!$E45:$BQ45), 0))</f>
        <v>30248.846346146984</v>
      </c>
      <c r="AA45" cm="1">
        <f t="array" ref="AA45">deflator!AA45/INDEX(deflator!$E45:$BQ45, MATCH(TRUE, ISNUMBER(deflator!$E45:$BQ45), 0))</f>
        <v>32417.856632371655</v>
      </c>
      <c r="AB45" cm="1">
        <f t="array" ref="AB45">deflator!AB45/INDEX(deflator!$E45:$BQ45, MATCH(TRUE, ISNUMBER(deflator!$E45:$BQ45), 0))</f>
        <v>42581.993530067732</v>
      </c>
      <c r="AC45" cm="1">
        <f t="array" ref="AC45">deflator!AC45/INDEX(deflator!$E45:$BQ45, MATCH(TRUE, ISNUMBER(deflator!$E45:$BQ45), 0))</f>
        <v>49449.72795472201</v>
      </c>
      <c r="AD45" cm="1">
        <f t="array" ref="AD45">deflator!AD45/INDEX(deflator!$E45:$BQ45, MATCH(TRUE, ISNUMBER(deflator!$E45:$BQ45), 0))</f>
        <v>70148.488811516334</v>
      </c>
      <c r="AE45" cm="1">
        <f t="array" ref="AE45">deflator!AE45/INDEX(deflator!$E45:$BQ45, MATCH(TRUE, ISNUMBER(deflator!$E45:$BQ45), 0))</f>
        <v>85489.924279967701</v>
      </c>
      <c r="AF45" cm="1">
        <f t="array" ref="AF45">deflator!AF45/INDEX(deflator!$E45:$BQ45, MATCH(TRUE, ISNUMBER(deflator!$E45:$BQ45), 0))</f>
        <v>107310.38667577425</v>
      </c>
      <c r="AG45" cm="1">
        <f t="array" ref="AG45">deflator!AG45/INDEX(deflator!$E45:$BQ45, MATCH(TRUE, ISNUMBER(deflator!$E45:$BQ45), 0))</f>
        <v>129212.31684562242</v>
      </c>
      <c r="AH45" cm="1">
        <f t="array" ref="AH45">deflator!AH45/INDEX(deflator!$E45:$BQ45, MATCH(TRUE, ISNUMBER(deflator!$E45:$BQ45), 0))</f>
        <v>146470.54377976106</v>
      </c>
      <c r="AI45" cm="1">
        <f t="array" ref="AI45">deflator!AI45/INDEX(deflator!$E45:$BQ45, MATCH(TRUE, ISNUMBER(deflator!$E45:$BQ45), 0))</f>
        <v>179505.07056621622</v>
      </c>
      <c r="AJ45" cm="1">
        <f t="array" ref="AJ45">deflator!AJ45/INDEX(deflator!$E45:$BQ45, MATCH(TRUE, ISNUMBER(deflator!$E45:$BQ45), 0))</f>
        <v>218309.19113747502</v>
      </c>
      <c r="AK45" cm="1">
        <f t="array" ref="AK45">deflator!AK45/INDEX(deflator!$E45:$BQ45, MATCH(TRUE, ISNUMBER(deflator!$E45:$BQ45), 0))</f>
        <v>247599.36893676571</v>
      </c>
      <c r="AL45" cm="1">
        <f t="array" ref="AL45">deflator!AL45/INDEX(deflator!$E45:$BQ45, MATCH(TRUE, ISNUMBER(deflator!$E45:$BQ45), 0))</f>
        <v>277552.40614503546</v>
      </c>
      <c r="AM45" cm="1">
        <f t="array" ref="AM45">deflator!AM45/INDEX(deflator!$E45:$BQ45, MATCH(TRUE, ISNUMBER(deflator!$E45:$BQ45), 0))</f>
        <v>315856.28837194614</v>
      </c>
      <c r="AN45" cm="1">
        <f t="array" ref="AN45">deflator!AN45/INDEX(deflator!$E45:$BQ45, MATCH(TRUE, ISNUMBER(deflator!$E45:$BQ45), 0))</f>
        <v>350803.14118735545</v>
      </c>
      <c r="AO45" cm="1">
        <f t="array" ref="AO45">deflator!AO45/INDEX(deflator!$E45:$BQ45, MATCH(TRUE, ISNUMBER(deflator!$E45:$BQ45), 0))</f>
        <v>362199.54063374345</v>
      </c>
      <c r="AP45" cm="1">
        <f t="array" ref="AP45">deflator!AP45/INDEX(deflator!$E45:$BQ45, MATCH(TRUE, ISNUMBER(deflator!$E45:$BQ45), 0))</f>
        <v>374262.88791637472</v>
      </c>
      <c r="AQ45" cm="1">
        <f t="array" ref="AQ45">deflator!AQ45/INDEX(deflator!$E45:$BQ45, MATCH(TRUE, ISNUMBER(deflator!$E45:$BQ45), 0))</f>
        <v>377178.3591607156</v>
      </c>
      <c r="AR45" cm="1">
        <f t="array" ref="AR45">deflator!AR45/INDEX(deflator!$E45:$BQ45, MATCH(TRUE, ISNUMBER(deflator!$E45:$BQ45), 0))</f>
        <v>385430.14611782815</v>
      </c>
      <c r="AS45" cm="1">
        <f t="array" ref="AS45">deflator!AS45/INDEX(deflator!$E45:$BQ45, MATCH(TRUE, ISNUMBER(deflator!$E45:$BQ45), 0))</f>
        <v>403005.92839126784</v>
      </c>
      <c r="AT45" cm="1">
        <f t="array" ref="AT45">deflator!AT45/INDEX(deflator!$E45:$BQ45, MATCH(TRUE, ISNUMBER(deflator!$E45:$BQ45), 0))</f>
        <v>420243.08429423318</v>
      </c>
      <c r="AU45" cm="1">
        <f t="array" ref="AU45">deflator!AU45/INDEX(deflator!$E45:$BQ45, MATCH(TRUE, ISNUMBER(deflator!$E45:$BQ45), 0))</f>
        <v>434281.97847910476</v>
      </c>
      <c r="AV45" cm="1">
        <f t="array" ref="AV45">deflator!AV45/INDEX(deflator!$E45:$BQ45, MATCH(TRUE, ISNUMBER(deflator!$E45:$BQ45), 0))</f>
        <v>452957.41023818927</v>
      </c>
      <c r="AW45" cm="1">
        <f t="array" ref="AW45">deflator!AW45/INDEX(deflator!$E45:$BQ45, MATCH(TRUE, ISNUMBER(deflator!$E45:$BQ45), 0))</f>
        <v>484776.58893997985</v>
      </c>
      <c r="AX45" cm="1">
        <f t="array" ref="AX45">deflator!AX45/INDEX(deflator!$E45:$BQ45, MATCH(TRUE, ISNUMBER(deflator!$E45:$BQ45), 0))</f>
        <v>519294.21082678641</v>
      </c>
      <c r="AY45" cm="1">
        <f t="array" ref="AY45">deflator!AY45/INDEX(deflator!$E45:$BQ45, MATCH(TRUE, ISNUMBER(deflator!$E45:$BQ45), 0))</f>
        <v>583426.50538704521</v>
      </c>
      <c r="AZ45" cm="1">
        <f t="array" ref="AZ45">deflator!AZ45/INDEX(deflator!$E45:$BQ45, MATCH(TRUE, ISNUMBER(deflator!$E45:$BQ45), 0))</f>
        <v>613115.6629100428</v>
      </c>
      <c r="BA45" cm="1">
        <f t="array" ref="BA45">deflator!BA45/INDEX(deflator!$E45:$BQ45, MATCH(TRUE, ISNUMBER(deflator!$E45:$BQ45), 0))</f>
        <v>615023.26499219041</v>
      </c>
      <c r="BB45" cm="1">
        <f t="array" ref="BB45">deflator!BB45/INDEX(deflator!$E45:$BQ45, MATCH(TRUE, ISNUMBER(deflator!$E45:$BQ45), 0))</f>
        <v>637027.5368726477</v>
      </c>
      <c r="BC45" cm="1">
        <f t="array" ref="BC45">deflator!BC45/INDEX(deflator!$E45:$BQ45, MATCH(TRUE, ISNUMBER(deflator!$E45:$BQ45), 0))</f>
        <v>693451.8782226583</v>
      </c>
      <c r="BD45" cm="1">
        <f t="array" ref="BD45">deflator!BD45/INDEX(deflator!$E45:$BQ45, MATCH(TRUE, ISNUMBER(deflator!$E45:$BQ45), 0))</f>
        <v>716061.97980193328</v>
      </c>
      <c r="BE45" cm="1">
        <f t="array" ref="BE45">deflator!BE45/INDEX(deflator!$E45:$BQ45, MATCH(TRUE, ISNUMBER(deflator!$E45:$BQ45), 0))</f>
        <v>721528.8744306172</v>
      </c>
      <c r="BF45" cm="1">
        <f t="array" ref="BF45">deflator!BF45/INDEX(deflator!$E45:$BQ45, MATCH(TRUE, ISNUMBER(deflator!$E45:$BQ45), 0))</f>
        <v>737840.98716080573</v>
      </c>
      <c r="BG45" cm="1">
        <f t="array" ref="BG45">deflator!BG45/INDEX(deflator!$E45:$BQ45, MATCH(TRUE, ISNUMBER(deflator!$E45:$BQ45), 0))</f>
        <v>781026.02050877991</v>
      </c>
      <c r="BH45" cm="1">
        <f t="array" ref="BH45">deflator!BH45/INDEX(deflator!$E45:$BQ45, MATCH(TRUE, ISNUMBER(deflator!$E45:$BQ45), 0))</f>
        <v>819720.90444939851</v>
      </c>
      <c r="BI45" cm="1">
        <f t="array" ref="BI45">deflator!BI45/INDEX(deflator!$E45:$BQ45, MATCH(TRUE, ISNUMBER(deflator!$E45:$BQ45), 0))</f>
        <v>857105.55536347092</v>
      </c>
      <c r="BJ45" cm="1">
        <f t="array" ref="BJ45">deflator!BJ45/INDEX(deflator!$E45:$BQ45, MATCH(TRUE, ISNUMBER(deflator!$E45:$BQ45), 0))</f>
        <v>898488.25624377467</v>
      </c>
      <c r="BK45" cm="1">
        <f t="array" ref="BK45">deflator!BK45/INDEX(deflator!$E45:$BQ45, MATCH(TRUE, ISNUMBER(deflator!$E45:$BQ45), 0))</f>
        <v>912776.01413299725</v>
      </c>
      <c r="BL45" cm="1">
        <f t="array" ref="BL45">deflator!BL45/INDEX(deflator!$E45:$BQ45, MATCH(TRUE, ISNUMBER(deflator!$E45:$BQ45), 0))</f>
        <v>936214.15991449205</v>
      </c>
      <c r="BM45" cm="1">
        <f t="array" ref="BM45">deflator!BM45/INDEX(deflator!$E45:$BQ45, MATCH(TRUE, ISNUMBER(deflator!$E45:$BQ45), 0))</f>
        <v>1026706.024461305</v>
      </c>
      <c r="BN45" cm="1">
        <f t="array" ref="BN45">deflator!BN45/INDEX(deflator!$E45:$BQ45, MATCH(TRUE, ISNUMBER(deflator!$E45:$BQ45), 0))</f>
        <v>1097228.6786171561</v>
      </c>
      <c r="BO45" cm="1">
        <f t="array" ref="BO45">deflator!BO45/INDEX(deflator!$E45:$BQ45, MATCH(TRUE, ISNUMBER(deflator!$E45:$BQ45), 0))</f>
        <v>1180180.8936118255</v>
      </c>
      <c r="BP45" cm="1">
        <f t="array" ref="BP45">deflator!BP45/INDEX(deflator!$E45:$BQ45, MATCH(TRUE, ISNUMBER(deflator!$E45:$BQ45), 0))</f>
        <v>1257928.5165192494</v>
      </c>
      <c r="BQ45" cm="1">
        <f t="array" ref="BQ45">deflator!BQ45/INDEX(deflator!$E45:$BQ45, MATCH(TRUE, ISNUMBER(deflator!$E45:$BQ45), 0))</f>
        <v>1354977.1941051262</v>
      </c>
    </row>
    <row r="46" spans="1:69" x14ac:dyDescent="0.35">
      <c r="A46" t="s">
        <v>207</v>
      </c>
      <c r="B46" t="s">
        <v>208</v>
      </c>
      <c r="C46" t="s">
        <v>44</v>
      </c>
      <c r="D46" t="s">
        <v>45</v>
      </c>
      <c r="E46" cm="1">
        <f t="array" ref="E46">deflator!E46/INDEX(deflator!$E46:$BQ46, MATCH(TRUE, ISNUMBER(deflator!$E46:$BQ46), 0))</f>
        <v>1</v>
      </c>
      <c r="F46" cm="1">
        <f t="array" ref="F46">deflator!F46/INDEX(deflator!$E46:$BQ46, MATCH(TRUE, ISNUMBER(deflator!$E46:$BQ46), 0))</f>
        <v>1.1524630611194091</v>
      </c>
      <c r="G46" cm="1">
        <f t="array" ref="G46">deflator!G46/INDEX(deflator!$E46:$BQ46, MATCH(TRUE, ISNUMBER(deflator!$E46:$BQ46), 0))</f>
        <v>1.1511854793676395</v>
      </c>
      <c r="H46" cm="1">
        <f t="array" ref="H46">deflator!H46/INDEX(deflator!$E46:$BQ46, MATCH(TRUE, ISNUMBER(deflator!$E46:$BQ46), 0))</f>
        <v>1.1209295225016358</v>
      </c>
      <c r="I46" cm="1">
        <f t="array" ref="I46">deflator!I46/INDEX(deflator!$E46:$BQ46, MATCH(TRUE, ISNUMBER(deflator!$E46:$BQ46), 0))</f>
        <v>1.1166730019537301</v>
      </c>
      <c r="J46" cm="1">
        <f t="array" ref="J46">deflator!J46/INDEX(deflator!$E46:$BQ46, MATCH(TRUE, ISNUMBER(deflator!$E46:$BQ46), 0))</f>
        <v>1.1263187759446944</v>
      </c>
      <c r="K46" cm="1">
        <f t="array" ref="K46">deflator!K46/INDEX(deflator!$E46:$BQ46, MATCH(TRUE, ISNUMBER(deflator!$E46:$BQ46), 0))</f>
        <v>1.1086161910554519</v>
      </c>
      <c r="L46" cm="1">
        <f t="array" ref="L46">deflator!L46/INDEX(deflator!$E46:$BQ46, MATCH(TRUE, ISNUMBER(deflator!$E46:$BQ46), 0))</f>
        <v>1.1176752430732886</v>
      </c>
      <c r="M46" cm="1">
        <f t="array" ref="M46">deflator!M46/INDEX(deflator!$E46:$BQ46, MATCH(TRUE, ISNUMBER(deflator!$E46:$BQ46), 0))</f>
        <v>1.1330383717686534</v>
      </c>
      <c r="N46" cm="1">
        <f t="array" ref="N46">deflator!N46/INDEX(deflator!$E46:$BQ46, MATCH(TRUE, ISNUMBER(deflator!$E46:$BQ46), 0))</f>
        <v>1.0899496464432101</v>
      </c>
      <c r="O46" cm="1">
        <f t="array" ref="O46">deflator!O46/INDEX(deflator!$E46:$BQ46, MATCH(TRUE, ISNUMBER(deflator!$E46:$BQ46), 0))</f>
        <v>1.0612818823362189</v>
      </c>
      <c r="P46" cm="1">
        <f t="array" ref="P46">deflator!P46/INDEX(deflator!$E46:$BQ46, MATCH(TRUE, ISNUMBER(deflator!$E46:$BQ46), 0))</f>
        <v>1.0683113257242955</v>
      </c>
      <c r="Q46" cm="1">
        <f t="array" ref="Q46">deflator!Q46/INDEX(deflator!$E46:$BQ46, MATCH(TRUE, ISNUMBER(deflator!$E46:$BQ46), 0))</f>
        <v>1.0691241025950489</v>
      </c>
      <c r="R46" cm="1">
        <f t="array" ref="R46">deflator!R46/INDEX(deflator!$E46:$BQ46, MATCH(TRUE, ISNUMBER(deflator!$E46:$BQ46), 0))</f>
        <v>1.0713422304038658</v>
      </c>
      <c r="S46" cm="1">
        <f t="array" ref="S46">deflator!S46/INDEX(deflator!$E46:$BQ46, MATCH(TRUE, ISNUMBER(deflator!$E46:$BQ46), 0))</f>
        <v>1.0743123653296607</v>
      </c>
      <c r="T46" cm="1">
        <f t="array" ref="T46">deflator!T46/INDEX(deflator!$E46:$BQ46, MATCH(TRUE, ISNUMBER(deflator!$E46:$BQ46), 0))</f>
        <v>1.0621470812220823</v>
      </c>
      <c r="U46" cm="1">
        <f t="array" ref="U46">deflator!U46/INDEX(deflator!$E46:$BQ46, MATCH(TRUE, ISNUMBER(deflator!$E46:$BQ46), 0))</f>
        <v>1.0611175498021119</v>
      </c>
      <c r="V46" cm="1">
        <f t="array" ref="V46">deflator!V46/INDEX(deflator!$E46:$BQ46, MATCH(TRUE, ISNUMBER(deflator!$E46:$BQ46), 0))</f>
        <v>1.0727114536673485</v>
      </c>
      <c r="W46" cm="1">
        <f t="array" ref="W46">deflator!W46/INDEX(deflator!$E46:$BQ46, MATCH(TRUE, ISNUMBER(deflator!$E46:$BQ46), 0))</f>
        <v>1.0906765109144896</v>
      </c>
      <c r="X46" cm="1">
        <f t="array" ref="X46">deflator!X46/INDEX(deflator!$E46:$BQ46, MATCH(TRUE, ISNUMBER(deflator!$E46:$BQ46), 0))</f>
        <v>1.1299276500195516</v>
      </c>
      <c r="Y46" cm="1">
        <f t="array" ref="Y46">deflator!Y46/INDEX(deflator!$E46:$BQ46, MATCH(TRUE, ISNUMBER(deflator!$E46:$BQ46), 0))</f>
        <v>1.1724657270625947</v>
      </c>
      <c r="Z46" cm="1">
        <f t="array" ref="Z46">deflator!Z46/INDEX(deflator!$E46:$BQ46, MATCH(TRUE, ISNUMBER(deflator!$E46:$BQ46), 0))</f>
        <v>1.2001429796040757</v>
      </c>
      <c r="AA46" cm="1">
        <f t="array" ref="AA46">deflator!AA46/INDEX(deflator!$E46:$BQ46, MATCH(TRUE, ISNUMBER(deflator!$E46:$BQ46), 0))</f>
        <v>1.1981279044657387</v>
      </c>
      <c r="AB46" cm="1">
        <f t="array" ref="AB46">deflator!AB46/INDEX(deflator!$E46:$BQ46, MATCH(TRUE, ISNUMBER(deflator!$E46:$BQ46), 0))</f>
        <v>1.2124748580416942</v>
      </c>
      <c r="AC46" cm="1">
        <f t="array" ref="AC46">deflator!AC46/INDEX(deflator!$E46:$BQ46, MATCH(TRUE, ISNUMBER(deflator!$E46:$BQ46), 0))</f>
        <v>1.2719518743123126</v>
      </c>
      <c r="AD46" cm="1">
        <f t="array" ref="AD46">deflator!AD46/INDEX(deflator!$E46:$BQ46, MATCH(TRUE, ISNUMBER(deflator!$E46:$BQ46), 0))</f>
        <v>1.4016863951939276</v>
      </c>
      <c r="AE46" cm="1">
        <f t="array" ref="AE46">deflator!AE46/INDEX(deflator!$E46:$BQ46, MATCH(TRUE, ISNUMBER(deflator!$E46:$BQ46), 0))</f>
        <v>1.4672916919361967</v>
      </c>
      <c r="AF46" cm="1">
        <f t="array" ref="AF46">deflator!AF46/INDEX(deflator!$E46:$BQ46, MATCH(TRUE, ISNUMBER(deflator!$E46:$BQ46), 0))</f>
        <v>1.5421640542850432</v>
      </c>
      <c r="AG46" cm="1">
        <f t="array" ref="AG46">deflator!AG46/INDEX(deflator!$E46:$BQ46, MATCH(TRUE, ISNUMBER(deflator!$E46:$BQ46), 0))</f>
        <v>1.728792963359117</v>
      </c>
      <c r="AH46" cm="1">
        <f t="array" ref="AH46">deflator!AH46/INDEX(deflator!$E46:$BQ46, MATCH(TRUE, ISNUMBER(deflator!$E46:$BQ46), 0))</f>
        <v>1.8776010832178753</v>
      </c>
      <c r="AI46" cm="1">
        <f t="array" ref="AI46">deflator!AI46/INDEX(deflator!$E46:$BQ46, MATCH(TRUE, ISNUMBER(deflator!$E46:$BQ46), 0))</f>
        <v>1.9847932459731679</v>
      </c>
      <c r="AJ46" cm="1">
        <f t="array" ref="AJ46">deflator!AJ46/INDEX(deflator!$E46:$BQ46, MATCH(TRUE, ISNUMBER(deflator!$E46:$BQ46), 0))</f>
        <v>2.1183012047020018</v>
      </c>
      <c r="AK46" cm="1">
        <f t="array" ref="AK46">deflator!AK46/INDEX(deflator!$E46:$BQ46, MATCH(TRUE, ISNUMBER(deflator!$E46:$BQ46), 0))</f>
        <v>2.2920050143741646</v>
      </c>
      <c r="AL46" cm="1">
        <f t="array" ref="AL46">deflator!AL46/INDEX(deflator!$E46:$BQ46, MATCH(TRUE, ISNUMBER(deflator!$E46:$BQ46), 0))</f>
        <v>2.6400386173718524</v>
      </c>
      <c r="AM46" cm="1">
        <f t="array" ref="AM46">deflator!AM46/INDEX(deflator!$E46:$BQ46, MATCH(TRUE, ISNUMBER(deflator!$E46:$BQ46), 0))</f>
        <v>3.1849568630636003</v>
      </c>
      <c r="AN46" cm="1">
        <f t="array" ref="AN46">deflator!AN46/INDEX(deflator!$E46:$BQ46, MATCH(TRUE, ISNUMBER(deflator!$E46:$BQ46), 0))</f>
        <v>3.6191622423168557</v>
      </c>
      <c r="AO46" cm="1">
        <f t="array" ref="AO46">deflator!AO46/INDEX(deflator!$E46:$BQ46, MATCH(TRUE, ISNUMBER(deflator!$E46:$BQ46), 0))</f>
        <v>3.8546188655625402</v>
      </c>
      <c r="AP46" cm="1">
        <f t="array" ref="AP46">deflator!AP46/INDEX(deflator!$E46:$BQ46, MATCH(TRUE, ISNUMBER(deflator!$E46:$BQ46), 0))</f>
        <v>3.9184935942425936</v>
      </c>
      <c r="AQ46" cm="1">
        <f t="array" ref="AQ46">deflator!AQ46/INDEX(deflator!$E46:$BQ46, MATCH(TRUE, ISNUMBER(deflator!$E46:$BQ46), 0))</f>
        <v>3.8861083197492352</v>
      </c>
      <c r="AR46" cm="1">
        <f t="array" ref="AR46">deflator!AR46/INDEX(deflator!$E46:$BQ46, MATCH(TRUE, ISNUMBER(deflator!$E46:$BQ46), 0))</f>
        <v>3.8387101984023202</v>
      </c>
      <c r="AS46" cm="1">
        <f t="array" ref="AS46">deflator!AS46/INDEX(deflator!$E46:$BQ46, MATCH(TRUE, ISNUMBER(deflator!$E46:$BQ46), 0))</f>
        <v>3.9193148352356126</v>
      </c>
      <c r="AT46" cm="1">
        <f t="array" ref="AT46">deflator!AT46/INDEX(deflator!$E46:$BQ46, MATCH(TRUE, ISNUMBER(deflator!$E46:$BQ46), 0))</f>
        <v>4.0060120059113729</v>
      </c>
      <c r="AU46" cm="1">
        <f t="array" ref="AU46">deflator!AU46/INDEX(deflator!$E46:$BQ46, MATCH(TRUE, ISNUMBER(deflator!$E46:$BQ46), 0))</f>
        <v>4.0317584850653443</v>
      </c>
      <c r="AV46" cm="1">
        <f t="array" ref="AV46">deflator!AV46/INDEX(deflator!$E46:$BQ46, MATCH(TRUE, ISNUMBER(deflator!$E46:$BQ46), 0))</f>
        <v>4.1383049520645647</v>
      </c>
      <c r="AW46" cm="1">
        <f t="array" ref="AW46">deflator!AW46/INDEX(deflator!$E46:$BQ46, MATCH(TRUE, ISNUMBER(deflator!$E46:$BQ46), 0))</f>
        <v>4.4275804225099273</v>
      </c>
      <c r="AX46" cm="1">
        <f t="array" ref="AX46">deflator!AX46/INDEX(deflator!$E46:$BQ46, MATCH(TRUE, ISNUMBER(deflator!$E46:$BQ46), 0))</f>
        <v>4.59355791348609</v>
      </c>
      <c r="AY46" cm="1">
        <f t="array" ref="AY46">deflator!AY46/INDEX(deflator!$E46:$BQ46, MATCH(TRUE, ISNUMBER(deflator!$E46:$BQ46), 0))</f>
        <v>4.7781940260107394</v>
      </c>
      <c r="AZ46" cm="1">
        <f t="array" ref="AZ46">deflator!AZ46/INDEX(deflator!$E46:$BQ46, MATCH(TRUE, ISNUMBER(deflator!$E46:$BQ46), 0))</f>
        <v>5.1563240288739305</v>
      </c>
      <c r="BA46" cm="1">
        <f t="array" ref="BA46">deflator!BA46/INDEX(deflator!$E46:$BQ46, MATCH(TRUE, ISNUMBER(deflator!$E46:$BQ46), 0))</f>
        <v>5.5614350845990064</v>
      </c>
      <c r="BB46" cm="1">
        <f t="array" ref="BB46">deflator!BB46/INDEX(deflator!$E46:$BQ46, MATCH(TRUE, ISNUMBER(deflator!$E46:$BQ46), 0))</f>
        <v>5.556876546329784</v>
      </c>
      <c r="BC46" cm="1">
        <f t="array" ref="BC46">deflator!BC46/INDEX(deflator!$E46:$BQ46, MATCH(TRUE, ISNUMBER(deflator!$E46:$BQ46), 0))</f>
        <v>5.9418823657761264</v>
      </c>
      <c r="BD46" cm="1">
        <f t="array" ref="BD46">deflator!BD46/INDEX(deflator!$E46:$BQ46, MATCH(TRUE, ISNUMBER(deflator!$E46:$BQ46), 0))</f>
        <v>6.4181873953697464</v>
      </c>
      <c r="BE46" cm="1">
        <f t="array" ref="BE46">deflator!BE46/INDEX(deflator!$E46:$BQ46, MATCH(TRUE, ISNUMBER(deflator!$E46:$BQ46), 0))</f>
        <v>6.572556619860741</v>
      </c>
      <c r="BF46" cm="1">
        <f t="array" ref="BF46">deflator!BF46/INDEX(deflator!$E46:$BQ46, MATCH(TRUE, ISNUMBER(deflator!$E46:$BQ46), 0))</f>
        <v>6.7235935749241547</v>
      </c>
      <c r="BG46" cm="1">
        <f t="array" ref="BG46">deflator!BG46/INDEX(deflator!$E46:$BQ46, MATCH(TRUE, ISNUMBER(deflator!$E46:$BQ46), 0))</f>
        <v>6.796954117156436</v>
      </c>
      <c r="BH46" cm="1">
        <f t="array" ref="BH46">deflator!BH46/INDEX(deflator!$E46:$BQ46, MATCH(TRUE, ISNUMBER(deflator!$E46:$BQ46), 0))</f>
        <v>6.8062836979820389</v>
      </c>
      <c r="BI46" cm="1">
        <f t="array" ref="BI46">deflator!BI46/INDEX(deflator!$E46:$BQ46, MATCH(TRUE, ISNUMBER(deflator!$E46:$BQ46), 0))</f>
        <v>6.90684253843291</v>
      </c>
      <c r="BJ46" cm="1">
        <f t="array" ref="BJ46">deflator!BJ46/INDEX(deflator!$E46:$BQ46, MATCH(TRUE, ISNUMBER(deflator!$E46:$BQ46), 0))</f>
        <v>7.1932017754620343</v>
      </c>
      <c r="BK46" cm="1">
        <f t="array" ref="BK46">deflator!BK46/INDEX(deflator!$E46:$BQ46, MATCH(TRUE, ISNUMBER(deflator!$E46:$BQ46), 0))</f>
        <v>7.4426546596350498</v>
      </c>
      <c r="BL46" cm="1">
        <f t="array" ref="BL46">deflator!BL46/INDEX(deflator!$E46:$BQ46, MATCH(TRUE, ISNUMBER(deflator!$E46:$BQ46), 0))</f>
        <v>7.5405632659783031</v>
      </c>
      <c r="BM46" cm="1">
        <f t="array" ref="BM46">deflator!BM46/INDEX(deflator!$E46:$BQ46, MATCH(TRUE, ISNUMBER(deflator!$E46:$BQ46), 0))</f>
        <v>7.5805283128645753</v>
      </c>
      <c r="BN46" cm="1">
        <f t="array" ref="BN46">deflator!BN46/INDEX(deflator!$E46:$BQ46, MATCH(TRUE, ISNUMBER(deflator!$E46:$BQ46), 0))</f>
        <v>7.9196706369652823</v>
      </c>
      <c r="BO46" cm="1">
        <f t="array" ref="BO46">deflator!BO46/INDEX(deflator!$E46:$BQ46, MATCH(TRUE, ISNUMBER(deflator!$E46:$BQ46), 0))</f>
        <v>8.0728587731913191</v>
      </c>
      <c r="BP46" cm="1">
        <f t="array" ref="BP46">deflator!BP46/INDEX(deflator!$E46:$BQ46, MATCH(TRUE, ISNUMBER(deflator!$E46:$BQ46), 0))</f>
        <v>8.0320339599350596</v>
      </c>
      <c r="BQ46" cm="1">
        <f t="array" ref="BQ46">deflator!BQ46/INDEX(deflator!$E46:$BQ46, MATCH(TRUE, ISNUMBER(deflator!$E46:$BQ46), 0))</f>
        <v>7.9752314149836341</v>
      </c>
    </row>
    <row r="47" spans="1:69" x14ac:dyDescent="0.35">
      <c r="A47" t="s">
        <v>209</v>
      </c>
      <c r="B47" t="s">
        <v>210</v>
      </c>
      <c r="C47" t="s">
        <v>44</v>
      </c>
      <c r="D47" t="s">
        <v>45</v>
      </c>
      <c r="E47" cm="1">
        <f t="array" ref="E47">deflator!E47/INDEX(deflator!$E47:$BQ47, MATCH(TRUE, ISNUMBER(deflator!$E47:$BQ47), 0))</f>
        <v>1</v>
      </c>
      <c r="F47" cm="1">
        <f t="array" ref="F47">deflator!F47/INDEX(deflator!$E47:$BQ47, MATCH(TRUE, ISNUMBER(deflator!$E47:$BQ47), 0))</f>
        <v>1.0299006346469772</v>
      </c>
      <c r="G47" cm="1">
        <f t="array" ref="G47">deflator!G47/INDEX(deflator!$E47:$BQ47, MATCH(TRUE, ISNUMBER(deflator!$E47:$BQ47), 0))</f>
        <v>1.0608472929909225</v>
      </c>
      <c r="H47" cm="1">
        <f t="array" ref="H47">deflator!H47/INDEX(deflator!$E47:$BQ47, MATCH(TRUE, ISNUMBER(deflator!$E47:$BQ47), 0))</f>
        <v>1.0928203515509829</v>
      </c>
      <c r="I47" cm="1">
        <f t="array" ref="I47">deflator!I47/INDEX(deflator!$E47:$BQ47, MATCH(TRUE, ISNUMBER(deflator!$E47:$BQ47), 0))</f>
        <v>1.1245796556504115</v>
      </c>
      <c r="J47" cm="1">
        <f t="array" ref="J47">deflator!J47/INDEX(deflator!$E47:$BQ47, MATCH(TRUE, ISNUMBER(deflator!$E47:$BQ47), 0))</f>
        <v>1.1592039766061979</v>
      </c>
      <c r="K47" cm="1">
        <f t="array" ref="K47">deflator!K47/INDEX(deflator!$E47:$BQ47, MATCH(TRUE, ISNUMBER(deflator!$E47:$BQ47), 0))</f>
        <v>1.1596862428334109</v>
      </c>
      <c r="L47" cm="1">
        <f t="array" ref="L47">deflator!L47/INDEX(deflator!$E47:$BQ47, MATCH(TRUE, ISNUMBER(deflator!$E47:$BQ47), 0))</f>
        <v>1.1739243119484311</v>
      </c>
      <c r="M47" cm="1">
        <f t="array" ref="M47">deflator!M47/INDEX(deflator!$E47:$BQ47, MATCH(TRUE, ISNUMBER(deflator!$E47:$BQ47), 0))</f>
        <v>1.2419391384852076</v>
      </c>
      <c r="N47" cm="1">
        <f t="array" ref="N47">deflator!N47/INDEX(deflator!$E47:$BQ47, MATCH(TRUE, ISNUMBER(deflator!$E47:$BQ47), 0))</f>
        <v>1.2649636698305311</v>
      </c>
      <c r="O47" cm="1">
        <f t="array" ref="O47">deflator!O47/INDEX(deflator!$E47:$BQ47, MATCH(TRUE, ISNUMBER(deflator!$E47:$BQ47), 0))</f>
        <v>1.3027968143766659</v>
      </c>
      <c r="P47" cm="1">
        <f t="array" ref="P47">deflator!P47/INDEX(deflator!$E47:$BQ47, MATCH(TRUE, ISNUMBER(deflator!$E47:$BQ47), 0))</f>
        <v>1.2905362734020773</v>
      </c>
      <c r="Q47" cm="1">
        <f t="array" ref="Q47">deflator!Q47/INDEX(deflator!$E47:$BQ47, MATCH(TRUE, ISNUMBER(deflator!$E47:$BQ47), 0))</f>
        <v>1.3229495944599599</v>
      </c>
      <c r="R47" cm="1">
        <f t="array" ref="R47">deflator!R47/INDEX(deflator!$E47:$BQ47, MATCH(TRUE, ISNUMBER(deflator!$E47:$BQ47), 0))</f>
        <v>1.4979489562815438</v>
      </c>
      <c r="S47" cm="1">
        <f t="array" ref="S47">deflator!S47/INDEX(deflator!$E47:$BQ47, MATCH(TRUE, ISNUMBER(deflator!$E47:$BQ47), 0))</f>
        <v>1.8978140171799622</v>
      </c>
      <c r="T47" cm="1">
        <f t="array" ref="T47">deflator!T47/INDEX(deflator!$E47:$BQ47, MATCH(TRUE, ISNUMBER(deflator!$E47:$BQ47), 0))</f>
        <v>1.9796848344767481</v>
      </c>
      <c r="U47" cm="1">
        <f t="array" ref="U47">deflator!U47/INDEX(deflator!$E47:$BQ47, MATCH(TRUE, ISNUMBER(deflator!$E47:$BQ47), 0))</f>
        <v>2.3404422722490086</v>
      </c>
      <c r="V47" cm="1">
        <f t="array" ref="V47">deflator!V47/INDEX(deflator!$E47:$BQ47, MATCH(TRUE, ISNUMBER(deflator!$E47:$BQ47), 0))</f>
        <v>3.0133496601493444</v>
      </c>
      <c r="W47" cm="1">
        <f t="array" ref="W47">deflator!W47/INDEX(deflator!$E47:$BQ47, MATCH(TRUE, ISNUMBER(deflator!$E47:$BQ47), 0))</f>
        <v>3.1469406302855276</v>
      </c>
      <c r="X47" cm="1">
        <f t="array" ref="X47">deflator!X47/INDEX(deflator!$E47:$BQ47, MATCH(TRUE, ISNUMBER(deflator!$E47:$BQ47), 0))</f>
        <v>3.3527945144657885</v>
      </c>
      <c r="Y47" cm="1">
        <f t="array" ref="Y47">deflator!Y47/INDEX(deflator!$E47:$BQ47, MATCH(TRUE, ISNUMBER(deflator!$E47:$BQ47), 0))</f>
        <v>4.1622823961705953</v>
      </c>
      <c r="Z47" cm="1">
        <f t="array" ref="Z47">deflator!Z47/INDEX(deflator!$E47:$BQ47, MATCH(TRUE, ISNUMBER(deflator!$E47:$BQ47), 0))</f>
        <v>4.286193175091249</v>
      </c>
      <c r="AA47" cm="1">
        <f t="array" ref="AA47">deflator!AA47/INDEX(deflator!$E47:$BQ47, MATCH(TRUE, ISNUMBER(deflator!$E47:$BQ47), 0))</f>
        <v>4.6420036830577009</v>
      </c>
      <c r="AB47" cm="1">
        <f t="array" ref="AB47">deflator!AB47/INDEX(deflator!$E47:$BQ47, MATCH(TRUE, ISNUMBER(deflator!$E47:$BQ47), 0))</f>
        <v>5.0619556324933237</v>
      </c>
      <c r="AC47" cm="1">
        <f t="array" ref="AC47">deflator!AC47/INDEX(deflator!$E47:$BQ47, MATCH(TRUE, ISNUMBER(deflator!$E47:$BQ47), 0))</f>
        <v>5.9685466163607437</v>
      </c>
      <c r="AD47" cm="1">
        <f t="array" ref="AD47">deflator!AD47/INDEX(deflator!$E47:$BQ47, MATCH(TRUE, ISNUMBER(deflator!$E47:$BQ47), 0))</f>
        <v>5.9890579484720892</v>
      </c>
      <c r="AE47" cm="1">
        <f t="array" ref="AE47">deflator!AE47/INDEX(deflator!$E47:$BQ47, MATCH(TRUE, ISNUMBER(deflator!$E47:$BQ47), 0))</f>
        <v>5.8680547320445227</v>
      </c>
      <c r="AF47" cm="1">
        <f t="array" ref="AF47">deflator!AF47/INDEX(deflator!$E47:$BQ47, MATCH(TRUE, ISNUMBER(deflator!$E47:$BQ47), 0))</f>
        <v>5.6289193665407673</v>
      </c>
      <c r="AG47" cm="1">
        <f t="array" ref="AG47">deflator!AG47/INDEX(deflator!$E47:$BQ47, MATCH(TRUE, ISNUMBER(deflator!$E47:$BQ47), 0))</f>
        <v>5.6074773483127389</v>
      </c>
      <c r="AH47" cm="1">
        <f t="array" ref="AH47">deflator!AH47/INDEX(deflator!$E47:$BQ47, MATCH(TRUE, ISNUMBER(deflator!$E47:$BQ47), 0))</f>
        <v>5.5507068818155645</v>
      </c>
      <c r="AI47" cm="1">
        <f t="array" ref="AI47">deflator!AI47/INDEX(deflator!$E47:$BQ47, MATCH(TRUE, ISNUMBER(deflator!$E47:$BQ47), 0))</f>
        <v>5.2996332259902985</v>
      </c>
      <c r="AJ47" cm="1">
        <f t="array" ref="AJ47">deflator!AJ47/INDEX(deflator!$E47:$BQ47, MATCH(TRUE, ISNUMBER(deflator!$E47:$BQ47), 0))</f>
        <v>5.3347957236428751</v>
      </c>
      <c r="AK47" cm="1">
        <f t="array" ref="AK47">deflator!AK47/INDEX(deflator!$E47:$BQ47, MATCH(TRUE, ISNUMBER(deflator!$E47:$BQ47), 0))</f>
        <v>5.333524061063426</v>
      </c>
      <c r="AL47" cm="1">
        <f t="array" ref="AL47">deflator!AL47/INDEX(deflator!$E47:$BQ47, MATCH(TRUE, ISNUMBER(deflator!$E47:$BQ47), 0))</f>
        <v>5.6617594943331131</v>
      </c>
      <c r="AM47" cm="1">
        <f t="array" ref="AM47">deflator!AM47/INDEX(deflator!$E47:$BQ47, MATCH(TRUE, ISNUMBER(deflator!$E47:$BQ47), 0))</f>
        <v>8.2880271846408764</v>
      </c>
      <c r="AN47" cm="1">
        <f t="array" ref="AN47">deflator!AN47/INDEX(deflator!$E47:$BQ47, MATCH(TRUE, ISNUMBER(deflator!$E47:$BQ47), 0))</f>
        <v>9.2033394897390419</v>
      </c>
      <c r="AO47" cm="1">
        <f t="array" ref="AO47">deflator!AO47/INDEX(deflator!$E47:$BQ47, MATCH(TRUE, ISNUMBER(deflator!$E47:$BQ47), 0))</f>
        <v>14.383326497870932</v>
      </c>
      <c r="AP47" cm="1">
        <f t="array" ref="AP47">deflator!AP47/INDEX(deflator!$E47:$BQ47, MATCH(TRUE, ISNUMBER(deflator!$E47:$BQ47), 0))</f>
        <v>14.947364935781193</v>
      </c>
      <c r="AQ47" cm="1">
        <f t="array" ref="AQ47">deflator!AQ47/INDEX(deflator!$E47:$BQ47, MATCH(TRUE, ISNUMBER(deflator!$E47:$BQ47), 0))</f>
        <v>15.752633503252072</v>
      </c>
      <c r="AR47" cm="1">
        <f t="array" ref="AR47">deflator!AR47/INDEX(deflator!$E47:$BQ47, MATCH(TRUE, ISNUMBER(deflator!$E47:$BQ47), 0))</f>
        <v>15.630406940698839</v>
      </c>
      <c r="AS47" cm="1">
        <f t="array" ref="AS47">deflator!AS47/INDEX(deflator!$E47:$BQ47, MATCH(TRUE, ISNUMBER(deflator!$E47:$BQ47), 0))</f>
        <v>15.880652457889948</v>
      </c>
      <c r="AT47" cm="1">
        <f t="array" ref="AT47">deflator!AT47/INDEX(deflator!$E47:$BQ47, MATCH(TRUE, ISNUMBER(deflator!$E47:$BQ47), 0))</f>
        <v>16.972601165722196</v>
      </c>
      <c r="AU47" cm="1">
        <f t="array" ref="AU47">deflator!AU47/INDEX(deflator!$E47:$BQ47, MATCH(TRUE, ISNUMBER(deflator!$E47:$BQ47), 0))</f>
        <v>17.750309063370842</v>
      </c>
      <c r="AV47" cm="1">
        <f t="array" ref="AV47">deflator!AV47/INDEX(deflator!$E47:$BQ47, MATCH(TRUE, ISNUMBER(deflator!$E47:$BQ47), 0))</f>
        <v>18.332185617822777</v>
      </c>
      <c r="AW47" cm="1">
        <f t="array" ref="AW47">deflator!AW47/INDEX(deflator!$E47:$BQ47, MATCH(TRUE, ISNUMBER(deflator!$E47:$BQ47), 0))</f>
        <v>17.873265470570615</v>
      </c>
      <c r="AX47" cm="1">
        <f t="array" ref="AX47">deflator!AX47/INDEX(deflator!$E47:$BQ47, MATCH(TRUE, ISNUMBER(deflator!$E47:$BQ47), 0))</f>
        <v>18.090449764169836</v>
      </c>
      <c r="AY47" cm="1">
        <f t="array" ref="AY47">deflator!AY47/INDEX(deflator!$E47:$BQ47, MATCH(TRUE, ISNUMBER(deflator!$E47:$BQ47), 0))</f>
        <v>18.336396350047625</v>
      </c>
      <c r="AZ47" cm="1">
        <f t="array" ref="AZ47">deflator!AZ47/INDEX(deflator!$E47:$BQ47, MATCH(TRUE, ISNUMBER(deflator!$E47:$BQ47), 0))</f>
        <v>18.902725017882567</v>
      </c>
      <c r="BA47" cm="1">
        <f t="array" ref="BA47">deflator!BA47/INDEX(deflator!$E47:$BQ47, MATCH(TRUE, ISNUMBER(deflator!$E47:$BQ47), 0))</f>
        <v>19.918355859946491</v>
      </c>
      <c r="BB47" cm="1">
        <f t="array" ref="BB47">deflator!BB47/INDEX(deflator!$E47:$BQ47, MATCH(TRUE, ISNUMBER(deflator!$E47:$BQ47), 0))</f>
        <v>20.158925638372903</v>
      </c>
      <c r="BC47" cm="1">
        <f t="array" ref="BC47">deflator!BC47/INDEX(deflator!$E47:$BQ47, MATCH(TRUE, ISNUMBER(deflator!$E47:$BQ47), 0))</f>
        <v>20.464578882227567</v>
      </c>
      <c r="BD47" cm="1">
        <f t="array" ref="BD47">deflator!BD47/INDEX(deflator!$E47:$BQ47, MATCH(TRUE, ISNUMBER(deflator!$E47:$BQ47), 0))</f>
        <v>21.632967279600894</v>
      </c>
      <c r="BE47" cm="1">
        <f t="array" ref="BE47">deflator!BE47/INDEX(deflator!$E47:$BQ47, MATCH(TRUE, ISNUMBER(deflator!$E47:$BQ47), 0))</f>
        <v>21.545548813444409</v>
      </c>
      <c r="BF47" cm="1">
        <f t="array" ref="BF47">deflator!BF47/INDEX(deflator!$E47:$BQ47, MATCH(TRUE, ISNUMBER(deflator!$E47:$BQ47), 0))</f>
        <v>22.165356172153498</v>
      </c>
      <c r="BG47" cm="1">
        <f t="array" ref="BG47">deflator!BG47/INDEX(deflator!$E47:$BQ47, MATCH(TRUE, ISNUMBER(deflator!$E47:$BQ47), 0))</f>
        <v>23.142257086489572</v>
      </c>
      <c r="BH47" cm="1">
        <f t="array" ref="BH47">deflator!BH47/INDEX(deflator!$E47:$BQ47, MATCH(TRUE, ISNUMBER(deflator!$E47:$BQ47), 0))</f>
        <v>24.247457778815889</v>
      </c>
      <c r="BI47" cm="1">
        <f t="array" ref="BI47">deflator!BI47/INDEX(deflator!$E47:$BQ47, MATCH(TRUE, ISNUMBER(deflator!$E47:$BQ47), 0))</f>
        <v>23.961378407119181</v>
      </c>
      <c r="BJ47" cm="1">
        <f t="array" ref="BJ47">deflator!BJ47/INDEX(deflator!$E47:$BQ47, MATCH(TRUE, ISNUMBER(deflator!$E47:$BQ47), 0))</f>
        <v>23.711778179904115</v>
      </c>
      <c r="BK47" cm="1">
        <f t="array" ref="BK47">deflator!BK47/INDEX(deflator!$E47:$BQ47, MATCH(TRUE, ISNUMBER(deflator!$E47:$BQ47), 0))</f>
        <v>24.110604709919443</v>
      </c>
      <c r="BL47" cm="1">
        <f t="array" ref="BL47">deflator!BL47/INDEX(deflator!$E47:$BQ47, MATCH(TRUE, ISNUMBER(deflator!$E47:$BQ47), 0))</f>
        <v>24.588802989416539</v>
      </c>
      <c r="BM47" cm="1">
        <f t="array" ref="BM47">deflator!BM47/INDEX(deflator!$E47:$BQ47, MATCH(TRUE, ISNUMBER(deflator!$E47:$BQ47), 0))</f>
        <v>25.038380506223238</v>
      </c>
      <c r="BN47" cm="1">
        <f t="array" ref="BN47">deflator!BN47/INDEX(deflator!$E47:$BQ47, MATCH(TRUE, ISNUMBER(deflator!$E47:$BQ47), 0))</f>
        <v>26.02242175440125</v>
      </c>
      <c r="BO47" cm="1">
        <f t="array" ref="BO47">deflator!BO47/INDEX(deflator!$E47:$BQ47, MATCH(TRUE, ISNUMBER(deflator!$E47:$BQ47), 0))</f>
        <v>26.803094570645161</v>
      </c>
      <c r="BP47" cm="1">
        <f t="array" ref="BP47">deflator!BP47/INDEX(deflator!$E47:$BQ47, MATCH(TRUE, ISNUMBER(deflator!$E47:$BQ47), 0))</f>
        <v>27.486939452047356</v>
      </c>
      <c r="BQ47" cm="1">
        <f t="array" ref="BQ47">deflator!BQ47/INDEX(deflator!$E47:$BQ47, MATCH(TRUE, ISNUMBER(deflator!$E47:$BQ47), 0))</f>
        <v>28.187856408091772</v>
      </c>
    </row>
    <row r="48" spans="1:69" x14ac:dyDescent="0.35">
      <c r="A48" t="s">
        <v>211</v>
      </c>
      <c r="B48" t="s">
        <v>212</v>
      </c>
      <c r="C48" t="s">
        <v>44</v>
      </c>
      <c r="D48" t="s">
        <v>45</v>
      </c>
      <c r="E48" cm="1">
        <f t="array" ref="E48">deflator!E48/INDEX(deflator!$E48:$BQ48, MATCH(TRUE, ISNUMBER(deflator!$E48:$BQ48), 0))</f>
        <v>1</v>
      </c>
      <c r="F48" cm="1">
        <f t="array" ref="F48">deflator!F48/INDEX(deflator!$E48:$BQ48, MATCH(TRUE, ISNUMBER(deflator!$E48:$BQ48), 0))</f>
        <v>1.0506444908786452</v>
      </c>
      <c r="G48" cm="1">
        <f t="array" ref="G48">deflator!G48/INDEX(deflator!$E48:$BQ48, MATCH(TRUE, ISNUMBER(deflator!$E48:$BQ48), 0))</f>
        <v>1.0833191045011401</v>
      </c>
      <c r="H48" cm="1">
        <f t="array" ref="H48">deflator!H48/INDEX(deflator!$E48:$BQ48, MATCH(TRUE, ISNUMBER(deflator!$E48:$BQ48), 0))</f>
        <v>1.0804578526395641</v>
      </c>
      <c r="I48" cm="1">
        <f t="array" ref="I48">deflator!I48/INDEX(deflator!$E48:$BQ48, MATCH(TRUE, ISNUMBER(deflator!$E48:$BQ48), 0))</f>
        <v>1.1282252543855289</v>
      </c>
      <c r="J48" cm="1">
        <f t="array" ref="J48">deflator!J48/INDEX(deflator!$E48:$BQ48, MATCH(TRUE, ISNUMBER(deflator!$E48:$BQ48), 0))</f>
        <v>1.1592788840834185</v>
      </c>
      <c r="K48" cm="1">
        <f t="array" ref="K48">deflator!K48/INDEX(deflator!$E48:$BQ48, MATCH(TRUE, ISNUMBER(deflator!$E48:$BQ48), 0))</f>
        <v>1.1614626955498619</v>
      </c>
      <c r="L48" cm="1">
        <f t="array" ref="L48">deflator!L48/INDEX(deflator!$E48:$BQ48, MATCH(TRUE, ISNUMBER(deflator!$E48:$BQ48), 0))</f>
        <v>1.4359068655390597</v>
      </c>
      <c r="M48" cm="1">
        <f t="array" ref="M48">deflator!M48/INDEX(deflator!$E48:$BQ48, MATCH(TRUE, ISNUMBER(deflator!$E48:$BQ48), 0))</f>
        <v>1.5184819912257059</v>
      </c>
      <c r="N48" cm="1">
        <f t="array" ref="N48">deflator!N48/INDEX(deflator!$E48:$BQ48, MATCH(TRUE, ISNUMBER(deflator!$E48:$BQ48), 0))</f>
        <v>1.5989913202947934</v>
      </c>
      <c r="O48" cm="1">
        <f t="array" ref="O48">deflator!O48/INDEX(deflator!$E48:$BQ48, MATCH(TRUE, ISNUMBER(deflator!$E48:$BQ48), 0))</f>
        <v>1.7250558497018844</v>
      </c>
      <c r="P48" cm="1">
        <f t="array" ref="P48">deflator!P48/INDEX(deflator!$E48:$BQ48, MATCH(TRUE, ISNUMBER(deflator!$E48:$BQ48), 0))</f>
        <v>1.7843999218351261</v>
      </c>
      <c r="Q48" cm="1">
        <f t="array" ref="Q48">deflator!Q48/INDEX(deflator!$E48:$BQ48, MATCH(TRUE, ISNUMBER(deflator!$E48:$BQ48), 0))</f>
        <v>1.9267305020157464</v>
      </c>
      <c r="R48" cm="1">
        <f t="array" ref="R48">deflator!R48/INDEX(deflator!$E48:$BQ48, MATCH(TRUE, ISNUMBER(deflator!$E48:$BQ48), 0))</f>
        <v>2.0525370067318542</v>
      </c>
      <c r="S48" cm="1">
        <f t="array" ref="S48">deflator!S48/INDEX(deflator!$E48:$BQ48, MATCH(TRUE, ISNUMBER(deflator!$E48:$BQ48), 0))</f>
        <v>2.2712572561818836</v>
      </c>
      <c r="T48" cm="1">
        <f t="array" ref="T48">deflator!T48/INDEX(deflator!$E48:$BQ48, MATCH(TRUE, ISNUMBER(deflator!$E48:$BQ48), 0))</f>
        <v>2.407307219855618</v>
      </c>
      <c r="U48" cm="1">
        <f t="array" ref="U48">deflator!U48/INDEX(deflator!$E48:$BQ48, MATCH(TRUE, ISNUMBER(deflator!$E48:$BQ48), 0))</f>
        <v>2.880931519018294</v>
      </c>
      <c r="V48" cm="1">
        <f t="array" ref="V48">deflator!V48/INDEX(deflator!$E48:$BQ48, MATCH(TRUE, ISNUMBER(deflator!$E48:$BQ48), 0))</f>
        <v>3.0504678232151572</v>
      </c>
      <c r="W48" cm="1">
        <f t="array" ref="W48">deflator!W48/INDEX(deflator!$E48:$BQ48, MATCH(TRUE, ISNUMBER(deflator!$E48:$BQ48), 0))</f>
        <v>3.1544828774298348</v>
      </c>
      <c r="X48" cm="1">
        <f t="array" ref="X48">deflator!X48/INDEX(deflator!$E48:$BQ48, MATCH(TRUE, ISNUMBER(deflator!$E48:$BQ48), 0))</f>
        <v>3.559921203836069</v>
      </c>
      <c r="Y48" cm="1">
        <f t="array" ref="Y48">deflator!Y48/INDEX(deflator!$E48:$BQ48, MATCH(TRUE, ISNUMBER(deflator!$E48:$BQ48), 0))</f>
        <v>4.0670638280220164</v>
      </c>
      <c r="Z48" cm="1">
        <f t="array" ref="Z48">deflator!Z48/INDEX(deflator!$E48:$BQ48, MATCH(TRUE, ISNUMBER(deflator!$E48:$BQ48), 0))</f>
        <v>4.4249733279285763</v>
      </c>
      <c r="AA48" cm="1">
        <f t="array" ref="AA48">deflator!AA48/INDEX(deflator!$E48:$BQ48, MATCH(TRUE, ISNUMBER(deflator!$E48:$BQ48), 0))</f>
        <v>4.9772963505330878</v>
      </c>
      <c r="AB48" cm="1">
        <f t="array" ref="AB48">deflator!AB48/INDEX(deflator!$E48:$BQ48, MATCH(TRUE, ISNUMBER(deflator!$E48:$BQ48), 0))</f>
        <v>5.6125522639442895</v>
      </c>
      <c r="AC48" cm="1">
        <f t="array" ref="AC48">deflator!AC48/INDEX(deflator!$E48:$BQ48, MATCH(TRUE, ISNUMBER(deflator!$E48:$BQ48), 0))</f>
        <v>6.3731761111898226</v>
      </c>
      <c r="AD48" cm="1">
        <f t="array" ref="AD48">deflator!AD48/INDEX(deflator!$E48:$BQ48, MATCH(TRUE, ISNUMBER(deflator!$E48:$BQ48), 0))</f>
        <v>7.0861514729849562</v>
      </c>
      <c r="AE48" cm="1">
        <f t="array" ref="AE48">deflator!AE48/INDEX(deflator!$E48:$BQ48, MATCH(TRUE, ISNUMBER(deflator!$E48:$BQ48), 0))</f>
        <v>7.0988523850381897</v>
      </c>
      <c r="AF48" cm="1">
        <f t="array" ref="AF48">deflator!AF48/INDEX(deflator!$E48:$BQ48, MATCH(TRUE, ISNUMBER(deflator!$E48:$BQ48), 0))</f>
        <v>6.9290258901470585</v>
      </c>
      <c r="AG48" cm="1">
        <f t="array" ref="AG48">deflator!AG48/INDEX(deflator!$E48:$BQ48, MATCH(TRUE, ISNUMBER(deflator!$E48:$BQ48), 0))</f>
        <v>6.9854211393893593</v>
      </c>
      <c r="AH48" cm="1">
        <f t="array" ref="AH48">deflator!AH48/INDEX(deflator!$E48:$BQ48, MATCH(TRUE, ISNUMBER(deflator!$E48:$BQ48), 0))</f>
        <v>6.8583505195515624</v>
      </c>
      <c r="AI48" cm="1">
        <f t="array" ref="AI48">deflator!AI48/INDEX(deflator!$E48:$BQ48, MATCH(TRUE, ISNUMBER(deflator!$E48:$BQ48), 0))</f>
        <v>6.9710399693249521</v>
      </c>
      <c r="AJ48" cm="1">
        <f t="array" ref="AJ48">deflator!AJ48/INDEX(deflator!$E48:$BQ48, MATCH(TRUE, ISNUMBER(deflator!$E48:$BQ48), 0))</f>
        <v>7.2198164158622449</v>
      </c>
      <c r="AK48" cm="1">
        <f t="array" ref="AK48">deflator!AK48/INDEX(deflator!$E48:$BQ48, MATCH(TRUE, ISNUMBER(deflator!$E48:$BQ48), 0))</f>
        <v>7.1275709131442095</v>
      </c>
      <c r="AL48" cm="1">
        <f t="array" ref="AL48">deflator!AL48/INDEX(deflator!$E48:$BQ48, MATCH(TRUE, ISNUMBER(deflator!$E48:$BQ48), 0))</f>
        <v>11.101575115661161</v>
      </c>
      <c r="AM48" cm="1">
        <f t="array" ref="AM48">deflator!AM48/INDEX(deflator!$E48:$BQ48, MATCH(TRUE, ISNUMBER(deflator!$E48:$BQ48), 0))</f>
        <v>11.754622201925345</v>
      </c>
      <c r="AN48" cm="1">
        <f t="array" ref="AN48">deflator!AN48/INDEX(deflator!$E48:$BQ48, MATCH(TRUE, ISNUMBER(deflator!$E48:$BQ48), 0))</f>
        <v>12.534484261921197</v>
      </c>
      <c r="AO48" cm="1">
        <f t="array" ref="AO48">deflator!AO48/INDEX(deflator!$E48:$BQ48, MATCH(TRUE, ISNUMBER(deflator!$E48:$BQ48), 0))</f>
        <v>12.585945725254355</v>
      </c>
      <c r="AP48" cm="1">
        <f t="array" ref="AP48">deflator!AP48/INDEX(deflator!$E48:$BQ48, MATCH(TRUE, ISNUMBER(deflator!$E48:$BQ48), 0))</f>
        <v>13.361719639181915</v>
      </c>
      <c r="AQ48" cm="1">
        <f t="array" ref="AQ48">deflator!AQ48/INDEX(deflator!$E48:$BQ48, MATCH(TRUE, ISNUMBER(deflator!$E48:$BQ48), 0))</f>
        <v>13.50413818403355</v>
      </c>
      <c r="AR48" cm="1">
        <f t="array" ref="AR48">deflator!AR48/INDEX(deflator!$E48:$BQ48, MATCH(TRUE, ISNUMBER(deflator!$E48:$BQ48), 0))</f>
        <v>13.79958016633597</v>
      </c>
      <c r="AS48" cm="1">
        <f t="array" ref="AS48">deflator!AS48/INDEX(deflator!$E48:$BQ48, MATCH(TRUE, ISNUMBER(deflator!$E48:$BQ48), 0))</f>
        <v>14.010929424616872</v>
      </c>
      <c r="AT48" cm="1">
        <f t="array" ref="AT48">deflator!AT48/INDEX(deflator!$E48:$BQ48, MATCH(TRUE, ISNUMBER(deflator!$E48:$BQ48), 0))</f>
        <v>14.356909559398007</v>
      </c>
      <c r="AU48" cm="1">
        <f t="array" ref="AU48">deflator!AU48/INDEX(deflator!$E48:$BQ48, MATCH(TRUE, ISNUMBER(deflator!$E48:$BQ48), 0))</f>
        <v>14.755240988538279</v>
      </c>
      <c r="AV48" cm="1">
        <f t="array" ref="AV48">deflator!AV48/INDEX(deflator!$E48:$BQ48, MATCH(TRUE, ISNUMBER(deflator!$E48:$BQ48), 0))</f>
        <v>15.043398221807895</v>
      </c>
      <c r="AW48" cm="1">
        <f t="array" ref="AW48">deflator!AW48/INDEX(deflator!$E48:$BQ48, MATCH(TRUE, ISNUMBER(deflator!$E48:$BQ48), 0))</f>
        <v>15.064381932268915</v>
      </c>
      <c r="AX48" cm="1">
        <f t="array" ref="AX48">deflator!AX48/INDEX(deflator!$E48:$BQ48, MATCH(TRUE, ISNUMBER(deflator!$E48:$BQ48), 0))</f>
        <v>15.268826980341855</v>
      </c>
      <c r="AY48" cm="1">
        <f t="array" ref="AY48">deflator!AY48/INDEX(deflator!$E48:$BQ48, MATCH(TRUE, ISNUMBER(deflator!$E48:$BQ48), 0))</f>
        <v>15.619960373821772</v>
      </c>
      <c r="AZ48" cm="1">
        <f t="array" ref="AZ48">deflator!AZ48/INDEX(deflator!$E48:$BQ48, MATCH(TRUE, ISNUMBER(deflator!$E48:$BQ48), 0))</f>
        <v>15.696608774393997</v>
      </c>
      <c r="BA48" cm="1">
        <f t="array" ref="BA48">deflator!BA48/INDEX(deflator!$E48:$BQ48, MATCH(TRUE, ISNUMBER(deflator!$E48:$BQ48), 0))</f>
        <v>16.472105509078023</v>
      </c>
      <c r="BB48" cm="1">
        <f t="array" ref="BB48">deflator!BB48/INDEX(deflator!$E48:$BQ48, MATCH(TRUE, ISNUMBER(deflator!$E48:$BQ48), 0))</f>
        <v>17.0656803322521</v>
      </c>
      <c r="BC48" cm="1">
        <f t="array" ref="BC48">deflator!BC48/INDEX(deflator!$E48:$BQ48, MATCH(TRUE, ISNUMBER(deflator!$E48:$BQ48), 0))</f>
        <v>17.18312413988679</v>
      </c>
      <c r="BD48" cm="1">
        <f t="array" ref="BD48">deflator!BD48/INDEX(deflator!$E48:$BQ48, MATCH(TRUE, ISNUMBER(deflator!$E48:$BQ48), 0))</f>
        <v>17.628002826967698</v>
      </c>
      <c r="BE48" cm="1">
        <f t="array" ref="BE48">deflator!BE48/INDEX(deflator!$E48:$BQ48, MATCH(TRUE, ISNUMBER(deflator!$E48:$BQ48), 0))</f>
        <v>17.970388945821682</v>
      </c>
      <c r="BF48" cm="1">
        <f t="array" ref="BF48">deflator!BF48/INDEX(deflator!$E48:$BQ48, MATCH(TRUE, ISNUMBER(deflator!$E48:$BQ48), 0))</f>
        <v>18.519107434837842</v>
      </c>
      <c r="BG48" cm="1">
        <f t="array" ref="BG48">deflator!BG48/INDEX(deflator!$E48:$BQ48, MATCH(TRUE, ISNUMBER(deflator!$E48:$BQ48), 0))</f>
        <v>18.892121635794823</v>
      </c>
      <c r="BH48" cm="1">
        <f t="array" ref="BH48">deflator!BH48/INDEX(deflator!$E48:$BQ48, MATCH(TRUE, ISNUMBER(deflator!$E48:$BQ48), 0))</f>
        <v>18.950647856378701</v>
      </c>
      <c r="BI48" cm="1">
        <f t="array" ref="BI48">deflator!BI48/INDEX(deflator!$E48:$BQ48, MATCH(TRUE, ISNUMBER(deflator!$E48:$BQ48), 0))</f>
        <v>19.076064945121409</v>
      </c>
      <c r="BJ48" cm="1">
        <f t="array" ref="BJ48">deflator!BJ48/INDEX(deflator!$E48:$BQ48, MATCH(TRUE, ISNUMBER(deflator!$E48:$BQ48), 0))</f>
        <v>19.271621538708654</v>
      </c>
      <c r="BK48" cm="1">
        <f t="array" ref="BK48">deflator!BK48/INDEX(deflator!$E48:$BQ48, MATCH(TRUE, ISNUMBER(deflator!$E48:$BQ48), 0))</f>
        <v>19.637202584849039</v>
      </c>
      <c r="BL48" cm="1">
        <f t="array" ref="BL48">deflator!BL48/INDEX(deflator!$E48:$BQ48, MATCH(TRUE, ISNUMBER(deflator!$E48:$BQ48), 0))</f>
        <v>19.866913046749289</v>
      </c>
      <c r="BM48" cm="1">
        <f t="array" ref="BM48">deflator!BM48/INDEX(deflator!$E48:$BQ48, MATCH(TRUE, ISNUMBER(deflator!$E48:$BQ48), 0))</f>
        <v>20.0070884299457</v>
      </c>
      <c r="BN48" cm="1">
        <f t="array" ref="BN48">deflator!BN48/INDEX(deflator!$E48:$BQ48, MATCH(TRUE, ISNUMBER(deflator!$E48:$BQ48), 0))</f>
        <v>20.591503352523699</v>
      </c>
      <c r="BO48" cm="1">
        <f t="array" ref="BO48">deflator!BO48/INDEX(deflator!$E48:$BQ48, MATCH(TRUE, ISNUMBER(deflator!$E48:$BQ48), 0))</f>
        <v>21.998120216776559</v>
      </c>
      <c r="BP48" cm="1">
        <f t="array" ref="BP48">deflator!BP48/INDEX(deflator!$E48:$BQ48, MATCH(TRUE, ISNUMBER(deflator!$E48:$BQ48), 0))</f>
        <v>23.023171653205189</v>
      </c>
      <c r="BQ48" cm="1">
        <f t="array" ref="BQ48">deflator!BQ48/INDEX(deflator!$E48:$BQ48, MATCH(TRUE, ISNUMBER(deflator!$E48:$BQ48), 0))</f>
        <v>23.122063447046603</v>
      </c>
    </row>
    <row r="49" spans="1:69" x14ac:dyDescent="0.35">
      <c r="A49" t="s">
        <v>213</v>
      </c>
      <c r="B49" t="s">
        <v>214</v>
      </c>
      <c r="C49" t="s">
        <v>44</v>
      </c>
      <c r="D49" t="s">
        <v>45</v>
      </c>
      <c r="E49" cm="1">
        <f t="array" ref="E49">deflator!E49/INDEX(deflator!$E49:$BQ49, MATCH(TRUE, ISNUMBER(deflator!$E49:$BQ49), 0))</f>
        <v>8.5914334824315076E-12</v>
      </c>
      <c r="F49" cm="1">
        <f t="array" ref="F49">deflator!F49/INDEX(deflator!$E49:$BQ49, MATCH(TRUE, ISNUMBER(deflator!$E49:$BQ49), 0))</f>
        <v>9.1154660914017983E-12</v>
      </c>
      <c r="G49" cm="1">
        <f t="array" ref="G49">deflator!G49/INDEX(deflator!$E49:$BQ49, MATCH(TRUE, ISNUMBER(deflator!$E49:$BQ49), 0))</f>
        <v>1.1051661457560569E-11</v>
      </c>
      <c r="H49" cm="1">
        <f t="array" ref="H49">deflator!H49/INDEX(deflator!$E49:$BQ49, MATCH(TRUE, ISNUMBER(deflator!$E49:$BQ49), 0))</f>
        <v>2.0760457778856285E-11</v>
      </c>
      <c r="I49" cm="1">
        <f t="array" ref="I49">deflator!I49/INDEX(deflator!$E49:$BQ49, MATCH(TRUE, ISNUMBER(deflator!$E49:$BQ49), 0))</f>
        <v>2.1497034161202945E-11</v>
      </c>
      <c r="J49" cm="1">
        <f t="array" ref="J49">deflator!J49/INDEX(deflator!$E49:$BQ49, MATCH(TRUE, ISNUMBER(deflator!$E49:$BQ49), 0))</f>
        <v>2.9870585028981873E-11</v>
      </c>
      <c r="K49" cm="1">
        <f t="array" ref="K49">deflator!K49/INDEX(deflator!$E49:$BQ49, MATCH(TRUE, ISNUMBER(deflator!$E49:$BQ49), 0))</f>
        <v>3.1356294340257212E-11</v>
      </c>
      <c r="L49" cm="1">
        <f t="array" ref="L49">deflator!L49/INDEX(deflator!$E49:$BQ49, MATCH(TRUE, ISNUMBER(deflator!$E49:$BQ49), 0))</f>
        <v>4.9723058855634228E-11</v>
      </c>
      <c r="M49" cm="1">
        <f t="array" ref="M49">deflator!M49/INDEX(deflator!$E49:$BQ49, MATCH(TRUE, ISNUMBER(deflator!$E49:$BQ49), 0))</f>
        <v>7.9498611212902967E-11</v>
      </c>
      <c r="N49" cm="1">
        <f t="array" ref="N49">deflator!N49/INDEX(deflator!$E49:$BQ49, MATCH(TRUE, ISNUMBER(deflator!$E49:$BQ49), 0))</f>
        <v>9.3594559124114985E-11</v>
      </c>
      <c r="O49" cm="1">
        <f t="array" ref="O49">deflator!O49/INDEX(deflator!$E49:$BQ49, MATCH(TRUE, ISNUMBER(deflator!$E49:$BQ49), 0))</f>
        <v>9.0939329308870383E-11</v>
      </c>
      <c r="P49" cm="1">
        <f t="array" ref="P49">deflator!P49/INDEX(deflator!$E49:$BQ49, MATCH(TRUE, ISNUMBER(deflator!$E49:$BQ49), 0))</f>
        <v>9.8399716146967772E-11</v>
      </c>
      <c r="Q49" cm="1">
        <f t="array" ref="Q49">deflator!Q49/INDEX(deflator!$E49:$BQ49, MATCH(TRUE, ISNUMBER(deflator!$E49:$BQ49), 0))</f>
        <v>1.0841818333116335E-10</v>
      </c>
      <c r="R49" cm="1">
        <f t="array" ref="R49">deflator!R49/INDEX(deflator!$E49:$BQ49, MATCH(TRUE, ISNUMBER(deflator!$E49:$BQ49), 0))</f>
        <v>1.2781099743746253E-10</v>
      </c>
      <c r="S49" cm="1">
        <f t="array" ref="S49">deflator!S49/INDEX(deflator!$E49:$BQ49, MATCH(TRUE, ISNUMBER(deflator!$E49:$BQ49), 0))</f>
        <v>1.5112157997054632E-10</v>
      </c>
      <c r="T49" cm="1">
        <f t="array" ref="T49">deflator!T49/INDEX(deflator!$E49:$BQ49, MATCH(TRUE, ISNUMBER(deflator!$E49:$BQ49), 0))</f>
        <v>1.6965727340647465E-10</v>
      </c>
      <c r="U49" cm="1">
        <f t="array" ref="U49">deflator!U49/INDEX(deflator!$E49:$BQ49, MATCH(TRUE, ISNUMBER(deflator!$E49:$BQ49), 0))</f>
        <v>2.6703279226143758E-10</v>
      </c>
      <c r="V49" cm="1">
        <f t="array" ref="V49">deflator!V49/INDEX(deflator!$E49:$BQ49, MATCH(TRUE, ISNUMBER(deflator!$E49:$BQ49), 0))</f>
        <v>3.6656031658774235E-10</v>
      </c>
      <c r="W49" cm="1">
        <f t="array" ref="W49">deflator!W49/INDEX(deflator!$E49:$BQ49, MATCH(TRUE, ISNUMBER(deflator!$E49:$BQ49), 0))</f>
        <v>4.7071585919918005E-10</v>
      </c>
      <c r="X49" cm="1">
        <f t="array" ref="X49">deflator!X49/INDEX(deflator!$E49:$BQ49, MATCH(TRUE, ISNUMBER(deflator!$E49:$BQ49), 0))</f>
        <v>9.4976355971163344E-10</v>
      </c>
      <c r="Y49" cm="1">
        <f t="array" ref="Y49">deflator!Y49/INDEX(deflator!$E49:$BQ49, MATCH(TRUE, ISNUMBER(deflator!$E49:$BQ49), 0))</f>
        <v>1.4380137761369778E-9</v>
      </c>
      <c r="Z49" cm="1">
        <f t="array" ref="Z49">deflator!Z49/INDEX(deflator!$E49:$BQ49, MATCH(TRUE, ISNUMBER(deflator!$E49:$BQ49), 0))</f>
        <v>1.9158689479311224E-9</v>
      </c>
      <c r="AA49" cm="1">
        <f t="array" ref="AA49">deflator!AA49/INDEX(deflator!$E49:$BQ49, MATCH(TRUE, ISNUMBER(deflator!$E49:$BQ49), 0))</f>
        <v>2.7489899925676304E-9</v>
      </c>
      <c r="AB49" cm="1">
        <f t="array" ref="AB49">deflator!AB49/INDEX(deflator!$E49:$BQ49, MATCH(TRUE, ISNUMBER(deflator!$E49:$BQ49), 0))</f>
        <v>4.8991255151964974E-9</v>
      </c>
      <c r="AC49" cm="1">
        <f t="array" ref="AC49">deflator!AC49/INDEX(deflator!$E49:$BQ49, MATCH(TRUE, ISNUMBER(deflator!$E49:$BQ49), 0))</f>
        <v>9.288899804954141E-9</v>
      </c>
      <c r="AD49" cm="1">
        <f t="array" ref="AD49">deflator!AD49/INDEX(deflator!$E49:$BQ49, MATCH(TRUE, ISNUMBER(deflator!$E49:$BQ49), 0))</f>
        <v>1.1686449317269667E-8</v>
      </c>
      <c r="AE49" cm="1">
        <f t="array" ref="AE49">deflator!AE49/INDEX(deflator!$E49:$BQ49, MATCH(TRUE, ISNUMBER(deflator!$E49:$BQ49), 0))</f>
        <v>1.5011624717961506E-8</v>
      </c>
      <c r="AF49" cm="1">
        <f t="array" ref="AF49">deflator!AF49/INDEX(deflator!$E49:$BQ49, MATCH(TRUE, ISNUMBER(deflator!$E49:$BQ49), 0))</f>
        <v>2.6085309653327991E-8</v>
      </c>
      <c r="AG49" cm="1">
        <f t="array" ref="AG49">deflator!AG49/INDEX(deflator!$E49:$BQ49, MATCH(TRUE, ISNUMBER(deflator!$E49:$BQ49), 0))</f>
        <v>4.9975849738614509E-8</v>
      </c>
      <c r="AH49" cm="1">
        <f t="array" ref="AH49">deflator!AH49/INDEX(deflator!$E49:$BQ49, MATCH(TRUE, ISNUMBER(deflator!$E49:$BQ49), 0))</f>
        <v>1.05080345111804E-7</v>
      </c>
      <c r="AI49" cm="1">
        <f t="array" ref="AI49">deflator!AI49/INDEX(deflator!$E49:$BQ49, MATCH(TRUE, ISNUMBER(deflator!$E49:$BQ49), 0))</f>
        <v>2.1957095784534275E-7</v>
      </c>
      <c r="AJ49" cm="1">
        <f t="array" ref="AJ49">deflator!AJ49/INDEX(deflator!$E49:$BQ49, MATCH(TRUE, ISNUMBER(deflator!$E49:$BQ49), 0))</f>
        <v>5.3541272973121938E-6</v>
      </c>
      <c r="AK49" cm="1">
        <f t="array" ref="AK49">deflator!AK49/INDEX(deflator!$E49:$BQ49, MATCH(TRUE, ISNUMBER(deflator!$E49:$BQ49), 0))</f>
        <v>2.1177220610323478E-4</v>
      </c>
      <c r="AL49" cm="1">
        <f t="array" ref="AL49">deflator!AL49/INDEX(deflator!$E49:$BQ49, MATCH(TRUE, ISNUMBER(deflator!$E49:$BQ49), 0))</f>
        <v>3.722196367688405E-3</v>
      </c>
      <c r="AM49" cm="1">
        <f t="array" ref="AM49">deflator!AM49/INDEX(deflator!$E49:$BQ49, MATCH(TRUE, ISNUMBER(deflator!$E49:$BQ49), 0))</f>
        <v>1</v>
      </c>
      <c r="AN49" cm="1">
        <f t="array" ref="AN49">deflator!AN49/INDEX(deflator!$E49:$BQ49, MATCH(TRUE, ISNUMBER(deflator!$E49:$BQ49), 0))</f>
        <v>5.6640735862754816</v>
      </c>
      <c r="AO49" cm="1">
        <f t="array" ref="AO49">deflator!AO49/INDEX(deflator!$E49:$BQ49, MATCH(TRUE, ISNUMBER(deflator!$E49:$BQ49), 0))</f>
        <v>41.811558216612433</v>
      </c>
      <c r="AP49" cm="1">
        <f t="array" ref="AP49">deflator!AP49/INDEX(deflator!$E49:$BQ49, MATCH(TRUE, ISNUMBER(deflator!$E49:$BQ49), 0))</f>
        <v>122.35852912864462</v>
      </c>
      <c r="AQ49" cm="1">
        <f t="array" ref="AQ49">deflator!AQ49/INDEX(deflator!$E49:$BQ49, MATCH(TRUE, ISNUMBER(deflator!$E49:$BQ49), 0))</f>
        <v>155.31625945843049</v>
      </c>
      <c r="AR49" cm="1">
        <f t="array" ref="AR49">deflator!AR49/INDEX(deflator!$E49:$BQ49, MATCH(TRUE, ISNUMBER(deflator!$E49:$BQ49), 0))</f>
        <v>841.66268029282128</v>
      </c>
      <c r="AS49" cm="1">
        <f t="array" ref="AS49">deflator!AS49/INDEX(deflator!$E49:$BQ49, MATCH(TRUE, ISNUMBER(deflator!$E49:$BQ49), 0))</f>
        <v>22978.423676825692</v>
      </c>
      <c r="AT49" cm="1">
        <f t="array" ref="AT49">deflator!AT49/INDEX(deflator!$E49:$BQ49, MATCH(TRUE, ISNUMBER(deflator!$E49:$BQ49), 0))</f>
        <v>39766.393690543337</v>
      </c>
      <c r="AU49" cm="1">
        <f t="array" ref="AU49">deflator!AU49/INDEX(deflator!$E49:$BQ49, MATCH(TRUE, ISNUMBER(deflator!$E49:$BQ49), 0))</f>
        <v>52380.079519363011</v>
      </c>
      <c r="AV49" cm="1">
        <f t="array" ref="AV49">deflator!AV49/INDEX(deflator!$E49:$BQ49, MATCH(TRUE, ISNUMBER(deflator!$E49:$BQ49), 0))</f>
        <v>59407.104741282717</v>
      </c>
      <c r="AW49" cm="1">
        <f t="array" ref="AW49">deflator!AW49/INDEX(deflator!$E49:$BQ49, MATCH(TRUE, ISNUMBER(deflator!$E49:$BQ49), 0))</f>
        <v>63188.639198644429</v>
      </c>
      <c r="AX49" cm="1">
        <f t="array" ref="AX49">deflator!AX49/INDEX(deflator!$E49:$BQ49, MATCH(TRUE, ISNUMBER(deflator!$E49:$BQ49), 0))</f>
        <v>82062.79924405356</v>
      </c>
      <c r="AY49" cm="1">
        <f t="array" ref="AY49">deflator!AY49/INDEX(deflator!$E49:$BQ49, MATCH(TRUE, ISNUMBER(deflator!$E49:$BQ49), 0))</f>
        <v>92997.852199611036</v>
      </c>
      <c r="AZ49" cm="1">
        <f t="array" ref="AZ49">deflator!AZ49/INDEX(deflator!$E49:$BQ49, MATCH(TRUE, ISNUMBER(deflator!$E49:$BQ49), 0))</f>
        <v>111849.87923673092</v>
      </c>
      <c r="BA49" cm="1">
        <f t="array" ref="BA49">deflator!BA49/INDEX(deflator!$E49:$BQ49, MATCH(TRUE, ISNUMBER(deflator!$E49:$BQ49), 0))</f>
        <v>134740.31115933039</v>
      </c>
      <c r="BB49" cm="1">
        <f t="array" ref="BB49">deflator!BB49/INDEX(deflator!$E49:$BQ49, MATCH(TRUE, ISNUMBER(deflator!$E49:$BQ49), 0))</f>
        <v>178743.70652133183</v>
      </c>
      <c r="BC49" cm="1">
        <f t="array" ref="BC49">deflator!BC49/INDEX(deflator!$E49:$BQ49, MATCH(TRUE, ISNUMBER(deflator!$E49:$BQ49), 0))</f>
        <v>215897.95454199659</v>
      </c>
      <c r="BD49" cm="1">
        <f t="array" ref="BD49">deflator!BD49/INDEX(deflator!$E49:$BQ49, MATCH(TRUE, ISNUMBER(deflator!$E49:$BQ49), 0))</f>
        <v>245673.86660986432</v>
      </c>
      <c r="BE49" cm="1">
        <f t="array" ref="BE49">deflator!BE49/INDEX(deflator!$E49:$BQ49, MATCH(TRUE, ISNUMBER(deflator!$E49:$BQ49), 0))</f>
        <v>260266.87515326068</v>
      </c>
      <c r="BF49" cm="1">
        <f t="array" ref="BF49">deflator!BF49/INDEX(deflator!$E49:$BQ49, MATCH(TRUE, ISNUMBER(deflator!$E49:$BQ49), 0))</f>
        <v>267479.62871931196</v>
      </c>
      <c r="BG49" cm="1">
        <f t="array" ref="BG49">deflator!BG49/INDEX(deflator!$E49:$BQ49, MATCH(TRUE, ISNUMBER(deflator!$E49:$BQ49), 0))</f>
        <v>270137.38833816914</v>
      </c>
      <c r="BH49" cm="1">
        <f t="array" ref="BH49">deflator!BH49/INDEX(deflator!$E49:$BQ49, MATCH(TRUE, ISNUMBER(deflator!$E49:$BQ49), 0))</f>
        <v>267014.9280950299</v>
      </c>
      <c r="BI49" cm="1">
        <f t="array" ref="BI49">deflator!BI49/INDEX(deflator!$E49:$BQ49, MATCH(TRUE, ISNUMBER(deflator!$E49:$BQ49), 0))</f>
        <v>278628.01863456581</v>
      </c>
      <c r="BJ49" cm="1">
        <f t="array" ref="BJ49">deflator!BJ49/INDEX(deflator!$E49:$BQ49, MATCH(TRUE, ISNUMBER(deflator!$E49:$BQ49), 0))</f>
        <v>398629.37198792881</v>
      </c>
      <c r="BK49" cm="1">
        <f t="array" ref="BK49">deflator!BK49/INDEX(deflator!$E49:$BQ49, MATCH(TRUE, ISNUMBER(deflator!$E49:$BQ49), 0))</f>
        <v>522198.94492127729</v>
      </c>
      <c r="BL49" cm="1">
        <f t="array" ref="BL49">deflator!BL49/INDEX(deflator!$E49:$BQ49, MATCH(TRUE, ISNUMBER(deflator!$E49:$BQ49), 0))</f>
        <v>552984.68958524324</v>
      </c>
      <c r="BM49" cm="1">
        <f t="array" ref="BM49">deflator!BM49/INDEX(deflator!$E49:$BQ49, MATCH(TRUE, ISNUMBER(deflator!$E49:$BQ49), 0))</f>
        <v>574559.66136749054</v>
      </c>
      <c r="BN49" cm="1">
        <f t="array" ref="BN49">deflator!BN49/INDEX(deflator!$E49:$BQ49, MATCH(TRUE, ISNUMBER(deflator!$E49:$BQ49), 0))</f>
        <v>660602.46742421202</v>
      </c>
      <c r="BO49" cm="1">
        <f t="array" ref="BO49">deflator!BO49/INDEX(deflator!$E49:$BQ49, MATCH(TRUE, ISNUMBER(deflator!$E49:$BQ49), 0))</f>
        <v>727365.70904967014</v>
      </c>
      <c r="BP49" cm="1">
        <f t="array" ref="BP49">deflator!BP49/INDEX(deflator!$E49:$BQ49, MATCH(TRUE, ISNUMBER(deflator!$E49:$BQ49), 0))</f>
        <v>830533.34475549252</v>
      </c>
      <c r="BQ49" cm="1">
        <f t="array" ref="BQ49">deflator!BQ49/INDEX(deflator!$E49:$BQ49, MATCH(TRUE, ISNUMBER(deflator!$E49:$BQ49), 0))</f>
        <v>949406.38833593822</v>
      </c>
    </row>
    <row r="50" spans="1:69" x14ac:dyDescent="0.35">
      <c r="A50" t="s">
        <v>249</v>
      </c>
      <c r="B50" t="s">
        <v>250</v>
      </c>
      <c r="C50" t="s">
        <v>44</v>
      </c>
      <c r="D50" t="s">
        <v>45</v>
      </c>
      <c r="E50" cm="1">
        <f t="array" ref="E50">deflator!E50/INDEX(deflator!$E50:$BQ50, MATCH(TRUE, ISNUMBER(deflator!$E50:$BQ50), 0))</f>
        <v>1</v>
      </c>
      <c r="F50" cm="1">
        <f t="array" ref="F50">deflator!F50/INDEX(deflator!$E50:$BQ50, MATCH(TRUE, ISNUMBER(deflator!$E50:$BQ50), 0))</f>
        <v>1.0629395669501043</v>
      </c>
      <c r="G50" cm="1">
        <f t="array" ref="G50">deflator!G50/INDEX(deflator!$E50:$BQ50, MATCH(TRUE, ISNUMBER(deflator!$E50:$BQ50), 0))</f>
        <v>1.1081551018937119</v>
      </c>
      <c r="H50" cm="1">
        <f t="array" ref="H50">deflator!H50/INDEX(deflator!$E50:$BQ50, MATCH(TRUE, ISNUMBER(deflator!$E50:$BQ50), 0))</f>
        <v>1.194301940118496</v>
      </c>
      <c r="I50" cm="1">
        <f t="array" ref="I50">deflator!I50/INDEX(deflator!$E50:$BQ50, MATCH(TRUE, ISNUMBER(deflator!$E50:$BQ50), 0))</f>
        <v>1.2403535447024669</v>
      </c>
      <c r="J50" cm="1">
        <f t="array" ref="J50">deflator!J50/INDEX(deflator!$E50:$BQ50, MATCH(TRUE, ISNUMBER(deflator!$E50:$BQ50), 0))</f>
        <v>1.2778802602364419</v>
      </c>
      <c r="K50" cm="1">
        <f t="array" ref="K50">deflator!K50/INDEX(deflator!$E50:$BQ50, MATCH(TRUE, ISNUMBER(deflator!$E50:$BQ50), 0))</f>
        <v>1.4060178925093318</v>
      </c>
      <c r="L50" cm="1">
        <f t="array" ref="L50">deflator!L50/INDEX(deflator!$E50:$BQ50, MATCH(TRUE, ISNUMBER(deflator!$E50:$BQ50), 0))</f>
        <v>1.4835745749509419</v>
      </c>
      <c r="M50" cm="1">
        <f t="array" ref="M50">deflator!M50/INDEX(deflator!$E50:$BQ50, MATCH(TRUE, ISNUMBER(deflator!$E50:$BQ50), 0))</f>
        <v>1.4680751996692882</v>
      </c>
      <c r="N50" cm="1">
        <f t="array" ref="N50">deflator!N50/INDEX(deflator!$E50:$BQ50, MATCH(TRUE, ISNUMBER(deflator!$E50:$BQ50), 0))</f>
        <v>1.5120718487541083</v>
      </c>
      <c r="O50" cm="1">
        <f t="array" ref="O50">deflator!O50/INDEX(deflator!$E50:$BQ50, MATCH(TRUE, ISNUMBER(deflator!$E50:$BQ50), 0))</f>
        <v>1.5681765974796704</v>
      </c>
      <c r="P50" cm="1">
        <f t="array" ref="P50">deflator!P50/INDEX(deflator!$E50:$BQ50, MATCH(TRUE, ISNUMBER(deflator!$E50:$BQ50), 0))</f>
        <v>1.698539410056201</v>
      </c>
      <c r="Q50" cm="1">
        <f t="array" ref="Q50">deflator!Q50/INDEX(deflator!$E50:$BQ50, MATCH(TRUE, ISNUMBER(deflator!$E50:$BQ50), 0))</f>
        <v>1.8247030800519097</v>
      </c>
      <c r="R50" cm="1">
        <f t="array" ref="R50">deflator!R50/INDEX(deflator!$E50:$BQ50, MATCH(TRUE, ISNUMBER(deflator!$E50:$BQ50), 0))</f>
        <v>1.9677338666098305</v>
      </c>
      <c r="S50" cm="1">
        <f t="array" ref="S50">deflator!S50/INDEX(deflator!$E50:$BQ50, MATCH(TRUE, ISNUMBER(deflator!$E50:$BQ50), 0))</f>
        <v>2.1273907016136611</v>
      </c>
      <c r="T50" cm="1">
        <f t="array" ref="T50">deflator!T50/INDEX(deflator!$E50:$BQ50, MATCH(TRUE, ISNUMBER(deflator!$E50:$BQ50), 0))</f>
        <v>2.3040663413485891</v>
      </c>
      <c r="U50" cm="1">
        <f t="array" ref="U50">deflator!U50/INDEX(deflator!$E50:$BQ50, MATCH(TRUE, ISNUMBER(deflator!$E50:$BQ50), 0))</f>
        <v>2.5039614077304528</v>
      </c>
      <c r="V50" cm="1">
        <f t="array" ref="V50">deflator!V50/INDEX(deflator!$E50:$BQ50, MATCH(TRUE, ISNUMBER(deflator!$E50:$BQ50), 0))</f>
        <v>2.8676500700114422</v>
      </c>
      <c r="W50" cm="1">
        <f t="array" ref="W50">deflator!W50/INDEX(deflator!$E50:$BQ50, MATCH(TRUE, ISNUMBER(deflator!$E50:$BQ50), 0))</f>
        <v>2.84389608902553</v>
      </c>
      <c r="X50" cm="1">
        <f t="array" ref="X50">deflator!X50/INDEX(deflator!$E50:$BQ50, MATCH(TRUE, ISNUMBER(deflator!$E50:$BQ50), 0))</f>
        <v>3.3302477621749818</v>
      </c>
      <c r="Y50" cm="1">
        <f t="array" ref="Y50">deflator!Y50/INDEX(deflator!$E50:$BQ50, MATCH(TRUE, ISNUMBER(deflator!$E50:$BQ50), 0))</f>
        <v>4.0010931556762639</v>
      </c>
      <c r="Z50" cm="1">
        <f t="array" ref="Z50">deflator!Z50/INDEX(deflator!$E50:$BQ50, MATCH(TRUE, ISNUMBER(deflator!$E50:$BQ50), 0))</f>
        <v>5.1129620107535017</v>
      </c>
      <c r="AA50" cm="1">
        <f t="array" ref="AA50">deflator!AA50/INDEX(deflator!$E50:$BQ50, MATCH(TRUE, ISNUMBER(deflator!$E50:$BQ50), 0))</f>
        <v>5.4220271767954644</v>
      </c>
      <c r="AB50" cm="1">
        <f t="array" ref="AB50">deflator!AB50/INDEX(deflator!$E50:$BQ50, MATCH(TRUE, ISNUMBER(deflator!$E50:$BQ50), 0))</f>
        <v>5.7656954036020407</v>
      </c>
      <c r="AC50" cm="1">
        <f t="array" ref="AC50">deflator!AC50/INDEX(deflator!$E50:$BQ50, MATCH(TRUE, ISNUMBER(deflator!$E50:$BQ50), 0))</f>
        <v>6.4640015263434751</v>
      </c>
      <c r="AD50" cm="1">
        <f t="array" ref="AD50">deflator!AD50/INDEX(deflator!$E50:$BQ50, MATCH(TRUE, ISNUMBER(deflator!$E50:$BQ50), 0))</f>
        <v>6.625507199964547</v>
      </c>
      <c r="AE50" cm="1">
        <f t="array" ref="AE50">deflator!AE50/INDEX(deflator!$E50:$BQ50, MATCH(TRUE, ISNUMBER(deflator!$E50:$BQ50), 0))</f>
        <v>4.6926703468162403</v>
      </c>
      <c r="AF50" cm="1">
        <f t="array" ref="AF50">deflator!AF50/INDEX(deflator!$E50:$BQ50, MATCH(TRUE, ISNUMBER(deflator!$E50:$BQ50), 0))</f>
        <v>5.050557863425051</v>
      </c>
      <c r="AG50" cm="1">
        <f t="array" ref="AG50">deflator!AG50/INDEX(deflator!$E50:$BQ50, MATCH(TRUE, ISNUMBER(deflator!$E50:$BQ50), 0))</f>
        <v>4.7360923031912296</v>
      </c>
      <c r="AH50" cm="1">
        <f t="array" ref="AH50">deflator!AH50/INDEX(deflator!$E50:$BQ50, MATCH(TRUE, ISNUMBER(deflator!$E50:$BQ50), 0))</f>
        <v>5.339662756435569</v>
      </c>
      <c r="AI50" cm="1">
        <f t="array" ref="AI50">deflator!AI50/INDEX(deflator!$E50:$BQ50, MATCH(TRUE, ISNUMBER(deflator!$E50:$BQ50), 0))</f>
        <v>5.2847139812355168</v>
      </c>
      <c r="AJ50" cm="1">
        <f t="array" ref="AJ50">deflator!AJ50/INDEX(deflator!$E50:$BQ50, MATCH(TRUE, ISNUMBER(deflator!$E50:$BQ50), 0))</f>
        <v>5.2064666196422413</v>
      </c>
      <c r="AK50" cm="1">
        <f t="array" ref="AK50">deflator!AK50/INDEX(deflator!$E50:$BQ50, MATCH(TRUE, ISNUMBER(deflator!$E50:$BQ50), 0))</f>
        <v>5.1247631835652054</v>
      </c>
      <c r="AL50" cm="1">
        <f t="array" ref="AL50">deflator!AL50/INDEX(deflator!$E50:$BQ50, MATCH(TRUE, ISNUMBER(deflator!$E50:$BQ50), 0))</f>
        <v>5.0668108952347817</v>
      </c>
      <c r="AM50" cm="1">
        <f t="array" ref="AM50">deflator!AM50/INDEX(deflator!$E50:$BQ50, MATCH(TRUE, ISNUMBER(deflator!$E50:$BQ50), 0))</f>
        <v>6.9290070697692796</v>
      </c>
      <c r="AN50" cm="1">
        <f t="array" ref="AN50">deflator!AN50/INDEX(deflator!$E50:$BQ50, MATCH(TRUE, ISNUMBER(deflator!$E50:$BQ50), 0))</f>
        <v>7.1643112656286227</v>
      </c>
      <c r="AO50" cm="1">
        <f t="array" ref="AO50">deflator!AO50/INDEX(deflator!$E50:$BQ50, MATCH(TRUE, ISNUMBER(deflator!$E50:$BQ50), 0))</f>
        <v>8.4533087055783049</v>
      </c>
      <c r="AP50" cm="1">
        <f t="array" ref="AP50">deflator!AP50/INDEX(deflator!$E50:$BQ50, MATCH(TRUE, ISNUMBER(deflator!$E50:$BQ50), 0))</f>
        <v>8.8729747109831916</v>
      </c>
      <c r="AQ50" cm="1">
        <f t="array" ref="AQ50">deflator!AQ50/INDEX(deflator!$E50:$BQ50, MATCH(TRUE, ISNUMBER(deflator!$E50:$BQ50), 0))</f>
        <v>7.2561333035096132</v>
      </c>
      <c r="AR50" cm="1">
        <f t="array" ref="AR50">deflator!AR50/INDEX(deflator!$E50:$BQ50, MATCH(TRUE, ISNUMBER(deflator!$E50:$BQ50), 0))</f>
        <v>9.386196045520375</v>
      </c>
      <c r="AS50" cm="1">
        <f t="array" ref="AS50">deflator!AS50/INDEX(deflator!$E50:$BQ50, MATCH(TRUE, ISNUMBER(deflator!$E50:$BQ50), 0))</f>
        <v>13.801470463026478</v>
      </c>
      <c r="AT50" cm="1">
        <f t="array" ref="AT50">deflator!AT50/INDEX(deflator!$E50:$BQ50, MATCH(TRUE, ISNUMBER(deflator!$E50:$BQ50), 0))</f>
        <v>11.879586970760423</v>
      </c>
      <c r="AU50" cm="1">
        <f t="array" ref="AU50">deflator!AU50/INDEX(deflator!$E50:$BQ50, MATCH(TRUE, ISNUMBER(deflator!$E50:$BQ50), 0))</f>
        <v>11.673009558879066</v>
      </c>
      <c r="AV50" cm="1">
        <f t="array" ref="AV50">deflator!AV50/INDEX(deflator!$E50:$BQ50, MATCH(TRUE, ISNUMBER(deflator!$E50:$BQ50), 0))</f>
        <v>11.176727247772698</v>
      </c>
      <c r="AW50" cm="1">
        <f t="array" ref="AW50">deflator!AW50/INDEX(deflator!$E50:$BQ50, MATCH(TRUE, ISNUMBER(deflator!$E50:$BQ50), 0))</f>
        <v>13.055226431093448</v>
      </c>
      <c r="AX50" cm="1">
        <f t="array" ref="AX50">deflator!AX50/INDEX(deflator!$E50:$BQ50, MATCH(TRUE, ISNUMBER(deflator!$E50:$BQ50), 0))</f>
        <v>17.298010461446523</v>
      </c>
      <c r="AY50" cm="1">
        <f t="array" ref="AY50">deflator!AY50/INDEX(deflator!$E50:$BQ50, MATCH(TRUE, ISNUMBER(deflator!$E50:$BQ50), 0))</f>
        <v>19.266576250880235</v>
      </c>
      <c r="AZ50" cm="1">
        <f t="array" ref="AZ50">deflator!AZ50/INDEX(deflator!$E50:$BQ50, MATCH(TRUE, ISNUMBER(deflator!$E50:$BQ50), 0))</f>
        <v>20.565166057479619</v>
      </c>
      <c r="BA50" cm="1">
        <f t="array" ref="BA50">deflator!BA50/INDEX(deflator!$E50:$BQ50, MATCH(TRUE, ISNUMBER(deflator!$E50:$BQ50), 0))</f>
        <v>23.910954758605744</v>
      </c>
      <c r="BB50" cm="1">
        <f t="array" ref="BB50">deflator!BB50/INDEX(deflator!$E50:$BQ50, MATCH(TRUE, ISNUMBER(deflator!$E50:$BQ50), 0))</f>
        <v>18.850145444427593</v>
      </c>
      <c r="BC50" cm="1">
        <f t="array" ref="BC50">deflator!BC50/INDEX(deflator!$E50:$BQ50, MATCH(TRUE, ISNUMBER(deflator!$E50:$BQ50), 0))</f>
        <v>24.395421626474182</v>
      </c>
      <c r="BD50" cm="1">
        <f t="array" ref="BD50">deflator!BD50/INDEX(deflator!$E50:$BQ50, MATCH(TRUE, ISNUMBER(deflator!$E50:$BQ50), 0))</f>
        <v>27.067531567115477</v>
      </c>
      <c r="BE50" cm="1">
        <f t="array" ref="BE50">deflator!BE50/INDEX(deflator!$E50:$BQ50, MATCH(TRUE, ISNUMBER(deflator!$E50:$BQ50), 0))</f>
        <v>30.143510279296272</v>
      </c>
      <c r="BF50" cm="1">
        <f t="array" ref="BF50">deflator!BF50/INDEX(deflator!$E50:$BQ50, MATCH(TRUE, ISNUMBER(deflator!$E50:$BQ50), 0))</f>
        <v>29.810556462232729</v>
      </c>
      <c r="BG50" cm="1">
        <f t="array" ref="BG50">deflator!BG50/INDEX(deflator!$E50:$BQ50, MATCH(TRUE, ISNUMBER(deflator!$E50:$BQ50), 0))</f>
        <v>27.883434165797627</v>
      </c>
      <c r="BH50" cm="1">
        <f t="array" ref="BH50">deflator!BH50/INDEX(deflator!$E50:$BQ50, MATCH(TRUE, ISNUMBER(deflator!$E50:$BQ50), 0))</f>
        <v>23.072429907727773</v>
      </c>
      <c r="BI50" cm="1">
        <f t="array" ref="BI50">deflator!BI50/INDEX(deflator!$E50:$BQ50, MATCH(TRUE, ISNUMBER(deflator!$E50:$BQ50), 0))</f>
        <v>22.264320982940184</v>
      </c>
      <c r="BJ50" cm="1">
        <f t="array" ref="BJ50">deflator!BJ50/INDEX(deflator!$E50:$BQ50, MATCH(TRUE, ISNUMBER(deflator!$E50:$BQ50), 0))</f>
        <v>25.01745496916153</v>
      </c>
      <c r="BK50" cm="1">
        <f t="array" ref="BK50">deflator!BK50/INDEX(deflator!$E50:$BQ50, MATCH(TRUE, ISNUMBER(deflator!$E50:$BQ50), 0))</f>
        <v>30.579946307071957</v>
      </c>
      <c r="BL50" cm="1">
        <f t="array" ref="BL50">deflator!BL50/INDEX(deflator!$E50:$BQ50, MATCH(TRUE, ISNUMBER(deflator!$E50:$BQ50), 0))</f>
        <v>30.177096338106395</v>
      </c>
      <c r="BM50" cm="1">
        <f t="array" ref="BM50">deflator!BM50/INDEX(deflator!$E50:$BQ50, MATCH(TRUE, ISNUMBER(deflator!$E50:$BQ50), 0))</f>
        <v>25.952433247513376</v>
      </c>
      <c r="BN50" cm="1">
        <f t="array" ref="BN50">deflator!BN50/INDEX(deflator!$E50:$BQ50, MATCH(TRUE, ISNUMBER(deflator!$E50:$BQ50), 0))</f>
        <v>31.99694129190242</v>
      </c>
      <c r="BO50" cm="1">
        <f t="array" ref="BO50">deflator!BO50/INDEX(deflator!$E50:$BQ50, MATCH(TRUE, ISNUMBER(deflator!$E50:$BQ50), 0))</f>
        <v>37.839870354183631</v>
      </c>
      <c r="BP50" cm="1">
        <f t="array" ref="BP50">deflator!BP50/INDEX(deflator!$E50:$BQ50, MATCH(TRUE, ISNUMBER(deflator!$E50:$BQ50), 0))</f>
        <v>34.976261619995043</v>
      </c>
      <c r="BQ50" cm="1">
        <f t="array" ref="BQ50">deflator!BQ50/INDEX(deflator!$E50:$BQ50, MATCH(TRUE, ISNUMBER(deflator!$E50:$BQ50), 0))</f>
        <v>34.971545544578234</v>
      </c>
    </row>
    <row r="51" spans="1:69" x14ac:dyDescent="0.35">
      <c r="A51" t="s">
        <v>251</v>
      </c>
      <c r="B51" t="s">
        <v>252</v>
      </c>
      <c r="C51" t="s">
        <v>44</v>
      </c>
      <c r="D51" t="s">
        <v>45</v>
      </c>
      <c r="E51" cm="1">
        <f t="array" ref="E51">deflator!E51/INDEX(deflator!$E51:$BQ51, MATCH(TRUE, ISNUMBER(deflator!$E51:$BQ51), 0))</f>
        <v>1</v>
      </c>
      <c r="F51" cm="1">
        <f t="array" ref="F51">deflator!F51/INDEX(deflator!$E51:$BQ51, MATCH(TRUE, ISNUMBER(deflator!$E51:$BQ51), 0))</f>
        <v>1.0822936825024096</v>
      </c>
      <c r="G51" cm="1">
        <f t="array" ref="G51">deflator!G51/INDEX(deflator!$E51:$BQ51, MATCH(TRUE, ISNUMBER(deflator!$E51:$BQ51), 0))</f>
        <v>1.1542449570187641</v>
      </c>
      <c r="H51" cm="1">
        <f t="array" ref="H51">deflator!H51/INDEX(deflator!$E51:$BQ51, MATCH(TRUE, ISNUMBER(deflator!$E51:$BQ51), 0))</f>
        <v>1.4222677870171561</v>
      </c>
      <c r="I51" cm="1">
        <f t="array" ref="I51">deflator!I51/INDEX(deflator!$E51:$BQ51, MATCH(TRUE, ISNUMBER(deflator!$E51:$BQ51), 0))</f>
        <v>1.6546646282484594</v>
      </c>
      <c r="J51" cm="1">
        <f t="array" ref="J51">deflator!J51/INDEX(deflator!$E51:$BQ51, MATCH(TRUE, ISNUMBER(deflator!$E51:$BQ51), 0))</f>
        <v>1.7970399061939004</v>
      </c>
      <c r="K51" cm="1">
        <f t="array" ref="K51">deflator!K51/INDEX(deflator!$E51:$BQ51, MATCH(TRUE, ISNUMBER(deflator!$E51:$BQ51), 0))</f>
        <v>2.0688843741930123</v>
      </c>
      <c r="L51" cm="1">
        <f t="array" ref="L51">deflator!L51/INDEX(deflator!$E51:$BQ51, MATCH(TRUE, ISNUMBER(deflator!$E51:$BQ51), 0))</f>
        <v>2.2908794644959585</v>
      </c>
      <c r="M51" cm="1">
        <f t="array" ref="M51">deflator!M51/INDEX(deflator!$E51:$BQ51, MATCH(TRUE, ISNUMBER(deflator!$E51:$BQ51), 0))</f>
        <v>2.4849713856409821</v>
      </c>
      <c r="N51" cm="1">
        <f t="array" ref="N51">deflator!N51/INDEX(deflator!$E51:$BQ51, MATCH(TRUE, ISNUMBER(deflator!$E51:$BQ51), 0))</f>
        <v>2.694818710272493</v>
      </c>
      <c r="O51" cm="1">
        <f t="array" ref="O51">deflator!O51/INDEX(deflator!$E51:$BQ51, MATCH(TRUE, ISNUMBER(deflator!$E51:$BQ51), 0))</f>
        <v>3.0151195869529834</v>
      </c>
      <c r="P51" cm="1">
        <f t="array" ref="P51">deflator!P51/INDEX(deflator!$E51:$BQ51, MATCH(TRUE, ISNUMBER(deflator!$E51:$BQ51), 0))</f>
        <v>3.3409756386509359</v>
      </c>
      <c r="Q51" cm="1">
        <f t="array" ref="Q51">deflator!Q51/INDEX(deflator!$E51:$BQ51, MATCH(TRUE, ISNUMBER(deflator!$E51:$BQ51), 0))</f>
        <v>3.7743773816524122</v>
      </c>
      <c r="R51" cm="1">
        <f t="array" ref="R51">deflator!R51/INDEX(deflator!$E51:$BQ51, MATCH(TRUE, ISNUMBER(deflator!$E51:$BQ51), 0))</f>
        <v>4.5353333567648937</v>
      </c>
      <c r="S51" cm="1">
        <f t="array" ref="S51">deflator!S51/INDEX(deflator!$E51:$BQ51, MATCH(TRUE, ISNUMBER(deflator!$E51:$BQ51), 0))</f>
        <v>5.6862717059227865</v>
      </c>
      <c r="T51" cm="1">
        <f t="array" ref="T51">deflator!T51/INDEX(deflator!$E51:$BQ51, MATCH(TRUE, ISNUMBER(deflator!$E51:$BQ51), 0))</f>
        <v>6.9831375973461904</v>
      </c>
      <c r="U51" cm="1">
        <f t="array" ref="U51">deflator!U51/INDEX(deflator!$E51:$BQ51, MATCH(TRUE, ISNUMBER(deflator!$E51:$BQ51), 0))</f>
        <v>8.7608739127015927</v>
      </c>
      <c r="V51" cm="1">
        <f t="array" ref="V51">deflator!V51/INDEX(deflator!$E51:$BQ51, MATCH(TRUE, ISNUMBER(deflator!$E51:$BQ51), 0))</f>
        <v>11.314915458549459</v>
      </c>
      <c r="W51" cm="1">
        <f t="array" ref="W51">deflator!W51/INDEX(deflator!$E51:$BQ51, MATCH(TRUE, ISNUMBER(deflator!$E51:$BQ51), 0))</f>
        <v>13.24975823583215</v>
      </c>
      <c r="X51" cm="1">
        <f t="array" ref="X51">deflator!X51/INDEX(deflator!$E51:$BQ51, MATCH(TRUE, ISNUMBER(deflator!$E51:$BQ51), 0))</f>
        <v>16.435082998258117</v>
      </c>
      <c r="Y51" cm="1">
        <f t="array" ref="Y51">deflator!Y51/INDEX(deflator!$E51:$BQ51, MATCH(TRUE, ISNUMBER(deflator!$E51:$BQ51), 0))</f>
        <v>20.973785006138591</v>
      </c>
      <c r="Z51" cm="1">
        <f t="array" ref="Z51">deflator!Z51/INDEX(deflator!$E51:$BQ51, MATCH(TRUE, ISNUMBER(deflator!$E51:$BQ51), 0))</f>
        <v>25.748651165569875</v>
      </c>
      <c r="AA51" cm="1">
        <f t="array" ref="AA51">deflator!AA51/INDEX(deflator!$E51:$BQ51, MATCH(TRUE, ISNUMBER(deflator!$E51:$BQ51), 0))</f>
        <v>32.125679865327044</v>
      </c>
      <c r="AB51" cm="1">
        <f t="array" ref="AB51">deflator!AB51/INDEX(deflator!$E51:$BQ51, MATCH(TRUE, ISNUMBER(deflator!$E51:$BQ51), 0))</f>
        <v>38.680146018837853</v>
      </c>
      <c r="AC51" cm="1">
        <f t="array" ref="AC51">deflator!AC51/INDEX(deflator!$E51:$BQ51, MATCH(TRUE, ISNUMBER(deflator!$E51:$BQ51), 0))</f>
        <v>47.259490093550845</v>
      </c>
      <c r="AD51" cm="1">
        <f t="array" ref="AD51">deflator!AD51/INDEX(deflator!$E51:$BQ51, MATCH(TRUE, ISNUMBER(deflator!$E51:$BQ51), 0))</f>
        <v>59.019309110095357</v>
      </c>
      <c r="AE51" cm="1">
        <f t="array" ref="AE51">deflator!AE51/INDEX(deflator!$E51:$BQ51, MATCH(TRUE, ISNUMBER(deflator!$E51:$BQ51), 0))</f>
        <v>76.234607926956087</v>
      </c>
      <c r="AF51" cm="1">
        <f t="array" ref="AF51">deflator!AF51/INDEX(deflator!$E51:$BQ51, MATCH(TRUE, ISNUMBER(deflator!$E51:$BQ51), 0))</f>
        <v>94.055923825768801</v>
      </c>
      <c r="AG51" cm="1">
        <f t="array" ref="AG51">deflator!AG51/INDEX(deflator!$E51:$BQ51, MATCH(TRUE, ISNUMBER(deflator!$E51:$BQ51), 0))</f>
        <v>120.15649558919787</v>
      </c>
      <c r="AH51" cm="1">
        <f t="array" ref="AH51">deflator!AH51/INDEX(deflator!$E51:$BQ51, MATCH(TRUE, ISNUMBER(deflator!$E51:$BQ51), 0))</f>
        <v>149.81810717050342</v>
      </c>
      <c r="AI51" cm="1">
        <f t="array" ref="AI51">deflator!AI51/INDEX(deflator!$E51:$BQ51, MATCH(TRUE, ISNUMBER(deflator!$E51:$BQ51), 0))</f>
        <v>228.22706630390834</v>
      </c>
      <c r="AJ51" cm="1">
        <f t="array" ref="AJ51">deflator!AJ51/INDEX(deflator!$E51:$BQ51, MATCH(TRUE, ISNUMBER(deflator!$E51:$BQ51), 0))</f>
        <v>289.86155213081327</v>
      </c>
      <c r="AK51" cm="1">
        <f t="array" ref="AK51">deflator!AK51/INDEX(deflator!$E51:$BQ51, MATCH(TRUE, ISNUMBER(deflator!$E51:$BQ51), 0))</f>
        <v>355.55689013529542</v>
      </c>
      <c r="AL51" cm="1">
        <f t="array" ref="AL51">deflator!AL51/INDEX(deflator!$E51:$BQ51, MATCH(TRUE, ISNUMBER(deflator!$E51:$BQ51), 0))</f>
        <v>443.88283332117021</v>
      </c>
      <c r="AM51" cm="1">
        <f t="array" ref="AM51">deflator!AM51/INDEX(deflator!$E51:$BQ51, MATCH(TRUE, ISNUMBER(deflator!$E51:$BQ51), 0))</f>
        <v>541.96486319951759</v>
      </c>
      <c r="AN51" cm="1">
        <f t="array" ref="AN51">deflator!AN51/INDEX(deflator!$E51:$BQ51, MATCH(TRUE, ISNUMBER(deflator!$E51:$BQ51), 0))</f>
        <v>644.1304279123375</v>
      </c>
      <c r="AO51" cm="1">
        <f t="array" ref="AO51">deflator!AO51/INDEX(deflator!$E51:$BQ51, MATCH(TRUE, ISNUMBER(deflator!$E51:$BQ51), 0))</f>
        <v>752.78478838764806</v>
      </c>
      <c r="AP51" cm="1">
        <f t="array" ref="AP51">deflator!AP51/INDEX(deflator!$E51:$BQ51, MATCH(TRUE, ISNUMBER(deflator!$E51:$BQ51), 0))</f>
        <v>879.55263966246628</v>
      </c>
      <c r="AQ51" cm="1">
        <f t="array" ref="AQ51">deflator!AQ51/INDEX(deflator!$E51:$BQ51, MATCH(TRUE, ISNUMBER(deflator!$E51:$BQ51), 0))</f>
        <v>1009.4893505277765</v>
      </c>
      <c r="AR51" cm="1">
        <f t="array" ref="AR51">deflator!AR51/INDEX(deflator!$E51:$BQ51, MATCH(TRUE, ISNUMBER(deflator!$E51:$BQ51), 0))</f>
        <v>1136.9165939573211</v>
      </c>
      <c r="AS51" cm="1">
        <f t="array" ref="AS51">deflator!AS51/INDEX(deflator!$E51:$BQ51, MATCH(TRUE, ISNUMBER(deflator!$E51:$BQ51), 0))</f>
        <v>1519.7774693570805</v>
      </c>
      <c r="AT51" cm="1">
        <f t="array" ref="AT51">deflator!AT51/INDEX(deflator!$E51:$BQ51, MATCH(TRUE, ISNUMBER(deflator!$E51:$BQ51), 0))</f>
        <v>1618.8433778481931</v>
      </c>
      <c r="AU51" cm="1">
        <f t="array" ref="AU51">deflator!AU51/INDEX(deflator!$E51:$BQ51, MATCH(TRUE, ISNUMBER(deflator!$E51:$BQ51), 0))</f>
        <v>1715.4590356977608</v>
      </c>
      <c r="AV51" cm="1">
        <f t="array" ref="AV51">deflator!AV51/INDEX(deflator!$E51:$BQ51, MATCH(TRUE, ISNUMBER(deflator!$E51:$BQ51), 0))</f>
        <v>1832.6079878579278</v>
      </c>
      <c r="AW51" cm="1">
        <f t="array" ref="AW51">deflator!AW51/INDEX(deflator!$E51:$BQ51, MATCH(TRUE, ISNUMBER(deflator!$E51:$BQ51), 0))</f>
        <v>1966.0774398295762</v>
      </c>
      <c r="AX51" cm="1">
        <f t="array" ref="AX51">deflator!AX51/INDEX(deflator!$E51:$BQ51, MATCH(TRUE, ISNUMBER(deflator!$E51:$BQ51), 0))</f>
        <v>2059.5289561709305</v>
      </c>
      <c r="AY51" cm="1">
        <f t="array" ref="AY51">deflator!AY51/INDEX(deflator!$E51:$BQ51, MATCH(TRUE, ISNUMBER(deflator!$E51:$BQ51), 0))</f>
        <v>2179.1394135328514</v>
      </c>
      <c r="AZ51" cm="1">
        <f t="array" ref="AZ51">deflator!AZ51/INDEX(deflator!$E51:$BQ51, MATCH(TRUE, ISNUMBER(deflator!$E51:$BQ51), 0))</f>
        <v>2292.4989826399501</v>
      </c>
      <c r="BA51" cm="1">
        <f t="array" ref="BA51">deflator!BA51/INDEX(deflator!$E51:$BQ51, MATCH(TRUE, ISNUMBER(deflator!$E51:$BQ51), 0))</f>
        <v>2468.5029078638872</v>
      </c>
      <c r="BB51" cm="1">
        <f t="array" ref="BB51">deflator!BB51/INDEX(deflator!$E51:$BQ51, MATCH(TRUE, ISNUMBER(deflator!$E51:$BQ51), 0))</f>
        <v>2568.8284317101525</v>
      </c>
      <c r="BC51" cm="1">
        <f t="array" ref="BC51">deflator!BC51/INDEX(deflator!$E51:$BQ51, MATCH(TRUE, ISNUMBER(deflator!$E51:$BQ51), 0))</f>
        <v>2666.5687646641254</v>
      </c>
      <c r="BD51" cm="1">
        <f t="array" ref="BD51">deflator!BD51/INDEX(deflator!$E51:$BQ51, MATCH(TRUE, ISNUMBER(deflator!$E51:$BQ51), 0))</f>
        <v>2836.8772684651258</v>
      </c>
      <c r="BE51" cm="1">
        <f t="array" ref="BE51">deflator!BE51/INDEX(deflator!$E51:$BQ51, MATCH(TRUE, ISNUMBER(deflator!$E51:$BQ51), 0))</f>
        <v>2939.4773338172176</v>
      </c>
      <c r="BF51" cm="1">
        <f t="array" ref="BF51">deflator!BF51/INDEX(deflator!$E51:$BQ51, MATCH(TRUE, ISNUMBER(deflator!$E51:$BQ51), 0))</f>
        <v>2995.553050144651</v>
      </c>
      <c r="BG51" cm="1">
        <f t="array" ref="BG51">deflator!BG51/INDEX(deflator!$E51:$BQ51, MATCH(TRUE, ISNUMBER(deflator!$E51:$BQ51), 0))</f>
        <v>3062.5226039868653</v>
      </c>
      <c r="BH51" cm="1">
        <f t="array" ref="BH51">deflator!BH51/INDEX(deflator!$E51:$BQ51, MATCH(TRUE, ISNUMBER(deflator!$E51:$BQ51), 0))</f>
        <v>3137.5338405111652</v>
      </c>
      <c r="BI51" cm="1">
        <f t="array" ref="BI51">deflator!BI51/INDEX(deflator!$E51:$BQ51, MATCH(TRUE, ISNUMBER(deflator!$E51:$BQ51), 0))</f>
        <v>3299.0645715577662</v>
      </c>
      <c r="BJ51" cm="1">
        <f t="array" ref="BJ51">deflator!BJ51/INDEX(deflator!$E51:$BQ51, MATCH(TRUE, ISNUMBER(deflator!$E51:$BQ51), 0))</f>
        <v>3468.4298338199196</v>
      </c>
      <c r="BK51" cm="1">
        <f t="array" ref="BK51">deflator!BK51/INDEX(deflator!$E51:$BQ51, MATCH(TRUE, ISNUMBER(deflator!$E51:$BQ51), 0))</f>
        <v>3629.0382406866938</v>
      </c>
      <c r="BL51" cm="1">
        <f t="array" ref="BL51">deflator!BL51/INDEX(deflator!$E51:$BQ51, MATCH(TRUE, ISNUMBER(deflator!$E51:$BQ51), 0))</f>
        <v>3774.2948708194463</v>
      </c>
      <c r="BM51" cm="1">
        <f t="array" ref="BM51">deflator!BM51/INDEX(deflator!$E51:$BQ51, MATCH(TRUE, ISNUMBER(deflator!$E51:$BQ51), 0))</f>
        <v>3830.2195271659325</v>
      </c>
      <c r="BN51" cm="1">
        <f t="array" ref="BN51">deflator!BN51/INDEX(deflator!$E51:$BQ51, MATCH(TRUE, ISNUMBER(deflator!$E51:$BQ51), 0))</f>
        <v>4129.057586479792</v>
      </c>
      <c r="BO51" cm="1">
        <f t="array" ref="BO51">deflator!BO51/INDEX(deflator!$E51:$BQ51, MATCH(TRUE, ISNUMBER(deflator!$E51:$BQ51), 0))</f>
        <v>4745.3209458290285</v>
      </c>
      <c r="BP51" cm="1">
        <f t="array" ref="BP51">deflator!BP51/INDEX(deflator!$E51:$BQ51, MATCH(TRUE, ISNUMBER(deflator!$E51:$BQ51), 0))</f>
        <v>5075.2328512797958</v>
      </c>
      <c r="BQ51" cm="1">
        <f t="array" ref="BQ51">deflator!BQ51/INDEX(deflator!$E51:$BQ51, MATCH(TRUE, ISNUMBER(deflator!$E51:$BQ51), 0))</f>
        <v>5368.4037420441446</v>
      </c>
    </row>
    <row r="52" spans="1:69" x14ac:dyDescent="0.35">
      <c r="A52" t="s">
        <v>253</v>
      </c>
      <c r="B52" t="s">
        <v>254</v>
      </c>
      <c r="C52" t="s">
        <v>44</v>
      </c>
      <c r="D52" t="s">
        <v>45</v>
      </c>
      <c r="E52" cm="1">
        <f t="array" ref="E52">deflator!E52/INDEX(deflator!$E52:$BQ52, MATCH(TRUE, ISNUMBER(deflator!$E52:$BQ52), 0))</f>
        <v>0</v>
      </c>
      <c r="F52" cm="1">
        <f t="array" ref="F52">deflator!F52/INDEX(deflator!$E52:$BQ52, MATCH(TRUE, ISNUMBER(deflator!$E52:$BQ52), 0))</f>
        <v>0</v>
      </c>
      <c r="G52" cm="1">
        <f t="array" ref="G52">deflator!G52/INDEX(deflator!$E52:$BQ52, MATCH(TRUE, ISNUMBER(deflator!$E52:$BQ52), 0))</f>
        <v>0</v>
      </c>
      <c r="H52" cm="1">
        <f t="array" ref="H52">deflator!H52/INDEX(deflator!$E52:$BQ52, MATCH(TRUE, ISNUMBER(deflator!$E52:$BQ52), 0))</f>
        <v>0</v>
      </c>
      <c r="I52" cm="1">
        <f t="array" ref="I52">deflator!I52/INDEX(deflator!$E52:$BQ52, MATCH(TRUE, ISNUMBER(deflator!$E52:$BQ52), 0))</f>
        <v>0</v>
      </c>
      <c r="J52" cm="1">
        <f t="array" ref="J52">deflator!J52/INDEX(deflator!$E52:$BQ52, MATCH(TRUE, ISNUMBER(deflator!$E52:$BQ52), 0))</f>
        <v>0</v>
      </c>
      <c r="K52" cm="1">
        <f t="array" ref="K52">deflator!K52/INDEX(deflator!$E52:$BQ52, MATCH(TRUE, ISNUMBER(deflator!$E52:$BQ52), 0))</f>
        <v>0</v>
      </c>
      <c r="L52" cm="1">
        <f t="array" ref="L52">deflator!L52/INDEX(deflator!$E52:$BQ52, MATCH(TRUE, ISNUMBER(deflator!$E52:$BQ52), 0))</f>
        <v>0</v>
      </c>
      <c r="M52" cm="1">
        <f t="array" ref="M52">deflator!M52/INDEX(deflator!$E52:$BQ52, MATCH(TRUE, ISNUMBER(deflator!$E52:$BQ52), 0))</f>
        <v>0</v>
      </c>
      <c r="N52" cm="1">
        <f t="array" ref="N52">deflator!N52/INDEX(deflator!$E52:$BQ52, MATCH(TRUE, ISNUMBER(deflator!$E52:$BQ52), 0))</f>
        <v>0</v>
      </c>
      <c r="O52" cm="1">
        <f t="array" ref="O52">deflator!O52/INDEX(deflator!$E52:$BQ52, MATCH(TRUE, ISNUMBER(deflator!$E52:$BQ52), 0))</f>
        <v>0</v>
      </c>
      <c r="P52" cm="1">
        <f t="array" ref="P52">deflator!P52/INDEX(deflator!$E52:$BQ52, MATCH(TRUE, ISNUMBER(deflator!$E52:$BQ52), 0))</f>
        <v>0</v>
      </c>
      <c r="Q52" cm="1">
        <f t="array" ref="Q52">deflator!Q52/INDEX(deflator!$E52:$BQ52, MATCH(TRUE, ISNUMBER(deflator!$E52:$BQ52), 0))</f>
        <v>0</v>
      </c>
      <c r="R52" cm="1">
        <f t="array" ref="R52">deflator!R52/INDEX(deflator!$E52:$BQ52, MATCH(TRUE, ISNUMBER(deflator!$E52:$BQ52), 0))</f>
        <v>0</v>
      </c>
      <c r="S52" cm="1">
        <f t="array" ref="S52">deflator!S52/INDEX(deflator!$E52:$BQ52, MATCH(TRUE, ISNUMBER(deflator!$E52:$BQ52), 0))</f>
        <v>0</v>
      </c>
      <c r="T52" cm="1">
        <f t="array" ref="T52">deflator!T52/INDEX(deflator!$E52:$BQ52, MATCH(TRUE, ISNUMBER(deflator!$E52:$BQ52), 0))</f>
        <v>0</v>
      </c>
      <c r="U52" cm="1">
        <f t="array" ref="U52">deflator!U52/INDEX(deflator!$E52:$BQ52, MATCH(TRUE, ISNUMBER(deflator!$E52:$BQ52), 0))</f>
        <v>0</v>
      </c>
      <c r="V52" cm="1">
        <f t="array" ref="V52">deflator!V52/INDEX(deflator!$E52:$BQ52, MATCH(TRUE, ISNUMBER(deflator!$E52:$BQ52), 0))</f>
        <v>0</v>
      </c>
      <c r="W52" cm="1">
        <f t="array" ref="W52">deflator!W52/INDEX(deflator!$E52:$BQ52, MATCH(TRUE, ISNUMBER(deflator!$E52:$BQ52), 0))</f>
        <v>0</v>
      </c>
      <c r="X52" cm="1">
        <f t="array" ref="X52">deflator!X52/INDEX(deflator!$E52:$BQ52, MATCH(TRUE, ISNUMBER(deflator!$E52:$BQ52), 0))</f>
        <v>0</v>
      </c>
      <c r="Y52" cm="1">
        <f t="array" ref="Y52">deflator!Y52/INDEX(deflator!$E52:$BQ52, MATCH(TRUE, ISNUMBER(deflator!$E52:$BQ52), 0))</f>
        <v>1</v>
      </c>
      <c r="Z52" cm="1">
        <f t="array" ref="Z52">deflator!Z52/INDEX(deflator!$E52:$BQ52, MATCH(TRUE, ISNUMBER(deflator!$E52:$BQ52), 0))</f>
        <v>1.1456751926206397</v>
      </c>
      <c r="AA52" cm="1">
        <f t="array" ref="AA52">deflator!AA52/INDEX(deflator!$E52:$BQ52, MATCH(TRUE, ISNUMBER(deflator!$E52:$BQ52), 0))</f>
        <v>1.220484412748567</v>
      </c>
      <c r="AB52" cm="1">
        <f t="array" ref="AB52">deflator!AB52/INDEX(deflator!$E52:$BQ52, MATCH(TRUE, ISNUMBER(deflator!$E52:$BQ52), 0))</f>
        <v>1.4060891675813256</v>
      </c>
      <c r="AC52" cm="1">
        <f t="array" ref="AC52">deflator!AC52/INDEX(deflator!$E52:$BQ52, MATCH(TRUE, ISNUMBER(deflator!$E52:$BQ52), 0))</f>
        <v>1.4926995316138145</v>
      </c>
      <c r="AD52" cm="1">
        <f t="array" ref="AD52">deflator!AD52/INDEX(deflator!$E52:$BQ52, MATCH(TRUE, ISNUMBER(deflator!$E52:$BQ52), 0))</f>
        <v>1.5982536109790264</v>
      </c>
      <c r="AE52" cm="1">
        <f t="array" ref="AE52">deflator!AE52/INDEX(deflator!$E52:$BQ52, MATCH(TRUE, ISNUMBER(deflator!$E52:$BQ52), 0))</f>
        <v>1.7164009339490074</v>
      </c>
      <c r="AF52" cm="1">
        <f t="array" ref="AF52">deflator!AF52/INDEX(deflator!$E52:$BQ52, MATCH(TRUE, ISNUMBER(deflator!$E52:$BQ52), 0))</f>
        <v>1.7717243193476118</v>
      </c>
      <c r="AG52" cm="1">
        <f t="array" ref="AG52">deflator!AG52/INDEX(deflator!$E52:$BQ52, MATCH(TRUE, ISNUMBER(deflator!$E52:$BQ52), 0))</f>
        <v>1.8060480442023243</v>
      </c>
      <c r="AH52" cm="1">
        <f t="array" ref="AH52">deflator!AH52/INDEX(deflator!$E52:$BQ52, MATCH(TRUE, ISNUMBER(deflator!$E52:$BQ52), 0))</f>
        <v>1.9137003417275291</v>
      </c>
      <c r="AI52" cm="1">
        <f t="array" ref="AI52">deflator!AI52/INDEX(deflator!$E52:$BQ52, MATCH(TRUE, ISNUMBER(deflator!$E52:$BQ52), 0))</f>
        <v>1.9553407828535987</v>
      </c>
      <c r="AJ52" cm="1">
        <f t="array" ref="AJ52">deflator!AJ52/INDEX(deflator!$E52:$BQ52, MATCH(TRUE, ISNUMBER(deflator!$E52:$BQ52), 0))</f>
        <v>2.1140930462613197</v>
      </c>
      <c r="AK52" cm="1">
        <f t="array" ref="AK52">deflator!AK52/INDEX(deflator!$E52:$BQ52, MATCH(TRUE, ISNUMBER(deflator!$E52:$BQ52), 0))</f>
        <v>1.9710846025045905</v>
      </c>
      <c r="AL52" cm="1">
        <f t="array" ref="AL52">deflator!AL52/INDEX(deflator!$E52:$BQ52, MATCH(TRUE, ISNUMBER(deflator!$E52:$BQ52), 0))</f>
        <v>2.0269219544119168</v>
      </c>
      <c r="AM52" cm="1">
        <f t="array" ref="AM52">deflator!AM52/INDEX(deflator!$E52:$BQ52, MATCH(TRUE, ISNUMBER(deflator!$E52:$BQ52), 0))</f>
        <v>2.2177955585088869</v>
      </c>
      <c r="AN52" cm="1">
        <f t="array" ref="AN52">deflator!AN52/INDEX(deflator!$E52:$BQ52, MATCH(TRUE, ISNUMBER(deflator!$E52:$BQ52), 0))</f>
        <v>2.4023377612885013</v>
      </c>
      <c r="AO52" cm="1">
        <f t="array" ref="AO52">deflator!AO52/INDEX(deflator!$E52:$BQ52, MATCH(TRUE, ISNUMBER(deflator!$E52:$BQ52), 0))</f>
        <v>2.4791813474060382</v>
      </c>
      <c r="AP52" cm="1">
        <f t="array" ref="AP52">deflator!AP52/INDEX(deflator!$E52:$BQ52, MATCH(TRUE, ISNUMBER(deflator!$E52:$BQ52), 0))</f>
        <v>2.5020980704855802</v>
      </c>
      <c r="AQ52" cm="1">
        <f t="array" ref="AQ52">deflator!AQ52/INDEX(deflator!$E52:$BQ52, MATCH(TRUE, ISNUMBER(deflator!$E52:$BQ52), 0))</f>
        <v>2.5357926835288418</v>
      </c>
      <c r="AR52" cm="1">
        <f t="array" ref="AR52">deflator!AR52/INDEX(deflator!$E52:$BQ52, MATCH(TRUE, ISNUMBER(deflator!$E52:$BQ52), 0))</f>
        <v>2.6831567359445385</v>
      </c>
      <c r="AS52" cm="1">
        <f t="array" ref="AS52">deflator!AS52/INDEX(deflator!$E52:$BQ52, MATCH(TRUE, ISNUMBER(deflator!$E52:$BQ52), 0))</f>
        <v>2.5634872877895662</v>
      </c>
      <c r="AT52" cm="1">
        <f t="array" ref="AT52">deflator!AT52/INDEX(deflator!$E52:$BQ52, MATCH(TRUE, ISNUMBER(deflator!$E52:$BQ52), 0))</f>
        <v>2.7847158302915589</v>
      </c>
      <c r="AU52" cm="1">
        <f t="array" ref="AU52">deflator!AU52/INDEX(deflator!$E52:$BQ52, MATCH(TRUE, ISNUMBER(deflator!$E52:$BQ52), 0))</f>
        <v>2.9008567458349073</v>
      </c>
      <c r="AV52" cm="1">
        <f t="array" ref="AV52">deflator!AV52/INDEX(deflator!$E52:$BQ52, MATCH(TRUE, ISNUMBER(deflator!$E52:$BQ52), 0))</f>
        <v>3.0491435873304393</v>
      </c>
      <c r="AW52" cm="1">
        <f t="array" ref="AW52">deflator!AW52/INDEX(deflator!$E52:$BQ52, MATCH(TRUE, ISNUMBER(deflator!$E52:$BQ52), 0))</f>
        <v>3.1524596018123576</v>
      </c>
      <c r="AX52" cm="1">
        <f t="array" ref="AX52">deflator!AX52/INDEX(deflator!$E52:$BQ52, MATCH(TRUE, ISNUMBER(deflator!$E52:$BQ52), 0))</f>
        <v>3.1624176434775451</v>
      </c>
      <c r="AY52" cm="1">
        <f t="array" ref="AY52">deflator!AY52/INDEX(deflator!$E52:$BQ52, MATCH(TRUE, ISNUMBER(deflator!$E52:$BQ52), 0))</f>
        <v>3.2607929838670171</v>
      </c>
      <c r="AZ52" cm="1">
        <f t="array" ref="AZ52">deflator!AZ52/INDEX(deflator!$E52:$BQ52, MATCH(TRUE, ISNUMBER(deflator!$E52:$BQ52), 0))</f>
        <v>3.3763855744139906</v>
      </c>
      <c r="BA52" cm="1">
        <f t="array" ref="BA52">deflator!BA52/INDEX(deflator!$E52:$BQ52, MATCH(TRUE, ISNUMBER(deflator!$E52:$BQ52), 0))</f>
        <v>3.4825489215935153</v>
      </c>
      <c r="BB52" cm="1">
        <f t="array" ref="BB52">deflator!BB52/INDEX(deflator!$E52:$BQ52, MATCH(TRUE, ISNUMBER(deflator!$E52:$BQ52), 0))</f>
        <v>3.4096781238299787</v>
      </c>
      <c r="BC52" cm="1">
        <f t="array" ref="BC52">deflator!BC52/INDEX(deflator!$E52:$BQ52, MATCH(TRUE, ISNUMBER(deflator!$E52:$BQ52), 0))</f>
        <v>3.432947886519806</v>
      </c>
      <c r="BD52" cm="1">
        <f t="array" ref="BD52">deflator!BD52/INDEX(deflator!$E52:$BQ52, MATCH(TRUE, ISNUMBER(deflator!$E52:$BQ52), 0))</f>
        <v>3.4792211183537782</v>
      </c>
      <c r="BE52" cm="1">
        <f t="array" ref="BE52">deflator!BE52/INDEX(deflator!$E52:$BQ52, MATCH(TRUE, ISNUMBER(deflator!$E52:$BQ52), 0))</f>
        <v>3.5205673700728455</v>
      </c>
      <c r="BF52" cm="1">
        <f t="array" ref="BF52">deflator!BF52/INDEX(deflator!$E52:$BQ52, MATCH(TRUE, ISNUMBER(deflator!$E52:$BQ52), 0))</f>
        <v>3.4355440507086046</v>
      </c>
      <c r="BG52" cm="1">
        <f t="array" ref="BG52">deflator!BG52/INDEX(deflator!$E52:$BQ52, MATCH(TRUE, ISNUMBER(deflator!$E52:$BQ52), 0))</f>
        <v>3.4045828518358165</v>
      </c>
      <c r="BH52" cm="1">
        <f t="array" ref="BH52">deflator!BH52/INDEX(deflator!$E52:$BQ52, MATCH(TRUE, ISNUMBER(deflator!$E52:$BQ52), 0))</f>
        <v>3.3587319117929026</v>
      </c>
      <c r="BI52" cm="1">
        <f t="array" ref="BI52">deflator!BI52/INDEX(deflator!$E52:$BQ52, MATCH(TRUE, ISNUMBER(deflator!$E52:$BQ52), 0))</f>
        <v>3.4342901418595178</v>
      </c>
      <c r="BJ52" cm="1">
        <f t="array" ref="BJ52">deflator!BJ52/INDEX(deflator!$E52:$BQ52, MATCH(TRUE, ISNUMBER(deflator!$E52:$BQ52), 0))</f>
        <v>3.3899753283928793</v>
      </c>
      <c r="BK52" cm="1">
        <f t="array" ref="BK52">deflator!BK52/INDEX(deflator!$E52:$BQ52, MATCH(TRUE, ISNUMBER(deflator!$E52:$BQ52), 0))</f>
        <v>3.4383648016173183</v>
      </c>
      <c r="BL52" cm="1">
        <f t="array" ref="BL52">deflator!BL52/INDEX(deflator!$E52:$BQ52, MATCH(TRUE, ISNUMBER(deflator!$E52:$BQ52), 0))</f>
        <v>3.5185012212563942</v>
      </c>
      <c r="BM52" cm="1">
        <f t="array" ref="BM52">deflator!BM52/INDEX(deflator!$E52:$BQ52, MATCH(TRUE, ISNUMBER(deflator!$E52:$BQ52), 0))</f>
        <v>3.3989961619787619</v>
      </c>
      <c r="BN52" cm="1">
        <f t="array" ref="BN52">deflator!BN52/INDEX(deflator!$E52:$BQ52, MATCH(TRUE, ISNUMBER(deflator!$E52:$BQ52), 0))</f>
        <v>3.3884004896403437</v>
      </c>
      <c r="BO52" cm="1">
        <f t="array" ref="BO52">deflator!BO52/INDEX(deflator!$E52:$BQ52, MATCH(TRUE, ISNUMBER(deflator!$E52:$BQ52), 0))</f>
        <v>3.6458367589790894</v>
      </c>
      <c r="BP52" cm="1">
        <f t="array" ref="BP52">deflator!BP52/INDEX(deflator!$E52:$BQ52, MATCH(TRUE, ISNUMBER(deflator!$E52:$BQ52), 0))</f>
        <v>3.8516126990215978</v>
      </c>
      <c r="BQ52" cm="1">
        <f t="array" ref="BQ52">deflator!BQ52/INDEX(deflator!$E52:$BQ52, MATCH(TRUE, ISNUMBER(deflator!$E52:$BQ52), 0))</f>
        <v>4.0223840887511324</v>
      </c>
    </row>
    <row r="53" spans="1:69" x14ac:dyDescent="0.35">
      <c r="A53" t="s">
        <v>255</v>
      </c>
      <c r="B53" t="s">
        <v>256</v>
      </c>
      <c r="C53" t="s">
        <v>44</v>
      </c>
      <c r="D53" t="s">
        <v>45</v>
      </c>
      <c r="E53" cm="1">
        <f t="array" ref="E53">deflator!E53/INDEX(deflator!$E53:$BQ53, MATCH(TRUE, ISNUMBER(deflator!$E53:$BQ53), 0))</f>
        <v>0</v>
      </c>
      <c r="F53" cm="1">
        <f t="array" ref="F53">deflator!F53/INDEX(deflator!$E53:$BQ53, MATCH(TRUE, ISNUMBER(deflator!$E53:$BQ53), 0))</f>
        <v>0</v>
      </c>
      <c r="G53" cm="1">
        <f t="array" ref="G53">deflator!G53/INDEX(deflator!$E53:$BQ53, MATCH(TRUE, ISNUMBER(deflator!$E53:$BQ53), 0))</f>
        <v>0</v>
      </c>
      <c r="H53" cm="1">
        <f t="array" ref="H53">deflator!H53/INDEX(deflator!$E53:$BQ53, MATCH(TRUE, ISNUMBER(deflator!$E53:$BQ53), 0))</f>
        <v>0</v>
      </c>
      <c r="I53" cm="1">
        <f t="array" ref="I53">deflator!I53/INDEX(deflator!$E53:$BQ53, MATCH(TRUE, ISNUMBER(deflator!$E53:$BQ53), 0))</f>
        <v>0</v>
      </c>
      <c r="J53" cm="1">
        <f t="array" ref="J53">deflator!J53/INDEX(deflator!$E53:$BQ53, MATCH(TRUE, ISNUMBER(deflator!$E53:$BQ53), 0))</f>
        <v>0</v>
      </c>
      <c r="K53" cm="1">
        <f t="array" ref="K53">deflator!K53/INDEX(deflator!$E53:$BQ53, MATCH(TRUE, ISNUMBER(deflator!$E53:$BQ53), 0))</f>
        <v>0</v>
      </c>
      <c r="L53" cm="1">
        <f t="array" ref="L53">deflator!L53/INDEX(deflator!$E53:$BQ53, MATCH(TRUE, ISNUMBER(deflator!$E53:$BQ53), 0))</f>
        <v>0</v>
      </c>
      <c r="M53" cm="1">
        <f t="array" ref="M53">deflator!M53/INDEX(deflator!$E53:$BQ53, MATCH(TRUE, ISNUMBER(deflator!$E53:$BQ53), 0))</f>
        <v>0</v>
      </c>
      <c r="N53" cm="1">
        <f t="array" ref="N53">deflator!N53/INDEX(deflator!$E53:$BQ53, MATCH(TRUE, ISNUMBER(deflator!$E53:$BQ53), 0))</f>
        <v>0</v>
      </c>
      <c r="O53" cm="1">
        <f t="array" ref="O53">deflator!O53/INDEX(deflator!$E53:$BQ53, MATCH(TRUE, ISNUMBER(deflator!$E53:$BQ53), 0))</f>
        <v>0</v>
      </c>
      <c r="P53" cm="1">
        <f t="array" ref="P53">deflator!P53/INDEX(deflator!$E53:$BQ53, MATCH(TRUE, ISNUMBER(deflator!$E53:$BQ53), 0))</f>
        <v>0</v>
      </c>
      <c r="Q53" cm="1">
        <f t="array" ref="Q53">deflator!Q53/INDEX(deflator!$E53:$BQ53, MATCH(TRUE, ISNUMBER(deflator!$E53:$BQ53), 0))</f>
        <v>0</v>
      </c>
      <c r="R53" cm="1">
        <f t="array" ref="R53">deflator!R53/INDEX(deflator!$E53:$BQ53, MATCH(TRUE, ISNUMBER(deflator!$E53:$BQ53), 0))</f>
        <v>0</v>
      </c>
      <c r="S53" cm="1">
        <f t="array" ref="S53">deflator!S53/INDEX(deflator!$E53:$BQ53, MATCH(TRUE, ISNUMBER(deflator!$E53:$BQ53), 0))</f>
        <v>0</v>
      </c>
      <c r="T53" cm="1">
        <f t="array" ref="T53">deflator!T53/INDEX(deflator!$E53:$BQ53, MATCH(TRUE, ISNUMBER(deflator!$E53:$BQ53), 0))</f>
        <v>0</v>
      </c>
      <c r="U53" cm="1">
        <f t="array" ref="U53">deflator!U53/INDEX(deflator!$E53:$BQ53, MATCH(TRUE, ISNUMBER(deflator!$E53:$BQ53), 0))</f>
        <v>0</v>
      </c>
      <c r="V53" cm="1">
        <f t="array" ref="V53">deflator!V53/INDEX(deflator!$E53:$BQ53, MATCH(TRUE, ISNUMBER(deflator!$E53:$BQ53), 0))</f>
        <v>0</v>
      </c>
      <c r="W53" cm="1">
        <f t="array" ref="W53">deflator!W53/INDEX(deflator!$E53:$BQ53, MATCH(TRUE, ISNUMBER(deflator!$E53:$BQ53), 0))</f>
        <v>0</v>
      </c>
      <c r="X53" cm="1">
        <f t="array" ref="X53">deflator!X53/INDEX(deflator!$E53:$BQ53, MATCH(TRUE, ISNUMBER(deflator!$E53:$BQ53), 0))</f>
        <v>0</v>
      </c>
      <c r="Y53" cm="1">
        <f t="array" ref="Y53">deflator!Y53/INDEX(deflator!$E53:$BQ53, MATCH(TRUE, ISNUMBER(deflator!$E53:$BQ53), 0))</f>
        <v>1</v>
      </c>
      <c r="Z53" cm="1">
        <f t="array" ref="Z53">deflator!Z53/INDEX(deflator!$E53:$BQ53, MATCH(TRUE, ISNUMBER(deflator!$E53:$BQ53), 0))</f>
        <v>1.0957797518421999</v>
      </c>
      <c r="AA53" cm="1">
        <f t="array" ref="AA53">deflator!AA53/INDEX(deflator!$E53:$BQ53, MATCH(TRUE, ISNUMBER(deflator!$E53:$BQ53), 0))</f>
        <v>1.2863725450915984</v>
      </c>
      <c r="AB53" cm="1">
        <f t="array" ref="AB53">deflator!AB53/INDEX(deflator!$E53:$BQ53, MATCH(TRUE, ISNUMBER(deflator!$E53:$BQ53), 0))</f>
        <v>1.4222626009949157</v>
      </c>
      <c r="AC53" cm="1">
        <f t="array" ref="AC53">deflator!AC53/INDEX(deflator!$E53:$BQ53, MATCH(TRUE, ISNUMBER(deflator!$E53:$BQ53), 0))</f>
        <v>1.5469465872928176</v>
      </c>
      <c r="AD53" cm="1">
        <f t="array" ref="AD53">deflator!AD53/INDEX(deflator!$E53:$BQ53, MATCH(TRUE, ISNUMBER(deflator!$E53:$BQ53), 0))</f>
        <v>1.6036678258759072</v>
      </c>
      <c r="AE53" cm="1">
        <f t="array" ref="AE53">deflator!AE53/INDEX(deflator!$E53:$BQ53, MATCH(TRUE, ISNUMBER(deflator!$E53:$BQ53), 0))</f>
        <v>1.8874111236408393</v>
      </c>
      <c r="AF53" cm="1">
        <f t="array" ref="AF53">deflator!AF53/INDEX(deflator!$E53:$BQ53, MATCH(TRUE, ISNUMBER(deflator!$E53:$BQ53), 0))</f>
        <v>2.0188199553599655</v>
      </c>
      <c r="AG53" cm="1">
        <f t="array" ref="AG53">deflator!AG53/INDEX(deflator!$E53:$BQ53, MATCH(TRUE, ISNUMBER(deflator!$E53:$BQ53), 0))</f>
        <v>2.1280705749910247</v>
      </c>
      <c r="AH53" cm="1">
        <f t="array" ref="AH53">deflator!AH53/INDEX(deflator!$E53:$BQ53, MATCH(TRUE, ISNUMBER(deflator!$E53:$BQ53), 0))</f>
        <v>2.2043589054030477</v>
      </c>
      <c r="AI53" cm="1">
        <f t="array" ref="AI53">deflator!AI53/INDEX(deflator!$E53:$BQ53, MATCH(TRUE, ISNUMBER(deflator!$E53:$BQ53), 0))</f>
        <v>2.2560579623433252</v>
      </c>
      <c r="AJ53" cm="1">
        <f t="array" ref="AJ53">deflator!AJ53/INDEX(deflator!$E53:$BQ53, MATCH(TRUE, ISNUMBER(deflator!$E53:$BQ53), 0))</f>
        <v>2.364177709121583</v>
      </c>
      <c r="AK53" cm="1">
        <f t="array" ref="AK53">deflator!AK53/INDEX(deflator!$E53:$BQ53, MATCH(TRUE, ISNUMBER(deflator!$E53:$BQ53), 0))</f>
        <v>2.26687182600892</v>
      </c>
      <c r="AL53" cm="1">
        <f t="array" ref="AL53">deflator!AL53/INDEX(deflator!$E53:$BQ53, MATCH(TRUE, ISNUMBER(deflator!$E53:$BQ53), 0))</f>
        <v>3.3856657101534542</v>
      </c>
      <c r="AM53" cm="1">
        <f t="array" ref="AM53">deflator!AM53/INDEX(deflator!$E53:$BQ53, MATCH(TRUE, ISNUMBER(deflator!$E53:$BQ53), 0))</f>
        <v>2.3979836621386545</v>
      </c>
      <c r="AN53" cm="1">
        <f t="array" ref="AN53">deflator!AN53/INDEX(deflator!$E53:$BQ53, MATCH(TRUE, ISNUMBER(deflator!$E53:$BQ53), 0))</f>
        <v>2.3608892696787667</v>
      </c>
      <c r="AO53" cm="1">
        <f t="array" ref="AO53">deflator!AO53/INDEX(deflator!$E53:$BQ53, MATCH(TRUE, ISNUMBER(deflator!$E53:$BQ53), 0))</f>
        <v>2.3479956039424734</v>
      </c>
      <c r="AP53" cm="1">
        <f t="array" ref="AP53">deflator!AP53/INDEX(deflator!$E53:$BQ53, MATCH(TRUE, ISNUMBER(deflator!$E53:$BQ53), 0))</f>
        <v>2.328382997447846</v>
      </c>
      <c r="AQ53" cm="1">
        <f t="array" ref="AQ53">deflator!AQ53/INDEX(deflator!$E53:$BQ53, MATCH(TRUE, ISNUMBER(deflator!$E53:$BQ53), 0))</f>
        <v>2.3205598496826498</v>
      </c>
      <c r="AR53" cm="1">
        <f t="array" ref="AR53">deflator!AR53/INDEX(deflator!$E53:$BQ53, MATCH(TRUE, ISNUMBER(deflator!$E53:$BQ53), 0))</f>
        <v>2.4972026819231314</v>
      </c>
      <c r="AS53" cm="1">
        <f t="array" ref="AS53">deflator!AS53/INDEX(deflator!$E53:$BQ53, MATCH(TRUE, ISNUMBER(deflator!$E53:$BQ53), 0))</f>
        <v>2.2998961141279661</v>
      </c>
      <c r="AT53" cm="1">
        <f t="array" ref="AT53">deflator!AT53/INDEX(deflator!$E53:$BQ53, MATCH(TRUE, ISNUMBER(deflator!$E53:$BQ53), 0))</f>
        <v>2.4184634633614479</v>
      </c>
      <c r="AU53" cm="1">
        <f t="array" ref="AU53">deflator!AU53/INDEX(deflator!$E53:$BQ53, MATCH(TRUE, ISNUMBER(deflator!$E53:$BQ53), 0))</f>
        <v>2.4096793895185269</v>
      </c>
      <c r="AV53" cm="1">
        <f t="array" ref="AV53">deflator!AV53/INDEX(deflator!$E53:$BQ53, MATCH(TRUE, ISNUMBER(deflator!$E53:$BQ53), 0))</f>
        <v>2.5282621156223155</v>
      </c>
      <c r="AW53" cm="1">
        <f t="array" ref="AW53">deflator!AW53/INDEX(deflator!$E53:$BQ53, MATCH(TRUE, ISNUMBER(deflator!$E53:$BQ53), 0))</f>
        <v>2.3681587290029289</v>
      </c>
      <c r="AX53" cm="1">
        <f t="array" ref="AX53">deflator!AX53/INDEX(deflator!$E53:$BQ53, MATCH(TRUE, ISNUMBER(deflator!$E53:$BQ53), 0))</f>
        <v>2.3256530465442391</v>
      </c>
      <c r="AY53" cm="1">
        <f t="array" ref="AY53">deflator!AY53/INDEX(deflator!$E53:$BQ53, MATCH(TRUE, ISNUMBER(deflator!$E53:$BQ53), 0))</f>
        <v>2.4335580202678768</v>
      </c>
      <c r="AZ53" cm="1">
        <f t="array" ref="AZ53">deflator!AZ53/INDEX(deflator!$E53:$BQ53, MATCH(TRUE, ISNUMBER(deflator!$E53:$BQ53), 0))</f>
        <v>2.8854312163828202</v>
      </c>
      <c r="BA53" cm="1">
        <f t="array" ref="BA53">deflator!BA53/INDEX(deflator!$E53:$BQ53, MATCH(TRUE, ISNUMBER(deflator!$E53:$BQ53), 0))</f>
        <v>2.9925598821930612</v>
      </c>
      <c r="BB53" cm="1">
        <f t="array" ref="BB53">deflator!BB53/INDEX(deflator!$E53:$BQ53, MATCH(TRUE, ISNUMBER(deflator!$E53:$BQ53), 0))</f>
        <v>3.0510512081111014</v>
      </c>
      <c r="BC53" cm="1">
        <f t="array" ref="BC53">deflator!BC53/INDEX(deflator!$E53:$BQ53, MATCH(TRUE, ISNUMBER(deflator!$E53:$BQ53), 0))</f>
        <v>3.0710177572647392</v>
      </c>
      <c r="BD53" cm="1">
        <f t="array" ref="BD53">deflator!BD53/INDEX(deflator!$E53:$BQ53, MATCH(TRUE, ISNUMBER(deflator!$E53:$BQ53), 0))</f>
        <v>3.1553798710465792</v>
      </c>
      <c r="BE53" cm="1">
        <f t="array" ref="BE53">deflator!BE53/INDEX(deflator!$E53:$BQ53, MATCH(TRUE, ISNUMBER(deflator!$E53:$BQ53), 0))</f>
        <v>3.17676096033752</v>
      </c>
      <c r="BF53" cm="1">
        <f t="array" ref="BF53">deflator!BF53/INDEX(deflator!$E53:$BQ53, MATCH(TRUE, ISNUMBER(deflator!$E53:$BQ53), 0))</f>
        <v>3.2220221860592173</v>
      </c>
      <c r="BG53" cm="1">
        <f t="array" ref="BG53">deflator!BG53/INDEX(deflator!$E53:$BQ53, MATCH(TRUE, ISNUMBER(deflator!$E53:$BQ53), 0))</f>
        <v>3.2187898540656734</v>
      </c>
      <c r="BH53" cm="1">
        <f t="array" ref="BH53">deflator!BH53/INDEX(deflator!$E53:$BQ53, MATCH(TRUE, ISNUMBER(deflator!$E53:$BQ53), 0))</f>
        <v>3.2709473681631764</v>
      </c>
      <c r="BI53" cm="1">
        <f t="array" ref="BI53">deflator!BI53/INDEX(deflator!$E53:$BQ53, MATCH(TRUE, ISNUMBER(deflator!$E53:$BQ53), 0))</f>
        <v>3.3258968239666689</v>
      </c>
      <c r="BJ53" cm="1">
        <f t="array" ref="BJ53">deflator!BJ53/INDEX(deflator!$E53:$BQ53, MATCH(TRUE, ISNUMBER(deflator!$E53:$BQ53), 0))</f>
        <v>3.3690308347380253</v>
      </c>
      <c r="BK53" cm="1">
        <f t="array" ref="BK53">deflator!BK53/INDEX(deflator!$E53:$BQ53, MATCH(TRUE, ISNUMBER(deflator!$E53:$BQ53), 0))</f>
        <v>3.4264448876546334</v>
      </c>
      <c r="BL53" cm="1">
        <f t="array" ref="BL53">deflator!BL53/INDEX(deflator!$E53:$BQ53, MATCH(TRUE, ISNUMBER(deflator!$E53:$BQ53), 0))</f>
        <v>3.4502542660574425</v>
      </c>
      <c r="BM53" cm="1">
        <f t="array" ref="BM53">deflator!BM53/INDEX(deflator!$E53:$BQ53, MATCH(TRUE, ISNUMBER(deflator!$E53:$BQ53), 0))</f>
        <v>3.4628877317910063</v>
      </c>
      <c r="BN53" cm="1">
        <f t="array" ref="BN53">deflator!BN53/INDEX(deflator!$E53:$BQ53, MATCH(TRUE, ISNUMBER(deflator!$E53:$BQ53), 0))</f>
        <v>3.5096332922601525</v>
      </c>
      <c r="BO53" cm="1">
        <f t="array" ref="BO53">deflator!BO53/INDEX(deflator!$E53:$BQ53, MATCH(TRUE, ISNUMBER(deflator!$E53:$BQ53), 0))</f>
        <v>3.7322560144839572</v>
      </c>
      <c r="BP53" cm="1">
        <f t="array" ref="BP53">deflator!BP53/INDEX(deflator!$E53:$BQ53, MATCH(TRUE, ISNUMBER(deflator!$E53:$BQ53), 0))</f>
        <v>3.8851415177072899</v>
      </c>
      <c r="BQ53" cm="1">
        <f t="array" ref="BQ53">deflator!BQ53/INDEX(deflator!$E53:$BQ53, MATCH(TRUE, ISNUMBER(deflator!$E53:$BQ53), 0))</f>
        <v>3.9520851239569939</v>
      </c>
    </row>
    <row r="54" spans="1:69" x14ac:dyDescent="0.35">
      <c r="A54" t="s">
        <v>257</v>
      </c>
      <c r="B54" t="s">
        <v>258</v>
      </c>
      <c r="C54" t="s">
        <v>44</v>
      </c>
      <c r="D54" t="s">
        <v>45</v>
      </c>
      <c r="E54" cm="1">
        <f t="array" ref="E54">deflator!E54/INDEX(deflator!$E54:$BQ54, MATCH(TRUE, ISNUMBER(deflator!$E54:$BQ54), 0))</f>
        <v>1</v>
      </c>
      <c r="F54" cm="1">
        <f t="array" ref="F54">deflator!F54/INDEX(deflator!$E54:$BQ54, MATCH(TRUE, ISNUMBER(deflator!$E54:$BQ54), 0))</f>
        <v>1.0051621359451242</v>
      </c>
      <c r="G54" cm="1">
        <f t="array" ref="G54">deflator!G54/INDEX(deflator!$E54:$BQ54, MATCH(TRUE, ISNUMBER(deflator!$E54:$BQ54), 0))</f>
        <v>1.0370137731907394</v>
      </c>
      <c r="H54" cm="1">
        <f t="array" ref="H54">deflator!H54/INDEX(deflator!$E54:$BQ54, MATCH(TRUE, ISNUMBER(deflator!$E54:$BQ54), 0))</f>
        <v>1.0363315144861318</v>
      </c>
      <c r="I54" cm="1">
        <f t="array" ref="I54">deflator!I54/INDEX(deflator!$E54:$BQ54, MATCH(TRUE, ISNUMBER(deflator!$E54:$BQ54), 0))</f>
        <v>1.0596611682583144</v>
      </c>
      <c r="J54" cm="1">
        <f t="array" ref="J54">deflator!J54/INDEX(deflator!$E54:$BQ54, MATCH(TRUE, ISNUMBER(deflator!$E54:$BQ54), 0))</f>
        <v>1.0663847121476047</v>
      </c>
      <c r="K54" cm="1">
        <f t="array" ref="K54">deflator!K54/INDEX(deflator!$E54:$BQ54, MATCH(TRUE, ISNUMBER(deflator!$E54:$BQ54), 0))</f>
        <v>1.0882361954994157</v>
      </c>
      <c r="L54" cm="1">
        <f t="array" ref="L54">deflator!L54/INDEX(deflator!$E54:$BQ54, MATCH(TRUE, ISNUMBER(deflator!$E54:$BQ54), 0))</f>
        <v>1.113024047137152</v>
      </c>
      <c r="M54" cm="1">
        <f t="array" ref="M54">deflator!M54/INDEX(deflator!$E54:$BQ54, MATCH(TRUE, ISNUMBER(deflator!$E54:$BQ54), 0))</f>
        <v>1.1352013703694357</v>
      </c>
      <c r="N54" cm="1">
        <f t="array" ref="N54">deflator!N54/INDEX(deflator!$E54:$BQ54, MATCH(TRUE, ISNUMBER(deflator!$E54:$BQ54), 0))</f>
        <v>1.1870580677517732</v>
      </c>
      <c r="O54" cm="1">
        <f t="array" ref="O54">deflator!O54/INDEX(deflator!$E54:$BQ54, MATCH(TRUE, ISNUMBER(deflator!$E54:$BQ54), 0))</f>
        <v>1.273920726830883</v>
      </c>
      <c r="P54" cm="1">
        <f t="array" ref="P54">deflator!P54/INDEX(deflator!$E54:$BQ54, MATCH(TRUE, ISNUMBER(deflator!$E54:$BQ54), 0))</f>
        <v>1.3050496132056588</v>
      </c>
      <c r="Q54" cm="1">
        <f t="array" ref="Q54">deflator!Q54/INDEX(deflator!$E54:$BQ54, MATCH(TRUE, ISNUMBER(deflator!$E54:$BQ54), 0))</f>
        <v>1.388743608568149</v>
      </c>
      <c r="R54" cm="1">
        <f t="array" ref="R54">deflator!R54/INDEX(deflator!$E54:$BQ54, MATCH(TRUE, ISNUMBER(deflator!$E54:$BQ54), 0))</f>
        <v>1.5948390086651771</v>
      </c>
      <c r="S54" cm="1">
        <f t="array" ref="S54">deflator!S54/INDEX(deflator!$E54:$BQ54, MATCH(TRUE, ISNUMBER(deflator!$E54:$BQ54), 0))</f>
        <v>1.9650494139327852</v>
      </c>
      <c r="T54" cm="1">
        <f t="array" ref="T54">deflator!T54/INDEX(deflator!$E54:$BQ54, MATCH(TRUE, ISNUMBER(deflator!$E54:$BQ54), 0))</f>
        <v>2.4472900254156165</v>
      </c>
      <c r="U54" cm="1">
        <f t="array" ref="U54">deflator!U54/INDEX(deflator!$E54:$BQ54, MATCH(TRUE, ISNUMBER(deflator!$E54:$BQ54), 0))</f>
        <v>2.8535837729487872</v>
      </c>
      <c r="V54" cm="1">
        <f t="array" ref="V54">deflator!V54/INDEX(deflator!$E54:$BQ54, MATCH(TRUE, ISNUMBER(deflator!$E54:$BQ54), 0))</f>
        <v>3.336945997398538</v>
      </c>
      <c r="W54" cm="1">
        <f t="array" ref="W54">deflator!W54/INDEX(deflator!$E54:$BQ54, MATCH(TRUE, ISNUMBER(deflator!$E54:$BQ54), 0))</f>
        <v>3.6008477552953218</v>
      </c>
      <c r="X54" cm="1">
        <f t="array" ref="X54">deflator!X54/INDEX(deflator!$E54:$BQ54, MATCH(TRUE, ISNUMBER(deflator!$E54:$BQ54), 0))</f>
        <v>3.930324180543471</v>
      </c>
      <c r="Y54" cm="1">
        <f t="array" ref="Y54">deflator!Y54/INDEX(deflator!$E54:$BQ54, MATCH(TRUE, ISNUMBER(deflator!$E54:$BQ54), 0))</f>
        <v>4.6703877324262493</v>
      </c>
      <c r="Z54" cm="1">
        <f t="array" ref="Z54">deflator!Z54/INDEX(deflator!$E54:$BQ54, MATCH(TRUE, ISNUMBER(deflator!$E54:$BQ54), 0))</f>
        <v>6.5900174390602864</v>
      </c>
      <c r="AA54" cm="1">
        <f t="array" ref="AA54">deflator!AA54/INDEX(deflator!$E54:$BQ54, MATCH(TRUE, ISNUMBER(deflator!$E54:$BQ54), 0))</f>
        <v>12.136959629046336</v>
      </c>
      <c r="AB54" cm="1">
        <f t="array" ref="AB54">deflator!AB54/INDEX(deflator!$E54:$BQ54, MATCH(TRUE, ISNUMBER(deflator!$E54:$BQ54), 0))</f>
        <v>15.648365037769459</v>
      </c>
      <c r="AC54" cm="1">
        <f t="array" ref="AC54">deflator!AC54/INDEX(deflator!$E54:$BQ54, MATCH(TRUE, ISNUMBER(deflator!$E54:$BQ54), 0))</f>
        <v>18.260782326897484</v>
      </c>
      <c r="AD54" cm="1">
        <f t="array" ref="AD54">deflator!AD54/INDEX(deflator!$E54:$BQ54, MATCH(TRUE, ISNUMBER(deflator!$E54:$BQ54), 0))</f>
        <v>22.012499255131633</v>
      </c>
      <c r="AE54" cm="1">
        <f t="array" ref="AE54">deflator!AE54/INDEX(deflator!$E54:$BQ54, MATCH(TRUE, ISNUMBER(deflator!$E54:$BQ54), 0))</f>
        <v>25.98573853524233</v>
      </c>
      <c r="AF54" cm="1">
        <f t="array" ref="AF54">deflator!AF54/INDEX(deflator!$E54:$BQ54, MATCH(TRUE, ISNUMBER(deflator!$E54:$BQ54), 0))</f>
        <v>28.621831447524514</v>
      </c>
      <c r="AG54" cm="1">
        <f t="array" ref="AG54">deflator!AG54/INDEX(deflator!$E54:$BQ54, MATCH(TRUE, ISNUMBER(deflator!$E54:$BQ54), 0))</f>
        <v>34.013976534081479</v>
      </c>
      <c r="AH54" cm="1">
        <f t="array" ref="AH54">deflator!AH54/INDEX(deflator!$E54:$BQ54, MATCH(TRUE, ISNUMBER(deflator!$E54:$BQ54), 0))</f>
        <v>39.200536334680116</v>
      </c>
      <c r="AI54" cm="1">
        <f t="array" ref="AI54">deflator!AI54/INDEX(deflator!$E54:$BQ54, MATCH(TRUE, ISNUMBER(deflator!$E54:$BQ54), 0))</f>
        <v>46.471412730779548</v>
      </c>
      <c r="AJ54" cm="1">
        <f t="array" ref="AJ54">deflator!AJ54/INDEX(deflator!$E54:$BQ54, MATCH(TRUE, ISNUMBER(deflator!$E54:$BQ54), 0))</f>
        <v>76.57312471569297</v>
      </c>
      <c r="AK54" cm="1">
        <f t="array" ref="AK54">deflator!AK54/INDEX(deflator!$E54:$BQ54, MATCH(TRUE, ISNUMBER(deflator!$E54:$BQ54), 0))</f>
        <v>91.680124034762173</v>
      </c>
      <c r="AL54" cm="1">
        <f t="array" ref="AL54">deflator!AL54/INDEX(deflator!$E54:$BQ54, MATCH(TRUE, ISNUMBER(deflator!$E54:$BQ54), 0))</f>
        <v>101.24746953670788</v>
      </c>
      <c r="AM54" cm="1">
        <f t="array" ref="AM54">deflator!AM54/INDEX(deflator!$E54:$BQ54, MATCH(TRUE, ISNUMBER(deflator!$E54:$BQ54), 0))</f>
        <v>117.11343130935818</v>
      </c>
      <c r="AN54" cm="1">
        <f t="array" ref="AN54">deflator!AN54/INDEX(deflator!$E54:$BQ54, MATCH(TRUE, ISNUMBER(deflator!$E54:$BQ54), 0))</f>
        <v>141.98392509482531</v>
      </c>
      <c r="AO54" cm="1">
        <f t="array" ref="AO54">deflator!AO54/INDEX(deflator!$E54:$BQ54, MATCH(TRUE, ISNUMBER(deflator!$E54:$BQ54), 0))</f>
        <v>163.38809676807935</v>
      </c>
      <c r="AP54" cm="1">
        <f t="array" ref="AP54">deflator!AP54/INDEX(deflator!$E54:$BQ54, MATCH(TRUE, ISNUMBER(deflator!$E54:$BQ54), 0))</f>
        <v>187.37329442350537</v>
      </c>
      <c r="AQ54" cm="1">
        <f t="array" ref="AQ54">deflator!AQ54/INDEX(deflator!$E54:$BQ54, MATCH(TRUE, ISNUMBER(deflator!$E54:$BQ54), 0))</f>
        <v>209.74228355737736</v>
      </c>
      <c r="AR54" cm="1">
        <f t="array" ref="AR54">deflator!AR54/INDEX(deflator!$E54:$BQ54, MATCH(TRUE, ISNUMBER(deflator!$E54:$BQ54), 0))</f>
        <v>232.87574869180122</v>
      </c>
      <c r="AS54" cm="1">
        <f t="array" ref="AS54">deflator!AS54/INDEX(deflator!$E54:$BQ54, MATCH(TRUE, ISNUMBER(deflator!$E54:$BQ54), 0))</f>
        <v>254.74211441586019</v>
      </c>
      <c r="AT54" cm="1">
        <f t="array" ref="AT54">deflator!AT54/INDEX(deflator!$E54:$BQ54, MATCH(TRUE, ISNUMBER(deflator!$E54:$BQ54), 0))</f>
        <v>279.50543705470358</v>
      </c>
      <c r="AU54" cm="1">
        <f t="array" ref="AU54">deflator!AU54/INDEX(deflator!$E54:$BQ54, MATCH(TRUE, ISNUMBER(deflator!$E54:$BQ54), 0))</f>
        <v>306.86031633404644</v>
      </c>
      <c r="AV54" cm="1">
        <f t="array" ref="AV54">deflator!AV54/INDEX(deflator!$E54:$BQ54, MATCH(TRUE, ISNUMBER(deflator!$E54:$BQ54), 0))</f>
        <v>339.53553003920433</v>
      </c>
      <c r="AW54" cm="1">
        <f t="array" ref="AW54">deflator!AW54/INDEX(deflator!$E54:$BQ54, MATCH(TRUE, ISNUMBER(deflator!$E54:$BQ54), 0))</f>
        <v>384.86470974347787</v>
      </c>
      <c r="AX54" cm="1">
        <f t="array" ref="AX54">deflator!AX54/INDEX(deflator!$E54:$BQ54, MATCH(TRUE, ISNUMBER(deflator!$E54:$BQ54), 0))</f>
        <v>434.94840694167283</v>
      </c>
      <c r="AY54" cm="1">
        <f t="array" ref="AY54">deflator!AY54/INDEX(deflator!$E54:$BQ54, MATCH(TRUE, ISNUMBER(deflator!$E54:$BQ54), 0))</f>
        <v>491.4234585585146</v>
      </c>
      <c r="AZ54" cm="1">
        <f t="array" ref="AZ54">deflator!AZ54/INDEX(deflator!$E54:$BQ54, MATCH(TRUE, ISNUMBER(deflator!$E54:$BQ54), 0))</f>
        <v>543.10541179036363</v>
      </c>
      <c r="BA54" cm="1">
        <f t="array" ref="BA54">deflator!BA54/INDEX(deflator!$E54:$BQ54, MATCH(TRUE, ISNUMBER(deflator!$E54:$BQ54), 0))</f>
        <v>605.14861062027376</v>
      </c>
      <c r="BB54" cm="1">
        <f t="array" ref="BB54">deflator!BB54/INDEX(deflator!$E54:$BQ54, MATCH(TRUE, ISNUMBER(deflator!$E54:$BQ54), 0))</f>
        <v>663.85607988078232</v>
      </c>
      <c r="BC54" cm="1">
        <f t="array" ref="BC54">deflator!BC54/INDEX(deflator!$E54:$BQ54, MATCH(TRUE, ISNUMBER(deflator!$E54:$BQ54), 0))</f>
        <v>707.86206952166481</v>
      </c>
      <c r="BD54" cm="1">
        <f t="array" ref="BD54">deflator!BD54/INDEX(deflator!$E54:$BQ54, MATCH(TRUE, ISNUMBER(deflator!$E54:$BQ54), 0))</f>
        <v>740.37576806174502</v>
      </c>
      <c r="BE54" cm="1">
        <f t="array" ref="BE54">deflator!BE54/INDEX(deflator!$E54:$BQ54, MATCH(TRUE, ISNUMBER(deflator!$E54:$BQ54), 0))</f>
        <v>775.42243953746492</v>
      </c>
      <c r="BF54" cm="1">
        <f t="array" ref="BF54">deflator!BF54/INDEX(deflator!$E54:$BQ54, MATCH(TRUE, ISNUMBER(deflator!$E54:$BQ54), 0))</f>
        <v>811.01597088501535</v>
      </c>
      <c r="BG54" cm="1">
        <f t="array" ref="BG54">deflator!BG54/INDEX(deflator!$E54:$BQ54, MATCH(TRUE, ISNUMBER(deflator!$E54:$BQ54), 0))</f>
        <v>861.35508679270697</v>
      </c>
      <c r="BH54" cm="1">
        <f t="array" ref="BH54">deflator!BH54/INDEX(deflator!$E54:$BQ54, MATCH(TRUE, ISNUMBER(deflator!$E54:$BQ54), 0))</f>
        <v>895.42353580974986</v>
      </c>
      <c r="BI54" cm="1">
        <f t="array" ref="BI54">deflator!BI54/INDEX(deflator!$E54:$BQ54, MATCH(TRUE, ISNUMBER(deflator!$E54:$BQ54), 0))</f>
        <v>912.96277685914527</v>
      </c>
      <c r="BJ54" cm="1">
        <f t="array" ref="BJ54">deflator!BJ54/INDEX(deflator!$E54:$BQ54, MATCH(TRUE, ISNUMBER(deflator!$E54:$BQ54), 0))</f>
        <v>939.06332112838425</v>
      </c>
      <c r="BK54" cm="1">
        <f t="array" ref="BK54">deflator!BK54/INDEX(deflator!$E54:$BQ54, MATCH(TRUE, ISNUMBER(deflator!$E54:$BQ54), 0))</f>
        <v>959.65208186876146</v>
      </c>
      <c r="BL54" cm="1">
        <f t="array" ref="BL54">deflator!BL54/INDEX(deflator!$E54:$BQ54, MATCH(TRUE, ISNUMBER(deflator!$E54:$BQ54), 0))</f>
        <v>984.28435586083776</v>
      </c>
      <c r="BM54" cm="1">
        <f t="array" ref="BM54">deflator!BM54/INDEX(deflator!$E54:$BQ54, MATCH(TRUE, ISNUMBER(deflator!$E54:$BQ54), 0))</f>
        <v>991.88887032532898</v>
      </c>
      <c r="BN54" cm="1">
        <f t="array" ref="BN54">deflator!BN54/INDEX(deflator!$E54:$BQ54, MATCH(TRUE, ISNUMBER(deflator!$E54:$BQ54), 0))</f>
        <v>1015.4376097552024</v>
      </c>
      <c r="BO54" cm="1">
        <f t="array" ref="BO54">deflator!BO54/INDEX(deflator!$E54:$BQ54, MATCH(TRUE, ISNUMBER(deflator!$E54:$BQ54), 0))</f>
        <v>1079.2110024723042</v>
      </c>
      <c r="BP54" cm="1">
        <f t="array" ref="BP54">deflator!BP54/INDEX(deflator!$E54:$BQ54, MATCH(TRUE, ISNUMBER(deflator!$E54:$BQ54), 0))</f>
        <v>1078.2621321305644</v>
      </c>
      <c r="BQ54" cm="1">
        <f t="array" ref="BQ54">deflator!BQ54/INDEX(deflator!$E54:$BQ54, MATCH(TRUE, ISNUMBER(deflator!$E54:$BQ54), 0))</f>
        <v>1078.770063109185</v>
      </c>
    </row>
    <row r="55" spans="1:69" x14ac:dyDescent="0.35">
      <c r="A55" t="s">
        <v>259</v>
      </c>
      <c r="B55" t="s">
        <v>260</v>
      </c>
      <c r="C55" t="s">
        <v>44</v>
      </c>
      <c r="D55" t="s">
        <v>45</v>
      </c>
      <c r="E55" t="e" cm="1">
        <f t="array" ref="E55">deflator!E55/INDEX(deflator!$E55:$BQ55, MATCH(TRUE, ISNUMBER(deflator!$E55:$BQ55), 0))</f>
        <v>#N/A</v>
      </c>
      <c r="F55" t="e" cm="1">
        <f t="array" ref="F55">deflator!F55/INDEX(deflator!$E55:$BQ55, MATCH(TRUE, ISNUMBER(deflator!$E55:$BQ55), 0))</f>
        <v>#N/A</v>
      </c>
      <c r="G55" t="e" cm="1">
        <f t="array" ref="G55">deflator!G55/INDEX(deflator!$E55:$BQ55, MATCH(TRUE, ISNUMBER(deflator!$E55:$BQ55), 0))</f>
        <v>#N/A</v>
      </c>
      <c r="H55" t="e" cm="1">
        <f t="array" ref="H55">deflator!H55/INDEX(deflator!$E55:$BQ55, MATCH(TRUE, ISNUMBER(deflator!$E55:$BQ55), 0))</f>
        <v>#N/A</v>
      </c>
      <c r="I55" t="e" cm="1">
        <f t="array" ref="I55">deflator!I55/INDEX(deflator!$E55:$BQ55, MATCH(TRUE, ISNUMBER(deflator!$E55:$BQ55), 0))</f>
        <v>#N/A</v>
      </c>
      <c r="J55" t="e" cm="1">
        <f t="array" ref="J55">deflator!J55/INDEX(deflator!$E55:$BQ55, MATCH(TRUE, ISNUMBER(deflator!$E55:$BQ55), 0))</f>
        <v>#N/A</v>
      </c>
      <c r="K55" t="e" cm="1">
        <f t="array" ref="K55">deflator!K55/INDEX(deflator!$E55:$BQ55, MATCH(TRUE, ISNUMBER(deflator!$E55:$BQ55), 0))</f>
        <v>#N/A</v>
      </c>
      <c r="L55" t="e" cm="1">
        <f t="array" ref="L55">deflator!L55/INDEX(deflator!$E55:$BQ55, MATCH(TRUE, ISNUMBER(deflator!$E55:$BQ55), 0))</f>
        <v>#N/A</v>
      </c>
      <c r="M55" t="e" cm="1">
        <f t="array" ref="M55">deflator!M55/INDEX(deflator!$E55:$BQ55, MATCH(TRUE, ISNUMBER(deflator!$E55:$BQ55), 0))</f>
        <v>#N/A</v>
      </c>
      <c r="N55" t="e" cm="1">
        <f t="array" ref="N55">deflator!N55/INDEX(deflator!$E55:$BQ55, MATCH(TRUE, ISNUMBER(deflator!$E55:$BQ55), 0))</f>
        <v>#N/A</v>
      </c>
      <c r="O55" t="e" cm="1">
        <f t="array" ref="O55">deflator!O55/INDEX(deflator!$E55:$BQ55, MATCH(TRUE, ISNUMBER(deflator!$E55:$BQ55), 0))</f>
        <v>#N/A</v>
      </c>
      <c r="P55" t="e" cm="1">
        <f t="array" ref="P55">deflator!P55/INDEX(deflator!$E55:$BQ55, MATCH(TRUE, ISNUMBER(deflator!$E55:$BQ55), 0))</f>
        <v>#N/A</v>
      </c>
      <c r="Q55" t="e" cm="1">
        <f t="array" ref="Q55">deflator!Q55/INDEX(deflator!$E55:$BQ55, MATCH(TRUE, ISNUMBER(deflator!$E55:$BQ55), 0))</f>
        <v>#N/A</v>
      </c>
      <c r="R55" t="e" cm="1">
        <f t="array" ref="R55">deflator!R55/INDEX(deflator!$E55:$BQ55, MATCH(TRUE, ISNUMBER(deflator!$E55:$BQ55), 0))</f>
        <v>#N/A</v>
      </c>
      <c r="S55" t="e" cm="1">
        <f t="array" ref="S55">deflator!S55/INDEX(deflator!$E55:$BQ55, MATCH(TRUE, ISNUMBER(deflator!$E55:$BQ55), 0))</f>
        <v>#N/A</v>
      </c>
      <c r="T55" t="e" cm="1">
        <f t="array" ref="T55">deflator!T55/INDEX(deflator!$E55:$BQ55, MATCH(TRUE, ISNUMBER(deflator!$E55:$BQ55), 0))</f>
        <v>#N/A</v>
      </c>
      <c r="U55" t="e" cm="1">
        <f t="array" ref="U55">deflator!U55/INDEX(deflator!$E55:$BQ55, MATCH(TRUE, ISNUMBER(deflator!$E55:$BQ55), 0))</f>
        <v>#N/A</v>
      </c>
      <c r="V55" t="e" cm="1">
        <f t="array" ref="V55">deflator!V55/INDEX(deflator!$E55:$BQ55, MATCH(TRUE, ISNUMBER(deflator!$E55:$BQ55), 0))</f>
        <v>#N/A</v>
      </c>
      <c r="W55" t="e" cm="1">
        <f t="array" ref="W55">deflator!W55/INDEX(deflator!$E55:$BQ55, MATCH(TRUE, ISNUMBER(deflator!$E55:$BQ55), 0))</f>
        <v>#N/A</v>
      </c>
      <c r="X55" t="e" cm="1">
        <f t="array" ref="X55">deflator!X55/INDEX(deflator!$E55:$BQ55, MATCH(TRUE, ISNUMBER(deflator!$E55:$BQ55), 0))</f>
        <v>#N/A</v>
      </c>
      <c r="Y55" t="e" cm="1">
        <f t="array" ref="Y55">deflator!Y55/INDEX(deflator!$E55:$BQ55, MATCH(TRUE, ISNUMBER(deflator!$E55:$BQ55), 0))</f>
        <v>#N/A</v>
      </c>
      <c r="Z55" t="e" cm="1">
        <f t="array" ref="Z55">deflator!Z55/INDEX(deflator!$E55:$BQ55, MATCH(TRUE, ISNUMBER(deflator!$E55:$BQ55), 0))</f>
        <v>#N/A</v>
      </c>
      <c r="AA55" t="e" cm="1">
        <f t="array" ref="AA55">deflator!AA55/INDEX(deflator!$E55:$BQ55, MATCH(TRUE, ISNUMBER(deflator!$E55:$BQ55), 0))</f>
        <v>#N/A</v>
      </c>
      <c r="AB55" t="e" cm="1">
        <f t="array" ref="AB55">deflator!AB55/INDEX(deflator!$E55:$BQ55, MATCH(TRUE, ISNUMBER(deflator!$E55:$BQ55), 0))</f>
        <v>#N/A</v>
      </c>
      <c r="AC55" t="e" cm="1">
        <f t="array" ref="AC55">deflator!AC55/INDEX(deflator!$E55:$BQ55, MATCH(TRUE, ISNUMBER(deflator!$E55:$BQ55), 0))</f>
        <v>#N/A</v>
      </c>
      <c r="AD55" t="e" cm="1">
        <f t="array" ref="AD55">deflator!AD55/INDEX(deflator!$E55:$BQ55, MATCH(TRUE, ISNUMBER(deflator!$E55:$BQ55), 0))</f>
        <v>#N/A</v>
      </c>
      <c r="AE55" t="e" cm="1">
        <f t="array" ref="AE55">deflator!AE55/INDEX(deflator!$E55:$BQ55, MATCH(TRUE, ISNUMBER(deflator!$E55:$BQ55), 0))</f>
        <v>#N/A</v>
      </c>
      <c r="AF55" t="e" cm="1">
        <f t="array" ref="AF55">deflator!AF55/INDEX(deflator!$E55:$BQ55, MATCH(TRUE, ISNUMBER(deflator!$E55:$BQ55), 0))</f>
        <v>#N/A</v>
      </c>
      <c r="AG55" t="e" cm="1">
        <f t="array" ref="AG55">deflator!AG55/INDEX(deflator!$E55:$BQ55, MATCH(TRUE, ISNUMBER(deflator!$E55:$BQ55), 0))</f>
        <v>#N/A</v>
      </c>
      <c r="AH55" t="e" cm="1">
        <f t="array" ref="AH55">deflator!AH55/INDEX(deflator!$E55:$BQ55, MATCH(TRUE, ISNUMBER(deflator!$E55:$BQ55), 0))</f>
        <v>#N/A</v>
      </c>
      <c r="AI55" t="e" cm="1">
        <f t="array" ref="AI55">deflator!AI55/INDEX(deflator!$E55:$BQ55, MATCH(TRUE, ISNUMBER(deflator!$E55:$BQ55), 0))</f>
        <v>#N/A</v>
      </c>
      <c r="AJ55" t="e" cm="1">
        <f t="array" ref="AJ55">deflator!AJ55/INDEX(deflator!$E55:$BQ55, MATCH(TRUE, ISNUMBER(deflator!$E55:$BQ55), 0))</f>
        <v>#N/A</v>
      </c>
      <c r="AK55" t="e" cm="1">
        <f t="array" ref="AK55">deflator!AK55/INDEX(deflator!$E55:$BQ55, MATCH(TRUE, ISNUMBER(deflator!$E55:$BQ55), 0))</f>
        <v>#N/A</v>
      </c>
      <c r="AL55" t="e" cm="1">
        <f t="array" ref="AL55">deflator!AL55/INDEX(deflator!$E55:$BQ55, MATCH(TRUE, ISNUMBER(deflator!$E55:$BQ55), 0))</f>
        <v>#N/A</v>
      </c>
      <c r="AM55" t="e" cm="1">
        <f t="array" ref="AM55">deflator!AM55/INDEX(deflator!$E55:$BQ55, MATCH(TRUE, ISNUMBER(deflator!$E55:$BQ55), 0))</f>
        <v>#N/A</v>
      </c>
      <c r="AN55" t="e" cm="1">
        <f t="array" ref="AN55">deflator!AN55/INDEX(deflator!$E55:$BQ55, MATCH(TRUE, ISNUMBER(deflator!$E55:$BQ55), 0))</f>
        <v>#N/A</v>
      </c>
      <c r="AO55" t="e" cm="1">
        <f t="array" ref="AO55">deflator!AO55/INDEX(deflator!$E55:$BQ55, MATCH(TRUE, ISNUMBER(deflator!$E55:$BQ55), 0))</f>
        <v>#N/A</v>
      </c>
      <c r="AP55" t="e" cm="1">
        <f t="array" ref="AP55">deflator!AP55/INDEX(deflator!$E55:$BQ55, MATCH(TRUE, ISNUMBER(deflator!$E55:$BQ55), 0))</f>
        <v>#N/A</v>
      </c>
      <c r="AQ55" t="e" cm="1">
        <f t="array" ref="AQ55">deflator!AQ55/INDEX(deflator!$E55:$BQ55, MATCH(TRUE, ISNUMBER(deflator!$E55:$BQ55), 0))</f>
        <v>#N/A</v>
      </c>
      <c r="AR55" t="e" cm="1">
        <f t="array" ref="AR55">deflator!AR55/INDEX(deflator!$E55:$BQ55, MATCH(TRUE, ISNUMBER(deflator!$E55:$BQ55), 0))</f>
        <v>#N/A</v>
      </c>
      <c r="AS55" t="e" cm="1">
        <f t="array" ref="AS55">deflator!AS55/INDEX(deflator!$E55:$BQ55, MATCH(TRUE, ISNUMBER(deflator!$E55:$BQ55), 0))</f>
        <v>#N/A</v>
      </c>
      <c r="AT55" t="e" cm="1">
        <f t="array" ref="AT55">deflator!AT55/INDEX(deflator!$E55:$BQ55, MATCH(TRUE, ISNUMBER(deflator!$E55:$BQ55), 0))</f>
        <v>#N/A</v>
      </c>
      <c r="AU55" t="e" cm="1">
        <f t="array" ref="AU55">deflator!AU55/INDEX(deflator!$E55:$BQ55, MATCH(TRUE, ISNUMBER(deflator!$E55:$BQ55), 0))</f>
        <v>#N/A</v>
      </c>
      <c r="AV55" t="e" cm="1">
        <f t="array" ref="AV55">deflator!AV55/INDEX(deflator!$E55:$BQ55, MATCH(TRUE, ISNUMBER(deflator!$E55:$BQ55), 0))</f>
        <v>#N/A</v>
      </c>
      <c r="AW55" t="e" cm="1">
        <f t="array" ref="AW55">deflator!AW55/INDEX(deflator!$E55:$BQ55, MATCH(TRUE, ISNUMBER(deflator!$E55:$BQ55), 0))</f>
        <v>#N/A</v>
      </c>
      <c r="AX55" t="e" cm="1">
        <f t="array" ref="AX55">deflator!AX55/INDEX(deflator!$E55:$BQ55, MATCH(TRUE, ISNUMBER(deflator!$E55:$BQ55), 0))</f>
        <v>#N/A</v>
      </c>
      <c r="AY55" t="e" cm="1">
        <f t="array" ref="AY55">deflator!AY55/INDEX(deflator!$E55:$BQ55, MATCH(TRUE, ISNUMBER(deflator!$E55:$BQ55), 0))</f>
        <v>#N/A</v>
      </c>
      <c r="AZ55" t="e" cm="1">
        <f t="array" ref="AZ55">deflator!AZ55/INDEX(deflator!$E55:$BQ55, MATCH(TRUE, ISNUMBER(deflator!$E55:$BQ55), 0))</f>
        <v>#N/A</v>
      </c>
      <c r="BA55" t="e" cm="1">
        <f t="array" ref="BA55">deflator!BA55/INDEX(deflator!$E55:$BQ55, MATCH(TRUE, ISNUMBER(deflator!$E55:$BQ55), 0))</f>
        <v>#N/A</v>
      </c>
      <c r="BB55" t="e" cm="1">
        <f t="array" ref="BB55">deflator!BB55/INDEX(deflator!$E55:$BQ55, MATCH(TRUE, ISNUMBER(deflator!$E55:$BQ55), 0))</f>
        <v>#N/A</v>
      </c>
      <c r="BC55" t="e" cm="1">
        <f t="array" ref="BC55">deflator!BC55/INDEX(deflator!$E55:$BQ55, MATCH(TRUE, ISNUMBER(deflator!$E55:$BQ55), 0))</f>
        <v>#N/A</v>
      </c>
      <c r="BD55" t="e" cm="1">
        <f t="array" ref="BD55">deflator!BD55/INDEX(deflator!$E55:$BQ55, MATCH(TRUE, ISNUMBER(deflator!$E55:$BQ55), 0))</f>
        <v>#N/A</v>
      </c>
      <c r="BE55" t="e" cm="1">
        <f t="array" ref="BE55">deflator!BE55/INDEX(deflator!$E55:$BQ55, MATCH(TRUE, ISNUMBER(deflator!$E55:$BQ55), 0))</f>
        <v>#N/A</v>
      </c>
      <c r="BF55" t="e" cm="1">
        <f t="array" ref="BF55">deflator!BF55/INDEX(deflator!$E55:$BQ55, MATCH(TRUE, ISNUMBER(deflator!$E55:$BQ55), 0))</f>
        <v>#N/A</v>
      </c>
      <c r="BG55" t="e" cm="1">
        <f t="array" ref="BG55">deflator!BG55/INDEX(deflator!$E55:$BQ55, MATCH(TRUE, ISNUMBER(deflator!$E55:$BQ55), 0))</f>
        <v>#N/A</v>
      </c>
      <c r="BH55" t="e" cm="1">
        <f t="array" ref="BH55">deflator!BH55/INDEX(deflator!$E55:$BQ55, MATCH(TRUE, ISNUMBER(deflator!$E55:$BQ55), 0))</f>
        <v>#N/A</v>
      </c>
      <c r="BI55" t="e" cm="1">
        <f t="array" ref="BI55">deflator!BI55/INDEX(deflator!$E55:$BQ55, MATCH(TRUE, ISNUMBER(deflator!$E55:$BQ55), 0))</f>
        <v>#N/A</v>
      </c>
      <c r="BJ55" t="e" cm="1">
        <f t="array" ref="BJ55">deflator!BJ55/INDEX(deflator!$E55:$BQ55, MATCH(TRUE, ISNUMBER(deflator!$E55:$BQ55), 0))</f>
        <v>#N/A</v>
      </c>
      <c r="BK55" t="e" cm="1">
        <f t="array" ref="BK55">deflator!BK55/INDEX(deflator!$E55:$BQ55, MATCH(TRUE, ISNUMBER(deflator!$E55:$BQ55), 0))</f>
        <v>#N/A</v>
      </c>
      <c r="BL55" t="e" cm="1">
        <f t="array" ref="BL55">deflator!BL55/INDEX(deflator!$E55:$BQ55, MATCH(TRUE, ISNUMBER(deflator!$E55:$BQ55), 0))</f>
        <v>#N/A</v>
      </c>
      <c r="BM55" t="e" cm="1">
        <f t="array" ref="BM55">deflator!BM55/INDEX(deflator!$E55:$BQ55, MATCH(TRUE, ISNUMBER(deflator!$E55:$BQ55), 0))</f>
        <v>#N/A</v>
      </c>
      <c r="BN55" t="e" cm="1">
        <f t="array" ref="BN55">deflator!BN55/INDEX(deflator!$E55:$BQ55, MATCH(TRUE, ISNUMBER(deflator!$E55:$BQ55), 0))</f>
        <v>#N/A</v>
      </c>
      <c r="BO55" t="e" cm="1">
        <f t="array" ref="BO55">deflator!BO55/INDEX(deflator!$E55:$BQ55, MATCH(TRUE, ISNUMBER(deflator!$E55:$BQ55), 0))</f>
        <v>#N/A</v>
      </c>
      <c r="BP55" t="e" cm="1">
        <f t="array" ref="BP55">deflator!BP55/INDEX(deflator!$E55:$BQ55, MATCH(TRUE, ISNUMBER(deflator!$E55:$BQ55), 0))</f>
        <v>#N/A</v>
      </c>
      <c r="BQ55" t="e" cm="1">
        <f t="array" ref="BQ55">deflator!BQ55/INDEX(deflator!$E55:$BQ55, MATCH(TRUE, ISNUMBER(deflator!$E55:$BQ55), 0))</f>
        <v>#N/A</v>
      </c>
    </row>
    <row r="56" spans="1:69" x14ac:dyDescent="0.35">
      <c r="A56" t="s">
        <v>261</v>
      </c>
      <c r="B56" t="s">
        <v>262</v>
      </c>
      <c r="C56" t="s">
        <v>44</v>
      </c>
      <c r="D56" t="s">
        <v>45</v>
      </c>
      <c r="E56" cm="1">
        <f t="array" ref="E56">deflator!E56/INDEX(deflator!$E56:$BQ56, MATCH(TRUE, ISNUMBER(deflator!$E56:$BQ56), 0))</f>
        <v>0</v>
      </c>
      <c r="F56" cm="1">
        <f t="array" ref="F56">deflator!F56/INDEX(deflator!$E56:$BQ56, MATCH(TRUE, ISNUMBER(deflator!$E56:$BQ56), 0))</f>
        <v>0</v>
      </c>
      <c r="G56" cm="1">
        <f t="array" ref="G56">deflator!G56/INDEX(deflator!$E56:$BQ56, MATCH(TRUE, ISNUMBER(deflator!$E56:$BQ56), 0))</f>
        <v>0</v>
      </c>
      <c r="H56" cm="1">
        <f t="array" ref="H56">deflator!H56/INDEX(deflator!$E56:$BQ56, MATCH(TRUE, ISNUMBER(deflator!$E56:$BQ56), 0))</f>
        <v>0</v>
      </c>
      <c r="I56" cm="1">
        <f t="array" ref="I56">deflator!I56/INDEX(deflator!$E56:$BQ56, MATCH(TRUE, ISNUMBER(deflator!$E56:$BQ56), 0))</f>
        <v>0</v>
      </c>
      <c r="J56" cm="1">
        <f t="array" ref="J56">deflator!J56/INDEX(deflator!$E56:$BQ56, MATCH(TRUE, ISNUMBER(deflator!$E56:$BQ56), 0))</f>
        <v>0</v>
      </c>
      <c r="K56" cm="1">
        <f t="array" ref="K56">deflator!K56/INDEX(deflator!$E56:$BQ56, MATCH(TRUE, ISNUMBER(deflator!$E56:$BQ56), 0))</f>
        <v>0</v>
      </c>
      <c r="L56" cm="1">
        <f t="array" ref="L56">deflator!L56/INDEX(deflator!$E56:$BQ56, MATCH(TRUE, ISNUMBER(deflator!$E56:$BQ56), 0))</f>
        <v>0</v>
      </c>
      <c r="M56" cm="1">
        <f t="array" ref="M56">deflator!M56/INDEX(deflator!$E56:$BQ56, MATCH(TRUE, ISNUMBER(deflator!$E56:$BQ56), 0))</f>
        <v>0</v>
      </c>
      <c r="N56" cm="1">
        <f t="array" ref="N56">deflator!N56/INDEX(deflator!$E56:$BQ56, MATCH(TRUE, ISNUMBER(deflator!$E56:$BQ56), 0))</f>
        <v>0</v>
      </c>
      <c r="O56" cm="1">
        <f t="array" ref="O56">deflator!O56/INDEX(deflator!$E56:$BQ56, MATCH(TRUE, ISNUMBER(deflator!$E56:$BQ56), 0))</f>
        <v>1</v>
      </c>
      <c r="P56" cm="1">
        <f t="array" ref="P56">deflator!P56/INDEX(deflator!$E56:$BQ56, MATCH(TRUE, ISNUMBER(deflator!$E56:$BQ56), 0))</f>
        <v>1.1185718280611558</v>
      </c>
      <c r="Q56" cm="1">
        <f t="array" ref="Q56">deflator!Q56/INDEX(deflator!$E56:$BQ56, MATCH(TRUE, ISNUMBER(deflator!$E56:$BQ56), 0))</f>
        <v>1.1964093684927113</v>
      </c>
      <c r="R56" cm="1">
        <f t="array" ref="R56">deflator!R56/INDEX(deflator!$E56:$BQ56, MATCH(TRUE, ISNUMBER(deflator!$E56:$BQ56), 0))</f>
        <v>1.2353111450157137</v>
      </c>
      <c r="S56" cm="1">
        <f t="array" ref="S56">deflator!S56/INDEX(deflator!$E56:$BQ56, MATCH(TRUE, ISNUMBER(deflator!$E56:$BQ56), 0))</f>
        <v>1.3818052252163096</v>
      </c>
      <c r="T56" cm="1">
        <f t="array" ref="T56">deflator!T56/INDEX(deflator!$E56:$BQ56, MATCH(TRUE, ISNUMBER(deflator!$E56:$BQ56), 0))</f>
        <v>1.4416264231279274</v>
      </c>
      <c r="U56" cm="1">
        <f t="array" ref="U56">deflator!U56/INDEX(deflator!$E56:$BQ56, MATCH(TRUE, ISNUMBER(deflator!$E56:$BQ56), 0))</f>
        <v>1.4491689251878515</v>
      </c>
      <c r="V56" cm="1">
        <f t="array" ref="V56">deflator!V56/INDEX(deflator!$E56:$BQ56, MATCH(TRUE, ISNUMBER(deflator!$E56:$BQ56), 0))</f>
        <v>1.3883918763636902</v>
      </c>
      <c r="W56" cm="1">
        <f t="array" ref="W56">deflator!W56/INDEX(deflator!$E56:$BQ56, MATCH(TRUE, ISNUMBER(deflator!$E56:$BQ56), 0))</f>
        <v>1.517806868911022</v>
      </c>
      <c r="X56" cm="1">
        <f t="array" ref="X56">deflator!X56/INDEX(deflator!$E56:$BQ56, MATCH(TRUE, ISNUMBER(deflator!$E56:$BQ56), 0))</f>
        <v>1.5622484668205352</v>
      </c>
      <c r="Y56" cm="1">
        <f t="array" ref="Y56">deflator!Y56/INDEX(deflator!$E56:$BQ56, MATCH(TRUE, ISNUMBER(deflator!$E56:$BQ56), 0))</f>
        <v>1.6465369047149481</v>
      </c>
      <c r="Z56" cm="1">
        <f t="array" ref="Z56">deflator!Z56/INDEX(deflator!$E56:$BQ56, MATCH(TRUE, ISNUMBER(deflator!$E56:$BQ56), 0))</f>
        <v>1.6047651243492473</v>
      </c>
      <c r="AA56" cm="1">
        <f t="array" ref="AA56">deflator!AA56/INDEX(deflator!$E56:$BQ56, MATCH(TRUE, ISNUMBER(deflator!$E56:$BQ56), 0))</f>
        <v>1.5690181860874737</v>
      </c>
      <c r="AB56" cm="1">
        <f t="array" ref="AB56">deflator!AB56/INDEX(deflator!$E56:$BQ56, MATCH(TRUE, ISNUMBER(deflator!$E56:$BQ56), 0))</f>
        <v>1.594069191436021</v>
      </c>
      <c r="AC56" cm="1">
        <f t="array" ref="AC56">deflator!AC56/INDEX(deflator!$E56:$BQ56, MATCH(TRUE, ISNUMBER(deflator!$E56:$BQ56), 0))</f>
        <v>1.635266152632799</v>
      </c>
      <c r="AD56" cm="1">
        <f t="array" ref="AD56">deflator!AD56/INDEX(deflator!$E56:$BQ56, MATCH(TRUE, ISNUMBER(deflator!$E56:$BQ56), 0))</f>
        <v>1.5999847102261517</v>
      </c>
      <c r="AE56" cm="1">
        <f t="array" ref="AE56">deflator!AE56/INDEX(deflator!$E56:$BQ56, MATCH(TRUE, ISNUMBER(deflator!$E56:$BQ56), 0))</f>
        <v>1.5373603320051601</v>
      </c>
      <c r="AF56" cm="1">
        <f t="array" ref="AF56">deflator!AF56/INDEX(deflator!$E56:$BQ56, MATCH(TRUE, ISNUMBER(deflator!$E56:$BQ56), 0))</f>
        <v>1.5467456921841913</v>
      </c>
      <c r="AG56" cm="1">
        <f t="array" ref="AG56">deflator!AG56/INDEX(deflator!$E56:$BQ56, MATCH(TRUE, ISNUMBER(deflator!$E56:$BQ56), 0))</f>
        <v>1.5658204756674146</v>
      </c>
      <c r="AH56" cm="1">
        <f t="array" ref="AH56">deflator!AH56/INDEX(deflator!$E56:$BQ56, MATCH(TRUE, ISNUMBER(deflator!$E56:$BQ56), 0))</f>
        <v>1.5756044101856723</v>
      </c>
      <c r="AI56" cm="1">
        <f t="array" ref="AI56">deflator!AI56/INDEX(deflator!$E56:$BQ56, MATCH(TRUE, ISNUMBER(deflator!$E56:$BQ56), 0))</f>
        <v>1.6585012843750342</v>
      </c>
      <c r="AJ56" cm="1">
        <f t="array" ref="AJ56">deflator!AJ56/INDEX(deflator!$E56:$BQ56, MATCH(TRUE, ISNUMBER(deflator!$E56:$BQ56), 0))</f>
        <v>1.535973805782169</v>
      </c>
      <c r="AK56" cm="1">
        <f t="array" ref="AK56">deflator!AK56/INDEX(deflator!$E56:$BQ56, MATCH(TRUE, ISNUMBER(deflator!$E56:$BQ56), 0))</f>
        <v>1.5935071044581779</v>
      </c>
      <c r="AL56" cm="1">
        <f t="array" ref="AL56">deflator!AL56/INDEX(deflator!$E56:$BQ56, MATCH(TRUE, ISNUMBER(deflator!$E56:$BQ56), 0))</f>
        <v>1.8958829149554881</v>
      </c>
      <c r="AM56" cm="1">
        <f t="array" ref="AM56">deflator!AM56/INDEX(deflator!$E56:$BQ56, MATCH(TRUE, ISNUMBER(deflator!$E56:$BQ56), 0))</f>
        <v>2.3941594640859734</v>
      </c>
      <c r="AN56" cm="1">
        <f t="array" ref="AN56">deflator!AN56/INDEX(deflator!$E56:$BQ56, MATCH(TRUE, ISNUMBER(deflator!$E56:$BQ56), 0))</f>
        <v>2.6457537151163191</v>
      </c>
      <c r="AO56" cm="1">
        <f t="array" ref="AO56">deflator!AO56/INDEX(deflator!$E56:$BQ56, MATCH(TRUE, ISNUMBER(deflator!$E56:$BQ56), 0))</f>
        <v>2.5750693127093878</v>
      </c>
      <c r="AP56" cm="1">
        <f t="array" ref="AP56">deflator!AP56/INDEX(deflator!$E56:$BQ56, MATCH(TRUE, ISNUMBER(deflator!$E56:$BQ56), 0))</f>
        <v>2.5402392571331842</v>
      </c>
      <c r="AQ56" cm="1">
        <f t="array" ref="AQ56">deflator!AQ56/INDEX(deflator!$E56:$BQ56, MATCH(TRUE, ISNUMBER(deflator!$E56:$BQ56), 0))</f>
        <v>2.5732396367901615</v>
      </c>
      <c r="AR56" cm="1">
        <f t="array" ref="AR56">deflator!AR56/INDEX(deflator!$E56:$BQ56, MATCH(TRUE, ISNUMBER(deflator!$E56:$BQ56), 0))</f>
        <v>2.6707421560829236</v>
      </c>
      <c r="AS56" cm="1">
        <f t="array" ref="AS56">deflator!AS56/INDEX(deflator!$E56:$BQ56, MATCH(TRUE, ISNUMBER(deflator!$E56:$BQ56), 0))</f>
        <v>2.7172441461605263</v>
      </c>
      <c r="AT56" cm="1">
        <f t="array" ref="AT56">deflator!AT56/INDEX(deflator!$E56:$BQ56, MATCH(TRUE, ISNUMBER(deflator!$E56:$BQ56), 0))</f>
        <v>2.7296059525537428</v>
      </c>
      <c r="AU56" cm="1">
        <f t="array" ref="AU56">deflator!AU56/INDEX(deflator!$E56:$BQ56, MATCH(TRUE, ISNUMBER(deflator!$E56:$BQ56), 0))</f>
        <v>2.8533437879187202</v>
      </c>
      <c r="AV56" cm="1">
        <f t="array" ref="AV56">deflator!AV56/INDEX(deflator!$E56:$BQ56, MATCH(TRUE, ISNUMBER(deflator!$E56:$BQ56), 0))</f>
        <v>2.9381882662873178</v>
      </c>
      <c r="AW56" cm="1">
        <f t="array" ref="AW56">deflator!AW56/INDEX(deflator!$E56:$BQ56, MATCH(TRUE, ISNUMBER(deflator!$E56:$BQ56), 0))</f>
        <v>2.9559930572100033</v>
      </c>
      <c r="AX56" cm="1">
        <f t="array" ref="AX56">deflator!AX56/INDEX(deflator!$E56:$BQ56, MATCH(TRUE, ISNUMBER(deflator!$E56:$BQ56), 0))</f>
        <v>2.967228217177698</v>
      </c>
      <c r="AY56" cm="1">
        <f t="array" ref="AY56">deflator!AY56/INDEX(deflator!$E56:$BQ56, MATCH(TRUE, ISNUMBER(deflator!$E56:$BQ56), 0))</f>
        <v>3.2747980739878342</v>
      </c>
      <c r="AZ56" cm="1">
        <f t="array" ref="AZ56">deflator!AZ56/INDEX(deflator!$E56:$BQ56, MATCH(TRUE, ISNUMBER(deflator!$E56:$BQ56), 0))</f>
        <v>3.3923559716750837</v>
      </c>
      <c r="BA56" cm="1">
        <f t="array" ref="BA56">deflator!BA56/INDEX(deflator!$E56:$BQ56, MATCH(TRUE, ISNUMBER(deflator!$E56:$BQ56), 0))</f>
        <v>3.3806682005704474</v>
      </c>
      <c r="BB56" cm="1">
        <f t="array" ref="BB56">deflator!BB56/INDEX(deflator!$E56:$BQ56, MATCH(TRUE, ISNUMBER(deflator!$E56:$BQ56), 0))</f>
        <v>3.4021075538297607</v>
      </c>
      <c r="BC56" cm="1">
        <f t="array" ref="BC56">deflator!BC56/INDEX(deflator!$E56:$BQ56, MATCH(TRUE, ISNUMBER(deflator!$E56:$BQ56), 0))</f>
        <v>3.4430025376519438</v>
      </c>
      <c r="BD56" cm="1">
        <f t="array" ref="BD56">deflator!BD56/INDEX(deflator!$E56:$BQ56, MATCH(TRUE, ISNUMBER(deflator!$E56:$BQ56), 0))</f>
        <v>3.5918699497370361</v>
      </c>
      <c r="BE56" cm="1">
        <f t="array" ref="BE56">deflator!BE56/INDEX(deflator!$E56:$BQ56, MATCH(TRUE, ISNUMBER(deflator!$E56:$BQ56), 0))</f>
        <v>3.6965391163474619</v>
      </c>
      <c r="BF56" cm="1">
        <f t="array" ref="BF56">deflator!BF56/INDEX(deflator!$E56:$BQ56, MATCH(TRUE, ISNUMBER(deflator!$E56:$BQ56), 0))</f>
        <v>3.7947868508027023</v>
      </c>
      <c r="BG56" cm="1">
        <f t="array" ref="BG56">deflator!BG56/INDEX(deflator!$E56:$BQ56, MATCH(TRUE, ISNUMBER(deflator!$E56:$BQ56), 0))</f>
        <v>3.9262145780272637</v>
      </c>
      <c r="BH56" cm="1">
        <f t="array" ref="BH56">deflator!BH56/INDEX(deflator!$E56:$BQ56, MATCH(TRUE, ISNUMBER(deflator!$E56:$BQ56), 0))</f>
        <v>4.0612390119065616</v>
      </c>
      <c r="BI56" cm="1">
        <f t="array" ref="BI56">deflator!BI56/INDEX(deflator!$E56:$BQ56, MATCH(TRUE, ISNUMBER(deflator!$E56:$BQ56), 0))</f>
        <v>4.237023619940401</v>
      </c>
      <c r="BJ56" cm="1">
        <f t="array" ref="BJ56">deflator!BJ56/INDEX(deflator!$E56:$BQ56, MATCH(TRUE, ISNUMBER(deflator!$E56:$BQ56), 0))</f>
        <v>4.4113174380504123</v>
      </c>
      <c r="BK56" cm="1">
        <f t="array" ref="BK56">deflator!BK56/INDEX(deflator!$E56:$BQ56, MATCH(TRUE, ISNUMBER(deflator!$E56:$BQ56), 0))</f>
        <v>4.4568541152293308</v>
      </c>
      <c r="BL56" cm="1">
        <f t="array" ref="BL56">deflator!BL56/INDEX(deflator!$E56:$BQ56, MATCH(TRUE, ISNUMBER(deflator!$E56:$BQ56), 0))</f>
        <v>4.6148381392532567</v>
      </c>
      <c r="BM56" cm="1">
        <f t="array" ref="BM56">deflator!BM56/INDEX(deflator!$E56:$BQ56, MATCH(TRUE, ISNUMBER(deflator!$E56:$BQ56), 0))</f>
        <v>5.3788690164102908</v>
      </c>
      <c r="BN56" cm="1">
        <f t="array" ref="BN56">deflator!BN56/INDEX(deflator!$E56:$BQ56, MATCH(TRUE, ISNUMBER(deflator!$E56:$BQ56), 0))</f>
        <v>26.979933175924046</v>
      </c>
      <c r="BO56" cm="1">
        <f t="array" ref="BO56">deflator!BO56/INDEX(deflator!$E56:$BQ56, MATCH(TRUE, ISNUMBER(deflator!$E56:$BQ56), 0))</f>
        <v>30.782008682302124</v>
      </c>
      <c r="BP56" cm="1">
        <f t="array" ref="BP56">deflator!BP56/INDEX(deflator!$E56:$BQ56, MATCH(TRUE, ISNUMBER(deflator!$E56:$BQ56), 0))</f>
        <v>43.095030294042935</v>
      </c>
      <c r="BQ56" cm="1">
        <f t="array" ref="BQ56">deflator!BQ56/INDEX(deflator!$E56:$BQ56, MATCH(TRUE, ISNUMBER(deflator!$E56:$BQ56), 0))</f>
        <v>0</v>
      </c>
    </row>
    <row r="57" spans="1:69" x14ac:dyDescent="0.35">
      <c r="A57" t="s">
        <v>263</v>
      </c>
      <c r="B57" t="s">
        <v>264</v>
      </c>
      <c r="C57" t="s">
        <v>44</v>
      </c>
      <c r="D57" t="s">
        <v>45</v>
      </c>
      <c r="E57" cm="1">
        <f t="array" ref="E57">deflator!E57/INDEX(deflator!$E57:$BQ57, MATCH(TRUE, ISNUMBER(deflator!$E57:$BQ57), 0))</f>
        <v>0</v>
      </c>
      <c r="F57" cm="1">
        <f t="array" ref="F57">deflator!F57/INDEX(deflator!$E57:$BQ57, MATCH(TRUE, ISNUMBER(deflator!$E57:$BQ57), 0))</f>
        <v>0</v>
      </c>
      <c r="G57" cm="1">
        <f t="array" ref="G57">deflator!G57/INDEX(deflator!$E57:$BQ57, MATCH(TRUE, ISNUMBER(deflator!$E57:$BQ57), 0))</f>
        <v>0</v>
      </c>
      <c r="H57" cm="1">
        <f t="array" ref="H57">deflator!H57/INDEX(deflator!$E57:$BQ57, MATCH(TRUE, ISNUMBER(deflator!$E57:$BQ57), 0))</f>
        <v>0</v>
      </c>
      <c r="I57" cm="1">
        <f t="array" ref="I57">deflator!I57/INDEX(deflator!$E57:$BQ57, MATCH(TRUE, ISNUMBER(deflator!$E57:$BQ57), 0))</f>
        <v>0</v>
      </c>
      <c r="J57" cm="1">
        <f t="array" ref="J57">deflator!J57/INDEX(deflator!$E57:$BQ57, MATCH(TRUE, ISNUMBER(deflator!$E57:$BQ57), 0))</f>
        <v>0</v>
      </c>
      <c r="K57" cm="1">
        <f t="array" ref="K57">deflator!K57/INDEX(deflator!$E57:$BQ57, MATCH(TRUE, ISNUMBER(deflator!$E57:$BQ57), 0))</f>
        <v>0</v>
      </c>
      <c r="L57" cm="1">
        <f t="array" ref="L57">deflator!L57/INDEX(deflator!$E57:$BQ57, MATCH(TRUE, ISNUMBER(deflator!$E57:$BQ57), 0))</f>
        <v>0</v>
      </c>
      <c r="M57" cm="1">
        <f t="array" ref="M57">deflator!M57/INDEX(deflator!$E57:$BQ57, MATCH(TRUE, ISNUMBER(deflator!$E57:$BQ57), 0))</f>
        <v>0</v>
      </c>
      <c r="N57" cm="1">
        <f t="array" ref="N57">deflator!N57/INDEX(deflator!$E57:$BQ57, MATCH(TRUE, ISNUMBER(deflator!$E57:$BQ57), 0))</f>
        <v>0</v>
      </c>
      <c r="O57" cm="1">
        <f t="array" ref="O57">deflator!O57/INDEX(deflator!$E57:$BQ57, MATCH(TRUE, ISNUMBER(deflator!$E57:$BQ57), 0))</f>
        <v>0</v>
      </c>
      <c r="P57" cm="1">
        <f t="array" ref="P57">deflator!P57/INDEX(deflator!$E57:$BQ57, MATCH(TRUE, ISNUMBER(deflator!$E57:$BQ57), 0))</f>
        <v>0</v>
      </c>
      <c r="Q57" cm="1">
        <f t="array" ref="Q57">deflator!Q57/INDEX(deflator!$E57:$BQ57, MATCH(TRUE, ISNUMBER(deflator!$E57:$BQ57), 0))</f>
        <v>0</v>
      </c>
      <c r="R57" cm="1">
        <f t="array" ref="R57">deflator!R57/INDEX(deflator!$E57:$BQ57, MATCH(TRUE, ISNUMBER(deflator!$E57:$BQ57), 0))</f>
        <v>0</v>
      </c>
      <c r="S57" cm="1">
        <f t="array" ref="S57">deflator!S57/INDEX(deflator!$E57:$BQ57, MATCH(TRUE, ISNUMBER(deflator!$E57:$BQ57), 0))</f>
        <v>0</v>
      </c>
      <c r="T57" cm="1">
        <f t="array" ref="T57">deflator!T57/INDEX(deflator!$E57:$BQ57, MATCH(TRUE, ISNUMBER(deflator!$E57:$BQ57), 0))</f>
        <v>0</v>
      </c>
      <c r="U57" cm="1">
        <f t="array" ref="U57">deflator!U57/INDEX(deflator!$E57:$BQ57, MATCH(TRUE, ISNUMBER(deflator!$E57:$BQ57), 0))</f>
        <v>0</v>
      </c>
      <c r="V57" cm="1">
        <f t="array" ref="V57">deflator!V57/INDEX(deflator!$E57:$BQ57, MATCH(TRUE, ISNUMBER(deflator!$E57:$BQ57), 0))</f>
        <v>0</v>
      </c>
      <c r="W57" cm="1">
        <f t="array" ref="W57">deflator!W57/INDEX(deflator!$E57:$BQ57, MATCH(TRUE, ISNUMBER(deflator!$E57:$BQ57), 0))</f>
        <v>0</v>
      </c>
      <c r="X57" cm="1">
        <f t="array" ref="X57">deflator!X57/INDEX(deflator!$E57:$BQ57, MATCH(TRUE, ISNUMBER(deflator!$E57:$BQ57), 0))</f>
        <v>0</v>
      </c>
      <c r="Y57" cm="1">
        <f t="array" ref="Y57">deflator!Y57/INDEX(deflator!$E57:$BQ57, MATCH(TRUE, ISNUMBER(deflator!$E57:$BQ57), 0))</f>
        <v>0</v>
      </c>
      <c r="Z57" cm="1">
        <f t="array" ref="Z57">deflator!Z57/INDEX(deflator!$E57:$BQ57, MATCH(TRUE, ISNUMBER(deflator!$E57:$BQ57), 0))</f>
        <v>0</v>
      </c>
      <c r="AA57" cm="1">
        <f t="array" ref="AA57">deflator!AA57/INDEX(deflator!$E57:$BQ57, MATCH(TRUE, ISNUMBER(deflator!$E57:$BQ57), 0))</f>
        <v>0</v>
      </c>
      <c r="AB57" cm="1">
        <f t="array" ref="AB57">deflator!AB57/INDEX(deflator!$E57:$BQ57, MATCH(TRUE, ISNUMBER(deflator!$E57:$BQ57), 0))</f>
        <v>0</v>
      </c>
      <c r="AC57" cm="1">
        <f t="array" ref="AC57">deflator!AC57/INDEX(deflator!$E57:$BQ57, MATCH(TRUE, ISNUMBER(deflator!$E57:$BQ57), 0))</f>
        <v>0</v>
      </c>
      <c r="AD57" cm="1">
        <f t="array" ref="AD57">deflator!AD57/INDEX(deflator!$E57:$BQ57, MATCH(TRUE, ISNUMBER(deflator!$E57:$BQ57), 0))</f>
        <v>0</v>
      </c>
      <c r="AE57" cm="1">
        <f t="array" ref="AE57">deflator!AE57/INDEX(deflator!$E57:$BQ57, MATCH(TRUE, ISNUMBER(deflator!$E57:$BQ57), 0))</f>
        <v>0</v>
      </c>
      <c r="AF57" cm="1">
        <f t="array" ref="AF57">deflator!AF57/INDEX(deflator!$E57:$BQ57, MATCH(TRUE, ISNUMBER(deflator!$E57:$BQ57), 0))</f>
        <v>0</v>
      </c>
      <c r="AG57" cm="1">
        <f t="array" ref="AG57">deflator!AG57/INDEX(deflator!$E57:$BQ57, MATCH(TRUE, ISNUMBER(deflator!$E57:$BQ57), 0))</f>
        <v>0</v>
      </c>
      <c r="AH57" cm="1">
        <f t="array" ref="AH57">deflator!AH57/INDEX(deflator!$E57:$BQ57, MATCH(TRUE, ISNUMBER(deflator!$E57:$BQ57), 0))</f>
        <v>0</v>
      </c>
      <c r="AI57" cm="1">
        <f t="array" ref="AI57">deflator!AI57/INDEX(deflator!$E57:$BQ57, MATCH(TRUE, ISNUMBER(deflator!$E57:$BQ57), 0))</f>
        <v>0</v>
      </c>
      <c r="AJ57" cm="1">
        <f t="array" ref="AJ57">deflator!AJ57/INDEX(deflator!$E57:$BQ57, MATCH(TRUE, ISNUMBER(deflator!$E57:$BQ57), 0))</f>
        <v>0</v>
      </c>
      <c r="AK57" cm="1">
        <f t="array" ref="AK57">deflator!AK57/INDEX(deflator!$E57:$BQ57, MATCH(TRUE, ISNUMBER(deflator!$E57:$BQ57), 0))</f>
        <v>0</v>
      </c>
      <c r="AL57" cm="1">
        <f t="array" ref="AL57">deflator!AL57/INDEX(deflator!$E57:$BQ57, MATCH(TRUE, ISNUMBER(deflator!$E57:$BQ57), 0))</f>
        <v>0</v>
      </c>
      <c r="AM57" cm="1">
        <f t="array" ref="AM57">deflator!AM57/INDEX(deflator!$E57:$BQ57, MATCH(TRUE, ISNUMBER(deflator!$E57:$BQ57), 0))</f>
        <v>0</v>
      </c>
      <c r="AN57" cm="1">
        <f t="array" ref="AN57">deflator!AN57/INDEX(deflator!$E57:$BQ57, MATCH(TRUE, ISNUMBER(deflator!$E57:$BQ57), 0))</f>
        <v>0</v>
      </c>
      <c r="AO57" cm="1">
        <f t="array" ref="AO57">deflator!AO57/INDEX(deflator!$E57:$BQ57, MATCH(TRUE, ISNUMBER(deflator!$E57:$BQ57), 0))</f>
        <v>0</v>
      </c>
      <c r="AP57" cm="1">
        <f t="array" ref="AP57">deflator!AP57/INDEX(deflator!$E57:$BQ57, MATCH(TRUE, ISNUMBER(deflator!$E57:$BQ57), 0))</f>
        <v>0</v>
      </c>
      <c r="AQ57" cm="1">
        <f t="array" ref="AQ57">deflator!AQ57/INDEX(deflator!$E57:$BQ57, MATCH(TRUE, ISNUMBER(deflator!$E57:$BQ57), 0))</f>
        <v>0</v>
      </c>
      <c r="AR57" cm="1">
        <f t="array" ref="AR57">deflator!AR57/INDEX(deflator!$E57:$BQ57, MATCH(TRUE, ISNUMBER(deflator!$E57:$BQ57), 0))</f>
        <v>0</v>
      </c>
      <c r="AS57" cm="1">
        <f t="array" ref="AS57">deflator!AS57/INDEX(deflator!$E57:$BQ57, MATCH(TRUE, ISNUMBER(deflator!$E57:$BQ57), 0))</f>
        <v>1</v>
      </c>
      <c r="AT57" cm="1">
        <f t="array" ref="AT57">deflator!AT57/INDEX(deflator!$E57:$BQ57, MATCH(TRUE, ISNUMBER(deflator!$E57:$BQ57), 0))</f>
        <v>1.0178999857118831</v>
      </c>
      <c r="AU57" cm="1">
        <f t="array" ref="AU57">deflator!AU57/INDEX(deflator!$E57:$BQ57, MATCH(TRUE, ISNUMBER(deflator!$E57:$BQ57), 0))</f>
        <v>1.0220733882124551</v>
      </c>
      <c r="AV57" cm="1">
        <f t="array" ref="AV57">deflator!AV57/INDEX(deflator!$E57:$BQ57, MATCH(TRUE, ISNUMBER(deflator!$E57:$BQ57), 0))</f>
        <v>1.0386309756489345</v>
      </c>
      <c r="AW57" cm="1">
        <f t="array" ref="AW57">deflator!AW57/INDEX(deflator!$E57:$BQ57, MATCH(TRUE, ISNUMBER(deflator!$E57:$BQ57), 0))</f>
        <v>1.0529640838297329</v>
      </c>
      <c r="AX57" cm="1">
        <f t="array" ref="AX57">deflator!AX57/INDEX(deflator!$E57:$BQ57, MATCH(TRUE, ISNUMBER(deflator!$E57:$BQ57), 0))</f>
        <v>1.0961356191963691</v>
      </c>
      <c r="AY57" cm="1">
        <f t="array" ref="AY57">deflator!AY57/INDEX(deflator!$E57:$BQ57, MATCH(TRUE, ISNUMBER(deflator!$E57:$BQ57), 0))</f>
        <v>1.1304446745835712</v>
      </c>
      <c r="AZ57" cm="1">
        <f t="array" ref="AZ57">deflator!AZ57/INDEX(deflator!$E57:$BQ57, MATCH(TRUE, ISNUMBER(deflator!$E57:$BQ57), 0))</f>
        <v>1.1643579782562803</v>
      </c>
      <c r="BA57" cm="1">
        <f t="array" ref="BA57">deflator!BA57/INDEX(deflator!$E57:$BQ57, MATCH(TRUE, ISNUMBER(deflator!$E57:$BQ57), 0))</f>
        <v>1.2446987119460224</v>
      </c>
      <c r="BB57" cm="1">
        <f t="array" ref="BB57">deflator!BB57/INDEX(deflator!$E57:$BQ57, MATCH(TRUE, ISNUMBER(deflator!$E57:$BQ57), 0))</f>
        <v>1.2671032629952739</v>
      </c>
      <c r="BC57" cm="1">
        <f t="array" ref="BC57">deflator!BC57/INDEX(deflator!$E57:$BQ57, MATCH(TRUE, ISNUMBER(deflator!$E57:$BQ57), 0))</f>
        <v>1.3023287328023772</v>
      </c>
      <c r="BD57" cm="1">
        <f t="array" ref="BD57">deflator!BD57/INDEX(deflator!$E57:$BQ57, MATCH(TRUE, ISNUMBER(deflator!$E57:$BQ57), 0))</f>
        <v>1.2864107213947644</v>
      </c>
      <c r="BE57" cm="1">
        <f t="array" ref="BE57">deflator!BE57/INDEX(deflator!$E57:$BQ57, MATCH(TRUE, ISNUMBER(deflator!$E57:$BQ57), 0))</f>
        <v>1.3273700463683848</v>
      </c>
      <c r="BF57" cm="1">
        <f t="array" ref="BF57">deflator!BF57/INDEX(deflator!$E57:$BQ57, MATCH(TRUE, ISNUMBER(deflator!$E57:$BQ57), 0))</f>
        <v>1.3450545995725505</v>
      </c>
      <c r="BG57" cm="1">
        <f t="array" ref="BG57">deflator!BG57/INDEX(deflator!$E57:$BQ57, MATCH(TRUE, ISNUMBER(deflator!$E57:$BQ57), 0))</f>
        <v>1.3652129153452484</v>
      </c>
      <c r="BH57" cm="1">
        <f t="array" ref="BH57">deflator!BH57/INDEX(deflator!$E57:$BQ57, MATCH(TRUE, ISNUMBER(deflator!$E57:$BQ57), 0))</f>
        <v>1.3587078438214089</v>
      </c>
      <c r="BI57" cm="1">
        <f t="array" ref="BI57">deflator!BI57/INDEX(deflator!$E57:$BQ57, MATCH(TRUE, ISNUMBER(deflator!$E57:$BQ57), 0))</f>
        <v>1.358065691331632</v>
      </c>
      <c r="BJ57" cm="1">
        <f t="array" ref="BJ57">deflator!BJ57/INDEX(deflator!$E57:$BQ57, MATCH(TRUE, ISNUMBER(deflator!$E57:$BQ57), 0))</f>
        <v>1.379597811599458</v>
      </c>
      <c r="BK57" cm="1">
        <f t="array" ref="BK57">deflator!BK57/INDEX(deflator!$E57:$BQ57, MATCH(TRUE, ISNUMBER(deflator!$E57:$BQ57), 0))</f>
        <v>1.4152576511084489</v>
      </c>
      <c r="BL57" cm="1">
        <f t="array" ref="BL57">deflator!BL57/INDEX(deflator!$E57:$BQ57, MATCH(TRUE, ISNUMBER(deflator!$E57:$BQ57), 0))</f>
        <v>1.4524209089503695</v>
      </c>
      <c r="BM57" cm="1">
        <f t="array" ref="BM57">deflator!BM57/INDEX(deflator!$E57:$BQ57, MATCH(TRUE, ISNUMBER(deflator!$E57:$BQ57), 0))</f>
        <v>1.4913622492890766</v>
      </c>
      <c r="BN57" cm="1">
        <f t="array" ref="BN57">deflator!BN57/INDEX(deflator!$E57:$BQ57, MATCH(TRUE, ISNUMBER(deflator!$E57:$BQ57), 0))</f>
        <v>1.5474150994286144</v>
      </c>
      <c r="BO57" cm="1">
        <f t="array" ref="BO57">deflator!BO57/INDEX(deflator!$E57:$BQ57, MATCH(TRUE, ISNUMBER(deflator!$E57:$BQ57), 0))</f>
        <v>1.6094489916393846</v>
      </c>
      <c r="BP57" cm="1">
        <f t="array" ref="BP57">deflator!BP57/INDEX(deflator!$E57:$BQ57, MATCH(TRUE, ISNUMBER(deflator!$E57:$BQ57), 0))</f>
        <v>1.6481329326982697</v>
      </c>
      <c r="BQ57" cm="1">
        <f t="array" ref="BQ57">deflator!BQ57/INDEX(deflator!$E57:$BQ57, MATCH(TRUE, ISNUMBER(deflator!$E57:$BQ57), 0))</f>
        <v>0</v>
      </c>
    </row>
    <row r="58" spans="1:69" x14ac:dyDescent="0.35">
      <c r="A58" t="s">
        <v>265</v>
      </c>
      <c r="B58" t="s">
        <v>266</v>
      </c>
      <c r="C58" t="s">
        <v>44</v>
      </c>
      <c r="D58" t="s">
        <v>45</v>
      </c>
      <c r="E58" cm="1">
        <f t="array" ref="E58">deflator!E58/INDEX(deflator!$E58:$BQ58, MATCH(TRUE, ISNUMBER(deflator!$E58:$BQ58), 0))</f>
        <v>0</v>
      </c>
      <c r="F58" cm="1">
        <f t="array" ref="F58">deflator!F58/INDEX(deflator!$E58:$BQ58, MATCH(TRUE, ISNUMBER(deflator!$E58:$BQ58), 0))</f>
        <v>0</v>
      </c>
      <c r="G58" cm="1">
        <f t="array" ref="G58">deflator!G58/INDEX(deflator!$E58:$BQ58, MATCH(TRUE, ISNUMBER(deflator!$E58:$BQ58), 0))</f>
        <v>0</v>
      </c>
      <c r="H58" cm="1">
        <f t="array" ref="H58">deflator!H58/INDEX(deflator!$E58:$BQ58, MATCH(TRUE, ISNUMBER(deflator!$E58:$BQ58), 0))</f>
        <v>0</v>
      </c>
      <c r="I58" cm="1">
        <f t="array" ref="I58">deflator!I58/INDEX(deflator!$E58:$BQ58, MATCH(TRUE, ISNUMBER(deflator!$E58:$BQ58), 0))</f>
        <v>0</v>
      </c>
      <c r="J58" cm="1">
        <f t="array" ref="J58">deflator!J58/INDEX(deflator!$E58:$BQ58, MATCH(TRUE, ISNUMBER(deflator!$E58:$BQ58), 0))</f>
        <v>0</v>
      </c>
      <c r="K58" cm="1">
        <f t="array" ref="K58">deflator!K58/INDEX(deflator!$E58:$BQ58, MATCH(TRUE, ISNUMBER(deflator!$E58:$BQ58), 0))</f>
        <v>0</v>
      </c>
      <c r="L58" cm="1">
        <f t="array" ref="L58">deflator!L58/INDEX(deflator!$E58:$BQ58, MATCH(TRUE, ISNUMBER(deflator!$E58:$BQ58), 0))</f>
        <v>0</v>
      </c>
      <c r="M58" cm="1">
        <f t="array" ref="M58">deflator!M58/INDEX(deflator!$E58:$BQ58, MATCH(TRUE, ISNUMBER(deflator!$E58:$BQ58), 0))</f>
        <v>0</v>
      </c>
      <c r="N58" cm="1">
        <f t="array" ref="N58">deflator!N58/INDEX(deflator!$E58:$BQ58, MATCH(TRUE, ISNUMBER(deflator!$E58:$BQ58), 0))</f>
        <v>0</v>
      </c>
      <c r="O58" cm="1">
        <f t="array" ref="O58">deflator!O58/INDEX(deflator!$E58:$BQ58, MATCH(TRUE, ISNUMBER(deflator!$E58:$BQ58), 0))</f>
        <v>0</v>
      </c>
      <c r="P58" cm="1">
        <f t="array" ref="P58">deflator!P58/INDEX(deflator!$E58:$BQ58, MATCH(TRUE, ISNUMBER(deflator!$E58:$BQ58), 0))</f>
        <v>0</v>
      </c>
      <c r="Q58" cm="1">
        <f t="array" ref="Q58">deflator!Q58/INDEX(deflator!$E58:$BQ58, MATCH(TRUE, ISNUMBER(deflator!$E58:$BQ58), 0))</f>
        <v>0</v>
      </c>
      <c r="R58" cm="1">
        <f t="array" ref="R58">deflator!R58/INDEX(deflator!$E58:$BQ58, MATCH(TRUE, ISNUMBER(deflator!$E58:$BQ58), 0))</f>
        <v>0</v>
      </c>
      <c r="S58" cm="1">
        <f t="array" ref="S58">deflator!S58/INDEX(deflator!$E58:$BQ58, MATCH(TRUE, ISNUMBER(deflator!$E58:$BQ58), 0))</f>
        <v>0</v>
      </c>
      <c r="T58" cm="1">
        <f t="array" ref="T58">deflator!T58/INDEX(deflator!$E58:$BQ58, MATCH(TRUE, ISNUMBER(deflator!$E58:$BQ58), 0))</f>
        <v>0</v>
      </c>
      <c r="U58" cm="1">
        <f t="array" ref="U58">deflator!U58/INDEX(deflator!$E58:$BQ58, MATCH(TRUE, ISNUMBER(deflator!$E58:$BQ58), 0))</f>
        <v>0</v>
      </c>
      <c r="V58" cm="1">
        <f t="array" ref="V58">deflator!V58/INDEX(deflator!$E58:$BQ58, MATCH(TRUE, ISNUMBER(deflator!$E58:$BQ58), 0))</f>
        <v>0</v>
      </c>
      <c r="W58" cm="1">
        <f t="array" ref="W58">deflator!W58/INDEX(deflator!$E58:$BQ58, MATCH(TRUE, ISNUMBER(deflator!$E58:$BQ58), 0))</f>
        <v>0</v>
      </c>
      <c r="X58" cm="1">
        <f t="array" ref="X58">deflator!X58/INDEX(deflator!$E58:$BQ58, MATCH(TRUE, ISNUMBER(deflator!$E58:$BQ58), 0))</f>
        <v>0</v>
      </c>
      <c r="Y58" cm="1">
        <f t="array" ref="Y58">deflator!Y58/INDEX(deflator!$E58:$BQ58, MATCH(TRUE, ISNUMBER(deflator!$E58:$BQ58), 0))</f>
        <v>0</v>
      </c>
      <c r="Z58" cm="1">
        <f t="array" ref="Z58">deflator!Z58/INDEX(deflator!$E58:$BQ58, MATCH(TRUE, ISNUMBER(deflator!$E58:$BQ58), 0))</f>
        <v>0</v>
      </c>
      <c r="AA58" cm="1">
        <f t="array" ref="AA58">deflator!AA58/INDEX(deflator!$E58:$BQ58, MATCH(TRUE, ISNUMBER(deflator!$E58:$BQ58), 0))</f>
        <v>0</v>
      </c>
      <c r="AB58" cm="1">
        <f t="array" ref="AB58">deflator!AB58/INDEX(deflator!$E58:$BQ58, MATCH(TRUE, ISNUMBER(deflator!$E58:$BQ58), 0))</f>
        <v>0</v>
      </c>
      <c r="AC58" cm="1">
        <f t="array" ref="AC58">deflator!AC58/INDEX(deflator!$E58:$BQ58, MATCH(TRUE, ISNUMBER(deflator!$E58:$BQ58), 0))</f>
        <v>0</v>
      </c>
      <c r="AD58" cm="1">
        <f t="array" ref="AD58">deflator!AD58/INDEX(deflator!$E58:$BQ58, MATCH(TRUE, ISNUMBER(deflator!$E58:$BQ58), 0))</f>
        <v>0</v>
      </c>
      <c r="AE58" cm="1">
        <f t="array" ref="AE58">deflator!AE58/INDEX(deflator!$E58:$BQ58, MATCH(TRUE, ISNUMBER(deflator!$E58:$BQ58), 0))</f>
        <v>0</v>
      </c>
      <c r="AF58" cm="1">
        <f t="array" ref="AF58">deflator!AF58/INDEX(deflator!$E58:$BQ58, MATCH(TRUE, ISNUMBER(deflator!$E58:$BQ58), 0))</f>
        <v>0</v>
      </c>
      <c r="AG58" cm="1">
        <f t="array" ref="AG58">deflator!AG58/INDEX(deflator!$E58:$BQ58, MATCH(TRUE, ISNUMBER(deflator!$E58:$BQ58), 0))</f>
        <v>0</v>
      </c>
      <c r="AH58" cm="1">
        <f t="array" ref="AH58">deflator!AH58/INDEX(deflator!$E58:$BQ58, MATCH(TRUE, ISNUMBER(deflator!$E58:$BQ58), 0))</f>
        <v>0</v>
      </c>
      <c r="AI58" cm="1">
        <f t="array" ref="AI58">deflator!AI58/INDEX(deflator!$E58:$BQ58, MATCH(TRUE, ISNUMBER(deflator!$E58:$BQ58), 0))</f>
        <v>0</v>
      </c>
      <c r="AJ58" cm="1">
        <f t="array" ref="AJ58">deflator!AJ58/INDEX(deflator!$E58:$BQ58, MATCH(TRUE, ISNUMBER(deflator!$E58:$BQ58), 0))</f>
        <v>0</v>
      </c>
      <c r="AK58" cm="1">
        <f t="array" ref="AK58">deflator!AK58/INDEX(deflator!$E58:$BQ58, MATCH(TRUE, ISNUMBER(deflator!$E58:$BQ58), 0))</f>
        <v>0</v>
      </c>
      <c r="AL58" cm="1">
        <f t="array" ref="AL58">deflator!AL58/INDEX(deflator!$E58:$BQ58, MATCH(TRUE, ISNUMBER(deflator!$E58:$BQ58), 0))</f>
        <v>0</v>
      </c>
      <c r="AM58" cm="1">
        <f t="array" ref="AM58">deflator!AM58/INDEX(deflator!$E58:$BQ58, MATCH(TRUE, ISNUMBER(deflator!$E58:$BQ58), 0))</f>
        <v>0</v>
      </c>
      <c r="AN58" cm="1">
        <f t="array" ref="AN58">deflator!AN58/INDEX(deflator!$E58:$BQ58, MATCH(TRUE, ISNUMBER(deflator!$E58:$BQ58), 0))</f>
        <v>0</v>
      </c>
      <c r="AO58" cm="1">
        <f t="array" ref="AO58">deflator!AO58/INDEX(deflator!$E58:$BQ58, MATCH(TRUE, ISNUMBER(deflator!$E58:$BQ58), 0))</f>
        <v>0</v>
      </c>
      <c r="AP58" cm="1">
        <f t="array" ref="AP58">deflator!AP58/INDEX(deflator!$E58:$BQ58, MATCH(TRUE, ISNUMBER(deflator!$E58:$BQ58), 0))</f>
        <v>0</v>
      </c>
      <c r="AQ58" cm="1">
        <f t="array" ref="AQ58">deflator!AQ58/INDEX(deflator!$E58:$BQ58, MATCH(TRUE, ISNUMBER(deflator!$E58:$BQ58), 0))</f>
        <v>0</v>
      </c>
      <c r="AR58" cm="1">
        <f t="array" ref="AR58">deflator!AR58/INDEX(deflator!$E58:$BQ58, MATCH(TRUE, ISNUMBER(deflator!$E58:$BQ58), 0))</f>
        <v>0</v>
      </c>
      <c r="AS58" cm="1">
        <f t="array" ref="AS58">deflator!AS58/INDEX(deflator!$E58:$BQ58, MATCH(TRUE, ISNUMBER(deflator!$E58:$BQ58), 0))</f>
        <v>0</v>
      </c>
      <c r="AT58" cm="1">
        <f t="array" ref="AT58">deflator!AT58/INDEX(deflator!$E58:$BQ58, MATCH(TRUE, ISNUMBER(deflator!$E58:$BQ58), 0))</f>
        <v>0</v>
      </c>
      <c r="AU58" cm="1">
        <f t="array" ref="AU58">deflator!AU58/INDEX(deflator!$E58:$BQ58, MATCH(TRUE, ISNUMBER(deflator!$E58:$BQ58), 0))</f>
        <v>0</v>
      </c>
      <c r="AV58" cm="1">
        <f t="array" ref="AV58">deflator!AV58/INDEX(deflator!$E58:$BQ58, MATCH(TRUE, ISNUMBER(deflator!$E58:$BQ58), 0))</f>
        <v>0</v>
      </c>
      <c r="AW58" cm="1">
        <f t="array" ref="AW58">deflator!AW58/INDEX(deflator!$E58:$BQ58, MATCH(TRUE, ISNUMBER(deflator!$E58:$BQ58), 0))</f>
        <v>0</v>
      </c>
      <c r="AX58" cm="1">
        <f t="array" ref="AX58">deflator!AX58/INDEX(deflator!$E58:$BQ58, MATCH(TRUE, ISNUMBER(deflator!$E58:$BQ58), 0))</f>
        <v>0</v>
      </c>
      <c r="AY58" cm="1">
        <f t="array" ref="AY58">deflator!AY58/INDEX(deflator!$E58:$BQ58, MATCH(TRUE, ISNUMBER(deflator!$E58:$BQ58), 0))</f>
        <v>1</v>
      </c>
      <c r="AZ58" cm="1">
        <f t="array" ref="AZ58">deflator!AZ58/INDEX(deflator!$E58:$BQ58, MATCH(TRUE, ISNUMBER(deflator!$E58:$BQ58), 0))</f>
        <v>1.0307284853429965</v>
      </c>
      <c r="BA58" cm="1">
        <f t="array" ref="BA58">deflator!BA58/INDEX(deflator!$E58:$BQ58, MATCH(TRUE, ISNUMBER(deflator!$E58:$BQ58), 0))</f>
        <v>1.0621422807893566</v>
      </c>
      <c r="BB58" cm="1">
        <f t="array" ref="BB58">deflator!BB58/INDEX(deflator!$E58:$BQ58, MATCH(TRUE, ISNUMBER(deflator!$E58:$BQ58), 0))</f>
        <v>1.0686253400317927</v>
      </c>
      <c r="BC58" cm="1">
        <f t="array" ref="BC58">deflator!BC58/INDEX(deflator!$E58:$BQ58, MATCH(TRUE, ISNUMBER(deflator!$E58:$BQ58), 0))</f>
        <v>1.0664196349447865</v>
      </c>
      <c r="BD58" cm="1">
        <f t="array" ref="BD58">deflator!BD58/INDEX(deflator!$E58:$BQ58, MATCH(TRUE, ISNUMBER(deflator!$E58:$BQ58), 0))</f>
        <v>1.0615092738662841</v>
      </c>
      <c r="BE58" cm="1">
        <f t="array" ref="BE58">deflator!BE58/INDEX(deflator!$E58:$BQ58, MATCH(TRUE, ISNUMBER(deflator!$E58:$BQ58), 0))</f>
        <v>1.0748992916583011</v>
      </c>
      <c r="BF58" cm="1">
        <f t="array" ref="BF58">deflator!BF58/INDEX(deflator!$E58:$BQ58, MATCH(TRUE, ISNUMBER(deflator!$E58:$BQ58), 0))</f>
        <v>1.0897135893383258</v>
      </c>
      <c r="BG58" cm="1">
        <f t="array" ref="BG58">deflator!BG58/INDEX(deflator!$E58:$BQ58, MATCH(TRUE, ISNUMBER(deflator!$E58:$BQ58), 0))</f>
        <v>1.0993763889778712</v>
      </c>
      <c r="BH58" cm="1">
        <f t="array" ref="BH58">deflator!BH58/INDEX(deflator!$E58:$BQ58, MATCH(TRUE, ISNUMBER(deflator!$E58:$BQ58), 0))</f>
        <v>1.1031351630931736</v>
      </c>
      <c r="BI58" cm="1">
        <f t="array" ref="BI58">deflator!BI58/INDEX(deflator!$E58:$BQ58, MATCH(TRUE, ISNUMBER(deflator!$E58:$BQ58), 0))</f>
        <v>1.1141675332768983</v>
      </c>
      <c r="BJ58" cm="1">
        <f t="array" ref="BJ58">deflator!BJ58/INDEX(deflator!$E58:$BQ58, MATCH(TRUE, ISNUMBER(deflator!$E58:$BQ58), 0))</f>
        <v>1.1363037942889491</v>
      </c>
      <c r="BK58" cm="1">
        <f t="array" ref="BK58">deflator!BK58/INDEX(deflator!$E58:$BQ58, MATCH(TRUE, ISNUMBER(deflator!$E58:$BQ58), 0))</f>
        <v>1.1665612860327332</v>
      </c>
      <c r="BL58" cm="1">
        <f t="array" ref="BL58">deflator!BL58/INDEX(deflator!$E58:$BQ58, MATCH(TRUE, ISNUMBER(deflator!$E58:$BQ58), 0))</f>
        <v>1.2061813474373597</v>
      </c>
      <c r="BM58" cm="1">
        <f t="array" ref="BM58">deflator!BM58/INDEX(deflator!$E58:$BQ58, MATCH(TRUE, ISNUMBER(deflator!$E58:$BQ58), 0))</f>
        <v>1.2078623991503956</v>
      </c>
      <c r="BN58" cm="1">
        <f t="array" ref="BN58">deflator!BN58/INDEX(deflator!$E58:$BQ58, MATCH(TRUE, ISNUMBER(deflator!$E58:$BQ58), 0))</f>
        <v>1.2337750596712862</v>
      </c>
      <c r="BO58" cm="1">
        <f t="array" ref="BO58">deflator!BO58/INDEX(deflator!$E58:$BQ58, MATCH(TRUE, ISNUMBER(deflator!$E58:$BQ58), 0))</f>
        <v>1.2779842748830772</v>
      </c>
      <c r="BP58" cm="1">
        <f t="array" ref="BP58">deflator!BP58/INDEX(deflator!$E58:$BQ58, MATCH(TRUE, ISNUMBER(deflator!$E58:$BQ58), 0))</f>
        <v>1.3245146723220167</v>
      </c>
      <c r="BQ58" cm="1">
        <f t="array" ref="BQ58">deflator!BQ58/INDEX(deflator!$E58:$BQ58, MATCH(TRUE, ISNUMBER(deflator!$E58:$BQ58), 0))</f>
        <v>0</v>
      </c>
    </row>
    <row r="59" spans="1:69" x14ac:dyDescent="0.35">
      <c r="A59" t="s">
        <v>267</v>
      </c>
      <c r="B59" t="s">
        <v>268</v>
      </c>
      <c r="C59" t="s">
        <v>44</v>
      </c>
      <c r="D59" t="s">
        <v>45</v>
      </c>
      <c r="E59" cm="1">
        <f t="array" ref="E59">deflator!E59/INDEX(deflator!$E59:$BQ59, MATCH(TRUE, ISNUMBER(deflator!$E59:$BQ59), 0))</f>
        <v>0</v>
      </c>
      <c r="F59" cm="1">
        <f t="array" ref="F59">deflator!F59/INDEX(deflator!$E59:$BQ59, MATCH(TRUE, ISNUMBER(deflator!$E59:$BQ59), 0))</f>
        <v>0</v>
      </c>
      <c r="G59" cm="1">
        <f t="array" ref="G59">deflator!G59/INDEX(deflator!$E59:$BQ59, MATCH(TRUE, ISNUMBER(deflator!$E59:$BQ59), 0))</f>
        <v>0</v>
      </c>
      <c r="H59" cm="1">
        <f t="array" ref="H59">deflator!H59/INDEX(deflator!$E59:$BQ59, MATCH(TRUE, ISNUMBER(deflator!$E59:$BQ59), 0))</f>
        <v>0</v>
      </c>
      <c r="I59" cm="1">
        <f t="array" ref="I59">deflator!I59/INDEX(deflator!$E59:$BQ59, MATCH(TRUE, ISNUMBER(deflator!$E59:$BQ59), 0))</f>
        <v>0</v>
      </c>
      <c r="J59" cm="1">
        <f t="array" ref="J59">deflator!J59/INDEX(deflator!$E59:$BQ59, MATCH(TRUE, ISNUMBER(deflator!$E59:$BQ59), 0))</f>
        <v>0</v>
      </c>
      <c r="K59" cm="1">
        <f t="array" ref="K59">deflator!K59/INDEX(deflator!$E59:$BQ59, MATCH(TRUE, ISNUMBER(deflator!$E59:$BQ59), 0))</f>
        <v>0</v>
      </c>
      <c r="L59" cm="1">
        <f t="array" ref="L59">deflator!L59/INDEX(deflator!$E59:$BQ59, MATCH(TRUE, ISNUMBER(deflator!$E59:$BQ59), 0))</f>
        <v>0</v>
      </c>
      <c r="M59" cm="1">
        <f t="array" ref="M59">deflator!M59/INDEX(deflator!$E59:$BQ59, MATCH(TRUE, ISNUMBER(deflator!$E59:$BQ59), 0))</f>
        <v>0</v>
      </c>
      <c r="N59" cm="1">
        <f t="array" ref="N59">deflator!N59/INDEX(deflator!$E59:$BQ59, MATCH(TRUE, ISNUMBER(deflator!$E59:$BQ59), 0))</f>
        <v>0</v>
      </c>
      <c r="O59" cm="1">
        <f t="array" ref="O59">deflator!O59/INDEX(deflator!$E59:$BQ59, MATCH(TRUE, ISNUMBER(deflator!$E59:$BQ59), 0))</f>
        <v>0</v>
      </c>
      <c r="P59" cm="1">
        <f t="array" ref="P59">deflator!P59/INDEX(deflator!$E59:$BQ59, MATCH(TRUE, ISNUMBER(deflator!$E59:$BQ59), 0))</f>
        <v>0</v>
      </c>
      <c r="Q59" cm="1">
        <f t="array" ref="Q59">deflator!Q59/INDEX(deflator!$E59:$BQ59, MATCH(TRUE, ISNUMBER(deflator!$E59:$BQ59), 0))</f>
        <v>0</v>
      </c>
      <c r="R59" cm="1">
        <f t="array" ref="R59">deflator!R59/INDEX(deflator!$E59:$BQ59, MATCH(TRUE, ISNUMBER(deflator!$E59:$BQ59), 0))</f>
        <v>0</v>
      </c>
      <c r="S59" cm="1">
        <f t="array" ref="S59">deflator!S59/INDEX(deflator!$E59:$BQ59, MATCH(TRUE, ISNUMBER(deflator!$E59:$BQ59), 0))</f>
        <v>0</v>
      </c>
      <c r="T59" cm="1">
        <f t="array" ref="T59">deflator!T59/INDEX(deflator!$E59:$BQ59, MATCH(TRUE, ISNUMBER(deflator!$E59:$BQ59), 0))</f>
        <v>1</v>
      </c>
      <c r="U59" cm="1">
        <f t="array" ref="U59">deflator!U59/INDEX(deflator!$E59:$BQ59, MATCH(TRUE, ISNUMBER(deflator!$E59:$BQ59), 0))</f>
        <v>1.0802874442016057</v>
      </c>
      <c r="V59" cm="1">
        <f t="array" ref="V59">deflator!V59/INDEX(deflator!$E59:$BQ59, MATCH(TRUE, ISNUMBER(deflator!$E59:$BQ59), 0))</f>
        <v>1.1763993837273745</v>
      </c>
      <c r="W59" cm="1">
        <f t="array" ref="W59">deflator!W59/INDEX(deflator!$E59:$BQ59, MATCH(TRUE, ISNUMBER(deflator!$E59:$BQ59), 0))</f>
        <v>1.3066626082939081</v>
      </c>
      <c r="X59" cm="1">
        <f t="array" ref="X59">deflator!X59/INDEX(deflator!$E59:$BQ59, MATCH(TRUE, ISNUMBER(deflator!$E59:$BQ59), 0))</f>
        <v>1.478315020319998</v>
      </c>
      <c r="Y59" cm="1">
        <f t="array" ref="Y59">deflator!Y59/INDEX(deflator!$E59:$BQ59, MATCH(TRUE, ISNUMBER(deflator!$E59:$BQ59), 0))</f>
        <v>1.6875460224896186</v>
      </c>
      <c r="Z59" cm="1">
        <f t="array" ref="Z59">deflator!Z59/INDEX(deflator!$E59:$BQ59, MATCH(TRUE, ISNUMBER(deflator!$E59:$BQ59), 0))</f>
        <v>1.8966136065436738</v>
      </c>
      <c r="AA59" cm="1">
        <f t="array" ref="AA59">deflator!AA59/INDEX(deflator!$E59:$BQ59, MATCH(TRUE, ISNUMBER(deflator!$E59:$BQ59), 0))</f>
        <v>2.0929624337546837</v>
      </c>
      <c r="AB59" cm="1">
        <f t="array" ref="AB59">deflator!AB59/INDEX(deflator!$E59:$BQ59, MATCH(TRUE, ISNUMBER(deflator!$E59:$BQ59), 0))</f>
        <v>2.1985441027658914</v>
      </c>
      <c r="AC59" cm="1">
        <f t="array" ref="AC59">deflator!AC59/INDEX(deflator!$E59:$BQ59, MATCH(TRUE, ISNUMBER(deflator!$E59:$BQ59), 0))</f>
        <v>2.3784272165060965</v>
      </c>
      <c r="AD59" cm="1">
        <f t="array" ref="AD59">deflator!AD59/INDEX(deflator!$E59:$BQ59, MATCH(TRUE, ISNUMBER(deflator!$E59:$BQ59), 0))</f>
        <v>2.5132295412992329</v>
      </c>
      <c r="AE59" cm="1">
        <f t="array" ref="AE59">deflator!AE59/INDEX(deflator!$E59:$BQ59, MATCH(TRUE, ISNUMBER(deflator!$E59:$BQ59), 0))</f>
        <v>2.6175453792138694</v>
      </c>
      <c r="AF59" cm="1">
        <f t="array" ref="AF59">deflator!AF59/INDEX(deflator!$E59:$BQ59, MATCH(TRUE, ISNUMBER(deflator!$E59:$BQ59), 0))</f>
        <v>2.7186310215124743</v>
      </c>
      <c r="AG59" cm="1">
        <f t="array" ref="AG59">deflator!AG59/INDEX(deflator!$E59:$BQ59, MATCH(TRUE, ISNUMBER(deflator!$E59:$BQ59), 0))</f>
        <v>2.8054557407147747</v>
      </c>
      <c r="AH59" cm="1">
        <f t="array" ref="AH59">deflator!AH59/INDEX(deflator!$E59:$BQ59, MATCH(TRUE, ISNUMBER(deflator!$E59:$BQ59), 0))</f>
        <v>2.9387638135987486</v>
      </c>
      <c r="AI59" cm="1">
        <f t="array" ref="AI59">deflator!AI59/INDEX(deflator!$E59:$BQ59, MATCH(TRUE, ISNUMBER(deflator!$E59:$BQ59), 0))</f>
        <v>3.0984305234561664</v>
      </c>
      <c r="AJ59" cm="1">
        <f t="array" ref="AJ59">deflator!AJ59/INDEX(deflator!$E59:$BQ59, MATCH(TRUE, ISNUMBER(deflator!$E59:$BQ59), 0))</f>
        <v>3.2188976932482629</v>
      </c>
      <c r="AK59" cm="1">
        <f t="array" ref="AK59">deflator!AK59/INDEX(deflator!$E59:$BQ59, MATCH(TRUE, ISNUMBER(deflator!$E59:$BQ59), 0))</f>
        <v>3.4133636079828218</v>
      </c>
      <c r="AL59" cm="1">
        <f t="array" ref="AL59">deflator!AL59/INDEX(deflator!$E59:$BQ59, MATCH(TRUE, ISNUMBER(deflator!$E59:$BQ59), 0))</f>
        <v>3.5773120014162694</v>
      </c>
      <c r="AM59" cm="1">
        <f t="array" ref="AM59">deflator!AM59/INDEX(deflator!$E59:$BQ59, MATCH(TRUE, ISNUMBER(deflator!$E59:$BQ59), 0))</f>
        <v>3.7658714853563469</v>
      </c>
      <c r="AN59" cm="1">
        <f t="array" ref="AN59">deflator!AN59/INDEX(deflator!$E59:$BQ59, MATCH(TRUE, ISNUMBER(deflator!$E59:$BQ59), 0))</f>
        <v>4.2779490873128703</v>
      </c>
      <c r="AO59" cm="1">
        <f t="array" ref="AO59">deflator!AO59/INDEX(deflator!$E59:$BQ59, MATCH(TRUE, ISNUMBER(deflator!$E59:$BQ59), 0))</f>
        <v>4.3909285711963832</v>
      </c>
      <c r="AP59" cm="1">
        <f t="array" ref="AP59">deflator!AP59/INDEX(deflator!$E59:$BQ59, MATCH(TRUE, ISNUMBER(deflator!$E59:$BQ59), 0))</f>
        <v>4.4891486153958322</v>
      </c>
      <c r="AQ59" cm="1">
        <f t="array" ref="AQ59">deflator!AQ59/INDEX(deflator!$E59:$BQ59, MATCH(TRUE, ISNUMBER(deflator!$E59:$BQ59), 0))</f>
        <v>4.5773909357689151</v>
      </c>
      <c r="AR59" cm="1">
        <f t="array" ref="AR59">deflator!AR59/INDEX(deflator!$E59:$BQ59, MATCH(TRUE, ISNUMBER(deflator!$E59:$BQ59), 0))</f>
        <v>4.6827613671763926</v>
      </c>
      <c r="AS59" cm="1">
        <f t="array" ref="AS59">deflator!AS59/INDEX(deflator!$E59:$BQ59, MATCH(TRUE, ISNUMBER(deflator!$E59:$BQ59), 0))</f>
        <v>4.8112306458118743</v>
      </c>
      <c r="AT59" cm="1">
        <f t="array" ref="AT59">deflator!AT59/INDEX(deflator!$E59:$BQ59, MATCH(TRUE, ISNUMBER(deflator!$E59:$BQ59), 0))</f>
        <v>4.9873357130097737</v>
      </c>
      <c r="AU59" cm="1">
        <f t="array" ref="AU59">deflator!AU59/INDEX(deflator!$E59:$BQ59, MATCH(TRUE, ISNUMBER(deflator!$E59:$BQ59), 0))</f>
        <v>5.0021170914336448</v>
      </c>
      <c r="AV59" cm="1">
        <f t="array" ref="AV59">deflator!AV59/INDEX(deflator!$E59:$BQ59, MATCH(TRUE, ISNUMBER(deflator!$E59:$BQ59), 0))</f>
        <v>5.2716153569437649</v>
      </c>
      <c r="AW59" cm="1">
        <f t="array" ref="AW59">deflator!AW59/INDEX(deflator!$E59:$BQ59, MATCH(TRUE, ISNUMBER(deflator!$E59:$BQ59), 0))</f>
        <v>5.4144391722527905</v>
      </c>
      <c r="AX59" cm="1">
        <f t="array" ref="AX59">deflator!AX59/INDEX(deflator!$E59:$BQ59, MATCH(TRUE, ISNUMBER(deflator!$E59:$BQ59), 0))</f>
        <v>5.5237851323580598</v>
      </c>
      <c r="AY59" cm="1">
        <f t="array" ref="AY59">deflator!AY59/INDEX(deflator!$E59:$BQ59, MATCH(TRUE, ISNUMBER(deflator!$E59:$BQ59), 0))</f>
        <v>5.6942550182497413</v>
      </c>
      <c r="AZ59" cm="1">
        <f t="array" ref="AZ59">deflator!AZ59/INDEX(deflator!$E59:$BQ59, MATCH(TRUE, ISNUMBER(deflator!$E59:$BQ59), 0))</f>
        <v>5.9298863865836928</v>
      </c>
      <c r="BA59" cm="1">
        <f t="array" ref="BA59">deflator!BA59/INDEX(deflator!$E59:$BQ59, MATCH(TRUE, ISNUMBER(deflator!$E59:$BQ59), 0))</f>
        <v>6.2106442206341583</v>
      </c>
      <c r="BB59" cm="1">
        <f t="array" ref="BB59">deflator!BB59/INDEX(deflator!$E59:$BQ59, MATCH(TRUE, ISNUMBER(deflator!$E59:$BQ59), 0))</f>
        <v>6.2269719390009186</v>
      </c>
      <c r="BC59" cm="1">
        <f t="array" ref="BC59">deflator!BC59/INDEX(deflator!$E59:$BQ59, MATCH(TRUE, ISNUMBER(deflator!$E59:$BQ59), 0))</f>
        <v>6.344125070661824</v>
      </c>
      <c r="BD59" cm="1">
        <f t="array" ref="BD59">deflator!BD59/INDEX(deflator!$E59:$BQ59, MATCH(TRUE, ISNUMBER(deflator!$E59:$BQ59), 0))</f>
        <v>6.4466619861035488</v>
      </c>
      <c r="BE59" cm="1">
        <f t="array" ref="BE59">deflator!BE59/INDEX(deflator!$E59:$BQ59, MATCH(TRUE, ISNUMBER(deflator!$E59:$BQ59), 0))</f>
        <v>6.5548872137178504</v>
      </c>
      <c r="BF59" cm="1">
        <f t="array" ref="BF59">deflator!BF59/INDEX(deflator!$E59:$BQ59, MATCH(TRUE, ISNUMBER(deflator!$E59:$BQ59), 0))</f>
        <v>6.4934194831885694</v>
      </c>
      <c r="BG59" cm="1">
        <f t="array" ref="BG59">deflator!BG59/INDEX(deflator!$E59:$BQ59, MATCH(TRUE, ISNUMBER(deflator!$E59:$BQ59), 0))</f>
        <v>6.4065202754711352</v>
      </c>
      <c r="BH59" cm="1">
        <f t="array" ref="BH59">deflator!BH59/INDEX(deflator!$E59:$BQ59, MATCH(TRUE, ISNUMBER(deflator!$E59:$BQ59), 0))</f>
        <v>6.3582002859552293</v>
      </c>
      <c r="BI59" cm="1">
        <f t="array" ref="BI59">deflator!BI59/INDEX(deflator!$E59:$BQ59, MATCH(TRUE, ISNUMBER(deflator!$E59:$BQ59), 0))</f>
        <v>6.3216570070428029</v>
      </c>
      <c r="BJ59" cm="1">
        <f t="array" ref="BJ59">deflator!BJ59/INDEX(deflator!$E59:$BQ59, MATCH(TRUE, ISNUMBER(deflator!$E59:$BQ59), 0))</f>
        <v>6.3861628008549358</v>
      </c>
      <c r="BK59" cm="1">
        <f t="array" ref="BK59">deflator!BK59/INDEX(deflator!$E59:$BQ59, MATCH(TRUE, ISNUMBER(deflator!$E59:$BQ59), 0))</f>
        <v>6.451669095980912</v>
      </c>
      <c r="BL59" cm="1">
        <f t="array" ref="BL59">deflator!BL59/INDEX(deflator!$E59:$BQ59, MATCH(TRUE, ISNUMBER(deflator!$E59:$BQ59), 0))</f>
        <v>6.5387722054038724</v>
      </c>
      <c r="BM59" cm="1">
        <f t="array" ref="BM59">deflator!BM59/INDEX(deflator!$E59:$BQ59, MATCH(TRUE, ISNUMBER(deflator!$E59:$BQ59), 0))</f>
        <v>6.459788783598448</v>
      </c>
      <c r="BN59" cm="1">
        <f t="array" ref="BN59">deflator!BN59/INDEX(deflator!$E59:$BQ59, MATCH(TRUE, ISNUMBER(deflator!$E59:$BQ59), 0))</f>
        <v>6.65634272925658</v>
      </c>
      <c r="BO59" cm="1">
        <f t="array" ref="BO59">deflator!BO59/INDEX(deflator!$E59:$BQ59, MATCH(TRUE, ISNUMBER(deflator!$E59:$BQ59), 0))</f>
        <v>7.1029345156059573</v>
      </c>
      <c r="BP59" cm="1">
        <f t="array" ref="BP59">deflator!BP59/INDEX(deflator!$E59:$BQ59, MATCH(TRUE, ISNUMBER(deflator!$E59:$BQ59), 0))</f>
        <v>7.3737138822794481</v>
      </c>
      <c r="BQ59" cm="1">
        <f t="array" ref="BQ59">deflator!BQ59/INDEX(deflator!$E59:$BQ59, MATCH(TRUE, ISNUMBER(deflator!$E59:$BQ59), 0))</f>
        <v>7.6346103487418215</v>
      </c>
    </row>
    <row r="60" spans="1:69" x14ac:dyDescent="0.35">
      <c r="A60" t="s">
        <v>269</v>
      </c>
      <c r="B60" t="s">
        <v>270</v>
      </c>
      <c r="C60" t="s">
        <v>44</v>
      </c>
      <c r="D60" t="s">
        <v>45</v>
      </c>
      <c r="E60" cm="1">
        <f t="array" ref="E60">deflator!E60/INDEX(deflator!$E60:$BQ60, MATCH(TRUE, ISNUMBER(deflator!$E60:$BQ60), 0))</f>
        <v>0</v>
      </c>
      <c r="F60" cm="1">
        <f t="array" ref="F60">deflator!F60/INDEX(deflator!$E60:$BQ60, MATCH(TRUE, ISNUMBER(deflator!$E60:$BQ60), 0))</f>
        <v>0</v>
      </c>
      <c r="G60" cm="1">
        <f t="array" ref="G60">deflator!G60/INDEX(deflator!$E60:$BQ60, MATCH(TRUE, ISNUMBER(deflator!$E60:$BQ60), 0))</f>
        <v>0</v>
      </c>
      <c r="H60" cm="1">
        <f t="array" ref="H60">deflator!H60/INDEX(deflator!$E60:$BQ60, MATCH(TRUE, ISNUMBER(deflator!$E60:$BQ60), 0))</f>
        <v>0</v>
      </c>
      <c r="I60" cm="1">
        <f t="array" ref="I60">deflator!I60/INDEX(deflator!$E60:$BQ60, MATCH(TRUE, ISNUMBER(deflator!$E60:$BQ60), 0))</f>
        <v>0</v>
      </c>
      <c r="J60" cm="1">
        <f t="array" ref="J60">deflator!J60/INDEX(deflator!$E60:$BQ60, MATCH(TRUE, ISNUMBER(deflator!$E60:$BQ60), 0))</f>
        <v>0</v>
      </c>
      <c r="K60" cm="1">
        <f t="array" ref="K60">deflator!K60/INDEX(deflator!$E60:$BQ60, MATCH(TRUE, ISNUMBER(deflator!$E60:$BQ60), 0))</f>
        <v>0</v>
      </c>
      <c r="L60" cm="1">
        <f t="array" ref="L60">deflator!L60/INDEX(deflator!$E60:$BQ60, MATCH(TRUE, ISNUMBER(deflator!$E60:$BQ60), 0))</f>
        <v>0</v>
      </c>
      <c r="M60" cm="1">
        <f t="array" ref="M60">deflator!M60/INDEX(deflator!$E60:$BQ60, MATCH(TRUE, ISNUMBER(deflator!$E60:$BQ60), 0))</f>
        <v>0</v>
      </c>
      <c r="N60" cm="1">
        <f t="array" ref="N60">deflator!N60/INDEX(deflator!$E60:$BQ60, MATCH(TRUE, ISNUMBER(deflator!$E60:$BQ60), 0))</f>
        <v>0</v>
      </c>
      <c r="O60" cm="1">
        <f t="array" ref="O60">deflator!O60/INDEX(deflator!$E60:$BQ60, MATCH(TRUE, ISNUMBER(deflator!$E60:$BQ60), 0))</f>
        <v>0</v>
      </c>
      <c r="P60" cm="1">
        <f t="array" ref="P60">deflator!P60/INDEX(deflator!$E60:$BQ60, MATCH(TRUE, ISNUMBER(deflator!$E60:$BQ60), 0))</f>
        <v>0</v>
      </c>
      <c r="Q60" cm="1">
        <f t="array" ref="Q60">deflator!Q60/INDEX(deflator!$E60:$BQ60, MATCH(TRUE, ISNUMBER(deflator!$E60:$BQ60), 0))</f>
        <v>0</v>
      </c>
      <c r="R60" cm="1">
        <f t="array" ref="R60">deflator!R60/INDEX(deflator!$E60:$BQ60, MATCH(TRUE, ISNUMBER(deflator!$E60:$BQ60), 0))</f>
        <v>0</v>
      </c>
      <c r="S60" cm="1">
        <f t="array" ref="S60">deflator!S60/INDEX(deflator!$E60:$BQ60, MATCH(TRUE, ISNUMBER(deflator!$E60:$BQ60), 0))</f>
        <v>0</v>
      </c>
      <c r="T60" cm="1">
        <f t="array" ref="T60">deflator!T60/INDEX(deflator!$E60:$BQ60, MATCH(TRUE, ISNUMBER(deflator!$E60:$BQ60), 0))</f>
        <v>0</v>
      </c>
      <c r="U60" cm="1">
        <f t="array" ref="U60">deflator!U60/INDEX(deflator!$E60:$BQ60, MATCH(TRUE, ISNUMBER(deflator!$E60:$BQ60), 0))</f>
        <v>0</v>
      </c>
      <c r="V60" cm="1">
        <f t="array" ref="V60">deflator!V60/INDEX(deflator!$E60:$BQ60, MATCH(TRUE, ISNUMBER(deflator!$E60:$BQ60), 0))</f>
        <v>0</v>
      </c>
      <c r="W60" cm="1">
        <f t="array" ref="W60">deflator!W60/INDEX(deflator!$E60:$BQ60, MATCH(TRUE, ISNUMBER(deflator!$E60:$BQ60), 0))</f>
        <v>0</v>
      </c>
      <c r="X60" cm="1">
        <f t="array" ref="X60">deflator!X60/INDEX(deflator!$E60:$BQ60, MATCH(TRUE, ISNUMBER(deflator!$E60:$BQ60), 0))</f>
        <v>0</v>
      </c>
      <c r="Y60" cm="1">
        <f t="array" ref="Y60">deflator!Y60/INDEX(deflator!$E60:$BQ60, MATCH(TRUE, ISNUMBER(deflator!$E60:$BQ60), 0))</f>
        <v>0</v>
      </c>
      <c r="Z60" cm="1">
        <f t="array" ref="Z60">deflator!Z60/INDEX(deflator!$E60:$BQ60, MATCH(TRUE, ISNUMBER(deflator!$E60:$BQ60), 0))</f>
        <v>0</v>
      </c>
      <c r="AA60" cm="1">
        <f t="array" ref="AA60">deflator!AA60/INDEX(deflator!$E60:$BQ60, MATCH(TRUE, ISNUMBER(deflator!$E60:$BQ60), 0))</f>
        <v>0</v>
      </c>
      <c r="AB60" cm="1">
        <f t="array" ref="AB60">deflator!AB60/INDEX(deflator!$E60:$BQ60, MATCH(TRUE, ISNUMBER(deflator!$E60:$BQ60), 0))</f>
        <v>0</v>
      </c>
      <c r="AC60" cm="1">
        <f t="array" ref="AC60">deflator!AC60/INDEX(deflator!$E60:$BQ60, MATCH(TRUE, ISNUMBER(deflator!$E60:$BQ60), 0))</f>
        <v>0</v>
      </c>
      <c r="AD60" cm="1">
        <f t="array" ref="AD60">deflator!AD60/INDEX(deflator!$E60:$BQ60, MATCH(TRUE, ISNUMBER(deflator!$E60:$BQ60), 0))</f>
        <v>0</v>
      </c>
      <c r="AE60" cm="1">
        <f t="array" ref="AE60">deflator!AE60/INDEX(deflator!$E60:$BQ60, MATCH(TRUE, ISNUMBER(deflator!$E60:$BQ60), 0))</f>
        <v>0</v>
      </c>
      <c r="AF60" cm="1">
        <f t="array" ref="AF60">deflator!AF60/INDEX(deflator!$E60:$BQ60, MATCH(TRUE, ISNUMBER(deflator!$E60:$BQ60), 0))</f>
        <v>0</v>
      </c>
      <c r="AG60" cm="1">
        <f t="array" ref="AG60">deflator!AG60/INDEX(deflator!$E60:$BQ60, MATCH(TRUE, ISNUMBER(deflator!$E60:$BQ60), 0))</f>
        <v>0</v>
      </c>
      <c r="AH60" cm="1">
        <f t="array" ref="AH60">deflator!AH60/INDEX(deflator!$E60:$BQ60, MATCH(TRUE, ISNUMBER(deflator!$E60:$BQ60), 0))</f>
        <v>0</v>
      </c>
      <c r="AI60" cm="1">
        <f t="array" ref="AI60">deflator!AI60/INDEX(deflator!$E60:$BQ60, MATCH(TRUE, ISNUMBER(deflator!$E60:$BQ60), 0))</f>
        <v>1</v>
      </c>
      <c r="AJ60" cm="1">
        <f t="array" ref="AJ60">deflator!AJ60/INDEX(deflator!$E60:$BQ60, MATCH(TRUE, ISNUMBER(deflator!$E60:$BQ60), 0))</f>
        <v>1.361923885973459</v>
      </c>
      <c r="AK60" cm="1">
        <f t="array" ref="AK60">deflator!AK60/INDEX(deflator!$E60:$BQ60, MATCH(TRUE, ISNUMBER(deflator!$E60:$BQ60), 0))</f>
        <v>1.5302203970814332</v>
      </c>
      <c r="AL60" cm="1">
        <f t="array" ref="AL60">deflator!AL60/INDEX(deflator!$E60:$BQ60, MATCH(TRUE, ISNUMBER(deflator!$E60:$BQ60), 0))</f>
        <v>1.8517013844721779</v>
      </c>
      <c r="AM60" cm="1">
        <f t="array" ref="AM60">deflator!AM60/INDEX(deflator!$E60:$BQ60, MATCH(TRUE, ISNUMBER(deflator!$E60:$BQ60), 0))</f>
        <v>2.0802377501401299</v>
      </c>
      <c r="AN60" cm="1">
        <f t="array" ref="AN60">deflator!AN60/INDEX(deflator!$E60:$BQ60, MATCH(TRUE, ISNUMBER(deflator!$E60:$BQ60), 0))</f>
        <v>2.2696926294263404</v>
      </c>
      <c r="AO60" cm="1">
        <f t="array" ref="AO60">deflator!AO60/INDEX(deflator!$E60:$BQ60, MATCH(TRUE, ISNUMBER(deflator!$E60:$BQ60), 0))</f>
        <v>2.494616295930097</v>
      </c>
      <c r="AP60" cm="1">
        <f t="array" ref="AP60">deflator!AP60/INDEX(deflator!$E60:$BQ60, MATCH(TRUE, ISNUMBER(deflator!$E60:$BQ60), 0))</f>
        <v>2.703002705847843</v>
      </c>
      <c r="AQ60" cm="1">
        <f t="array" ref="AQ60">deflator!AQ60/INDEX(deflator!$E60:$BQ60, MATCH(TRUE, ISNUMBER(deflator!$E60:$BQ60), 0))</f>
        <v>2.9689116403027929</v>
      </c>
      <c r="AR60" cm="1">
        <f t="array" ref="AR60">deflator!AR60/INDEX(deflator!$E60:$BQ60, MATCH(TRUE, ISNUMBER(deflator!$E60:$BQ60), 0))</f>
        <v>3.0613986255477781</v>
      </c>
      <c r="AS60" cm="1">
        <f t="array" ref="AS60">deflator!AS60/INDEX(deflator!$E60:$BQ60, MATCH(TRUE, ISNUMBER(deflator!$E60:$BQ60), 0))</f>
        <v>3.1152631842756295</v>
      </c>
      <c r="AT60" cm="1">
        <f t="array" ref="AT60">deflator!AT60/INDEX(deflator!$E60:$BQ60, MATCH(TRUE, ISNUMBER(deflator!$E60:$BQ60), 0))</f>
        <v>3.2689882598631423</v>
      </c>
      <c r="AU60" cm="1">
        <f t="array" ref="AU60">deflator!AU60/INDEX(deflator!$E60:$BQ60, MATCH(TRUE, ISNUMBER(deflator!$E60:$BQ60), 0))</f>
        <v>3.3605289740336395</v>
      </c>
      <c r="AV60" cm="1">
        <f t="array" ref="AV60">deflator!AV60/INDEX(deflator!$E60:$BQ60, MATCH(TRUE, ISNUMBER(deflator!$E60:$BQ60), 0))</f>
        <v>3.4079958070714342</v>
      </c>
      <c r="AW60" cm="1">
        <f t="array" ref="AW60">deflator!AW60/INDEX(deflator!$E60:$BQ60, MATCH(TRUE, ISNUMBER(deflator!$E60:$BQ60), 0))</f>
        <v>3.5462619662147188</v>
      </c>
      <c r="AX60" cm="1">
        <f t="array" ref="AX60">deflator!AX60/INDEX(deflator!$E60:$BQ60, MATCH(TRUE, ISNUMBER(deflator!$E60:$BQ60), 0))</f>
        <v>3.5504395042715413</v>
      </c>
      <c r="AY60" cm="1">
        <f t="array" ref="AY60">deflator!AY60/INDEX(deflator!$E60:$BQ60, MATCH(TRUE, ISNUMBER(deflator!$E60:$BQ60), 0))</f>
        <v>3.5746975330797333</v>
      </c>
      <c r="AZ60" cm="1">
        <f t="array" ref="AZ60">deflator!AZ60/INDEX(deflator!$E60:$BQ60, MATCH(TRUE, ISNUMBER(deflator!$E60:$BQ60), 0))</f>
        <v>3.7019879147231003</v>
      </c>
      <c r="BA60" cm="1">
        <f t="array" ref="BA60">deflator!BA60/INDEX(deflator!$E60:$BQ60, MATCH(TRUE, ISNUMBER(deflator!$E60:$BQ60), 0))</f>
        <v>3.7770024490107388</v>
      </c>
      <c r="BB60" cm="1">
        <f t="array" ref="BB60">deflator!BB60/INDEX(deflator!$E60:$BQ60, MATCH(TRUE, ISNUMBER(deflator!$E60:$BQ60), 0))</f>
        <v>3.8769111825413209</v>
      </c>
      <c r="BC60" cm="1">
        <f t="array" ref="BC60">deflator!BC60/INDEX(deflator!$E60:$BQ60, MATCH(TRUE, ISNUMBER(deflator!$E60:$BQ60), 0))</f>
        <v>3.858103305636551</v>
      </c>
      <c r="BD60" cm="1">
        <f t="array" ref="BD60">deflator!BD60/INDEX(deflator!$E60:$BQ60, MATCH(TRUE, ISNUMBER(deflator!$E60:$BQ60), 0))</f>
        <v>3.8495717500025566</v>
      </c>
      <c r="BE60" cm="1">
        <f t="array" ref="BE60">deflator!BE60/INDEX(deflator!$E60:$BQ60, MATCH(TRUE, ISNUMBER(deflator!$E60:$BQ60), 0))</f>
        <v>3.9012865158175449</v>
      </c>
      <c r="BF60" cm="1">
        <f t="array" ref="BF60">deflator!BF60/INDEX(deflator!$E60:$BQ60, MATCH(TRUE, ISNUMBER(deflator!$E60:$BQ60), 0))</f>
        <v>3.9508947986797609</v>
      </c>
      <c r="BG60" cm="1">
        <f t="array" ref="BG60">deflator!BG60/INDEX(deflator!$E60:$BQ60, MATCH(TRUE, ISNUMBER(deflator!$E60:$BQ60), 0))</f>
        <v>4.0578342979517528</v>
      </c>
      <c r="BH60" cm="1">
        <f t="array" ref="BH60">deflator!BH60/INDEX(deflator!$E60:$BQ60, MATCH(TRUE, ISNUMBER(deflator!$E60:$BQ60), 0))</f>
        <v>4.1079297417893823</v>
      </c>
      <c r="BI60" cm="1">
        <f t="array" ref="BI60">deflator!BI60/INDEX(deflator!$E60:$BQ60, MATCH(TRUE, ISNUMBER(deflator!$E60:$BQ60), 0))</f>
        <v>4.1691885830998432</v>
      </c>
      <c r="BJ60" cm="1">
        <f t="array" ref="BJ60">deflator!BJ60/INDEX(deflator!$E60:$BQ60, MATCH(TRUE, ISNUMBER(deflator!$E60:$BQ60), 0))</f>
        <v>4.2393818969076449</v>
      </c>
      <c r="BK60" cm="1">
        <f t="array" ref="BK60">deflator!BK60/INDEX(deflator!$E60:$BQ60, MATCH(TRUE, ISNUMBER(deflator!$E60:$BQ60), 0))</f>
        <v>4.3586509629644574</v>
      </c>
      <c r="BL60" cm="1">
        <f t="array" ref="BL60">deflator!BL60/INDEX(deflator!$E60:$BQ60, MATCH(TRUE, ISNUMBER(deflator!$E60:$BQ60), 0))</f>
        <v>4.5260806025557683</v>
      </c>
      <c r="BM60" cm="1">
        <f t="array" ref="BM60">deflator!BM60/INDEX(deflator!$E60:$BQ60, MATCH(TRUE, ISNUMBER(deflator!$E60:$BQ60), 0))</f>
        <v>4.7304889136682604</v>
      </c>
      <c r="BN60" cm="1">
        <f t="array" ref="BN60">deflator!BN60/INDEX(deflator!$E60:$BQ60, MATCH(TRUE, ISNUMBER(deflator!$E60:$BQ60), 0))</f>
        <v>4.9213370060664188</v>
      </c>
      <c r="BO60" cm="1">
        <f t="array" ref="BO60">deflator!BO60/INDEX(deflator!$E60:$BQ60, MATCH(TRUE, ISNUMBER(deflator!$E60:$BQ60), 0))</f>
        <v>5.3480711024909775</v>
      </c>
      <c r="BP60" cm="1">
        <f t="array" ref="BP60">deflator!BP60/INDEX(deflator!$E60:$BQ60, MATCH(TRUE, ISNUMBER(deflator!$E60:$BQ60), 0))</f>
        <v>5.7826522245106542</v>
      </c>
      <c r="BQ60" cm="1">
        <f t="array" ref="BQ60">deflator!BQ60/INDEX(deflator!$E60:$BQ60, MATCH(TRUE, ISNUMBER(deflator!$E60:$BQ60), 0))</f>
        <v>6.012921557036381</v>
      </c>
    </row>
    <row r="61" spans="1:69" x14ac:dyDescent="0.35">
      <c r="A61" t="s">
        <v>271</v>
      </c>
      <c r="B61" t="s">
        <v>272</v>
      </c>
      <c r="C61" t="s">
        <v>44</v>
      </c>
      <c r="D61" t="s">
        <v>45</v>
      </c>
      <c r="E61" cm="1">
        <f t="array" ref="E61">deflator!E61/INDEX(deflator!$E61:$BQ61, MATCH(TRUE, ISNUMBER(deflator!$E61:$BQ61), 0))</f>
        <v>1</v>
      </c>
      <c r="F61" cm="1">
        <f t="array" ref="F61">deflator!F61/INDEX(deflator!$E61:$BQ61, MATCH(TRUE, ISNUMBER(deflator!$E61:$BQ61), 0))</f>
        <v>1.0506399483595228</v>
      </c>
      <c r="G61" cm="1">
        <f t="array" ref="G61">deflator!G61/INDEX(deflator!$E61:$BQ61, MATCH(TRUE, ISNUMBER(deflator!$E61:$BQ61), 0))</f>
        <v>1.0922165708829674</v>
      </c>
      <c r="H61" cm="1">
        <f t="array" ref="H61">deflator!H61/INDEX(deflator!$E61:$BQ61, MATCH(TRUE, ISNUMBER(deflator!$E61:$BQ61), 0))</f>
        <v>1.1267575968370553</v>
      </c>
      <c r="I61" cm="1">
        <f t="array" ref="I61">deflator!I61/INDEX(deflator!$E61:$BQ61, MATCH(TRUE, ISNUMBER(deflator!$E61:$BQ61), 0))</f>
        <v>1.1610850207989885</v>
      </c>
      <c r="J61" cm="1">
        <f t="array" ref="J61">deflator!J61/INDEX(deflator!$E61:$BQ61, MATCH(TRUE, ISNUMBER(deflator!$E61:$BQ61), 0))</f>
        <v>1.2056026074838107</v>
      </c>
      <c r="K61" cm="1">
        <f t="array" ref="K61">deflator!K61/INDEX(deflator!$E61:$BQ61, MATCH(TRUE, ISNUMBER(deflator!$E61:$BQ61), 0))</f>
        <v>1.2468391142452802</v>
      </c>
      <c r="L61" cm="1">
        <f t="array" ref="L61">deflator!L61/INDEX(deflator!$E61:$BQ61, MATCH(TRUE, ISNUMBER(deflator!$E61:$BQ61), 0))</f>
        <v>1.2666520782653945</v>
      </c>
      <c r="M61" cm="1">
        <f t="array" ref="M61">deflator!M61/INDEX(deflator!$E61:$BQ61, MATCH(TRUE, ISNUMBER(deflator!$E61:$BQ61), 0))</f>
        <v>1.2930976955279738</v>
      </c>
      <c r="N61" cm="1">
        <f t="array" ref="N61">deflator!N61/INDEX(deflator!$E61:$BQ61, MATCH(TRUE, ISNUMBER(deflator!$E61:$BQ61), 0))</f>
        <v>1.3475240217137932</v>
      </c>
      <c r="O61" cm="1">
        <f t="array" ref="O61">deflator!O61/INDEX(deflator!$E61:$BQ61, MATCH(TRUE, ISNUMBER(deflator!$E61:$BQ61), 0))</f>
        <v>1.4503729092041768</v>
      </c>
      <c r="P61" cm="1">
        <f t="array" ref="P61">deflator!P61/INDEX(deflator!$E61:$BQ61, MATCH(TRUE, ISNUMBER(deflator!$E61:$BQ61), 0))</f>
        <v>1.5609107078389652</v>
      </c>
      <c r="Q61" cm="1">
        <f t="array" ref="Q61">deflator!Q61/INDEX(deflator!$E61:$BQ61, MATCH(TRUE, ISNUMBER(deflator!$E61:$BQ61), 0))</f>
        <v>1.6316489502901994</v>
      </c>
      <c r="R61" cm="1">
        <f t="array" ref="R61">deflator!R61/INDEX(deflator!$E61:$BQ61, MATCH(TRUE, ISNUMBER(deflator!$E61:$BQ61), 0))</f>
        <v>1.7344348995958374</v>
      </c>
      <c r="S61" cm="1">
        <f t="array" ref="S61">deflator!S61/INDEX(deflator!$E61:$BQ61, MATCH(TRUE, ISNUMBER(deflator!$E61:$BQ61), 0))</f>
        <v>1.8606200727052415</v>
      </c>
      <c r="T61" cm="1">
        <f t="array" ref="T61">deflator!T61/INDEX(deflator!$E61:$BQ61, MATCH(TRUE, ISNUMBER(deflator!$E61:$BQ61), 0))</f>
        <v>1.9660544108354485</v>
      </c>
      <c r="U61" cm="1">
        <f t="array" ref="U61">deflator!U61/INDEX(deflator!$E61:$BQ61, MATCH(TRUE, ISNUMBER(deflator!$E61:$BQ61), 0))</f>
        <v>2.0310559931115839</v>
      </c>
      <c r="V61" cm="1">
        <f t="array" ref="V61">deflator!V61/INDEX(deflator!$E61:$BQ61, MATCH(TRUE, ISNUMBER(deflator!$E61:$BQ61), 0))</f>
        <v>2.0940333159514544</v>
      </c>
      <c r="W61" cm="1">
        <f t="array" ref="W61">deflator!W61/INDEX(deflator!$E61:$BQ61, MATCH(TRUE, ISNUMBER(deflator!$E61:$BQ61), 0))</f>
        <v>2.1682844251361106</v>
      </c>
      <c r="X61" cm="1">
        <f t="array" ref="X61">deflator!X61/INDEX(deflator!$E61:$BQ61, MATCH(TRUE, ISNUMBER(deflator!$E61:$BQ61), 0))</f>
        <v>2.2610466822207647</v>
      </c>
      <c r="Y61" cm="1">
        <f t="array" ref="Y61">deflator!Y61/INDEX(deflator!$E61:$BQ61, MATCH(TRUE, ISNUMBER(deflator!$E61:$BQ61), 0))</f>
        <v>2.3843006197719077</v>
      </c>
      <c r="Z61" cm="1">
        <f t="array" ref="Z61">deflator!Z61/INDEX(deflator!$E61:$BQ61, MATCH(TRUE, ISNUMBER(deflator!$E61:$BQ61), 0))</f>
        <v>2.4838508626046663</v>
      </c>
      <c r="AA61" cm="1">
        <f t="array" ref="AA61">deflator!AA61/INDEX(deflator!$E61:$BQ61, MATCH(TRUE, ISNUMBER(deflator!$E61:$BQ61), 0))</f>
        <v>2.5976375277580819</v>
      </c>
      <c r="AB61" cm="1">
        <f t="array" ref="AB61">deflator!AB61/INDEX(deflator!$E61:$BQ61, MATCH(TRUE, ISNUMBER(deflator!$E61:$BQ61), 0))</f>
        <v>2.6705775926298263</v>
      </c>
      <c r="AC61" cm="1">
        <f t="array" ref="AC61">deflator!AC61/INDEX(deflator!$E61:$BQ61, MATCH(TRUE, ISNUMBER(deflator!$E61:$BQ61), 0))</f>
        <v>2.7236992872528529</v>
      </c>
      <c r="AD61" cm="1">
        <f t="array" ref="AD61">deflator!AD61/INDEX(deflator!$E61:$BQ61, MATCH(TRUE, ISNUMBER(deflator!$E61:$BQ61), 0))</f>
        <v>2.7815704273060837</v>
      </c>
      <c r="AE61" cm="1">
        <f t="array" ref="AE61">deflator!AE61/INDEX(deflator!$E61:$BQ61, MATCH(TRUE, ISNUMBER(deflator!$E61:$BQ61), 0))</f>
        <v>2.8650048315984167</v>
      </c>
      <c r="AF61" cm="1">
        <f t="array" ref="AF61">deflator!AF61/INDEX(deflator!$E61:$BQ61, MATCH(TRUE, ISNUMBER(deflator!$E61:$BQ61), 0))</f>
        <v>2.9016672541776303</v>
      </c>
      <c r="AG61" cm="1">
        <f t="array" ref="AG61">deflator!AG61/INDEX(deflator!$E61:$BQ61, MATCH(TRUE, ISNUMBER(deflator!$E61:$BQ61), 0))</f>
        <v>2.9507188171027705</v>
      </c>
      <c r="AH61" cm="1">
        <f t="array" ref="AH61">deflator!AH61/INDEX(deflator!$E61:$BQ61, MATCH(TRUE, ISNUMBER(deflator!$E61:$BQ61), 0))</f>
        <v>3.0356719801472307</v>
      </c>
      <c r="AI61" cm="1">
        <f t="array" ref="AI61">deflator!AI61/INDEX(deflator!$E61:$BQ61, MATCH(TRUE, ISNUMBER(deflator!$E61:$BQ61), 0))</f>
        <v>3.138782935734318</v>
      </c>
      <c r="AJ61" cm="1">
        <f t="array" ref="AJ61">deflator!AJ61/INDEX(deflator!$E61:$BQ61, MATCH(TRUE, ISNUMBER(deflator!$E61:$BQ61), 0))</f>
        <v>3.2356168925629185</v>
      </c>
      <c r="AK61" cm="1">
        <f t="array" ref="AK61">deflator!AK61/INDEX(deflator!$E61:$BQ61, MATCH(TRUE, ISNUMBER(deflator!$E61:$BQ61), 0))</f>
        <v>3.4074386590579433</v>
      </c>
      <c r="AL61" cm="1">
        <f t="array" ref="AL61">deflator!AL61/INDEX(deflator!$E61:$BQ61, MATCH(TRUE, ISNUMBER(deflator!$E61:$BQ61), 0))</f>
        <v>3.5364162521091735</v>
      </c>
      <c r="AM61" cm="1">
        <f t="array" ref="AM61">deflator!AM61/INDEX(deflator!$E61:$BQ61, MATCH(TRUE, ISNUMBER(deflator!$E61:$BQ61), 0))</f>
        <v>3.6051279097877216</v>
      </c>
      <c r="AN61" cm="1">
        <f t="array" ref="AN61">deflator!AN61/INDEX(deflator!$E61:$BQ61, MATCH(TRUE, ISNUMBER(deflator!$E61:$BQ61), 0))</f>
        <v>3.6712915439031093</v>
      </c>
      <c r="AO61" cm="1">
        <f t="array" ref="AO61">deflator!AO61/INDEX(deflator!$E61:$BQ61, MATCH(TRUE, ISNUMBER(deflator!$E61:$BQ61), 0))</f>
        <v>3.6883236025830288</v>
      </c>
      <c r="AP61" cm="1">
        <f t="array" ref="AP61">deflator!AP61/INDEX(deflator!$E61:$BQ61, MATCH(TRUE, ISNUMBER(deflator!$E61:$BQ61), 0))</f>
        <v>3.6936725277514433</v>
      </c>
      <c r="AQ61" cm="1">
        <f t="array" ref="AQ61">deflator!AQ61/INDEX(deflator!$E61:$BQ61, MATCH(TRUE, ISNUMBER(deflator!$E61:$BQ61), 0))</f>
        <v>3.7192263020297838</v>
      </c>
      <c r="AR61" cm="1">
        <f t="array" ref="AR61">deflator!AR61/INDEX(deflator!$E61:$BQ61, MATCH(TRUE, ISNUMBER(deflator!$E61:$BQ61), 0))</f>
        <v>3.7405694613240672</v>
      </c>
      <c r="AS61" cm="1">
        <f t="array" ref="AS61">deflator!AS61/INDEX(deflator!$E61:$BQ61, MATCH(TRUE, ISNUMBER(deflator!$E61:$BQ61), 0))</f>
        <v>3.727708906041471</v>
      </c>
      <c r="AT61" cm="1">
        <f t="array" ref="AT61">deflator!AT61/INDEX(deflator!$E61:$BQ61, MATCH(TRUE, ISNUMBER(deflator!$E61:$BQ61), 0))</f>
        <v>3.7811265841123194</v>
      </c>
      <c r="AU61" cm="1">
        <f t="array" ref="AU61">deflator!AU61/INDEX(deflator!$E61:$BQ61, MATCH(TRUE, ISNUMBER(deflator!$E61:$BQ61), 0))</f>
        <v>3.8378173470495329</v>
      </c>
      <c r="AV61" cm="1">
        <f t="array" ref="AV61">deflator!AV61/INDEX(deflator!$E61:$BQ61, MATCH(TRUE, ISNUMBER(deflator!$E61:$BQ61), 0))</f>
        <v>3.888544913375112</v>
      </c>
      <c r="AW61" cm="1">
        <f t="array" ref="AW61">deflator!AW61/INDEX(deflator!$E61:$BQ61, MATCH(TRUE, ISNUMBER(deflator!$E61:$BQ61), 0))</f>
        <v>3.9334599121937006</v>
      </c>
      <c r="AX61" cm="1">
        <f t="array" ref="AX61">deflator!AX61/INDEX(deflator!$E61:$BQ61, MATCH(TRUE, ISNUMBER(deflator!$E61:$BQ61), 0))</f>
        <v>3.954477037727318</v>
      </c>
      <c r="AY61" cm="1">
        <f t="array" ref="AY61">deflator!AY61/INDEX(deflator!$E61:$BQ61, MATCH(TRUE, ISNUMBER(deflator!$E61:$BQ61), 0))</f>
        <v>3.9721535431813861</v>
      </c>
      <c r="AZ61" cm="1">
        <f t="array" ref="AZ61">deflator!AZ61/INDEX(deflator!$E61:$BQ61, MATCH(TRUE, ISNUMBER(deflator!$E61:$BQ61), 0))</f>
        <v>4.0452234936540918</v>
      </c>
      <c r="BA61" cm="1">
        <f t="array" ref="BA61">deflator!BA61/INDEX(deflator!$E61:$BQ61, MATCH(TRUE, ISNUMBER(deflator!$E61:$BQ61), 0))</f>
        <v>4.0835657352569257</v>
      </c>
      <c r="BB61" cm="1">
        <f t="array" ref="BB61">deflator!BB61/INDEX(deflator!$E61:$BQ61, MATCH(TRUE, ISNUMBER(deflator!$E61:$BQ61), 0))</f>
        <v>4.1650207873544884</v>
      </c>
      <c r="BC61" cm="1">
        <f t="array" ref="BC61">deflator!BC61/INDEX(deflator!$E61:$BQ61, MATCH(TRUE, ISNUMBER(deflator!$E61:$BQ61), 0))</f>
        <v>4.193446993842243</v>
      </c>
      <c r="BD61" cm="1">
        <f t="array" ref="BD61">deflator!BD61/INDEX(deflator!$E61:$BQ61, MATCH(TRUE, ISNUMBER(deflator!$E61:$BQ61), 0))</f>
        <v>4.2451075309104827</v>
      </c>
      <c r="BE61" cm="1">
        <f t="array" ref="BE61">deflator!BE61/INDEX(deflator!$E61:$BQ61, MATCH(TRUE, ISNUMBER(deflator!$E61:$BQ61), 0))</f>
        <v>4.3059007139951859</v>
      </c>
      <c r="BF61" cm="1">
        <f t="array" ref="BF61">deflator!BF61/INDEX(deflator!$E61:$BQ61, MATCH(TRUE, ISNUMBER(deflator!$E61:$BQ61), 0))</f>
        <v>4.3918047940488956</v>
      </c>
      <c r="BG61" cm="1">
        <f t="array" ref="BG61">deflator!BG61/INDEX(deflator!$E61:$BQ61, MATCH(TRUE, ISNUMBER(deflator!$E61:$BQ61), 0))</f>
        <v>4.4752853133295387</v>
      </c>
      <c r="BH61" cm="1">
        <f t="array" ref="BH61">deflator!BH61/INDEX(deflator!$E61:$BQ61, MATCH(TRUE, ISNUMBER(deflator!$E61:$BQ61), 0))</f>
        <v>4.550711672121813</v>
      </c>
      <c r="BI61" cm="1">
        <f t="array" ref="BI61">deflator!BI61/INDEX(deflator!$E61:$BQ61, MATCH(TRUE, ISNUMBER(deflator!$E61:$BQ61), 0))</f>
        <v>4.6078803805155282</v>
      </c>
      <c r="BJ61" cm="1">
        <f t="array" ref="BJ61">deflator!BJ61/INDEX(deflator!$E61:$BQ61, MATCH(TRUE, ISNUMBER(deflator!$E61:$BQ61), 0))</f>
        <v>4.675523565342238</v>
      </c>
      <c r="BK61" cm="1">
        <f t="array" ref="BK61">deflator!BK61/INDEX(deflator!$E61:$BQ61, MATCH(TRUE, ISNUMBER(deflator!$E61:$BQ61), 0))</f>
        <v>4.7627377069090064</v>
      </c>
      <c r="BL61" cm="1">
        <f t="array" ref="BL61">deflator!BL61/INDEX(deflator!$E61:$BQ61, MATCH(TRUE, ISNUMBER(deflator!$E61:$BQ61), 0))</f>
        <v>4.8587533618701375</v>
      </c>
      <c r="BM61" cm="1">
        <f t="array" ref="BM61">deflator!BM61/INDEX(deflator!$E61:$BQ61, MATCH(TRUE, ISNUMBER(deflator!$E61:$BQ61), 0))</f>
        <v>4.944026718335925</v>
      </c>
      <c r="BN61" cm="1">
        <f t="array" ref="BN61">deflator!BN61/INDEX(deflator!$E61:$BQ61, MATCH(TRUE, ISNUMBER(deflator!$E61:$BQ61), 0))</f>
        <v>5.0826042950821542</v>
      </c>
      <c r="BO61" cm="1">
        <f t="array" ref="BO61">deflator!BO61/INDEX(deflator!$E61:$BQ61, MATCH(TRUE, ISNUMBER(deflator!$E61:$BQ61), 0))</f>
        <v>5.3922292619096472</v>
      </c>
      <c r="BP61" cm="1">
        <f t="array" ref="BP61">deflator!BP61/INDEX(deflator!$E61:$BQ61, MATCH(TRUE, ISNUMBER(deflator!$E61:$BQ61), 0))</f>
        <v>5.7234694040769876</v>
      </c>
      <c r="BQ61" cm="1">
        <f t="array" ref="BQ61">deflator!BQ61/INDEX(deflator!$E61:$BQ61, MATCH(TRUE, ISNUMBER(deflator!$E61:$BQ61), 0))</f>
        <v>5.9012411456503182</v>
      </c>
    </row>
    <row r="62" spans="1:69" x14ac:dyDescent="0.35">
      <c r="A62" t="s">
        <v>273</v>
      </c>
      <c r="B62" t="s">
        <v>274</v>
      </c>
      <c r="C62" t="s">
        <v>44</v>
      </c>
      <c r="D62" t="s">
        <v>45</v>
      </c>
      <c r="E62" cm="1">
        <f t="array" ref="E62">deflator!E62/INDEX(deflator!$E62:$BQ62, MATCH(TRUE, ISNUMBER(deflator!$E62:$BQ62), 0))</f>
        <v>0</v>
      </c>
      <c r="F62" cm="1">
        <f t="array" ref="F62">deflator!F62/INDEX(deflator!$E62:$BQ62, MATCH(TRUE, ISNUMBER(deflator!$E62:$BQ62), 0))</f>
        <v>0</v>
      </c>
      <c r="G62" cm="1">
        <f t="array" ref="G62">deflator!G62/INDEX(deflator!$E62:$BQ62, MATCH(TRUE, ISNUMBER(deflator!$E62:$BQ62), 0))</f>
        <v>0</v>
      </c>
      <c r="H62" cm="1">
        <f t="array" ref="H62">deflator!H62/INDEX(deflator!$E62:$BQ62, MATCH(TRUE, ISNUMBER(deflator!$E62:$BQ62), 0))</f>
        <v>0</v>
      </c>
      <c r="I62" cm="1">
        <f t="array" ref="I62">deflator!I62/INDEX(deflator!$E62:$BQ62, MATCH(TRUE, ISNUMBER(deflator!$E62:$BQ62), 0))</f>
        <v>0</v>
      </c>
      <c r="J62" cm="1">
        <f t="array" ref="J62">deflator!J62/INDEX(deflator!$E62:$BQ62, MATCH(TRUE, ISNUMBER(deflator!$E62:$BQ62), 0))</f>
        <v>0</v>
      </c>
      <c r="K62" cm="1">
        <f t="array" ref="K62">deflator!K62/INDEX(deflator!$E62:$BQ62, MATCH(TRUE, ISNUMBER(deflator!$E62:$BQ62), 0))</f>
        <v>0</v>
      </c>
      <c r="L62" cm="1">
        <f t="array" ref="L62">deflator!L62/INDEX(deflator!$E62:$BQ62, MATCH(TRUE, ISNUMBER(deflator!$E62:$BQ62), 0))</f>
        <v>0</v>
      </c>
      <c r="M62" cm="1">
        <f t="array" ref="M62">deflator!M62/INDEX(deflator!$E62:$BQ62, MATCH(TRUE, ISNUMBER(deflator!$E62:$BQ62), 0))</f>
        <v>0</v>
      </c>
      <c r="N62" cm="1">
        <f t="array" ref="N62">deflator!N62/INDEX(deflator!$E62:$BQ62, MATCH(TRUE, ISNUMBER(deflator!$E62:$BQ62), 0))</f>
        <v>0</v>
      </c>
      <c r="O62" cm="1">
        <f t="array" ref="O62">deflator!O62/INDEX(deflator!$E62:$BQ62, MATCH(TRUE, ISNUMBER(deflator!$E62:$BQ62), 0))</f>
        <v>0</v>
      </c>
      <c r="P62" cm="1">
        <f t="array" ref="P62">deflator!P62/INDEX(deflator!$E62:$BQ62, MATCH(TRUE, ISNUMBER(deflator!$E62:$BQ62), 0))</f>
        <v>0</v>
      </c>
      <c r="Q62" cm="1">
        <f t="array" ref="Q62">deflator!Q62/INDEX(deflator!$E62:$BQ62, MATCH(TRUE, ISNUMBER(deflator!$E62:$BQ62), 0))</f>
        <v>0</v>
      </c>
      <c r="R62" cm="1">
        <f t="array" ref="R62">deflator!R62/INDEX(deflator!$E62:$BQ62, MATCH(TRUE, ISNUMBER(deflator!$E62:$BQ62), 0))</f>
        <v>0</v>
      </c>
      <c r="S62" cm="1">
        <f t="array" ref="S62">deflator!S62/INDEX(deflator!$E62:$BQ62, MATCH(TRUE, ISNUMBER(deflator!$E62:$BQ62), 0))</f>
        <v>0</v>
      </c>
      <c r="T62" cm="1">
        <f t="array" ref="T62">deflator!T62/INDEX(deflator!$E62:$BQ62, MATCH(TRUE, ISNUMBER(deflator!$E62:$BQ62), 0))</f>
        <v>0</v>
      </c>
      <c r="U62" cm="1">
        <f t="array" ref="U62">deflator!U62/INDEX(deflator!$E62:$BQ62, MATCH(TRUE, ISNUMBER(deflator!$E62:$BQ62), 0))</f>
        <v>0</v>
      </c>
      <c r="V62" cm="1">
        <f t="array" ref="V62">deflator!V62/INDEX(deflator!$E62:$BQ62, MATCH(TRUE, ISNUMBER(deflator!$E62:$BQ62), 0))</f>
        <v>0</v>
      </c>
      <c r="W62" cm="1">
        <f t="array" ref="W62">deflator!W62/INDEX(deflator!$E62:$BQ62, MATCH(TRUE, ISNUMBER(deflator!$E62:$BQ62), 0))</f>
        <v>0</v>
      </c>
      <c r="X62" cm="1">
        <f t="array" ref="X62">deflator!X62/INDEX(deflator!$E62:$BQ62, MATCH(TRUE, ISNUMBER(deflator!$E62:$BQ62), 0))</f>
        <v>0</v>
      </c>
      <c r="Y62" cm="1">
        <f t="array" ref="Y62">deflator!Y62/INDEX(deflator!$E62:$BQ62, MATCH(TRUE, ISNUMBER(deflator!$E62:$BQ62), 0))</f>
        <v>0</v>
      </c>
      <c r="Z62" cm="1">
        <f t="array" ref="Z62">deflator!Z62/INDEX(deflator!$E62:$BQ62, MATCH(TRUE, ISNUMBER(deflator!$E62:$BQ62), 0))</f>
        <v>0</v>
      </c>
      <c r="AA62" cm="1">
        <f t="array" ref="AA62">deflator!AA62/INDEX(deflator!$E62:$BQ62, MATCH(TRUE, ISNUMBER(deflator!$E62:$BQ62), 0))</f>
        <v>0</v>
      </c>
      <c r="AB62" cm="1">
        <f t="array" ref="AB62">deflator!AB62/INDEX(deflator!$E62:$BQ62, MATCH(TRUE, ISNUMBER(deflator!$E62:$BQ62), 0))</f>
        <v>0</v>
      </c>
      <c r="AC62" cm="1">
        <f t="array" ref="AC62">deflator!AC62/INDEX(deflator!$E62:$BQ62, MATCH(TRUE, ISNUMBER(deflator!$E62:$BQ62), 0))</f>
        <v>0</v>
      </c>
      <c r="AD62" cm="1">
        <f t="array" ref="AD62">deflator!AD62/INDEX(deflator!$E62:$BQ62, MATCH(TRUE, ISNUMBER(deflator!$E62:$BQ62), 0))</f>
        <v>0</v>
      </c>
      <c r="AE62" cm="1">
        <f t="array" ref="AE62">deflator!AE62/INDEX(deflator!$E62:$BQ62, MATCH(TRUE, ISNUMBER(deflator!$E62:$BQ62), 0))</f>
        <v>0</v>
      </c>
      <c r="AF62" cm="1">
        <f t="array" ref="AF62">deflator!AF62/INDEX(deflator!$E62:$BQ62, MATCH(TRUE, ISNUMBER(deflator!$E62:$BQ62), 0))</f>
        <v>0</v>
      </c>
      <c r="AG62" cm="1">
        <f t="array" ref="AG62">deflator!AG62/INDEX(deflator!$E62:$BQ62, MATCH(TRUE, ISNUMBER(deflator!$E62:$BQ62), 0))</f>
        <v>0</v>
      </c>
      <c r="AH62" cm="1">
        <f t="array" ref="AH62">deflator!AH62/INDEX(deflator!$E62:$BQ62, MATCH(TRUE, ISNUMBER(deflator!$E62:$BQ62), 0))</f>
        <v>0</v>
      </c>
      <c r="AI62" cm="1">
        <f t="array" ref="AI62">deflator!AI62/INDEX(deflator!$E62:$BQ62, MATCH(TRUE, ISNUMBER(deflator!$E62:$BQ62), 0))</f>
        <v>0</v>
      </c>
      <c r="AJ62" cm="1">
        <f t="array" ref="AJ62">deflator!AJ62/INDEX(deflator!$E62:$BQ62, MATCH(TRUE, ISNUMBER(deflator!$E62:$BQ62), 0))</f>
        <v>0</v>
      </c>
      <c r="AK62" cm="1">
        <f t="array" ref="AK62">deflator!AK62/INDEX(deflator!$E62:$BQ62, MATCH(TRUE, ISNUMBER(deflator!$E62:$BQ62), 0))</f>
        <v>0</v>
      </c>
      <c r="AL62" cm="1">
        <f t="array" ref="AL62">deflator!AL62/INDEX(deflator!$E62:$BQ62, MATCH(TRUE, ISNUMBER(deflator!$E62:$BQ62), 0))</f>
        <v>0</v>
      </c>
      <c r="AM62" cm="1">
        <f t="array" ref="AM62">deflator!AM62/INDEX(deflator!$E62:$BQ62, MATCH(TRUE, ISNUMBER(deflator!$E62:$BQ62), 0))</f>
        <v>0</v>
      </c>
      <c r="AN62" cm="1">
        <f t="array" ref="AN62">deflator!AN62/INDEX(deflator!$E62:$BQ62, MATCH(TRUE, ISNUMBER(deflator!$E62:$BQ62), 0))</f>
        <v>0</v>
      </c>
      <c r="AO62" cm="1">
        <f t="array" ref="AO62">deflator!AO62/INDEX(deflator!$E62:$BQ62, MATCH(TRUE, ISNUMBER(deflator!$E62:$BQ62), 0))</f>
        <v>0</v>
      </c>
      <c r="AP62" cm="1">
        <f t="array" ref="AP62">deflator!AP62/INDEX(deflator!$E62:$BQ62, MATCH(TRUE, ISNUMBER(deflator!$E62:$BQ62), 0))</f>
        <v>0</v>
      </c>
      <c r="AQ62" cm="1">
        <f t="array" ref="AQ62">deflator!AQ62/INDEX(deflator!$E62:$BQ62, MATCH(TRUE, ISNUMBER(deflator!$E62:$BQ62), 0))</f>
        <v>0</v>
      </c>
      <c r="AR62" cm="1">
        <f t="array" ref="AR62">deflator!AR62/INDEX(deflator!$E62:$BQ62, MATCH(TRUE, ISNUMBER(deflator!$E62:$BQ62), 0))</f>
        <v>0</v>
      </c>
      <c r="AS62" cm="1">
        <f t="array" ref="AS62">deflator!AS62/INDEX(deflator!$E62:$BQ62, MATCH(TRUE, ISNUMBER(deflator!$E62:$BQ62), 0))</f>
        <v>0</v>
      </c>
      <c r="AT62" cm="1">
        <f t="array" ref="AT62">deflator!AT62/INDEX(deflator!$E62:$BQ62, MATCH(TRUE, ISNUMBER(deflator!$E62:$BQ62), 0))</f>
        <v>0</v>
      </c>
      <c r="AU62" cm="1">
        <f t="array" ref="AU62">deflator!AU62/INDEX(deflator!$E62:$BQ62, MATCH(TRUE, ISNUMBER(deflator!$E62:$BQ62), 0))</f>
        <v>0</v>
      </c>
      <c r="AV62" cm="1">
        <f t="array" ref="AV62">deflator!AV62/INDEX(deflator!$E62:$BQ62, MATCH(TRUE, ISNUMBER(deflator!$E62:$BQ62), 0))</f>
        <v>0</v>
      </c>
      <c r="AW62" cm="1">
        <f t="array" ref="AW62">deflator!AW62/INDEX(deflator!$E62:$BQ62, MATCH(TRUE, ISNUMBER(deflator!$E62:$BQ62), 0))</f>
        <v>0</v>
      </c>
      <c r="AX62" cm="1">
        <f t="array" ref="AX62">deflator!AX62/INDEX(deflator!$E62:$BQ62, MATCH(TRUE, ISNUMBER(deflator!$E62:$BQ62), 0))</f>
        <v>0</v>
      </c>
      <c r="AY62" cm="1">
        <f t="array" ref="AY62">deflator!AY62/INDEX(deflator!$E62:$BQ62, MATCH(TRUE, ISNUMBER(deflator!$E62:$BQ62), 0))</f>
        <v>0</v>
      </c>
      <c r="AZ62" cm="1">
        <f t="array" ref="AZ62">deflator!AZ62/INDEX(deflator!$E62:$BQ62, MATCH(TRUE, ISNUMBER(deflator!$E62:$BQ62), 0))</f>
        <v>0</v>
      </c>
      <c r="BA62" cm="1">
        <f t="array" ref="BA62">deflator!BA62/INDEX(deflator!$E62:$BQ62, MATCH(TRUE, ISNUMBER(deflator!$E62:$BQ62), 0))</f>
        <v>0</v>
      </c>
      <c r="BB62" cm="1">
        <f t="array" ref="BB62">deflator!BB62/INDEX(deflator!$E62:$BQ62, MATCH(TRUE, ISNUMBER(deflator!$E62:$BQ62), 0))</f>
        <v>0</v>
      </c>
      <c r="BC62" cm="1">
        <f t="array" ref="BC62">deflator!BC62/INDEX(deflator!$E62:$BQ62, MATCH(TRUE, ISNUMBER(deflator!$E62:$BQ62), 0))</f>
        <v>0</v>
      </c>
      <c r="BD62" cm="1">
        <f t="array" ref="BD62">deflator!BD62/INDEX(deflator!$E62:$BQ62, MATCH(TRUE, ISNUMBER(deflator!$E62:$BQ62), 0))</f>
        <v>0</v>
      </c>
      <c r="BE62" cm="1">
        <f t="array" ref="BE62">deflator!BE62/INDEX(deflator!$E62:$BQ62, MATCH(TRUE, ISNUMBER(deflator!$E62:$BQ62), 0))</f>
        <v>0</v>
      </c>
      <c r="BF62" cm="1">
        <f t="array" ref="BF62">deflator!BF62/INDEX(deflator!$E62:$BQ62, MATCH(TRUE, ISNUMBER(deflator!$E62:$BQ62), 0))</f>
        <v>1</v>
      </c>
      <c r="BG62" cm="1">
        <f t="array" ref="BG62">deflator!BG62/INDEX(deflator!$E62:$BQ62, MATCH(TRUE, ISNUMBER(deflator!$E62:$BQ62), 0))</f>
        <v>1.01329738750883</v>
      </c>
      <c r="BH62" cm="1">
        <f t="array" ref="BH62">deflator!BH62/INDEX(deflator!$E62:$BQ62, MATCH(TRUE, ISNUMBER(deflator!$E62:$BQ62), 0))</f>
        <v>1.03092216347879</v>
      </c>
      <c r="BI62" cm="1">
        <f t="array" ref="BI62">deflator!BI62/INDEX(deflator!$E62:$BQ62, MATCH(TRUE, ISNUMBER(deflator!$E62:$BQ62), 0))</f>
        <v>1.03404361366269</v>
      </c>
      <c r="BJ62" cm="1">
        <f t="array" ref="BJ62">deflator!BJ62/INDEX(deflator!$E62:$BQ62, MATCH(TRUE, ISNUMBER(deflator!$E62:$BQ62), 0))</f>
        <v>1.03985733289557</v>
      </c>
      <c r="BK62" cm="1">
        <f t="array" ref="BK62">deflator!BK62/INDEX(deflator!$E62:$BQ62, MATCH(TRUE, ISNUMBER(deflator!$E62:$BQ62), 0))</f>
        <v>1.0466789950780899</v>
      </c>
      <c r="BL62" cm="1">
        <f t="array" ref="BL62">deflator!BL62/INDEX(deflator!$E62:$BQ62, MATCH(TRUE, ISNUMBER(deflator!$E62:$BQ62), 0))</f>
        <v>1.0513874298938901</v>
      </c>
      <c r="BM62" cm="1">
        <f t="array" ref="BM62">deflator!BM62/INDEX(deflator!$E62:$BQ62, MATCH(TRUE, ISNUMBER(deflator!$E62:$BQ62), 0))</f>
        <v>1.05749304222523</v>
      </c>
      <c r="BN62" cm="1">
        <f t="array" ref="BN62">deflator!BN62/INDEX(deflator!$E62:$BQ62, MATCH(TRUE, ISNUMBER(deflator!$E62:$BQ62), 0))</f>
        <v>1.09295874394514</v>
      </c>
      <c r="BO62" cm="1">
        <f t="array" ref="BO62">deflator!BO62/INDEX(deflator!$E62:$BQ62, MATCH(TRUE, ISNUMBER(deflator!$E62:$BQ62), 0))</f>
        <v>1.09134380349225</v>
      </c>
      <c r="BP62" cm="1">
        <f t="array" ref="BP62">deflator!BP62/INDEX(deflator!$E62:$BQ62, MATCH(TRUE, ISNUMBER(deflator!$E62:$BQ62), 0))</f>
        <v>1.1174992742654499</v>
      </c>
      <c r="BQ62" cm="1">
        <f t="array" ref="BQ62">deflator!BQ62/INDEX(deflator!$E62:$BQ62, MATCH(TRUE, ISNUMBER(deflator!$E62:$BQ62), 0))</f>
        <v>1.1002756418128501</v>
      </c>
    </row>
    <row r="63" spans="1:69" x14ac:dyDescent="0.35">
      <c r="A63" t="s">
        <v>275</v>
      </c>
      <c r="B63" t="s">
        <v>276</v>
      </c>
      <c r="C63" t="s">
        <v>44</v>
      </c>
      <c r="D63" t="s">
        <v>45</v>
      </c>
      <c r="E63" cm="1">
        <f t="array" ref="E63">deflator!E63/INDEX(deflator!$E63:$BQ63, MATCH(TRUE, ISNUMBER(deflator!$E63:$BQ63), 0))</f>
        <v>0</v>
      </c>
      <c r="F63" cm="1">
        <f t="array" ref="F63">deflator!F63/INDEX(deflator!$E63:$BQ63, MATCH(TRUE, ISNUMBER(deflator!$E63:$BQ63), 0))</f>
        <v>0</v>
      </c>
      <c r="G63" cm="1">
        <f t="array" ref="G63">deflator!G63/INDEX(deflator!$E63:$BQ63, MATCH(TRUE, ISNUMBER(deflator!$E63:$BQ63), 0))</f>
        <v>0</v>
      </c>
      <c r="H63" cm="1">
        <f t="array" ref="H63">deflator!H63/INDEX(deflator!$E63:$BQ63, MATCH(TRUE, ISNUMBER(deflator!$E63:$BQ63), 0))</f>
        <v>0</v>
      </c>
      <c r="I63" cm="1">
        <f t="array" ref="I63">deflator!I63/INDEX(deflator!$E63:$BQ63, MATCH(TRUE, ISNUMBER(deflator!$E63:$BQ63), 0))</f>
        <v>0</v>
      </c>
      <c r="J63" cm="1">
        <f t="array" ref="J63">deflator!J63/INDEX(deflator!$E63:$BQ63, MATCH(TRUE, ISNUMBER(deflator!$E63:$BQ63), 0))</f>
        <v>0</v>
      </c>
      <c r="K63" cm="1">
        <f t="array" ref="K63">deflator!K63/INDEX(deflator!$E63:$BQ63, MATCH(TRUE, ISNUMBER(deflator!$E63:$BQ63), 0))</f>
        <v>0</v>
      </c>
      <c r="L63" cm="1">
        <f t="array" ref="L63">deflator!L63/INDEX(deflator!$E63:$BQ63, MATCH(TRUE, ISNUMBER(deflator!$E63:$BQ63), 0))</f>
        <v>0</v>
      </c>
      <c r="M63" cm="1">
        <f t="array" ref="M63">deflator!M63/INDEX(deflator!$E63:$BQ63, MATCH(TRUE, ISNUMBER(deflator!$E63:$BQ63), 0))</f>
        <v>0</v>
      </c>
      <c r="N63" cm="1">
        <f t="array" ref="N63">deflator!N63/INDEX(deflator!$E63:$BQ63, MATCH(TRUE, ISNUMBER(deflator!$E63:$BQ63), 0))</f>
        <v>0</v>
      </c>
      <c r="O63" cm="1">
        <f t="array" ref="O63">deflator!O63/INDEX(deflator!$E63:$BQ63, MATCH(TRUE, ISNUMBER(deflator!$E63:$BQ63), 0))</f>
        <v>0</v>
      </c>
      <c r="P63" cm="1">
        <f t="array" ref="P63">deflator!P63/INDEX(deflator!$E63:$BQ63, MATCH(TRUE, ISNUMBER(deflator!$E63:$BQ63), 0))</f>
        <v>0</v>
      </c>
      <c r="Q63" cm="1">
        <f t="array" ref="Q63">deflator!Q63/INDEX(deflator!$E63:$BQ63, MATCH(TRUE, ISNUMBER(deflator!$E63:$BQ63), 0))</f>
        <v>0</v>
      </c>
      <c r="R63" cm="1">
        <f t="array" ref="R63">deflator!R63/INDEX(deflator!$E63:$BQ63, MATCH(TRUE, ISNUMBER(deflator!$E63:$BQ63), 0))</f>
        <v>0</v>
      </c>
      <c r="S63" cm="1">
        <f t="array" ref="S63">deflator!S63/INDEX(deflator!$E63:$BQ63, MATCH(TRUE, ISNUMBER(deflator!$E63:$BQ63), 0))</f>
        <v>0</v>
      </c>
      <c r="T63" cm="1">
        <f t="array" ref="T63">deflator!T63/INDEX(deflator!$E63:$BQ63, MATCH(TRUE, ISNUMBER(deflator!$E63:$BQ63), 0))</f>
        <v>0</v>
      </c>
      <c r="U63" cm="1">
        <f t="array" ref="U63">deflator!U63/INDEX(deflator!$E63:$BQ63, MATCH(TRUE, ISNUMBER(deflator!$E63:$BQ63), 0))</f>
        <v>0</v>
      </c>
      <c r="V63" cm="1">
        <f t="array" ref="V63">deflator!V63/INDEX(deflator!$E63:$BQ63, MATCH(TRUE, ISNUMBER(deflator!$E63:$BQ63), 0))</f>
        <v>1</v>
      </c>
      <c r="W63" cm="1">
        <f t="array" ref="W63">deflator!W63/INDEX(deflator!$E63:$BQ63, MATCH(TRUE, ISNUMBER(deflator!$E63:$BQ63), 0))</f>
        <v>1.1266952723442825</v>
      </c>
      <c r="X63" cm="1">
        <f t="array" ref="X63">deflator!X63/INDEX(deflator!$E63:$BQ63, MATCH(TRUE, ISNUMBER(deflator!$E63:$BQ63), 0))</f>
        <v>1.3290358857847571</v>
      </c>
      <c r="Y63" cm="1">
        <f t="array" ref="Y63">deflator!Y63/INDEX(deflator!$E63:$BQ63, MATCH(TRUE, ISNUMBER(deflator!$E63:$BQ63), 0))</f>
        <v>1.5511161108302189</v>
      </c>
      <c r="Z63" cm="1">
        <f t="array" ref="Z63">deflator!Z63/INDEX(deflator!$E63:$BQ63, MATCH(TRUE, ISNUMBER(deflator!$E63:$BQ63), 0))</f>
        <v>1.5783841507672713</v>
      </c>
      <c r="AA63" cm="1">
        <f t="array" ref="AA63">deflator!AA63/INDEX(deflator!$E63:$BQ63, MATCH(TRUE, ISNUMBER(deflator!$E63:$BQ63), 0))</f>
        <v>1.6528029543854763</v>
      </c>
      <c r="AB63" cm="1">
        <f t="array" ref="AB63">deflator!AB63/INDEX(deflator!$E63:$BQ63, MATCH(TRUE, ISNUMBER(deflator!$E63:$BQ63), 0))</f>
        <v>1.7760933756760526</v>
      </c>
      <c r="AC63" cm="1">
        <f t="array" ref="AC63">deflator!AC63/INDEX(deflator!$E63:$BQ63, MATCH(TRUE, ISNUMBER(deflator!$E63:$BQ63), 0))</f>
        <v>1.885818799761112</v>
      </c>
      <c r="AD63" cm="1">
        <f t="array" ref="AD63">deflator!AD63/INDEX(deflator!$E63:$BQ63, MATCH(TRUE, ISNUMBER(deflator!$E63:$BQ63), 0))</f>
        <v>2.0354435979419967</v>
      </c>
      <c r="AE63" cm="1">
        <f t="array" ref="AE63">deflator!AE63/INDEX(deflator!$E63:$BQ63, MATCH(TRUE, ISNUMBER(deflator!$E63:$BQ63), 0))</f>
        <v>2.1502727180737238</v>
      </c>
      <c r="AF63" cm="1">
        <f t="array" ref="AF63">deflator!AF63/INDEX(deflator!$E63:$BQ63, MATCH(TRUE, ISNUMBER(deflator!$E63:$BQ63), 0))</f>
        <v>2.2727064543123481</v>
      </c>
      <c r="AG63" cm="1">
        <f t="array" ref="AG63">deflator!AG63/INDEX(deflator!$E63:$BQ63, MATCH(TRUE, ISNUMBER(deflator!$E63:$BQ63), 0))</f>
        <v>2.3749523211404537</v>
      </c>
      <c r="AH63" cm="1">
        <f t="array" ref="AH63">deflator!AH63/INDEX(deflator!$E63:$BQ63, MATCH(TRUE, ISNUMBER(deflator!$E63:$BQ63), 0))</f>
        <v>2.5746243387361547</v>
      </c>
      <c r="AI63" cm="1">
        <f t="array" ref="AI63">deflator!AI63/INDEX(deflator!$E63:$BQ63, MATCH(TRUE, ISNUMBER(deflator!$E63:$BQ63), 0))</f>
        <v>2.6572274372399458</v>
      </c>
      <c r="AJ63" cm="1">
        <f t="array" ref="AJ63">deflator!AJ63/INDEX(deflator!$E63:$BQ63, MATCH(TRUE, ISNUMBER(deflator!$E63:$BQ63), 0))</f>
        <v>2.8605246859768019</v>
      </c>
      <c r="AK63" cm="1">
        <f t="array" ref="AK63">deflator!AK63/INDEX(deflator!$E63:$BQ63, MATCH(TRUE, ISNUMBER(deflator!$E63:$BQ63), 0))</f>
        <v>2.9860123737939213</v>
      </c>
      <c r="AL63" cm="1">
        <f t="array" ref="AL63">deflator!AL63/INDEX(deflator!$E63:$BQ63, MATCH(TRUE, ISNUMBER(deflator!$E63:$BQ63), 0))</f>
        <v>3.0660288608865356</v>
      </c>
      <c r="AM63" cm="1">
        <f t="array" ref="AM63">deflator!AM63/INDEX(deflator!$E63:$BQ63, MATCH(TRUE, ISNUMBER(deflator!$E63:$BQ63), 0))</f>
        <v>3.3002589643125537</v>
      </c>
      <c r="AN63" cm="1">
        <f t="array" ref="AN63">deflator!AN63/INDEX(deflator!$E63:$BQ63, MATCH(TRUE, ISNUMBER(deflator!$E63:$BQ63), 0))</f>
        <v>3.326130813682187</v>
      </c>
      <c r="AO63" cm="1">
        <f t="array" ref="AO63">deflator!AO63/INDEX(deflator!$E63:$BQ63, MATCH(TRUE, ISNUMBER(deflator!$E63:$BQ63), 0))</f>
        <v>3.4347272579004171</v>
      </c>
      <c r="AP63" cm="1">
        <f t="array" ref="AP63">deflator!AP63/INDEX(deflator!$E63:$BQ63, MATCH(TRUE, ISNUMBER(deflator!$E63:$BQ63), 0))</f>
        <v>3.4843545399321862</v>
      </c>
      <c r="AQ63" cm="1">
        <f t="array" ref="AQ63">deflator!AQ63/INDEX(deflator!$E63:$BQ63, MATCH(TRUE, ISNUMBER(deflator!$E63:$BQ63), 0))</f>
        <v>3.5728610801997327</v>
      </c>
      <c r="AR63" cm="1">
        <f t="array" ref="AR63">deflator!AR63/INDEX(deflator!$E63:$BQ63, MATCH(TRUE, ISNUMBER(deflator!$E63:$BQ63), 0))</f>
        <v>3.6634827681874111</v>
      </c>
      <c r="AS63" cm="1">
        <f t="array" ref="AS63">deflator!AS63/INDEX(deflator!$E63:$BQ63, MATCH(TRUE, ISNUMBER(deflator!$E63:$BQ63), 0))</f>
        <v>3.5981727396376755</v>
      </c>
      <c r="AT63" cm="1">
        <f t="array" ref="AT63">deflator!AT63/INDEX(deflator!$E63:$BQ63, MATCH(TRUE, ISNUMBER(deflator!$E63:$BQ63), 0))</f>
        <v>4.0754583995304285</v>
      </c>
      <c r="AU63" cm="1">
        <f t="array" ref="AU63">deflator!AU63/INDEX(deflator!$E63:$BQ63, MATCH(TRUE, ISNUMBER(deflator!$E63:$BQ63), 0))</f>
        <v>4.1800819517250636</v>
      </c>
      <c r="AV63" cm="1">
        <f t="array" ref="AV63">deflator!AV63/INDEX(deflator!$E63:$BQ63, MATCH(TRUE, ISNUMBER(deflator!$E63:$BQ63), 0))</f>
        <v>3.9309316708496302</v>
      </c>
      <c r="AW63" cm="1">
        <f t="array" ref="AW63">deflator!AW63/INDEX(deflator!$E63:$BQ63, MATCH(TRUE, ISNUMBER(deflator!$E63:$BQ63), 0))</f>
        <v>4.0128102251607363</v>
      </c>
      <c r="AX63" cm="1">
        <f t="array" ref="AX63">deflator!AX63/INDEX(deflator!$E63:$BQ63, MATCH(TRUE, ISNUMBER(deflator!$E63:$BQ63), 0))</f>
        <v>3.9237358328737577</v>
      </c>
      <c r="AY63" cm="1">
        <f t="array" ref="AY63">deflator!AY63/INDEX(deflator!$E63:$BQ63, MATCH(TRUE, ISNUMBER(deflator!$E63:$BQ63), 0))</f>
        <v>4.0004611478383865</v>
      </c>
      <c r="AZ63" cm="1">
        <f t="array" ref="AZ63">deflator!AZ63/INDEX(deflator!$E63:$BQ63, MATCH(TRUE, ISNUMBER(deflator!$E63:$BQ63), 0))</f>
        <v>4.0522756366356845</v>
      </c>
      <c r="BA63" cm="1">
        <f t="array" ref="BA63">deflator!BA63/INDEX(deflator!$E63:$BQ63, MATCH(TRUE, ISNUMBER(deflator!$E63:$BQ63), 0))</f>
        <v>4.0833351005987426</v>
      </c>
      <c r="BB63" cm="1">
        <f t="array" ref="BB63">deflator!BB63/INDEX(deflator!$E63:$BQ63, MATCH(TRUE, ISNUMBER(deflator!$E63:$BQ63), 0))</f>
        <v>4.4366959842758833</v>
      </c>
      <c r="BC63" cm="1">
        <f t="array" ref="BC63">deflator!BC63/INDEX(deflator!$E63:$BQ63, MATCH(TRUE, ISNUMBER(deflator!$E63:$BQ63), 0))</f>
        <v>4.47791506669697</v>
      </c>
      <c r="BD63" cm="1">
        <f t="array" ref="BD63">deflator!BD63/INDEX(deflator!$E63:$BQ63, MATCH(TRUE, ISNUMBER(deflator!$E63:$BQ63), 0))</f>
        <v>4.5812357321673804</v>
      </c>
      <c r="BE63" cm="1">
        <f t="array" ref="BE63">deflator!BE63/INDEX(deflator!$E63:$BQ63, MATCH(TRUE, ISNUMBER(deflator!$E63:$BQ63), 0))</f>
        <v>4.4873378991070245</v>
      </c>
      <c r="BF63" cm="1">
        <f t="array" ref="BF63">deflator!BF63/INDEX(deflator!$E63:$BQ63, MATCH(TRUE, ISNUMBER(deflator!$E63:$BQ63), 0))</f>
        <v>4.702460573389744</v>
      </c>
      <c r="BG63" cm="1">
        <f t="array" ref="BG63">deflator!BG63/INDEX(deflator!$E63:$BQ63, MATCH(TRUE, ISNUMBER(deflator!$E63:$BQ63), 0))</f>
        <v>4.8220745298653664</v>
      </c>
      <c r="BH63" cm="1">
        <f t="array" ref="BH63">deflator!BH63/INDEX(deflator!$E63:$BQ63, MATCH(TRUE, ISNUMBER(deflator!$E63:$BQ63), 0))</f>
        <v>5.0856690055520044</v>
      </c>
      <c r="BI63" cm="1">
        <f t="array" ref="BI63">deflator!BI63/INDEX(deflator!$E63:$BQ63, MATCH(TRUE, ISNUMBER(deflator!$E63:$BQ63), 0))</f>
        <v>5.2669915402813272</v>
      </c>
      <c r="BJ63" cm="1">
        <f t="array" ref="BJ63">deflator!BJ63/INDEX(deflator!$E63:$BQ63, MATCH(TRUE, ISNUMBER(deflator!$E63:$BQ63), 0))</f>
        <v>5.2378861527081169</v>
      </c>
      <c r="BK63" cm="1">
        <f t="array" ref="BK63">deflator!BK63/INDEX(deflator!$E63:$BQ63, MATCH(TRUE, ISNUMBER(deflator!$E63:$BQ63), 0))</f>
        <v>5.6730508885618773</v>
      </c>
      <c r="BL63" cm="1">
        <f t="array" ref="BL63">deflator!BL63/INDEX(deflator!$E63:$BQ63, MATCH(TRUE, ISNUMBER(deflator!$E63:$BQ63), 0))</f>
        <v>5.5967015197412593</v>
      </c>
      <c r="BM63" cm="1">
        <f t="array" ref="BM63">deflator!BM63/INDEX(deflator!$E63:$BQ63, MATCH(TRUE, ISNUMBER(deflator!$E63:$BQ63), 0))</f>
        <v>5.4511351260518799</v>
      </c>
      <c r="BN63" cm="1">
        <f t="array" ref="BN63">deflator!BN63/INDEX(deflator!$E63:$BQ63, MATCH(TRUE, ISNUMBER(deflator!$E63:$BQ63), 0))</f>
        <v>5.5050235425313021</v>
      </c>
      <c r="BO63" cm="1">
        <f t="array" ref="BO63">deflator!BO63/INDEX(deflator!$E63:$BQ63, MATCH(TRUE, ISNUMBER(deflator!$E63:$BQ63), 0))</f>
        <v>5.5194369976698638</v>
      </c>
      <c r="BP63" cm="1">
        <f t="array" ref="BP63">deflator!BP63/INDEX(deflator!$E63:$BQ63, MATCH(TRUE, ISNUMBER(deflator!$E63:$BQ63), 0))</f>
        <v>5.6347502615523259</v>
      </c>
      <c r="BQ63" cm="1">
        <f t="array" ref="BQ63">deflator!BQ63/INDEX(deflator!$E63:$BQ63, MATCH(TRUE, ISNUMBER(deflator!$E63:$BQ63), 0))</f>
        <v>5.7690476327383085</v>
      </c>
    </row>
    <row r="64" spans="1:69" x14ac:dyDescent="0.35">
      <c r="A64" t="s">
        <v>277</v>
      </c>
      <c r="B64" t="s">
        <v>278</v>
      </c>
      <c r="C64" t="s">
        <v>44</v>
      </c>
      <c r="D64" t="s">
        <v>45</v>
      </c>
      <c r="E64" cm="1">
        <f t="array" ref="E64">deflator!E64/INDEX(deflator!$E64:$BQ64, MATCH(TRUE, ISNUMBER(deflator!$E64:$BQ64), 0))</f>
        <v>1</v>
      </c>
      <c r="F64" cm="1">
        <f t="array" ref="F64">deflator!F64/INDEX(deflator!$E64:$BQ64, MATCH(TRUE, ISNUMBER(deflator!$E64:$BQ64), 0))</f>
        <v>1.0430662538245008</v>
      </c>
      <c r="G64" cm="1">
        <f t="array" ref="G64">deflator!G64/INDEX(deflator!$E64:$BQ64, MATCH(TRUE, ISNUMBER(deflator!$E64:$BQ64), 0))</f>
        <v>1.1122831363079801</v>
      </c>
      <c r="H64" cm="1">
        <f t="array" ref="H64">deflator!H64/INDEX(deflator!$E64:$BQ64, MATCH(TRUE, ISNUMBER(deflator!$E64:$BQ64), 0))</f>
        <v>1.176500634145754</v>
      </c>
      <c r="I64" cm="1">
        <f t="array" ref="I64">deflator!I64/INDEX(deflator!$E64:$BQ64, MATCH(TRUE, ISNUMBER(deflator!$E64:$BQ64), 0))</f>
        <v>1.230749445719918</v>
      </c>
      <c r="J64" cm="1">
        <f t="array" ref="J64">deflator!J64/INDEX(deflator!$E64:$BQ64, MATCH(TRUE, ISNUMBER(deflator!$E64:$BQ64), 0))</f>
        <v>1.3222737563929432</v>
      </c>
      <c r="K64" cm="1">
        <f t="array" ref="K64">deflator!K64/INDEX(deflator!$E64:$BQ64, MATCH(TRUE, ISNUMBER(deflator!$E64:$BQ64), 0))</f>
        <v>1.4126202095494846</v>
      </c>
      <c r="L64" cm="1">
        <f t="array" ref="L64">deflator!L64/INDEX(deflator!$E64:$BQ64, MATCH(TRUE, ISNUMBER(deflator!$E64:$BQ64), 0))</f>
        <v>1.4705824441248874</v>
      </c>
      <c r="M64" cm="1">
        <f t="array" ref="M64">deflator!M64/INDEX(deflator!$E64:$BQ64, MATCH(TRUE, ISNUMBER(deflator!$E64:$BQ64), 0))</f>
        <v>1.5490129260948176</v>
      </c>
      <c r="N64" cm="1">
        <f t="array" ref="N64">deflator!N64/INDEX(deflator!$E64:$BQ64, MATCH(TRUE, ISNUMBER(deflator!$E64:$BQ64), 0))</f>
        <v>1.655446314801335</v>
      </c>
      <c r="O64" cm="1">
        <f t="array" ref="O64">deflator!O64/INDEX(deflator!$E64:$BQ64, MATCH(TRUE, ISNUMBER(deflator!$E64:$BQ64), 0))</f>
        <v>1.8003628577336663</v>
      </c>
      <c r="P64" cm="1">
        <f t="array" ref="P64">deflator!P64/INDEX(deflator!$E64:$BQ64, MATCH(TRUE, ISNUMBER(deflator!$E64:$BQ64), 0))</f>
        <v>1.9312205155773465</v>
      </c>
      <c r="Q64" cm="1">
        <f t="array" ref="Q64">deflator!Q64/INDEX(deflator!$E64:$BQ64, MATCH(TRUE, ISNUMBER(deflator!$E64:$BQ64), 0))</f>
        <v>2.119119843023396</v>
      </c>
      <c r="R64" cm="1">
        <f t="array" ref="R64">deflator!R64/INDEX(deflator!$E64:$BQ64, MATCH(TRUE, ISNUMBER(deflator!$E64:$BQ64), 0))</f>
        <v>2.329379334669019</v>
      </c>
      <c r="S64" cm="1">
        <f t="array" ref="S64">deflator!S64/INDEX(deflator!$E64:$BQ64, MATCH(TRUE, ISNUMBER(deflator!$E64:$BQ64), 0))</f>
        <v>2.6325803215624579</v>
      </c>
      <c r="T64" cm="1">
        <f t="array" ref="T64">deflator!T64/INDEX(deflator!$E64:$BQ64, MATCH(TRUE, ISNUMBER(deflator!$E64:$BQ64), 0))</f>
        <v>2.9817138627167381</v>
      </c>
      <c r="U64" cm="1">
        <f t="array" ref="U64">deflator!U64/INDEX(deflator!$E64:$BQ64, MATCH(TRUE, ISNUMBER(deflator!$E64:$BQ64), 0))</f>
        <v>3.2584622914173607</v>
      </c>
      <c r="V64" cm="1">
        <f t="array" ref="V64">deflator!V64/INDEX(deflator!$E64:$BQ64, MATCH(TRUE, ISNUMBER(deflator!$E64:$BQ64), 0))</f>
        <v>3.544251704442793</v>
      </c>
      <c r="W64" cm="1">
        <f t="array" ref="W64">deflator!W64/INDEX(deflator!$E64:$BQ64, MATCH(TRUE, ISNUMBER(deflator!$E64:$BQ64), 0))</f>
        <v>3.8573319497144434</v>
      </c>
      <c r="X64" cm="1">
        <f t="array" ref="X64">deflator!X64/INDEX(deflator!$E64:$BQ64, MATCH(TRUE, ISNUMBER(deflator!$E64:$BQ64), 0))</f>
        <v>4.1271773394324711</v>
      </c>
      <c r="Y64" cm="1">
        <f t="array" ref="Y64">deflator!Y64/INDEX(deflator!$E64:$BQ64, MATCH(TRUE, ISNUMBER(deflator!$E64:$BQ64), 0))</f>
        <v>4.4812242640705584</v>
      </c>
      <c r="Z64" cm="1">
        <f t="array" ref="Z64">deflator!Z64/INDEX(deflator!$E64:$BQ64, MATCH(TRUE, ISNUMBER(deflator!$E64:$BQ64), 0))</f>
        <v>4.9526818025775849</v>
      </c>
      <c r="AA64" cm="1">
        <f t="array" ref="AA64">deflator!AA64/INDEX(deflator!$E64:$BQ64, MATCH(TRUE, ISNUMBER(deflator!$E64:$BQ64), 0))</f>
        <v>5.4514103727736991</v>
      </c>
      <c r="AB64" cm="1">
        <f t="array" ref="AB64">deflator!AB64/INDEX(deflator!$E64:$BQ64, MATCH(TRUE, ISNUMBER(deflator!$E64:$BQ64), 0))</f>
        <v>5.8522715806248842</v>
      </c>
      <c r="AC64" cm="1">
        <f t="array" ref="AC64">deflator!AC64/INDEX(deflator!$E64:$BQ64, MATCH(TRUE, ISNUMBER(deflator!$E64:$BQ64), 0))</f>
        <v>6.1980353812760045</v>
      </c>
      <c r="AD64" cm="1">
        <f t="array" ref="AD64">deflator!AD64/INDEX(deflator!$E64:$BQ64, MATCH(TRUE, ISNUMBER(deflator!$E64:$BQ64), 0))</f>
        <v>6.459315243771683</v>
      </c>
      <c r="AE64" cm="1">
        <f t="array" ref="AE64">deflator!AE64/INDEX(deflator!$E64:$BQ64, MATCH(TRUE, ISNUMBER(deflator!$E64:$BQ64), 0))</f>
        <v>6.6166246516470641</v>
      </c>
      <c r="AF64" cm="1">
        <f t="array" ref="AF64">deflator!AF64/INDEX(deflator!$E64:$BQ64, MATCH(TRUE, ISNUMBER(deflator!$E64:$BQ64), 0))</f>
        <v>6.928187394985061</v>
      </c>
      <c r="AG64" cm="1">
        <f t="array" ref="AG64">deflator!AG64/INDEX(deflator!$E64:$BQ64, MATCH(TRUE, ISNUMBER(deflator!$E64:$BQ64), 0))</f>
        <v>7.1952983719401642</v>
      </c>
      <c r="AH64" cm="1">
        <f t="array" ref="AH64">deflator!AH64/INDEX(deflator!$E64:$BQ64, MATCH(TRUE, ISNUMBER(deflator!$E64:$BQ64), 0))</f>
        <v>7.5429772630253087</v>
      </c>
      <c r="AI64" cm="1">
        <f t="array" ref="AI64">deflator!AI64/INDEX(deflator!$E64:$BQ64, MATCH(TRUE, ISNUMBER(deflator!$E64:$BQ64), 0))</f>
        <v>7.7302146919406338</v>
      </c>
      <c r="AJ64" cm="1">
        <f t="array" ref="AJ64">deflator!AJ64/INDEX(deflator!$E64:$BQ64, MATCH(TRUE, ISNUMBER(deflator!$E64:$BQ64), 0))</f>
        <v>7.9299254817215887</v>
      </c>
      <c r="AK64" cm="1">
        <f t="array" ref="AK64">deflator!AK64/INDEX(deflator!$E64:$BQ64, MATCH(TRUE, ISNUMBER(deflator!$E64:$BQ64), 0))</f>
        <v>8.0612750340268153</v>
      </c>
      <c r="AL64" cm="1">
        <f t="array" ref="AL64">deflator!AL64/INDEX(deflator!$E64:$BQ64, MATCH(TRUE, ISNUMBER(deflator!$E64:$BQ64), 0))</f>
        <v>8.1078190512385309</v>
      </c>
      <c r="AM64" cm="1">
        <f t="array" ref="AM64">deflator!AM64/INDEX(deflator!$E64:$BQ64, MATCH(TRUE, ISNUMBER(deflator!$E64:$BQ64), 0))</f>
        <v>8.2349291142197245</v>
      </c>
      <c r="AN64" cm="1">
        <f t="array" ref="AN64">deflator!AN64/INDEX(deflator!$E64:$BQ64, MATCH(TRUE, ISNUMBER(deflator!$E64:$BQ64), 0))</f>
        <v>8.340263795907882</v>
      </c>
      <c r="AO64" cm="1">
        <f t="array" ref="AO64">deflator!AO64/INDEX(deflator!$E64:$BQ64, MATCH(TRUE, ISNUMBER(deflator!$E64:$BQ64), 0))</f>
        <v>8.5090409863130301</v>
      </c>
      <c r="AP64" cm="1">
        <f t="array" ref="AP64">deflator!AP64/INDEX(deflator!$E64:$BQ64, MATCH(TRUE, ISNUMBER(deflator!$E64:$BQ64), 0))</f>
        <v>8.6803423314571173</v>
      </c>
      <c r="AQ64" cm="1">
        <f t="array" ref="AQ64">deflator!AQ64/INDEX(deflator!$E64:$BQ64, MATCH(TRUE, ISNUMBER(deflator!$E64:$BQ64), 0))</f>
        <v>8.7873158481203504</v>
      </c>
      <c r="AR64" cm="1">
        <f t="array" ref="AR64">deflator!AR64/INDEX(deflator!$E64:$BQ64, MATCH(TRUE, ISNUMBER(deflator!$E64:$BQ64), 0))</f>
        <v>8.9355969801399269</v>
      </c>
      <c r="AS64" cm="1">
        <f t="array" ref="AS64">deflator!AS64/INDEX(deflator!$E64:$BQ64, MATCH(TRUE, ISNUMBER(deflator!$E64:$BQ64), 0))</f>
        <v>9.2048603456819542</v>
      </c>
      <c r="AT64" cm="1">
        <f t="array" ref="AT64">deflator!AT64/INDEX(deflator!$E64:$BQ64, MATCH(TRUE, ISNUMBER(deflator!$E64:$BQ64), 0))</f>
        <v>9.4365785764147994</v>
      </c>
      <c r="AU64" cm="1">
        <f t="array" ref="AU64">deflator!AU64/INDEX(deflator!$E64:$BQ64, MATCH(TRUE, ISNUMBER(deflator!$E64:$BQ64), 0))</f>
        <v>9.6620494884641062</v>
      </c>
      <c r="AV64" cm="1">
        <f t="array" ref="AV64">deflator!AV64/INDEX(deflator!$E64:$BQ64, MATCH(TRUE, ISNUMBER(deflator!$E64:$BQ64), 0))</f>
        <v>9.806452265488856</v>
      </c>
      <c r="AW64" cm="1">
        <f t="array" ref="AW64">deflator!AW64/INDEX(deflator!$E64:$BQ64, MATCH(TRUE, ISNUMBER(deflator!$E64:$BQ64), 0))</f>
        <v>10.010905950066697</v>
      </c>
      <c r="AX64" cm="1">
        <f t="array" ref="AX64">deflator!AX64/INDEX(deflator!$E64:$BQ64, MATCH(TRUE, ISNUMBER(deflator!$E64:$BQ64), 0))</f>
        <v>10.301016819288316</v>
      </c>
      <c r="AY64" cm="1">
        <f t="array" ref="AY64">deflator!AY64/INDEX(deflator!$E64:$BQ64, MATCH(TRUE, ISNUMBER(deflator!$E64:$BQ64), 0))</f>
        <v>10.51615887312583</v>
      </c>
      <c r="AZ64" cm="1">
        <f t="array" ref="AZ64">deflator!AZ64/INDEX(deflator!$E64:$BQ64, MATCH(TRUE, ISNUMBER(deflator!$E64:$BQ64), 0))</f>
        <v>10.771156117178062</v>
      </c>
      <c r="BA64" cm="1">
        <f t="array" ref="BA64">deflator!BA64/INDEX(deflator!$E64:$BQ64, MATCH(TRUE, ISNUMBER(deflator!$E64:$BQ64), 0))</f>
        <v>11.2293889775155</v>
      </c>
      <c r="BB64" cm="1">
        <f t="array" ref="BB64">deflator!BB64/INDEX(deflator!$E64:$BQ64, MATCH(TRUE, ISNUMBER(deflator!$E64:$BQ64), 0))</f>
        <v>11.293592916312985</v>
      </c>
      <c r="BC64" cm="1">
        <f t="array" ref="BC64">deflator!BC64/INDEX(deflator!$E64:$BQ64, MATCH(TRUE, ISNUMBER(deflator!$E64:$BQ64), 0))</f>
        <v>11.653503888143785</v>
      </c>
      <c r="BD64" cm="1">
        <f t="array" ref="BD64">deflator!BD64/INDEX(deflator!$E64:$BQ64, MATCH(TRUE, ISNUMBER(deflator!$E64:$BQ64), 0))</f>
        <v>11.728829846587365</v>
      </c>
      <c r="BE64" cm="1">
        <f t="array" ref="BE64">deflator!BE64/INDEX(deflator!$E64:$BQ64, MATCH(TRUE, ISNUMBER(deflator!$E64:$BQ64), 0))</f>
        <v>12.011241609351076</v>
      </c>
      <c r="BF64" cm="1">
        <f t="array" ref="BF64">deflator!BF64/INDEX(deflator!$E64:$BQ64, MATCH(TRUE, ISNUMBER(deflator!$E64:$BQ64), 0))</f>
        <v>12.11296616699711</v>
      </c>
      <c r="BG64" cm="1">
        <f t="array" ref="BG64">deflator!BG64/INDEX(deflator!$E64:$BQ64, MATCH(TRUE, ISNUMBER(deflator!$E64:$BQ64), 0))</f>
        <v>12.236361739098887</v>
      </c>
      <c r="BH64" cm="1">
        <f t="array" ref="BH64">deflator!BH64/INDEX(deflator!$E64:$BQ64, MATCH(TRUE, ISNUMBER(deflator!$E64:$BQ64), 0))</f>
        <v>12.286421052121204</v>
      </c>
      <c r="BI64" cm="1">
        <f t="array" ref="BI64">deflator!BI64/INDEX(deflator!$E64:$BQ64, MATCH(TRUE, ISNUMBER(deflator!$E64:$BQ64), 0))</f>
        <v>12.338824227237907</v>
      </c>
      <c r="BJ64" cm="1">
        <f t="array" ref="BJ64">deflator!BJ64/INDEX(deflator!$E64:$BQ64, MATCH(TRUE, ISNUMBER(deflator!$E64:$BQ64), 0))</f>
        <v>12.474627639967947</v>
      </c>
      <c r="BK64" cm="1">
        <f t="array" ref="BK64">deflator!BK64/INDEX(deflator!$E64:$BQ64, MATCH(TRUE, ISNUMBER(deflator!$E64:$BQ64), 0))</f>
        <v>12.548604951184663</v>
      </c>
      <c r="BL64" cm="1">
        <f t="array" ref="BL64">deflator!BL64/INDEX(deflator!$E64:$BQ64, MATCH(TRUE, ISNUMBER(deflator!$E64:$BQ64), 0))</f>
        <v>12.667926951080807</v>
      </c>
      <c r="BM64" cm="1">
        <f t="array" ref="BM64">deflator!BM64/INDEX(deflator!$E64:$BQ64, MATCH(TRUE, ISNUMBER(deflator!$E64:$BQ64), 0))</f>
        <v>13.026039325145517</v>
      </c>
      <c r="BN64" cm="1">
        <f t="array" ref="BN64">deflator!BN64/INDEX(deflator!$E64:$BQ64, MATCH(TRUE, ISNUMBER(deflator!$E64:$BQ64), 0))</f>
        <v>13.386719823259297</v>
      </c>
      <c r="BO64" cm="1">
        <f t="array" ref="BO64">deflator!BO64/INDEX(deflator!$E64:$BQ64, MATCH(TRUE, ISNUMBER(deflator!$E64:$BQ64), 0))</f>
        <v>14.604505116542585</v>
      </c>
      <c r="BP64" cm="1">
        <f t="array" ref="BP64">deflator!BP64/INDEX(deflator!$E64:$BQ64, MATCH(TRUE, ISNUMBER(deflator!$E64:$BQ64), 0))</f>
        <v>14.05115239354615</v>
      </c>
      <c r="BQ64" cm="1">
        <f t="array" ref="BQ64">deflator!BQ64/INDEX(deflator!$E64:$BQ64, MATCH(TRUE, ISNUMBER(deflator!$E64:$BQ64), 0))</f>
        <v>14.307428831187183</v>
      </c>
    </row>
    <row r="65" spans="1:69" x14ac:dyDescent="0.35">
      <c r="A65" t="s">
        <v>279</v>
      </c>
      <c r="B65" t="s">
        <v>280</v>
      </c>
      <c r="C65" t="s">
        <v>44</v>
      </c>
      <c r="D65" t="s">
        <v>45</v>
      </c>
      <c r="E65" cm="1">
        <f t="array" ref="E65">deflator!E65/INDEX(deflator!$E65:$BQ65, MATCH(TRUE, ISNUMBER(deflator!$E65:$BQ65), 0))</f>
        <v>1</v>
      </c>
      <c r="F65" cm="1">
        <f t="array" ref="F65">deflator!F65/INDEX(deflator!$E65:$BQ65, MATCH(TRUE, ISNUMBER(deflator!$E65:$BQ65), 0))</f>
        <v>0.99582059606160134</v>
      </c>
      <c r="G65" cm="1">
        <f t="array" ref="G65">deflator!G65/INDEX(deflator!$E65:$BQ65, MATCH(TRUE, ISNUMBER(deflator!$E65:$BQ65), 0))</f>
        <v>1.0719031709930436</v>
      </c>
      <c r="H65" cm="1">
        <f t="array" ref="H65">deflator!H65/INDEX(deflator!$E65:$BQ65, MATCH(TRUE, ISNUMBER(deflator!$E65:$BQ65), 0))</f>
        <v>1.1489773300510588</v>
      </c>
      <c r="I65" cm="1">
        <f t="array" ref="I65">deflator!I65/INDEX(deflator!$E65:$BQ65, MATCH(TRUE, ISNUMBER(deflator!$E65:$BQ65), 0))</f>
        <v>1.1731777329970547</v>
      </c>
      <c r="J65" cm="1">
        <f t="array" ref="J65">deflator!J65/INDEX(deflator!$E65:$BQ65, MATCH(TRUE, ISNUMBER(deflator!$E65:$BQ65), 0))</f>
        <v>1.160778894555601</v>
      </c>
      <c r="K65" cm="1">
        <f t="array" ref="K65">deflator!K65/INDEX(deflator!$E65:$BQ65, MATCH(TRUE, ISNUMBER(deflator!$E65:$BQ65), 0))</f>
        <v>1.1333994862424019</v>
      </c>
      <c r="L65" cm="1">
        <f t="array" ref="L65">deflator!L65/INDEX(deflator!$E65:$BQ65, MATCH(TRUE, ISNUMBER(deflator!$E65:$BQ65), 0))</f>
        <v>1.1536454867507393</v>
      </c>
      <c r="M65" cm="1">
        <f t="array" ref="M65">deflator!M65/INDEX(deflator!$E65:$BQ65, MATCH(TRUE, ISNUMBER(deflator!$E65:$BQ65), 0))</f>
        <v>1.2001665627176075</v>
      </c>
      <c r="N65" cm="1">
        <f t="array" ref="N65">deflator!N65/INDEX(deflator!$E65:$BQ65, MATCH(TRUE, ISNUMBER(deflator!$E65:$BQ65), 0))</f>
        <v>1.2341370841457977</v>
      </c>
      <c r="O65" cm="1">
        <f t="array" ref="O65">deflator!O65/INDEX(deflator!$E65:$BQ65, MATCH(TRUE, ISNUMBER(deflator!$E65:$BQ65), 0))</f>
        <v>1.2601984349936146</v>
      </c>
      <c r="P65" cm="1">
        <f t="array" ref="P65">deflator!P65/INDEX(deflator!$E65:$BQ65, MATCH(TRUE, ISNUMBER(deflator!$E65:$BQ65), 0))</f>
        <v>1.275122201691826</v>
      </c>
      <c r="Q65" cm="1">
        <f t="array" ref="Q65">deflator!Q65/INDEX(deflator!$E65:$BQ65, MATCH(TRUE, ISNUMBER(deflator!$E65:$BQ65), 0))</f>
        <v>1.377481134787564</v>
      </c>
      <c r="R65" cm="1">
        <f t="array" ref="R65">deflator!R65/INDEX(deflator!$E65:$BQ65, MATCH(TRUE, ISNUMBER(deflator!$E65:$BQ65), 0))</f>
        <v>1.4395558999320519</v>
      </c>
      <c r="S65" cm="1">
        <f t="array" ref="S65">deflator!S65/INDEX(deflator!$E65:$BQ65, MATCH(TRUE, ISNUMBER(deflator!$E65:$BQ65), 0))</f>
        <v>1.6944894079305408</v>
      </c>
      <c r="T65" cm="1">
        <f t="array" ref="T65">deflator!T65/INDEX(deflator!$E65:$BQ65, MATCH(TRUE, ISNUMBER(deflator!$E65:$BQ65), 0))</f>
        <v>1.9816509507222519</v>
      </c>
      <c r="U65" cm="1">
        <f t="array" ref="U65">deflator!U65/INDEX(deflator!$E65:$BQ65, MATCH(TRUE, ISNUMBER(deflator!$E65:$BQ65), 0))</f>
        <v>2.0384698663381746</v>
      </c>
      <c r="V65" cm="1">
        <f t="array" ref="V65">deflator!V65/INDEX(deflator!$E65:$BQ65, MATCH(TRUE, ISNUMBER(deflator!$E65:$BQ65), 0))</f>
        <v>2.2540656933298902</v>
      </c>
      <c r="W65" cm="1">
        <f t="array" ref="W65">deflator!W65/INDEX(deflator!$E65:$BQ65, MATCH(TRUE, ISNUMBER(deflator!$E65:$BQ65), 0))</f>
        <v>2.2776896286370651</v>
      </c>
      <c r="X65" cm="1">
        <f t="array" ref="X65">deflator!X65/INDEX(deflator!$E65:$BQ65, MATCH(TRUE, ISNUMBER(deflator!$E65:$BQ65), 0))</f>
        <v>2.5307588060956272</v>
      </c>
      <c r="Y65" cm="1">
        <f t="array" ref="Y65">deflator!Y65/INDEX(deflator!$E65:$BQ65, MATCH(TRUE, ISNUMBER(deflator!$E65:$BQ65), 0))</f>
        <v>2.8821395936983589</v>
      </c>
      <c r="Z65" cm="1">
        <f t="array" ref="Z65">deflator!Z65/INDEX(deflator!$E65:$BQ65, MATCH(TRUE, ISNUMBER(deflator!$E65:$BQ65), 0))</f>
        <v>3.0908704626493089</v>
      </c>
      <c r="AA65" cm="1">
        <f t="array" ref="AA65">deflator!AA65/INDEX(deflator!$E65:$BQ65, MATCH(TRUE, ISNUMBER(deflator!$E65:$BQ65), 0))</f>
        <v>3.3230574318914279</v>
      </c>
      <c r="AB65" cm="1">
        <f t="array" ref="AB65">deflator!AB65/INDEX(deflator!$E65:$BQ65, MATCH(TRUE, ISNUMBER(deflator!$E65:$BQ65), 0))</f>
        <v>3.5422595342328385</v>
      </c>
      <c r="AC65" cm="1">
        <f t="array" ref="AC65">deflator!AC65/INDEX(deflator!$E65:$BQ65, MATCH(TRUE, ISNUMBER(deflator!$E65:$BQ65), 0))</f>
        <v>4.3989298690826724</v>
      </c>
      <c r="AD65" cm="1">
        <f t="array" ref="AD65">deflator!AD65/INDEX(deflator!$E65:$BQ65, MATCH(TRUE, ISNUMBER(deflator!$E65:$BQ65), 0))</f>
        <v>6.0866800110006132</v>
      </c>
      <c r="AE65" cm="1">
        <f t="array" ref="AE65">deflator!AE65/INDEX(deflator!$E65:$BQ65, MATCH(TRUE, ISNUMBER(deflator!$E65:$BQ65), 0))</f>
        <v>6.6580531632556692</v>
      </c>
      <c r="AF65" cm="1">
        <f t="array" ref="AF65">deflator!AF65/INDEX(deflator!$E65:$BQ65, MATCH(TRUE, ISNUMBER(deflator!$E65:$BQ65), 0))</f>
        <v>7.6183407590193468</v>
      </c>
      <c r="AG65" cm="1">
        <f t="array" ref="AG65">deflator!AG65/INDEX(deflator!$E65:$BQ65, MATCH(TRUE, ISNUMBER(deflator!$E65:$BQ65), 0))</f>
        <v>10.93505180172105</v>
      </c>
      <c r="AH65" cm="1">
        <f t="array" ref="AH65">deflator!AH65/INDEX(deflator!$E65:$BQ65, MATCH(TRUE, ISNUMBER(deflator!$E65:$BQ65), 0))</f>
        <v>13.51668745137771</v>
      </c>
      <c r="AI65" cm="1">
        <f t="array" ref="AI65">deflator!AI65/INDEX(deflator!$E65:$BQ65, MATCH(TRUE, ISNUMBER(deflator!$E65:$BQ65), 0))</f>
        <v>20.337108332231946</v>
      </c>
      <c r="AJ65" cm="1">
        <f t="array" ref="AJ65">deflator!AJ65/INDEX(deflator!$E65:$BQ65, MATCH(TRUE, ISNUMBER(deflator!$E65:$BQ65), 0))</f>
        <v>41.276488177217807</v>
      </c>
      <c r="AK65" cm="1">
        <f t="array" ref="AK65">deflator!AK65/INDEX(deflator!$E65:$BQ65, MATCH(TRUE, ISNUMBER(deflator!$E65:$BQ65), 0))</f>
        <v>43.568406948702233</v>
      </c>
      <c r="AL65" cm="1">
        <f t="array" ref="AL65">deflator!AL65/INDEX(deflator!$E65:$BQ65, MATCH(TRUE, ISNUMBER(deflator!$E65:$BQ65), 0))</f>
        <v>45.738823460302605</v>
      </c>
      <c r="AM65" cm="1">
        <f t="array" ref="AM65">deflator!AM65/INDEX(deflator!$E65:$BQ65, MATCH(TRUE, ISNUMBER(deflator!$E65:$BQ65), 0))</f>
        <v>50.378080284121701</v>
      </c>
      <c r="AN65" cm="1">
        <f t="array" ref="AN65">deflator!AN65/INDEX(deflator!$E65:$BQ65, MATCH(TRUE, ISNUMBER(deflator!$E65:$BQ65), 0))</f>
        <v>55.233158849421777</v>
      </c>
      <c r="AO65" cm="1">
        <f t="array" ref="AO65">deflator!AO65/INDEX(deflator!$E65:$BQ65, MATCH(TRUE, ISNUMBER(deflator!$E65:$BQ65), 0))</f>
        <v>57.269058106021795</v>
      </c>
      <c r="AP65" cm="1">
        <f t="array" ref="AP65">deflator!AP65/INDEX(deflator!$E65:$BQ65, MATCH(TRUE, ISNUMBER(deflator!$E65:$BQ65), 0))</f>
        <v>62.673526065903701</v>
      </c>
      <c r="AQ65" cm="1">
        <f t="array" ref="AQ65">deflator!AQ65/INDEX(deflator!$E65:$BQ65, MATCH(TRUE, ISNUMBER(deflator!$E65:$BQ65), 0))</f>
        <v>66.755645227547774</v>
      </c>
      <c r="AR65" cm="1">
        <f t="array" ref="AR65">deflator!AR65/INDEX(deflator!$E65:$BQ65, MATCH(TRUE, ISNUMBER(deflator!$E65:$BQ65), 0))</f>
        <v>69.304391124218569</v>
      </c>
      <c r="AS65" cm="1">
        <f t="array" ref="AS65">deflator!AS65/INDEX(deflator!$E65:$BQ65, MATCH(TRUE, ISNUMBER(deflator!$E65:$BQ65), 0))</f>
        <v>74.30681306481199</v>
      </c>
      <c r="AT65" cm="1">
        <f t="array" ref="AT65">deflator!AT65/INDEX(deflator!$E65:$BQ65, MATCH(TRUE, ISNUMBER(deflator!$E65:$BQ65), 0))</f>
        <v>78.78791628517908</v>
      </c>
      <c r="AU65" cm="1">
        <f t="array" ref="AU65">deflator!AU65/INDEX(deflator!$E65:$BQ65, MATCH(TRUE, ISNUMBER(deflator!$E65:$BQ65), 0))</f>
        <v>84.24750046088397</v>
      </c>
      <c r="AV65" cm="1">
        <f t="array" ref="AV65">deflator!AV65/INDEX(deflator!$E65:$BQ65, MATCH(TRUE, ISNUMBER(deflator!$E65:$BQ65), 0))</f>
        <v>112.44217364705092</v>
      </c>
      <c r="AW65" cm="1">
        <f t="array" ref="AW65">deflator!AW65/INDEX(deflator!$E65:$BQ65, MATCH(TRUE, ISNUMBER(deflator!$E65:$BQ65), 0))</f>
        <v>163.20359929374806</v>
      </c>
      <c r="AX65" cm="1">
        <f t="array" ref="AX65">deflator!AX65/INDEX(deflator!$E65:$BQ65, MATCH(TRUE, ISNUMBER(deflator!$E65:$BQ65), 0))</f>
        <v>172.63320618676127</v>
      </c>
      <c r="AY65" cm="1">
        <f t="array" ref="AY65">deflator!AY65/INDEX(deflator!$E65:$BQ65, MATCH(TRUE, ISNUMBER(deflator!$E65:$BQ65), 0))</f>
        <v>184.10351003326537</v>
      </c>
      <c r="AZ65" cm="1">
        <f t="array" ref="AZ65">deflator!AZ65/INDEX(deflator!$E65:$BQ65, MATCH(TRUE, ISNUMBER(deflator!$E65:$BQ65), 0))</f>
        <v>198.15828199765838</v>
      </c>
      <c r="BA65" cm="1">
        <f t="array" ref="BA65">deflator!BA65/INDEX(deflator!$E65:$BQ65, MATCH(TRUE, ISNUMBER(deflator!$E65:$BQ65), 0))</f>
        <v>218.48457818400306</v>
      </c>
      <c r="BB65" cm="1">
        <f t="array" ref="BB65">deflator!BB65/INDEX(deflator!$E65:$BQ65, MATCH(TRUE, ISNUMBER(deflator!$E65:$BQ65), 0))</f>
        <v>225.97090852561746</v>
      </c>
      <c r="BC65" cm="1">
        <f t="array" ref="BC65">deflator!BC65/INDEX(deflator!$E65:$BQ65, MATCH(TRUE, ISNUMBER(deflator!$E65:$BQ65), 0))</f>
        <v>238.05879596865475</v>
      </c>
      <c r="BD65" cm="1">
        <f t="array" ref="BD65">deflator!BD65/INDEX(deflator!$E65:$BQ65, MATCH(TRUE, ISNUMBER(deflator!$E65:$BQ65), 0))</f>
        <v>257.02324864852534</v>
      </c>
      <c r="BE65" cm="1">
        <f t="array" ref="BE65">deflator!BE65/INDEX(deflator!$E65:$BQ65, MATCH(TRUE, ISNUMBER(deflator!$E65:$BQ65), 0))</f>
        <v>269.81908686965306</v>
      </c>
      <c r="BF65" cm="1">
        <f t="array" ref="BF65">deflator!BF65/INDEX(deflator!$E65:$BQ65, MATCH(TRUE, ISNUMBER(deflator!$E65:$BQ65), 0))</f>
        <v>282.30792424423862</v>
      </c>
      <c r="BG65" cm="1">
        <f t="array" ref="BG65">deflator!BG65/INDEX(deflator!$E65:$BQ65, MATCH(TRUE, ISNUMBER(deflator!$E65:$BQ65), 0))</f>
        <v>294.20940938735436</v>
      </c>
      <c r="BH65" cm="1">
        <f t="array" ref="BH65">deflator!BH65/INDEX(deflator!$E65:$BQ65, MATCH(TRUE, ISNUMBER(deflator!$E65:$BQ65), 0))</f>
        <v>301.21500806914332</v>
      </c>
      <c r="BI65" cm="1">
        <f t="array" ref="BI65">deflator!BI65/INDEX(deflator!$E65:$BQ65, MATCH(TRUE, ISNUMBER(deflator!$E65:$BQ65), 0))</f>
        <v>307.28567467534901</v>
      </c>
      <c r="BJ65" cm="1">
        <f t="array" ref="BJ65">deflator!BJ65/INDEX(deflator!$E65:$BQ65, MATCH(TRUE, ISNUMBER(deflator!$E65:$BQ65), 0))</f>
        <v>319.29281305979248</v>
      </c>
      <c r="BK65" cm="1">
        <f t="array" ref="BK65">deflator!BK65/INDEX(deflator!$E65:$BQ65, MATCH(TRUE, ISNUMBER(deflator!$E65:$BQ65), 0))</f>
        <v>333.79031932831339</v>
      </c>
      <c r="BL65" cm="1">
        <f t="array" ref="BL65">deflator!BL65/INDEX(deflator!$E65:$BQ65, MATCH(TRUE, ISNUMBER(deflator!$E65:$BQ65), 0))</f>
        <v>345.79158571762468</v>
      </c>
      <c r="BM65" cm="1">
        <f t="array" ref="BM65">deflator!BM65/INDEX(deflator!$E65:$BQ65, MATCH(TRUE, ISNUMBER(deflator!$E65:$BQ65), 0))</f>
        <v>364.65338727130472</v>
      </c>
      <c r="BN65" cm="1">
        <f t="array" ref="BN65">deflator!BN65/INDEX(deflator!$E65:$BQ65, MATCH(TRUE, ISNUMBER(deflator!$E65:$BQ65), 0))</f>
        <v>390.98513053388137</v>
      </c>
      <c r="BO65" cm="1">
        <f t="array" ref="BO65">deflator!BO65/INDEX(deflator!$E65:$BQ65, MATCH(TRUE, ISNUMBER(deflator!$E65:$BQ65), 0))</f>
        <v>428.32903812880733</v>
      </c>
      <c r="BP65" cm="1">
        <f t="array" ref="BP65">deflator!BP65/INDEX(deflator!$E65:$BQ65, MATCH(TRUE, ISNUMBER(deflator!$E65:$BQ65), 0))</f>
        <v>453.11719696823172</v>
      </c>
      <c r="BQ65" cm="1">
        <f t="array" ref="BQ65">deflator!BQ65/INDEX(deflator!$E65:$BQ65, MATCH(TRUE, ISNUMBER(deflator!$E65:$BQ65), 0))</f>
        <v>472.48110934591705</v>
      </c>
    </row>
    <row r="66" spans="1:69" x14ac:dyDescent="0.35">
      <c r="A66" t="s">
        <v>281</v>
      </c>
      <c r="B66" t="s">
        <v>282</v>
      </c>
      <c r="C66" t="s">
        <v>44</v>
      </c>
      <c r="D66" t="s">
        <v>45</v>
      </c>
      <c r="E66" cm="1">
        <f t="array" ref="E66">deflator!E66/INDEX(deflator!$E66:$BQ66, MATCH(TRUE, ISNUMBER(deflator!$E66:$BQ66), 0))</f>
        <v>1</v>
      </c>
      <c r="F66" cm="1">
        <f t="array" ref="F66">deflator!F66/INDEX(deflator!$E66:$BQ66, MATCH(TRUE, ISNUMBER(deflator!$E66:$BQ66), 0))</f>
        <v>1.0347172028312834</v>
      </c>
      <c r="G66" cm="1">
        <f t="array" ref="G66">deflator!G66/INDEX(deflator!$E66:$BQ66, MATCH(TRUE, ISNUMBER(deflator!$E66:$BQ66), 0))</f>
        <v>1.0590462916636763</v>
      </c>
      <c r="H66" cm="1">
        <f t="array" ref="H66">deflator!H66/INDEX(deflator!$E66:$BQ66, MATCH(TRUE, ISNUMBER(deflator!$E66:$BQ66), 0))</f>
        <v>1.0648639707058836</v>
      </c>
      <c r="I66" cm="1">
        <f t="array" ref="I66">deflator!I66/INDEX(deflator!$E66:$BQ66, MATCH(TRUE, ISNUMBER(deflator!$E66:$BQ66), 0))</f>
        <v>1.0829153617409188</v>
      </c>
      <c r="J66" cm="1">
        <f t="array" ref="J66">deflator!J66/INDEX(deflator!$E66:$BQ66, MATCH(TRUE, ISNUMBER(deflator!$E66:$BQ66), 0))</f>
        <v>1.0991735107177438</v>
      </c>
      <c r="K66" cm="1">
        <f t="array" ref="K66">deflator!K66/INDEX(deflator!$E66:$BQ66, MATCH(TRUE, ISNUMBER(deflator!$E66:$BQ66), 0))</f>
        <v>1.1191544466386463</v>
      </c>
      <c r="L66" cm="1">
        <f t="array" ref="L66">deflator!L66/INDEX(deflator!$E66:$BQ66, MATCH(TRUE, ISNUMBER(deflator!$E66:$BQ66), 0))</f>
        <v>1.1338382120414616</v>
      </c>
      <c r="M66" cm="1">
        <f t="array" ref="M66">deflator!M66/INDEX(deflator!$E66:$BQ66, MATCH(TRUE, ISNUMBER(deflator!$E66:$BQ66), 0))</f>
        <v>1.1694640469985884</v>
      </c>
      <c r="N66" cm="1">
        <f t="array" ref="N66">deflator!N66/INDEX(deflator!$E66:$BQ66, MATCH(TRUE, ISNUMBER(deflator!$E66:$BQ66), 0))</f>
        <v>1.191930440054916</v>
      </c>
      <c r="O66" cm="1">
        <f t="array" ref="O66">deflator!O66/INDEX(deflator!$E66:$BQ66, MATCH(TRUE, ISNUMBER(deflator!$E66:$BQ66), 0))</f>
        <v>1.2508171165893978</v>
      </c>
      <c r="P66" cm="1">
        <f t="array" ref="P66">deflator!P66/INDEX(deflator!$E66:$BQ66, MATCH(TRUE, ISNUMBER(deflator!$E66:$BQ66), 0))</f>
        <v>1.4653568162261215</v>
      </c>
      <c r="Q66" cm="1">
        <f t="array" ref="Q66">deflator!Q66/INDEX(deflator!$E66:$BQ66, MATCH(TRUE, ISNUMBER(deflator!$E66:$BQ66), 0))</f>
        <v>1.3978557257298838</v>
      </c>
      <c r="R66" cm="1">
        <f t="array" ref="R66">deflator!R66/INDEX(deflator!$E66:$BQ66, MATCH(TRUE, ISNUMBER(deflator!$E66:$BQ66), 0))</f>
        <v>1.5324358463649124</v>
      </c>
      <c r="S66" cm="1">
        <f t="array" ref="S66">deflator!S66/INDEX(deflator!$E66:$BQ66, MATCH(TRUE, ISNUMBER(deflator!$E66:$BQ66), 0))</f>
        <v>2.28174472566455</v>
      </c>
      <c r="T66" cm="1">
        <f t="array" ref="T66">deflator!T66/INDEX(deflator!$E66:$BQ66, MATCH(TRUE, ISNUMBER(deflator!$E66:$BQ66), 0))</f>
        <v>2.4166876132314004</v>
      </c>
      <c r="U66" cm="1">
        <f t="array" ref="U66">deflator!U66/INDEX(deflator!$E66:$BQ66, MATCH(TRUE, ISNUMBER(deflator!$E66:$BQ66), 0))</f>
        <v>2.6786708747925183</v>
      </c>
      <c r="V66" cm="1">
        <f t="array" ref="V66">deflator!V66/INDEX(deflator!$E66:$BQ66, MATCH(TRUE, ISNUMBER(deflator!$E66:$BQ66), 0))</f>
        <v>2.9981586132072247</v>
      </c>
      <c r="W66" cm="1">
        <f t="array" ref="W66">deflator!W66/INDEX(deflator!$E66:$BQ66, MATCH(TRUE, ISNUMBER(deflator!$E66:$BQ66), 0))</f>
        <v>3.3005265392394012</v>
      </c>
      <c r="X66" cm="1">
        <f t="array" ref="X66">deflator!X66/INDEX(deflator!$E66:$BQ66, MATCH(TRUE, ISNUMBER(deflator!$E66:$BQ66), 0))</f>
        <v>3.7621988420194099</v>
      </c>
      <c r="Y66" cm="1">
        <f t="array" ref="Y66">deflator!Y66/INDEX(deflator!$E66:$BQ66, MATCH(TRUE, ISNUMBER(deflator!$E66:$BQ66), 0))</f>
        <v>4.7351801648877325</v>
      </c>
      <c r="Z66" cm="1">
        <f t="array" ref="Z66">deflator!Z66/INDEX(deflator!$E66:$BQ66, MATCH(TRUE, ISNUMBER(deflator!$E66:$BQ66), 0))</f>
        <v>5.4148679016684671</v>
      </c>
      <c r="AA66" cm="1">
        <f t="array" ref="AA66">deflator!AA66/INDEX(deflator!$E66:$BQ66, MATCH(TRUE, ISNUMBER(deflator!$E66:$BQ66), 0))</f>
        <v>5.5199051955706153</v>
      </c>
      <c r="AB66" cm="1">
        <f t="array" ref="AB66">deflator!AB66/INDEX(deflator!$E66:$BQ66, MATCH(TRUE, ISNUMBER(deflator!$E66:$BQ66), 0))</f>
        <v>5.8955234772727119</v>
      </c>
      <c r="AC66" cm="1">
        <f t="array" ref="AC66">deflator!AC66/INDEX(deflator!$E66:$BQ66, MATCH(TRUE, ISNUMBER(deflator!$E66:$BQ66), 0))</f>
        <v>6.3927227776393591</v>
      </c>
      <c r="AD66" cm="1">
        <f t="array" ref="AD66">deflator!AD66/INDEX(deflator!$E66:$BQ66, MATCH(TRUE, ISNUMBER(deflator!$E66:$BQ66), 0))</f>
        <v>6.7106026055821726</v>
      </c>
      <c r="AE66" cm="1">
        <f t="array" ref="AE66">deflator!AE66/INDEX(deflator!$E66:$BQ66, MATCH(TRUE, ISNUMBER(deflator!$E66:$BQ66), 0))</f>
        <v>6.872015632586562</v>
      </c>
      <c r="AF66" cm="1">
        <f t="array" ref="AF66">deflator!AF66/INDEX(deflator!$E66:$BQ66, MATCH(TRUE, ISNUMBER(deflator!$E66:$BQ66), 0))</f>
        <v>7.4796406582455406</v>
      </c>
      <c r="AG66" cm="1">
        <f t="array" ref="AG66">deflator!AG66/INDEX(deflator!$E66:$BQ66, MATCH(TRUE, ISNUMBER(deflator!$E66:$BQ66), 0))</f>
        <v>8.1573681665001594</v>
      </c>
      <c r="AH66" cm="1">
        <f t="array" ref="AH66">deflator!AH66/INDEX(deflator!$E66:$BQ66, MATCH(TRUE, ISNUMBER(deflator!$E66:$BQ66), 0))</f>
        <v>9.4634748526916734</v>
      </c>
      <c r="AI66" cm="1">
        <f t="array" ref="AI66">deflator!AI66/INDEX(deflator!$E66:$BQ66, MATCH(TRUE, ISNUMBER(deflator!$E66:$BQ66), 0))</f>
        <v>12.327084350814976</v>
      </c>
      <c r="AJ66" cm="1">
        <f t="array" ref="AJ66">deflator!AJ66/INDEX(deflator!$E66:$BQ66, MATCH(TRUE, ISNUMBER(deflator!$E66:$BQ66), 0))</f>
        <v>18.957650958627838</v>
      </c>
      <c r="AK66" cm="1">
        <f t="array" ref="AK66">deflator!AK66/INDEX(deflator!$E66:$BQ66, MATCH(TRUE, ISNUMBER(deflator!$E66:$BQ66), 0))</f>
        <v>23.114327219060982</v>
      </c>
      <c r="AL66" cm="1">
        <f t="array" ref="AL66">deflator!AL66/INDEX(deflator!$E66:$BQ66, MATCH(TRUE, ISNUMBER(deflator!$E66:$BQ66), 0))</f>
        <v>26.263521316391728</v>
      </c>
      <c r="AM66" cm="1">
        <f t="array" ref="AM66">deflator!AM66/INDEX(deflator!$E66:$BQ66, MATCH(TRUE, ISNUMBER(deflator!$E66:$BQ66), 0))</f>
        <v>33.900335419598875</v>
      </c>
      <c r="AN66" cm="1">
        <f t="array" ref="AN66">deflator!AN66/INDEX(deflator!$E66:$BQ66, MATCH(TRUE, ISNUMBER(deflator!$E66:$BQ66), 0))</f>
        <v>43.588046995346104</v>
      </c>
      <c r="AO66" cm="1">
        <f t="array" ref="AO66">deflator!AO66/INDEX(deflator!$E66:$BQ66, MATCH(TRUE, ISNUMBER(deflator!$E66:$BQ66), 0))</f>
        <v>54.058725828300553</v>
      </c>
      <c r="AP66" cm="1">
        <f t="array" ref="AP66">deflator!AP66/INDEX(deflator!$E66:$BQ66, MATCH(TRUE, ISNUMBER(deflator!$E66:$BQ66), 0))</f>
        <v>57.843897836279474</v>
      </c>
      <c r="AQ66" cm="1">
        <f t="array" ref="AQ66">deflator!AQ66/INDEX(deflator!$E66:$BQ66, MATCH(TRUE, ISNUMBER(deflator!$E66:$BQ66), 0))</f>
        <v>56.032754087858123</v>
      </c>
      <c r="AR66" cm="1">
        <f t="array" ref="AR66">deflator!AR66/INDEX(deflator!$E66:$BQ66, MATCH(TRUE, ISNUMBER(deflator!$E66:$BQ66), 0))</f>
        <v>62.115858315911026</v>
      </c>
      <c r="AS66" cm="1">
        <f t="array" ref="AS66">deflator!AS66/INDEX(deflator!$E66:$BQ66, MATCH(TRUE, ISNUMBER(deflator!$E66:$BQ66), 0))</f>
        <v>76.202498372972642</v>
      </c>
      <c r="AT66" cm="1">
        <f t="array" ref="AT66">deflator!AT66/INDEX(deflator!$E66:$BQ66, MATCH(TRUE, ISNUMBER(deflator!$E66:$BQ66), 0))</f>
        <v>82.309643177791401</v>
      </c>
      <c r="AU66" cm="1">
        <f t="array" ref="AU66">deflator!AU66/INDEX(deflator!$E66:$BQ66, MATCH(TRUE, ISNUMBER(deflator!$E66:$BQ66), 0))</f>
        <v>83.43963600497861</v>
      </c>
      <c r="AV66" cm="1">
        <f t="array" ref="AV66">deflator!AV66/INDEX(deflator!$E66:$BQ66, MATCH(TRUE, ISNUMBER(deflator!$E66:$BQ66), 0))</f>
        <v>90.901193947104886</v>
      </c>
      <c r="AW66" cm="1">
        <f t="array" ref="AW66">deflator!AW66/INDEX(deflator!$E66:$BQ66, MATCH(TRUE, ISNUMBER(deflator!$E66:$BQ66), 0))</f>
        <v>101.30620255712286</v>
      </c>
      <c r="AX66" cm="1">
        <f t="array" ref="AX66">deflator!AX66/INDEX(deflator!$E66:$BQ66, MATCH(TRUE, ISNUMBER(deflator!$E66:$BQ66), 0))</f>
        <v>113.82926334670358</v>
      </c>
      <c r="AY66" cm="1">
        <f t="array" ref="AY66">deflator!AY66/INDEX(deflator!$E66:$BQ66, MATCH(TRUE, ISNUMBER(deflator!$E66:$BQ66), 0))</f>
        <v>126.10140538957876</v>
      </c>
      <c r="AZ66" cm="1">
        <f t="array" ref="AZ66">deflator!AZ66/INDEX(deflator!$E66:$BQ66, MATCH(TRUE, ISNUMBER(deflator!$E66:$BQ66), 0))</f>
        <v>135.04895051561641</v>
      </c>
      <c r="BA66" cm="1">
        <f t="array" ref="BA66">deflator!BA66/INDEX(deflator!$E66:$BQ66, MATCH(TRUE, ISNUMBER(deflator!$E66:$BQ66), 0))</f>
        <v>155.46549172052431</v>
      </c>
      <c r="BB66" cm="1">
        <f t="array" ref="BB66">deflator!BB66/INDEX(deflator!$E66:$BQ66, MATCH(TRUE, ISNUMBER(deflator!$E66:$BQ66), 0))</f>
        <v>144.00185786117771</v>
      </c>
      <c r="BC66" cm="1">
        <f t="array" ref="BC66">deflator!BC66/INDEX(deflator!$E66:$BQ66, MATCH(TRUE, ISNUMBER(deflator!$E66:$BQ66), 0))</f>
        <v>166.40410898256692</v>
      </c>
      <c r="BD66" cm="1">
        <f t="array" ref="BD66">deflator!BD66/INDEX(deflator!$E66:$BQ66, MATCH(TRUE, ISNUMBER(deflator!$E66:$BQ66), 0))</f>
        <v>194.54089447455783</v>
      </c>
      <c r="BE66" cm="1">
        <f t="array" ref="BE66">deflator!BE66/INDEX(deflator!$E66:$BQ66, MATCH(TRUE, ISNUMBER(deflator!$E66:$BQ66), 0))</f>
        <v>210.10892554899419</v>
      </c>
      <c r="BF66" cm="1">
        <f t="array" ref="BF66">deflator!BF66/INDEX(deflator!$E66:$BQ66, MATCH(TRUE, ISNUMBER(deflator!$E66:$BQ66), 0))</f>
        <v>211.98467927052707</v>
      </c>
      <c r="BG66" cm="1">
        <f t="array" ref="BG66">deflator!BG66/INDEX(deflator!$E66:$BQ66, MATCH(TRUE, ISNUMBER(deflator!$E66:$BQ66), 0))</f>
        <v>215.0592301479081</v>
      </c>
      <c r="BH66" cm="1">
        <f t="array" ref="BH66">deflator!BH66/INDEX(deflator!$E66:$BQ66, MATCH(TRUE, ISNUMBER(deflator!$E66:$BQ66), 0))</f>
        <v>204.33477517999705</v>
      </c>
      <c r="BI66" cm="1">
        <f t="array" ref="BI66">deflator!BI66/INDEX(deflator!$E66:$BQ66, MATCH(TRUE, ISNUMBER(deflator!$E66:$BQ66), 0))</f>
        <v>206.08528713660675</v>
      </c>
      <c r="BJ66" cm="1">
        <f t="array" ref="BJ66">deflator!BJ66/INDEX(deflator!$E66:$BQ66, MATCH(TRUE, ISNUMBER(deflator!$E66:$BQ66), 0))</f>
        <v>216.26179365086526</v>
      </c>
      <c r="BK66" cm="1">
        <f t="array" ref="BK66">deflator!BK66/INDEX(deflator!$E66:$BQ66, MATCH(TRUE, ISNUMBER(deflator!$E66:$BQ66), 0))</f>
        <v>229.59363765342454</v>
      </c>
      <c r="BL66" cm="1">
        <f t="array" ref="BL66">deflator!BL66/INDEX(deflator!$E66:$BQ66, MATCH(TRUE, ISNUMBER(deflator!$E66:$BQ66), 0))</f>
        <v>231.62093300939307</v>
      </c>
      <c r="BM66" cm="1">
        <f t="array" ref="BM66">deflator!BM66/INDEX(deflator!$E66:$BQ66, MATCH(TRUE, ISNUMBER(deflator!$E66:$BQ66), 0))</f>
        <v>220.70838162285602</v>
      </c>
      <c r="BN66" cm="1">
        <f t="array" ref="BN66">deflator!BN66/INDEX(deflator!$E66:$BQ66, MATCH(TRUE, ISNUMBER(deflator!$E66:$BQ66), 0))</f>
        <v>255.87296432892148</v>
      </c>
      <c r="BO66" cm="1">
        <f t="array" ref="BO66">deflator!BO66/INDEX(deflator!$E66:$BQ66, MATCH(TRUE, ISNUMBER(deflator!$E66:$BQ66), 0))</f>
        <v>314.59904030739642</v>
      </c>
      <c r="BP66" cm="1">
        <f t="array" ref="BP66">deflator!BP66/INDEX(deflator!$E66:$BQ66, MATCH(TRUE, ISNUMBER(deflator!$E66:$BQ66), 0))</f>
        <v>317.28836200694144</v>
      </c>
      <c r="BQ66" cm="1">
        <f t="array" ref="BQ66">deflator!BQ66/INDEX(deflator!$E66:$BQ66, MATCH(TRUE, ISNUMBER(deflator!$E66:$BQ66), 0))</f>
        <v>322.68262797002404</v>
      </c>
    </row>
    <row r="67" spans="1:69" x14ac:dyDescent="0.35">
      <c r="A67" t="s">
        <v>283</v>
      </c>
      <c r="B67" t="s">
        <v>284</v>
      </c>
      <c r="C67" t="s">
        <v>44</v>
      </c>
      <c r="D67" t="s">
        <v>45</v>
      </c>
      <c r="E67" t="e" cm="1">
        <f t="array" ref="E67">deflator!E67/INDEX(deflator!$E67:$BQ67, MATCH(TRUE, ISNUMBER(deflator!$E67:$BQ67), 0))</f>
        <v>#N/A</v>
      </c>
      <c r="F67" t="e" cm="1">
        <f t="array" ref="F67">deflator!F67/INDEX(deflator!$E67:$BQ67, MATCH(TRUE, ISNUMBER(deflator!$E67:$BQ67), 0))</f>
        <v>#N/A</v>
      </c>
      <c r="G67" t="e" cm="1">
        <f t="array" ref="G67">deflator!G67/INDEX(deflator!$E67:$BQ67, MATCH(TRUE, ISNUMBER(deflator!$E67:$BQ67), 0))</f>
        <v>#N/A</v>
      </c>
      <c r="H67" t="e" cm="1">
        <f t="array" ref="H67">deflator!H67/INDEX(deflator!$E67:$BQ67, MATCH(TRUE, ISNUMBER(deflator!$E67:$BQ67), 0))</f>
        <v>#N/A</v>
      </c>
      <c r="I67" t="e" cm="1">
        <f t="array" ref="I67">deflator!I67/INDEX(deflator!$E67:$BQ67, MATCH(TRUE, ISNUMBER(deflator!$E67:$BQ67), 0))</f>
        <v>#N/A</v>
      </c>
      <c r="J67" t="e" cm="1">
        <f t="array" ref="J67">deflator!J67/INDEX(deflator!$E67:$BQ67, MATCH(TRUE, ISNUMBER(deflator!$E67:$BQ67), 0))</f>
        <v>#N/A</v>
      </c>
      <c r="K67" t="e" cm="1">
        <f t="array" ref="K67">deflator!K67/INDEX(deflator!$E67:$BQ67, MATCH(TRUE, ISNUMBER(deflator!$E67:$BQ67), 0))</f>
        <v>#N/A</v>
      </c>
      <c r="L67" t="e" cm="1">
        <f t="array" ref="L67">deflator!L67/INDEX(deflator!$E67:$BQ67, MATCH(TRUE, ISNUMBER(deflator!$E67:$BQ67), 0))</f>
        <v>#N/A</v>
      </c>
      <c r="M67" t="e" cm="1">
        <f t="array" ref="M67">deflator!M67/INDEX(deflator!$E67:$BQ67, MATCH(TRUE, ISNUMBER(deflator!$E67:$BQ67), 0))</f>
        <v>#N/A</v>
      </c>
      <c r="N67" t="e" cm="1">
        <f t="array" ref="N67">deflator!N67/INDEX(deflator!$E67:$BQ67, MATCH(TRUE, ISNUMBER(deflator!$E67:$BQ67), 0))</f>
        <v>#N/A</v>
      </c>
      <c r="O67" t="e" cm="1">
        <f t="array" ref="O67">deflator!O67/INDEX(deflator!$E67:$BQ67, MATCH(TRUE, ISNUMBER(deflator!$E67:$BQ67), 0))</f>
        <v>#N/A</v>
      </c>
      <c r="P67" t="e" cm="1">
        <f t="array" ref="P67">deflator!P67/INDEX(deflator!$E67:$BQ67, MATCH(TRUE, ISNUMBER(deflator!$E67:$BQ67), 0))</f>
        <v>#N/A</v>
      </c>
      <c r="Q67" t="e" cm="1">
        <f t="array" ref="Q67">deflator!Q67/INDEX(deflator!$E67:$BQ67, MATCH(TRUE, ISNUMBER(deflator!$E67:$BQ67), 0))</f>
        <v>#N/A</v>
      </c>
      <c r="R67" t="e" cm="1">
        <f t="array" ref="R67">deflator!R67/INDEX(deflator!$E67:$BQ67, MATCH(TRUE, ISNUMBER(deflator!$E67:$BQ67), 0))</f>
        <v>#N/A</v>
      </c>
      <c r="S67" t="e" cm="1">
        <f t="array" ref="S67">deflator!S67/INDEX(deflator!$E67:$BQ67, MATCH(TRUE, ISNUMBER(deflator!$E67:$BQ67), 0))</f>
        <v>#N/A</v>
      </c>
      <c r="T67" t="e" cm="1">
        <f t="array" ref="T67">deflator!T67/INDEX(deflator!$E67:$BQ67, MATCH(TRUE, ISNUMBER(deflator!$E67:$BQ67), 0))</f>
        <v>#N/A</v>
      </c>
      <c r="U67" t="e" cm="1">
        <f t="array" ref="U67">deflator!U67/INDEX(deflator!$E67:$BQ67, MATCH(TRUE, ISNUMBER(deflator!$E67:$BQ67), 0))</f>
        <v>#N/A</v>
      </c>
      <c r="V67" t="e" cm="1">
        <f t="array" ref="V67">deflator!V67/INDEX(deflator!$E67:$BQ67, MATCH(TRUE, ISNUMBER(deflator!$E67:$BQ67), 0))</f>
        <v>#N/A</v>
      </c>
      <c r="W67" t="e" cm="1">
        <f t="array" ref="W67">deflator!W67/INDEX(deflator!$E67:$BQ67, MATCH(TRUE, ISNUMBER(deflator!$E67:$BQ67), 0))</f>
        <v>#N/A</v>
      </c>
      <c r="X67" t="e" cm="1">
        <f t="array" ref="X67">deflator!X67/INDEX(deflator!$E67:$BQ67, MATCH(TRUE, ISNUMBER(deflator!$E67:$BQ67), 0))</f>
        <v>#N/A</v>
      </c>
      <c r="Y67" t="e" cm="1">
        <f t="array" ref="Y67">deflator!Y67/INDEX(deflator!$E67:$BQ67, MATCH(TRUE, ISNUMBER(deflator!$E67:$BQ67), 0))</f>
        <v>#N/A</v>
      </c>
      <c r="Z67" t="e" cm="1">
        <f t="array" ref="Z67">deflator!Z67/INDEX(deflator!$E67:$BQ67, MATCH(TRUE, ISNUMBER(deflator!$E67:$BQ67), 0))</f>
        <v>#N/A</v>
      </c>
      <c r="AA67" t="e" cm="1">
        <f t="array" ref="AA67">deflator!AA67/INDEX(deflator!$E67:$BQ67, MATCH(TRUE, ISNUMBER(deflator!$E67:$BQ67), 0))</f>
        <v>#N/A</v>
      </c>
      <c r="AB67" t="e" cm="1">
        <f t="array" ref="AB67">deflator!AB67/INDEX(deflator!$E67:$BQ67, MATCH(TRUE, ISNUMBER(deflator!$E67:$BQ67), 0))</f>
        <v>#N/A</v>
      </c>
      <c r="AC67" t="e" cm="1">
        <f t="array" ref="AC67">deflator!AC67/INDEX(deflator!$E67:$BQ67, MATCH(TRUE, ISNUMBER(deflator!$E67:$BQ67), 0))</f>
        <v>#N/A</v>
      </c>
      <c r="AD67" t="e" cm="1">
        <f t="array" ref="AD67">deflator!AD67/INDEX(deflator!$E67:$BQ67, MATCH(TRUE, ISNUMBER(deflator!$E67:$BQ67), 0))</f>
        <v>#N/A</v>
      </c>
      <c r="AE67" t="e" cm="1">
        <f t="array" ref="AE67">deflator!AE67/INDEX(deflator!$E67:$BQ67, MATCH(TRUE, ISNUMBER(deflator!$E67:$BQ67), 0))</f>
        <v>#N/A</v>
      </c>
      <c r="AF67" t="e" cm="1">
        <f t="array" ref="AF67">deflator!AF67/INDEX(deflator!$E67:$BQ67, MATCH(TRUE, ISNUMBER(deflator!$E67:$BQ67), 0))</f>
        <v>#N/A</v>
      </c>
      <c r="AG67" t="e" cm="1">
        <f t="array" ref="AG67">deflator!AG67/INDEX(deflator!$E67:$BQ67, MATCH(TRUE, ISNUMBER(deflator!$E67:$BQ67), 0))</f>
        <v>#N/A</v>
      </c>
      <c r="AH67" t="e" cm="1">
        <f t="array" ref="AH67">deflator!AH67/INDEX(deflator!$E67:$BQ67, MATCH(TRUE, ISNUMBER(deflator!$E67:$BQ67), 0))</f>
        <v>#N/A</v>
      </c>
      <c r="AI67" t="e" cm="1">
        <f t="array" ref="AI67">deflator!AI67/INDEX(deflator!$E67:$BQ67, MATCH(TRUE, ISNUMBER(deflator!$E67:$BQ67), 0))</f>
        <v>#N/A</v>
      </c>
      <c r="AJ67" t="e" cm="1">
        <f t="array" ref="AJ67">deflator!AJ67/INDEX(deflator!$E67:$BQ67, MATCH(TRUE, ISNUMBER(deflator!$E67:$BQ67), 0))</f>
        <v>#N/A</v>
      </c>
      <c r="AK67" t="e" cm="1">
        <f t="array" ref="AK67">deflator!AK67/INDEX(deflator!$E67:$BQ67, MATCH(TRUE, ISNUMBER(deflator!$E67:$BQ67), 0))</f>
        <v>#N/A</v>
      </c>
      <c r="AL67" t="e" cm="1">
        <f t="array" ref="AL67">deflator!AL67/INDEX(deflator!$E67:$BQ67, MATCH(TRUE, ISNUMBER(deflator!$E67:$BQ67), 0))</f>
        <v>#N/A</v>
      </c>
      <c r="AM67" t="e" cm="1">
        <f t="array" ref="AM67">deflator!AM67/INDEX(deflator!$E67:$BQ67, MATCH(TRUE, ISNUMBER(deflator!$E67:$BQ67), 0))</f>
        <v>#N/A</v>
      </c>
      <c r="AN67" t="e" cm="1">
        <f t="array" ref="AN67">deflator!AN67/INDEX(deflator!$E67:$BQ67, MATCH(TRUE, ISNUMBER(deflator!$E67:$BQ67), 0))</f>
        <v>#N/A</v>
      </c>
      <c r="AO67" t="e" cm="1">
        <f t="array" ref="AO67">deflator!AO67/INDEX(deflator!$E67:$BQ67, MATCH(TRUE, ISNUMBER(deflator!$E67:$BQ67), 0))</f>
        <v>#N/A</v>
      </c>
      <c r="AP67" t="e" cm="1">
        <f t="array" ref="AP67">deflator!AP67/INDEX(deflator!$E67:$BQ67, MATCH(TRUE, ISNUMBER(deflator!$E67:$BQ67), 0))</f>
        <v>#N/A</v>
      </c>
      <c r="AQ67" t="e" cm="1">
        <f t="array" ref="AQ67">deflator!AQ67/INDEX(deflator!$E67:$BQ67, MATCH(TRUE, ISNUMBER(deflator!$E67:$BQ67), 0))</f>
        <v>#N/A</v>
      </c>
      <c r="AR67" t="e" cm="1">
        <f t="array" ref="AR67">deflator!AR67/INDEX(deflator!$E67:$BQ67, MATCH(TRUE, ISNUMBER(deflator!$E67:$BQ67), 0))</f>
        <v>#N/A</v>
      </c>
      <c r="AS67" t="e" cm="1">
        <f t="array" ref="AS67">deflator!AS67/INDEX(deflator!$E67:$BQ67, MATCH(TRUE, ISNUMBER(deflator!$E67:$BQ67), 0))</f>
        <v>#N/A</v>
      </c>
      <c r="AT67" t="e" cm="1">
        <f t="array" ref="AT67">deflator!AT67/INDEX(deflator!$E67:$BQ67, MATCH(TRUE, ISNUMBER(deflator!$E67:$BQ67), 0))</f>
        <v>#N/A</v>
      </c>
      <c r="AU67" t="e" cm="1">
        <f t="array" ref="AU67">deflator!AU67/INDEX(deflator!$E67:$BQ67, MATCH(TRUE, ISNUMBER(deflator!$E67:$BQ67), 0))</f>
        <v>#N/A</v>
      </c>
      <c r="AV67" t="e" cm="1">
        <f t="array" ref="AV67">deflator!AV67/INDEX(deflator!$E67:$BQ67, MATCH(TRUE, ISNUMBER(deflator!$E67:$BQ67), 0))</f>
        <v>#N/A</v>
      </c>
      <c r="AW67" t="e" cm="1">
        <f t="array" ref="AW67">deflator!AW67/INDEX(deflator!$E67:$BQ67, MATCH(TRUE, ISNUMBER(deflator!$E67:$BQ67), 0))</f>
        <v>#N/A</v>
      </c>
      <c r="AX67" t="e" cm="1">
        <f t="array" ref="AX67">deflator!AX67/INDEX(deflator!$E67:$BQ67, MATCH(TRUE, ISNUMBER(deflator!$E67:$BQ67), 0))</f>
        <v>#N/A</v>
      </c>
      <c r="AY67" t="e" cm="1">
        <f t="array" ref="AY67">deflator!AY67/INDEX(deflator!$E67:$BQ67, MATCH(TRUE, ISNUMBER(deflator!$E67:$BQ67), 0))</f>
        <v>#N/A</v>
      </c>
      <c r="AZ67" t="e" cm="1">
        <f t="array" ref="AZ67">deflator!AZ67/INDEX(deflator!$E67:$BQ67, MATCH(TRUE, ISNUMBER(deflator!$E67:$BQ67), 0))</f>
        <v>#N/A</v>
      </c>
      <c r="BA67" t="e" cm="1">
        <f t="array" ref="BA67">deflator!BA67/INDEX(deflator!$E67:$BQ67, MATCH(TRUE, ISNUMBER(deflator!$E67:$BQ67), 0))</f>
        <v>#N/A</v>
      </c>
      <c r="BB67" t="e" cm="1">
        <f t="array" ref="BB67">deflator!BB67/INDEX(deflator!$E67:$BQ67, MATCH(TRUE, ISNUMBER(deflator!$E67:$BQ67), 0))</f>
        <v>#N/A</v>
      </c>
      <c r="BC67" t="e" cm="1">
        <f t="array" ref="BC67">deflator!BC67/INDEX(deflator!$E67:$BQ67, MATCH(TRUE, ISNUMBER(deflator!$E67:$BQ67), 0))</f>
        <v>#N/A</v>
      </c>
      <c r="BD67" t="e" cm="1">
        <f t="array" ref="BD67">deflator!BD67/INDEX(deflator!$E67:$BQ67, MATCH(TRUE, ISNUMBER(deflator!$E67:$BQ67), 0))</f>
        <v>#N/A</v>
      </c>
      <c r="BE67" t="e" cm="1">
        <f t="array" ref="BE67">deflator!BE67/INDEX(deflator!$E67:$BQ67, MATCH(TRUE, ISNUMBER(deflator!$E67:$BQ67), 0))</f>
        <v>#N/A</v>
      </c>
      <c r="BF67" t="e" cm="1">
        <f t="array" ref="BF67">deflator!BF67/INDEX(deflator!$E67:$BQ67, MATCH(TRUE, ISNUMBER(deflator!$E67:$BQ67), 0))</f>
        <v>#N/A</v>
      </c>
      <c r="BG67" t="e" cm="1">
        <f t="array" ref="BG67">deflator!BG67/INDEX(deflator!$E67:$BQ67, MATCH(TRUE, ISNUMBER(deflator!$E67:$BQ67), 0))</f>
        <v>#N/A</v>
      </c>
      <c r="BH67" t="e" cm="1">
        <f t="array" ref="BH67">deflator!BH67/INDEX(deflator!$E67:$BQ67, MATCH(TRUE, ISNUMBER(deflator!$E67:$BQ67), 0))</f>
        <v>#N/A</v>
      </c>
      <c r="BI67" t="e" cm="1">
        <f t="array" ref="BI67">deflator!BI67/INDEX(deflator!$E67:$BQ67, MATCH(TRUE, ISNUMBER(deflator!$E67:$BQ67), 0))</f>
        <v>#N/A</v>
      </c>
      <c r="BJ67" t="e" cm="1">
        <f t="array" ref="BJ67">deflator!BJ67/INDEX(deflator!$E67:$BQ67, MATCH(TRUE, ISNUMBER(deflator!$E67:$BQ67), 0))</f>
        <v>#N/A</v>
      </c>
      <c r="BK67" t="e" cm="1">
        <f t="array" ref="BK67">deflator!BK67/INDEX(deflator!$E67:$BQ67, MATCH(TRUE, ISNUMBER(deflator!$E67:$BQ67), 0))</f>
        <v>#N/A</v>
      </c>
      <c r="BL67" t="e" cm="1">
        <f t="array" ref="BL67">deflator!BL67/INDEX(deflator!$E67:$BQ67, MATCH(TRUE, ISNUMBER(deflator!$E67:$BQ67), 0))</f>
        <v>#N/A</v>
      </c>
      <c r="BM67" t="e" cm="1">
        <f t="array" ref="BM67">deflator!BM67/INDEX(deflator!$E67:$BQ67, MATCH(TRUE, ISNUMBER(deflator!$E67:$BQ67), 0))</f>
        <v>#N/A</v>
      </c>
      <c r="BN67" t="e" cm="1">
        <f t="array" ref="BN67">deflator!BN67/INDEX(deflator!$E67:$BQ67, MATCH(TRUE, ISNUMBER(deflator!$E67:$BQ67), 0))</f>
        <v>#N/A</v>
      </c>
      <c r="BO67" t="e" cm="1">
        <f t="array" ref="BO67">deflator!BO67/INDEX(deflator!$E67:$BQ67, MATCH(TRUE, ISNUMBER(deflator!$E67:$BQ67), 0))</f>
        <v>#N/A</v>
      </c>
      <c r="BP67" t="e" cm="1">
        <f t="array" ref="BP67">deflator!BP67/INDEX(deflator!$E67:$BQ67, MATCH(TRUE, ISNUMBER(deflator!$E67:$BQ67), 0))</f>
        <v>#N/A</v>
      </c>
      <c r="BQ67" t="e" cm="1">
        <f t="array" ref="BQ67">deflator!BQ67/INDEX(deflator!$E67:$BQ67, MATCH(TRUE, ISNUMBER(deflator!$E67:$BQ67), 0))</f>
        <v>#N/A</v>
      </c>
    </row>
    <row r="68" spans="1:69" x14ac:dyDescent="0.35">
      <c r="A68" t="s">
        <v>285</v>
      </c>
      <c r="B68" t="s">
        <v>286</v>
      </c>
      <c r="C68" t="s">
        <v>44</v>
      </c>
      <c r="D68" t="s">
        <v>45</v>
      </c>
      <c r="E68" t="e" cm="1">
        <f t="array" ref="E68">deflator!E68/INDEX(deflator!$E68:$BQ68, MATCH(TRUE, ISNUMBER(deflator!$E68:$BQ68), 0))</f>
        <v>#N/A</v>
      </c>
      <c r="F68" t="e" cm="1">
        <f t="array" ref="F68">deflator!F68/INDEX(deflator!$E68:$BQ68, MATCH(TRUE, ISNUMBER(deflator!$E68:$BQ68), 0))</f>
        <v>#N/A</v>
      </c>
      <c r="G68" t="e" cm="1">
        <f t="array" ref="G68">deflator!G68/INDEX(deflator!$E68:$BQ68, MATCH(TRUE, ISNUMBER(deflator!$E68:$BQ68), 0))</f>
        <v>#N/A</v>
      </c>
      <c r="H68" t="e" cm="1">
        <f t="array" ref="H68">deflator!H68/INDEX(deflator!$E68:$BQ68, MATCH(TRUE, ISNUMBER(deflator!$E68:$BQ68), 0))</f>
        <v>#N/A</v>
      </c>
      <c r="I68" t="e" cm="1">
        <f t="array" ref="I68">deflator!I68/INDEX(deflator!$E68:$BQ68, MATCH(TRUE, ISNUMBER(deflator!$E68:$BQ68), 0))</f>
        <v>#N/A</v>
      </c>
      <c r="J68" t="e" cm="1">
        <f t="array" ref="J68">deflator!J68/INDEX(deflator!$E68:$BQ68, MATCH(TRUE, ISNUMBER(deflator!$E68:$BQ68), 0))</f>
        <v>#N/A</v>
      </c>
      <c r="K68" t="e" cm="1">
        <f t="array" ref="K68">deflator!K68/INDEX(deflator!$E68:$BQ68, MATCH(TRUE, ISNUMBER(deflator!$E68:$BQ68), 0))</f>
        <v>#N/A</v>
      </c>
      <c r="L68" t="e" cm="1">
        <f t="array" ref="L68">deflator!L68/INDEX(deflator!$E68:$BQ68, MATCH(TRUE, ISNUMBER(deflator!$E68:$BQ68), 0))</f>
        <v>#N/A</v>
      </c>
      <c r="M68" t="e" cm="1">
        <f t="array" ref="M68">deflator!M68/INDEX(deflator!$E68:$BQ68, MATCH(TRUE, ISNUMBER(deflator!$E68:$BQ68), 0))</f>
        <v>#N/A</v>
      </c>
      <c r="N68" t="e" cm="1">
        <f t="array" ref="N68">deflator!N68/INDEX(deflator!$E68:$BQ68, MATCH(TRUE, ISNUMBER(deflator!$E68:$BQ68), 0))</f>
        <v>#N/A</v>
      </c>
      <c r="O68" t="e" cm="1">
        <f t="array" ref="O68">deflator!O68/INDEX(deflator!$E68:$BQ68, MATCH(TRUE, ISNUMBER(deflator!$E68:$BQ68), 0))</f>
        <v>#N/A</v>
      </c>
      <c r="P68" t="e" cm="1">
        <f t="array" ref="P68">deflator!P68/INDEX(deflator!$E68:$BQ68, MATCH(TRUE, ISNUMBER(deflator!$E68:$BQ68), 0))</f>
        <v>#N/A</v>
      </c>
      <c r="Q68" t="e" cm="1">
        <f t="array" ref="Q68">deflator!Q68/INDEX(deflator!$E68:$BQ68, MATCH(TRUE, ISNUMBER(deflator!$E68:$BQ68), 0))</f>
        <v>#N/A</v>
      </c>
      <c r="R68" t="e" cm="1">
        <f t="array" ref="R68">deflator!R68/INDEX(deflator!$E68:$BQ68, MATCH(TRUE, ISNUMBER(deflator!$E68:$BQ68), 0))</f>
        <v>#N/A</v>
      </c>
      <c r="S68" t="e" cm="1">
        <f t="array" ref="S68">deflator!S68/INDEX(deflator!$E68:$BQ68, MATCH(TRUE, ISNUMBER(deflator!$E68:$BQ68), 0))</f>
        <v>#N/A</v>
      </c>
      <c r="T68" t="e" cm="1">
        <f t="array" ref="T68">deflator!T68/INDEX(deflator!$E68:$BQ68, MATCH(TRUE, ISNUMBER(deflator!$E68:$BQ68), 0))</f>
        <v>#N/A</v>
      </c>
      <c r="U68" t="e" cm="1">
        <f t="array" ref="U68">deflator!U68/INDEX(deflator!$E68:$BQ68, MATCH(TRUE, ISNUMBER(deflator!$E68:$BQ68), 0))</f>
        <v>#N/A</v>
      </c>
      <c r="V68" t="e" cm="1">
        <f t="array" ref="V68">deflator!V68/INDEX(deflator!$E68:$BQ68, MATCH(TRUE, ISNUMBER(deflator!$E68:$BQ68), 0))</f>
        <v>#N/A</v>
      </c>
      <c r="W68" t="e" cm="1">
        <f t="array" ref="W68">deflator!W68/INDEX(deflator!$E68:$BQ68, MATCH(TRUE, ISNUMBER(deflator!$E68:$BQ68), 0))</f>
        <v>#N/A</v>
      </c>
      <c r="X68" t="e" cm="1">
        <f t="array" ref="X68">deflator!X68/INDEX(deflator!$E68:$BQ68, MATCH(TRUE, ISNUMBER(deflator!$E68:$BQ68), 0))</f>
        <v>#N/A</v>
      </c>
      <c r="Y68" t="e" cm="1">
        <f t="array" ref="Y68">deflator!Y68/INDEX(deflator!$E68:$BQ68, MATCH(TRUE, ISNUMBER(deflator!$E68:$BQ68), 0))</f>
        <v>#N/A</v>
      </c>
      <c r="Z68" t="e" cm="1">
        <f t="array" ref="Z68">deflator!Z68/INDEX(deflator!$E68:$BQ68, MATCH(TRUE, ISNUMBER(deflator!$E68:$BQ68), 0))</f>
        <v>#N/A</v>
      </c>
      <c r="AA68" t="e" cm="1">
        <f t="array" ref="AA68">deflator!AA68/INDEX(deflator!$E68:$BQ68, MATCH(TRUE, ISNUMBER(deflator!$E68:$BQ68), 0))</f>
        <v>#N/A</v>
      </c>
      <c r="AB68" t="e" cm="1">
        <f t="array" ref="AB68">deflator!AB68/INDEX(deflator!$E68:$BQ68, MATCH(TRUE, ISNUMBER(deflator!$E68:$BQ68), 0))</f>
        <v>#N/A</v>
      </c>
      <c r="AC68" t="e" cm="1">
        <f t="array" ref="AC68">deflator!AC68/INDEX(deflator!$E68:$BQ68, MATCH(TRUE, ISNUMBER(deflator!$E68:$BQ68), 0))</f>
        <v>#N/A</v>
      </c>
      <c r="AD68" t="e" cm="1">
        <f t="array" ref="AD68">deflator!AD68/INDEX(deflator!$E68:$BQ68, MATCH(TRUE, ISNUMBER(deflator!$E68:$BQ68), 0))</f>
        <v>#N/A</v>
      </c>
      <c r="AE68" t="e" cm="1">
        <f t="array" ref="AE68">deflator!AE68/INDEX(deflator!$E68:$BQ68, MATCH(TRUE, ISNUMBER(deflator!$E68:$BQ68), 0))</f>
        <v>#N/A</v>
      </c>
      <c r="AF68" t="e" cm="1">
        <f t="array" ref="AF68">deflator!AF68/INDEX(deflator!$E68:$BQ68, MATCH(TRUE, ISNUMBER(deflator!$E68:$BQ68), 0))</f>
        <v>#N/A</v>
      </c>
      <c r="AG68" t="e" cm="1">
        <f t="array" ref="AG68">deflator!AG68/INDEX(deflator!$E68:$BQ68, MATCH(TRUE, ISNUMBER(deflator!$E68:$BQ68), 0))</f>
        <v>#N/A</v>
      </c>
      <c r="AH68" t="e" cm="1">
        <f t="array" ref="AH68">deflator!AH68/INDEX(deflator!$E68:$BQ68, MATCH(TRUE, ISNUMBER(deflator!$E68:$BQ68), 0))</f>
        <v>#N/A</v>
      </c>
      <c r="AI68" t="e" cm="1">
        <f t="array" ref="AI68">deflator!AI68/INDEX(deflator!$E68:$BQ68, MATCH(TRUE, ISNUMBER(deflator!$E68:$BQ68), 0))</f>
        <v>#N/A</v>
      </c>
      <c r="AJ68" t="e" cm="1">
        <f t="array" ref="AJ68">deflator!AJ68/INDEX(deflator!$E68:$BQ68, MATCH(TRUE, ISNUMBER(deflator!$E68:$BQ68), 0))</f>
        <v>#N/A</v>
      </c>
      <c r="AK68" t="e" cm="1">
        <f t="array" ref="AK68">deflator!AK68/INDEX(deflator!$E68:$BQ68, MATCH(TRUE, ISNUMBER(deflator!$E68:$BQ68), 0))</f>
        <v>#N/A</v>
      </c>
      <c r="AL68" t="e" cm="1">
        <f t="array" ref="AL68">deflator!AL68/INDEX(deflator!$E68:$BQ68, MATCH(TRUE, ISNUMBER(deflator!$E68:$BQ68), 0))</f>
        <v>#N/A</v>
      </c>
      <c r="AM68" t="e" cm="1">
        <f t="array" ref="AM68">deflator!AM68/INDEX(deflator!$E68:$BQ68, MATCH(TRUE, ISNUMBER(deflator!$E68:$BQ68), 0))</f>
        <v>#N/A</v>
      </c>
      <c r="AN68" t="e" cm="1">
        <f t="array" ref="AN68">deflator!AN68/INDEX(deflator!$E68:$BQ68, MATCH(TRUE, ISNUMBER(deflator!$E68:$BQ68), 0))</f>
        <v>#N/A</v>
      </c>
      <c r="AO68" t="e" cm="1">
        <f t="array" ref="AO68">deflator!AO68/INDEX(deflator!$E68:$BQ68, MATCH(TRUE, ISNUMBER(deflator!$E68:$BQ68), 0))</f>
        <v>#N/A</v>
      </c>
      <c r="AP68" t="e" cm="1">
        <f t="array" ref="AP68">deflator!AP68/INDEX(deflator!$E68:$BQ68, MATCH(TRUE, ISNUMBER(deflator!$E68:$BQ68), 0))</f>
        <v>#N/A</v>
      </c>
      <c r="AQ68" t="e" cm="1">
        <f t="array" ref="AQ68">deflator!AQ68/INDEX(deflator!$E68:$BQ68, MATCH(TRUE, ISNUMBER(deflator!$E68:$BQ68), 0))</f>
        <v>#N/A</v>
      </c>
      <c r="AR68" t="e" cm="1">
        <f t="array" ref="AR68">deflator!AR68/INDEX(deflator!$E68:$BQ68, MATCH(TRUE, ISNUMBER(deflator!$E68:$BQ68), 0))</f>
        <v>#N/A</v>
      </c>
      <c r="AS68" t="e" cm="1">
        <f t="array" ref="AS68">deflator!AS68/INDEX(deflator!$E68:$BQ68, MATCH(TRUE, ISNUMBER(deflator!$E68:$BQ68), 0))</f>
        <v>#N/A</v>
      </c>
      <c r="AT68" t="e" cm="1">
        <f t="array" ref="AT68">deflator!AT68/INDEX(deflator!$E68:$BQ68, MATCH(TRUE, ISNUMBER(deflator!$E68:$BQ68), 0))</f>
        <v>#N/A</v>
      </c>
      <c r="AU68" t="e" cm="1">
        <f t="array" ref="AU68">deflator!AU68/INDEX(deflator!$E68:$BQ68, MATCH(TRUE, ISNUMBER(deflator!$E68:$BQ68), 0))</f>
        <v>#N/A</v>
      </c>
      <c r="AV68" t="e" cm="1">
        <f t="array" ref="AV68">deflator!AV68/INDEX(deflator!$E68:$BQ68, MATCH(TRUE, ISNUMBER(deflator!$E68:$BQ68), 0))</f>
        <v>#N/A</v>
      </c>
      <c r="AW68" t="e" cm="1">
        <f t="array" ref="AW68">deflator!AW68/INDEX(deflator!$E68:$BQ68, MATCH(TRUE, ISNUMBER(deflator!$E68:$BQ68), 0))</f>
        <v>#N/A</v>
      </c>
      <c r="AX68" t="e" cm="1">
        <f t="array" ref="AX68">deflator!AX68/INDEX(deflator!$E68:$BQ68, MATCH(TRUE, ISNUMBER(deflator!$E68:$BQ68), 0))</f>
        <v>#N/A</v>
      </c>
      <c r="AY68" t="e" cm="1">
        <f t="array" ref="AY68">deflator!AY68/INDEX(deflator!$E68:$BQ68, MATCH(TRUE, ISNUMBER(deflator!$E68:$BQ68), 0))</f>
        <v>#N/A</v>
      </c>
      <c r="AZ68" t="e" cm="1">
        <f t="array" ref="AZ68">deflator!AZ68/INDEX(deflator!$E68:$BQ68, MATCH(TRUE, ISNUMBER(deflator!$E68:$BQ68), 0))</f>
        <v>#N/A</v>
      </c>
      <c r="BA68" t="e" cm="1">
        <f t="array" ref="BA68">deflator!BA68/INDEX(deflator!$E68:$BQ68, MATCH(TRUE, ISNUMBER(deflator!$E68:$BQ68), 0))</f>
        <v>#N/A</v>
      </c>
      <c r="BB68" t="e" cm="1">
        <f t="array" ref="BB68">deflator!BB68/INDEX(deflator!$E68:$BQ68, MATCH(TRUE, ISNUMBER(deflator!$E68:$BQ68), 0))</f>
        <v>#N/A</v>
      </c>
      <c r="BC68" t="e" cm="1">
        <f t="array" ref="BC68">deflator!BC68/INDEX(deflator!$E68:$BQ68, MATCH(TRUE, ISNUMBER(deflator!$E68:$BQ68), 0))</f>
        <v>#N/A</v>
      </c>
      <c r="BD68" t="e" cm="1">
        <f t="array" ref="BD68">deflator!BD68/INDEX(deflator!$E68:$BQ68, MATCH(TRUE, ISNUMBER(deflator!$E68:$BQ68), 0))</f>
        <v>#N/A</v>
      </c>
      <c r="BE68" t="e" cm="1">
        <f t="array" ref="BE68">deflator!BE68/INDEX(deflator!$E68:$BQ68, MATCH(TRUE, ISNUMBER(deflator!$E68:$BQ68), 0))</f>
        <v>#N/A</v>
      </c>
      <c r="BF68" t="e" cm="1">
        <f t="array" ref="BF68">deflator!BF68/INDEX(deflator!$E68:$BQ68, MATCH(TRUE, ISNUMBER(deflator!$E68:$BQ68), 0))</f>
        <v>#N/A</v>
      </c>
      <c r="BG68" t="e" cm="1">
        <f t="array" ref="BG68">deflator!BG68/INDEX(deflator!$E68:$BQ68, MATCH(TRUE, ISNUMBER(deflator!$E68:$BQ68), 0))</f>
        <v>#N/A</v>
      </c>
      <c r="BH68" t="e" cm="1">
        <f t="array" ref="BH68">deflator!BH68/INDEX(deflator!$E68:$BQ68, MATCH(TRUE, ISNUMBER(deflator!$E68:$BQ68), 0))</f>
        <v>#N/A</v>
      </c>
      <c r="BI68" t="e" cm="1">
        <f t="array" ref="BI68">deflator!BI68/INDEX(deflator!$E68:$BQ68, MATCH(TRUE, ISNUMBER(deflator!$E68:$BQ68), 0))</f>
        <v>#N/A</v>
      </c>
      <c r="BJ68" t="e" cm="1">
        <f t="array" ref="BJ68">deflator!BJ68/INDEX(deflator!$E68:$BQ68, MATCH(TRUE, ISNUMBER(deflator!$E68:$BQ68), 0))</f>
        <v>#N/A</v>
      </c>
      <c r="BK68" t="e" cm="1">
        <f t="array" ref="BK68">deflator!BK68/INDEX(deflator!$E68:$BQ68, MATCH(TRUE, ISNUMBER(deflator!$E68:$BQ68), 0))</f>
        <v>#N/A</v>
      </c>
      <c r="BL68" t="e" cm="1">
        <f t="array" ref="BL68">deflator!BL68/INDEX(deflator!$E68:$BQ68, MATCH(TRUE, ISNUMBER(deflator!$E68:$BQ68), 0))</f>
        <v>#N/A</v>
      </c>
      <c r="BM68" t="e" cm="1">
        <f t="array" ref="BM68">deflator!BM68/INDEX(deflator!$E68:$BQ68, MATCH(TRUE, ISNUMBER(deflator!$E68:$BQ68), 0))</f>
        <v>#N/A</v>
      </c>
      <c r="BN68" t="e" cm="1">
        <f t="array" ref="BN68">deflator!BN68/INDEX(deflator!$E68:$BQ68, MATCH(TRUE, ISNUMBER(deflator!$E68:$BQ68), 0))</f>
        <v>#N/A</v>
      </c>
      <c r="BO68" t="e" cm="1">
        <f t="array" ref="BO68">deflator!BO68/INDEX(deflator!$E68:$BQ68, MATCH(TRUE, ISNUMBER(deflator!$E68:$BQ68), 0))</f>
        <v>#N/A</v>
      </c>
      <c r="BP68" t="e" cm="1">
        <f t="array" ref="BP68">deflator!BP68/INDEX(deflator!$E68:$BQ68, MATCH(TRUE, ISNUMBER(deflator!$E68:$BQ68), 0))</f>
        <v>#N/A</v>
      </c>
      <c r="BQ68" t="e" cm="1">
        <f t="array" ref="BQ68">deflator!BQ68/INDEX(deflator!$E68:$BQ68, MATCH(TRUE, ISNUMBER(deflator!$E68:$BQ68), 0))</f>
        <v>#N/A</v>
      </c>
    </row>
    <row r="69" spans="1:69" x14ac:dyDescent="0.35">
      <c r="A69" t="s">
        <v>287</v>
      </c>
      <c r="B69" t="s">
        <v>288</v>
      </c>
      <c r="C69" t="s">
        <v>44</v>
      </c>
      <c r="D69" t="s">
        <v>45</v>
      </c>
      <c r="E69" t="e" cm="1">
        <f t="array" ref="E69">deflator!E69/INDEX(deflator!$E69:$BQ69, MATCH(TRUE, ISNUMBER(deflator!$E69:$BQ69), 0))</f>
        <v>#N/A</v>
      </c>
      <c r="F69" t="e" cm="1">
        <f t="array" ref="F69">deflator!F69/INDEX(deflator!$E69:$BQ69, MATCH(TRUE, ISNUMBER(deflator!$E69:$BQ69), 0))</f>
        <v>#N/A</v>
      </c>
      <c r="G69" t="e" cm="1">
        <f t="array" ref="G69">deflator!G69/INDEX(deflator!$E69:$BQ69, MATCH(TRUE, ISNUMBER(deflator!$E69:$BQ69), 0))</f>
        <v>#N/A</v>
      </c>
      <c r="H69" t="e" cm="1">
        <f t="array" ref="H69">deflator!H69/INDEX(deflator!$E69:$BQ69, MATCH(TRUE, ISNUMBER(deflator!$E69:$BQ69), 0))</f>
        <v>#N/A</v>
      </c>
      <c r="I69" t="e" cm="1">
        <f t="array" ref="I69">deflator!I69/INDEX(deflator!$E69:$BQ69, MATCH(TRUE, ISNUMBER(deflator!$E69:$BQ69), 0))</f>
        <v>#N/A</v>
      </c>
      <c r="J69" t="e" cm="1">
        <f t="array" ref="J69">deflator!J69/INDEX(deflator!$E69:$BQ69, MATCH(TRUE, ISNUMBER(deflator!$E69:$BQ69), 0))</f>
        <v>#N/A</v>
      </c>
      <c r="K69" t="e" cm="1">
        <f t="array" ref="K69">deflator!K69/INDEX(deflator!$E69:$BQ69, MATCH(TRUE, ISNUMBER(deflator!$E69:$BQ69), 0))</f>
        <v>#N/A</v>
      </c>
      <c r="L69" t="e" cm="1">
        <f t="array" ref="L69">deflator!L69/INDEX(deflator!$E69:$BQ69, MATCH(TRUE, ISNUMBER(deflator!$E69:$BQ69), 0))</f>
        <v>#N/A</v>
      </c>
      <c r="M69" t="e" cm="1">
        <f t="array" ref="M69">deflator!M69/INDEX(deflator!$E69:$BQ69, MATCH(TRUE, ISNUMBER(deflator!$E69:$BQ69), 0))</f>
        <v>#N/A</v>
      </c>
      <c r="N69" t="e" cm="1">
        <f t="array" ref="N69">deflator!N69/INDEX(deflator!$E69:$BQ69, MATCH(TRUE, ISNUMBER(deflator!$E69:$BQ69), 0))</f>
        <v>#N/A</v>
      </c>
      <c r="O69" t="e" cm="1">
        <f t="array" ref="O69">deflator!O69/INDEX(deflator!$E69:$BQ69, MATCH(TRUE, ISNUMBER(deflator!$E69:$BQ69), 0))</f>
        <v>#N/A</v>
      </c>
      <c r="P69" t="e" cm="1">
        <f t="array" ref="P69">deflator!P69/INDEX(deflator!$E69:$BQ69, MATCH(TRUE, ISNUMBER(deflator!$E69:$BQ69), 0))</f>
        <v>#N/A</v>
      </c>
      <c r="Q69" t="e" cm="1">
        <f t="array" ref="Q69">deflator!Q69/INDEX(deflator!$E69:$BQ69, MATCH(TRUE, ISNUMBER(deflator!$E69:$BQ69), 0))</f>
        <v>#N/A</v>
      </c>
      <c r="R69" t="e" cm="1">
        <f t="array" ref="R69">deflator!R69/INDEX(deflator!$E69:$BQ69, MATCH(TRUE, ISNUMBER(deflator!$E69:$BQ69), 0))</f>
        <v>#N/A</v>
      </c>
      <c r="S69" t="e" cm="1">
        <f t="array" ref="S69">deflator!S69/INDEX(deflator!$E69:$BQ69, MATCH(TRUE, ISNUMBER(deflator!$E69:$BQ69), 0))</f>
        <v>#N/A</v>
      </c>
      <c r="T69" t="e" cm="1">
        <f t="array" ref="T69">deflator!T69/INDEX(deflator!$E69:$BQ69, MATCH(TRUE, ISNUMBER(deflator!$E69:$BQ69), 0))</f>
        <v>#N/A</v>
      </c>
      <c r="U69" t="e" cm="1">
        <f t="array" ref="U69">deflator!U69/INDEX(deflator!$E69:$BQ69, MATCH(TRUE, ISNUMBER(deflator!$E69:$BQ69), 0))</f>
        <v>#N/A</v>
      </c>
      <c r="V69" t="e" cm="1">
        <f t="array" ref="V69">deflator!V69/INDEX(deflator!$E69:$BQ69, MATCH(TRUE, ISNUMBER(deflator!$E69:$BQ69), 0))</f>
        <v>#N/A</v>
      </c>
      <c r="W69" t="e" cm="1">
        <f t="array" ref="W69">deflator!W69/INDEX(deflator!$E69:$BQ69, MATCH(TRUE, ISNUMBER(deflator!$E69:$BQ69), 0))</f>
        <v>#N/A</v>
      </c>
      <c r="X69" t="e" cm="1">
        <f t="array" ref="X69">deflator!X69/INDEX(deflator!$E69:$BQ69, MATCH(TRUE, ISNUMBER(deflator!$E69:$BQ69), 0))</f>
        <v>#N/A</v>
      </c>
      <c r="Y69" t="e" cm="1">
        <f t="array" ref="Y69">deflator!Y69/INDEX(deflator!$E69:$BQ69, MATCH(TRUE, ISNUMBER(deflator!$E69:$BQ69), 0))</f>
        <v>#N/A</v>
      </c>
      <c r="Z69" t="e" cm="1">
        <f t="array" ref="Z69">deflator!Z69/INDEX(deflator!$E69:$BQ69, MATCH(TRUE, ISNUMBER(deflator!$E69:$BQ69), 0))</f>
        <v>#N/A</v>
      </c>
      <c r="AA69" t="e" cm="1">
        <f t="array" ref="AA69">deflator!AA69/INDEX(deflator!$E69:$BQ69, MATCH(TRUE, ISNUMBER(deflator!$E69:$BQ69), 0))</f>
        <v>#N/A</v>
      </c>
      <c r="AB69" t="e" cm="1">
        <f t="array" ref="AB69">deflator!AB69/INDEX(deflator!$E69:$BQ69, MATCH(TRUE, ISNUMBER(deflator!$E69:$BQ69), 0))</f>
        <v>#N/A</v>
      </c>
      <c r="AC69" t="e" cm="1">
        <f t="array" ref="AC69">deflator!AC69/INDEX(deflator!$E69:$BQ69, MATCH(TRUE, ISNUMBER(deflator!$E69:$BQ69), 0))</f>
        <v>#N/A</v>
      </c>
      <c r="AD69" t="e" cm="1">
        <f t="array" ref="AD69">deflator!AD69/INDEX(deflator!$E69:$BQ69, MATCH(TRUE, ISNUMBER(deflator!$E69:$BQ69), 0))</f>
        <v>#N/A</v>
      </c>
      <c r="AE69" t="e" cm="1">
        <f t="array" ref="AE69">deflator!AE69/INDEX(deflator!$E69:$BQ69, MATCH(TRUE, ISNUMBER(deflator!$E69:$BQ69), 0))</f>
        <v>#N/A</v>
      </c>
      <c r="AF69" t="e" cm="1">
        <f t="array" ref="AF69">deflator!AF69/INDEX(deflator!$E69:$BQ69, MATCH(TRUE, ISNUMBER(deflator!$E69:$BQ69), 0))</f>
        <v>#N/A</v>
      </c>
      <c r="AG69" t="e" cm="1">
        <f t="array" ref="AG69">deflator!AG69/INDEX(deflator!$E69:$BQ69, MATCH(TRUE, ISNUMBER(deflator!$E69:$BQ69), 0))</f>
        <v>#N/A</v>
      </c>
      <c r="AH69" t="e" cm="1">
        <f t="array" ref="AH69">deflator!AH69/INDEX(deflator!$E69:$BQ69, MATCH(TRUE, ISNUMBER(deflator!$E69:$BQ69), 0))</f>
        <v>#N/A</v>
      </c>
      <c r="AI69" t="e" cm="1">
        <f t="array" ref="AI69">deflator!AI69/INDEX(deflator!$E69:$BQ69, MATCH(TRUE, ISNUMBER(deflator!$E69:$BQ69), 0))</f>
        <v>#N/A</v>
      </c>
      <c r="AJ69" t="e" cm="1">
        <f t="array" ref="AJ69">deflator!AJ69/INDEX(deflator!$E69:$BQ69, MATCH(TRUE, ISNUMBER(deflator!$E69:$BQ69), 0))</f>
        <v>#N/A</v>
      </c>
      <c r="AK69" t="e" cm="1">
        <f t="array" ref="AK69">deflator!AK69/INDEX(deflator!$E69:$BQ69, MATCH(TRUE, ISNUMBER(deflator!$E69:$BQ69), 0))</f>
        <v>#N/A</v>
      </c>
      <c r="AL69" t="e" cm="1">
        <f t="array" ref="AL69">deflator!AL69/INDEX(deflator!$E69:$BQ69, MATCH(TRUE, ISNUMBER(deflator!$E69:$BQ69), 0))</f>
        <v>#N/A</v>
      </c>
      <c r="AM69" t="e" cm="1">
        <f t="array" ref="AM69">deflator!AM69/INDEX(deflator!$E69:$BQ69, MATCH(TRUE, ISNUMBER(deflator!$E69:$BQ69), 0))</f>
        <v>#N/A</v>
      </c>
      <c r="AN69" t="e" cm="1">
        <f t="array" ref="AN69">deflator!AN69/INDEX(deflator!$E69:$BQ69, MATCH(TRUE, ISNUMBER(deflator!$E69:$BQ69), 0))</f>
        <v>#N/A</v>
      </c>
      <c r="AO69" t="e" cm="1">
        <f t="array" ref="AO69">deflator!AO69/INDEX(deflator!$E69:$BQ69, MATCH(TRUE, ISNUMBER(deflator!$E69:$BQ69), 0))</f>
        <v>#N/A</v>
      </c>
      <c r="AP69" t="e" cm="1">
        <f t="array" ref="AP69">deflator!AP69/INDEX(deflator!$E69:$BQ69, MATCH(TRUE, ISNUMBER(deflator!$E69:$BQ69), 0))</f>
        <v>#N/A</v>
      </c>
      <c r="AQ69" t="e" cm="1">
        <f t="array" ref="AQ69">deflator!AQ69/INDEX(deflator!$E69:$BQ69, MATCH(TRUE, ISNUMBER(deflator!$E69:$BQ69), 0))</f>
        <v>#N/A</v>
      </c>
      <c r="AR69" t="e" cm="1">
        <f t="array" ref="AR69">deflator!AR69/INDEX(deflator!$E69:$BQ69, MATCH(TRUE, ISNUMBER(deflator!$E69:$BQ69), 0))</f>
        <v>#N/A</v>
      </c>
      <c r="AS69" t="e" cm="1">
        <f t="array" ref="AS69">deflator!AS69/INDEX(deflator!$E69:$BQ69, MATCH(TRUE, ISNUMBER(deflator!$E69:$BQ69), 0))</f>
        <v>#N/A</v>
      </c>
      <c r="AT69" t="e" cm="1">
        <f t="array" ref="AT69">deflator!AT69/INDEX(deflator!$E69:$BQ69, MATCH(TRUE, ISNUMBER(deflator!$E69:$BQ69), 0))</f>
        <v>#N/A</v>
      </c>
      <c r="AU69" t="e" cm="1">
        <f t="array" ref="AU69">deflator!AU69/INDEX(deflator!$E69:$BQ69, MATCH(TRUE, ISNUMBER(deflator!$E69:$BQ69), 0))</f>
        <v>#N/A</v>
      </c>
      <c r="AV69" t="e" cm="1">
        <f t="array" ref="AV69">deflator!AV69/INDEX(deflator!$E69:$BQ69, MATCH(TRUE, ISNUMBER(deflator!$E69:$BQ69), 0))</f>
        <v>#N/A</v>
      </c>
      <c r="AW69" t="e" cm="1">
        <f t="array" ref="AW69">deflator!AW69/INDEX(deflator!$E69:$BQ69, MATCH(TRUE, ISNUMBER(deflator!$E69:$BQ69), 0))</f>
        <v>#N/A</v>
      </c>
      <c r="AX69" t="e" cm="1">
        <f t="array" ref="AX69">deflator!AX69/INDEX(deflator!$E69:$BQ69, MATCH(TRUE, ISNUMBER(deflator!$E69:$BQ69), 0))</f>
        <v>#N/A</v>
      </c>
      <c r="AY69" t="e" cm="1">
        <f t="array" ref="AY69">deflator!AY69/INDEX(deflator!$E69:$BQ69, MATCH(TRUE, ISNUMBER(deflator!$E69:$BQ69), 0))</f>
        <v>#N/A</v>
      </c>
      <c r="AZ69" t="e" cm="1">
        <f t="array" ref="AZ69">deflator!AZ69/INDEX(deflator!$E69:$BQ69, MATCH(TRUE, ISNUMBER(deflator!$E69:$BQ69), 0))</f>
        <v>#N/A</v>
      </c>
      <c r="BA69" t="e" cm="1">
        <f t="array" ref="BA69">deflator!BA69/INDEX(deflator!$E69:$BQ69, MATCH(TRUE, ISNUMBER(deflator!$E69:$BQ69), 0))</f>
        <v>#N/A</v>
      </c>
      <c r="BB69" t="e" cm="1">
        <f t="array" ref="BB69">deflator!BB69/INDEX(deflator!$E69:$BQ69, MATCH(TRUE, ISNUMBER(deflator!$E69:$BQ69), 0))</f>
        <v>#N/A</v>
      </c>
      <c r="BC69" t="e" cm="1">
        <f t="array" ref="BC69">deflator!BC69/INDEX(deflator!$E69:$BQ69, MATCH(TRUE, ISNUMBER(deflator!$E69:$BQ69), 0))</f>
        <v>#N/A</v>
      </c>
      <c r="BD69" t="e" cm="1">
        <f t="array" ref="BD69">deflator!BD69/INDEX(deflator!$E69:$BQ69, MATCH(TRUE, ISNUMBER(deflator!$E69:$BQ69), 0))</f>
        <v>#N/A</v>
      </c>
      <c r="BE69" t="e" cm="1">
        <f t="array" ref="BE69">deflator!BE69/INDEX(deflator!$E69:$BQ69, MATCH(TRUE, ISNUMBER(deflator!$E69:$BQ69), 0))</f>
        <v>#N/A</v>
      </c>
      <c r="BF69" t="e" cm="1">
        <f t="array" ref="BF69">deflator!BF69/INDEX(deflator!$E69:$BQ69, MATCH(TRUE, ISNUMBER(deflator!$E69:$BQ69), 0))</f>
        <v>#N/A</v>
      </c>
      <c r="BG69" t="e" cm="1">
        <f t="array" ref="BG69">deflator!BG69/INDEX(deflator!$E69:$BQ69, MATCH(TRUE, ISNUMBER(deflator!$E69:$BQ69), 0))</f>
        <v>#N/A</v>
      </c>
      <c r="BH69" t="e" cm="1">
        <f t="array" ref="BH69">deflator!BH69/INDEX(deflator!$E69:$BQ69, MATCH(TRUE, ISNUMBER(deflator!$E69:$BQ69), 0))</f>
        <v>#N/A</v>
      </c>
      <c r="BI69" t="e" cm="1">
        <f t="array" ref="BI69">deflator!BI69/INDEX(deflator!$E69:$BQ69, MATCH(TRUE, ISNUMBER(deflator!$E69:$BQ69), 0))</f>
        <v>#N/A</v>
      </c>
      <c r="BJ69" t="e" cm="1">
        <f t="array" ref="BJ69">deflator!BJ69/INDEX(deflator!$E69:$BQ69, MATCH(TRUE, ISNUMBER(deflator!$E69:$BQ69), 0))</f>
        <v>#N/A</v>
      </c>
      <c r="BK69" t="e" cm="1">
        <f t="array" ref="BK69">deflator!BK69/INDEX(deflator!$E69:$BQ69, MATCH(TRUE, ISNUMBER(deflator!$E69:$BQ69), 0))</f>
        <v>#N/A</v>
      </c>
      <c r="BL69" t="e" cm="1">
        <f t="array" ref="BL69">deflator!BL69/INDEX(deflator!$E69:$BQ69, MATCH(TRUE, ISNUMBER(deflator!$E69:$BQ69), 0))</f>
        <v>#N/A</v>
      </c>
      <c r="BM69" t="e" cm="1">
        <f t="array" ref="BM69">deflator!BM69/INDEX(deflator!$E69:$BQ69, MATCH(TRUE, ISNUMBER(deflator!$E69:$BQ69), 0))</f>
        <v>#N/A</v>
      </c>
      <c r="BN69" t="e" cm="1">
        <f t="array" ref="BN69">deflator!BN69/INDEX(deflator!$E69:$BQ69, MATCH(TRUE, ISNUMBER(deflator!$E69:$BQ69), 0))</f>
        <v>#N/A</v>
      </c>
      <c r="BO69" t="e" cm="1">
        <f t="array" ref="BO69">deflator!BO69/INDEX(deflator!$E69:$BQ69, MATCH(TRUE, ISNUMBER(deflator!$E69:$BQ69), 0))</f>
        <v>#N/A</v>
      </c>
      <c r="BP69" t="e" cm="1">
        <f t="array" ref="BP69">deflator!BP69/INDEX(deflator!$E69:$BQ69, MATCH(TRUE, ISNUMBER(deflator!$E69:$BQ69), 0))</f>
        <v>#N/A</v>
      </c>
      <c r="BQ69" t="e" cm="1">
        <f t="array" ref="BQ69">deflator!BQ69/INDEX(deflator!$E69:$BQ69, MATCH(TRUE, ISNUMBER(deflator!$E69:$BQ69), 0))</f>
        <v>#N/A</v>
      </c>
    </row>
    <row r="70" spans="1:69" x14ac:dyDescent="0.35">
      <c r="A70" t="s">
        <v>289</v>
      </c>
      <c r="B70" t="s">
        <v>290</v>
      </c>
      <c r="C70" t="s">
        <v>44</v>
      </c>
      <c r="D70" t="s">
        <v>45</v>
      </c>
      <c r="E70" t="e" cm="1">
        <f t="array" ref="E70">deflator!E70/INDEX(deflator!$E70:$BQ70, MATCH(TRUE, ISNUMBER(deflator!$E70:$BQ70), 0))</f>
        <v>#N/A</v>
      </c>
      <c r="F70" t="e" cm="1">
        <f t="array" ref="F70">deflator!F70/INDEX(deflator!$E70:$BQ70, MATCH(TRUE, ISNUMBER(deflator!$E70:$BQ70), 0))</f>
        <v>#N/A</v>
      </c>
      <c r="G70" t="e" cm="1">
        <f t="array" ref="G70">deflator!G70/INDEX(deflator!$E70:$BQ70, MATCH(TRUE, ISNUMBER(deflator!$E70:$BQ70), 0))</f>
        <v>#N/A</v>
      </c>
      <c r="H70" t="e" cm="1">
        <f t="array" ref="H70">deflator!H70/INDEX(deflator!$E70:$BQ70, MATCH(TRUE, ISNUMBER(deflator!$E70:$BQ70), 0))</f>
        <v>#N/A</v>
      </c>
      <c r="I70" t="e" cm="1">
        <f t="array" ref="I70">deflator!I70/INDEX(deflator!$E70:$BQ70, MATCH(TRUE, ISNUMBER(deflator!$E70:$BQ70), 0))</f>
        <v>#N/A</v>
      </c>
      <c r="J70" t="e" cm="1">
        <f t="array" ref="J70">deflator!J70/INDEX(deflator!$E70:$BQ70, MATCH(TRUE, ISNUMBER(deflator!$E70:$BQ70), 0))</f>
        <v>#N/A</v>
      </c>
      <c r="K70" t="e" cm="1">
        <f t="array" ref="K70">deflator!K70/INDEX(deflator!$E70:$BQ70, MATCH(TRUE, ISNUMBER(deflator!$E70:$BQ70), 0))</f>
        <v>#N/A</v>
      </c>
      <c r="L70" t="e" cm="1">
        <f t="array" ref="L70">deflator!L70/INDEX(deflator!$E70:$BQ70, MATCH(TRUE, ISNUMBER(deflator!$E70:$BQ70), 0))</f>
        <v>#N/A</v>
      </c>
      <c r="M70" t="e" cm="1">
        <f t="array" ref="M70">deflator!M70/INDEX(deflator!$E70:$BQ70, MATCH(TRUE, ISNUMBER(deflator!$E70:$BQ70), 0))</f>
        <v>#N/A</v>
      </c>
      <c r="N70" t="e" cm="1">
        <f t="array" ref="N70">deflator!N70/INDEX(deflator!$E70:$BQ70, MATCH(TRUE, ISNUMBER(deflator!$E70:$BQ70), 0))</f>
        <v>#N/A</v>
      </c>
      <c r="O70" t="e" cm="1">
        <f t="array" ref="O70">deflator!O70/INDEX(deflator!$E70:$BQ70, MATCH(TRUE, ISNUMBER(deflator!$E70:$BQ70), 0))</f>
        <v>#N/A</v>
      </c>
      <c r="P70" t="e" cm="1">
        <f t="array" ref="P70">deflator!P70/INDEX(deflator!$E70:$BQ70, MATCH(TRUE, ISNUMBER(deflator!$E70:$BQ70), 0))</f>
        <v>#N/A</v>
      </c>
      <c r="Q70" t="e" cm="1">
        <f t="array" ref="Q70">deflator!Q70/INDEX(deflator!$E70:$BQ70, MATCH(TRUE, ISNUMBER(deflator!$E70:$BQ70), 0))</f>
        <v>#N/A</v>
      </c>
      <c r="R70" t="e" cm="1">
        <f t="array" ref="R70">deflator!R70/INDEX(deflator!$E70:$BQ70, MATCH(TRUE, ISNUMBER(deflator!$E70:$BQ70), 0))</f>
        <v>#N/A</v>
      </c>
      <c r="S70" t="e" cm="1">
        <f t="array" ref="S70">deflator!S70/INDEX(deflator!$E70:$BQ70, MATCH(TRUE, ISNUMBER(deflator!$E70:$BQ70), 0))</f>
        <v>#N/A</v>
      </c>
      <c r="T70" t="e" cm="1">
        <f t="array" ref="T70">deflator!T70/INDEX(deflator!$E70:$BQ70, MATCH(TRUE, ISNUMBER(deflator!$E70:$BQ70), 0))</f>
        <v>#N/A</v>
      </c>
      <c r="U70" t="e" cm="1">
        <f t="array" ref="U70">deflator!U70/INDEX(deflator!$E70:$BQ70, MATCH(TRUE, ISNUMBER(deflator!$E70:$BQ70), 0))</f>
        <v>#N/A</v>
      </c>
      <c r="V70" t="e" cm="1">
        <f t="array" ref="V70">deflator!V70/INDEX(deflator!$E70:$BQ70, MATCH(TRUE, ISNUMBER(deflator!$E70:$BQ70), 0))</f>
        <v>#N/A</v>
      </c>
      <c r="W70" t="e" cm="1">
        <f t="array" ref="W70">deflator!W70/INDEX(deflator!$E70:$BQ70, MATCH(TRUE, ISNUMBER(deflator!$E70:$BQ70), 0))</f>
        <v>#N/A</v>
      </c>
      <c r="X70" t="e" cm="1">
        <f t="array" ref="X70">deflator!X70/INDEX(deflator!$E70:$BQ70, MATCH(TRUE, ISNUMBER(deflator!$E70:$BQ70), 0))</f>
        <v>#N/A</v>
      </c>
      <c r="Y70" t="e" cm="1">
        <f t="array" ref="Y70">deflator!Y70/INDEX(deflator!$E70:$BQ70, MATCH(TRUE, ISNUMBER(deflator!$E70:$BQ70), 0))</f>
        <v>#N/A</v>
      </c>
      <c r="Z70" t="e" cm="1">
        <f t="array" ref="Z70">deflator!Z70/INDEX(deflator!$E70:$BQ70, MATCH(TRUE, ISNUMBER(deflator!$E70:$BQ70), 0))</f>
        <v>#N/A</v>
      </c>
      <c r="AA70" t="e" cm="1">
        <f t="array" ref="AA70">deflator!AA70/INDEX(deflator!$E70:$BQ70, MATCH(TRUE, ISNUMBER(deflator!$E70:$BQ70), 0))</f>
        <v>#N/A</v>
      </c>
      <c r="AB70" t="e" cm="1">
        <f t="array" ref="AB70">deflator!AB70/INDEX(deflator!$E70:$BQ70, MATCH(TRUE, ISNUMBER(deflator!$E70:$BQ70), 0))</f>
        <v>#N/A</v>
      </c>
      <c r="AC70" t="e" cm="1">
        <f t="array" ref="AC70">deflator!AC70/INDEX(deflator!$E70:$BQ70, MATCH(TRUE, ISNUMBER(deflator!$E70:$BQ70), 0))</f>
        <v>#N/A</v>
      </c>
      <c r="AD70" t="e" cm="1">
        <f t="array" ref="AD70">deflator!AD70/INDEX(deflator!$E70:$BQ70, MATCH(TRUE, ISNUMBER(deflator!$E70:$BQ70), 0))</f>
        <v>#N/A</v>
      </c>
      <c r="AE70" t="e" cm="1">
        <f t="array" ref="AE70">deflator!AE70/INDEX(deflator!$E70:$BQ70, MATCH(TRUE, ISNUMBER(deflator!$E70:$BQ70), 0))</f>
        <v>#N/A</v>
      </c>
      <c r="AF70" t="e" cm="1">
        <f t="array" ref="AF70">deflator!AF70/INDEX(deflator!$E70:$BQ70, MATCH(TRUE, ISNUMBER(deflator!$E70:$BQ70), 0))</f>
        <v>#N/A</v>
      </c>
      <c r="AG70" t="e" cm="1">
        <f t="array" ref="AG70">deflator!AG70/INDEX(deflator!$E70:$BQ70, MATCH(TRUE, ISNUMBER(deflator!$E70:$BQ70), 0))</f>
        <v>#N/A</v>
      </c>
      <c r="AH70" t="e" cm="1">
        <f t="array" ref="AH70">deflator!AH70/INDEX(deflator!$E70:$BQ70, MATCH(TRUE, ISNUMBER(deflator!$E70:$BQ70), 0))</f>
        <v>#N/A</v>
      </c>
      <c r="AI70" t="e" cm="1">
        <f t="array" ref="AI70">deflator!AI70/INDEX(deflator!$E70:$BQ70, MATCH(TRUE, ISNUMBER(deflator!$E70:$BQ70), 0))</f>
        <v>#N/A</v>
      </c>
      <c r="AJ70" t="e" cm="1">
        <f t="array" ref="AJ70">deflator!AJ70/INDEX(deflator!$E70:$BQ70, MATCH(TRUE, ISNUMBER(deflator!$E70:$BQ70), 0))</f>
        <v>#N/A</v>
      </c>
      <c r="AK70" t="e" cm="1">
        <f t="array" ref="AK70">deflator!AK70/INDEX(deflator!$E70:$BQ70, MATCH(TRUE, ISNUMBER(deflator!$E70:$BQ70), 0))</f>
        <v>#N/A</v>
      </c>
      <c r="AL70" t="e" cm="1">
        <f t="array" ref="AL70">deflator!AL70/INDEX(deflator!$E70:$BQ70, MATCH(TRUE, ISNUMBER(deflator!$E70:$BQ70), 0))</f>
        <v>#N/A</v>
      </c>
      <c r="AM70" t="e" cm="1">
        <f t="array" ref="AM70">deflator!AM70/INDEX(deflator!$E70:$BQ70, MATCH(TRUE, ISNUMBER(deflator!$E70:$BQ70), 0))</f>
        <v>#N/A</v>
      </c>
      <c r="AN70" t="e" cm="1">
        <f t="array" ref="AN70">deflator!AN70/INDEX(deflator!$E70:$BQ70, MATCH(TRUE, ISNUMBER(deflator!$E70:$BQ70), 0))</f>
        <v>#N/A</v>
      </c>
      <c r="AO70" t="e" cm="1">
        <f t="array" ref="AO70">deflator!AO70/INDEX(deflator!$E70:$BQ70, MATCH(TRUE, ISNUMBER(deflator!$E70:$BQ70), 0))</f>
        <v>#N/A</v>
      </c>
      <c r="AP70" t="e" cm="1">
        <f t="array" ref="AP70">deflator!AP70/INDEX(deflator!$E70:$BQ70, MATCH(TRUE, ISNUMBER(deflator!$E70:$BQ70), 0))</f>
        <v>#N/A</v>
      </c>
      <c r="AQ70" t="e" cm="1">
        <f t="array" ref="AQ70">deflator!AQ70/INDEX(deflator!$E70:$BQ70, MATCH(TRUE, ISNUMBER(deflator!$E70:$BQ70), 0))</f>
        <v>#N/A</v>
      </c>
      <c r="AR70" t="e" cm="1">
        <f t="array" ref="AR70">deflator!AR70/INDEX(deflator!$E70:$BQ70, MATCH(TRUE, ISNUMBER(deflator!$E70:$BQ70), 0))</f>
        <v>#N/A</v>
      </c>
      <c r="AS70" t="e" cm="1">
        <f t="array" ref="AS70">deflator!AS70/INDEX(deflator!$E70:$BQ70, MATCH(TRUE, ISNUMBER(deflator!$E70:$BQ70), 0))</f>
        <v>#N/A</v>
      </c>
      <c r="AT70" t="e" cm="1">
        <f t="array" ref="AT70">deflator!AT70/INDEX(deflator!$E70:$BQ70, MATCH(TRUE, ISNUMBER(deflator!$E70:$BQ70), 0))</f>
        <v>#N/A</v>
      </c>
      <c r="AU70" t="e" cm="1">
        <f t="array" ref="AU70">deflator!AU70/INDEX(deflator!$E70:$BQ70, MATCH(TRUE, ISNUMBER(deflator!$E70:$BQ70), 0))</f>
        <v>#N/A</v>
      </c>
      <c r="AV70" t="e" cm="1">
        <f t="array" ref="AV70">deflator!AV70/INDEX(deflator!$E70:$BQ70, MATCH(TRUE, ISNUMBER(deflator!$E70:$BQ70), 0))</f>
        <v>#N/A</v>
      </c>
      <c r="AW70" t="e" cm="1">
        <f t="array" ref="AW70">deflator!AW70/INDEX(deflator!$E70:$BQ70, MATCH(TRUE, ISNUMBER(deflator!$E70:$BQ70), 0))</f>
        <v>#N/A</v>
      </c>
      <c r="AX70" t="e" cm="1">
        <f t="array" ref="AX70">deflator!AX70/INDEX(deflator!$E70:$BQ70, MATCH(TRUE, ISNUMBER(deflator!$E70:$BQ70), 0))</f>
        <v>#N/A</v>
      </c>
      <c r="AY70" t="e" cm="1">
        <f t="array" ref="AY70">deflator!AY70/INDEX(deflator!$E70:$BQ70, MATCH(TRUE, ISNUMBER(deflator!$E70:$BQ70), 0))</f>
        <v>#N/A</v>
      </c>
      <c r="AZ70" t="e" cm="1">
        <f t="array" ref="AZ70">deflator!AZ70/INDEX(deflator!$E70:$BQ70, MATCH(TRUE, ISNUMBER(deflator!$E70:$BQ70), 0))</f>
        <v>#N/A</v>
      </c>
      <c r="BA70" t="e" cm="1">
        <f t="array" ref="BA70">deflator!BA70/INDEX(deflator!$E70:$BQ70, MATCH(TRUE, ISNUMBER(deflator!$E70:$BQ70), 0))</f>
        <v>#N/A</v>
      </c>
      <c r="BB70" t="e" cm="1">
        <f t="array" ref="BB70">deflator!BB70/INDEX(deflator!$E70:$BQ70, MATCH(TRUE, ISNUMBER(deflator!$E70:$BQ70), 0))</f>
        <v>#N/A</v>
      </c>
      <c r="BC70" t="e" cm="1">
        <f t="array" ref="BC70">deflator!BC70/INDEX(deflator!$E70:$BQ70, MATCH(TRUE, ISNUMBER(deflator!$E70:$BQ70), 0))</f>
        <v>#N/A</v>
      </c>
      <c r="BD70" t="e" cm="1">
        <f t="array" ref="BD70">deflator!BD70/INDEX(deflator!$E70:$BQ70, MATCH(TRUE, ISNUMBER(deflator!$E70:$BQ70), 0))</f>
        <v>#N/A</v>
      </c>
      <c r="BE70" t="e" cm="1">
        <f t="array" ref="BE70">deflator!BE70/INDEX(deflator!$E70:$BQ70, MATCH(TRUE, ISNUMBER(deflator!$E70:$BQ70), 0))</f>
        <v>#N/A</v>
      </c>
      <c r="BF70" t="e" cm="1">
        <f t="array" ref="BF70">deflator!BF70/INDEX(deflator!$E70:$BQ70, MATCH(TRUE, ISNUMBER(deflator!$E70:$BQ70), 0))</f>
        <v>#N/A</v>
      </c>
      <c r="BG70" t="e" cm="1">
        <f t="array" ref="BG70">deflator!BG70/INDEX(deflator!$E70:$BQ70, MATCH(TRUE, ISNUMBER(deflator!$E70:$BQ70), 0))</f>
        <v>#N/A</v>
      </c>
      <c r="BH70" t="e" cm="1">
        <f t="array" ref="BH70">deflator!BH70/INDEX(deflator!$E70:$BQ70, MATCH(TRUE, ISNUMBER(deflator!$E70:$BQ70), 0))</f>
        <v>#N/A</v>
      </c>
      <c r="BI70" t="e" cm="1">
        <f t="array" ref="BI70">deflator!BI70/INDEX(deflator!$E70:$BQ70, MATCH(TRUE, ISNUMBER(deflator!$E70:$BQ70), 0))</f>
        <v>#N/A</v>
      </c>
      <c r="BJ70" t="e" cm="1">
        <f t="array" ref="BJ70">deflator!BJ70/INDEX(deflator!$E70:$BQ70, MATCH(TRUE, ISNUMBER(deflator!$E70:$BQ70), 0))</f>
        <v>#N/A</v>
      </c>
      <c r="BK70" t="e" cm="1">
        <f t="array" ref="BK70">deflator!BK70/INDEX(deflator!$E70:$BQ70, MATCH(TRUE, ISNUMBER(deflator!$E70:$BQ70), 0))</f>
        <v>#N/A</v>
      </c>
      <c r="BL70" t="e" cm="1">
        <f t="array" ref="BL70">deflator!BL70/INDEX(deflator!$E70:$BQ70, MATCH(TRUE, ISNUMBER(deflator!$E70:$BQ70), 0))</f>
        <v>#N/A</v>
      </c>
      <c r="BM70" t="e" cm="1">
        <f t="array" ref="BM70">deflator!BM70/INDEX(deflator!$E70:$BQ70, MATCH(TRUE, ISNUMBER(deflator!$E70:$BQ70), 0))</f>
        <v>#N/A</v>
      </c>
      <c r="BN70" t="e" cm="1">
        <f t="array" ref="BN70">deflator!BN70/INDEX(deflator!$E70:$BQ70, MATCH(TRUE, ISNUMBER(deflator!$E70:$BQ70), 0))</f>
        <v>#N/A</v>
      </c>
      <c r="BO70" t="e" cm="1">
        <f t="array" ref="BO70">deflator!BO70/INDEX(deflator!$E70:$BQ70, MATCH(TRUE, ISNUMBER(deflator!$E70:$BQ70), 0))</f>
        <v>#N/A</v>
      </c>
      <c r="BP70" t="e" cm="1">
        <f t="array" ref="BP70">deflator!BP70/INDEX(deflator!$E70:$BQ70, MATCH(TRUE, ISNUMBER(deflator!$E70:$BQ70), 0))</f>
        <v>#N/A</v>
      </c>
      <c r="BQ70" t="e" cm="1">
        <f t="array" ref="BQ70">deflator!BQ70/INDEX(deflator!$E70:$BQ70, MATCH(TRUE, ISNUMBER(deflator!$E70:$BQ70), 0))</f>
        <v>#N/A</v>
      </c>
    </row>
    <row r="71" spans="1:69" x14ac:dyDescent="0.35">
      <c r="A71" t="s">
        <v>291</v>
      </c>
      <c r="B71" t="s">
        <v>292</v>
      </c>
      <c r="C71" t="s">
        <v>44</v>
      </c>
      <c r="D71" t="s">
        <v>45</v>
      </c>
      <c r="E71" t="e" cm="1">
        <f t="array" ref="E71">deflator!E71/INDEX(deflator!$E71:$BQ71, MATCH(TRUE, ISNUMBER(deflator!$E71:$BQ71), 0))</f>
        <v>#N/A</v>
      </c>
      <c r="F71" t="e" cm="1">
        <f t="array" ref="F71">deflator!F71/INDEX(deflator!$E71:$BQ71, MATCH(TRUE, ISNUMBER(deflator!$E71:$BQ71), 0))</f>
        <v>#N/A</v>
      </c>
      <c r="G71" t="e" cm="1">
        <f t="array" ref="G71">deflator!G71/INDEX(deflator!$E71:$BQ71, MATCH(TRUE, ISNUMBER(deflator!$E71:$BQ71), 0))</f>
        <v>#N/A</v>
      </c>
      <c r="H71" t="e" cm="1">
        <f t="array" ref="H71">deflator!H71/INDEX(deflator!$E71:$BQ71, MATCH(TRUE, ISNUMBER(deflator!$E71:$BQ71), 0))</f>
        <v>#N/A</v>
      </c>
      <c r="I71" t="e" cm="1">
        <f t="array" ref="I71">deflator!I71/INDEX(deflator!$E71:$BQ71, MATCH(TRUE, ISNUMBER(deflator!$E71:$BQ71), 0))</f>
        <v>#N/A</v>
      </c>
      <c r="J71" t="e" cm="1">
        <f t="array" ref="J71">deflator!J71/INDEX(deflator!$E71:$BQ71, MATCH(TRUE, ISNUMBER(deflator!$E71:$BQ71), 0))</f>
        <v>#N/A</v>
      </c>
      <c r="K71" t="e" cm="1">
        <f t="array" ref="K71">deflator!K71/INDEX(deflator!$E71:$BQ71, MATCH(TRUE, ISNUMBER(deflator!$E71:$BQ71), 0))</f>
        <v>#N/A</v>
      </c>
      <c r="L71" t="e" cm="1">
        <f t="array" ref="L71">deflator!L71/INDEX(deflator!$E71:$BQ71, MATCH(TRUE, ISNUMBER(deflator!$E71:$BQ71), 0))</f>
        <v>#N/A</v>
      </c>
      <c r="M71" t="e" cm="1">
        <f t="array" ref="M71">deflator!M71/INDEX(deflator!$E71:$BQ71, MATCH(TRUE, ISNUMBER(deflator!$E71:$BQ71), 0))</f>
        <v>#N/A</v>
      </c>
      <c r="N71" t="e" cm="1">
        <f t="array" ref="N71">deflator!N71/INDEX(deflator!$E71:$BQ71, MATCH(TRUE, ISNUMBER(deflator!$E71:$BQ71), 0))</f>
        <v>#N/A</v>
      </c>
      <c r="O71" t="e" cm="1">
        <f t="array" ref="O71">deflator!O71/INDEX(deflator!$E71:$BQ71, MATCH(TRUE, ISNUMBER(deflator!$E71:$BQ71), 0))</f>
        <v>#N/A</v>
      </c>
      <c r="P71" t="e" cm="1">
        <f t="array" ref="P71">deflator!P71/INDEX(deflator!$E71:$BQ71, MATCH(TRUE, ISNUMBER(deflator!$E71:$BQ71), 0))</f>
        <v>#N/A</v>
      </c>
      <c r="Q71" t="e" cm="1">
        <f t="array" ref="Q71">deflator!Q71/INDEX(deflator!$E71:$BQ71, MATCH(TRUE, ISNUMBER(deflator!$E71:$BQ71), 0))</f>
        <v>#N/A</v>
      </c>
      <c r="R71" t="e" cm="1">
        <f t="array" ref="R71">deflator!R71/INDEX(deflator!$E71:$BQ71, MATCH(TRUE, ISNUMBER(deflator!$E71:$BQ71), 0))</f>
        <v>#N/A</v>
      </c>
      <c r="S71" t="e" cm="1">
        <f t="array" ref="S71">deflator!S71/INDEX(deflator!$E71:$BQ71, MATCH(TRUE, ISNUMBER(deflator!$E71:$BQ71), 0))</f>
        <v>#N/A</v>
      </c>
      <c r="T71" t="e" cm="1">
        <f t="array" ref="T71">deflator!T71/INDEX(deflator!$E71:$BQ71, MATCH(TRUE, ISNUMBER(deflator!$E71:$BQ71), 0))</f>
        <v>#N/A</v>
      </c>
      <c r="U71" t="e" cm="1">
        <f t="array" ref="U71">deflator!U71/INDEX(deflator!$E71:$BQ71, MATCH(TRUE, ISNUMBER(deflator!$E71:$BQ71), 0))</f>
        <v>#N/A</v>
      </c>
      <c r="V71" t="e" cm="1">
        <f t="array" ref="V71">deflator!V71/INDEX(deflator!$E71:$BQ71, MATCH(TRUE, ISNUMBER(deflator!$E71:$BQ71), 0))</f>
        <v>#N/A</v>
      </c>
      <c r="W71" t="e" cm="1">
        <f t="array" ref="W71">deflator!W71/INDEX(deflator!$E71:$BQ71, MATCH(TRUE, ISNUMBER(deflator!$E71:$BQ71), 0))</f>
        <v>#N/A</v>
      </c>
      <c r="X71" t="e" cm="1">
        <f t="array" ref="X71">deflator!X71/INDEX(deflator!$E71:$BQ71, MATCH(TRUE, ISNUMBER(deflator!$E71:$BQ71), 0))</f>
        <v>#N/A</v>
      </c>
      <c r="Y71" t="e" cm="1">
        <f t="array" ref="Y71">deflator!Y71/INDEX(deflator!$E71:$BQ71, MATCH(TRUE, ISNUMBER(deflator!$E71:$BQ71), 0))</f>
        <v>#N/A</v>
      </c>
      <c r="Z71" t="e" cm="1">
        <f t="array" ref="Z71">deflator!Z71/INDEX(deflator!$E71:$BQ71, MATCH(TRUE, ISNUMBER(deflator!$E71:$BQ71), 0))</f>
        <v>#N/A</v>
      </c>
      <c r="AA71" t="e" cm="1">
        <f t="array" ref="AA71">deflator!AA71/INDEX(deflator!$E71:$BQ71, MATCH(TRUE, ISNUMBER(deflator!$E71:$BQ71), 0))</f>
        <v>#N/A</v>
      </c>
      <c r="AB71" t="e" cm="1">
        <f t="array" ref="AB71">deflator!AB71/INDEX(deflator!$E71:$BQ71, MATCH(TRUE, ISNUMBER(deflator!$E71:$BQ71), 0))</f>
        <v>#N/A</v>
      </c>
      <c r="AC71" t="e" cm="1">
        <f t="array" ref="AC71">deflator!AC71/INDEX(deflator!$E71:$BQ71, MATCH(TRUE, ISNUMBER(deflator!$E71:$BQ71), 0))</f>
        <v>#N/A</v>
      </c>
      <c r="AD71" t="e" cm="1">
        <f t="array" ref="AD71">deflator!AD71/INDEX(deflator!$E71:$BQ71, MATCH(TRUE, ISNUMBER(deflator!$E71:$BQ71), 0))</f>
        <v>#N/A</v>
      </c>
      <c r="AE71" t="e" cm="1">
        <f t="array" ref="AE71">deflator!AE71/INDEX(deflator!$E71:$BQ71, MATCH(TRUE, ISNUMBER(deflator!$E71:$BQ71), 0))</f>
        <v>#N/A</v>
      </c>
      <c r="AF71" t="e" cm="1">
        <f t="array" ref="AF71">deflator!AF71/INDEX(deflator!$E71:$BQ71, MATCH(TRUE, ISNUMBER(deflator!$E71:$BQ71), 0))</f>
        <v>#N/A</v>
      </c>
      <c r="AG71" t="e" cm="1">
        <f t="array" ref="AG71">deflator!AG71/INDEX(deflator!$E71:$BQ71, MATCH(TRUE, ISNUMBER(deflator!$E71:$BQ71), 0))</f>
        <v>#N/A</v>
      </c>
      <c r="AH71" t="e" cm="1">
        <f t="array" ref="AH71">deflator!AH71/INDEX(deflator!$E71:$BQ71, MATCH(TRUE, ISNUMBER(deflator!$E71:$BQ71), 0))</f>
        <v>#N/A</v>
      </c>
      <c r="AI71" t="e" cm="1">
        <f t="array" ref="AI71">deflator!AI71/INDEX(deflator!$E71:$BQ71, MATCH(TRUE, ISNUMBER(deflator!$E71:$BQ71), 0))</f>
        <v>#N/A</v>
      </c>
      <c r="AJ71" t="e" cm="1">
        <f t="array" ref="AJ71">deflator!AJ71/INDEX(deflator!$E71:$BQ71, MATCH(TRUE, ISNUMBER(deflator!$E71:$BQ71), 0))</f>
        <v>#N/A</v>
      </c>
      <c r="AK71" t="e" cm="1">
        <f t="array" ref="AK71">deflator!AK71/INDEX(deflator!$E71:$BQ71, MATCH(TRUE, ISNUMBER(deflator!$E71:$BQ71), 0))</f>
        <v>#N/A</v>
      </c>
      <c r="AL71" t="e" cm="1">
        <f t="array" ref="AL71">deflator!AL71/INDEX(deflator!$E71:$BQ71, MATCH(TRUE, ISNUMBER(deflator!$E71:$BQ71), 0))</f>
        <v>#N/A</v>
      </c>
      <c r="AM71" t="e" cm="1">
        <f t="array" ref="AM71">deflator!AM71/INDEX(deflator!$E71:$BQ71, MATCH(TRUE, ISNUMBER(deflator!$E71:$BQ71), 0))</f>
        <v>#N/A</v>
      </c>
      <c r="AN71" t="e" cm="1">
        <f t="array" ref="AN71">deflator!AN71/INDEX(deflator!$E71:$BQ71, MATCH(TRUE, ISNUMBER(deflator!$E71:$BQ71), 0))</f>
        <v>#N/A</v>
      </c>
      <c r="AO71" t="e" cm="1">
        <f t="array" ref="AO71">deflator!AO71/INDEX(deflator!$E71:$BQ71, MATCH(TRUE, ISNUMBER(deflator!$E71:$BQ71), 0))</f>
        <v>#N/A</v>
      </c>
      <c r="AP71" t="e" cm="1">
        <f t="array" ref="AP71">deflator!AP71/INDEX(deflator!$E71:$BQ71, MATCH(TRUE, ISNUMBER(deflator!$E71:$BQ71), 0))</f>
        <v>#N/A</v>
      </c>
      <c r="AQ71" t="e" cm="1">
        <f t="array" ref="AQ71">deflator!AQ71/INDEX(deflator!$E71:$BQ71, MATCH(TRUE, ISNUMBER(deflator!$E71:$BQ71), 0))</f>
        <v>#N/A</v>
      </c>
      <c r="AR71" t="e" cm="1">
        <f t="array" ref="AR71">deflator!AR71/INDEX(deflator!$E71:$BQ71, MATCH(TRUE, ISNUMBER(deflator!$E71:$BQ71), 0))</f>
        <v>#N/A</v>
      </c>
      <c r="AS71" t="e" cm="1">
        <f t="array" ref="AS71">deflator!AS71/INDEX(deflator!$E71:$BQ71, MATCH(TRUE, ISNUMBER(deflator!$E71:$BQ71), 0))</f>
        <v>#N/A</v>
      </c>
      <c r="AT71" t="e" cm="1">
        <f t="array" ref="AT71">deflator!AT71/INDEX(deflator!$E71:$BQ71, MATCH(TRUE, ISNUMBER(deflator!$E71:$BQ71), 0))</f>
        <v>#N/A</v>
      </c>
      <c r="AU71" t="e" cm="1">
        <f t="array" ref="AU71">deflator!AU71/INDEX(deflator!$E71:$BQ71, MATCH(TRUE, ISNUMBER(deflator!$E71:$BQ71), 0))</f>
        <v>#N/A</v>
      </c>
      <c r="AV71" t="e" cm="1">
        <f t="array" ref="AV71">deflator!AV71/INDEX(deflator!$E71:$BQ71, MATCH(TRUE, ISNUMBER(deflator!$E71:$BQ71), 0))</f>
        <v>#N/A</v>
      </c>
      <c r="AW71" t="e" cm="1">
        <f t="array" ref="AW71">deflator!AW71/INDEX(deflator!$E71:$BQ71, MATCH(TRUE, ISNUMBER(deflator!$E71:$BQ71), 0))</f>
        <v>#N/A</v>
      </c>
      <c r="AX71" t="e" cm="1">
        <f t="array" ref="AX71">deflator!AX71/INDEX(deflator!$E71:$BQ71, MATCH(TRUE, ISNUMBER(deflator!$E71:$BQ71), 0))</f>
        <v>#N/A</v>
      </c>
      <c r="AY71" t="e" cm="1">
        <f t="array" ref="AY71">deflator!AY71/INDEX(deflator!$E71:$BQ71, MATCH(TRUE, ISNUMBER(deflator!$E71:$BQ71), 0))</f>
        <v>#N/A</v>
      </c>
      <c r="AZ71" t="e" cm="1">
        <f t="array" ref="AZ71">deflator!AZ71/INDEX(deflator!$E71:$BQ71, MATCH(TRUE, ISNUMBER(deflator!$E71:$BQ71), 0))</f>
        <v>#N/A</v>
      </c>
      <c r="BA71" t="e" cm="1">
        <f t="array" ref="BA71">deflator!BA71/INDEX(deflator!$E71:$BQ71, MATCH(TRUE, ISNUMBER(deflator!$E71:$BQ71), 0))</f>
        <v>#N/A</v>
      </c>
      <c r="BB71" t="e" cm="1">
        <f t="array" ref="BB71">deflator!BB71/INDEX(deflator!$E71:$BQ71, MATCH(TRUE, ISNUMBER(deflator!$E71:$BQ71), 0))</f>
        <v>#N/A</v>
      </c>
      <c r="BC71" t="e" cm="1">
        <f t="array" ref="BC71">deflator!BC71/INDEX(deflator!$E71:$BQ71, MATCH(TRUE, ISNUMBER(deflator!$E71:$BQ71), 0))</f>
        <v>#N/A</v>
      </c>
      <c r="BD71" t="e" cm="1">
        <f t="array" ref="BD71">deflator!BD71/INDEX(deflator!$E71:$BQ71, MATCH(TRUE, ISNUMBER(deflator!$E71:$BQ71), 0))</f>
        <v>#N/A</v>
      </c>
      <c r="BE71" t="e" cm="1">
        <f t="array" ref="BE71">deflator!BE71/INDEX(deflator!$E71:$BQ71, MATCH(TRUE, ISNUMBER(deflator!$E71:$BQ71), 0))</f>
        <v>#N/A</v>
      </c>
      <c r="BF71" t="e" cm="1">
        <f t="array" ref="BF71">deflator!BF71/INDEX(deflator!$E71:$BQ71, MATCH(TRUE, ISNUMBER(deflator!$E71:$BQ71), 0))</f>
        <v>#N/A</v>
      </c>
      <c r="BG71" t="e" cm="1">
        <f t="array" ref="BG71">deflator!BG71/INDEX(deflator!$E71:$BQ71, MATCH(TRUE, ISNUMBER(deflator!$E71:$BQ71), 0))</f>
        <v>#N/A</v>
      </c>
      <c r="BH71" t="e" cm="1">
        <f t="array" ref="BH71">deflator!BH71/INDEX(deflator!$E71:$BQ71, MATCH(TRUE, ISNUMBER(deflator!$E71:$BQ71), 0))</f>
        <v>#N/A</v>
      </c>
      <c r="BI71" t="e" cm="1">
        <f t="array" ref="BI71">deflator!BI71/INDEX(deflator!$E71:$BQ71, MATCH(TRUE, ISNUMBER(deflator!$E71:$BQ71), 0))</f>
        <v>#N/A</v>
      </c>
      <c r="BJ71" t="e" cm="1">
        <f t="array" ref="BJ71">deflator!BJ71/INDEX(deflator!$E71:$BQ71, MATCH(TRUE, ISNUMBER(deflator!$E71:$BQ71), 0))</f>
        <v>#N/A</v>
      </c>
      <c r="BK71" t="e" cm="1">
        <f t="array" ref="BK71">deflator!BK71/INDEX(deflator!$E71:$BQ71, MATCH(TRUE, ISNUMBER(deflator!$E71:$BQ71), 0))</f>
        <v>#N/A</v>
      </c>
      <c r="BL71" t="e" cm="1">
        <f t="array" ref="BL71">deflator!BL71/INDEX(deflator!$E71:$BQ71, MATCH(TRUE, ISNUMBER(deflator!$E71:$BQ71), 0))</f>
        <v>#N/A</v>
      </c>
      <c r="BM71" t="e" cm="1">
        <f t="array" ref="BM71">deflator!BM71/INDEX(deflator!$E71:$BQ71, MATCH(TRUE, ISNUMBER(deflator!$E71:$BQ71), 0))</f>
        <v>#N/A</v>
      </c>
      <c r="BN71" t="e" cm="1">
        <f t="array" ref="BN71">deflator!BN71/INDEX(deflator!$E71:$BQ71, MATCH(TRUE, ISNUMBER(deflator!$E71:$BQ71), 0))</f>
        <v>#N/A</v>
      </c>
      <c r="BO71" t="e" cm="1">
        <f t="array" ref="BO71">deflator!BO71/INDEX(deflator!$E71:$BQ71, MATCH(TRUE, ISNUMBER(deflator!$E71:$BQ71), 0))</f>
        <v>#N/A</v>
      </c>
      <c r="BP71" t="e" cm="1">
        <f t="array" ref="BP71">deflator!BP71/INDEX(deflator!$E71:$BQ71, MATCH(TRUE, ISNUMBER(deflator!$E71:$BQ71), 0))</f>
        <v>#N/A</v>
      </c>
      <c r="BQ71" t="e" cm="1">
        <f t="array" ref="BQ71">deflator!BQ71/INDEX(deflator!$E71:$BQ71, MATCH(TRUE, ISNUMBER(deflator!$E71:$BQ71), 0))</f>
        <v>#N/A</v>
      </c>
    </row>
    <row r="72" spans="1:69" x14ac:dyDescent="0.35">
      <c r="A72" t="s">
        <v>293</v>
      </c>
      <c r="B72" t="s">
        <v>294</v>
      </c>
      <c r="C72" t="s">
        <v>44</v>
      </c>
      <c r="D72" t="s">
        <v>45</v>
      </c>
      <c r="E72" cm="1">
        <f t="array" ref="E72">deflator!E72/INDEX(deflator!$E72:$BQ72, MATCH(TRUE, ISNUMBER(deflator!$E72:$BQ72), 0))</f>
        <v>1</v>
      </c>
      <c r="F72" cm="1">
        <f t="array" ref="F72">deflator!F72/INDEX(deflator!$E72:$BQ72, MATCH(TRUE, ISNUMBER(deflator!$E72:$BQ72), 0))</f>
        <v>0.88679557022080324</v>
      </c>
      <c r="G72" cm="1">
        <f t="array" ref="G72">deflator!G72/INDEX(deflator!$E72:$BQ72, MATCH(TRUE, ISNUMBER(deflator!$E72:$BQ72), 0))</f>
        <v>0.79817130183110174</v>
      </c>
      <c r="H72" cm="1">
        <f t="array" ref="H72">deflator!H72/INDEX(deflator!$E72:$BQ72, MATCH(TRUE, ISNUMBER(deflator!$E72:$BQ72), 0))</f>
        <v>0.93933129263338844</v>
      </c>
      <c r="I72" cm="1">
        <f t="array" ref="I72">deflator!I72/INDEX(deflator!$E72:$BQ72, MATCH(TRUE, ISNUMBER(deflator!$E72:$BQ72), 0))</f>
        <v>1.0757952885665556</v>
      </c>
      <c r="J72" cm="1">
        <f t="array" ref="J72">deflator!J72/INDEX(deflator!$E72:$BQ72, MATCH(TRUE, ISNUMBER(deflator!$E72:$BQ72), 0))</f>
        <v>1.1080108209103816</v>
      </c>
      <c r="K72" cm="1">
        <f t="array" ref="K72">deflator!K72/INDEX(deflator!$E72:$BQ72, MATCH(TRUE, ISNUMBER(deflator!$E72:$BQ72), 0))</f>
        <v>1.1314691160051473</v>
      </c>
      <c r="L72" cm="1">
        <f t="array" ref="L72">deflator!L72/INDEX(deflator!$E72:$BQ72, MATCH(TRUE, ISNUMBER(deflator!$E72:$BQ72), 0))</f>
        <v>1.1368230859512753</v>
      </c>
      <c r="M72" cm="1">
        <f t="array" ref="M72">deflator!M72/INDEX(deflator!$E72:$BQ72, MATCH(TRUE, ISNUMBER(deflator!$E72:$BQ72), 0))</f>
        <v>1.1280099167828612</v>
      </c>
      <c r="N72" cm="1">
        <f t="array" ref="N72">deflator!N72/INDEX(deflator!$E72:$BQ72, MATCH(TRUE, ISNUMBER(deflator!$E72:$BQ72), 0))</f>
        <v>1.2988831440691455</v>
      </c>
      <c r="O72" cm="1">
        <f t="array" ref="O72">deflator!O72/INDEX(deflator!$E72:$BQ72, MATCH(TRUE, ISNUMBER(deflator!$E72:$BQ72), 0))</f>
        <v>1.1178658451605703</v>
      </c>
      <c r="P72" cm="1">
        <f t="array" ref="P72">deflator!P72/INDEX(deflator!$E72:$BQ72, MATCH(TRUE, ISNUMBER(deflator!$E72:$BQ72), 0))</f>
        <v>1.0119036734318476</v>
      </c>
      <c r="Q72" cm="1">
        <f t="array" ref="Q72">deflator!Q72/INDEX(deflator!$E72:$BQ72, MATCH(TRUE, ISNUMBER(deflator!$E72:$BQ72), 0))</f>
        <v>1.1146083121204651</v>
      </c>
      <c r="R72" cm="1">
        <f t="array" ref="R72">deflator!R72/INDEX(deflator!$E72:$BQ72, MATCH(TRUE, ISNUMBER(deflator!$E72:$BQ72), 0))</f>
        <v>1.1948320689058183</v>
      </c>
      <c r="S72" cm="1">
        <f t="array" ref="S72">deflator!S72/INDEX(deflator!$E72:$BQ72, MATCH(TRUE, ISNUMBER(deflator!$E72:$BQ72), 0))</f>
        <v>1.8218746679774782</v>
      </c>
      <c r="T72" cm="1">
        <f t="array" ref="T72">deflator!T72/INDEX(deflator!$E72:$BQ72, MATCH(TRUE, ISNUMBER(deflator!$E72:$BQ72), 0))</f>
        <v>1.9234592829079411</v>
      </c>
      <c r="U72" cm="1">
        <f t="array" ref="U72">deflator!U72/INDEX(deflator!$E72:$BQ72, MATCH(TRUE, ISNUMBER(deflator!$E72:$BQ72), 0))</f>
        <v>2.1060669983735685</v>
      </c>
      <c r="V72" cm="1">
        <f t="array" ref="V72">deflator!V72/INDEX(deflator!$E72:$BQ72, MATCH(TRUE, ISNUMBER(deflator!$E72:$BQ72), 0))</f>
        <v>2.5138166922872593</v>
      </c>
      <c r="W72" cm="1">
        <f t="array" ref="W72">deflator!W72/INDEX(deflator!$E72:$BQ72, MATCH(TRUE, ISNUMBER(deflator!$E72:$BQ72), 0))</f>
        <v>2.5713805114244304</v>
      </c>
      <c r="X72" cm="1">
        <f t="array" ref="X72">deflator!X72/INDEX(deflator!$E72:$BQ72, MATCH(TRUE, ISNUMBER(deflator!$E72:$BQ72), 0))</f>
        <v>2.9471739120940819</v>
      </c>
      <c r="Y72" cm="1">
        <f t="array" ref="Y72">deflator!Y72/INDEX(deflator!$E72:$BQ72, MATCH(TRUE, ISNUMBER(deflator!$E72:$BQ72), 0))</f>
        <v>3.5848153880376747</v>
      </c>
      <c r="Z72" cm="1">
        <f t="array" ref="Z72">deflator!Z72/INDEX(deflator!$E72:$BQ72, MATCH(TRUE, ISNUMBER(deflator!$E72:$BQ72), 0))</f>
        <v>4.1401551229990954</v>
      </c>
      <c r="AA72" cm="1">
        <f t="array" ref="AA72">deflator!AA72/INDEX(deflator!$E72:$BQ72, MATCH(TRUE, ISNUMBER(deflator!$E72:$BQ72), 0))</f>
        <v>3.759998875083471</v>
      </c>
      <c r="AB72" cm="1">
        <f t="array" ref="AB72">deflator!AB72/INDEX(deflator!$E72:$BQ72, MATCH(TRUE, ISNUMBER(deflator!$E72:$BQ72), 0))</f>
        <v>3.2469535986266513</v>
      </c>
      <c r="AC72" cm="1">
        <f t="array" ref="AC72">deflator!AC72/INDEX(deflator!$E72:$BQ72, MATCH(TRUE, ISNUMBER(deflator!$E72:$BQ72), 0))</f>
        <v>3.1196290240356834</v>
      </c>
      <c r="AD72" cm="1">
        <f t="array" ref="AD72">deflator!AD72/INDEX(deflator!$E72:$BQ72, MATCH(TRUE, ISNUMBER(deflator!$E72:$BQ72), 0))</f>
        <v>3.0435057195867126</v>
      </c>
      <c r="AE72" cm="1">
        <f t="array" ref="AE72">deflator!AE72/INDEX(deflator!$E72:$BQ72, MATCH(TRUE, ISNUMBER(deflator!$E72:$BQ72), 0))</f>
        <v>2.6268368700907776</v>
      </c>
      <c r="AF72" cm="1">
        <f t="array" ref="AF72">deflator!AF72/INDEX(deflator!$E72:$BQ72, MATCH(TRUE, ISNUMBER(deflator!$E72:$BQ72), 0))</f>
        <v>2.3982754266727433</v>
      </c>
      <c r="AG72" cm="1">
        <f t="array" ref="AG72">deflator!AG72/INDEX(deflator!$E72:$BQ72, MATCH(TRUE, ISNUMBER(deflator!$E72:$BQ72), 0))</f>
        <v>2.1197444863784041</v>
      </c>
      <c r="AH72" cm="1">
        <f t="array" ref="AH72">deflator!AH72/INDEX(deflator!$E72:$BQ72, MATCH(TRUE, ISNUMBER(deflator!$E72:$BQ72), 0))</f>
        <v>2.2335319128581808</v>
      </c>
      <c r="AI72" cm="1">
        <f t="array" ref="AI72">deflator!AI72/INDEX(deflator!$E72:$BQ72, MATCH(TRUE, ISNUMBER(deflator!$E72:$BQ72), 0))</f>
        <v>2.363381176385559</v>
      </c>
      <c r="AJ72" cm="1">
        <f t="array" ref="AJ72">deflator!AJ72/INDEX(deflator!$E72:$BQ72, MATCH(TRUE, ISNUMBER(deflator!$E72:$BQ72), 0))</f>
        <v>2.5262020758960646</v>
      </c>
      <c r="AK72" cm="1">
        <f t="array" ref="AK72">deflator!AK72/INDEX(deflator!$E72:$BQ72, MATCH(TRUE, ISNUMBER(deflator!$E72:$BQ72), 0))</f>
        <v>2.6349103476997415</v>
      </c>
      <c r="AL72" cm="1">
        <f t="array" ref="AL72">deflator!AL72/INDEX(deflator!$E72:$BQ72, MATCH(TRUE, ISNUMBER(deflator!$E72:$BQ72), 0))</f>
        <v>2.7045186406962913</v>
      </c>
      <c r="AM72" cm="1">
        <f t="array" ref="AM72">deflator!AM72/INDEX(deflator!$E72:$BQ72, MATCH(TRUE, ISNUMBER(deflator!$E72:$BQ72), 0))</f>
        <v>3.1104322544020819</v>
      </c>
      <c r="AN72" cm="1">
        <f t="array" ref="AN72">deflator!AN72/INDEX(deflator!$E72:$BQ72, MATCH(TRUE, ISNUMBER(deflator!$E72:$BQ72), 0))</f>
        <v>3.2728762384257428</v>
      </c>
      <c r="AO72" cm="1">
        <f t="array" ref="AO72">deflator!AO72/INDEX(deflator!$E72:$BQ72, MATCH(TRUE, ISNUMBER(deflator!$E72:$BQ72), 0))</f>
        <v>3.3216471576218272</v>
      </c>
      <c r="AP72" cm="1">
        <f t="array" ref="AP72">deflator!AP72/INDEX(deflator!$E72:$BQ72, MATCH(TRUE, ISNUMBER(deflator!$E72:$BQ72), 0))</f>
        <v>3.5543675055568031</v>
      </c>
      <c r="AQ72" cm="1">
        <f t="array" ref="AQ72">deflator!AQ72/INDEX(deflator!$E72:$BQ72, MATCH(TRUE, ISNUMBER(deflator!$E72:$BQ72), 0))</f>
        <v>3.4199171858956738</v>
      </c>
      <c r="AR72" cm="1">
        <f t="array" ref="AR72">deflator!AR72/INDEX(deflator!$E72:$BQ72, MATCH(TRUE, ISNUMBER(deflator!$E72:$BQ72), 0))</f>
        <v>2.5204792128028837</v>
      </c>
      <c r="AS72" cm="1">
        <f t="array" ref="AS72">deflator!AS72/INDEX(deflator!$E72:$BQ72, MATCH(TRUE, ISNUMBER(deflator!$E72:$BQ72), 0))</f>
        <v>2.2260002608579921</v>
      </c>
      <c r="AT72" cm="1">
        <f t="array" ref="AT72">deflator!AT72/INDEX(deflator!$E72:$BQ72, MATCH(TRUE, ISNUMBER(deflator!$E72:$BQ72), 0))</f>
        <v>2.8180766358433358</v>
      </c>
      <c r="AU72" cm="1">
        <f t="array" ref="AU72">deflator!AU72/INDEX(deflator!$E72:$BQ72, MATCH(TRUE, ISNUMBER(deflator!$E72:$BQ72), 0))</f>
        <v>3.1417767677784414</v>
      </c>
      <c r="AV72" cm="1">
        <f t="array" ref="AV72">deflator!AV72/INDEX(deflator!$E72:$BQ72, MATCH(TRUE, ISNUMBER(deflator!$E72:$BQ72), 0))</f>
        <v>3.4951411927958711</v>
      </c>
      <c r="AW72" cm="1">
        <f t="array" ref="AW72">deflator!AW72/INDEX(deflator!$E72:$BQ72, MATCH(TRUE, ISNUMBER(deflator!$E72:$BQ72), 0))</f>
        <v>3.7185023838867441</v>
      </c>
      <c r="AX72" cm="1">
        <f t="array" ref="AX72">deflator!AX72/INDEX(deflator!$E72:$BQ72, MATCH(TRUE, ISNUMBER(deflator!$E72:$BQ72), 0))</f>
        <v>4.0376611188454419</v>
      </c>
      <c r="AY72" cm="1">
        <f t="array" ref="AY72">deflator!AY72/INDEX(deflator!$E72:$BQ72, MATCH(TRUE, ISNUMBER(deflator!$E72:$BQ72), 0))</f>
        <v>4.3896073157463968</v>
      </c>
      <c r="AZ72" cm="1">
        <f t="array" ref="AZ72">deflator!AZ72/INDEX(deflator!$E72:$BQ72, MATCH(TRUE, ISNUMBER(deflator!$E72:$BQ72), 0))</f>
        <v>4.6996637921753175</v>
      </c>
      <c r="BA72" cm="1">
        <f t="array" ref="BA72">deflator!BA72/INDEX(deflator!$E72:$BQ72, MATCH(TRUE, ISNUMBER(deflator!$E72:$BQ72), 0))</f>
        <v>5.4090364969635312</v>
      </c>
      <c r="BB72" cm="1">
        <f t="array" ref="BB72">deflator!BB72/INDEX(deflator!$E72:$BQ72, MATCH(TRUE, ISNUMBER(deflator!$E72:$BQ72), 0))</f>
        <v>5.2592534637350576</v>
      </c>
      <c r="BC72" cm="1">
        <f t="array" ref="BC72">deflator!BC72/INDEX(deflator!$E72:$BQ72, MATCH(TRUE, ISNUMBER(deflator!$E72:$BQ72), 0))</f>
        <v>5.7333077075702059</v>
      </c>
      <c r="BD72" cm="1">
        <f t="array" ref="BD72">deflator!BD72/INDEX(deflator!$E72:$BQ72, MATCH(TRUE, ISNUMBER(deflator!$E72:$BQ72), 0))</f>
        <v>6.1253233232325659</v>
      </c>
      <c r="BE72" cm="1">
        <f t="array" ref="BE72">deflator!BE72/INDEX(deflator!$E72:$BQ72, MATCH(TRUE, ISNUMBER(deflator!$E72:$BQ72), 0))</f>
        <v>6.4317876992184901</v>
      </c>
      <c r="BF72" cm="1">
        <f t="array" ref="BF72">deflator!BF72/INDEX(deflator!$E72:$BQ72, MATCH(TRUE, ISNUMBER(deflator!$E72:$BQ72), 0))</f>
        <v>6.6033149408990575</v>
      </c>
      <c r="BG72" cm="1">
        <f t="array" ref="BG72">deflator!BG72/INDEX(deflator!$E72:$BQ72, MATCH(TRUE, ISNUMBER(deflator!$E72:$BQ72), 0))</f>
        <v>6.7388783893634585</v>
      </c>
      <c r="BH72" cm="1">
        <f t="array" ref="BH72">deflator!BH72/INDEX(deflator!$E72:$BQ72, MATCH(TRUE, ISNUMBER(deflator!$E72:$BQ72), 0))</f>
        <v>6.3698821635791356</v>
      </c>
      <c r="BI72" cm="1">
        <f t="array" ref="BI72">deflator!BI72/INDEX(deflator!$E72:$BQ72, MATCH(TRUE, ISNUMBER(deflator!$E72:$BQ72), 0))</f>
        <v>6.4444826884445296</v>
      </c>
      <c r="BJ72" cm="1">
        <f t="array" ref="BJ72">deflator!BJ72/INDEX(deflator!$E72:$BQ72, MATCH(TRUE, ISNUMBER(deflator!$E72:$BQ72), 0))</f>
        <v>6.5045473071743158</v>
      </c>
      <c r="BK72" cm="1">
        <f t="array" ref="BK72">deflator!BK72/INDEX(deflator!$E72:$BQ72, MATCH(TRUE, ISNUMBER(deflator!$E72:$BQ72), 0))</f>
        <v>6.6228908266757403</v>
      </c>
      <c r="BL72" cm="1">
        <f t="array" ref="BL72">deflator!BL72/INDEX(deflator!$E72:$BQ72, MATCH(TRUE, ISNUMBER(deflator!$E72:$BQ72), 0))</f>
        <v>6.6191439753065033</v>
      </c>
      <c r="BM72" cm="1">
        <f t="array" ref="BM72">deflator!BM72/INDEX(deflator!$E72:$BQ72, MATCH(TRUE, ISNUMBER(deflator!$E72:$BQ72), 0))</f>
        <v>6.4982812835350998</v>
      </c>
      <c r="BN72" cm="1">
        <f t="array" ref="BN72">deflator!BN72/INDEX(deflator!$E72:$BQ72, MATCH(TRUE, ISNUMBER(deflator!$E72:$BQ72), 0))</f>
        <v>6.6396022701363906</v>
      </c>
      <c r="BO72" cm="1">
        <f t="array" ref="BO72">deflator!BO72/INDEX(deflator!$E72:$BQ72, MATCH(TRUE, ISNUMBER(deflator!$E72:$BQ72), 0))</f>
        <v>6.7955046752111903</v>
      </c>
      <c r="BP72" cm="1">
        <f t="array" ref="BP72">deflator!BP72/INDEX(deflator!$E72:$BQ72, MATCH(TRUE, ISNUMBER(deflator!$E72:$BQ72), 0))</f>
        <v>6.9506976436764223</v>
      </c>
      <c r="BQ72" cm="1">
        <f t="array" ref="BQ72">deflator!BQ72/INDEX(deflator!$E72:$BQ72, MATCH(TRUE, ISNUMBER(deflator!$E72:$BQ72), 0))</f>
        <v>7.2992482446830351</v>
      </c>
    </row>
    <row r="73" spans="1:69" x14ac:dyDescent="0.35">
      <c r="A73" t="s">
        <v>295</v>
      </c>
      <c r="B73" t="s">
        <v>296</v>
      </c>
      <c r="C73" t="s">
        <v>44</v>
      </c>
      <c r="D73" t="s">
        <v>45</v>
      </c>
      <c r="E73" cm="1">
        <f t="array" ref="E73">deflator!E73/INDEX(deflator!$E73:$BQ73, MATCH(TRUE, ISNUMBER(deflator!$E73:$BQ73), 0))</f>
        <v>1</v>
      </c>
      <c r="F73" cm="1">
        <f t="array" ref="F73">deflator!F73/INDEX(deflator!$E73:$BQ73, MATCH(TRUE, ISNUMBER(deflator!$E73:$BQ73), 0))</f>
        <v>1.0160997143777926</v>
      </c>
      <c r="G73" cm="1">
        <f t="array" ref="G73">deflator!G73/INDEX(deflator!$E73:$BQ73, MATCH(TRUE, ISNUMBER(deflator!$E73:$BQ73), 0))</f>
        <v>1.0201237422765312</v>
      </c>
      <c r="H73" cm="1">
        <f t="array" ref="H73">deflator!H73/INDEX(deflator!$E73:$BQ73, MATCH(TRUE, ISNUMBER(deflator!$E73:$BQ73), 0))</f>
        <v>1.0294616602855629</v>
      </c>
      <c r="I73" cm="1">
        <f t="array" ref="I73">deflator!I73/INDEX(deflator!$E73:$BQ73, MATCH(TRUE, ISNUMBER(deflator!$E73:$BQ73), 0))</f>
        <v>1.0383386581481626</v>
      </c>
      <c r="J73" cm="1">
        <f t="array" ref="J73">deflator!J73/INDEX(deflator!$E73:$BQ73, MATCH(TRUE, ISNUMBER(deflator!$E73:$BQ73), 0))</f>
        <v>1.0950792730306174</v>
      </c>
      <c r="K73" cm="1">
        <f t="array" ref="K73">deflator!K73/INDEX(deflator!$E73:$BQ73, MATCH(TRUE, ISNUMBER(deflator!$E73:$BQ73), 0))</f>
        <v>1.1252070679390107</v>
      </c>
      <c r="L73" cm="1">
        <f t="array" ref="L73">deflator!L73/INDEX(deflator!$E73:$BQ73, MATCH(TRUE, ISNUMBER(deflator!$E73:$BQ73), 0))</f>
        <v>1.1570730816800598</v>
      </c>
      <c r="M73" cm="1">
        <f t="array" ref="M73">deflator!M73/INDEX(deflator!$E73:$BQ73, MATCH(TRUE, ISNUMBER(deflator!$E73:$BQ73), 0))</f>
        <v>1.1779169566405898</v>
      </c>
      <c r="N73" cm="1">
        <f t="array" ref="N73">deflator!N73/INDEX(deflator!$E73:$BQ73, MATCH(TRUE, ISNUMBER(deflator!$E73:$BQ73), 0))</f>
        <v>1.1874146212643586</v>
      </c>
      <c r="O73" cm="1">
        <f t="array" ref="O73">deflator!O73/INDEX(deflator!$E73:$BQ73, MATCH(TRUE, ISNUMBER(deflator!$E73:$BQ73), 0))</f>
        <v>1.336033497684165</v>
      </c>
      <c r="P73" cm="1">
        <f t="array" ref="P73">deflator!P73/INDEX(deflator!$E73:$BQ73, MATCH(TRUE, ISNUMBER(deflator!$E73:$BQ73), 0))</f>
        <v>1.3537590509217112</v>
      </c>
      <c r="Q73" cm="1">
        <f t="array" ref="Q73">deflator!Q73/INDEX(deflator!$E73:$BQ73, MATCH(TRUE, ISNUMBER(deflator!$E73:$BQ73), 0))</f>
        <v>1.3997745884415975</v>
      </c>
      <c r="R73" cm="1">
        <f t="array" ref="R73">deflator!R73/INDEX(deflator!$E73:$BQ73, MATCH(TRUE, ISNUMBER(deflator!$E73:$BQ73), 0))</f>
        <v>1.5026946253948528</v>
      </c>
      <c r="S73" cm="1">
        <f t="array" ref="S73">deflator!S73/INDEX(deflator!$E73:$BQ73, MATCH(TRUE, ISNUMBER(deflator!$E73:$BQ73), 0))</f>
        <v>1.6443232920535675</v>
      </c>
      <c r="T73" cm="1">
        <f t="array" ref="T73">deflator!T73/INDEX(deflator!$E73:$BQ73, MATCH(TRUE, ISNUMBER(deflator!$E73:$BQ73), 0))</f>
        <v>1.8032287094915245</v>
      </c>
      <c r="U73" cm="1">
        <f t="array" ref="U73">deflator!U73/INDEX(deflator!$E73:$BQ73, MATCH(TRUE, ISNUMBER(deflator!$E73:$BQ73), 0))</f>
        <v>2.0112001074118249</v>
      </c>
      <c r="V73" cm="1">
        <f t="array" ref="V73">deflator!V73/INDEX(deflator!$E73:$BQ73, MATCH(TRUE, ISNUMBER(deflator!$E73:$BQ73), 0))</f>
        <v>2.2593403101216865</v>
      </c>
      <c r="W73" cm="1">
        <f t="array" ref="W73">deflator!W73/INDEX(deflator!$E73:$BQ73, MATCH(TRUE, ISNUMBER(deflator!$E73:$BQ73), 0))</f>
        <v>2.4750535756577769</v>
      </c>
      <c r="X73" cm="1">
        <f t="array" ref="X73">deflator!X73/INDEX(deflator!$E73:$BQ73, MATCH(TRUE, ISNUMBER(deflator!$E73:$BQ73), 0))</f>
        <v>3.0566878403925628</v>
      </c>
      <c r="Y73" cm="1">
        <f t="array" ref="Y73">deflator!Y73/INDEX(deflator!$E73:$BQ73, MATCH(TRUE, ISNUMBER(deflator!$E73:$BQ73), 0))</f>
        <v>3.4366606256792958</v>
      </c>
      <c r="Z73" cm="1">
        <f t="array" ref="Z73">deflator!Z73/INDEX(deflator!$E73:$BQ73, MATCH(TRUE, ISNUMBER(deflator!$E73:$BQ73), 0))</f>
        <v>3.361114735870955</v>
      </c>
      <c r="AA73" cm="1">
        <f t="array" ref="AA73">deflator!AA73/INDEX(deflator!$E73:$BQ73, MATCH(TRUE, ISNUMBER(deflator!$E73:$BQ73), 0))</f>
        <v>4.1923472810392806</v>
      </c>
      <c r="AB73" cm="1">
        <f t="array" ref="AB73">deflator!AB73/INDEX(deflator!$E73:$BQ73, MATCH(TRUE, ISNUMBER(deflator!$E73:$BQ73), 0))</f>
        <v>4.7252727828466421</v>
      </c>
      <c r="AC73" cm="1">
        <f t="array" ref="AC73">deflator!AC73/INDEX(deflator!$E73:$BQ73, MATCH(TRUE, ISNUMBER(deflator!$E73:$BQ73), 0))</f>
        <v>5.1149874162344728</v>
      </c>
      <c r="AD73" cm="1">
        <f t="array" ref="AD73">deflator!AD73/INDEX(deflator!$E73:$BQ73, MATCH(TRUE, ISNUMBER(deflator!$E73:$BQ73), 0))</f>
        <v>5.7071004957099403</v>
      </c>
      <c r="AE73" cm="1">
        <f t="array" ref="AE73">deflator!AE73/INDEX(deflator!$E73:$BQ73, MATCH(TRUE, ISNUMBER(deflator!$E73:$BQ73), 0))</f>
        <v>6.4418994806123564</v>
      </c>
      <c r="AF73" cm="1">
        <f t="array" ref="AF73">deflator!AF73/INDEX(deflator!$E73:$BQ73, MATCH(TRUE, ISNUMBER(deflator!$E73:$BQ73), 0))</f>
        <v>7.2451639252793392</v>
      </c>
      <c r="AG73" cm="1">
        <f t="array" ref="AG73">deflator!AG73/INDEX(deflator!$E73:$BQ73, MATCH(TRUE, ISNUMBER(deflator!$E73:$BQ73), 0))</f>
        <v>8.2172877323025268</v>
      </c>
      <c r="AH73" cm="1">
        <f t="array" ref="AH73">deflator!AH73/INDEX(deflator!$E73:$BQ73, MATCH(TRUE, ISNUMBER(deflator!$E73:$BQ73), 0))</f>
        <v>9.789863353262529</v>
      </c>
      <c r="AI73" cm="1">
        <f t="array" ref="AI73">deflator!AI73/INDEX(deflator!$E73:$BQ73, MATCH(TRUE, ISNUMBER(deflator!$E73:$BQ73), 0))</f>
        <v>11.526883836521284</v>
      </c>
      <c r="AJ73" cm="1">
        <f t="array" ref="AJ73">deflator!AJ73/INDEX(deflator!$E73:$BQ73, MATCH(TRUE, ISNUMBER(deflator!$E73:$BQ73), 0))</f>
        <v>13.385625113204899</v>
      </c>
      <c r="AK73" cm="1">
        <f t="array" ref="AK73">deflator!AK73/INDEX(deflator!$E73:$BQ73, MATCH(TRUE, ISNUMBER(deflator!$E73:$BQ73), 0))</f>
        <v>15.841991820551216</v>
      </c>
      <c r="AL73" cm="1">
        <f t="array" ref="AL73">deflator!AL73/INDEX(deflator!$E73:$BQ73, MATCH(TRUE, ISNUMBER(deflator!$E73:$BQ73), 0))</f>
        <v>17.177330006714936</v>
      </c>
      <c r="AM73" cm="1">
        <f t="array" ref="AM73">deflator!AM73/INDEX(deflator!$E73:$BQ73, MATCH(TRUE, ISNUMBER(deflator!$E73:$BQ73), 0))</f>
        <v>18.628620557087455</v>
      </c>
      <c r="AN73" cm="1">
        <f t="array" ref="AN73">deflator!AN73/INDEX(deflator!$E73:$BQ73, MATCH(TRUE, ISNUMBER(deflator!$E73:$BQ73), 0))</f>
        <v>20.752235145562111</v>
      </c>
      <c r="AO73" cm="1">
        <f t="array" ref="AO73">deflator!AO73/INDEX(deflator!$E73:$BQ73, MATCH(TRUE, ISNUMBER(deflator!$E73:$BQ73), 0))</f>
        <v>22.227235007852112</v>
      </c>
      <c r="AP73" cm="1">
        <f t="array" ref="AP73">deflator!AP73/INDEX(deflator!$E73:$BQ73, MATCH(TRUE, ISNUMBER(deflator!$E73:$BQ73), 0))</f>
        <v>24.422458401780936</v>
      </c>
      <c r="AQ73" cm="1">
        <f t="array" ref="AQ73">deflator!AQ73/INDEX(deflator!$E73:$BQ73, MATCH(TRUE, ISNUMBER(deflator!$E73:$BQ73), 0))</f>
        <v>25.003146674408057</v>
      </c>
      <c r="AR73" cm="1">
        <f t="array" ref="AR73">deflator!AR73/INDEX(deflator!$E73:$BQ73, MATCH(TRUE, ISNUMBER(deflator!$E73:$BQ73), 0))</f>
        <v>25.233034460622285</v>
      </c>
      <c r="AS73" cm="1">
        <f t="array" ref="AS73">deflator!AS73/INDEX(deflator!$E73:$BQ73, MATCH(TRUE, ISNUMBER(deflator!$E73:$BQ73), 0))</f>
        <v>26.228328036782003</v>
      </c>
      <c r="AT73" cm="1">
        <f t="array" ref="AT73">deflator!AT73/INDEX(deflator!$E73:$BQ73, MATCH(TRUE, ISNUMBER(deflator!$E73:$BQ73), 0))</f>
        <v>26.718194478186398</v>
      </c>
      <c r="AU73" cm="1">
        <f t="array" ref="AU73">deflator!AU73/INDEX(deflator!$E73:$BQ73, MATCH(TRUE, ISNUMBER(deflator!$E73:$BQ73), 0))</f>
        <v>27.563980049803487</v>
      </c>
      <c r="AV73" cm="1">
        <f t="array" ref="AV73">deflator!AV73/INDEX(deflator!$E73:$BQ73, MATCH(TRUE, ISNUMBER(deflator!$E73:$BQ73), 0))</f>
        <v>29.432127035276174</v>
      </c>
      <c r="AW73" cm="1">
        <f t="array" ref="AW73">deflator!AW73/INDEX(deflator!$E73:$BQ73, MATCH(TRUE, ISNUMBER(deflator!$E73:$BQ73), 0))</f>
        <v>32.866829282972134</v>
      </c>
      <c r="AX73" cm="1">
        <f t="array" ref="AX73">deflator!AX73/INDEX(deflator!$E73:$BQ73, MATCH(TRUE, ISNUMBER(deflator!$E73:$BQ73), 0))</f>
        <v>34.908756483582344</v>
      </c>
      <c r="AY73" cm="1">
        <f t="array" ref="AY73">deflator!AY73/INDEX(deflator!$E73:$BQ73, MATCH(TRUE, ISNUMBER(deflator!$E73:$BQ73), 0))</f>
        <v>37.478033186800822</v>
      </c>
      <c r="AZ73" cm="1">
        <f t="array" ref="AZ73">deflator!AZ73/INDEX(deflator!$E73:$BQ73, MATCH(TRUE, ISNUMBER(deflator!$E73:$BQ73), 0))</f>
        <v>42.198668738116503</v>
      </c>
      <c r="BA73" cm="1">
        <f t="array" ref="BA73">deflator!BA73/INDEX(deflator!$E73:$BQ73, MATCH(TRUE, ISNUMBER(deflator!$E73:$BQ73), 0))</f>
        <v>47.348587714550973</v>
      </c>
      <c r="BB73" cm="1">
        <f t="array" ref="BB73">deflator!BB73/INDEX(deflator!$E73:$BQ73, MATCH(TRUE, ISNUMBER(deflator!$E73:$BQ73), 0))</f>
        <v>52.644784006302331</v>
      </c>
      <c r="BC73" cm="1">
        <f t="array" ref="BC73">deflator!BC73/INDEX(deflator!$E73:$BQ73, MATCH(TRUE, ISNUMBER(deflator!$E73:$BQ73), 0))</f>
        <v>57.965521060349893</v>
      </c>
      <c r="BD73" cm="1">
        <f t="array" ref="BD73">deflator!BD73/INDEX(deflator!$E73:$BQ73, MATCH(TRUE, ISNUMBER(deflator!$E73:$BQ73), 0))</f>
        <v>64.726026073197801</v>
      </c>
      <c r="BE73" cm="1">
        <f t="array" ref="BE73">deflator!BE73/INDEX(deflator!$E73:$BQ73, MATCH(TRUE, ISNUMBER(deflator!$E73:$BQ73), 0))</f>
        <v>77.336518423860326</v>
      </c>
      <c r="BF73" cm="1">
        <f t="array" ref="BF73">deflator!BF73/INDEX(deflator!$E73:$BQ73, MATCH(TRUE, ISNUMBER(deflator!$E73:$BQ73), 0))</f>
        <v>84.074597601677041</v>
      </c>
      <c r="BG73" cm="1">
        <f t="array" ref="BG73">deflator!BG73/INDEX(deflator!$E73:$BQ73, MATCH(TRUE, ISNUMBER(deflator!$E73:$BQ73), 0))</f>
        <v>93.530992642983449</v>
      </c>
      <c r="BH73" cm="1">
        <f t="array" ref="BH73">deflator!BH73/INDEX(deflator!$E73:$BQ73, MATCH(TRUE, ISNUMBER(deflator!$E73:$BQ73), 0))</f>
        <v>102.81945238606909</v>
      </c>
      <c r="BI73" cm="1">
        <f t="array" ref="BI73">deflator!BI73/INDEX(deflator!$E73:$BQ73, MATCH(TRUE, ISNUMBER(deflator!$E73:$BQ73), 0))</f>
        <v>109.24120901809447</v>
      </c>
      <c r="BJ73" cm="1">
        <f t="array" ref="BJ73">deflator!BJ73/INDEX(deflator!$E73:$BQ73, MATCH(TRUE, ISNUMBER(deflator!$E73:$BQ73), 0))</f>
        <v>141.48755327317775</v>
      </c>
      <c r="BK73" cm="1">
        <f t="array" ref="BK73">deflator!BK73/INDEX(deflator!$E73:$BQ73, MATCH(TRUE, ISNUMBER(deflator!$E73:$BQ73), 0))</f>
        <v>171.44728915635736</v>
      </c>
      <c r="BL73" cm="1">
        <f t="array" ref="BL73">deflator!BL73/INDEX(deflator!$E73:$BQ73, MATCH(TRUE, ISNUMBER(deflator!$E73:$BQ73), 0))</f>
        <v>194.79514543047321</v>
      </c>
      <c r="BM73" cm="1">
        <f t="array" ref="BM73">deflator!BM73/INDEX(deflator!$E73:$BQ73, MATCH(TRUE, ISNUMBER(deflator!$E73:$BQ73), 0))</f>
        <v>206.8275131907512</v>
      </c>
      <c r="BN73" cm="1">
        <f t="array" ref="BN73">deflator!BN73/INDEX(deflator!$E73:$BQ73, MATCH(TRUE, ISNUMBER(deflator!$E73:$BQ73), 0))</f>
        <v>216.85276630043489</v>
      </c>
      <c r="BO73" cm="1">
        <f t="array" ref="BO73">deflator!BO73/INDEX(deflator!$E73:$BQ73, MATCH(TRUE, ISNUMBER(deflator!$E73:$BQ73), 0))</f>
        <v>239.46137868377917</v>
      </c>
      <c r="BP73" cm="1">
        <f t="array" ref="BP73">deflator!BP73/INDEX(deflator!$E73:$BQ73, MATCH(TRUE, ISNUMBER(deflator!$E73:$BQ73), 0))</f>
        <v>298.84558766746738</v>
      </c>
      <c r="BQ73" cm="1">
        <f t="array" ref="BQ73">deflator!BQ73/INDEX(deflator!$E73:$BQ73, MATCH(TRUE, ISNUMBER(deflator!$E73:$BQ73), 0))</f>
        <v>399.53116143933516</v>
      </c>
    </row>
    <row r="74" spans="1:69" x14ac:dyDescent="0.35">
      <c r="A74" t="s">
        <v>297</v>
      </c>
      <c r="B74" t="s">
        <v>298</v>
      </c>
      <c r="C74" t="s">
        <v>44</v>
      </c>
      <c r="D74" t="s">
        <v>45</v>
      </c>
      <c r="E74" t="e" cm="1">
        <f t="array" ref="E74">deflator!E74/INDEX(deflator!$E74:$BQ74, MATCH(TRUE, ISNUMBER(deflator!$E74:$BQ74), 0))</f>
        <v>#N/A</v>
      </c>
      <c r="F74" t="e" cm="1">
        <f t="array" ref="F74">deflator!F74/INDEX(deflator!$E74:$BQ74, MATCH(TRUE, ISNUMBER(deflator!$E74:$BQ74), 0))</f>
        <v>#N/A</v>
      </c>
      <c r="G74" t="e" cm="1">
        <f t="array" ref="G74">deflator!G74/INDEX(deflator!$E74:$BQ74, MATCH(TRUE, ISNUMBER(deflator!$E74:$BQ74), 0))</f>
        <v>#N/A</v>
      </c>
      <c r="H74" t="e" cm="1">
        <f t="array" ref="H74">deflator!H74/INDEX(deflator!$E74:$BQ74, MATCH(TRUE, ISNUMBER(deflator!$E74:$BQ74), 0))</f>
        <v>#N/A</v>
      </c>
      <c r="I74" t="e" cm="1">
        <f t="array" ref="I74">deflator!I74/INDEX(deflator!$E74:$BQ74, MATCH(TRUE, ISNUMBER(deflator!$E74:$BQ74), 0))</f>
        <v>#N/A</v>
      </c>
      <c r="J74" t="e" cm="1">
        <f t="array" ref="J74">deflator!J74/INDEX(deflator!$E74:$BQ74, MATCH(TRUE, ISNUMBER(deflator!$E74:$BQ74), 0))</f>
        <v>#N/A</v>
      </c>
      <c r="K74" t="e" cm="1">
        <f t="array" ref="K74">deflator!K74/INDEX(deflator!$E74:$BQ74, MATCH(TRUE, ISNUMBER(deflator!$E74:$BQ74), 0))</f>
        <v>#N/A</v>
      </c>
      <c r="L74" t="e" cm="1">
        <f t="array" ref="L74">deflator!L74/INDEX(deflator!$E74:$BQ74, MATCH(TRUE, ISNUMBER(deflator!$E74:$BQ74), 0))</f>
        <v>#N/A</v>
      </c>
      <c r="M74" t="e" cm="1">
        <f t="array" ref="M74">deflator!M74/INDEX(deflator!$E74:$BQ74, MATCH(TRUE, ISNUMBER(deflator!$E74:$BQ74), 0))</f>
        <v>#N/A</v>
      </c>
      <c r="N74" t="e" cm="1">
        <f t="array" ref="N74">deflator!N74/INDEX(deflator!$E74:$BQ74, MATCH(TRUE, ISNUMBER(deflator!$E74:$BQ74), 0))</f>
        <v>#N/A</v>
      </c>
      <c r="O74" t="e" cm="1">
        <f t="array" ref="O74">deflator!O74/INDEX(deflator!$E74:$BQ74, MATCH(TRUE, ISNUMBER(deflator!$E74:$BQ74), 0))</f>
        <v>#N/A</v>
      </c>
      <c r="P74" t="e" cm="1">
        <f t="array" ref="P74">deflator!P74/INDEX(deflator!$E74:$BQ74, MATCH(TRUE, ISNUMBER(deflator!$E74:$BQ74), 0))</f>
        <v>#N/A</v>
      </c>
      <c r="Q74" t="e" cm="1">
        <f t="array" ref="Q74">deflator!Q74/INDEX(deflator!$E74:$BQ74, MATCH(TRUE, ISNUMBER(deflator!$E74:$BQ74), 0))</f>
        <v>#N/A</v>
      </c>
      <c r="R74" t="e" cm="1">
        <f t="array" ref="R74">deflator!R74/INDEX(deflator!$E74:$BQ74, MATCH(TRUE, ISNUMBER(deflator!$E74:$BQ74), 0))</f>
        <v>#N/A</v>
      </c>
      <c r="S74" t="e" cm="1">
        <f t="array" ref="S74">deflator!S74/INDEX(deflator!$E74:$BQ74, MATCH(TRUE, ISNUMBER(deflator!$E74:$BQ74), 0))</f>
        <v>#N/A</v>
      </c>
      <c r="T74" t="e" cm="1">
        <f t="array" ref="T74">deflator!T74/INDEX(deflator!$E74:$BQ74, MATCH(TRUE, ISNUMBER(deflator!$E74:$BQ74), 0))</f>
        <v>#N/A</v>
      </c>
      <c r="U74" t="e" cm="1">
        <f t="array" ref="U74">deflator!U74/INDEX(deflator!$E74:$BQ74, MATCH(TRUE, ISNUMBER(deflator!$E74:$BQ74), 0))</f>
        <v>#N/A</v>
      </c>
      <c r="V74" t="e" cm="1">
        <f t="array" ref="V74">deflator!V74/INDEX(deflator!$E74:$BQ74, MATCH(TRUE, ISNUMBER(deflator!$E74:$BQ74), 0))</f>
        <v>#N/A</v>
      </c>
      <c r="W74" t="e" cm="1">
        <f t="array" ref="W74">deflator!W74/INDEX(deflator!$E74:$BQ74, MATCH(TRUE, ISNUMBER(deflator!$E74:$BQ74), 0))</f>
        <v>#N/A</v>
      </c>
      <c r="X74" t="e" cm="1">
        <f t="array" ref="X74">deflator!X74/INDEX(deflator!$E74:$BQ74, MATCH(TRUE, ISNUMBER(deflator!$E74:$BQ74), 0))</f>
        <v>#N/A</v>
      </c>
      <c r="Y74" t="e" cm="1">
        <f t="array" ref="Y74">deflator!Y74/INDEX(deflator!$E74:$BQ74, MATCH(TRUE, ISNUMBER(deflator!$E74:$BQ74), 0))</f>
        <v>#N/A</v>
      </c>
      <c r="Z74" t="e" cm="1">
        <f t="array" ref="Z74">deflator!Z74/INDEX(deflator!$E74:$BQ74, MATCH(TRUE, ISNUMBER(deflator!$E74:$BQ74), 0))</f>
        <v>#N/A</v>
      </c>
      <c r="AA74" t="e" cm="1">
        <f t="array" ref="AA74">deflator!AA74/INDEX(deflator!$E74:$BQ74, MATCH(TRUE, ISNUMBER(deflator!$E74:$BQ74), 0))</f>
        <v>#N/A</v>
      </c>
      <c r="AB74" t="e" cm="1">
        <f t="array" ref="AB74">deflator!AB74/INDEX(deflator!$E74:$BQ74, MATCH(TRUE, ISNUMBER(deflator!$E74:$BQ74), 0))</f>
        <v>#N/A</v>
      </c>
      <c r="AC74" t="e" cm="1">
        <f t="array" ref="AC74">deflator!AC74/INDEX(deflator!$E74:$BQ74, MATCH(TRUE, ISNUMBER(deflator!$E74:$BQ74), 0))</f>
        <v>#N/A</v>
      </c>
      <c r="AD74" t="e" cm="1">
        <f t="array" ref="AD74">deflator!AD74/INDEX(deflator!$E74:$BQ74, MATCH(TRUE, ISNUMBER(deflator!$E74:$BQ74), 0))</f>
        <v>#N/A</v>
      </c>
      <c r="AE74" t="e" cm="1">
        <f t="array" ref="AE74">deflator!AE74/INDEX(deflator!$E74:$BQ74, MATCH(TRUE, ISNUMBER(deflator!$E74:$BQ74), 0))</f>
        <v>#N/A</v>
      </c>
      <c r="AF74" t="e" cm="1">
        <f t="array" ref="AF74">deflator!AF74/INDEX(deflator!$E74:$BQ74, MATCH(TRUE, ISNUMBER(deflator!$E74:$BQ74), 0))</f>
        <v>#N/A</v>
      </c>
      <c r="AG74" t="e" cm="1">
        <f t="array" ref="AG74">deflator!AG74/INDEX(deflator!$E74:$BQ74, MATCH(TRUE, ISNUMBER(deflator!$E74:$BQ74), 0))</f>
        <v>#N/A</v>
      </c>
      <c r="AH74" t="e" cm="1">
        <f t="array" ref="AH74">deflator!AH74/INDEX(deflator!$E74:$BQ74, MATCH(TRUE, ISNUMBER(deflator!$E74:$BQ74), 0))</f>
        <v>#N/A</v>
      </c>
      <c r="AI74" t="e" cm="1">
        <f t="array" ref="AI74">deflator!AI74/INDEX(deflator!$E74:$BQ74, MATCH(TRUE, ISNUMBER(deflator!$E74:$BQ74), 0))</f>
        <v>#N/A</v>
      </c>
      <c r="AJ74" t="e" cm="1">
        <f t="array" ref="AJ74">deflator!AJ74/INDEX(deflator!$E74:$BQ74, MATCH(TRUE, ISNUMBER(deflator!$E74:$BQ74), 0))</f>
        <v>#N/A</v>
      </c>
      <c r="AK74" t="e" cm="1">
        <f t="array" ref="AK74">deflator!AK74/INDEX(deflator!$E74:$BQ74, MATCH(TRUE, ISNUMBER(deflator!$E74:$BQ74), 0))</f>
        <v>#N/A</v>
      </c>
      <c r="AL74" t="e" cm="1">
        <f t="array" ref="AL74">deflator!AL74/INDEX(deflator!$E74:$BQ74, MATCH(TRUE, ISNUMBER(deflator!$E74:$BQ74), 0))</f>
        <v>#N/A</v>
      </c>
      <c r="AM74" t="e" cm="1">
        <f t="array" ref="AM74">deflator!AM74/INDEX(deflator!$E74:$BQ74, MATCH(TRUE, ISNUMBER(deflator!$E74:$BQ74), 0))</f>
        <v>#N/A</v>
      </c>
      <c r="AN74" t="e" cm="1">
        <f t="array" ref="AN74">deflator!AN74/INDEX(deflator!$E74:$BQ74, MATCH(TRUE, ISNUMBER(deflator!$E74:$BQ74), 0))</f>
        <v>#N/A</v>
      </c>
      <c r="AO74" t="e" cm="1">
        <f t="array" ref="AO74">deflator!AO74/INDEX(deflator!$E74:$BQ74, MATCH(TRUE, ISNUMBER(deflator!$E74:$BQ74), 0))</f>
        <v>#N/A</v>
      </c>
      <c r="AP74" t="e" cm="1">
        <f t="array" ref="AP74">deflator!AP74/INDEX(deflator!$E74:$BQ74, MATCH(TRUE, ISNUMBER(deflator!$E74:$BQ74), 0))</f>
        <v>#N/A</v>
      </c>
      <c r="AQ74" t="e" cm="1">
        <f t="array" ref="AQ74">deflator!AQ74/INDEX(deflator!$E74:$BQ74, MATCH(TRUE, ISNUMBER(deflator!$E74:$BQ74), 0))</f>
        <v>#N/A</v>
      </c>
      <c r="AR74" t="e" cm="1">
        <f t="array" ref="AR74">deflator!AR74/INDEX(deflator!$E74:$BQ74, MATCH(TRUE, ISNUMBER(deflator!$E74:$BQ74), 0))</f>
        <v>#N/A</v>
      </c>
      <c r="AS74" t="e" cm="1">
        <f t="array" ref="AS74">deflator!AS74/INDEX(deflator!$E74:$BQ74, MATCH(TRUE, ISNUMBER(deflator!$E74:$BQ74), 0))</f>
        <v>#N/A</v>
      </c>
      <c r="AT74" t="e" cm="1">
        <f t="array" ref="AT74">deflator!AT74/INDEX(deflator!$E74:$BQ74, MATCH(TRUE, ISNUMBER(deflator!$E74:$BQ74), 0))</f>
        <v>#N/A</v>
      </c>
      <c r="AU74" t="e" cm="1">
        <f t="array" ref="AU74">deflator!AU74/INDEX(deflator!$E74:$BQ74, MATCH(TRUE, ISNUMBER(deflator!$E74:$BQ74), 0))</f>
        <v>#N/A</v>
      </c>
      <c r="AV74" t="e" cm="1">
        <f t="array" ref="AV74">deflator!AV74/INDEX(deflator!$E74:$BQ74, MATCH(TRUE, ISNUMBER(deflator!$E74:$BQ74), 0))</f>
        <v>#N/A</v>
      </c>
      <c r="AW74" t="e" cm="1">
        <f t="array" ref="AW74">deflator!AW74/INDEX(deflator!$E74:$BQ74, MATCH(TRUE, ISNUMBER(deflator!$E74:$BQ74), 0))</f>
        <v>#N/A</v>
      </c>
      <c r="AX74" t="e" cm="1">
        <f t="array" ref="AX74">deflator!AX74/INDEX(deflator!$E74:$BQ74, MATCH(TRUE, ISNUMBER(deflator!$E74:$BQ74), 0))</f>
        <v>#N/A</v>
      </c>
      <c r="AY74" t="e" cm="1">
        <f t="array" ref="AY74">deflator!AY74/INDEX(deflator!$E74:$BQ74, MATCH(TRUE, ISNUMBER(deflator!$E74:$BQ74), 0))</f>
        <v>#N/A</v>
      </c>
      <c r="AZ74" t="e" cm="1">
        <f t="array" ref="AZ74">deflator!AZ74/INDEX(deflator!$E74:$BQ74, MATCH(TRUE, ISNUMBER(deflator!$E74:$BQ74), 0))</f>
        <v>#N/A</v>
      </c>
      <c r="BA74" t="e" cm="1">
        <f t="array" ref="BA74">deflator!BA74/INDEX(deflator!$E74:$BQ74, MATCH(TRUE, ISNUMBER(deflator!$E74:$BQ74), 0))</f>
        <v>#N/A</v>
      </c>
      <c r="BB74" t="e" cm="1">
        <f t="array" ref="BB74">deflator!BB74/INDEX(deflator!$E74:$BQ74, MATCH(TRUE, ISNUMBER(deflator!$E74:$BQ74), 0))</f>
        <v>#N/A</v>
      </c>
      <c r="BC74" t="e" cm="1">
        <f t="array" ref="BC74">deflator!BC74/INDEX(deflator!$E74:$BQ74, MATCH(TRUE, ISNUMBER(deflator!$E74:$BQ74), 0))</f>
        <v>#N/A</v>
      </c>
      <c r="BD74" t="e" cm="1">
        <f t="array" ref="BD74">deflator!BD74/INDEX(deflator!$E74:$BQ74, MATCH(TRUE, ISNUMBER(deflator!$E74:$BQ74), 0))</f>
        <v>#N/A</v>
      </c>
      <c r="BE74" t="e" cm="1">
        <f t="array" ref="BE74">deflator!BE74/INDEX(deflator!$E74:$BQ74, MATCH(TRUE, ISNUMBER(deflator!$E74:$BQ74), 0))</f>
        <v>#N/A</v>
      </c>
      <c r="BF74" t="e" cm="1">
        <f t="array" ref="BF74">deflator!BF74/INDEX(deflator!$E74:$BQ74, MATCH(TRUE, ISNUMBER(deflator!$E74:$BQ74), 0))</f>
        <v>#N/A</v>
      </c>
      <c r="BG74" t="e" cm="1">
        <f t="array" ref="BG74">deflator!BG74/INDEX(deflator!$E74:$BQ74, MATCH(TRUE, ISNUMBER(deflator!$E74:$BQ74), 0))</f>
        <v>#N/A</v>
      </c>
      <c r="BH74" t="e" cm="1">
        <f t="array" ref="BH74">deflator!BH74/INDEX(deflator!$E74:$BQ74, MATCH(TRUE, ISNUMBER(deflator!$E74:$BQ74), 0))</f>
        <v>#N/A</v>
      </c>
      <c r="BI74" t="e" cm="1">
        <f t="array" ref="BI74">deflator!BI74/INDEX(deflator!$E74:$BQ74, MATCH(TRUE, ISNUMBER(deflator!$E74:$BQ74), 0))</f>
        <v>#N/A</v>
      </c>
      <c r="BJ74" t="e" cm="1">
        <f t="array" ref="BJ74">deflator!BJ74/INDEX(deflator!$E74:$BQ74, MATCH(TRUE, ISNUMBER(deflator!$E74:$BQ74), 0))</f>
        <v>#N/A</v>
      </c>
      <c r="BK74" t="e" cm="1">
        <f t="array" ref="BK74">deflator!BK74/INDEX(deflator!$E74:$BQ74, MATCH(TRUE, ISNUMBER(deflator!$E74:$BQ74), 0))</f>
        <v>#N/A</v>
      </c>
      <c r="BL74" t="e" cm="1">
        <f t="array" ref="BL74">deflator!BL74/INDEX(deflator!$E74:$BQ74, MATCH(TRUE, ISNUMBER(deflator!$E74:$BQ74), 0))</f>
        <v>#N/A</v>
      </c>
      <c r="BM74" t="e" cm="1">
        <f t="array" ref="BM74">deflator!BM74/INDEX(deflator!$E74:$BQ74, MATCH(TRUE, ISNUMBER(deflator!$E74:$BQ74), 0))</f>
        <v>#N/A</v>
      </c>
      <c r="BN74" t="e" cm="1">
        <f t="array" ref="BN74">deflator!BN74/INDEX(deflator!$E74:$BQ74, MATCH(TRUE, ISNUMBER(deflator!$E74:$BQ74), 0))</f>
        <v>#N/A</v>
      </c>
      <c r="BO74" t="e" cm="1">
        <f t="array" ref="BO74">deflator!BO74/INDEX(deflator!$E74:$BQ74, MATCH(TRUE, ISNUMBER(deflator!$E74:$BQ74), 0))</f>
        <v>#N/A</v>
      </c>
      <c r="BP74" t="e" cm="1">
        <f t="array" ref="BP74">deflator!BP74/INDEX(deflator!$E74:$BQ74, MATCH(TRUE, ISNUMBER(deflator!$E74:$BQ74), 0))</f>
        <v>#N/A</v>
      </c>
      <c r="BQ74" t="e" cm="1">
        <f t="array" ref="BQ74">deflator!BQ74/INDEX(deflator!$E74:$BQ74, MATCH(TRUE, ISNUMBER(deflator!$E74:$BQ74), 0))</f>
        <v>#N/A</v>
      </c>
    </row>
    <row r="75" spans="1:69" x14ac:dyDescent="0.35">
      <c r="A75" t="s">
        <v>299</v>
      </c>
      <c r="B75" t="s">
        <v>300</v>
      </c>
      <c r="C75" t="s">
        <v>44</v>
      </c>
      <c r="D75" t="s">
        <v>45</v>
      </c>
      <c r="E75" cm="1">
        <f t="array" ref="E75">deflator!E75/INDEX(deflator!$E75:$BQ75, MATCH(TRUE, ISNUMBER(deflator!$E75:$BQ75), 0))</f>
        <v>0</v>
      </c>
      <c r="F75" cm="1">
        <f t="array" ref="F75">deflator!F75/INDEX(deflator!$E75:$BQ75, MATCH(TRUE, ISNUMBER(deflator!$E75:$BQ75), 0))</f>
        <v>0</v>
      </c>
      <c r="G75" cm="1">
        <f t="array" ref="G75">deflator!G75/INDEX(deflator!$E75:$BQ75, MATCH(TRUE, ISNUMBER(deflator!$E75:$BQ75), 0))</f>
        <v>0</v>
      </c>
      <c r="H75" cm="1">
        <f t="array" ref="H75">deflator!H75/INDEX(deflator!$E75:$BQ75, MATCH(TRUE, ISNUMBER(deflator!$E75:$BQ75), 0))</f>
        <v>0</v>
      </c>
      <c r="I75" cm="1">
        <f t="array" ref="I75">deflator!I75/INDEX(deflator!$E75:$BQ75, MATCH(TRUE, ISNUMBER(deflator!$E75:$BQ75), 0))</f>
        <v>0</v>
      </c>
      <c r="J75" cm="1">
        <f t="array" ref="J75">deflator!J75/INDEX(deflator!$E75:$BQ75, MATCH(TRUE, ISNUMBER(deflator!$E75:$BQ75), 0))</f>
        <v>0</v>
      </c>
      <c r="K75" cm="1">
        <f t="array" ref="K75">deflator!K75/INDEX(deflator!$E75:$BQ75, MATCH(TRUE, ISNUMBER(deflator!$E75:$BQ75), 0))</f>
        <v>0</v>
      </c>
      <c r="L75" cm="1">
        <f t="array" ref="L75">deflator!L75/INDEX(deflator!$E75:$BQ75, MATCH(TRUE, ISNUMBER(deflator!$E75:$BQ75), 0))</f>
        <v>0</v>
      </c>
      <c r="M75" cm="1">
        <f t="array" ref="M75">deflator!M75/INDEX(deflator!$E75:$BQ75, MATCH(TRUE, ISNUMBER(deflator!$E75:$BQ75), 0))</f>
        <v>0</v>
      </c>
      <c r="N75" cm="1">
        <f t="array" ref="N75">deflator!N75/INDEX(deflator!$E75:$BQ75, MATCH(TRUE, ISNUMBER(deflator!$E75:$BQ75), 0))</f>
        <v>0</v>
      </c>
      <c r="O75" cm="1">
        <f t="array" ref="O75">deflator!O75/INDEX(deflator!$E75:$BQ75, MATCH(TRUE, ISNUMBER(deflator!$E75:$BQ75), 0))</f>
        <v>0</v>
      </c>
      <c r="P75" cm="1">
        <f t="array" ref="P75">deflator!P75/INDEX(deflator!$E75:$BQ75, MATCH(TRUE, ISNUMBER(deflator!$E75:$BQ75), 0))</f>
        <v>0</v>
      </c>
      <c r="Q75" cm="1">
        <f t="array" ref="Q75">deflator!Q75/INDEX(deflator!$E75:$BQ75, MATCH(TRUE, ISNUMBER(deflator!$E75:$BQ75), 0))</f>
        <v>0</v>
      </c>
      <c r="R75" cm="1">
        <f t="array" ref="R75">deflator!R75/INDEX(deflator!$E75:$BQ75, MATCH(TRUE, ISNUMBER(deflator!$E75:$BQ75), 0))</f>
        <v>0</v>
      </c>
      <c r="S75" cm="1">
        <f t="array" ref="S75">deflator!S75/INDEX(deflator!$E75:$BQ75, MATCH(TRUE, ISNUMBER(deflator!$E75:$BQ75), 0))</f>
        <v>0</v>
      </c>
      <c r="T75" cm="1">
        <f t="array" ref="T75">deflator!T75/INDEX(deflator!$E75:$BQ75, MATCH(TRUE, ISNUMBER(deflator!$E75:$BQ75), 0))</f>
        <v>0</v>
      </c>
      <c r="U75" cm="1">
        <f t="array" ref="U75">deflator!U75/INDEX(deflator!$E75:$BQ75, MATCH(TRUE, ISNUMBER(deflator!$E75:$BQ75), 0))</f>
        <v>0</v>
      </c>
      <c r="V75" cm="1">
        <f t="array" ref="V75">deflator!V75/INDEX(deflator!$E75:$BQ75, MATCH(TRUE, ISNUMBER(deflator!$E75:$BQ75), 0))</f>
        <v>0</v>
      </c>
      <c r="W75" cm="1">
        <f t="array" ref="W75">deflator!W75/INDEX(deflator!$E75:$BQ75, MATCH(TRUE, ISNUMBER(deflator!$E75:$BQ75), 0))</f>
        <v>0</v>
      </c>
      <c r="X75" cm="1">
        <f t="array" ref="X75">deflator!X75/INDEX(deflator!$E75:$BQ75, MATCH(TRUE, ISNUMBER(deflator!$E75:$BQ75), 0))</f>
        <v>0</v>
      </c>
      <c r="Y75" cm="1">
        <f t="array" ref="Y75">deflator!Y75/INDEX(deflator!$E75:$BQ75, MATCH(TRUE, ISNUMBER(deflator!$E75:$BQ75), 0))</f>
        <v>0</v>
      </c>
      <c r="Z75" cm="1">
        <f t="array" ref="Z75">deflator!Z75/INDEX(deflator!$E75:$BQ75, MATCH(TRUE, ISNUMBER(deflator!$E75:$BQ75), 0))</f>
        <v>0</v>
      </c>
      <c r="AA75" cm="1">
        <f t="array" ref="AA75">deflator!AA75/INDEX(deflator!$E75:$BQ75, MATCH(TRUE, ISNUMBER(deflator!$E75:$BQ75), 0))</f>
        <v>0</v>
      </c>
      <c r="AB75" cm="1">
        <f t="array" ref="AB75">deflator!AB75/INDEX(deflator!$E75:$BQ75, MATCH(TRUE, ISNUMBER(deflator!$E75:$BQ75), 0))</f>
        <v>0</v>
      </c>
      <c r="AC75" cm="1">
        <f t="array" ref="AC75">deflator!AC75/INDEX(deflator!$E75:$BQ75, MATCH(TRUE, ISNUMBER(deflator!$E75:$BQ75), 0))</f>
        <v>0</v>
      </c>
      <c r="AD75" cm="1">
        <f t="array" ref="AD75">deflator!AD75/INDEX(deflator!$E75:$BQ75, MATCH(TRUE, ISNUMBER(deflator!$E75:$BQ75), 0))</f>
        <v>0</v>
      </c>
      <c r="AE75" cm="1">
        <f t="array" ref="AE75">deflator!AE75/INDEX(deflator!$E75:$BQ75, MATCH(TRUE, ISNUMBER(deflator!$E75:$BQ75), 0))</f>
        <v>0</v>
      </c>
      <c r="AF75" cm="1">
        <f t="array" ref="AF75">deflator!AF75/INDEX(deflator!$E75:$BQ75, MATCH(TRUE, ISNUMBER(deflator!$E75:$BQ75), 0))</f>
        <v>0</v>
      </c>
      <c r="AG75" cm="1">
        <f t="array" ref="AG75">deflator!AG75/INDEX(deflator!$E75:$BQ75, MATCH(TRUE, ISNUMBER(deflator!$E75:$BQ75), 0))</f>
        <v>0</v>
      </c>
      <c r="AH75" cm="1">
        <f t="array" ref="AH75">deflator!AH75/INDEX(deflator!$E75:$BQ75, MATCH(TRUE, ISNUMBER(deflator!$E75:$BQ75), 0))</f>
        <v>0</v>
      </c>
      <c r="AI75" cm="1">
        <f t="array" ref="AI75">deflator!AI75/INDEX(deflator!$E75:$BQ75, MATCH(TRUE, ISNUMBER(deflator!$E75:$BQ75), 0))</f>
        <v>0</v>
      </c>
      <c r="AJ75" cm="1">
        <f t="array" ref="AJ75">deflator!AJ75/INDEX(deflator!$E75:$BQ75, MATCH(TRUE, ISNUMBER(deflator!$E75:$BQ75), 0))</f>
        <v>0</v>
      </c>
      <c r="AK75" cm="1">
        <f t="array" ref="AK75">deflator!AK75/INDEX(deflator!$E75:$BQ75, MATCH(TRUE, ISNUMBER(deflator!$E75:$BQ75), 0))</f>
        <v>1</v>
      </c>
      <c r="AL75" cm="1">
        <f t="array" ref="AL75">deflator!AL75/INDEX(deflator!$E75:$BQ75, MATCH(TRUE, ISNUMBER(deflator!$E75:$BQ75), 0))</f>
        <v>0.98616829372644388</v>
      </c>
      <c r="AM75" cm="1">
        <f t="array" ref="AM75">deflator!AM75/INDEX(deflator!$E75:$BQ75, MATCH(TRUE, ISNUMBER(deflator!$E75:$BQ75), 0))</f>
        <v>1.0890468265722235</v>
      </c>
      <c r="AN75" cm="1">
        <f t="array" ref="AN75">deflator!AN75/INDEX(deflator!$E75:$BQ75, MATCH(TRUE, ISNUMBER(deflator!$E75:$BQ75), 0))</f>
        <v>1.1958827597372981</v>
      </c>
      <c r="AO75" cm="1">
        <f t="array" ref="AO75">deflator!AO75/INDEX(deflator!$E75:$BQ75, MATCH(TRUE, ISNUMBER(deflator!$E75:$BQ75), 0))</f>
        <v>1.3044071456469091</v>
      </c>
      <c r="AP75" cm="1">
        <f t="array" ref="AP75">deflator!AP75/INDEX(deflator!$E75:$BQ75, MATCH(TRUE, ISNUMBER(deflator!$E75:$BQ75), 0))</f>
        <v>1.3552418720868324</v>
      </c>
      <c r="AQ75" cm="1">
        <f t="array" ref="AQ75">deflator!AQ75/INDEX(deflator!$E75:$BQ75, MATCH(TRUE, ISNUMBER(deflator!$E75:$BQ75), 0))</f>
        <v>1.4786931979572102</v>
      </c>
      <c r="AR75" cm="1">
        <f t="array" ref="AR75">deflator!AR75/INDEX(deflator!$E75:$BQ75, MATCH(TRUE, ISNUMBER(deflator!$E75:$BQ75), 0))</f>
        <v>1.5129776090330658</v>
      </c>
      <c r="AS75" cm="1">
        <f t="array" ref="AS75">deflator!AS75/INDEX(deflator!$E75:$BQ75, MATCH(TRUE, ISNUMBER(deflator!$E75:$BQ75), 0))</f>
        <v>1.890883024923188</v>
      </c>
      <c r="AT75" cm="1">
        <f t="array" ref="AT75">deflator!AT75/INDEX(deflator!$E75:$BQ75, MATCH(TRUE, ISNUMBER(deflator!$E75:$BQ75), 0))</f>
        <v>2.1759765560084108</v>
      </c>
      <c r="AU75" cm="1">
        <f t="array" ref="AU75">deflator!AU75/INDEX(deflator!$E75:$BQ75, MATCH(TRUE, ISNUMBER(deflator!$E75:$BQ75), 0))</f>
        <v>2.5273677719082097</v>
      </c>
      <c r="AV75" cm="1">
        <f t="array" ref="AV75">deflator!AV75/INDEX(deflator!$E75:$BQ75, MATCH(TRUE, ISNUMBER(deflator!$E75:$BQ75), 0))</f>
        <v>3.0801749253273019</v>
      </c>
      <c r="AW75" cm="1">
        <f t="array" ref="AW75">deflator!AW75/INDEX(deflator!$E75:$BQ75, MATCH(TRUE, ISNUMBER(deflator!$E75:$BQ75), 0))</f>
        <v>3.8440363044516555</v>
      </c>
      <c r="AX75" cm="1">
        <f t="array" ref="AX75">deflator!AX75/INDEX(deflator!$E75:$BQ75, MATCH(TRUE, ISNUMBER(deflator!$E75:$BQ75), 0))</f>
        <v>4.1370936911418807</v>
      </c>
      <c r="AY75" cm="1">
        <f t="array" ref="AY75">deflator!AY75/INDEX(deflator!$E75:$BQ75, MATCH(TRUE, ISNUMBER(deflator!$E75:$BQ75), 0))</f>
        <v>4.6084743098692007</v>
      </c>
      <c r="AZ75" cm="1">
        <f t="array" ref="AZ75">deflator!AZ75/INDEX(deflator!$E75:$BQ75, MATCH(TRUE, ISNUMBER(deflator!$E75:$BQ75), 0))</f>
        <v>4.9443495152123953</v>
      </c>
      <c r="BA75" cm="1">
        <f t="array" ref="BA75">deflator!BA75/INDEX(deflator!$E75:$BQ75, MATCH(TRUE, ISNUMBER(deflator!$E75:$BQ75), 0))</f>
        <v>5.7392140255871587</v>
      </c>
      <c r="BB75" cm="1">
        <f t="array" ref="BB75">deflator!BB75/INDEX(deflator!$E75:$BQ75, MATCH(TRUE, ISNUMBER(deflator!$E75:$BQ75), 0))</f>
        <v>7.4325408376714499</v>
      </c>
      <c r="BC75" cm="1">
        <f t="array" ref="BC75">deflator!BC75/INDEX(deflator!$E75:$BQ75, MATCH(TRUE, ISNUMBER(deflator!$E75:$BQ75), 0))</f>
        <v>6.2263732678179009</v>
      </c>
      <c r="BD75" cm="1">
        <f t="array" ref="BD75">deflator!BD75/INDEX(deflator!$E75:$BQ75, MATCH(TRUE, ISNUMBER(deflator!$E75:$BQ75), 0))</f>
        <v>7.442896282068868</v>
      </c>
      <c r="BE75" cm="1">
        <f t="array" ref="BE75">deflator!BE75/INDEX(deflator!$E75:$BQ75, MATCH(TRUE, ISNUMBER(deflator!$E75:$BQ75), 0))</f>
        <v>0</v>
      </c>
      <c r="BF75" cm="1">
        <f t="array" ref="BF75">deflator!BF75/INDEX(deflator!$E75:$BQ75, MATCH(TRUE, ISNUMBER(deflator!$E75:$BQ75), 0))</f>
        <v>0</v>
      </c>
      <c r="BG75" cm="1">
        <f t="array" ref="BG75">deflator!BG75/INDEX(deflator!$E75:$BQ75, MATCH(TRUE, ISNUMBER(deflator!$E75:$BQ75), 0))</f>
        <v>0</v>
      </c>
      <c r="BH75" cm="1">
        <f t="array" ref="BH75">deflator!BH75/INDEX(deflator!$E75:$BQ75, MATCH(TRUE, ISNUMBER(deflator!$E75:$BQ75), 0))</f>
        <v>0</v>
      </c>
      <c r="BI75" cm="1">
        <f t="array" ref="BI75">deflator!BI75/INDEX(deflator!$E75:$BQ75, MATCH(TRUE, ISNUMBER(deflator!$E75:$BQ75), 0))</f>
        <v>0</v>
      </c>
      <c r="BJ75" cm="1">
        <f t="array" ref="BJ75">deflator!BJ75/INDEX(deflator!$E75:$BQ75, MATCH(TRUE, ISNUMBER(deflator!$E75:$BQ75), 0))</f>
        <v>0</v>
      </c>
      <c r="BK75" cm="1">
        <f t="array" ref="BK75">deflator!BK75/INDEX(deflator!$E75:$BQ75, MATCH(TRUE, ISNUMBER(deflator!$E75:$BQ75), 0))</f>
        <v>0</v>
      </c>
      <c r="BL75" cm="1">
        <f t="array" ref="BL75">deflator!BL75/INDEX(deflator!$E75:$BQ75, MATCH(TRUE, ISNUMBER(deflator!$E75:$BQ75), 0))</f>
        <v>0</v>
      </c>
      <c r="BM75" cm="1">
        <f t="array" ref="BM75">deflator!BM75/INDEX(deflator!$E75:$BQ75, MATCH(TRUE, ISNUMBER(deflator!$E75:$BQ75), 0))</f>
        <v>0</v>
      </c>
      <c r="BN75" cm="1">
        <f t="array" ref="BN75">deflator!BN75/INDEX(deflator!$E75:$BQ75, MATCH(TRUE, ISNUMBER(deflator!$E75:$BQ75), 0))</f>
        <v>0</v>
      </c>
      <c r="BO75" cm="1">
        <f t="array" ref="BO75">deflator!BO75/INDEX(deflator!$E75:$BQ75, MATCH(TRUE, ISNUMBER(deflator!$E75:$BQ75), 0))</f>
        <v>0</v>
      </c>
      <c r="BP75" cm="1">
        <f t="array" ref="BP75">deflator!BP75/INDEX(deflator!$E75:$BQ75, MATCH(TRUE, ISNUMBER(deflator!$E75:$BQ75), 0))</f>
        <v>0</v>
      </c>
      <c r="BQ75" cm="1">
        <f t="array" ref="BQ75">deflator!BQ75/INDEX(deflator!$E75:$BQ75, MATCH(TRUE, ISNUMBER(deflator!$E75:$BQ75), 0))</f>
        <v>0</v>
      </c>
    </row>
    <row r="76" spans="1:69" x14ac:dyDescent="0.35">
      <c r="A76" t="s">
        <v>301</v>
      </c>
      <c r="B76" t="s">
        <v>302</v>
      </c>
      <c r="C76" t="s">
        <v>44</v>
      </c>
      <c r="D76" t="s">
        <v>45</v>
      </c>
      <c r="E76" cm="1">
        <f t="array" ref="E76">deflator!E76/INDEX(deflator!$E76:$BQ76, MATCH(TRUE, ISNUMBER(deflator!$E76:$BQ76), 0))</f>
        <v>1</v>
      </c>
      <c r="F76" cm="1">
        <f t="array" ref="F76">deflator!F76/INDEX(deflator!$E76:$BQ76, MATCH(TRUE, ISNUMBER(deflator!$E76:$BQ76), 0))</f>
        <v>1.0246638975371525</v>
      </c>
      <c r="G76" cm="1">
        <f t="array" ref="G76">deflator!G76/INDEX(deflator!$E76:$BQ76, MATCH(TRUE, ISNUMBER(deflator!$E76:$BQ76), 0))</f>
        <v>1.0871257859040457</v>
      </c>
      <c r="H76" cm="1">
        <f t="array" ref="H76">deflator!H76/INDEX(deflator!$E76:$BQ76, MATCH(TRUE, ISNUMBER(deflator!$E76:$BQ76), 0))</f>
        <v>1.1724148771600589</v>
      </c>
      <c r="I76" cm="1">
        <f t="array" ref="I76">deflator!I76/INDEX(deflator!$E76:$BQ76, MATCH(TRUE, ISNUMBER(deflator!$E76:$BQ76), 0))</f>
        <v>1.2457414507890843</v>
      </c>
      <c r="J76" cm="1">
        <f t="array" ref="J76">deflator!J76/INDEX(deflator!$E76:$BQ76, MATCH(TRUE, ISNUMBER(deflator!$E76:$BQ76), 0))</f>
        <v>1.3599119935208144</v>
      </c>
      <c r="K76" cm="1">
        <f t="array" ref="K76">deflator!K76/INDEX(deflator!$E76:$BQ76, MATCH(TRUE, ISNUMBER(deflator!$E76:$BQ76), 0))</f>
        <v>1.4710677097907967</v>
      </c>
      <c r="L76" cm="1">
        <f t="array" ref="L76">deflator!L76/INDEX(deflator!$E76:$BQ76, MATCH(TRUE, ISNUMBER(deflator!$E76:$BQ76), 0))</f>
        <v>1.5966633384505355</v>
      </c>
      <c r="M76" cm="1">
        <f t="array" ref="M76">deflator!M76/INDEX(deflator!$E76:$BQ76, MATCH(TRUE, ISNUMBER(deflator!$E76:$BQ76), 0))</f>
        <v>1.6910441857880074</v>
      </c>
      <c r="N76" cm="1">
        <f t="array" ref="N76">deflator!N76/INDEX(deflator!$E76:$BQ76, MATCH(TRUE, ISNUMBER(deflator!$E76:$BQ76), 0))</f>
        <v>1.7778497223082805</v>
      </c>
      <c r="O76" cm="1">
        <f t="array" ref="O76">deflator!O76/INDEX(deflator!$E76:$BQ76, MATCH(TRUE, ISNUMBER(deflator!$E76:$BQ76), 0))</f>
        <v>1.883499976696384</v>
      </c>
      <c r="P76" cm="1">
        <f t="array" ref="P76">deflator!P76/INDEX(deflator!$E76:$BQ76, MATCH(TRUE, ISNUMBER(deflator!$E76:$BQ76), 0))</f>
        <v>2.0312797500248356</v>
      </c>
      <c r="Q76" cm="1">
        <f t="array" ref="Q76">deflator!Q76/INDEX(deflator!$E76:$BQ76, MATCH(TRUE, ISNUMBER(deflator!$E76:$BQ76), 0))</f>
        <v>2.2043025803634011</v>
      </c>
      <c r="R76" cm="1">
        <f t="array" ref="R76">deflator!R76/INDEX(deflator!$E76:$BQ76, MATCH(TRUE, ISNUMBER(deflator!$E76:$BQ76), 0))</f>
        <v>2.465503582709125</v>
      </c>
      <c r="S76" cm="1">
        <f t="array" ref="S76">deflator!S76/INDEX(deflator!$E76:$BQ76, MATCH(TRUE, ISNUMBER(deflator!$E76:$BQ76), 0))</f>
        <v>2.8586308230392943</v>
      </c>
      <c r="T76" cm="1">
        <f t="array" ref="T76">deflator!T76/INDEX(deflator!$E76:$BQ76, MATCH(TRUE, ISNUMBER(deflator!$E76:$BQ76), 0))</f>
        <v>3.3383600269312876</v>
      </c>
      <c r="U76" cm="1">
        <f t="array" ref="U76">deflator!U76/INDEX(deflator!$E76:$BQ76, MATCH(TRUE, ISNUMBER(deflator!$E76:$BQ76), 0))</f>
        <v>3.8888529630745103</v>
      </c>
      <c r="V76" cm="1">
        <f t="array" ref="V76">deflator!V76/INDEX(deflator!$E76:$BQ76, MATCH(TRUE, ISNUMBER(deflator!$E76:$BQ76), 0))</f>
        <v>4.7981861169421718</v>
      </c>
      <c r="W76" cm="1">
        <f t="array" ref="W76">deflator!W76/INDEX(deflator!$E76:$BQ76, MATCH(TRUE, ISNUMBER(deflator!$E76:$BQ76), 0))</f>
        <v>5.7881019638643423</v>
      </c>
      <c r="X76" cm="1">
        <f t="array" ref="X76">deflator!X76/INDEX(deflator!$E76:$BQ76, MATCH(TRUE, ISNUMBER(deflator!$E76:$BQ76), 0))</f>
        <v>6.7681221025174745</v>
      </c>
      <c r="Y76" cm="1">
        <f t="array" ref="Y76">deflator!Y76/INDEX(deflator!$E76:$BQ76, MATCH(TRUE, ISNUMBER(deflator!$E76:$BQ76), 0))</f>
        <v>7.6719930736617821</v>
      </c>
      <c r="Z76" cm="1">
        <f t="array" ref="Z76">deflator!Z76/INDEX(deflator!$E76:$BQ76, MATCH(TRUE, ISNUMBER(deflator!$E76:$BQ76), 0))</f>
        <v>8.619575661718974</v>
      </c>
      <c r="AA76" cm="1">
        <f t="array" ref="AA76">deflator!AA76/INDEX(deflator!$E76:$BQ76, MATCH(TRUE, ISNUMBER(deflator!$E76:$BQ76), 0))</f>
        <v>9.7903143240691488</v>
      </c>
      <c r="AB76" cm="1">
        <f t="array" ref="AB76">deflator!AB76/INDEX(deflator!$E76:$BQ76, MATCH(TRUE, ISNUMBER(deflator!$E76:$BQ76), 0))</f>
        <v>10.953819298234841</v>
      </c>
      <c r="AC76" cm="1">
        <f t="array" ref="AC76">deflator!AC76/INDEX(deflator!$E76:$BQ76, MATCH(TRUE, ISNUMBER(deflator!$E76:$BQ76), 0))</f>
        <v>12.143922630120194</v>
      </c>
      <c r="AD76" cm="1">
        <f t="array" ref="AD76">deflator!AD76/INDEX(deflator!$E76:$BQ76, MATCH(TRUE, ISNUMBER(deflator!$E76:$BQ76), 0))</f>
        <v>13.187751025215572</v>
      </c>
      <c r="AE76" cm="1">
        <f t="array" ref="AE76">deflator!AE76/INDEX(deflator!$E76:$BQ76, MATCH(TRUE, ISNUMBER(deflator!$E76:$BQ76), 0))</f>
        <v>14.622422235348765</v>
      </c>
      <c r="AF76" cm="1">
        <f t="array" ref="AF76">deflator!AF76/INDEX(deflator!$E76:$BQ76, MATCH(TRUE, ISNUMBER(deflator!$E76:$BQ76), 0))</f>
        <v>15.491608007187505</v>
      </c>
      <c r="AG76" cm="1">
        <f t="array" ref="AG76">deflator!AG76/INDEX(deflator!$E76:$BQ76, MATCH(TRUE, ISNUMBER(deflator!$E76:$BQ76), 0))</f>
        <v>16.411209405172372</v>
      </c>
      <c r="AH76" cm="1">
        <f t="array" ref="AH76">deflator!AH76/INDEX(deflator!$E76:$BQ76, MATCH(TRUE, ISNUMBER(deflator!$E76:$BQ76), 0))</f>
        <v>17.542958264146996</v>
      </c>
      <c r="AI76" cm="1">
        <f t="array" ref="AI76">deflator!AI76/INDEX(deflator!$E76:$BQ76, MATCH(TRUE, ISNUMBER(deflator!$E76:$BQ76), 0))</f>
        <v>18.828199456407464</v>
      </c>
      <c r="AJ76" cm="1">
        <f t="array" ref="AJ76">deflator!AJ76/INDEX(deflator!$E76:$BQ76, MATCH(TRUE, ISNUMBER(deflator!$E76:$BQ76), 0))</f>
        <v>20.133961354116831</v>
      </c>
      <c r="AK76" cm="1">
        <f t="array" ref="AK76">deflator!AK76/INDEX(deflator!$E76:$BQ76, MATCH(TRUE, ISNUMBER(deflator!$E76:$BQ76), 0))</f>
        <v>21.485105436410912</v>
      </c>
      <c r="AL76" cm="1">
        <f t="array" ref="AL76">deflator!AL76/INDEX(deflator!$E76:$BQ76, MATCH(TRUE, ISNUMBER(deflator!$E76:$BQ76), 0))</f>
        <v>22.459936499770055</v>
      </c>
      <c r="AM76" cm="1">
        <f t="array" ref="AM76">deflator!AM76/INDEX(deflator!$E76:$BQ76, MATCH(TRUE, ISNUMBER(deflator!$E76:$BQ76), 0))</f>
        <v>23.331346521518842</v>
      </c>
      <c r="AN76" cm="1">
        <f t="array" ref="AN76">deflator!AN76/INDEX(deflator!$E76:$BQ76, MATCH(TRUE, ISNUMBER(deflator!$E76:$BQ76), 0))</f>
        <v>24.482312121655426</v>
      </c>
      <c r="AO76" cm="1">
        <f t="array" ref="AO76">deflator!AO76/INDEX(deflator!$E76:$BQ76, MATCH(TRUE, ISNUMBER(deflator!$E76:$BQ76), 0))</f>
        <v>25.347335201090463</v>
      </c>
      <c r="AP76" cm="1">
        <f t="array" ref="AP76">deflator!AP76/INDEX(deflator!$E76:$BQ76, MATCH(TRUE, ISNUMBER(deflator!$E76:$BQ76), 0))</f>
        <v>25.972155152016178</v>
      </c>
      <c r="AQ76" cm="1">
        <f t="array" ref="AQ76">deflator!AQ76/INDEX(deflator!$E76:$BQ76, MATCH(TRUE, ISNUMBER(deflator!$E76:$BQ76), 0))</f>
        <v>26.65646425777371</v>
      </c>
      <c r="AR76" cm="1">
        <f t="array" ref="AR76">deflator!AR76/INDEX(deflator!$E76:$BQ76, MATCH(TRUE, ISNUMBER(deflator!$E76:$BQ76), 0))</f>
        <v>27.354485250679179</v>
      </c>
      <c r="AS76" cm="1">
        <f t="array" ref="AS76">deflator!AS76/INDEX(deflator!$E76:$BQ76, MATCH(TRUE, ISNUMBER(deflator!$E76:$BQ76), 0))</f>
        <v>28.288026016001112</v>
      </c>
      <c r="AT76" cm="1">
        <f t="array" ref="AT76">deflator!AT76/INDEX(deflator!$E76:$BQ76, MATCH(TRUE, ISNUMBER(deflator!$E76:$BQ76), 0))</f>
        <v>29.46546227844372</v>
      </c>
      <c r="AU76" cm="1">
        <f t="array" ref="AU76">deflator!AU76/INDEX(deflator!$E76:$BQ76, MATCH(TRUE, ISNUMBER(deflator!$E76:$BQ76), 0))</f>
        <v>30.671101267457896</v>
      </c>
      <c r="AV76" cm="1">
        <f t="array" ref="AV76">deflator!AV76/INDEX(deflator!$E76:$BQ76, MATCH(TRUE, ISNUMBER(deflator!$E76:$BQ76), 0))</f>
        <v>31.899161649818584</v>
      </c>
      <c r="AW76" cm="1">
        <f t="array" ref="AW76">deflator!AW76/INDEX(deflator!$E76:$BQ76, MATCH(TRUE, ISNUMBER(deflator!$E76:$BQ76), 0))</f>
        <v>33.146950234429816</v>
      </c>
      <c r="AX76" cm="1">
        <f t="array" ref="AX76">deflator!AX76/INDEX(deflator!$E76:$BQ76, MATCH(TRUE, ISNUMBER(deflator!$E76:$BQ76), 0))</f>
        <v>34.543405859363027</v>
      </c>
      <c r="AY76" cm="1">
        <f t="array" ref="AY76">deflator!AY76/INDEX(deflator!$E76:$BQ76, MATCH(TRUE, ISNUMBER(deflator!$E76:$BQ76), 0))</f>
        <v>35.950182201494897</v>
      </c>
      <c r="AZ76" cm="1">
        <f t="array" ref="AZ76">deflator!AZ76/INDEX(deflator!$E76:$BQ76, MATCH(TRUE, ISNUMBER(deflator!$E76:$BQ76), 0))</f>
        <v>37.230452348445532</v>
      </c>
      <c r="BA76" cm="1">
        <f t="array" ref="BA76">deflator!BA76/INDEX(deflator!$E76:$BQ76, MATCH(TRUE, ISNUMBER(deflator!$E76:$BQ76), 0))</f>
        <v>38.143359292649755</v>
      </c>
      <c r="BB76" cm="1">
        <f t="array" ref="BB76">deflator!BB76/INDEX(deflator!$E76:$BQ76, MATCH(TRUE, ISNUMBER(deflator!$E76:$BQ76), 0))</f>
        <v>38.231578433329041</v>
      </c>
      <c r="BC76" cm="1">
        <f t="array" ref="BC76">deflator!BC76/INDEX(deflator!$E76:$BQ76, MATCH(TRUE, ISNUMBER(deflator!$E76:$BQ76), 0))</f>
        <v>38.343534920243201</v>
      </c>
      <c r="BD76" cm="1">
        <f t="array" ref="BD76">deflator!BD76/INDEX(deflator!$E76:$BQ76, MATCH(TRUE, ISNUMBER(deflator!$E76:$BQ76), 0))</f>
        <v>38.28756916760085</v>
      </c>
      <c r="BE76" cm="1">
        <f t="array" ref="BE76">deflator!BE76/INDEX(deflator!$E76:$BQ76, MATCH(TRUE, ISNUMBER(deflator!$E76:$BQ76), 0))</f>
        <v>38.209862634571998</v>
      </c>
      <c r="BF76" cm="1">
        <f t="array" ref="BF76">deflator!BF76/INDEX(deflator!$E76:$BQ76, MATCH(TRUE, ISNUMBER(deflator!$E76:$BQ76), 0))</f>
        <v>38.377288712664587</v>
      </c>
      <c r="BG76" cm="1">
        <f t="array" ref="BG76">deflator!BG76/INDEX(deflator!$E76:$BQ76, MATCH(TRUE, ISNUMBER(deflator!$E76:$BQ76), 0))</f>
        <v>38.292595103539895</v>
      </c>
      <c r="BH76" cm="1">
        <f t="array" ref="BH76">deflator!BH76/INDEX(deflator!$E76:$BQ76, MATCH(TRUE, ISNUMBER(deflator!$E76:$BQ76), 0))</f>
        <v>38.504139411340944</v>
      </c>
      <c r="BI76" cm="1">
        <f t="array" ref="BI76">deflator!BI76/INDEX(deflator!$E76:$BQ76, MATCH(TRUE, ISNUMBER(deflator!$E76:$BQ76), 0))</f>
        <v>38.647445095259314</v>
      </c>
      <c r="BJ76" cm="1">
        <f t="array" ref="BJ76">deflator!BJ76/INDEX(deflator!$E76:$BQ76, MATCH(TRUE, ISNUMBER(deflator!$E76:$BQ76), 0))</f>
        <v>39.133608434935489</v>
      </c>
      <c r="BK76" cm="1">
        <f t="array" ref="BK76">deflator!BK76/INDEX(deflator!$E76:$BQ76, MATCH(TRUE, ISNUMBER(deflator!$E76:$BQ76), 0))</f>
        <v>39.598263174897099</v>
      </c>
      <c r="BL76" cm="1">
        <f t="array" ref="BL76">deflator!BL76/INDEX(deflator!$E76:$BQ76, MATCH(TRUE, ISNUMBER(deflator!$E76:$BQ76), 0))</f>
        <v>40.163992171039894</v>
      </c>
      <c r="BM76" cm="1">
        <f t="array" ref="BM76">deflator!BM76/INDEX(deflator!$E76:$BQ76, MATCH(TRUE, ISNUMBER(deflator!$E76:$BQ76), 0))</f>
        <v>40.619417518770646</v>
      </c>
      <c r="BN76" cm="1">
        <f t="array" ref="BN76">deflator!BN76/INDEX(deflator!$E76:$BQ76, MATCH(TRUE, ISNUMBER(deflator!$E76:$BQ76), 0))</f>
        <v>41.657695472565422</v>
      </c>
      <c r="BO76" cm="1">
        <f t="array" ref="BO76">deflator!BO76/INDEX(deflator!$E76:$BQ76, MATCH(TRUE, ISNUMBER(deflator!$E76:$BQ76), 0))</f>
        <v>43.620553682050137</v>
      </c>
      <c r="BP76" cm="1">
        <f t="array" ref="BP76">deflator!BP76/INDEX(deflator!$E76:$BQ76, MATCH(TRUE, ISNUMBER(deflator!$E76:$BQ76), 0))</f>
        <v>46.340417372099154</v>
      </c>
      <c r="BQ76" cm="1">
        <f t="array" ref="BQ76">deflator!BQ76/INDEX(deflator!$E76:$BQ76, MATCH(TRUE, ISNUMBER(deflator!$E76:$BQ76), 0))</f>
        <v>47.722748351798387</v>
      </c>
    </row>
    <row r="77" spans="1:69" x14ac:dyDescent="0.35">
      <c r="A77" t="s">
        <v>303</v>
      </c>
      <c r="B77" t="s">
        <v>304</v>
      </c>
      <c r="C77" t="s">
        <v>44</v>
      </c>
      <c r="D77" t="s">
        <v>45</v>
      </c>
      <c r="E77" cm="1">
        <f t="array" ref="E77">deflator!E77/INDEX(deflator!$E77:$BQ77, MATCH(TRUE, ISNUMBER(deflator!$E77:$BQ77), 0))</f>
        <v>0</v>
      </c>
      <c r="F77" cm="1">
        <f t="array" ref="F77">deflator!F77/INDEX(deflator!$E77:$BQ77, MATCH(TRUE, ISNUMBER(deflator!$E77:$BQ77), 0))</f>
        <v>0</v>
      </c>
      <c r="G77" cm="1">
        <f t="array" ref="G77">deflator!G77/INDEX(deflator!$E77:$BQ77, MATCH(TRUE, ISNUMBER(deflator!$E77:$BQ77), 0))</f>
        <v>0</v>
      </c>
      <c r="H77" cm="1">
        <f t="array" ref="H77">deflator!H77/INDEX(deflator!$E77:$BQ77, MATCH(TRUE, ISNUMBER(deflator!$E77:$BQ77), 0))</f>
        <v>0</v>
      </c>
      <c r="I77" cm="1">
        <f t="array" ref="I77">deflator!I77/INDEX(deflator!$E77:$BQ77, MATCH(TRUE, ISNUMBER(deflator!$E77:$BQ77), 0))</f>
        <v>0</v>
      </c>
      <c r="J77" cm="1">
        <f t="array" ref="J77">deflator!J77/INDEX(deflator!$E77:$BQ77, MATCH(TRUE, ISNUMBER(deflator!$E77:$BQ77), 0))</f>
        <v>0</v>
      </c>
      <c r="K77" cm="1">
        <f t="array" ref="K77">deflator!K77/INDEX(deflator!$E77:$BQ77, MATCH(TRUE, ISNUMBER(deflator!$E77:$BQ77), 0))</f>
        <v>0</v>
      </c>
      <c r="L77" cm="1">
        <f t="array" ref="L77">deflator!L77/INDEX(deflator!$E77:$BQ77, MATCH(TRUE, ISNUMBER(deflator!$E77:$BQ77), 0))</f>
        <v>0</v>
      </c>
      <c r="M77" cm="1">
        <f t="array" ref="M77">deflator!M77/INDEX(deflator!$E77:$BQ77, MATCH(TRUE, ISNUMBER(deflator!$E77:$BQ77), 0))</f>
        <v>0</v>
      </c>
      <c r="N77" cm="1">
        <f t="array" ref="N77">deflator!N77/INDEX(deflator!$E77:$BQ77, MATCH(TRUE, ISNUMBER(deflator!$E77:$BQ77), 0))</f>
        <v>0</v>
      </c>
      <c r="O77" cm="1">
        <f t="array" ref="O77">deflator!O77/INDEX(deflator!$E77:$BQ77, MATCH(TRUE, ISNUMBER(deflator!$E77:$BQ77), 0))</f>
        <v>0</v>
      </c>
      <c r="P77" cm="1">
        <f t="array" ref="P77">deflator!P77/INDEX(deflator!$E77:$BQ77, MATCH(TRUE, ISNUMBER(deflator!$E77:$BQ77), 0))</f>
        <v>0</v>
      </c>
      <c r="Q77" cm="1">
        <f t="array" ref="Q77">deflator!Q77/INDEX(deflator!$E77:$BQ77, MATCH(TRUE, ISNUMBER(deflator!$E77:$BQ77), 0))</f>
        <v>0</v>
      </c>
      <c r="R77" cm="1">
        <f t="array" ref="R77">deflator!R77/INDEX(deflator!$E77:$BQ77, MATCH(TRUE, ISNUMBER(deflator!$E77:$BQ77), 0))</f>
        <v>0</v>
      </c>
      <c r="S77" cm="1">
        <f t="array" ref="S77">deflator!S77/INDEX(deflator!$E77:$BQ77, MATCH(TRUE, ISNUMBER(deflator!$E77:$BQ77), 0))</f>
        <v>0</v>
      </c>
      <c r="T77" cm="1">
        <f t="array" ref="T77">deflator!T77/INDEX(deflator!$E77:$BQ77, MATCH(TRUE, ISNUMBER(deflator!$E77:$BQ77), 0))</f>
        <v>0</v>
      </c>
      <c r="U77" cm="1">
        <f t="array" ref="U77">deflator!U77/INDEX(deflator!$E77:$BQ77, MATCH(TRUE, ISNUMBER(deflator!$E77:$BQ77), 0))</f>
        <v>0</v>
      </c>
      <c r="V77" cm="1">
        <f t="array" ref="V77">deflator!V77/INDEX(deflator!$E77:$BQ77, MATCH(TRUE, ISNUMBER(deflator!$E77:$BQ77), 0))</f>
        <v>0</v>
      </c>
      <c r="W77" cm="1">
        <f t="array" ref="W77">deflator!W77/INDEX(deflator!$E77:$BQ77, MATCH(TRUE, ISNUMBER(deflator!$E77:$BQ77), 0))</f>
        <v>0</v>
      </c>
      <c r="X77" cm="1">
        <f t="array" ref="X77">deflator!X77/INDEX(deflator!$E77:$BQ77, MATCH(TRUE, ISNUMBER(deflator!$E77:$BQ77), 0))</f>
        <v>0</v>
      </c>
      <c r="Y77" cm="1">
        <f t="array" ref="Y77">deflator!Y77/INDEX(deflator!$E77:$BQ77, MATCH(TRUE, ISNUMBER(deflator!$E77:$BQ77), 0))</f>
        <v>0</v>
      </c>
      <c r="Z77" cm="1">
        <f t="array" ref="Z77">deflator!Z77/INDEX(deflator!$E77:$BQ77, MATCH(TRUE, ISNUMBER(deflator!$E77:$BQ77), 0))</f>
        <v>0</v>
      </c>
      <c r="AA77" cm="1">
        <f t="array" ref="AA77">deflator!AA77/INDEX(deflator!$E77:$BQ77, MATCH(TRUE, ISNUMBER(deflator!$E77:$BQ77), 0))</f>
        <v>0</v>
      </c>
      <c r="AB77" cm="1">
        <f t="array" ref="AB77">deflator!AB77/INDEX(deflator!$E77:$BQ77, MATCH(TRUE, ISNUMBER(deflator!$E77:$BQ77), 0))</f>
        <v>0</v>
      </c>
      <c r="AC77" cm="1">
        <f t="array" ref="AC77">deflator!AC77/INDEX(deflator!$E77:$BQ77, MATCH(TRUE, ISNUMBER(deflator!$E77:$BQ77), 0))</f>
        <v>0</v>
      </c>
      <c r="AD77" cm="1">
        <f t="array" ref="AD77">deflator!AD77/INDEX(deflator!$E77:$BQ77, MATCH(TRUE, ISNUMBER(deflator!$E77:$BQ77), 0))</f>
        <v>0</v>
      </c>
      <c r="AE77" cm="1">
        <f t="array" ref="AE77">deflator!AE77/INDEX(deflator!$E77:$BQ77, MATCH(TRUE, ISNUMBER(deflator!$E77:$BQ77), 0))</f>
        <v>0</v>
      </c>
      <c r="AF77" cm="1">
        <f t="array" ref="AF77">deflator!AF77/INDEX(deflator!$E77:$BQ77, MATCH(TRUE, ISNUMBER(deflator!$E77:$BQ77), 0))</f>
        <v>0</v>
      </c>
      <c r="AG77" cm="1">
        <f t="array" ref="AG77">deflator!AG77/INDEX(deflator!$E77:$BQ77, MATCH(TRUE, ISNUMBER(deflator!$E77:$BQ77), 0))</f>
        <v>0</v>
      </c>
      <c r="AH77" cm="1">
        <f t="array" ref="AH77">deflator!AH77/INDEX(deflator!$E77:$BQ77, MATCH(TRUE, ISNUMBER(deflator!$E77:$BQ77), 0))</f>
        <v>0</v>
      </c>
      <c r="AI77" cm="1">
        <f t="array" ref="AI77">deflator!AI77/INDEX(deflator!$E77:$BQ77, MATCH(TRUE, ISNUMBER(deflator!$E77:$BQ77), 0))</f>
        <v>1</v>
      </c>
      <c r="AJ77" cm="1">
        <f t="array" ref="AJ77">deflator!AJ77/INDEX(deflator!$E77:$BQ77, MATCH(TRUE, ISNUMBER(deflator!$E77:$BQ77), 0))</f>
        <v>2.3257042895205764</v>
      </c>
      <c r="AK77" cm="1">
        <f t="array" ref="AK77">deflator!AK77/INDEX(deflator!$E77:$BQ77, MATCH(TRUE, ISNUMBER(deflator!$E77:$BQ77), 0))</f>
        <v>22.644053936563132</v>
      </c>
      <c r="AL77" cm="1">
        <f t="array" ref="AL77">deflator!AL77/INDEX(deflator!$E77:$BQ77, MATCH(TRUE, ISNUMBER(deflator!$E77:$BQ77), 0))</f>
        <v>41.847463209978599</v>
      </c>
      <c r="AM77" cm="1">
        <f t="array" ref="AM77">deflator!AM77/INDEX(deflator!$E77:$BQ77, MATCH(TRUE, ISNUMBER(deflator!$E77:$BQ77), 0))</f>
        <v>58.447936660854111</v>
      </c>
      <c r="AN77" cm="1">
        <f t="array" ref="AN77">deflator!AN77/INDEX(deflator!$E77:$BQ77, MATCH(TRUE, ISNUMBER(deflator!$E77:$BQ77), 0))</f>
        <v>76.805598662248556</v>
      </c>
      <c r="AO77" cm="1">
        <f t="array" ref="AO77">deflator!AO77/INDEX(deflator!$E77:$BQ77, MATCH(TRUE, ISNUMBER(deflator!$E77:$BQ77), 0))</f>
        <v>94.117186629238688</v>
      </c>
      <c r="AP77" cm="1">
        <f t="array" ref="AP77">deflator!AP77/INDEX(deflator!$E77:$BQ77, MATCH(TRUE, ISNUMBER(deflator!$E77:$BQ77), 0))</f>
        <v>103.45593344895767</v>
      </c>
      <c r="AQ77" cm="1">
        <f t="array" ref="AQ77">deflator!AQ77/INDEX(deflator!$E77:$BQ77, MATCH(TRUE, ISNUMBER(deflator!$E77:$BQ77), 0))</f>
        <v>110.58870540633504</v>
      </c>
      <c r="AR77" cm="1">
        <f t="array" ref="AR77">deflator!AR77/INDEX(deflator!$E77:$BQ77, MATCH(TRUE, ISNUMBER(deflator!$E77:$BQ77), 0))</f>
        <v>117.73386131733517</v>
      </c>
      <c r="AS77" cm="1">
        <f t="array" ref="AS77">deflator!AS77/INDEX(deflator!$E77:$BQ77, MATCH(TRUE, ISNUMBER(deflator!$E77:$BQ77), 0))</f>
        <v>122.07200390741529</v>
      </c>
      <c r="AT77" cm="1">
        <f t="array" ref="AT77">deflator!AT77/INDEX(deflator!$E77:$BQ77, MATCH(TRUE, ISNUMBER(deflator!$E77:$BQ77), 0))</f>
        <v>130.43237169376957</v>
      </c>
      <c r="AU77" cm="1">
        <f t="array" ref="AU77">deflator!AU77/INDEX(deflator!$E77:$BQ77, MATCH(TRUE, ISNUMBER(deflator!$E77:$BQ77), 0))</f>
        <v>136.69818376464829</v>
      </c>
      <c r="AV77" cm="1">
        <f t="array" ref="AV77">deflator!AV77/INDEX(deflator!$E77:$BQ77, MATCH(TRUE, ISNUMBER(deflator!$E77:$BQ77), 0))</f>
        <v>142.01490330520767</v>
      </c>
      <c r="AW77" cm="1">
        <f t="array" ref="AW77">deflator!AW77/INDEX(deflator!$E77:$BQ77, MATCH(TRUE, ISNUMBER(deflator!$E77:$BQ77), 0))</f>
        <v>148.67463392448047</v>
      </c>
      <c r="AX77" cm="1">
        <f t="array" ref="AX77">deflator!AX77/INDEX(deflator!$E77:$BQ77, MATCH(TRUE, ISNUMBER(deflator!$E77:$BQ77), 0))</f>
        <v>157.48196216738424</v>
      </c>
      <c r="AY77" cm="1">
        <f t="array" ref="AY77">deflator!AY77/INDEX(deflator!$E77:$BQ77, MATCH(TRUE, ISNUMBER(deflator!$E77:$BQ77), 0))</f>
        <v>171.62169691491536</v>
      </c>
      <c r="AZ77" cm="1">
        <f t="array" ref="AZ77">deflator!AZ77/INDEX(deflator!$E77:$BQ77, MATCH(TRUE, ISNUMBER(deflator!$E77:$BQ77), 0))</f>
        <v>192.8241255046473</v>
      </c>
      <c r="BA77" cm="1">
        <f t="array" ref="BA77">deflator!BA77/INDEX(deflator!$E77:$BQ77, MATCH(TRUE, ISNUMBER(deflator!$E77:$BQ77), 0))</f>
        <v>205.92673495414741</v>
      </c>
      <c r="BB77" cm="1">
        <f t="array" ref="BB77">deflator!BB77/INDEX(deflator!$E77:$BQ77, MATCH(TRUE, ISNUMBER(deflator!$E77:$BQ77), 0))</f>
        <v>205.12850726831832</v>
      </c>
      <c r="BC77" cm="1">
        <f t="array" ref="BC77">deflator!BC77/INDEX(deflator!$E77:$BQ77, MATCH(TRUE, ISNUMBER(deflator!$E77:$BQ77), 0))</f>
        <v>208.85474391796689</v>
      </c>
      <c r="BD77" cm="1">
        <f t="array" ref="BD77">deflator!BD77/INDEX(deflator!$E77:$BQ77, MATCH(TRUE, ISNUMBER(deflator!$E77:$BQ77), 0))</f>
        <v>220.42357300165162</v>
      </c>
      <c r="BE77" cm="1">
        <f t="array" ref="BE77">deflator!BE77/INDEX(deflator!$E77:$BQ77, MATCH(TRUE, ISNUMBER(deflator!$E77:$BQ77), 0))</f>
        <v>229.69355208087575</v>
      </c>
      <c r="BF77" cm="1">
        <f t="array" ref="BF77">deflator!BF77/INDEX(deflator!$E77:$BQ77, MATCH(TRUE, ISNUMBER(deflator!$E77:$BQ77), 0))</f>
        <v>239.16600825783638</v>
      </c>
      <c r="BG77" cm="1">
        <f t="array" ref="BG77">deflator!BG77/INDEX(deflator!$E77:$BQ77, MATCH(TRUE, ISNUMBER(deflator!$E77:$BQ77), 0))</f>
        <v>245.99788832584622</v>
      </c>
      <c r="BH77" cm="1">
        <f t="array" ref="BH77">deflator!BH77/INDEX(deflator!$E77:$BQ77, MATCH(TRUE, ISNUMBER(deflator!$E77:$BQ77), 0))</f>
        <v>249.21170086739579</v>
      </c>
      <c r="BI77" cm="1">
        <f t="array" ref="BI77">deflator!BI77/INDEX(deflator!$E77:$BQ77, MATCH(TRUE, ISNUMBER(deflator!$E77:$BQ77), 0))</f>
        <v>255.28879450133084</v>
      </c>
      <c r="BJ77" cm="1">
        <f t="array" ref="BJ77">deflator!BJ77/INDEX(deflator!$E77:$BQ77, MATCH(TRUE, ISNUMBER(deflator!$E77:$BQ77), 0))</f>
        <v>264.83939969338138</v>
      </c>
      <c r="BK77" cm="1">
        <f t="array" ref="BK77">deflator!BK77/INDEX(deflator!$E77:$BQ77, MATCH(TRUE, ISNUMBER(deflator!$E77:$BQ77), 0))</f>
        <v>277.68165980153464</v>
      </c>
      <c r="BL77" cm="1">
        <f t="array" ref="BL77">deflator!BL77/INDEX(deflator!$E77:$BQ77, MATCH(TRUE, ISNUMBER(deflator!$E77:$BQ77), 0))</f>
        <v>288.29654070811131</v>
      </c>
      <c r="BM77" cm="1">
        <f t="array" ref="BM77">deflator!BM77/INDEX(deflator!$E77:$BQ77, MATCH(TRUE, ISNUMBER(deflator!$E77:$BQ77), 0))</f>
        <v>290.46838941865332</v>
      </c>
      <c r="BN77" cm="1">
        <f t="array" ref="BN77">deflator!BN77/INDEX(deflator!$E77:$BQ77, MATCH(TRUE, ISNUMBER(deflator!$E77:$BQ77), 0))</f>
        <v>306.07330945099477</v>
      </c>
      <c r="BO77" cm="1">
        <f t="array" ref="BO77">deflator!BO77/INDEX(deflator!$E77:$BQ77, MATCH(TRUE, ISNUMBER(deflator!$E77:$BQ77), 0))</f>
        <v>354.37908282735282</v>
      </c>
      <c r="BP77" cm="1">
        <f t="array" ref="BP77">deflator!BP77/INDEX(deflator!$E77:$BQ77, MATCH(TRUE, ISNUMBER(deflator!$E77:$BQ77), 0))</f>
        <v>382.92356093667428</v>
      </c>
      <c r="BQ77" cm="1">
        <f t="array" ref="BQ77">deflator!BQ77/INDEX(deflator!$E77:$BQ77, MATCH(TRUE, ISNUMBER(deflator!$E77:$BQ77), 0))</f>
        <v>397.21948011477866</v>
      </c>
    </row>
    <row r="78" spans="1:69" x14ac:dyDescent="0.35">
      <c r="A78" t="s">
        <v>305</v>
      </c>
      <c r="B78" t="s">
        <v>306</v>
      </c>
      <c r="C78" t="s">
        <v>44</v>
      </c>
      <c r="D78" t="s">
        <v>45</v>
      </c>
      <c r="E78" cm="1">
        <f t="array" ref="E78">deflator!E78/INDEX(deflator!$E78:$BQ78, MATCH(TRUE, ISNUMBER(deflator!$E78:$BQ78), 0))</f>
        <v>0</v>
      </c>
      <c r="F78" cm="1">
        <f t="array" ref="F78">deflator!F78/INDEX(deflator!$E78:$BQ78, MATCH(TRUE, ISNUMBER(deflator!$E78:$BQ78), 0))</f>
        <v>1</v>
      </c>
      <c r="G78" cm="1">
        <f t="array" ref="G78">deflator!G78/INDEX(deflator!$E78:$BQ78, MATCH(TRUE, ISNUMBER(deflator!$E78:$BQ78), 0))</f>
        <v>0.99657344299682171</v>
      </c>
      <c r="H78" cm="1">
        <f t="array" ref="H78">deflator!H78/INDEX(deflator!$E78:$BQ78, MATCH(TRUE, ISNUMBER(deflator!$E78:$BQ78), 0))</f>
        <v>0.99576943104309468</v>
      </c>
      <c r="I78" cm="1">
        <f t="array" ref="I78">deflator!I78/INDEX(deflator!$E78:$BQ78, MATCH(TRUE, ISNUMBER(deflator!$E78:$BQ78), 0))</f>
        <v>1.0465189202498397</v>
      </c>
      <c r="J78" cm="1">
        <f t="array" ref="J78">deflator!J78/INDEX(deflator!$E78:$BQ78, MATCH(TRUE, ISNUMBER(deflator!$E78:$BQ78), 0))</f>
        <v>1.0771102772559618</v>
      </c>
      <c r="K78" cm="1">
        <f t="array" ref="K78">deflator!K78/INDEX(deflator!$E78:$BQ78, MATCH(TRUE, ISNUMBER(deflator!$E78:$BQ78), 0))</f>
        <v>1.0807020114515347</v>
      </c>
      <c r="L78" cm="1">
        <f t="array" ref="L78">deflator!L78/INDEX(deflator!$E78:$BQ78, MATCH(TRUE, ISNUMBER(deflator!$E78:$BQ78), 0))</f>
        <v>1.0998622582481172</v>
      </c>
      <c r="M78" cm="1">
        <f t="array" ref="M78">deflator!M78/INDEX(deflator!$E78:$BQ78, MATCH(TRUE, ISNUMBER(deflator!$E78:$BQ78), 0))</f>
        <v>1.1239794040029845</v>
      </c>
      <c r="N78" cm="1">
        <f t="array" ref="N78">deflator!N78/INDEX(deflator!$E78:$BQ78, MATCH(TRUE, ISNUMBER(deflator!$E78:$BQ78), 0))</f>
        <v>1.1716479613883564</v>
      </c>
      <c r="O78" cm="1">
        <f t="array" ref="O78">deflator!O78/INDEX(deflator!$E78:$BQ78, MATCH(TRUE, ISNUMBER(deflator!$E78:$BQ78), 0))</f>
        <v>1.2452201570895363</v>
      </c>
      <c r="P78" cm="1">
        <f t="array" ref="P78">deflator!P78/INDEX(deflator!$E78:$BQ78, MATCH(TRUE, ISNUMBER(deflator!$E78:$BQ78), 0))</f>
        <v>1.2343916026233102</v>
      </c>
      <c r="Q78" cm="1">
        <f t="array" ref="Q78">deflator!Q78/INDEX(deflator!$E78:$BQ78, MATCH(TRUE, ISNUMBER(deflator!$E78:$BQ78), 0))</f>
        <v>1.1927008462975852</v>
      </c>
      <c r="R78" cm="1">
        <f t="array" ref="R78">deflator!R78/INDEX(deflator!$E78:$BQ78, MATCH(TRUE, ISNUMBER(deflator!$E78:$BQ78), 0))</f>
        <v>1.1972696499474884</v>
      </c>
      <c r="S78" cm="1">
        <f t="array" ref="S78">deflator!S78/INDEX(deflator!$E78:$BQ78, MATCH(TRUE, ISNUMBER(deflator!$E78:$BQ78), 0))</f>
        <v>1.2857837820854914</v>
      </c>
      <c r="T78" cm="1">
        <f t="array" ref="T78">deflator!T78/INDEX(deflator!$E78:$BQ78, MATCH(TRUE, ISNUMBER(deflator!$E78:$BQ78), 0))</f>
        <v>1.2699134489530282</v>
      </c>
      <c r="U78" cm="1">
        <f t="array" ref="U78">deflator!U78/INDEX(deflator!$E78:$BQ78, MATCH(TRUE, ISNUMBER(deflator!$E78:$BQ78), 0))</f>
        <v>1.3696332900145558</v>
      </c>
      <c r="V78" cm="1">
        <f t="array" ref="V78">deflator!V78/INDEX(deflator!$E78:$BQ78, MATCH(TRUE, ISNUMBER(deflator!$E78:$BQ78), 0))</f>
        <v>1.524241377342475</v>
      </c>
      <c r="W78" cm="1">
        <f t="array" ref="W78">deflator!W78/INDEX(deflator!$E78:$BQ78, MATCH(TRUE, ISNUMBER(deflator!$E78:$BQ78), 0))</f>
        <v>1.5789090071727585</v>
      </c>
      <c r="X78" cm="1">
        <f t="array" ref="X78">deflator!X78/INDEX(deflator!$E78:$BQ78, MATCH(TRUE, ISNUMBER(deflator!$E78:$BQ78), 0))</f>
        <v>1.7480595963482952</v>
      </c>
      <c r="Y78" cm="1">
        <f t="array" ref="Y78">deflator!Y78/INDEX(deflator!$E78:$BQ78, MATCH(TRUE, ISNUMBER(deflator!$E78:$BQ78), 0))</f>
        <v>1.7489171135172048</v>
      </c>
      <c r="Z78" cm="1">
        <f t="array" ref="Z78">deflator!Z78/INDEX(deflator!$E78:$BQ78, MATCH(TRUE, ISNUMBER(deflator!$E78:$BQ78), 0))</f>
        <v>1.7937921946138882</v>
      </c>
      <c r="AA78" cm="1">
        <f t="array" ref="AA78">deflator!AA78/INDEX(deflator!$E78:$BQ78, MATCH(TRUE, ISNUMBER(deflator!$E78:$BQ78), 0))</f>
        <v>1.8703966554216849</v>
      </c>
      <c r="AB78" cm="1">
        <f t="array" ref="AB78">deflator!AB78/INDEX(deflator!$E78:$BQ78, MATCH(TRUE, ISNUMBER(deflator!$E78:$BQ78), 0))</f>
        <v>1.9209512011782581</v>
      </c>
      <c r="AC78" cm="1">
        <f t="array" ref="AC78">deflator!AC78/INDEX(deflator!$E78:$BQ78, MATCH(TRUE, ISNUMBER(deflator!$E78:$BQ78), 0))</f>
        <v>1.8684327805854182</v>
      </c>
      <c r="AD78" cm="1">
        <f t="array" ref="AD78">deflator!AD78/INDEX(deflator!$E78:$BQ78, MATCH(TRUE, ISNUMBER(deflator!$E78:$BQ78), 0))</f>
        <v>2.4623657680849247</v>
      </c>
      <c r="AE78" cm="1">
        <f t="array" ref="AE78">deflator!AE78/INDEX(deflator!$E78:$BQ78, MATCH(TRUE, ISNUMBER(deflator!$E78:$BQ78), 0))</f>
        <v>2.3325213932369122</v>
      </c>
      <c r="AF78" cm="1">
        <f t="array" ref="AF78">deflator!AF78/INDEX(deflator!$E78:$BQ78, MATCH(TRUE, ISNUMBER(deflator!$E78:$BQ78), 0))</f>
        <v>2.1897829332694658</v>
      </c>
      <c r="AG78" cm="1">
        <f t="array" ref="AG78">deflator!AG78/INDEX(deflator!$E78:$BQ78, MATCH(TRUE, ISNUMBER(deflator!$E78:$BQ78), 0))</f>
        <v>2.2577867235971767</v>
      </c>
      <c r="AH78" cm="1">
        <f t="array" ref="AH78">deflator!AH78/INDEX(deflator!$E78:$BQ78, MATCH(TRUE, ISNUMBER(deflator!$E78:$BQ78), 0))</f>
        <v>2.3838780589692106</v>
      </c>
      <c r="AI78" cm="1">
        <f t="array" ref="AI78">deflator!AI78/INDEX(deflator!$E78:$BQ78, MATCH(TRUE, ISNUMBER(deflator!$E78:$BQ78), 0))</f>
        <v>2.4618636405281955</v>
      </c>
      <c r="AJ78" cm="1">
        <f t="array" ref="AJ78">deflator!AJ78/INDEX(deflator!$E78:$BQ78, MATCH(TRUE, ISNUMBER(deflator!$E78:$BQ78), 0))</f>
        <v>2.9316928427125934</v>
      </c>
      <c r="AK78" cm="1">
        <f t="array" ref="AK78">deflator!AK78/INDEX(deflator!$E78:$BQ78, MATCH(TRUE, ISNUMBER(deflator!$E78:$BQ78), 0))</f>
        <v>3.3870499968096146</v>
      </c>
      <c r="AL78" cm="1">
        <f t="array" ref="AL78">deflator!AL78/INDEX(deflator!$E78:$BQ78, MATCH(TRUE, ISNUMBER(deflator!$E78:$BQ78), 0))</f>
        <v>3.8401310762727272</v>
      </c>
      <c r="AM78" cm="1">
        <f t="array" ref="AM78">deflator!AM78/INDEX(deflator!$E78:$BQ78, MATCH(TRUE, ISNUMBER(deflator!$E78:$BQ78), 0))</f>
        <v>3.9526884560522952</v>
      </c>
      <c r="AN78" cm="1">
        <f t="array" ref="AN78">deflator!AN78/INDEX(deflator!$E78:$BQ78, MATCH(TRUE, ISNUMBER(deflator!$E78:$BQ78), 0))</f>
        <v>4.4549316374394987</v>
      </c>
      <c r="AO78" cm="1">
        <f t="array" ref="AO78">deflator!AO78/INDEX(deflator!$E78:$BQ78, MATCH(TRUE, ISNUMBER(deflator!$E78:$BQ78), 0))</f>
        <v>4.4655850735841041</v>
      </c>
      <c r="AP78" cm="1">
        <f t="array" ref="AP78">deflator!AP78/INDEX(deflator!$E78:$BQ78, MATCH(TRUE, ISNUMBER(deflator!$E78:$BQ78), 0))</f>
        <v>4.4748134530195456</v>
      </c>
      <c r="AQ78" cm="1">
        <f t="array" ref="AQ78">deflator!AQ78/INDEX(deflator!$E78:$BQ78, MATCH(TRUE, ISNUMBER(deflator!$E78:$BQ78), 0))</f>
        <v>4.4680946576546177</v>
      </c>
      <c r="AR78" cm="1">
        <f t="array" ref="AR78">deflator!AR78/INDEX(deflator!$E78:$BQ78, MATCH(TRUE, ISNUMBER(deflator!$E78:$BQ78), 0))</f>
        <v>4.5674080294104114</v>
      </c>
      <c r="AS78" cm="1">
        <f t="array" ref="AS78">deflator!AS78/INDEX(deflator!$E78:$BQ78, MATCH(TRUE, ISNUMBER(deflator!$E78:$BQ78), 0))</f>
        <v>4.8779917732935978</v>
      </c>
      <c r="AT78" cm="1">
        <f t="array" ref="AT78">deflator!AT78/INDEX(deflator!$E78:$BQ78, MATCH(TRUE, ISNUMBER(deflator!$E78:$BQ78), 0))</f>
        <v>4.5972469888645389</v>
      </c>
      <c r="AU78" cm="1">
        <f t="array" ref="AU78">deflator!AU78/INDEX(deflator!$E78:$BQ78, MATCH(TRUE, ISNUMBER(deflator!$E78:$BQ78), 0))</f>
        <v>4.4307607135521572</v>
      </c>
      <c r="AV78" cm="1">
        <f t="array" ref="AV78">deflator!AV78/INDEX(deflator!$E78:$BQ78, MATCH(TRUE, ISNUMBER(deflator!$E78:$BQ78), 0))</f>
        <v>4.9964792812067271</v>
      </c>
      <c r="AW78" cm="1">
        <f t="array" ref="AW78">deflator!AW78/INDEX(deflator!$E78:$BQ78, MATCH(TRUE, ISNUMBER(deflator!$E78:$BQ78), 0))</f>
        <v>5.1919096959446485</v>
      </c>
      <c r="AX78" cm="1">
        <f t="array" ref="AX78">deflator!AX78/INDEX(deflator!$E78:$BQ78, MATCH(TRUE, ISNUMBER(deflator!$E78:$BQ78), 0))</f>
        <v>5.704637356386173</v>
      </c>
      <c r="AY78" cm="1">
        <f t="array" ref="AY78">deflator!AY78/INDEX(deflator!$E78:$BQ78, MATCH(TRUE, ISNUMBER(deflator!$E78:$BQ78), 0))</f>
        <v>6.3636570188739103</v>
      </c>
      <c r="AZ78" cm="1">
        <f t="array" ref="AZ78">deflator!AZ78/INDEX(deflator!$E78:$BQ78, MATCH(TRUE, ISNUMBER(deflator!$E78:$BQ78), 0))</f>
        <v>7.4595156336790263</v>
      </c>
      <c r="BA78" cm="1">
        <f t="array" ref="BA78">deflator!BA78/INDEX(deflator!$E78:$BQ78, MATCH(TRUE, ISNUMBER(deflator!$E78:$BQ78), 0))</f>
        <v>9.7206196260173883</v>
      </c>
      <c r="BB78" cm="1">
        <f t="array" ref="BB78">deflator!BB78/INDEX(deflator!$E78:$BQ78, MATCH(TRUE, ISNUMBER(deflator!$E78:$BQ78), 0))</f>
        <v>12.067800809768785</v>
      </c>
      <c r="BC78" cm="1">
        <f t="array" ref="BC78">deflator!BC78/INDEX(deflator!$E78:$BQ78, MATCH(TRUE, ISNUMBER(deflator!$E78:$BQ78), 0))</f>
        <v>12.242128919586495</v>
      </c>
      <c r="BD78" cm="1">
        <f t="array" ref="BD78">deflator!BD78/INDEX(deflator!$E78:$BQ78, MATCH(TRUE, ISNUMBER(deflator!$E78:$BQ78), 0))</f>
        <v>14.698129530806053</v>
      </c>
      <c r="BE78" cm="1">
        <f t="array" ref="BE78">deflator!BE78/INDEX(deflator!$E78:$BQ78, MATCH(TRUE, ISNUMBER(deflator!$E78:$BQ78), 0))</f>
        <v>19.628088686803562</v>
      </c>
      <c r="BF78" cm="1">
        <f t="array" ref="BF78">deflator!BF78/INDEX(deflator!$E78:$BQ78, MATCH(TRUE, ISNUMBER(deflator!$E78:$BQ78), 0))</f>
        <v>20.590253531035351</v>
      </c>
      <c r="BG78" cm="1">
        <f t="array" ref="BG78">deflator!BG78/INDEX(deflator!$E78:$BQ78, MATCH(TRUE, ISNUMBER(deflator!$E78:$BQ78), 0))</f>
        <v>22.851431582366683</v>
      </c>
      <c r="BH78" cm="1">
        <f t="array" ref="BH78">deflator!BH78/INDEX(deflator!$E78:$BQ78, MATCH(TRUE, ISNUMBER(deflator!$E78:$BQ78), 0))</f>
        <v>25.327736741397967</v>
      </c>
      <c r="BI78" cm="1">
        <f t="array" ref="BI78">deflator!BI78/INDEX(deflator!$E78:$BQ78, MATCH(TRUE, ISNUMBER(deflator!$E78:$BQ78), 0))</f>
        <v>27.961303985491682</v>
      </c>
      <c r="BJ78" cm="1">
        <f t="array" ref="BJ78">deflator!BJ78/INDEX(deflator!$E78:$BQ78, MATCH(TRUE, ISNUMBER(deflator!$E78:$BQ78), 0))</f>
        <v>29.828230542887407</v>
      </c>
      <c r="BK78" cm="1">
        <f t="array" ref="BK78">deflator!BK78/INDEX(deflator!$E78:$BQ78, MATCH(TRUE, ISNUMBER(deflator!$E78:$BQ78), 0))</f>
        <v>33.521644404484093</v>
      </c>
      <c r="BL78" cm="1">
        <f t="array" ref="BL78">deflator!BL78/INDEX(deflator!$E78:$BQ78, MATCH(TRUE, ISNUMBER(deflator!$E78:$BQ78), 0))</f>
        <v>37.832672903381926</v>
      </c>
      <c r="BM78" cm="1">
        <f t="array" ref="BM78">deflator!BM78/INDEX(deflator!$E78:$BQ78, MATCH(TRUE, ISNUMBER(deflator!$E78:$BQ78), 0))</f>
        <v>44.738865674379113</v>
      </c>
      <c r="BN78" cm="1">
        <f t="array" ref="BN78">deflator!BN78/INDEX(deflator!$E78:$BQ78, MATCH(TRUE, ISNUMBER(deflator!$E78:$BQ78), 0))</f>
        <v>54.475506956581214</v>
      </c>
      <c r="BO78" cm="1">
        <f t="array" ref="BO78">deflator!BO78/INDEX(deflator!$E78:$BQ78, MATCH(TRUE, ISNUMBER(deflator!$E78:$BQ78), 0))</f>
        <v>73.360315775210211</v>
      </c>
      <c r="BP78" cm="1">
        <f t="array" ref="BP78">deflator!BP78/INDEX(deflator!$E78:$BQ78, MATCH(TRUE, ISNUMBER(deflator!$E78:$BQ78), 0))</f>
        <v>97.505449520480553</v>
      </c>
      <c r="BQ78" cm="1">
        <f t="array" ref="BQ78">deflator!BQ78/INDEX(deflator!$E78:$BQ78, MATCH(TRUE, ISNUMBER(deflator!$E78:$BQ78), 0))</f>
        <v>122.40715755381214</v>
      </c>
    </row>
    <row r="79" spans="1:69" x14ac:dyDescent="0.35">
      <c r="A79" t="s">
        <v>307</v>
      </c>
      <c r="B79" t="s">
        <v>308</v>
      </c>
      <c r="C79" t="s">
        <v>44</v>
      </c>
      <c r="D79" t="s">
        <v>45</v>
      </c>
      <c r="E79" t="e" cm="1">
        <f t="array" ref="E79">deflator!E79/INDEX(deflator!$E79:$BQ79, MATCH(TRUE, ISNUMBER(deflator!$E79:$BQ79), 0))</f>
        <v>#N/A</v>
      </c>
      <c r="F79" t="e" cm="1">
        <f t="array" ref="F79">deflator!F79/INDEX(deflator!$E79:$BQ79, MATCH(TRUE, ISNUMBER(deflator!$E79:$BQ79), 0))</f>
        <v>#N/A</v>
      </c>
      <c r="G79" t="e" cm="1">
        <f t="array" ref="G79">deflator!G79/INDEX(deflator!$E79:$BQ79, MATCH(TRUE, ISNUMBER(deflator!$E79:$BQ79), 0))</f>
        <v>#N/A</v>
      </c>
      <c r="H79" t="e" cm="1">
        <f t="array" ref="H79">deflator!H79/INDEX(deflator!$E79:$BQ79, MATCH(TRUE, ISNUMBER(deflator!$E79:$BQ79), 0))</f>
        <v>#N/A</v>
      </c>
      <c r="I79" t="e" cm="1">
        <f t="array" ref="I79">deflator!I79/INDEX(deflator!$E79:$BQ79, MATCH(TRUE, ISNUMBER(deflator!$E79:$BQ79), 0))</f>
        <v>#N/A</v>
      </c>
      <c r="J79" t="e" cm="1">
        <f t="array" ref="J79">deflator!J79/INDEX(deflator!$E79:$BQ79, MATCH(TRUE, ISNUMBER(deflator!$E79:$BQ79), 0))</f>
        <v>#N/A</v>
      </c>
      <c r="K79" t="e" cm="1">
        <f t="array" ref="K79">deflator!K79/INDEX(deflator!$E79:$BQ79, MATCH(TRUE, ISNUMBER(deflator!$E79:$BQ79), 0))</f>
        <v>#N/A</v>
      </c>
      <c r="L79" t="e" cm="1">
        <f t="array" ref="L79">deflator!L79/INDEX(deflator!$E79:$BQ79, MATCH(TRUE, ISNUMBER(deflator!$E79:$BQ79), 0))</f>
        <v>#N/A</v>
      </c>
      <c r="M79" t="e" cm="1">
        <f t="array" ref="M79">deflator!M79/INDEX(deflator!$E79:$BQ79, MATCH(TRUE, ISNUMBER(deflator!$E79:$BQ79), 0))</f>
        <v>#N/A</v>
      </c>
      <c r="N79" t="e" cm="1">
        <f t="array" ref="N79">deflator!N79/INDEX(deflator!$E79:$BQ79, MATCH(TRUE, ISNUMBER(deflator!$E79:$BQ79), 0))</f>
        <v>#N/A</v>
      </c>
      <c r="O79" t="e" cm="1">
        <f t="array" ref="O79">deflator!O79/INDEX(deflator!$E79:$BQ79, MATCH(TRUE, ISNUMBER(deflator!$E79:$BQ79), 0))</f>
        <v>#N/A</v>
      </c>
      <c r="P79" t="e" cm="1">
        <f t="array" ref="P79">deflator!P79/INDEX(deflator!$E79:$BQ79, MATCH(TRUE, ISNUMBER(deflator!$E79:$BQ79), 0))</f>
        <v>#N/A</v>
      </c>
      <c r="Q79" t="e" cm="1">
        <f t="array" ref="Q79">deflator!Q79/INDEX(deflator!$E79:$BQ79, MATCH(TRUE, ISNUMBER(deflator!$E79:$BQ79), 0))</f>
        <v>#N/A</v>
      </c>
      <c r="R79" t="e" cm="1">
        <f t="array" ref="R79">deflator!R79/INDEX(deflator!$E79:$BQ79, MATCH(TRUE, ISNUMBER(deflator!$E79:$BQ79), 0))</f>
        <v>#N/A</v>
      </c>
      <c r="S79" t="e" cm="1">
        <f t="array" ref="S79">deflator!S79/INDEX(deflator!$E79:$BQ79, MATCH(TRUE, ISNUMBER(deflator!$E79:$BQ79), 0))</f>
        <v>#N/A</v>
      </c>
      <c r="T79" t="e" cm="1">
        <f t="array" ref="T79">deflator!T79/INDEX(deflator!$E79:$BQ79, MATCH(TRUE, ISNUMBER(deflator!$E79:$BQ79), 0))</f>
        <v>#N/A</v>
      </c>
      <c r="U79" t="e" cm="1">
        <f t="array" ref="U79">deflator!U79/INDEX(deflator!$E79:$BQ79, MATCH(TRUE, ISNUMBER(deflator!$E79:$BQ79), 0))</f>
        <v>#N/A</v>
      </c>
      <c r="V79" t="e" cm="1">
        <f t="array" ref="V79">deflator!V79/INDEX(deflator!$E79:$BQ79, MATCH(TRUE, ISNUMBER(deflator!$E79:$BQ79), 0))</f>
        <v>#N/A</v>
      </c>
      <c r="W79" t="e" cm="1">
        <f t="array" ref="W79">deflator!W79/INDEX(deflator!$E79:$BQ79, MATCH(TRUE, ISNUMBER(deflator!$E79:$BQ79), 0))</f>
        <v>#N/A</v>
      </c>
      <c r="X79" t="e" cm="1">
        <f t="array" ref="X79">deflator!X79/INDEX(deflator!$E79:$BQ79, MATCH(TRUE, ISNUMBER(deflator!$E79:$BQ79), 0))</f>
        <v>#N/A</v>
      </c>
      <c r="Y79" t="e" cm="1">
        <f t="array" ref="Y79">deflator!Y79/INDEX(deflator!$E79:$BQ79, MATCH(TRUE, ISNUMBER(deflator!$E79:$BQ79), 0))</f>
        <v>#N/A</v>
      </c>
      <c r="Z79" t="e" cm="1">
        <f t="array" ref="Z79">deflator!Z79/INDEX(deflator!$E79:$BQ79, MATCH(TRUE, ISNUMBER(deflator!$E79:$BQ79), 0))</f>
        <v>#N/A</v>
      </c>
      <c r="AA79" t="e" cm="1">
        <f t="array" ref="AA79">deflator!AA79/INDEX(deflator!$E79:$BQ79, MATCH(TRUE, ISNUMBER(deflator!$E79:$BQ79), 0))</f>
        <v>#N/A</v>
      </c>
      <c r="AB79" t="e" cm="1">
        <f t="array" ref="AB79">deflator!AB79/INDEX(deflator!$E79:$BQ79, MATCH(TRUE, ISNUMBER(deflator!$E79:$BQ79), 0))</f>
        <v>#N/A</v>
      </c>
      <c r="AC79" t="e" cm="1">
        <f t="array" ref="AC79">deflator!AC79/INDEX(deflator!$E79:$BQ79, MATCH(TRUE, ISNUMBER(deflator!$E79:$BQ79), 0))</f>
        <v>#N/A</v>
      </c>
      <c r="AD79" t="e" cm="1">
        <f t="array" ref="AD79">deflator!AD79/INDEX(deflator!$E79:$BQ79, MATCH(TRUE, ISNUMBER(deflator!$E79:$BQ79), 0))</f>
        <v>#N/A</v>
      </c>
      <c r="AE79" t="e" cm="1">
        <f t="array" ref="AE79">deflator!AE79/INDEX(deflator!$E79:$BQ79, MATCH(TRUE, ISNUMBER(deflator!$E79:$BQ79), 0))</f>
        <v>#N/A</v>
      </c>
      <c r="AF79" t="e" cm="1">
        <f t="array" ref="AF79">deflator!AF79/INDEX(deflator!$E79:$BQ79, MATCH(TRUE, ISNUMBER(deflator!$E79:$BQ79), 0))</f>
        <v>#N/A</v>
      </c>
      <c r="AG79" t="e" cm="1">
        <f t="array" ref="AG79">deflator!AG79/INDEX(deflator!$E79:$BQ79, MATCH(TRUE, ISNUMBER(deflator!$E79:$BQ79), 0))</f>
        <v>#N/A</v>
      </c>
      <c r="AH79" t="e" cm="1">
        <f t="array" ref="AH79">deflator!AH79/INDEX(deflator!$E79:$BQ79, MATCH(TRUE, ISNUMBER(deflator!$E79:$BQ79), 0))</f>
        <v>#N/A</v>
      </c>
      <c r="AI79" t="e" cm="1">
        <f t="array" ref="AI79">deflator!AI79/INDEX(deflator!$E79:$BQ79, MATCH(TRUE, ISNUMBER(deflator!$E79:$BQ79), 0))</f>
        <v>#N/A</v>
      </c>
      <c r="AJ79" t="e" cm="1">
        <f t="array" ref="AJ79">deflator!AJ79/INDEX(deflator!$E79:$BQ79, MATCH(TRUE, ISNUMBER(deflator!$E79:$BQ79), 0))</f>
        <v>#N/A</v>
      </c>
      <c r="AK79" t="e" cm="1">
        <f t="array" ref="AK79">deflator!AK79/INDEX(deflator!$E79:$BQ79, MATCH(TRUE, ISNUMBER(deflator!$E79:$BQ79), 0))</f>
        <v>#N/A</v>
      </c>
      <c r="AL79" t="e" cm="1">
        <f t="array" ref="AL79">deflator!AL79/INDEX(deflator!$E79:$BQ79, MATCH(TRUE, ISNUMBER(deflator!$E79:$BQ79), 0))</f>
        <v>#N/A</v>
      </c>
      <c r="AM79" t="e" cm="1">
        <f t="array" ref="AM79">deflator!AM79/INDEX(deflator!$E79:$BQ79, MATCH(TRUE, ISNUMBER(deflator!$E79:$BQ79), 0))</f>
        <v>#N/A</v>
      </c>
      <c r="AN79" t="e" cm="1">
        <f t="array" ref="AN79">deflator!AN79/INDEX(deflator!$E79:$BQ79, MATCH(TRUE, ISNUMBER(deflator!$E79:$BQ79), 0))</f>
        <v>#N/A</v>
      </c>
      <c r="AO79" t="e" cm="1">
        <f t="array" ref="AO79">deflator!AO79/INDEX(deflator!$E79:$BQ79, MATCH(TRUE, ISNUMBER(deflator!$E79:$BQ79), 0))</f>
        <v>#N/A</v>
      </c>
      <c r="AP79" t="e" cm="1">
        <f t="array" ref="AP79">deflator!AP79/INDEX(deflator!$E79:$BQ79, MATCH(TRUE, ISNUMBER(deflator!$E79:$BQ79), 0))</f>
        <v>#N/A</v>
      </c>
      <c r="AQ79" t="e" cm="1">
        <f t="array" ref="AQ79">deflator!AQ79/INDEX(deflator!$E79:$BQ79, MATCH(TRUE, ISNUMBER(deflator!$E79:$BQ79), 0))</f>
        <v>#N/A</v>
      </c>
      <c r="AR79" t="e" cm="1">
        <f t="array" ref="AR79">deflator!AR79/INDEX(deflator!$E79:$BQ79, MATCH(TRUE, ISNUMBER(deflator!$E79:$BQ79), 0))</f>
        <v>#N/A</v>
      </c>
      <c r="AS79" t="e" cm="1">
        <f t="array" ref="AS79">deflator!AS79/INDEX(deflator!$E79:$BQ79, MATCH(TRUE, ISNUMBER(deflator!$E79:$BQ79), 0))</f>
        <v>#N/A</v>
      </c>
      <c r="AT79" t="e" cm="1">
        <f t="array" ref="AT79">deflator!AT79/INDEX(deflator!$E79:$BQ79, MATCH(TRUE, ISNUMBER(deflator!$E79:$BQ79), 0))</f>
        <v>#N/A</v>
      </c>
      <c r="AU79" t="e" cm="1">
        <f t="array" ref="AU79">deflator!AU79/INDEX(deflator!$E79:$BQ79, MATCH(TRUE, ISNUMBER(deflator!$E79:$BQ79), 0))</f>
        <v>#N/A</v>
      </c>
      <c r="AV79" t="e" cm="1">
        <f t="array" ref="AV79">deflator!AV79/INDEX(deflator!$E79:$BQ79, MATCH(TRUE, ISNUMBER(deflator!$E79:$BQ79), 0))</f>
        <v>#N/A</v>
      </c>
      <c r="AW79" t="e" cm="1">
        <f t="array" ref="AW79">deflator!AW79/INDEX(deflator!$E79:$BQ79, MATCH(TRUE, ISNUMBER(deflator!$E79:$BQ79), 0))</f>
        <v>#N/A</v>
      </c>
      <c r="AX79" t="e" cm="1">
        <f t="array" ref="AX79">deflator!AX79/INDEX(deflator!$E79:$BQ79, MATCH(TRUE, ISNUMBER(deflator!$E79:$BQ79), 0))</f>
        <v>#N/A</v>
      </c>
      <c r="AY79" t="e" cm="1">
        <f t="array" ref="AY79">deflator!AY79/INDEX(deflator!$E79:$BQ79, MATCH(TRUE, ISNUMBER(deflator!$E79:$BQ79), 0))</f>
        <v>#N/A</v>
      </c>
      <c r="AZ79" t="e" cm="1">
        <f t="array" ref="AZ79">deflator!AZ79/INDEX(deflator!$E79:$BQ79, MATCH(TRUE, ISNUMBER(deflator!$E79:$BQ79), 0))</f>
        <v>#N/A</v>
      </c>
      <c r="BA79" t="e" cm="1">
        <f t="array" ref="BA79">deflator!BA79/INDEX(deflator!$E79:$BQ79, MATCH(TRUE, ISNUMBER(deflator!$E79:$BQ79), 0))</f>
        <v>#N/A</v>
      </c>
      <c r="BB79" t="e" cm="1">
        <f t="array" ref="BB79">deflator!BB79/INDEX(deflator!$E79:$BQ79, MATCH(TRUE, ISNUMBER(deflator!$E79:$BQ79), 0))</f>
        <v>#N/A</v>
      </c>
      <c r="BC79" t="e" cm="1">
        <f t="array" ref="BC79">deflator!BC79/INDEX(deflator!$E79:$BQ79, MATCH(TRUE, ISNUMBER(deflator!$E79:$BQ79), 0))</f>
        <v>#N/A</v>
      </c>
      <c r="BD79" t="e" cm="1">
        <f t="array" ref="BD79">deflator!BD79/INDEX(deflator!$E79:$BQ79, MATCH(TRUE, ISNUMBER(deflator!$E79:$BQ79), 0))</f>
        <v>#N/A</v>
      </c>
      <c r="BE79" t="e" cm="1">
        <f t="array" ref="BE79">deflator!BE79/INDEX(deflator!$E79:$BQ79, MATCH(TRUE, ISNUMBER(deflator!$E79:$BQ79), 0))</f>
        <v>#N/A</v>
      </c>
      <c r="BF79" t="e" cm="1">
        <f t="array" ref="BF79">deflator!BF79/INDEX(deflator!$E79:$BQ79, MATCH(TRUE, ISNUMBER(deflator!$E79:$BQ79), 0))</f>
        <v>#N/A</v>
      </c>
      <c r="BG79" t="e" cm="1">
        <f t="array" ref="BG79">deflator!BG79/INDEX(deflator!$E79:$BQ79, MATCH(TRUE, ISNUMBER(deflator!$E79:$BQ79), 0))</f>
        <v>#N/A</v>
      </c>
      <c r="BH79" t="e" cm="1">
        <f t="array" ref="BH79">deflator!BH79/INDEX(deflator!$E79:$BQ79, MATCH(TRUE, ISNUMBER(deflator!$E79:$BQ79), 0))</f>
        <v>#N/A</v>
      </c>
      <c r="BI79" t="e" cm="1">
        <f t="array" ref="BI79">deflator!BI79/INDEX(deflator!$E79:$BQ79, MATCH(TRUE, ISNUMBER(deflator!$E79:$BQ79), 0))</f>
        <v>#N/A</v>
      </c>
      <c r="BJ79" t="e" cm="1">
        <f t="array" ref="BJ79">deflator!BJ79/INDEX(deflator!$E79:$BQ79, MATCH(TRUE, ISNUMBER(deflator!$E79:$BQ79), 0))</f>
        <v>#N/A</v>
      </c>
      <c r="BK79" t="e" cm="1">
        <f t="array" ref="BK79">deflator!BK79/INDEX(deflator!$E79:$BQ79, MATCH(TRUE, ISNUMBER(deflator!$E79:$BQ79), 0))</f>
        <v>#N/A</v>
      </c>
      <c r="BL79" t="e" cm="1">
        <f t="array" ref="BL79">deflator!BL79/INDEX(deflator!$E79:$BQ79, MATCH(TRUE, ISNUMBER(deflator!$E79:$BQ79), 0))</f>
        <v>#N/A</v>
      </c>
      <c r="BM79" t="e" cm="1">
        <f t="array" ref="BM79">deflator!BM79/INDEX(deflator!$E79:$BQ79, MATCH(TRUE, ISNUMBER(deflator!$E79:$BQ79), 0))</f>
        <v>#N/A</v>
      </c>
      <c r="BN79" t="e" cm="1">
        <f t="array" ref="BN79">deflator!BN79/INDEX(deflator!$E79:$BQ79, MATCH(TRUE, ISNUMBER(deflator!$E79:$BQ79), 0))</f>
        <v>#N/A</v>
      </c>
      <c r="BO79" t="e" cm="1">
        <f t="array" ref="BO79">deflator!BO79/INDEX(deflator!$E79:$BQ79, MATCH(TRUE, ISNUMBER(deflator!$E79:$BQ79), 0))</f>
        <v>#N/A</v>
      </c>
      <c r="BP79" t="e" cm="1">
        <f t="array" ref="BP79">deflator!BP79/INDEX(deflator!$E79:$BQ79, MATCH(TRUE, ISNUMBER(deflator!$E79:$BQ79), 0))</f>
        <v>#N/A</v>
      </c>
      <c r="BQ79" t="e" cm="1">
        <f t="array" ref="BQ79">deflator!BQ79/INDEX(deflator!$E79:$BQ79, MATCH(TRUE, ISNUMBER(deflator!$E79:$BQ79), 0))</f>
        <v>#N/A</v>
      </c>
    </row>
    <row r="80" spans="1:69" x14ac:dyDescent="0.35">
      <c r="A80" t="s">
        <v>309</v>
      </c>
      <c r="B80" t="s">
        <v>310</v>
      </c>
      <c r="C80" t="s">
        <v>44</v>
      </c>
      <c r="D80" t="s">
        <v>45</v>
      </c>
      <c r="E80" t="e" cm="1">
        <f t="array" ref="E80">deflator!E80/INDEX(deflator!$E80:$BQ80, MATCH(TRUE, ISNUMBER(deflator!$E80:$BQ80), 0))</f>
        <v>#N/A</v>
      </c>
      <c r="F80" t="e" cm="1">
        <f t="array" ref="F80">deflator!F80/INDEX(deflator!$E80:$BQ80, MATCH(TRUE, ISNUMBER(deflator!$E80:$BQ80), 0))</f>
        <v>#N/A</v>
      </c>
      <c r="G80" t="e" cm="1">
        <f t="array" ref="G80">deflator!G80/INDEX(deflator!$E80:$BQ80, MATCH(TRUE, ISNUMBER(deflator!$E80:$BQ80), 0))</f>
        <v>#N/A</v>
      </c>
      <c r="H80" t="e" cm="1">
        <f t="array" ref="H80">deflator!H80/INDEX(deflator!$E80:$BQ80, MATCH(TRUE, ISNUMBER(deflator!$E80:$BQ80), 0))</f>
        <v>#N/A</v>
      </c>
      <c r="I80" t="e" cm="1">
        <f t="array" ref="I80">deflator!I80/INDEX(deflator!$E80:$BQ80, MATCH(TRUE, ISNUMBER(deflator!$E80:$BQ80), 0))</f>
        <v>#N/A</v>
      </c>
      <c r="J80" t="e" cm="1">
        <f t="array" ref="J80">deflator!J80/INDEX(deflator!$E80:$BQ80, MATCH(TRUE, ISNUMBER(deflator!$E80:$BQ80), 0))</f>
        <v>#N/A</v>
      </c>
      <c r="K80" t="e" cm="1">
        <f t="array" ref="K80">deflator!K80/INDEX(deflator!$E80:$BQ80, MATCH(TRUE, ISNUMBER(deflator!$E80:$BQ80), 0))</f>
        <v>#N/A</v>
      </c>
      <c r="L80" t="e" cm="1">
        <f t="array" ref="L80">deflator!L80/INDEX(deflator!$E80:$BQ80, MATCH(TRUE, ISNUMBER(deflator!$E80:$BQ80), 0))</f>
        <v>#N/A</v>
      </c>
      <c r="M80" t="e" cm="1">
        <f t="array" ref="M80">deflator!M80/INDEX(deflator!$E80:$BQ80, MATCH(TRUE, ISNUMBER(deflator!$E80:$BQ80), 0))</f>
        <v>#N/A</v>
      </c>
      <c r="N80" t="e" cm="1">
        <f t="array" ref="N80">deflator!N80/INDEX(deflator!$E80:$BQ80, MATCH(TRUE, ISNUMBER(deflator!$E80:$BQ80), 0))</f>
        <v>#N/A</v>
      </c>
      <c r="O80" t="e" cm="1">
        <f t="array" ref="O80">deflator!O80/INDEX(deflator!$E80:$BQ80, MATCH(TRUE, ISNUMBER(deflator!$E80:$BQ80), 0))</f>
        <v>#N/A</v>
      </c>
      <c r="P80" t="e" cm="1">
        <f t="array" ref="P80">deflator!P80/INDEX(deflator!$E80:$BQ80, MATCH(TRUE, ISNUMBER(deflator!$E80:$BQ80), 0))</f>
        <v>#N/A</v>
      </c>
      <c r="Q80" t="e" cm="1">
        <f t="array" ref="Q80">deflator!Q80/INDEX(deflator!$E80:$BQ80, MATCH(TRUE, ISNUMBER(deflator!$E80:$BQ80), 0))</f>
        <v>#N/A</v>
      </c>
      <c r="R80" t="e" cm="1">
        <f t="array" ref="R80">deflator!R80/INDEX(deflator!$E80:$BQ80, MATCH(TRUE, ISNUMBER(deflator!$E80:$BQ80), 0))</f>
        <v>#N/A</v>
      </c>
      <c r="S80" t="e" cm="1">
        <f t="array" ref="S80">deflator!S80/INDEX(deflator!$E80:$BQ80, MATCH(TRUE, ISNUMBER(deflator!$E80:$BQ80), 0))</f>
        <v>#N/A</v>
      </c>
      <c r="T80" t="e" cm="1">
        <f t="array" ref="T80">deflator!T80/INDEX(deflator!$E80:$BQ80, MATCH(TRUE, ISNUMBER(deflator!$E80:$BQ80), 0))</f>
        <v>#N/A</v>
      </c>
      <c r="U80" t="e" cm="1">
        <f t="array" ref="U80">deflator!U80/INDEX(deflator!$E80:$BQ80, MATCH(TRUE, ISNUMBER(deflator!$E80:$BQ80), 0))</f>
        <v>#N/A</v>
      </c>
      <c r="V80" t="e" cm="1">
        <f t="array" ref="V80">deflator!V80/INDEX(deflator!$E80:$BQ80, MATCH(TRUE, ISNUMBER(deflator!$E80:$BQ80), 0))</f>
        <v>#N/A</v>
      </c>
      <c r="W80" t="e" cm="1">
        <f t="array" ref="W80">deflator!W80/INDEX(deflator!$E80:$BQ80, MATCH(TRUE, ISNUMBER(deflator!$E80:$BQ80), 0))</f>
        <v>#N/A</v>
      </c>
      <c r="X80" t="e" cm="1">
        <f t="array" ref="X80">deflator!X80/INDEX(deflator!$E80:$BQ80, MATCH(TRUE, ISNUMBER(deflator!$E80:$BQ80), 0))</f>
        <v>#N/A</v>
      </c>
      <c r="Y80" t="e" cm="1">
        <f t="array" ref="Y80">deflator!Y80/INDEX(deflator!$E80:$BQ80, MATCH(TRUE, ISNUMBER(deflator!$E80:$BQ80), 0))</f>
        <v>#N/A</v>
      </c>
      <c r="Z80" t="e" cm="1">
        <f t="array" ref="Z80">deflator!Z80/INDEX(deflator!$E80:$BQ80, MATCH(TRUE, ISNUMBER(deflator!$E80:$BQ80), 0))</f>
        <v>#N/A</v>
      </c>
      <c r="AA80" t="e" cm="1">
        <f t="array" ref="AA80">deflator!AA80/INDEX(deflator!$E80:$BQ80, MATCH(TRUE, ISNUMBER(deflator!$E80:$BQ80), 0))</f>
        <v>#N/A</v>
      </c>
      <c r="AB80" t="e" cm="1">
        <f t="array" ref="AB80">deflator!AB80/INDEX(deflator!$E80:$BQ80, MATCH(TRUE, ISNUMBER(deflator!$E80:$BQ80), 0))</f>
        <v>#N/A</v>
      </c>
      <c r="AC80" t="e" cm="1">
        <f t="array" ref="AC80">deflator!AC80/INDEX(deflator!$E80:$BQ80, MATCH(TRUE, ISNUMBER(deflator!$E80:$BQ80), 0))</f>
        <v>#N/A</v>
      </c>
      <c r="AD80" t="e" cm="1">
        <f t="array" ref="AD80">deflator!AD80/INDEX(deflator!$E80:$BQ80, MATCH(TRUE, ISNUMBER(deflator!$E80:$BQ80), 0))</f>
        <v>#N/A</v>
      </c>
      <c r="AE80" t="e" cm="1">
        <f t="array" ref="AE80">deflator!AE80/INDEX(deflator!$E80:$BQ80, MATCH(TRUE, ISNUMBER(deflator!$E80:$BQ80), 0))</f>
        <v>#N/A</v>
      </c>
      <c r="AF80" t="e" cm="1">
        <f t="array" ref="AF80">deflator!AF80/INDEX(deflator!$E80:$BQ80, MATCH(TRUE, ISNUMBER(deflator!$E80:$BQ80), 0))</f>
        <v>#N/A</v>
      </c>
      <c r="AG80" t="e" cm="1">
        <f t="array" ref="AG80">deflator!AG80/INDEX(deflator!$E80:$BQ80, MATCH(TRUE, ISNUMBER(deflator!$E80:$BQ80), 0))</f>
        <v>#N/A</v>
      </c>
      <c r="AH80" t="e" cm="1">
        <f t="array" ref="AH80">deflator!AH80/INDEX(deflator!$E80:$BQ80, MATCH(TRUE, ISNUMBER(deflator!$E80:$BQ80), 0))</f>
        <v>#N/A</v>
      </c>
      <c r="AI80" t="e" cm="1">
        <f t="array" ref="AI80">deflator!AI80/INDEX(deflator!$E80:$BQ80, MATCH(TRUE, ISNUMBER(deflator!$E80:$BQ80), 0))</f>
        <v>#N/A</v>
      </c>
      <c r="AJ80" t="e" cm="1">
        <f t="array" ref="AJ80">deflator!AJ80/INDEX(deflator!$E80:$BQ80, MATCH(TRUE, ISNUMBER(deflator!$E80:$BQ80), 0))</f>
        <v>#N/A</v>
      </c>
      <c r="AK80" t="e" cm="1">
        <f t="array" ref="AK80">deflator!AK80/INDEX(deflator!$E80:$BQ80, MATCH(TRUE, ISNUMBER(deflator!$E80:$BQ80), 0))</f>
        <v>#N/A</v>
      </c>
      <c r="AL80" t="e" cm="1">
        <f t="array" ref="AL80">deflator!AL80/INDEX(deflator!$E80:$BQ80, MATCH(TRUE, ISNUMBER(deflator!$E80:$BQ80), 0))</f>
        <v>#N/A</v>
      </c>
      <c r="AM80" t="e" cm="1">
        <f t="array" ref="AM80">deflator!AM80/INDEX(deflator!$E80:$BQ80, MATCH(TRUE, ISNUMBER(deflator!$E80:$BQ80), 0))</f>
        <v>#N/A</v>
      </c>
      <c r="AN80" t="e" cm="1">
        <f t="array" ref="AN80">deflator!AN80/INDEX(deflator!$E80:$BQ80, MATCH(TRUE, ISNUMBER(deflator!$E80:$BQ80), 0))</f>
        <v>#N/A</v>
      </c>
      <c r="AO80" t="e" cm="1">
        <f t="array" ref="AO80">deflator!AO80/INDEX(deflator!$E80:$BQ80, MATCH(TRUE, ISNUMBER(deflator!$E80:$BQ80), 0))</f>
        <v>#N/A</v>
      </c>
      <c r="AP80" t="e" cm="1">
        <f t="array" ref="AP80">deflator!AP80/INDEX(deflator!$E80:$BQ80, MATCH(TRUE, ISNUMBER(deflator!$E80:$BQ80), 0))</f>
        <v>#N/A</v>
      </c>
      <c r="AQ80" t="e" cm="1">
        <f t="array" ref="AQ80">deflator!AQ80/INDEX(deflator!$E80:$BQ80, MATCH(TRUE, ISNUMBER(deflator!$E80:$BQ80), 0))</f>
        <v>#N/A</v>
      </c>
      <c r="AR80" t="e" cm="1">
        <f t="array" ref="AR80">deflator!AR80/INDEX(deflator!$E80:$BQ80, MATCH(TRUE, ISNUMBER(deflator!$E80:$BQ80), 0))</f>
        <v>#N/A</v>
      </c>
      <c r="AS80" t="e" cm="1">
        <f t="array" ref="AS80">deflator!AS80/INDEX(deflator!$E80:$BQ80, MATCH(TRUE, ISNUMBER(deflator!$E80:$BQ80), 0))</f>
        <v>#N/A</v>
      </c>
      <c r="AT80" t="e" cm="1">
        <f t="array" ref="AT80">deflator!AT80/INDEX(deflator!$E80:$BQ80, MATCH(TRUE, ISNUMBER(deflator!$E80:$BQ80), 0))</f>
        <v>#N/A</v>
      </c>
      <c r="AU80" t="e" cm="1">
        <f t="array" ref="AU80">deflator!AU80/INDEX(deflator!$E80:$BQ80, MATCH(TRUE, ISNUMBER(deflator!$E80:$BQ80), 0))</f>
        <v>#N/A</v>
      </c>
      <c r="AV80" t="e" cm="1">
        <f t="array" ref="AV80">deflator!AV80/INDEX(deflator!$E80:$BQ80, MATCH(TRUE, ISNUMBER(deflator!$E80:$BQ80), 0))</f>
        <v>#N/A</v>
      </c>
      <c r="AW80" t="e" cm="1">
        <f t="array" ref="AW80">deflator!AW80/INDEX(deflator!$E80:$BQ80, MATCH(TRUE, ISNUMBER(deflator!$E80:$BQ80), 0))</f>
        <v>#N/A</v>
      </c>
      <c r="AX80" t="e" cm="1">
        <f t="array" ref="AX80">deflator!AX80/INDEX(deflator!$E80:$BQ80, MATCH(TRUE, ISNUMBER(deflator!$E80:$BQ80), 0))</f>
        <v>#N/A</v>
      </c>
      <c r="AY80" t="e" cm="1">
        <f t="array" ref="AY80">deflator!AY80/INDEX(deflator!$E80:$BQ80, MATCH(TRUE, ISNUMBER(deflator!$E80:$BQ80), 0))</f>
        <v>#N/A</v>
      </c>
      <c r="AZ80" t="e" cm="1">
        <f t="array" ref="AZ80">deflator!AZ80/INDEX(deflator!$E80:$BQ80, MATCH(TRUE, ISNUMBER(deflator!$E80:$BQ80), 0))</f>
        <v>#N/A</v>
      </c>
      <c r="BA80" t="e" cm="1">
        <f t="array" ref="BA80">deflator!BA80/INDEX(deflator!$E80:$BQ80, MATCH(TRUE, ISNUMBER(deflator!$E80:$BQ80), 0))</f>
        <v>#N/A</v>
      </c>
      <c r="BB80" t="e" cm="1">
        <f t="array" ref="BB80">deflator!BB80/INDEX(deflator!$E80:$BQ80, MATCH(TRUE, ISNUMBER(deflator!$E80:$BQ80), 0))</f>
        <v>#N/A</v>
      </c>
      <c r="BC80" t="e" cm="1">
        <f t="array" ref="BC80">deflator!BC80/INDEX(deflator!$E80:$BQ80, MATCH(TRUE, ISNUMBER(deflator!$E80:$BQ80), 0))</f>
        <v>#N/A</v>
      </c>
      <c r="BD80" t="e" cm="1">
        <f t="array" ref="BD80">deflator!BD80/INDEX(deflator!$E80:$BQ80, MATCH(TRUE, ISNUMBER(deflator!$E80:$BQ80), 0))</f>
        <v>#N/A</v>
      </c>
      <c r="BE80" t="e" cm="1">
        <f t="array" ref="BE80">deflator!BE80/INDEX(deflator!$E80:$BQ80, MATCH(TRUE, ISNUMBER(deflator!$E80:$BQ80), 0))</f>
        <v>#N/A</v>
      </c>
      <c r="BF80" t="e" cm="1">
        <f t="array" ref="BF80">deflator!BF80/INDEX(deflator!$E80:$BQ80, MATCH(TRUE, ISNUMBER(deflator!$E80:$BQ80), 0))</f>
        <v>#N/A</v>
      </c>
      <c r="BG80" t="e" cm="1">
        <f t="array" ref="BG80">deflator!BG80/INDEX(deflator!$E80:$BQ80, MATCH(TRUE, ISNUMBER(deflator!$E80:$BQ80), 0))</f>
        <v>#N/A</v>
      </c>
      <c r="BH80" t="e" cm="1">
        <f t="array" ref="BH80">deflator!BH80/INDEX(deflator!$E80:$BQ80, MATCH(TRUE, ISNUMBER(deflator!$E80:$BQ80), 0))</f>
        <v>#N/A</v>
      </c>
      <c r="BI80" t="e" cm="1">
        <f t="array" ref="BI80">deflator!BI80/INDEX(deflator!$E80:$BQ80, MATCH(TRUE, ISNUMBER(deflator!$E80:$BQ80), 0))</f>
        <v>#N/A</v>
      </c>
      <c r="BJ80" t="e" cm="1">
        <f t="array" ref="BJ80">deflator!BJ80/INDEX(deflator!$E80:$BQ80, MATCH(TRUE, ISNUMBER(deflator!$E80:$BQ80), 0))</f>
        <v>#N/A</v>
      </c>
      <c r="BK80" t="e" cm="1">
        <f t="array" ref="BK80">deflator!BK80/INDEX(deflator!$E80:$BQ80, MATCH(TRUE, ISNUMBER(deflator!$E80:$BQ80), 0))</f>
        <v>#N/A</v>
      </c>
      <c r="BL80" t="e" cm="1">
        <f t="array" ref="BL80">deflator!BL80/INDEX(deflator!$E80:$BQ80, MATCH(TRUE, ISNUMBER(deflator!$E80:$BQ80), 0))</f>
        <v>#N/A</v>
      </c>
      <c r="BM80" t="e" cm="1">
        <f t="array" ref="BM80">deflator!BM80/INDEX(deflator!$E80:$BQ80, MATCH(TRUE, ISNUMBER(deflator!$E80:$BQ80), 0))</f>
        <v>#N/A</v>
      </c>
      <c r="BN80" t="e" cm="1">
        <f t="array" ref="BN80">deflator!BN80/INDEX(deflator!$E80:$BQ80, MATCH(TRUE, ISNUMBER(deflator!$E80:$BQ80), 0))</f>
        <v>#N/A</v>
      </c>
      <c r="BO80" t="e" cm="1">
        <f t="array" ref="BO80">deflator!BO80/INDEX(deflator!$E80:$BQ80, MATCH(TRUE, ISNUMBER(deflator!$E80:$BQ80), 0))</f>
        <v>#N/A</v>
      </c>
      <c r="BP80" t="e" cm="1">
        <f t="array" ref="BP80">deflator!BP80/INDEX(deflator!$E80:$BQ80, MATCH(TRUE, ISNUMBER(deflator!$E80:$BQ80), 0))</f>
        <v>#N/A</v>
      </c>
      <c r="BQ80" t="e" cm="1">
        <f t="array" ref="BQ80">deflator!BQ80/INDEX(deflator!$E80:$BQ80, MATCH(TRUE, ISNUMBER(deflator!$E80:$BQ80), 0))</f>
        <v>#N/A</v>
      </c>
    </row>
    <row r="81" spans="1:69" x14ac:dyDescent="0.35">
      <c r="A81" t="s">
        <v>311</v>
      </c>
      <c r="B81" t="s">
        <v>312</v>
      </c>
      <c r="C81" t="s">
        <v>44</v>
      </c>
      <c r="D81" t="s">
        <v>45</v>
      </c>
      <c r="E81" cm="1">
        <f t="array" ref="E81">deflator!E81/INDEX(deflator!$E81:$BQ81, MATCH(TRUE, ISNUMBER(deflator!$E81:$BQ81), 0))</f>
        <v>1</v>
      </c>
      <c r="F81" cm="1">
        <f t="array" ref="F81">deflator!F81/INDEX(deflator!$E81:$BQ81, MATCH(TRUE, ISNUMBER(deflator!$E81:$BQ81), 0))</f>
        <v>1.0534177802217009</v>
      </c>
      <c r="G81" cm="1">
        <f t="array" ref="G81">deflator!G81/INDEX(deflator!$E81:$BQ81, MATCH(TRUE, ISNUMBER(deflator!$E81:$BQ81), 0))</f>
        <v>1.0952800233108628</v>
      </c>
      <c r="H81" cm="1">
        <f t="array" ref="H81">deflator!H81/INDEX(deflator!$E81:$BQ81, MATCH(TRUE, ISNUMBER(deflator!$E81:$BQ81), 0))</f>
        <v>1.1516498157004762</v>
      </c>
      <c r="I81" cm="1">
        <f t="array" ref="I81">deflator!I81/INDEX(deflator!$E81:$BQ81, MATCH(TRUE, ISNUMBER(deflator!$E81:$BQ81), 0))</f>
        <v>1.234289539137527</v>
      </c>
      <c r="J81" cm="1">
        <f t="array" ref="J81">deflator!J81/INDEX(deflator!$E81:$BQ81, MATCH(TRUE, ISNUMBER(deflator!$E81:$BQ81), 0))</f>
        <v>1.2962914813853563</v>
      </c>
      <c r="K81" cm="1">
        <f t="array" ref="K81">deflator!K81/INDEX(deflator!$E81:$BQ81, MATCH(TRUE, ISNUMBER(deflator!$E81:$BQ81), 0))</f>
        <v>1.357526263906677</v>
      </c>
      <c r="L81" cm="1">
        <f t="array" ref="L81">deflator!L81/INDEX(deflator!$E81:$BQ81, MATCH(TRUE, ISNUMBER(deflator!$E81:$BQ81), 0))</f>
        <v>1.4574682213148129</v>
      </c>
      <c r="M81" cm="1">
        <f t="array" ref="M81">deflator!M81/INDEX(deflator!$E81:$BQ81, MATCH(TRUE, ISNUMBER(deflator!$E81:$BQ81), 0))</f>
        <v>1.6332937845241429</v>
      </c>
      <c r="N81" cm="1">
        <f t="array" ref="N81">deflator!N81/INDEX(deflator!$E81:$BQ81, MATCH(TRUE, ISNUMBER(deflator!$E81:$BQ81), 0))</f>
        <v>1.701080799502068</v>
      </c>
      <c r="O81" cm="1">
        <f t="array" ref="O81">deflator!O81/INDEX(deflator!$E81:$BQ81, MATCH(TRUE, ISNUMBER(deflator!$E81:$BQ81), 0))</f>
        <v>1.7665484789895183</v>
      </c>
      <c r="P81" cm="1">
        <f t="array" ref="P81">deflator!P81/INDEX(deflator!$E81:$BQ81, MATCH(TRUE, ISNUMBER(deflator!$E81:$BQ81), 0))</f>
        <v>1.8966389754384678</v>
      </c>
      <c r="Q81" cm="1">
        <f t="array" ref="Q81">deflator!Q81/INDEX(deflator!$E81:$BQ81, MATCH(TRUE, ISNUMBER(deflator!$E81:$BQ81), 0))</f>
        <v>2.0529991410184136</v>
      </c>
      <c r="R81" cm="1">
        <f t="array" ref="R81">deflator!R81/INDEX(deflator!$E81:$BQ81, MATCH(TRUE, ISNUMBER(deflator!$E81:$BQ81), 0))</f>
        <v>2.3357389946196312</v>
      </c>
      <c r="S81" cm="1">
        <f t="array" ref="S81">deflator!S81/INDEX(deflator!$E81:$BQ81, MATCH(TRUE, ISNUMBER(deflator!$E81:$BQ81), 0))</f>
        <v>2.8512693714699906</v>
      </c>
      <c r="T81" cm="1">
        <f t="array" ref="T81">deflator!T81/INDEX(deflator!$E81:$BQ81, MATCH(TRUE, ISNUMBER(deflator!$E81:$BQ81), 0))</f>
        <v>3.2381293999900986</v>
      </c>
      <c r="U81" cm="1">
        <f t="array" ref="U81">deflator!U81/INDEX(deflator!$E81:$BQ81, MATCH(TRUE, ISNUMBER(deflator!$E81:$BQ81), 0))</f>
        <v>3.6631234216513744</v>
      </c>
      <c r="V81" cm="1">
        <f t="array" ref="V81">deflator!V81/INDEX(deflator!$E81:$BQ81, MATCH(TRUE, ISNUMBER(deflator!$E81:$BQ81), 0))</f>
        <v>4.0081406194878539</v>
      </c>
      <c r="W81" cm="1">
        <f t="array" ref="W81">deflator!W81/INDEX(deflator!$E81:$BQ81, MATCH(TRUE, ISNUMBER(deflator!$E81:$BQ81), 0))</f>
        <v>4.306915128582796</v>
      </c>
      <c r="X81" cm="1">
        <f t="array" ref="X81">deflator!X81/INDEX(deflator!$E81:$BQ81, MATCH(TRUE, ISNUMBER(deflator!$E81:$BQ81), 0))</f>
        <v>4.6646035836939346</v>
      </c>
      <c r="Y81" cm="1">
        <f t="array" ref="Y81">deflator!Y81/INDEX(deflator!$E81:$BQ81, MATCH(TRUE, ISNUMBER(deflator!$E81:$BQ81), 0))</f>
        <v>5.1140654025040488</v>
      </c>
      <c r="Z81" cm="1">
        <f t="array" ref="Z81">deflator!Z81/INDEX(deflator!$E81:$BQ81, MATCH(TRUE, ISNUMBER(deflator!$E81:$BQ81), 0))</f>
        <v>5.7091102474691704</v>
      </c>
      <c r="AA81" cm="1">
        <f t="array" ref="AA81">deflator!AA81/INDEX(deflator!$E81:$BQ81, MATCH(TRUE, ISNUMBER(deflator!$E81:$BQ81), 0))</f>
        <v>6.2265591451570605</v>
      </c>
      <c r="AB81" cm="1">
        <f t="array" ref="AB81">deflator!AB81/INDEX(deflator!$E81:$BQ81, MATCH(TRUE, ISNUMBER(deflator!$E81:$BQ81), 0))</f>
        <v>6.7368469366980239</v>
      </c>
      <c r="AC81" cm="1">
        <f t="array" ref="AC81">deflator!AC81/INDEX(deflator!$E81:$BQ81, MATCH(TRUE, ISNUMBER(deflator!$E81:$BQ81), 0))</f>
        <v>7.3063759843936174</v>
      </c>
      <c r="AD81" cm="1">
        <f t="array" ref="AD81">deflator!AD81/INDEX(deflator!$E81:$BQ81, MATCH(TRUE, ISNUMBER(deflator!$E81:$BQ81), 0))</f>
        <v>7.6881247705232134</v>
      </c>
      <c r="AE81" cm="1">
        <f t="array" ref="AE81">deflator!AE81/INDEX(deflator!$E81:$BQ81, MATCH(TRUE, ISNUMBER(deflator!$E81:$BQ81), 0))</f>
        <v>8.0539478693683417</v>
      </c>
      <c r="AF81" cm="1">
        <f t="array" ref="AF81">deflator!AF81/INDEX(deflator!$E81:$BQ81, MATCH(TRUE, ISNUMBER(deflator!$E81:$BQ81), 0))</f>
        <v>8.3996530107940046</v>
      </c>
      <c r="AG81" cm="1">
        <f t="array" ref="AG81">deflator!AG81/INDEX(deflator!$E81:$BQ81, MATCH(TRUE, ISNUMBER(deflator!$E81:$BQ81), 0))</f>
        <v>9.04509904582258</v>
      </c>
      <c r="AH81" cm="1">
        <f t="array" ref="AH81">deflator!AH81/INDEX(deflator!$E81:$BQ81, MATCH(TRUE, ISNUMBER(deflator!$E81:$BQ81), 0))</f>
        <v>9.6361268487291714</v>
      </c>
      <c r="AI81" cm="1">
        <f t="array" ref="AI81">deflator!AI81/INDEX(deflator!$E81:$BQ81, MATCH(TRUE, ISNUMBER(deflator!$E81:$BQ81), 0))</f>
        <v>10.136938072573425</v>
      </c>
      <c r="AJ81" cm="1">
        <f t="array" ref="AJ81">deflator!AJ81/INDEX(deflator!$E81:$BQ81, MATCH(TRUE, ISNUMBER(deflator!$E81:$BQ81), 0))</f>
        <v>10.290650229348833</v>
      </c>
      <c r="AK81" cm="1">
        <f t="array" ref="AK81">deflator!AK81/INDEX(deflator!$E81:$BQ81, MATCH(TRUE, ISNUMBER(deflator!$E81:$BQ81), 0))</f>
        <v>10.382616972431659</v>
      </c>
      <c r="AL81" cm="1">
        <f t="array" ref="AL81">deflator!AL81/INDEX(deflator!$E81:$BQ81, MATCH(TRUE, ISNUMBER(deflator!$E81:$BQ81), 0))</f>
        <v>10.565915928191654</v>
      </c>
      <c r="AM81" cm="1">
        <f t="array" ref="AM81">deflator!AM81/INDEX(deflator!$E81:$BQ81, MATCH(TRUE, ISNUMBER(deflator!$E81:$BQ81), 0))</f>
        <v>10.760854520779594</v>
      </c>
      <c r="AN81" cm="1">
        <f t="array" ref="AN81">deflator!AN81/INDEX(deflator!$E81:$BQ81, MATCH(TRUE, ISNUMBER(deflator!$E81:$BQ81), 0))</f>
        <v>11.212967084221074</v>
      </c>
      <c r="AO81" cm="1">
        <f t="array" ref="AO81">deflator!AO81/INDEX(deflator!$E81:$BQ81, MATCH(TRUE, ISNUMBER(deflator!$E81:$BQ81), 0))</f>
        <v>11.203844604491609</v>
      </c>
      <c r="AP81" cm="1">
        <f t="array" ref="AP81">deflator!AP81/INDEX(deflator!$E81:$BQ81, MATCH(TRUE, ISNUMBER(deflator!$E81:$BQ81), 0))</f>
        <v>11.437503323632418</v>
      </c>
      <c r="AQ81" cm="1">
        <f t="array" ref="AQ81">deflator!AQ81/INDEX(deflator!$E81:$BQ81, MATCH(TRUE, ISNUMBER(deflator!$E81:$BQ81), 0))</f>
        <v>11.792522792047889</v>
      </c>
      <c r="AR81" cm="1">
        <f t="array" ref="AR81">deflator!AR81/INDEX(deflator!$E81:$BQ81, MATCH(TRUE, ISNUMBER(deflator!$E81:$BQ81), 0))</f>
        <v>11.90235991664531</v>
      </c>
      <c r="AS81" cm="1">
        <f t="array" ref="AS81">deflator!AS81/INDEX(deflator!$E81:$BQ81, MATCH(TRUE, ISNUMBER(deflator!$E81:$BQ81), 0))</f>
        <v>12.097248257230369</v>
      </c>
      <c r="AT81" cm="1">
        <f t="array" ref="AT81">deflator!AT81/INDEX(deflator!$E81:$BQ81, MATCH(TRUE, ISNUMBER(deflator!$E81:$BQ81), 0))</f>
        <v>12.497017683456839</v>
      </c>
      <c r="AU81" cm="1">
        <f t="array" ref="AU81">deflator!AU81/INDEX(deflator!$E81:$BQ81, MATCH(TRUE, ISNUMBER(deflator!$E81:$BQ81), 0))</f>
        <v>12.614881211742679</v>
      </c>
      <c r="AV81" cm="1">
        <f t="array" ref="AV81">deflator!AV81/INDEX(deflator!$E81:$BQ81, MATCH(TRUE, ISNUMBER(deflator!$E81:$BQ81), 0))</f>
        <v>12.638847335702264</v>
      </c>
      <c r="AW81" cm="1">
        <f t="array" ref="AW81">deflator!AW81/INDEX(deflator!$E81:$BQ81, MATCH(TRUE, ISNUMBER(deflator!$E81:$BQ81), 0))</f>
        <v>12.714963503441643</v>
      </c>
      <c r="AX81" cm="1">
        <f t="array" ref="AX81">deflator!AX81/INDEX(deflator!$E81:$BQ81, MATCH(TRUE, ISNUMBER(deflator!$E81:$BQ81), 0))</f>
        <v>12.833133104963933</v>
      </c>
      <c r="AY81" cm="1">
        <f t="array" ref="AY81">deflator!AY81/INDEX(deflator!$E81:$BQ81, MATCH(TRUE, ISNUMBER(deflator!$E81:$BQ81), 0))</f>
        <v>12.951221056569089</v>
      </c>
      <c r="AZ81" cm="1">
        <f t="array" ref="AZ81">deflator!AZ81/INDEX(deflator!$E81:$BQ81, MATCH(TRUE, ISNUMBER(deflator!$E81:$BQ81), 0))</f>
        <v>13.307949262112702</v>
      </c>
      <c r="BA81" cm="1">
        <f t="array" ref="BA81">deflator!BA81/INDEX(deflator!$E81:$BQ81, MATCH(TRUE, ISNUMBER(deflator!$E81:$BQ81), 0))</f>
        <v>13.712189721156269</v>
      </c>
      <c r="BB81" cm="1">
        <f t="array" ref="BB81">deflator!BB81/INDEX(deflator!$E81:$BQ81, MATCH(TRUE, ISNUMBER(deflator!$E81:$BQ81), 0))</f>
        <v>13.955612026073599</v>
      </c>
      <c r="BC81" cm="1">
        <f t="array" ref="BC81">deflator!BC81/INDEX(deflator!$E81:$BQ81, MATCH(TRUE, ISNUMBER(deflator!$E81:$BQ81), 0))</f>
        <v>14.004299380940568</v>
      </c>
      <c r="BD81" cm="1">
        <f t="array" ref="BD81">deflator!BD81/INDEX(deflator!$E81:$BQ81, MATCH(TRUE, ISNUMBER(deflator!$E81:$BQ81), 0))</f>
        <v>14.368541180814365</v>
      </c>
      <c r="BE81" cm="1">
        <f t="array" ref="BE81">deflator!BE81/INDEX(deflator!$E81:$BQ81, MATCH(TRUE, ISNUMBER(deflator!$E81:$BQ81), 0))</f>
        <v>14.79174443702167</v>
      </c>
      <c r="BF81" cm="1">
        <f t="array" ref="BF81">deflator!BF81/INDEX(deflator!$E81:$BQ81, MATCH(TRUE, ISNUMBER(deflator!$E81:$BQ81), 0))</f>
        <v>15.170619315123004</v>
      </c>
      <c r="BG81" cm="1">
        <f t="array" ref="BG81">deflator!BG81/INDEX(deflator!$E81:$BQ81, MATCH(TRUE, ISNUMBER(deflator!$E81:$BQ81), 0))</f>
        <v>15.420126018106963</v>
      </c>
      <c r="BH81" cm="1">
        <f t="array" ref="BH81">deflator!BH81/INDEX(deflator!$E81:$BQ81, MATCH(TRUE, ISNUMBER(deflator!$E81:$BQ81), 0))</f>
        <v>15.67189078247735</v>
      </c>
      <c r="BI81" cm="1">
        <f t="array" ref="BI81">deflator!BI81/INDEX(deflator!$E81:$BQ81, MATCH(TRUE, ISNUMBER(deflator!$E81:$BQ81), 0))</f>
        <v>15.680540944930762</v>
      </c>
      <c r="BJ81" cm="1">
        <f t="array" ref="BJ81">deflator!BJ81/INDEX(deflator!$E81:$BQ81, MATCH(TRUE, ISNUMBER(deflator!$E81:$BQ81), 0))</f>
        <v>15.81163746978751</v>
      </c>
      <c r="BK81" cm="1">
        <f t="array" ref="BK81">deflator!BK81/INDEX(deflator!$E81:$BQ81, MATCH(TRUE, ISNUMBER(deflator!$E81:$BQ81), 0))</f>
        <v>16.125824037054119</v>
      </c>
      <c r="BL81" cm="1">
        <f t="array" ref="BL81">deflator!BL81/INDEX(deflator!$E81:$BQ81, MATCH(TRUE, ISNUMBER(deflator!$E81:$BQ81), 0))</f>
        <v>16.364786017721237</v>
      </c>
      <c r="BM81" cm="1">
        <f t="array" ref="BM81">deflator!BM81/INDEX(deflator!$E81:$BQ81, MATCH(TRUE, ISNUMBER(deflator!$E81:$BQ81), 0))</f>
        <v>16.632909285063803</v>
      </c>
      <c r="BN81" cm="1">
        <f t="array" ref="BN81">deflator!BN81/INDEX(deflator!$E81:$BQ81, MATCH(TRUE, ISNUMBER(deflator!$E81:$BQ81), 0))</f>
        <v>17.047541437644284</v>
      </c>
      <c r="BO81" cm="1">
        <f t="array" ref="BO81">deflator!BO81/INDEX(deflator!$E81:$BQ81, MATCH(TRUE, ISNUMBER(deflator!$E81:$BQ81), 0))</f>
        <v>18.099848795053418</v>
      </c>
      <c r="BP81" cm="1">
        <f t="array" ref="BP81">deflator!BP81/INDEX(deflator!$E81:$BQ81, MATCH(TRUE, ISNUMBER(deflator!$E81:$BQ81), 0))</f>
        <v>18.729259722040588</v>
      </c>
      <c r="BQ81" cm="1">
        <f t="array" ref="BQ81">deflator!BQ81/INDEX(deflator!$E81:$BQ81, MATCH(TRUE, ISNUMBER(deflator!$E81:$BQ81), 0))</f>
        <v>19.049275046151141</v>
      </c>
    </row>
    <row r="82" spans="1:69" x14ac:dyDescent="0.35">
      <c r="A82" t="s">
        <v>313</v>
      </c>
      <c r="B82" t="s">
        <v>314</v>
      </c>
      <c r="C82" t="s">
        <v>44</v>
      </c>
      <c r="D82" t="s">
        <v>45</v>
      </c>
      <c r="E82" cm="1">
        <f t="array" ref="E82">deflator!E82/INDEX(deflator!$E82:$BQ82, MATCH(TRUE, ISNUMBER(deflator!$E82:$BQ82), 0))</f>
        <v>1</v>
      </c>
      <c r="F82" cm="1">
        <f t="array" ref="F82">deflator!F82/INDEX(deflator!$E82:$BQ82, MATCH(TRUE, ISNUMBER(deflator!$E82:$BQ82), 0))</f>
        <v>1.006089787444528</v>
      </c>
      <c r="G82" cm="1">
        <f t="array" ref="G82">deflator!G82/INDEX(deflator!$E82:$BQ82, MATCH(TRUE, ISNUMBER(deflator!$E82:$BQ82), 0))</f>
        <v>1.0202004461068122</v>
      </c>
      <c r="H82" cm="1">
        <f t="array" ref="H82">deflator!H82/INDEX(deflator!$E82:$BQ82, MATCH(TRUE, ISNUMBER(deflator!$E82:$BQ82), 0))</f>
        <v>1.0103119548095065</v>
      </c>
      <c r="I82" cm="1">
        <f t="array" ref="I82">deflator!I82/INDEX(deflator!$E82:$BQ82, MATCH(TRUE, ISNUMBER(deflator!$E82:$BQ82), 0))</f>
        <v>1.0420432532284871</v>
      </c>
      <c r="J82" cm="1">
        <f t="array" ref="J82">deflator!J82/INDEX(deflator!$E82:$BQ82, MATCH(TRUE, ISNUMBER(deflator!$E82:$BQ82), 0))</f>
        <v>1.1248954310257562</v>
      </c>
      <c r="K82" cm="1">
        <f t="array" ref="K82">deflator!K82/INDEX(deflator!$E82:$BQ82, MATCH(TRUE, ISNUMBER(deflator!$E82:$BQ82), 0))</f>
        <v>1.1528251977207458</v>
      </c>
      <c r="L82" cm="1">
        <f t="array" ref="L82">deflator!L82/INDEX(deflator!$E82:$BQ82, MATCH(TRUE, ISNUMBER(deflator!$E82:$BQ82), 0))</f>
        <v>1.1113440395607697</v>
      </c>
      <c r="M82" cm="1">
        <f t="array" ref="M82">deflator!M82/INDEX(deflator!$E82:$BQ82, MATCH(TRUE, ISNUMBER(deflator!$E82:$BQ82), 0))</f>
        <v>1.147919870040266</v>
      </c>
      <c r="N82" cm="1">
        <f t="array" ref="N82">deflator!N82/INDEX(deflator!$E82:$BQ82, MATCH(TRUE, ISNUMBER(deflator!$E82:$BQ82), 0))</f>
        <v>1.2224684476598147</v>
      </c>
      <c r="O82" cm="1">
        <f t="array" ref="O82">deflator!O82/INDEX(deflator!$E82:$BQ82, MATCH(TRUE, ISNUMBER(deflator!$E82:$BQ82), 0))</f>
        <v>1.3059787856257257</v>
      </c>
      <c r="P82" cm="1">
        <f t="array" ref="P82">deflator!P82/INDEX(deflator!$E82:$BQ82, MATCH(TRUE, ISNUMBER(deflator!$E82:$BQ82), 0))</f>
        <v>1.3498500171695349</v>
      </c>
      <c r="Q82" cm="1">
        <f t="array" ref="Q82">deflator!Q82/INDEX(deflator!$E82:$BQ82, MATCH(TRUE, ISNUMBER(deflator!$E82:$BQ82), 0))</f>
        <v>1.5486204523896394</v>
      </c>
      <c r="R82" cm="1">
        <f t="array" ref="R82">deflator!R82/INDEX(deflator!$E82:$BQ82, MATCH(TRUE, ISNUMBER(deflator!$E82:$BQ82), 0))</f>
        <v>1.7963602536053334</v>
      </c>
      <c r="S82" cm="1">
        <f t="array" ref="S82">deflator!S82/INDEX(deflator!$E82:$BQ82, MATCH(TRUE, ISNUMBER(deflator!$E82:$BQ82), 0))</f>
        <v>2.3289040528812031</v>
      </c>
      <c r="T82" cm="1">
        <f t="array" ref="T82">deflator!T82/INDEX(deflator!$E82:$BQ82, MATCH(TRUE, ISNUMBER(deflator!$E82:$BQ82), 0))</f>
        <v>2.8952620462301444</v>
      </c>
      <c r="U82" cm="1">
        <f t="array" ref="U82">deflator!U82/INDEX(deflator!$E82:$BQ82, MATCH(TRUE, ISNUMBER(deflator!$E82:$BQ82), 0))</f>
        <v>3.1243191744702927</v>
      </c>
      <c r="V82" cm="1">
        <f t="array" ref="V82">deflator!V82/INDEX(deflator!$E82:$BQ82, MATCH(TRUE, ISNUMBER(deflator!$E82:$BQ82), 0))</f>
        <v>3.1233184629152069</v>
      </c>
      <c r="W82" cm="1">
        <f t="array" ref="W82">deflator!W82/INDEX(deflator!$E82:$BQ82, MATCH(TRUE, ISNUMBER(deflator!$E82:$BQ82), 0))</f>
        <v>3.2617403338156543</v>
      </c>
      <c r="X82" cm="1">
        <f t="array" ref="X82">deflator!X82/INDEX(deflator!$E82:$BQ82, MATCH(TRUE, ISNUMBER(deflator!$E82:$BQ82), 0))</f>
        <v>3.5272900403255401</v>
      </c>
      <c r="Y82" cm="1">
        <f t="array" ref="Y82">deflator!Y82/INDEX(deflator!$E82:$BQ82, MATCH(TRUE, ISNUMBER(deflator!$E82:$BQ82), 0))</f>
        <v>4.1379240684355025</v>
      </c>
      <c r="Z82" cm="1">
        <f t="array" ref="Z82">deflator!Z82/INDEX(deflator!$E82:$BQ82, MATCH(TRUE, ISNUMBER(deflator!$E82:$BQ82), 0))</f>
        <v>4.1776104847495699</v>
      </c>
      <c r="AA82" cm="1">
        <f t="array" ref="AA82">deflator!AA82/INDEX(deflator!$E82:$BQ82, MATCH(TRUE, ISNUMBER(deflator!$E82:$BQ82), 0))</f>
        <v>4.6847670871955938</v>
      </c>
      <c r="AB82" cm="1">
        <f t="array" ref="AB82">deflator!AB82/INDEX(deflator!$E82:$BQ82, MATCH(TRUE, ISNUMBER(deflator!$E82:$BQ82), 0))</f>
        <v>5.0041161981568241</v>
      </c>
      <c r="AC82" cm="1">
        <f t="array" ref="AC82">deflator!AC82/INDEX(deflator!$E82:$BQ82, MATCH(TRUE, ISNUMBER(deflator!$E82:$BQ82), 0))</f>
        <v>5.154614807460189</v>
      </c>
      <c r="AD82" cm="1">
        <f t="array" ref="AD82">deflator!AD82/INDEX(deflator!$E82:$BQ82, MATCH(TRUE, ISNUMBER(deflator!$E82:$BQ82), 0))</f>
        <v>5.5780795415476208</v>
      </c>
      <c r="AE82" cm="1">
        <f t="array" ref="AE82">deflator!AE82/INDEX(deflator!$E82:$BQ82, MATCH(TRUE, ISNUMBER(deflator!$E82:$BQ82), 0))</f>
        <v>5.7482833587067601</v>
      </c>
      <c r="AF82" cm="1">
        <f t="array" ref="AF82">deflator!AF82/INDEX(deflator!$E82:$BQ82, MATCH(TRUE, ISNUMBER(deflator!$E82:$BQ82), 0))</f>
        <v>6.170207953935761</v>
      </c>
      <c r="AG82" cm="1">
        <f t="array" ref="AG82">deflator!AG82/INDEX(deflator!$E82:$BQ82, MATCH(TRUE, ISNUMBER(deflator!$E82:$BQ82), 0))</f>
        <v>6.6223617566747635</v>
      </c>
      <c r="AH82" cm="1">
        <f t="array" ref="AH82">deflator!AH82/INDEX(deflator!$E82:$BQ82, MATCH(TRUE, ISNUMBER(deflator!$E82:$BQ82), 0))</f>
        <v>6.810986253308192</v>
      </c>
      <c r="AI82" cm="1">
        <f t="array" ref="AI82">deflator!AI82/INDEX(deflator!$E82:$BQ82, MATCH(TRUE, ISNUMBER(deflator!$E82:$BQ82), 0))</f>
        <v>7.2659239935390847</v>
      </c>
      <c r="AJ82" cm="1">
        <f t="array" ref="AJ82">deflator!AJ82/INDEX(deflator!$E82:$BQ82, MATCH(TRUE, ISNUMBER(deflator!$E82:$BQ82), 0))</f>
        <v>7.7013803833461401</v>
      </c>
      <c r="AK82" cm="1">
        <f t="array" ref="AK82">deflator!AK82/INDEX(deflator!$E82:$BQ82, MATCH(TRUE, ISNUMBER(deflator!$E82:$BQ82), 0))</f>
        <v>8.1870811819044391</v>
      </c>
      <c r="AL82" cm="1">
        <f t="array" ref="AL82">deflator!AL82/INDEX(deflator!$E82:$BQ82, MATCH(TRUE, ISNUMBER(deflator!$E82:$BQ82), 0))</f>
        <v>8.7796084955926581</v>
      </c>
      <c r="AM82" cm="1">
        <f t="array" ref="AM82">deflator!AM82/INDEX(deflator!$E82:$BQ82, MATCH(TRUE, ISNUMBER(deflator!$E82:$BQ82), 0))</f>
        <v>8.852306994230096</v>
      </c>
      <c r="AN82" cm="1">
        <f t="array" ref="AN82">deflator!AN82/INDEX(deflator!$E82:$BQ82, MATCH(TRUE, ISNUMBER(deflator!$E82:$BQ82), 0))</f>
        <v>8.9523747617647835</v>
      </c>
      <c r="AO82" cm="1">
        <f t="array" ref="AO82">deflator!AO82/INDEX(deflator!$E82:$BQ82, MATCH(TRUE, ISNUMBER(deflator!$E82:$BQ82), 0))</f>
        <v>9.2091684662781415</v>
      </c>
      <c r="AP82" cm="1">
        <f t="array" ref="AP82">deflator!AP82/INDEX(deflator!$E82:$BQ82, MATCH(TRUE, ISNUMBER(deflator!$E82:$BQ82), 0))</f>
        <v>9.512155265484715</v>
      </c>
      <c r="AQ82" cm="1">
        <f t="array" ref="AQ82">deflator!AQ82/INDEX(deflator!$E82:$BQ82, MATCH(TRUE, ISNUMBER(deflator!$E82:$BQ82), 0))</f>
        <v>10.220616159538402</v>
      </c>
      <c r="AR82" cm="1">
        <f t="array" ref="AR82">deflator!AR82/INDEX(deflator!$E82:$BQ82, MATCH(TRUE, ISNUMBER(deflator!$E82:$BQ82), 0))</f>
        <v>10.908649738794638</v>
      </c>
      <c r="AS82" cm="1">
        <f t="array" ref="AS82">deflator!AS82/INDEX(deflator!$E82:$BQ82, MATCH(TRUE, ISNUMBER(deflator!$E82:$BQ82), 0))</f>
        <v>10.393775229203047</v>
      </c>
      <c r="AT82" cm="1">
        <f t="array" ref="AT82">deflator!AT82/INDEX(deflator!$E82:$BQ82, MATCH(TRUE, ISNUMBER(deflator!$E82:$BQ82), 0))</f>
        <v>10.731094416571558</v>
      </c>
      <c r="AU82" cm="1">
        <f t="array" ref="AU82">deflator!AU82/INDEX(deflator!$E82:$BQ82, MATCH(TRUE, ISNUMBER(deflator!$E82:$BQ82), 0))</f>
        <v>11.081619979990425</v>
      </c>
      <c r="AV82" cm="1">
        <f t="array" ref="AV82">deflator!AV82/INDEX(deflator!$E82:$BQ82, MATCH(TRUE, ISNUMBER(deflator!$E82:$BQ82), 0))</f>
        <v>11.935212716265504</v>
      </c>
      <c r="AW82" cm="1">
        <f t="array" ref="AW82">deflator!AW82/INDEX(deflator!$E82:$BQ82, MATCH(TRUE, ISNUMBER(deflator!$E82:$BQ82), 0))</f>
        <v>12.197072308752192</v>
      </c>
      <c r="AX82" cm="1">
        <f t="array" ref="AX82">deflator!AX82/INDEX(deflator!$E82:$BQ82, MATCH(TRUE, ISNUMBER(deflator!$E82:$BQ82), 0))</f>
        <v>13.007590447960462</v>
      </c>
      <c r="AY82" cm="1">
        <f t="array" ref="AY82">deflator!AY82/INDEX(deflator!$E82:$BQ82, MATCH(TRUE, ISNUMBER(deflator!$E82:$BQ82), 0))</f>
        <v>13.494953490184734</v>
      </c>
      <c r="AZ82" cm="1">
        <f t="array" ref="AZ82">deflator!AZ82/INDEX(deflator!$E82:$BQ82, MATCH(TRUE, ISNUMBER(deflator!$E82:$BQ82), 0))</f>
        <v>13.903102476097288</v>
      </c>
      <c r="BA82" cm="1">
        <f t="array" ref="BA82">deflator!BA82/INDEX(deflator!$E82:$BQ82, MATCH(TRUE, ISNUMBER(deflator!$E82:$BQ82), 0))</f>
        <v>14.203147946716223</v>
      </c>
      <c r="BB82" cm="1">
        <f t="array" ref="BB82">deflator!BB82/INDEX(deflator!$E82:$BQ82, MATCH(TRUE, ISNUMBER(deflator!$E82:$BQ82), 0))</f>
        <v>14.400670418006767</v>
      </c>
      <c r="BC82" cm="1">
        <f t="array" ref="BC82">deflator!BC82/INDEX(deflator!$E82:$BQ82, MATCH(TRUE, ISNUMBER(deflator!$E82:$BQ82), 0))</f>
        <v>15.009787815114466</v>
      </c>
      <c r="BD82" cm="1">
        <f t="array" ref="BD82">deflator!BD82/INDEX(deflator!$E82:$BQ82, MATCH(TRUE, ISNUMBER(deflator!$E82:$BQ82), 0))</f>
        <v>16.419408099949802</v>
      </c>
      <c r="BE82" cm="1">
        <f t="array" ref="BE82">deflator!BE82/INDEX(deflator!$E82:$BQ82, MATCH(TRUE, ISNUMBER(deflator!$E82:$BQ82), 0))</f>
        <v>17.006650450702505</v>
      </c>
      <c r="BF82" cm="1">
        <f t="array" ref="BF82">deflator!BF82/INDEX(deflator!$E82:$BQ82, MATCH(TRUE, ISNUMBER(deflator!$E82:$BQ82), 0))</f>
        <v>17.622511695388042</v>
      </c>
      <c r="BG82" cm="1">
        <f t="array" ref="BG82">deflator!BG82/INDEX(deflator!$E82:$BQ82, MATCH(TRUE, ISNUMBER(deflator!$E82:$BQ82), 0))</f>
        <v>19.826278273542616</v>
      </c>
      <c r="BH82" cm="1">
        <f t="array" ref="BH82">deflator!BH82/INDEX(deflator!$E82:$BQ82, MATCH(TRUE, ISNUMBER(deflator!$E82:$BQ82), 0))</f>
        <v>20.328061163141061</v>
      </c>
      <c r="BI82" cm="1">
        <f t="array" ref="BI82">deflator!BI82/INDEX(deflator!$E82:$BQ82, MATCH(TRUE, ISNUMBER(deflator!$E82:$BQ82), 0))</f>
        <v>20.863365413825729</v>
      </c>
      <c r="BJ82" cm="1">
        <f t="array" ref="BJ82">deflator!BJ82/INDEX(deflator!$E82:$BQ82, MATCH(TRUE, ISNUMBER(deflator!$E82:$BQ82), 0))</f>
        <v>21.217720823162093</v>
      </c>
      <c r="BK82" cm="1">
        <f t="array" ref="BK82">deflator!BK82/INDEX(deflator!$E82:$BQ82, MATCH(TRUE, ISNUMBER(deflator!$E82:$BQ82), 0))</f>
        <v>21.520225689749104</v>
      </c>
      <c r="BL82" cm="1">
        <f t="array" ref="BL82">deflator!BL82/INDEX(deflator!$E82:$BQ82, MATCH(TRUE, ISNUMBER(deflator!$E82:$BQ82), 0))</f>
        <v>21.853363555826931</v>
      </c>
      <c r="BM82" cm="1">
        <f t="array" ref="BM82">deflator!BM82/INDEX(deflator!$E82:$BQ82, MATCH(TRUE, ISNUMBER(deflator!$E82:$BQ82), 0))</f>
        <v>21.529064086337208</v>
      </c>
      <c r="BN82" cm="1">
        <f t="array" ref="BN82">deflator!BN82/INDEX(deflator!$E82:$BQ82, MATCH(TRUE, ISNUMBER(deflator!$E82:$BQ82), 0))</f>
        <v>20.988025320298821</v>
      </c>
      <c r="BO82" cm="1">
        <f t="array" ref="BO82">deflator!BO82/INDEX(deflator!$E82:$BQ82, MATCH(TRUE, ISNUMBER(deflator!$E82:$BQ82), 0))</f>
        <v>21.501808894190642</v>
      </c>
      <c r="BP82" cm="1">
        <f t="array" ref="BP82">deflator!BP82/INDEX(deflator!$E82:$BQ82, MATCH(TRUE, ISNUMBER(deflator!$E82:$BQ82), 0))</f>
        <v>22.383291872514722</v>
      </c>
      <c r="BQ82" cm="1">
        <f t="array" ref="BQ82">deflator!BQ82/INDEX(deflator!$E82:$BQ82, MATCH(TRUE, ISNUMBER(deflator!$E82:$BQ82), 0))</f>
        <v>23.323390259981228</v>
      </c>
    </row>
    <row r="83" spans="1:69" x14ac:dyDescent="0.35">
      <c r="A83" t="s">
        <v>315</v>
      </c>
      <c r="B83" t="s">
        <v>316</v>
      </c>
      <c r="C83" t="s">
        <v>44</v>
      </c>
      <c r="D83" t="s">
        <v>45</v>
      </c>
      <c r="E83" cm="1">
        <f t="array" ref="E83">deflator!E83/INDEX(deflator!$E83:$BQ83, MATCH(TRUE, ISNUMBER(deflator!$E83:$BQ83), 0))</f>
        <v>1</v>
      </c>
      <c r="F83" cm="1">
        <f t="array" ref="F83">deflator!F83/INDEX(deflator!$E83:$BQ83, MATCH(TRUE, ISNUMBER(deflator!$E83:$BQ83), 0))</f>
        <v>1.0321833328195196</v>
      </c>
      <c r="G83" cm="1">
        <f t="array" ref="G83">deflator!G83/INDEX(deflator!$E83:$BQ83, MATCH(TRUE, ISNUMBER(deflator!$E83:$BQ83), 0))</f>
        <v>1.0826559554159572</v>
      </c>
      <c r="H83" cm="1">
        <f t="array" ref="H83">deflator!H83/INDEX(deflator!$E83:$BQ83, MATCH(TRUE, ISNUMBER(deflator!$E83:$BQ83), 0))</f>
        <v>1.142914401870661</v>
      </c>
      <c r="I83" cm="1">
        <f t="array" ref="I83">deflator!I83/INDEX(deflator!$E83:$BQ83, MATCH(TRUE, ISNUMBER(deflator!$E83:$BQ83), 0))</f>
        <v>1.1905877659738342</v>
      </c>
      <c r="J83" cm="1">
        <f t="array" ref="J83">deflator!J83/INDEX(deflator!$E83:$BQ83, MATCH(TRUE, ISNUMBER(deflator!$E83:$BQ83), 0))</f>
        <v>1.2268122568629081</v>
      </c>
      <c r="K83" cm="1">
        <f t="array" ref="K83">deflator!K83/INDEX(deflator!$E83:$BQ83, MATCH(TRUE, ISNUMBER(deflator!$E83:$BQ83), 0))</f>
        <v>1.2635654485262691</v>
      </c>
      <c r="L83" cm="1">
        <f t="array" ref="L83">deflator!L83/INDEX(deflator!$E83:$BQ83, MATCH(TRUE, ISNUMBER(deflator!$E83:$BQ83), 0))</f>
        <v>1.3021542942953861</v>
      </c>
      <c r="M83" cm="1">
        <f t="array" ref="M83">deflator!M83/INDEX(deflator!$E83:$BQ83, MATCH(TRUE, ISNUMBER(deflator!$E83:$BQ83), 0))</f>
        <v>1.3597030803081875</v>
      </c>
      <c r="N83" cm="1">
        <f t="array" ref="N83">deflator!N83/INDEX(deflator!$E83:$BQ83, MATCH(TRUE, ISNUMBER(deflator!$E83:$BQ83), 0))</f>
        <v>1.4596284239167907</v>
      </c>
      <c r="O83" cm="1">
        <f t="array" ref="O83">deflator!O83/INDEX(deflator!$E83:$BQ83, MATCH(TRUE, ISNUMBER(deflator!$E83:$BQ83), 0))</f>
        <v>1.5383513885962246</v>
      </c>
      <c r="P83" cm="1">
        <f t="array" ref="P83">deflator!P83/INDEX(deflator!$E83:$BQ83, MATCH(TRUE, ISNUMBER(deflator!$E83:$BQ83), 0))</f>
        <v>1.6287269313554948</v>
      </c>
      <c r="Q83" cm="1">
        <f t="array" ref="Q83">deflator!Q83/INDEX(deflator!$E83:$BQ83, MATCH(TRUE, ISNUMBER(deflator!$E83:$BQ83), 0))</f>
        <v>1.7412533398131116</v>
      </c>
      <c r="R83" cm="1">
        <f t="array" ref="R83">deflator!R83/INDEX(deflator!$E83:$BQ83, MATCH(TRUE, ISNUMBER(deflator!$E83:$BQ83), 0))</f>
        <v>1.8759145193781199</v>
      </c>
      <c r="S83" cm="1">
        <f t="array" ref="S83">deflator!S83/INDEX(deflator!$E83:$BQ83, MATCH(TRUE, ISNUMBER(deflator!$E83:$BQ83), 0))</f>
        <v>2.088610804019043</v>
      </c>
      <c r="T83" cm="1">
        <f t="array" ref="T83">deflator!T83/INDEX(deflator!$E83:$BQ83, MATCH(TRUE, ISNUMBER(deflator!$E83:$BQ83), 0))</f>
        <v>2.3734624828410622</v>
      </c>
      <c r="U83" cm="1">
        <f t="array" ref="U83">deflator!U83/INDEX(deflator!$E83:$BQ83, MATCH(TRUE, ISNUMBER(deflator!$E83:$BQ83), 0))</f>
        <v>2.630352179473745</v>
      </c>
      <c r="V83" cm="1">
        <f t="array" ref="V83">deflator!V83/INDEX(deflator!$E83:$BQ83, MATCH(TRUE, ISNUMBER(deflator!$E83:$BQ83), 0))</f>
        <v>2.8629511291325738</v>
      </c>
      <c r="W83" cm="1">
        <f t="array" ref="W83">deflator!W83/INDEX(deflator!$E83:$BQ83, MATCH(TRUE, ISNUMBER(deflator!$E83:$BQ83), 0))</f>
        <v>3.1273355729896268</v>
      </c>
      <c r="X83" cm="1">
        <f t="array" ref="X83">deflator!X83/INDEX(deflator!$E83:$BQ83, MATCH(TRUE, ISNUMBER(deflator!$E83:$BQ83), 0))</f>
        <v>3.4466592534943117</v>
      </c>
      <c r="Y83" cm="1">
        <f t="array" ref="Y83">deflator!Y83/INDEX(deflator!$E83:$BQ83, MATCH(TRUE, ISNUMBER(deflator!$E83:$BQ83), 0))</f>
        <v>3.8446135498153384</v>
      </c>
      <c r="Z83" cm="1">
        <f t="array" ref="Z83">deflator!Z83/INDEX(deflator!$E83:$BQ83, MATCH(TRUE, ISNUMBER(deflator!$E83:$BQ83), 0))</f>
        <v>4.28600501765969</v>
      </c>
      <c r="AA83" cm="1">
        <f t="array" ref="AA83">deflator!AA83/INDEX(deflator!$E83:$BQ83, MATCH(TRUE, ISNUMBER(deflator!$E83:$BQ83), 0))</f>
        <v>4.801727717913991</v>
      </c>
      <c r="AB83" cm="1">
        <f t="array" ref="AB83">deflator!AB83/INDEX(deflator!$E83:$BQ83, MATCH(TRUE, ISNUMBER(deflator!$E83:$BQ83), 0))</f>
        <v>5.2632955812158047</v>
      </c>
      <c r="AC83" cm="1">
        <f t="array" ref="AC83">deflator!AC83/INDEX(deflator!$E83:$BQ83, MATCH(TRUE, ISNUMBER(deflator!$E83:$BQ83), 0))</f>
        <v>5.6355829394608445</v>
      </c>
      <c r="AD83" cm="1">
        <f t="array" ref="AD83">deflator!AD83/INDEX(deflator!$E83:$BQ83, MATCH(TRUE, ISNUMBER(deflator!$E83:$BQ83), 0))</f>
        <v>5.9457734169787022</v>
      </c>
      <c r="AE83" cm="1">
        <f t="array" ref="AE83">deflator!AE83/INDEX(deflator!$E83:$BQ83, MATCH(TRUE, ISNUMBER(deflator!$E83:$BQ83), 0))</f>
        <v>6.2572971598764529</v>
      </c>
      <c r="AF83" cm="1">
        <f t="array" ref="AF83">deflator!AF83/INDEX(deflator!$E83:$BQ83, MATCH(TRUE, ISNUMBER(deflator!$E83:$BQ83), 0))</f>
        <v>6.4118700767313284</v>
      </c>
      <c r="AG83" cm="1">
        <f t="array" ref="AG83">deflator!AG83/INDEX(deflator!$E83:$BQ83, MATCH(TRUE, ISNUMBER(deflator!$E83:$BQ83), 0))</f>
        <v>6.6157053688763732</v>
      </c>
      <c r="AH83" cm="1">
        <f t="array" ref="AH83">deflator!AH83/INDEX(deflator!$E83:$BQ83, MATCH(TRUE, ISNUMBER(deflator!$E83:$BQ83), 0))</f>
        <v>6.8263490378449303</v>
      </c>
      <c r="AI83" cm="1">
        <f t="array" ref="AI83">deflator!AI83/INDEX(deflator!$E83:$BQ83, MATCH(TRUE, ISNUMBER(deflator!$E83:$BQ83), 0))</f>
        <v>7.0083392166135638</v>
      </c>
      <c r="AJ83" cm="1">
        <f t="array" ref="AJ83">deflator!AJ83/INDEX(deflator!$E83:$BQ83, MATCH(TRUE, ISNUMBER(deflator!$E83:$BQ83), 0))</f>
        <v>7.1804020513290077</v>
      </c>
      <c r="AK83" cm="1">
        <f t="array" ref="AK83">deflator!AK83/INDEX(deflator!$E83:$BQ83, MATCH(TRUE, ISNUMBER(deflator!$E83:$BQ83), 0))</f>
        <v>7.3254713333644235</v>
      </c>
      <c r="AL83" cm="1">
        <f t="array" ref="AL83">deflator!AL83/INDEX(deflator!$E83:$BQ83, MATCH(TRUE, ISNUMBER(deflator!$E83:$BQ83), 0))</f>
        <v>7.4395819726997505</v>
      </c>
      <c r="AM83" cm="1">
        <f t="array" ref="AM83">deflator!AM83/INDEX(deflator!$E83:$BQ83, MATCH(TRUE, ISNUMBER(deflator!$E83:$BQ83), 0))</f>
        <v>7.5104702486777741</v>
      </c>
      <c r="AN83" cm="1">
        <f t="array" ref="AN83">deflator!AN83/INDEX(deflator!$E83:$BQ83, MATCH(TRUE, ISNUMBER(deflator!$E83:$BQ83), 0))</f>
        <v>7.5968891882585945</v>
      </c>
      <c r="AO83" cm="1">
        <f t="array" ref="AO83">deflator!AO83/INDEX(deflator!$E83:$BQ83, MATCH(TRUE, ISNUMBER(deflator!$E83:$BQ83), 0))</f>
        <v>7.6969673735918711</v>
      </c>
      <c r="AP83" cm="1">
        <f t="array" ref="AP83">deflator!AP83/INDEX(deflator!$E83:$BQ83, MATCH(TRUE, ISNUMBER(deflator!$E83:$BQ83), 0))</f>
        <v>7.7642975239362961</v>
      </c>
      <c r="AQ83" cm="1">
        <f t="array" ref="AQ83">deflator!AQ83/INDEX(deflator!$E83:$BQ83, MATCH(TRUE, ISNUMBER(deflator!$E83:$BQ83), 0))</f>
        <v>7.8348372218141868</v>
      </c>
      <c r="AR83" cm="1">
        <f t="array" ref="AR83">deflator!AR83/INDEX(deflator!$E83:$BQ83, MATCH(TRUE, ISNUMBER(deflator!$E83:$BQ83), 0))</f>
        <v>7.8520870006174759</v>
      </c>
      <c r="AS83" cm="1">
        <f t="array" ref="AS83">deflator!AS83/INDEX(deflator!$E83:$BQ83, MATCH(TRUE, ISNUMBER(deflator!$E83:$BQ83), 0))</f>
        <v>7.9633960923899956</v>
      </c>
      <c r="AT83" cm="1">
        <f t="array" ref="AT83">deflator!AT83/INDEX(deflator!$E83:$BQ83, MATCH(TRUE, ISNUMBER(deflator!$E83:$BQ83), 0))</f>
        <v>8.1148915784020375</v>
      </c>
      <c r="AU83" cm="1">
        <f t="array" ref="AU83">deflator!AU83/INDEX(deflator!$E83:$BQ83, MATCH(TRUE, ISNUMBER(deflator!$E83:$BQ83), 0))</f>
        <v>8.2824054937544691</v>
      </c>
      <c r="AV83" cm="1">
        <f t="array" ref="AV83">deflator!AV83/INDEX(deflator!$E83:$BQ83, MATCH(TRUE, ISNUMBER(deflator!$E83:$BQ83), 0))</f>
        <v>8.4316030441283516</v>
      </c>
      <c r="AW83" cm="1">
        <f t="array" ref="AW83">deflator!AW83/INDEX(deflator!$E83:$BQ83, MATCH(TRUE, ISNUMBER(deflator!$E83:$BQ83), 0))</f>
        <v>8.5693450259006525</v>
      </c>
      <c r="AX83" cm="1">
        <f t="array" ref="AX83">deflator!AX83/INDEX(deflator!$E83:$BQ83, MATCH(TRUE, ISNUMBER(deflator!$E83:$BQ83), 0))</f>
        <v>8.7374844328783254</v>
      </c>
      <c r="AY83" cm="1">
        <f t="array" ref="AY83">deflator!AY83/INDEX(deflator!$E83:$BQ83, MATCH(TRUE, ISNUMBER(deflator!$E83:$BQ83), 0))</f>
        <v>8.9120051584964148</v>
      </c>
      <c r="AZ83" cm="1">
        <f t="array" ref="AZ83">deflator!AZ83/INDEX(deflator!$E83:$BQ83, MATCH(TRUE, ISNUMBER(deflator!$E83:$BQ83), 0))</f>
        <v>9.1245591732437443</v>
      </c>
      <c r="BA83" cm="1">
        <f t="array" ref="BA83">deflator!BA83/INDEX(deflator!$E83:$BQ83, MATCH(TRUE, ISNUMBER(deflator!$E83:$BQ83), 0))</f>
        <v>9.3344969565761353</v>
      </c>
      <c r="BB83" cm="1">
        <f t="array" ref="BB83">deflator!BB83/INDEX(deflator!$E83:$BQ83, MATCH(TRUE, ISNUMBER(deflator!$E83:$BQ83), 0))</f>
        <v>9.3443878958968245</v>
      </c>
      <c r="BC83" cm="1">
        <f t="array" ref="BC83">deflator!BC83/INDEX(deflator!$E83:$BQ83, MATCH(TRUE, ISNUMBER(deflator!$E83:$BQ83), 0))</f>
        <v>9.4461899956549527</v>
      </c>
      <c r="BD83" cm="1">
        <f t="array" ref="BD83">deflator!BD83/INDEX(deflator!$E83:$BQ83, MATCH(TRUE, ISNUMBER(deflator!$E83:$BQ83), 0))</f>
        <v>9.5266222596151717</v>
      </c>
      <c r="BE83" cm="1">
        <f t="array" ref="BE83">deflator!BE83/INDEX(deflator!$E83:$BQ83, MATCH(TRUE, ISNUMBER(deflator!$E83:$BQ83), 0))</f>
        <v>9.629704780535393</v>
      </c>
      <c r="BF83" cm="1">
        <f t="array" ref="BF83">deflator!BF83/INDEX(deflator!$E83:$BQ83, MATCH(TRUE, ISNUMBER(deflator!$E83:$BQ83), 0))</f>
        <v>9.7017230129151937</v>
      </c>
      <c r="BG83" cm="1">
        <f t="array" ref="BG83">deflator!BG83/INDEX(deflator!$E83:$BQ83, MATCH(TRUE, ISNUMBER(deflator!$E83:$BQ83), 0))</f>
        <v>9.7570999680633701</v>
      </c>
      <c r="BH83" cm="1">
        <f t="array" ref="BH83">deflator!BH83/INDEX(deflator!$E83:$BQ83, MATCH(TRUE, ISNUMBER(deflator!$E83:$BQ83), 0))</f>
        <v>9.8677884217360514</v>
      </c>
      <c r="BI83" cm="1">
        <f t="array" ref="BI83">deflator!BI83/INDEX(deflator!$E83:$BQ83, MATCH(TRUE, ISNUMBER(deflator!$E83:$BQ83), 0))</f>
        <v>9.9188303696844482</v>
      </c>
      <c r="BJ83" cm="1">
        <f t="array" ref="BJ83">deflator!BJ83/INDEX(deflator!$E83:$BQ83, MATCH(TRUE, ISNUMBER(deflator!$E83:$BQ83), 0))</f>
        <v>9.976988752906923</v>
      </c>
      <c r="BK83" cm="1">
        <f t="array" ref="BK83">deflator!BK83/INDEX(deflator!$E83:$BQ83, MATCH(TRUE, ISNUMBER(deflator!$E83:$BQ83), 0))</f>
        <v>10.088191602418322</v>
      </c>
      <c r="BL83" cm="1">
        <f t="array" ref="BL83">deflator!BL83/INDEX(deflator!$E83:$BQ83, MATCH(TRUE, ISNUMBER(deflator!$E83:$BQ83), 0))</f>
        <v>10.210311490459974</v>
      </c>
      <c r="BM83" cm="1">
        <f t="array" ref="BM83">deflator!BM83/INDEX(deflator!$E83:$BQ83, MATCH(TRUE, ISNUMBER(deflator!$E83:$BQ83), 0))</f>
        <v>10.514372389985835</v>
      </c>
      <c r="BN83" cm="1">
        <f t="array" ref="BN83">deflator!BN83/INDEX(deflator!$E83:$BQ83, MATCH(TRUE, ISNUMBER(deflator!$E83:$BQ83), 0))</f>
        <v>10.642838688943561</v>
      </c>
      <c r="BO83" cm="1">
        <f t="array" ref="BO83">deflator!BO83/INDEX(deflator!$E83:$BQ83, MATCH(TRUE, ISNUMBER(deflator!$E83:$BQ83), 0))</f>
        <v>10.98560537555271</v>
      </c>
      <c r="BP83" cm="1">
        <f t="array" ref="BP83">deflator!BP83/INDEX(deflator!$E83:$BQ83, MATCH(TRUE, ISNUMBER(deflator!$E83:$BQ83), 0))</f>
        <v>11.568234837253664</v>
      </c>
      <c r="BQ83" cm="1">
        <f t="array" ref="BQ83">deflator!BQ83/INDEX(deflator!$E83:$BQ83, MATCH(TRUE, ISNUMBER(deflator!$E83:$BQ83), 0))</f>
        <v>11.835803248840941</v>
      </c>
    </row>
    <row r="84" spans="1:69" x14ac:dyDescent="0.35">
      <c r="A84" t="s">
        <v>317</v>
      </c>
      <c r="B84" t="s">
        <v>318</v>
      </c>
      <c r="C84" t="s">
        <v>44</v>
      </c>
      <c r="D84" t="s">
        <v>45</v>
      </c>
      <c r="E84" cm="1">
        <f t="array" ref="E84">deflator!E84/INDEX(deflator!$E84:$BQ84, MATCH(TRUE, ISNUMBER(deflator!$E84:$BQ84), 0))</f>
        <v>0</v>
      </c>
      <c r="F84" cm="1">
        <f t="array" ref="F84">deflator!F84/INDEX(deflator!$E84:$BQ84, MATCH(TRUE, ISNUMBER(deflator!$E84:$BQ84), 0))</f>
        <v>0</v>
      </c>
      <c r="G84" cm="1">
        <f t="array" ref="G84">deflator!G84/INDEX(deflator!$E84:$BQ84, MATCH(TRUE, ISNUMBER(deflator!$E84:$BQ84), 0))</f>
        <v>0</v>
      </c>
      <c r="H84" cm="1">
        <f t="array" ref="H84">deflator!H84/INDEX(deflator!$E84:$BQ84, MATCH(TRUE, ISNUMBER(deflator!$E84:$BQ84), 0))</f>
        <v>0</v>
      </c>
      <c r="I84" cm="1">
        <f t="array" ref="I84">deflator!I84/INDEX(deflator!$E84:$BQ84, MATCH(TRUE, ISNUMBER(deflator!$E84:$BQ84), 0))</f>
        <v>0</v>
      </c>
      <c r="J84" cm="1">
        <f t="array" ref="J84">deflator!J84/INDEX(deflator!$E84:$BQ84, MATCH(TRUE, ISNUMBER(deflator!$E84:$BQ84), 0))</f>
        <v>0</v>
      </c>
      <c r="K84" cm="1">
        <f t="array" ref="K84">deflator!K84/INDEX(deflator!$E84:$BQ84, MATCH(TRUE, ISNUMBER(deflator!$E84:$BQ84), 0))</f>
        <v>0</v>
      </c>
      <c r="L84" cm="1">
        <f t="array" ref="L84">deflator!L84/INDEX(deflator!$E84:$BQ84, MATCH(TRUE, ISNUMBER(deflator!$E84:$BQ84), 0))</f>
        <v>0</v>
      </c>
      <c r="M84" cm="1">
        <f t="array" ref="M84">deflator!M84/INDEX(deflator!$E84:$BQ84, MATCH(TRUE, ISNUMBER(deflator!$E84:$BQ84), 0))</f>
        <v>0</v>
      </c>
      <c r="N84" cm="1">
        <f t="array" ref="N84">deflator!N84/INDEX(deflator!$E84:$BQ84, MATCH(TRUE, ISNUMBER(deflator!$E84:$BQ84), 0))</f>
        <v>0</v>
      </c>
      <c r="O84" cm="1">
        <f t="array" ref="O84">deflator!O84/INDEX(deflator!$E84:$BQ84, MATCH(TRUE, ISNUMBER(deflator!$E84:$BQ84), 0))</f>
        <v>0</v>
      </c>
      <c r="P84" cm="1">
        <f t="array" ref="P84">deflator!P84/INDEX(deflator!$E84:$BQ84, MATCH(TRUE, ISNUMBER(deflator!$E84:$BQ84), 0))</f>
        <v>0</v>
      </c>
      <c r="Q84" cm="1">
        <f t="array" ref="Q84">deflator!Q84/INDEX(deflator!$E84:$BQ84, MATCH(TRUE, ISNUMBER(deflator!$E84:$BQ84), 0))</f>
        <v>0</v>
      </c>
      <c r="R84" cm="1">
        <f t="array" ref="R84">deflator!R84/INDEX(deflator!$E84:$BQ84, MATCH(TRUE, ISNUMBER(deflator!$E84:$BQ84), 0))</f>
        <v>0</v>
      </c>
      <c r="S84" cm="1">
        <f t="array" ref="S84">deflator!S84/INDEX(deflator!$E84:$BQ84, MATCH(TRUE, ISNUMBER(deflator!$E84:$BQ84), 0))</f>
        <v>0</v>
      </c>
      <c r="T84" cm="1">
        <f t="array" ref="T84">deflator!T84/INDEX(deflator!$E84:$BQ84, MATCH(TRUE, ISNUMBER(deflator!$E84:$BQ84), 0))</f>
        <v>0</v>
      </c>
      <c r="U84" cm="1">
        <f t="array" ref="U84">deflator!U84/INDEX(deflator!$E84:$BQ84, MATCH(TRUE, ISNUMBER(deflator!$E84:$BQ84), 0))</f>
        <v>0</v>
      </c>
      <c r="V84" cm="1">
        <f t="array" ref="V84">deflator!V84/INDEX(deflator!$E84:$BQ84, MATCH(TRUE, ISNUMBER(deflator!$E84:$BQ84), 0))</f>
        <v>0</v>
      </c>
      <c r="W84" cm="1">
        <f t="array" ref="W84">deflator!W84/INDEX(deflator!$E84:$BQ84, MATCH(TRUE, ISNUMBER(deflator!$E84:$BQ84), 0))</f>
        <v>0</v>
      </c>
      <c r="X84" cm="1">
        <f t="array" ref="X84">deflator!X84/INDEX(deflator!$E84:$BQ84, MATCH(TRUE, ISNUMBER(deflator!$E84:$BQ84), 0))</f>
        <v>0</v>
      </c>
      <c r="Y84" cm="1">
        <f t="array" ref="Y84">deflator!Y84/INDEX(deflator!$E84:$BQ84, MATCH(TRUE, ISNUMBER(deflator!$E84:$BQ84), 0))</f>
        <v>0</v>
      </c>
      <c r="Z84" cm="1">
        <f t="array" ref="Z84">deflator!Z84/INDEX(deflator!$E84:$BQ84, MATCH(TRUE, ISNUMBER(deflator!$E84:$BQ84), 0))</f>
        <v>0</v>
      </c>
      <c r="AA84" cm="1">
        <f t="array" ref="AA84">deflator!AA84/INDEX(deflator!$E84:$BQ84, MATCH(TRUE, ISNUMBER(deflator!$E84:$BQ84), 0))</f>
        <v>0</v>
      </c>
      <c r="AB84" cm="1">
        <f t="array" ref="AB84">deflator!AB84/INDEX(deflator!$E84:$BQ84, MATCH(TRUE, ISNUMBER(deflator!$E84:$BQ84), 0))</f>
        <v>0</v>
      </c>
      <c r="AC84" cm="1">
        <f t="array" ref="AC84">deflator!AC84/INDEX(deflator!$E84:$BQ84, MATCH(TRUE, ISNUMBER(deflator!$E84:$BQ84), 0))</f>
        <v>0</v>
      </c>
      <c r="AD84" cm="1">
        <f t="array" ref="AD84">deflator!AD84/INDEX(deflator!$E84:$BQ84, MATCH(TRUE, ISNUMBER(deflator!$E84:$BQ84), 0))</f>
        <v>0</v>
      </c>
      <c r="AE84" cm="1">
        <f t="array" ref="AE84">deflator!AE84/INDEX(deflator!$E84:$BQ84, MATCH(TRUE, ISNUMBER(deflator!$E84:$BQ84), 0))</f>
        <v>0</v>
      </c>
      <c r="AF84" cm="1">
        <f t="array" ref="AF84">deflator!AF84/INDEX(deflator!$E84:$BQ84, MATCH(TRUE, ISNUMBER(deflator!$E84:$BQ84), 0))</f>
        <v>0</v>
      </c>
      <c r="AG84" cm="1">
        <f t="array" ref="AG84">deflator!AG84/INDEX(deflator!$E84:$BQ84, MATCH(TRUE, ISNUMBER(deflator!$E84:$BQ84), 0))</f>
        <v>0</v>
      </c>
      <c r="AH84" cm="1">
        <f t="array" ref="AH84">deflator!AH84/INDEX(deflator!$E84:$BQ84, MATCH(TRUE, ISNUMBER(deflator!$E84:$BQ84), 0))</f>
        <v>0</v>
      </c>
      <c r="AI84" cm="1">
        <f t="array" ref="AI84">deflator!AI84/INDEX(deflator!$E84:$BQ84, MATCH(TRUE, ISNUMBER(deflator!$E84:$BQ84), 0))</f>
        <v>0</v>
      </c>
      <c r="AJ84" cm="1">
        <f t="array" ref="AJ84">deflator!AJ84/INDEX(deflator!$E84:$BQ84, MATCH(TRUE, ISNUMBER(deflator!$E84:$BQ84), 0))</f>
        <v>0</v>
      </c>
      <c r="AK84" cm="1">
        <f t="array" ref="AK84">deflator!AK84/INDEX(deflator!$E84:$BQ84, MATCH(TRUE, ISNUMBER(deflator!$E84:$BQ84), 0))</f>
        <v>0</v>
      </c>
      <c r="AL84" cm="1">
        <f t="array" ref="AL84">deflator!AL84/INDEX(deflator!$E84:$BQ84, MATCH(TRUE, ISNUMBER(deflator!$E84:$BQ84), 0))</f>
        <v>0</v>
      </c>
      <c r="AM84" cm="1">
        <f t="array" ref="AM84">deflator!AM84/INDEX(deflator!$E84:$BQ84, MATCH(TRUE, ISNUMBER(deflator!$E84:$BQ84), 0))</f>
        <v>0</v>
      </c>
      <c r="AN84" cm="1">
        <f t="array" ref="AN84">deflator!AN84/INDEX(deflator!$E84:$BQ84, MATCH(TRUE, ISNUMBER(deflator!$E84:$BQ84), 0))</f>
        <v>0</v>
      </c>
      <c r="AO84" cm="1">
        <f t="array" ref="AO84">deflator!AO84/INDEX(deflator!$E84:$BQ84, MATCH(TRUE, ISNUMBER(deflator!$E84:$BQ84), 0))</f>
        <v>0</v>
      </c>
      <c r="AP84" cm="1">
        <f t="array" ref="AP84">deflator!AP84/INDEX(deflator!$E84:$BQ84, MATCH(TRUE, ISNUMBER(deflator!$E84:$BQ84), 0))</f>
        <v>0</v>
      </c>
      <c r="AQ84" cm="1">
        <f t="array" ref="AQ84">deflator!AQ84/INDEX(deflator!$E84:$BQ84, MATCH(TRUE, ISNUMBER(deflator!$E84:$BQ84), 0))</f>
        <v>0</v>
      </c>
      <c r="AR84" cm="1">
        <f t="array" ref="AR84">deflator!AR84/INDEX(deflator!$E84:$BQ84, MATCH(TRUE, ISNUMBER(deflator!$E84:$BQ84), 0))</f>
        <v>0</v>
      </c>
      <c r="AS84" cm="1">
        <f t="array" ref="AS84">deflator!AS84/INDEX(deflator!$E84:$BQ84, MATCH(TRUE, ISNUMBER(deflator!$E84:$BQ84), 0))</f>
        <v>0</v>
      </c>
      <c r="AT84" cm="1">
        <f t="array" ref="AT84">deflator!AT84/INDEX(deflator!$E84:$BQ84, MATCH(TRUE, ISNUMBER(deflator!$E84:$BQ84), 0))</f>
        <v>0</v>
      </c>
      <c r="AU84" cm="1">
        <f t="array" ref="AU84">deflator!AU84/INDEX(deflator!$E84:$BQ84, MATCH(TRUE, ISNUMBER(deflator!$E84:$BQ84), 0))</f>
        <v>0</v>
      </c>
      <c r="AV84" cm="1">
        <f t="array" ref="AV84">deflator!AV84/INDEX(deflator!$E84:$BQ84, MATCH(TRUE, ISNUMBER(deflator!$E84:$BQ84), 0))</f>
        <v>0</v>
      </c>
      <c r="AW84" cm="1">
        <f t="array" ref="AW84">deflator!AW84/INDEX(deflator!$E84:$BQ84, MATCH(TRUE, ISNUMBER(deflator!$E84:$BQ84), 0))</f>
        <v>0</v>
      </c>
      <c r="AX84" cm="1">
        <f t="array" ref="AX84">deflator!AX84/INDEX(deflator!$E84:$BQ84, MATCH(TRUE, ISNUMBER(deflator!$E84:$BQ84), 0))</f>
        <v>0</v>
      </c>
      <c r="AY84" cm="1">
        <f t="array" ref="AY84">deflator!AY84/INDEX(deflator!$E84:$BQ84, MATCH(TRUE, ISNUMBER(deflator!$E84:$BQ84), 0))</f>
        <v>0</v>
      </c>
      <c r="AZ84" cm="1">
        <f t="array" ref="AZ84">deflator!AZ84/INDEX(deflator!$E84:$BQ84, MATCH(TRUE, ISNUMBER(deflator!$E84:$BQ84), 0))</f>
        <v>0</v>
      </c>
      <c r="BA84" cm="1">
        <f t="array" ref="BA84">deflator!BA84/INDEX(deflator!$E84:$BQ84, MATCH(TRUE, ISNUMBER(deflator!$E84:$BQ84), 0))</f>
        <v>1</v>
      </c>
      <c r="BB84" cm="1">
        <f t="array" ref="BB84">deflator!BB84/INDEX(deflator!$E84:$BQ84, MATCH(TRUE, ISNUMBER(deflator!$E84:$BQ84), 0))</f>
        <v>1.0159447437718794</v>
      </c>
      <c r="BC84" cm="1">
        <f t="array" ref="BC84">deflator!BC84/INDEX(deflator!$E84:$BQ84, MATCH(TRUE, ISNUMBER(deflator!$E84:$BQ84), 0))</f>
        <v>1.0865389917833252</v>
      </c>
      <c r="BD84" cm="1">
        <f t="array" ref="BD84">deflator!BD84/INDEX(deflator!$E84:$BQ84, MATCH(TRUE, ISNUMBER(deflator!$E84:$BQ84), 0))</f>
        <v>1.076195115621847</v>
      </c>
      <c r="BE84" cm="1">
        <f t="array" ref="BE84">deflator!BE84/INDEX(deflator!$E84:$BQ84, MATCH(TRUE, ISNUMBER(deflator!$E84:$BQ84), 0))</f>
        <v>1.0503651034453179</v>
      </c>
      <c r="BF84" cm="1">
        <f t="array" ref="BF84">deflator!BF84/INDEX(deflator!$E84:$BQ84, MATCH(TRUE, ISNUMBER(deflator!$E84:$BQ84), 0))</f>
        <v>1.0662908633330976</v>
      </c>
      <c r="BG84" cm="1">
        <f t="array" ref="BG84">deflator!BG84/INDEX(deflator!$E84:$BQ84, MATCH(TRUE, ISNUMBER(deflator!$E84:$BQ84), 0))</f>
        <v>1.0947792223130006</v>
      </c>
      <c r="BH84" cm="1">
        <f t="array" ref="BH84">deflator!BH84/INDEX(deflator!$E84:$BQ84, MATCH(TRUE, ISNUMBER(deflator!$E84:$BQ84), 0))</f>
        <v>1.1481885691705582</v>
      </c>
      <c r="BI84" cm="1">
        <f t="array" ref="BI84">deflator!BI84/INDEX(deflator!$E84:$BQ84, MATCH(TRUE, ISNUMBER(deflator!$E84:$BQ84), 0))</f>
        <v>1.2385095299373399</v>
      </c>
      <c r="BJ84" cm="1">
        <f t="array" ref="BJ84">deflator!BJ84/INDEX(deflator!$E84:$BQ84, MATCH(TRUE, ISNUMBER(deflator!$E84:$BQ84), 0))</f>
        <v>1.2431650225504611</v>
      </c>
      <c r="BK84" cm="1">
        <f t="array" ref="BK84">deflator!BK84/INDEX(deflator!$E84:$BQ84, MATCH(TRUE, ISNUMBER(deflator!$E84:$BQ84), 0))</f>
        <v>1.2378768582802722</v>
      </c>
      <c r="BL84" cm="1">
        <f t="array" ref="BL84">deflator!BL84/INDEX(deflator!$E84:$BQ84, MATCH(TRUE, ISNUMBER(deflator!$E84:$BQ84), 0))</f>
        <v>1.2812012740089322</v>
      </c>
      <c r="BM84" cm="1">
        <f t="array" ref="BM84">deflator!BM84/INDEX(deflator!$E84:$BQ84, MATCH(TRUE, ISNUMBER(deflator!$E84:$BQ84), 0))</f>
        <v>1.279772030585518</v>
      </c>
      <c r="BN84" cm="1">
        <f t="array" ref="BN84">deflator!BN84/INDEX(deflator!$E84:$BQ84, MATCH(TRUE, ISNUMBER(deflator!$E84:$BQ84), 0))</f>
        <v>1.3056930977455605</v>
      </c>
      <c r="BO84" cm="1">
        <f t="array" ref="BO84">deflator!BO84/INDEX(deflator!$E84:$BQ84, MATCH(TRUE, ISNUMBER(deflator!$E84:$BQ84), 0))</f>
        <v>1.38115096747521</v>
      </c>
      <c r="BP84" cm="1">
        <f t="array" ref="BP84">deflator!BP84/INDEX(deflator!$E84:$BQ84, MATCH(TRUE, ISNUMBER(deflator!$E84:$BQ84), 0))</f>
        <v>1.4374078273980047</v>
      </c>
      <c r="BQ84" cm="1">
        <f t="array" ref="BQ84">deflator!BQ84/INDEX(deflator!$E84:$BQ84, MATCH(TRUE, ISNUMBER(deflator!$E84:$BQ84), 0))</f>
        <v>0</v>
      </c>
    </row>
    <row r="85" spans="1:69" x14ac:dyDescent="0.35">
      <c r="A85" t="s">
        <v>319</v>
      </c>
      <c r="B85" t="s">
        <v>320</v>
      </c>
      <c r="C85" t="s">
        <v>44</v>
      </c>
      <c r="D85" t="s">
        <v>45</v>
      </c>
      <c r="E85" cm="1">
        <f t="array" ref="E85">deflator!E85/INDEX(deflator!$E85:$BQ85, MATCH(TRUE, ISNUMBER(deflator!$E85:$BQ85), 0))</f>
        <v>0</v>
      </c>
      <c r="F85" cm="1">
        <f t="array" ref="F85">deflator!F85/INDEX(deflator!$E85:$BQ85, MATCH(TRUE, ISNUMBER(deflator!$E85:$BQ85), 0))</f>
        <v>0</v>
      </c>
      <c r="G85" cm="1">
        <f t="array" ref="G85">deflator!G85/INDEX(deflator!$E85:$BQ85, MATCH(TRUE, ISNUMBER(deflator!$E85:$BQ85), 0))</f>
        <v>0</v>
      </c>
      <c r="H85" cm="1">
        <f t="array" ref="H85">deflator!H85/INDEX(deflator!$E85:$BQ85, MATCH(TRUE, ISNUMBER(deflator!$E85:$BQ85), 0))</f>
        <v>0</v>
      </c>
      <c r="I85" cm="1">
        <f t="array" ref="I85">deflator!I85/INDEX(deflator!$E85:$BQ85, MATCH(TRUE, ISNUMBER(deflator!$E85:$BQ85), 0))</f>
        <v>0</v>
      </c>
      <c r="J85" cm="1">
        <f t="array" ref="J85">deflator!J85/INDEX(deflator!$E85:$BQ85, MATCH(TRUE, ISNUMBER(deflator!$E85:$BQ85), 0))</f>
        <v>0</v>
      </c>
      <c r="K85" cm="1">
        <f t="array" ref="K85">deflator!K85/INDEX(deflator!$E85:$BQ85, MATCH(TRUE, ISNUMBER(deflator!$E85:$BQ85), 0))</f>
        <v>0</v>
      </c>
      <c r="L85" cm="1">
        <f t="array" ref="L85">deflator!L85/INDEX(deflator!$E85:$BQ85, MATCH(TRUE, ISNUMBER(deflator!$E85:$BQ85), 0))</f>
        <v>0</v>
      </c>
      <c r="M85" cm="1">
        <f t="array" ref="M85">deflator!M85/INDEX(deflator!$E85:$BQ85, MATCH(TRUE, ISNUMBER(deflator!$E85:$BQ85), 0))</f>
        <v>0</v>
      </c>
      <c r="N85" cm="1">
        <f t="array" ref="N85">deflator!N85/INDEX(deflator!$E85:$BQ85, MATCH(TRUE, ISNUMBER(deflator!$E85:$BQ85), 0))</f>
        <v>0</v>
      </c>
      <c r="O85" cm="1">
        <f t="array" ref="O85">deflator!O85/INDEX(deflator!$E85:$BQ85, MATCH(TRUE, ISNUMBER(deflator!$E85:$BQ85), 0))</f>
        <v>1</v>
      </c>
      <c r="P85" cm="1">
        <f t="array" ref="P85">deflator!P85/INDEX(deflator!$E85:$BQ85, MATCH(TRUE, ISNUMBER(deflator!$E85:$BQ85), 0))</f>
        <v>1.0707613942869441</v>
      </c>
      <c r="Q85" cm="1">
        <f t="array" ref="Q85">deflator!Q85/INDEX(deflator!$E85:$BQ85, MATCH(TRUE, ISNUMBER(deflator!$E85:$BQ85), 0))</f>
        <v>1.2208227945285366</v>
      </c>
      <c r="R85" cm="1">
        <f t="array" ref="R85">deflator!R85/INDEX(deflator!$E85:$BQ85, MATCH(TRUE, ISNUMBER(deflator!$E85:$BQ85), 0))</f>
        <v>1.2645383970371384</v>
      </c>
      <c r="S85" cm="1">
        <f t="array" ref="S85">deflator!S85/INDEX(deflator!$E85:$BQ85, MATCH(TRUE, ISNUMBER(deflator!$E85:$BQ85), 0))</f>
        <v>1.4514710756314353</v>
      </c>
      <c r="T85" cm="1">
        <f t="array" ref="T85">deflator!T85/INDEX(deflator!$E85:$BQ85, MATCH(TRUE, ISNUMBER(deflator!$E85:$BQ85), 0))</f>
        <v>1.4511490537201837</v>
      </c>
      <c r="U85" cm="1">
        <f t="array" ref="U85">deflator!U85/INDEX(deflator!$E85:$BQ85, MATCH(TRUE, ISNUMBER(deflator!$E85:$BQ85), 0))</f>
        <v>1.4677562255979366</v>
      </c>
      <c r="V85" cm="1">
        <f t="array" ref="V85">deflator!V85/INDEX(deflator!$E85:$BQ85, MATCH(TRUE, ISNUMBER(deflator!$E85:$BQ85), 0))</f>
        <v>1.4480605879904085</v>
      </c>
      <c r="W85" cm="1">
        <f t="array" ref="W85">deflator!W85/INDEX(deflator!$E85:$BQ85, MATCH(TRUE, ISNUMBER(deflator!$E85:$BQ85), 0))</f>
        <v>1.5547849807120839</v>
      </c>
      <c r="X85" cm="1">
        <f t="array" ref="X85">deflator!X85/INDEX(deflator!$E85:$BQ85, MATCH(TRUE, ISNUMBER(deflator!$E85:$BQ85), 0))</f>
        <v>1.7101908786680133</v>
      </c>
      <c r="Y85" cm="1">
        <f t="array" ref="Y85">deflator!Y85/INDEX(deflator!$E85:$BQ85, MATCH(TRUE, ISNUMBER(deflator!$E85:$BQ85), 0))</f>
        <v>1.9625362450519728</v>
      </c>
      <c r="Z85" cm="1">
        <f t="array" ref="Z85">deflator!Z85/INDEX(deflator!$E85:$BQ85, MATCH(TRUE, ISNUMBER(deflator!$E85:$BQ85), 0))</f>
        <v>2.1309729030614037</v>
      </c>
      <c r="AA85" cm="1">
        <f t="array" ref="AA85">deflator!AA85/INDEX(deflator!$E85:$BQ85, MATCH(TRUE, ISNUMBER(deflator!$E85:$BQ85), 0))</f>
        <v>2.2908662915719584</v>
      </c>
      <c r="AB85" cm="1">
        <f t="array" ref="AB85">deflator!AB85/INDEX(deflator!$E85:$BQ85, MATCH(TRUE, ISNUMBER(deflator!$E85:$BQ85), 0))</f>
        <v>2.3613202690039854</v>
      </c>
      <c r="AC85" cm="1">
        <f t="array" ref="AC85">deflator!AC85/INDEX(deflator!$E85:$BQ85, MATCH(TRUE, ISNUMBER(deflator!$E85:$BQ85), 0))</f>
        <v>2.4750290844956102</v>
      </c>
      <c r="AD85" cm="1">
        <f t="array" ref="AD85">deflator!AD85/INDEX(deflator!$E85:$BQ85, MATCH(TRUE, ISNUMBER(deflator!$E85:$BQ85), 0))</f>
        <v>2.5563179197578654</v>
      </c>
      <c r="AE85" cm="1">
        <f t="array" ref="AE85">deflator!AE85/INDEX(deflator!$E85:$BQ85, MATCH(TRUE, ISNUMBER(deflator!$E85:$BQ85), 0))</f>
        <v>2.6061261539609082</v>
      </c>
      <c r="AF85" cm="1">
        <f t="array" ref="AF85">deflator!AF85/INDEX(deflator!$E85:$BQ85, MATCH(TRUE, ISNUMBER(deflator!$E85:$BQ85), 0))</f>
        <v>2.6782754816131469</v>
      </c>
      <c r="AG85" cm="1">
        <f t="array" ref="AG85">deflator!AG85/INDEX(deflator!$E85:$BQ85, MATCH(TRUE, ISNUMBER(deflator!$E85:$BQ85), 0))</f>
        <v>2.7907428610682397</v>
      </c>
      <c r="AH85" cm="1">
        <f t="array" ref="AH85">deflator!AH85/INDEX(deflator!$E85:$BQ85, MATCH(TRUE, ISNUMBER(deflator!$E85:$BQ85), 0))</f>
        <v>2.9226753576866664</v>
      </c>
      <c r="AI85" cm="1">
        <f t="array" ref="AI85">deflator!AI85/INDEX(deflator!$E85:$BQ85, MATCH(TRUE, ISNUMBER(deflator!$E85:$BQ85), 0))</f>
        <v>3.0673375585935587</v>
      </c>
      <c r="AJ85" cm="1">
        <f t="array" ref="AJ85">deflator!AJ85/INDEX(deflator!$E85:$BQ85, MATCH(TRUE, ISNUMBER(deflator!$E85:$BQ85), 0))</f>
        <v>3.2238138340494431</v>
      </c>
      <c r="AK85" cm="1">
        <f t="array" ref="AK85">deflator!AK85/INDEX(deflator!$E85:$BQ85, MATCH(TRUE, ISNUMBER(deflator!$E85:$BQ85), 0))</f>
        <v>3.3215136564839205</v>
      </c>
      <c r="AL85" cm="1">
        <f t="array" ref="AL85">deflator!AL85/INDEX(deflator!$E85:$BQ85, MATCH(TRUE, ISNUMBER(deflator!$E85:$BQ85), 0))</f>
        <v>3.4215649985450129</v>
      </c>
      <c r="AM85" cm="1">
        <f t="array" ref="AM85">deflator!AM85/INDEX(deflator!$E85:$BQ85, MATCH(TRUE, ISNUMBER(deflator!$E85:$BQ85), 0))</f>
        <v>3.5110399946121689</v>
      </c>
      <c r="AN85" cm="1">
        <f t="array" ref="AN85">deflator!AN85/INDEX(deflator!$E85:$BQ85, MATCH(TRUE, ISNUMBER(deflator!$E85:$BQ85), 0))</f>
        <v>3.5899600114408159</v>
      </c>
      <c r="AO85" cm="1">
        <f t="array" ref="AO85">deflator!AO85/INDEX(deflator!$E85:$BQ85, MATCH(TRUE, ISNUMBER(deflator!$E85:$BQ85), 0))</f>
        <v>3.6570780620712173</v>
      </c>
      <c r="AP85" cm="1">
        <f t="array" ref="AP85">deflator!AP85/INDEX(deflator!$E85:$BQ85, MATCH(TRUE, ISNUMBER(deflator!$E85:$BQ85), 0))</f>
        <v>3.6808930711853174</v>
      </c>
      <c r="AQ85" cm="1">
        <f t="array" ref="AQ85">deflator!AQ85/INDEX(deflator!$E85:$BQ85, MATCH(TRUE, ISNUMBER(deflator!$E85:$BQ85), 0))</f>
        <v>3.7909976683130049</v>
      </c>
      <c r="AR85" cm="1">
        <f t="array" ref="AR85">deflator!AR85/INDEX(deflator!$E85:$BQ85, MATCH(TRUE, ISNUMBER(deflator!$E85:$BQ85), 0))</f>
        <v>3.7612535922629884</v>
      </c>
      <c r="AS85" cm="1">
        <f t="array" ref="AS85">deflator!AS85/INDEX(deflator!$E85:$BQ85, MATCH(TRUE, ISNUMBER(deflator!$E85:$BQ85), 0))</f>
        <v>3.8018339908619092</v>
      </c>
      <c r="AT85" cm="1">
        <f t="array" ref="AT85">deflator!AT85/INDEX(deflator!$E85:$BQ85, MATCH(TRUE, ISNUMBER(deflator!$E85:$BQ85), 0))</f>
        <v>3.8439905068944733</v>
      </c>
      <c r="AU85" cm="1">
        <f t="array" ref="AU85">deflator!AU85/INDEX(deflator!$E85:$BQ85, MATCH(TRUE, ISNUMBER(deflator!$E85:$BQ85), 0))</f>
        <v>3.8476108882187927</v>
      </c>
      <c r="AV85" cm="1">
        <f t="array" ref="AV85">deflator!AV85/INDEX(deflator!$E85:$BQ85, MATCH(TRUE, ISNUMBER(deflator!$E85:$BQ85), 0))</f>
        <v>3.8336007613574519</v>
      </c>
      <c r="AW85" cm="1">
        <f t="array" ref="AW85">deflator!AW85/INDEX(deflator!$E85:$BQ85, MATCH(TRUE, ISNUMBER(deflator!$E85:$BQ85), 0))</f>
        <v>3.8716801520834454</v>
      </c>
      <c r="AX85" cm="1">
        <f t="array" ref="AX85">deflator!AX85/INDEX(deflator!$E85:$BQ85, MATCH(TRUE, ISNUMBER(deflator!$E85:$BQ85), 0))</f>
        <v>3.9528690785915299</v>
      </c>
      <c r="AY85" cm="1">
        <f t="array" ref="AY85">deflator!AY85/INDEX(deflator!$E85:$BQ85, MATCH(TRUE, ISNUMBER(deflator!$E85:$BQ85), 0))</f>
        <v>4.0076048100719506</v>
      </c>
      <c r="AZ85" cm="1">
        <f t="array" ref="AZ85">deflator!AZ85/INDEX(deflator!$E85:$BQ85, MATCH(TRUE, ISNUMBER(deflator!$E85:$BQ85), 0))</f>
        <v>4.1348246191398523</v>
      </c>
      <c r="BA85" cm="1">
        <f t="array" ref="BA85">deflator!BA85/INDEX(deflator!$E85:$BQ85, MATCH(TRUE, ISNUMBER(deflator!$E85:$BQ85), 0))</f>
        <v>4.3417716934941684</v>
      </c>
      <c r="BB85" cm="1">
        <f t="array" ref="BB85">deflator!BB85/INDEX(deflator!$E85:$BQ85, MATCH(TRUE, ISNUMBER(deflator!$E85:$BQ85), 0))</f>
        <v>4.5745609761897104</v>
      </c>
      <c r="BC85" cm="1">
        <f t="array" ref="BC85">deflator!BC85/INDEX(deflator!$E85:$BQ85, MATCH(TRUE, ISNUMBER(deflator!$E85:$BQ85), 0))</f>
        <v>4.7393817024596663</v>
      </c>
      <c r="BD85" cm="1">
        <f t="array" ref="BD85">deflator!BD85/INDEX(deflator!$E85:$BQ85, MATCH(TRUE, ISNUMBER(deflator!$E85:$BQ85), 0))</f>
        <v>4.8150048140923349</v>
      </c>
      <c r="BE85" cm="1">
        <f t="array" ref="BE85">deflator!BE85/INDEX(deflator!$E85:$BQ85, MATCH(TRUE, ISNUMBER(deflator!$E85:$BQ85), 0))</f>
        <v>5.1579535808838868</v>
      </c>
      <c r="BF85" cm="1">
        <f t="array" ref="BF85">deflator!BF85/INDEX(deflator!$E85:$BQ85, MATCH(TRUE, ISNUMBER(deflator!$E85:$BQ85), 0))</f>
        <v>5.1908068902143807</v>
      </c>
      <c r="BG85" cm="1">
        <f t="array" ref="BG85">deflator!BG85/INDEX(deflator!$E85:$BQ85, MATCH(TRUE, ISNUMBER(deflator!$E85:$BQ85), 0))</f>
        <v>5.3477714006379822</v>
      </c>
      <c r="BH85" cm="1">
        <f t="array" ref="BH85">deflator!BH85/INDEX(deflator!$E85:$BQ85, MATCH(TRUE, ISNUMBER(deflator!$E85:$BQ85), 0))</f>
        <v>5.0669942151959084</v>
      </c>
      <c r="BI85" cm="1">
        <f t="array" ref="BI85">deflator!BI85/INDEX(deflator!$E85:$BQ85, MATCH(TRUE, ISNUMBER(deflator!$E85:$BQ85), 0))</f>
        <v>5.1781730429099504</v>
      </c>
      <c r="BJ85" cm="1">
        <f t="array" ref="BJ85">deflator!BJ85/INDEX(deflator!$E85:$BQ85, MATCH(TRUE, ISNUMBER(deflator!$E85:$BQ85), 0))</f>
        <v>5.6731966310120709</v>
      </c>
      <c r="BK85" cm="1">
        <f t="array" ref="BK85">deflator!BK85/INDEX(deflator!$E85:$BQ85, MATCH(TRUE, ISNUMBER(deflator!$E85:$BQ85), 0))</f>
        <v>6.1946882433335126</v>
      </c>
      <c r="BL85" cm="1">
        <f t="array" ref="BL85">deflator!BL85/INDEX(deflator!$E85:$BQ85, MATCH(TRUE, ISNUMBER(deflator!$E85:$BQ85), 0))</f>
        <v>5.9821254114544349</v>
      </c>
      <c r="BM85" cm="1">
        <f t="array" ref="BM85">deflator!BM85/INDEX(deflator!$E85:$BQ85, MATCH(TRUE, ISNUMBER(deflator!$E85:$BQ85), 0))</f>
        <v>5.7581346546586474</v>
      </c>
      <c r="BN85" cm="1">
        <f t="array" ref="BN85">deflator!BN85/INDEX(deflator!$E85:$BQ85, MATCH(TRUE, ISNUMBER(deflator!$E85:$BQ85), 0))</f>
        <v>5.8650770510440378</v>
      </c>
      <c r="BO85" cm="1">
        <f t="array" ref="BO85">deflator!BO85/INDEX(deflator!$E85:$BQ85, MATCH(TRUE, ISNUMBER(deflator!$E85:$BQ85), 0))</f>
        <v>6.4162934072002944</v>
      </c>
      <c r="BP85" cm="1">
        <f t="array" ref="BP85">deflator!BP85/INDEX(deflator!$E85:$BQ85, MATCH(TRUE, ISNUMBER(deflator!$E85:$BQ85), 0))</f>
        <v>6.8147282258288699</v>
      </c>
      <c r="BQ85" cm="1">
        <f t="array" ref="BQ85">deflator!BQ85/INDEX(deflator!$E85:$BQ85, MATCH(TRUE, ISNUMBER(deflator!$E85:$BQ85), 0))</f>
        <v>7.1853497578500436</v>
      </c>
    </row>
    <row r="86" spans="1:69" x14ac:dyDescent="0.35">
      <c r="A86" t="s">
        <v>321</v>
      </c>
      <c r="B86" t="s">
        <v>322</v>
      </c>
      <c r="C86" t="s">
        <v>44</v>
      </c>
      <c r="D86" t="s">
        <v>45</v>
      </c>
      <c r="E86" cm="1">
        <f t="array" ref="E86">deflator!E86/INDEX(deflator!$E86:$BQ86, MATCH(TRUE, ISNUMBER(deflator!$E86:$BQ86), 0))</f>
        <v>1</v>
      </c>
      <c r="F86" cm="1">
        <f t="array" ref="F86">deflator!F86/INDEX(deflator!$E86:$BQ86, MATCH(TRUE, ISNUMBER(deflator!$E86:$BQ86), 0))</f>
        <v>1.0327844599777953</v>
      </c>
      <c r="G86" cm="1">
        <f t="array" ref="G86">deflator!G86/INDEX(deflator!$E86:$BQ86, MATCH(TRUE, ISNUMBER(deflator!$E86:$BQ86), 0))</f>
        <v>1.0470463933828364</v>
      </c>
      <c r="H86" cm="1">
        <f t="array" ref="H86">deflator!H86/INDEX(deflator!$E86:$BQ86, MATCH(TRUE, ISNUMBER(deflator!$E86:$BQ86), 0))</f>
        <v>0.83404776454503882</v>
      </c>
      <c r="I86" cm="1">
        <f t="array" ref="I86">deflator!I86/INDEX(deflator!$E86:$BQ86, MATCH(TRUE, ISNUMBER(deflator!$E86:$BQ86), 0))</f>
        <v>1.1137923321131591</v>
      </c>
      <c r="J86" cm="1">
        <f t="array" ref="J86">deflator!J86/INDEX(deflator!$E86:$BQ86, MATCH(TRUE, ISNUMBER(deflator!$E86:$BQ86), 0))</f>
        <v>1.0797202305413653</v>
      </c>
      <c r="K86" cm="1">
        <f t="array" ref="K86">deflator!K86/INDEX(deflator!$E86:$BQ86, MATCH(TRUE, ISNUMBER(deflator!$E86:$BQ86), 0))</f>
        <v>1.1243604658358621</v>
      </c>
      <c r="L86" cm="1">
        <f t="array" ref="L86">deflator!L86/INDEX(deflator!$E86:$BQ86, MATCH(TRUE, ISNUMBER(deflator!$E86:$BQ86), 0))</f>
        <v>1.1943489208121858</v>
      </c>
      <c r="M86" cm="1">
        <f t="array" ref="M86">deflator!M86/INDEX(deflator!$E86:$BQ86, MATCH(TRUE, ISNUMBER(deflator!$E86:$BQ86), 0))</f>
        <v>1.2715143127866881</v>
      </c>
      <c r="N86" cm="1">
        <f t="array" ref="N86">deflator!N86/INDEX(deflator!$E86:$BQ86, MATCH(TRUE, ISNUMBER(deflator!$E86:$BQ86), 0))</f>
        <v>1.3345702958276071</v>
      </c>
      <c r="O86" cm="1">
        <f t="array" ref="O86">deflator!O86/INDEX(deflator!$E86:$BQ86, MATCH(TRUE, ISNUMBER(deflator!$E86:$BQ86), 0))</f>
        <v>1.3289624384347574</v>
      </c>
      <c r="P86" cm="1">
        <f t="array" ref="P86">deflator!P86/INDEX(deflator!$E86:$BQ86, MATCH(TRUE, ISNUMBER(deflator!$E86:$BQ86), 0))</f>
        <v>1.4154003561652135</v>
      </c>
      <c r="Q86" cm="1">
        <f t="array" ref="Q86">deflator!Q86/INDEX(deflator!$E86:$BQ86, MATCH(TRUE, ISNUMBER(deflator!$E86:$BQ86), 0))</f>
        <v>1.3124021165029423</v>
      </c>
      <c r="R86" cm="1">
        <f t="array" ref="R86">deflator!R86/INDEX(deflator!$E86:$BQ86, MATCH(TRUE, ISNUMBER(deflator!$E86:$BQ86), 0))</f>
        <v>1.7685623033438802</v>
      </c>
      <c r="S86" cm="1">
        <f t="array" ref="S86">deflator!S86/INDEX(deflator!$E86:$BQ86, MATCH(TRUE, ISNUMBER(deflator!$E86:$BQ86), 0))</f>
        <v>2.925387183445181</v>
      </c>
      <c r="T86" cm="1">
        <f t="array" ref="T86">deflator!T86/INDEX(deflator!$E86:$BQ86, MATCH(TRUE, ISNUMBER(deflator!$E86:$BQ86), 0))</f>
        <v>3.0532922839005501</v>
      </c>
      <c r="U86" cm="1">
        <f t="array" ref="U86">deflator!U86/INDEX(deflator!$E86:$BQ86, MATCH(TRUE, ISNUMBER(deflator!$E86:$BQ86), 0))</f>
        <v>3.5010556184528134</v>
      </c>
      <c r="V86" cm="1">
        <f t="array" ref="V86">deflator!V86/INDEX(deflator!$E86:$BQ86, MATCH(TRUE, ISNUMBER(deflator!$E86:$BQ86), 0))</f>
        <v>3.8440078245313938</v>
      </c>
      <c r="W86" cm="1">
        <f t="array" ref="W86">deflator!W86/INDEX(deflator!$E86:$BQ86, MATCH(TRUE, ISNUMBER(deflator!$E86:$BQ86), 0))</f>
        <v>3.9539108560436569</v>
      </c>
      <c r="X86" cm="1">
        <f t="array" ref="X86">deflator!X86/INDEX(deflator!$E86:$BQ86, MATCH(TRUE, ISNUMBER(deflator!$E86:$BQ86), 0))</f>
        <v>4.7044823878467277</v>
      </c>
      <c r="Y86" cm="1">
        <f t="array" ref="Y86">deflator!Y86/INDEX(deflator!$E86:$BQ86, MATCH(TRUE, ISNUMBER(deflator!$E86:$BQ86), 0))</f>
        <v>6.4348428518897629</v>
      </c>
      <c r="Z86" cm="1">
        <f t="array" ref="Z86">deflator!Z86/INDEX(deflator!$E86:$BQ86, MATCH(TRUE, ISNUMBER(deflator!$E86:$BQ86), 0))</f>
        <v>7.1067734345146691</v>
      </c>
      <c r="AA86" cm="1">
        <f t="array" ref="AA86">deflator!AA86/INDEX(deflator!$E86:$BQ86, MATCH(TRUE, ISNUMBER(deflator!$E86:$BQ86), 0))</f>
        <v>8.3080760671820144</v>
      </c>
      <c r="AB86" cm="1">
        <f t="array" ref="AB86">deflator!AB86/INDEX(deflator!$E86:$BQ86, MATCH(TRUE, ISNUMBER(deflator!$E86:$BQ86), 0))</f>
        <v>8.551074174994957</v>
      </c>
      <c r="AC86" cm="1">
        <f t="array" ref="AC86">deflator!AC86/INDEX(deflator!$E86:$BQ86, MATCH(TRUE, ISNUMBER(deflator!$E86:$BQ86), 0))</f>
        <v>9.5780767485236691</v>
      </c>
      <c r="AD86" cm="1">
        <f t="array" ref="AD86">deflator!AD86/INDEX(deflator!$E86:$BQ86, MATCH(TRUE, ISNUMBER(deflator!$E86:$BQ86), 0))</f>
        <v>9.4558555306607381</v>
      </c>
      <c r="AE86" cm="1">
        <f t="array" ref="AE86">deflator!AE86/INDEX(deflator!$E86:$BQ86, MATCH(TRUE, ISNUMBER(deflator!$E86:$BQ86), 0))</f>
        <v>7.4881095764290428</v>
      </c>
      <c r="AF86" cm="1">
        <f t="array" ref="AF86">deflator!AF86/INDEX(deflator!$E86:$BQ86, MATCH(TRUE, ISNUMBER(deflator!$E86:$BQ86), 0))</f>
        <v>7.5624877133399355</v>
      </c>
      <c r="AG86" cm="1">
        <f t="array" ref="AG86">deflator!AG86/INDEX(deflator!$E86:$BQ86, MATCH(TRUE, ISNUMBER(deflator!$E86:$BQ86), 0))</f>
        <v>7.7602569311460483</v>
      </c>
      <c r="AH86" cm="1">
        <f t="array" ref="AH86">deflator!AH86/INDEX(deflator!$E86:$BQ86, MATCH(TRUE, ISNUMBER(deflator!$E86:$BQ86), 0))</f>
        <v>8.3599715106415946</v>
      </c>
      <c r="AI86" cm="1">
        <f t="array" ref="AI86">deflator!AI86/INDEX(deflator!$E86:$BQ86, MATCH(TRUE, ISNUMBER(deflator!$E86:$BQ86), 0))</f>
        <v>9.643907755433764</v>
      </c>
      <c r="AJ86" cm="1">
        <f t="array" ref="AJ86">deflator!AJ86/INDEX(deflator!$E86:$BQ86, MATCH(TRUE, ISNUMBER(deflator!$E86:$BQ86), 0))</f>
        <v>8.5477713118676952</v>
      </c>
      <c r="AK86" cm="1">
        <f t="array" ref="AK86">deflator!AK86/INDEX(deflator!$E86:$BQ86, MATCH(TRUE, ISNUMBER(deflator!$E86:$BQ86), 0))</f>
        <v>8.566052170425186</v>
      </c>
      <c r="AL86" cm="1">
        <f t="array" ref="AL86">deflator!AL86/INDEX(deflator!$E86:$BQ86, MATCH(TRUE, ISNUMBER(deflator!$E86:$BQ86), 0))</f>
        <v>8.522409781083395</v>
      </c>
      <c r="AM86" cm="1">
        <f t="array" ref="AM86">deflator!AM86/INDEX(deflator!$E86:$BQ86, MATCH(TRUE, ISNUMBER(deflator!$E86:$BQ86), 0))</f>
        <v>12.48971450780398</v>
      </c>
      <c r="AN86" cm="1">
        <f t="array" ref="AN86">deflator!AN86/INDEX(deflator!$E86:$BQ86, MATCH(TRUE, ISNUMBER(deflator!$E86:$BQ86), 0))</f>
        <v>12.656966209176678</v>
      </c>
      <c r="AO86" cm="1">
        <f t="array" ref="AO86">deflator!AO86/INDEX(deflator!$E86:$BQ86, MATCH(TRUE, ISNUMBER(deflator!$E86:$BQ86), 0))</f>
        <v>14.373589621648074</v>
      </c>
      <c r="AP86" cm="1">
        <f t="array" ref="AP86">deflator!AP86/INDEX(deflator!$E86:$BQ86, MATCH(TRUE, ISNUMBER(deflator!$E86:$BQ86), 0))</f>
        <v>14.509640942411124</v>
      </c>
      <c r="AQ86" cm="1">
        <f t="array" ref="AQ86">deflator!AQ86/INDEX(deflator!$E86:$BQ86, MATCH(TRUE, ISNUMBER(deflator!$E86:$BQ86), 0))</f>
        <v>11.928897951313751</v>
      </c>
      <c r="AR86" cm="1">
        <f t="array" ref="AR86">deflator!AR86/INDEX(deflator!$E86:$BQ86, MATCH(TRUE, ISNUMBER(deflator!$E86:$BQ86), 0))</f>
        <v>14.218212824933278</v>
      </c>
      <c r="AS86" cm="1">
        <f t="array" ref="AS86">deflator!AS86/INDEX(deflator!$E86:$BQ86, MATCH(TRUE, ISNUMBER(deflator!$E86:$BQ86), 0))</f>
        <v>18.212015478682083</v>
      </c>
      <c r="AT86" cm="1">
        <f t="array" ref="AT86">deflator!AT86/INDEX(deflator!$E86:$BQ86, MATCH(TRUE, ISNUMBER(deflator!$E86:$BQ86), 0))</f>
        <v>18.181299287801359</v>
      </c>
      <c r="AU86" cm="1">
        <f t="array" ref="AU86">deflator!AU86/INDEX(deflator!$E86:$BQ86, MATCH(TRUE, ISNUMBER(deflator!$E86:$BQ86), 0))</f>
        <v>18.336896267836</v>
      </c>
      <c r="AV86" cm="1">
        <f t="array" ref="AV86">deflator!AV86/INDEX(deflator!$E86:$BQ86, MATCH(TRUE, ISNUMBER(deflator!$E86:$BQ86), 0))</f>
        <v>18.297083126094666</v>
      </c>
      <c r="AW86" cm="1">
        <f t="array" ref="AW86">deflator!AW86/INDEX(deflator!$E86:$BQ86, MATCH(TRUE, ISNUMBER(deflator!$E86:$BQ86), 0))</f>
        <v>19.717902594544277</v>
      </c>
      <c r="AX86" cm="1">
        <f t="array" ref="AX86">deflator!AX86/INDEX(deflator!$E86:$BQ86, MATCH(TRUE, ISNUMBER(deflator!$E86:$BQ86), 0))</f>
        <v>23.680111186800591</v>
      </c>
      <c r="AY86" cm="1">
        <f t="array" ref="AY86">deflator!AY86/INDEX(deflator!$E86:$BQ86, MATCH(TRUE, ISNUMBER(deflator!$E86:$BQ86), 0))</f>
        <v>26.016897066227997</v>
      </c>
      <c r="AZ86" cm="1">
        <f t="array" ref="AZ86">deflator!AZ86/INDEX(deflator!$E86:$BQ86, MATCH(TRUE, ISNUMBER(deflator!$E86:$BQ86), 0))</f>
        <v>27.117766069249779</v>
      </c>
      <c r="BA86" cm="1">
        <f t="array" ref="BA86">deflator!BA86/INDEX(deflator!$E86:$BQ86, MATCH(TRUE, ISNUMBER(deflator!$E86:$BQ86), 0))</f>
        <v>32.671202275398628</v>
      </c>
      <c r="BB86" cm="1">
        <f t="array" ref="BB86">deflator!BB86/INDEX(deflator!$E86:$BQ86, MATCH(TRUE, ISNUMBER(deflator!$E86:$BQ86), 0))</f>
        <v>26.766034351037533</v>
      </c>
      <c r="BC86" cm="1">
        <f t="array" ref="BC86">deflator!BC86/INDEX(deflator!$E86:$BQ86, MATCH(TRUE, ISNUMBER(deflator!$E86:$BQ86), 0))</f>
        <v>31.19964598956177</v>
      </c>
      <c r="BD86" cm="1">
        <f t="array" ref="BD86">deflator!BD86/INDEX(deflator!$E86:$BQ86, MATCH(TRUE, ISNUMBER(deflator!$E86:$BQ86), 0))</f>
        <v>35.156144161902112</v>
      </c>
      <c r="BE86" cm="1">
        <f t="array" ref="BE86">deflator!BE86/INDEX(deflator!$E86:$BQ86, MATCH(TRUE, ISNUMBER(deflator!$E86:$BQ86), 0))</f>
        <v>34.12188460631949</v>
      </c>
      <c r="BF86" cm="1">
        <f t="array" ref="BF86">deflator!BF86/INDEX(deflator!$E86:$BQ86, MATCH(TRUE, ISNUMBER(deflator!$E86:$BQ86), 0))</f>
        <v>32.020684566044395</v>
      </c>
      <c r="BG86" cm="1">
        <f t="array" ref="BG86">deflator!BG86/INDEX(deflator!$E86:$BQ86, MATCH(TRUE, ISNUMBER(deflator!$E86:$BQ86), 0))</f>
        <v>31.748063552985773</v>
      </c>
      <c r="BH86" cm="1">
        <f t="array" ref="BH86">deflator!BH86/INDEX(deflator!$E86:$BQ86, MATCH(TRUE, ISNUMBER(deflator!$E86:$BQ86), 0))</f>
        <v>28.913859169033962</v>
      </c>
      <c r="BI86" cm="1">
        <f t="array" ref="BI86">deflator!BI86/INDEX(deflator!$E86:$BQ86, MATCH(TRUE, ISNUMBER(deflator!$E86:$BQ86), 0))</f>
        <v>27.679308516465969</v>
      </c>
      <c r="BJ86" cm="1">
        <f t="array" ref="BJ86">deflator!BJ86/INDEX(deflator!$E86:$BQ86, MATCH(TRUE, ISNUMBER(deflator!$E86:$BQ86), 0))</f>
        <v>28.736741733294636</v>
      </c>
      <c r="BK86" cm="1">
        <f t="array" ref="BK86">deflator!BK86/INDEX(deflator!$E86:$BQ86, MATCH(TRUE, ISNUMBER(deflator!$E86:$BQ86), 0))</f>
        <v>30.799079262543234</v>
      </c>
      <c r="BL86" cm="1">
        <f t="array" ref="BL86">deflator!BL86/INDEX(deflator!$E86:$BQ86, MATCH(TRUE, ISNUMBER(deflator!$E86:$BQ86), 0))</f>
        <v>31.275690455246554</v>
      </c>
      <c r="BM86" cm="1">
        <f t="array" ref="BM86">deflator!BM86/INDEX(deflator!$E86:$BQ86, MATCH(TRUE, ISNUMBER(deflator!$E86:$BQ86), 0))</f>
        <v>28.457791853471964</v>
      </c>
      <c r="BN86" cm="1">
        <f t="array" ref="BN86">deflator!BN86/INDEX(deflator!$E86:$BQ86, MATCH(TRUE, ISNUMBER(deflator!$E86:$BQ86), 0))</f>
        <v>34.245654004898839</v>
      </c>
      <c r="BO86" cm="1">
        <f t="array" ref="BO86">deflator!BO86/INDEX(deflator!$E86:$BQ86, MATCH(TRUE, ISNUMBER(deflator!$E86:$BQ86), 0))</f>
        <v>39.299744977153566</v>
      </c>
      <c r="BP86" cm="1">
        <f t="array" ref="BP86">deflator!BP86/INDEX(deflator!$E86:$BQ86, MATCH(TRUE, ISNUMBER(deflator!$E86:$BQ86), 0))</f>
        <v>36.601771864312909</v>
      </c>
      <c r="BQ86" cm="1">
        <f t="array" ref="BQ86">deflator!BQ86/INDEX(deflator!$E86:$BQ86, MATCH(TRUE, ISNUMBER(deflator!$E86:$BQ86), 0))</f>
        <v>36.822317423043692</v>
      </c>
    </row>
    <row r="87" spans="1:69" x14ac:dyDescent="0.35">
      <c r="A87" t="s">
        <v>323</v>
      </c>
      <c r="B87" t="s">
        <v>324</v>
      </c>
      <c r="C87" t="s">
        <v>44</v>
      </c>
      <c r="D87" t="s">
        <v>45</v>
      </c>
      <c r="E87" cm="1">
        <f t="array" ref="E87">deflator!E87/INDEX(deflator!$E87:$BQ87, MATCH(TRUE, ISNUMBER(deflator!$E87:$BQ87), 0))</f>
        <v>1</v>
      </c>
      <c r="F87" cm="1">
        <f t="array" ref="F87">deflator!F87/INDEX(deflator!$E87:$BQ87, MATCH(TRUE, ISNUMBER(deflator!$E87:$BQ87), 0))</f>
        <v>1.0336343951979203</v>
      </c>
      <c r="G87" cm="1">
        <f t="array" ref="G87">deflator!G87/INDEX(deflator!$E87:$BQ87, MATCH(TRUE, ISNUMBER(deflator!$E87:$BQ87), 0))</f>
        <v>1.0685041894019944</v>
      </c>
      <c r="H87" cm="1">
        <f t="array" ref="H87">deflator!H87/INDEX(deflator!$E87:$BQ87, MATCH(TRUE, ISNUMBER(deflator!$E87:$BQ87), 0))</f>
        <v>1.0856379112014622</v>
      </c>
      <c r="I87" cm="1">
        <f t="array" ref="I87">deflator!I87/INDEX(deflator!$E87:$BQ87, MATCH(TRUE, ISNUMBER(deflator!$E87:$BQ87), 0))</f>
        <v>1.1213007136761968</v>
      </c>
      <c r="J87" cm="1">
        <f t="array" ref="J87">deflator!J87/INDEX(deflator!$E87:$BQ87, MATCH(TRUE, ISNUMBER(deflator!$E87:$BQ87), 0))</f>
        <v>1.1841697389524362</v>
      </c>
      <c r="K87" cm="1">
        <f t="array" ref="K87">deflator!K87/INDEX(deflator!$E87:$BQ87, MATCH(TRUE, ISNUMBER(deflator!$E87:$BQ87), 0))</f>
        <v>1.2431595865734715</v>
      </c>
      <c r="L87" cm="1">
        <f t="array" ref="L87">deflator!L87/INDEX(deflator!$E87:$BQ87, MATCH(TRUE, ISNUMBER(deflator!$E87:$BQ87), 0))</f>
        <v>1.2777127302290092</v>
      </c>
      <c r="M87" cm="1">
        <f t="array" ref="M87">deflator!M87/INDEX(deflator!$E87:$BQ87, MATCH(TRUE, ISNUMBER(deflator!$E87:$BQ87), 0))</f>
        <v>1.327943445929948</v>
      </c>
      <c r="N87" cm="1">
        <f t="array" ref="N87">deflator!N87/INDEX(deflator!$E87:$BQ87, MATCH(TRUE, ISNUMBER(deflator!$E87:$BQ87), 0))</f>
        <v>1.4079127001832201</v>
      </c>
      <c r="O87" cm="1">
        <f t="array" ref="O87">deflator!O87/INDEX(deflator!$E87:$BQ87, MATCH(TRUE, ISNUMBER(deflator!$E87:$BQ87), 0))</f>
        <v>1.538124222978642</v>
      </c>
      <c r="P87" cm="1">
        <f t="array" ref="P87">deflator!P87/INDEX(deflator!$E87:$BQ87, MATCH(TRUE, ISNUMBER(deflator!$E87:$BQ87), 0))</f>
        <v>1.6609530472847311</v>
      </c>
      <c r="Q87" cm="1">
        <f t="array" ref="Q87">deflator!Q87/INDEX(deflator!$E87:$BQ87, MATCH(TRUE, ISNUMBER(deflator!$E87:$BQ87), 0))</f>
        <v>1.7803465347632488</v>
      </c>
      <c r="R87" cm="1">
        <f t="array" ref="R87">deflator!R87/INDEX(deflator!$E87:$BQ87, MATCH(TRUE, ISNUMBER(deflator!$E87:$BQ87), 0))</f>
        <v>1.9301605340070582</v>
      </c>
      <c r="S87" cm="1">
        <f t="array" ref="S87">deflator!S87/INDEX(deflator!$E87:$BQ87, MATCH(TRUE, ISNUMBER(deflator!$E87:$BQ87), 0))</f>
        <v>2.2208275130931407</v>
      </c>
      <c r="T87" cm="1">
        <f t="array" ref="T87">deflator!T87/INDEX(deflator!$E87:$BQ87, MATCH(TRUE, ISNUMBER(deflator!$E87:$BQ87), 0))</f>
        <v>2.793150930098891</v>
      </c>
      <c r="U87" cm="1">
        <f t="array" ref="U87">deflator!U87/INDEX(deflator!$E87:$BQ87, MATCH(TRUE, ISNUMBER(deflator!$E87:$BQ87), 0))</f>
        <v>3.2152956758312241</v>
      </c>
      <c r="V87" cm="1">
        <f t="array" ref="V87">deflator!V87/INDEX(deflator!$E87:$BQ87, MATCH(TRUE, ISNUMBER(deflator!$E87:$BQ87), 0))</f>
        <v>3.6561286023665946</v>
      </c>
      <c r="W87" cm="1">
        <f t="array" ref="W87">deflator!W87/INDEX(deflator!$E87:$BQ87, MATCH(TRUE, ISNUMBER(deflator!$E87:$BQ87), 0))</f>
        <v>4.0750312538054807</v>
      </c>
      <c r="X87" cm="1">
        <f t="array" ref="X87">deflator!X87/INDEX(deflator!$E87:$BQ87, MATCH(TRUE, ISNUMBER(deflator!$E87:$BQ87), 0))</f>
        <v>4.6482472064596774</v>
      </c>
      <c r="Y87" cm="1">
        <f t="array" ref="Y87">deflator!Y87/INDEX(deflator!$E87:$BQ87, MATCH(TRUE, ISNUMBER(deflator!$E87:$BQ87), 0))</f>
        <v>5.5641282903851987</v>
      </c>
      <c r="Z87" cm="1">
        <f t="array" ref="Z87">deflator!Z87/INDEX(deflator!$E87:$BQ87, MATCH(TRUE, ISNUMBER(deflator!$E87:$BQ87), 0))</f>
        <v>6.2078569193878446</v>
      </c>
      <c r="AA87" cm="1">
        <f t="array" ref="AA87">deflator!AA87/INDEX(deflator!$E87:$BQ87, MATCH(TRUE, ISNUMBER(deflator!$E87:$BQ87), 0))</f>
        <v>6.6684038536947163</v>
      </c>
      <c r="AB87" cm="1">
        <f t="array" ref="AB87">deflator!AB87/INDEX(deflator!$E87:$BQ87, MATCH(TRUE, ISNUMBER(deflator!$E87:$BQ87), 0))</f>
        <v>7.0100134813090573</v>
      </c>
      <c r="AC87" cm="1">
        <f t="array" ref="AC87">deflator!AC87/INDEX(deflator!$E87:$BQ87, MATCH(TRUE, ISNUMBER(deflator!$E87:$BQ87), 0))</f>
        <v>7.3626204881361321</v>
      </c>
      <c r="AD87" cm="1">
        <f t="array" ref="AD87">deflator!AD87/INDEX(deflator!$E87:$BQ87, MATCH(TRUE, ISNUMBER(deflator!$E87:$BQ87), 0))</f>
        <v>7.7684258850798091</v>
      </c>
      <c r="AE87" cm="1">
        <f t="array" ref="AE87">deflator!AE87/INDEX(deflator!$E87:$BQ87, MATCH(TRUE, ISNUMBER(deflator!$E87:$BQ87), 0))</f>
        <v>8.1052148027247899</v>
      </c>
      <c r="AF87" cm="1">
        <f t="array" ref="AF87">deflator!AF87/INDEX(deflator!$E87:$BQ87, MATCH(TRUE, ISNUMBER(deflator!$E87:$BQ87), 0))</f>
        <v>8.5461829904714914</v>
      </c>
      <c r="AG87" cm="1">
        <f t="array" ref="AG87">deflator!AG87/INDEX(deflator!$E87:$BQ87, MATCH(TRUE, ISNUMBER(deflator!$E87:$BQ87), 0))</f>
        <v>9.0703352085313593</v>
      </c>
      <c r="AH87" cm="1">
        <f t="array" ref="AH87">deflator!AH87/INDEX(deflator!$E87:$BQ87, MATCH(TRUE, ISNUMBER(deflator!$E87:$BQ87), 0))</f>
        <v>9.7901445063997343</v>
      </c>
      <c r="AI87" cm="1">
        <f t="array" ref="AI87">deflator!AI87/INDEX(deflator!$E87:$BQ87, MATCH(TRUE, ISNUMBER(deflator!$E87:$BQ87), 0))</f>
        <v>10.562216654583505</v>
      </c>
      <c r="AJ87" cm="1">
        <f t="array" ref="AJ87">deflator!AJ87/INDEX(deflator!$E87:$BQ87, MATCH(TRUE, ISNUMBER(deflator!$E87:$BQ87), 0))</f>
        <v>11.240214476813454</v>
      </c>
      <c r="AK87" cm="1">
        <f t="array" ref="AK87">deflator!AK87/INDEX(deflator!$E87:$BQ87, MATCH(TRUE, ISNUMBER(deflator!$E87:$BQ87), 0))</f>
        <v>11.613499665981008</v>
      </c>
      <c r="AL87" cm="1">
        <f t="array" ref="AL87">deflator!AL87/INDEX(deflator!$E87:$BQ87, MATCH(TRUE, ISNUMBER(deflator!$E87:$BQ87), 0))</f>
        <v>11.930901758400799</v>
      </c>
      <c r="AM87" cm="1">
        <f t="array" ref="AM87">deflator!AM87/INDEX(deflator!$E87:$BQ87, MATCH(TRUE, ISNUMBER(deflator!$E87:$BQ87), 0))</f>
        <v>12.097173617115853</v>
      </c>
      <c r="AN87" cm="1">
        <f t="array" ref="AN87">deflator!AN87/INDEX(deflator!$E87:$BQ87, MATCH(TRUE, ISNUMBER(deflator!$E87:$BQ87), 0))</f>
        <v>13.487018278406111</v>
      </c>
      <c r="AO87" cm="1">
        <f t="array" ref="AO87">deflator!AO87/INDEX(deflator!$E87:$BQ87, MATCH(TRUE, ISNUMBER(deflator!$E87:$BQ87), 0))</f>
        <v>14.045017443362029</v>
      </c>
      <c r="AP87" cm="1">
        <f t="array" ref="AP87">deflator!AP87/INDEX(deflator!$E87:$BQ87, MATCH(TRUE, ISNUMBER(deflator!$E87:$BQ87), 0))</f>
        <v>14.024394971389944</v>
      </c>
      <c r="AQ87" cm="1">
        <f t="array" ref="AQ87">deflator!AQ87/INDEX(deflator!$E87:$BQ87, MATCH(TRUE, ISNUMBER(deflator!$E87:$BQ87), 0))</f>
        <v>14.204420151379503</v>
      </c>
      <c r="AR87" cm="1">
        <f t="array" ref="AR87">deflator!AR87/INDEX(deflator!$E87:$BQ87, MATCH(TRUE, ISNUMBER(deflator!$E87:$BQ87), 0))</f>
        <v>14.400563750177163</v>
      </c>
      <c r="AS87" cm="1">
        <f t="array" ref="AS87">deflator!AS87/INDEX(deflator!$E87:$BQ87, MATCH(TRUE, ISNUMBER(deflator!$E87:$BQ87), 0))</f>
        <v>14.562092391570856</v>
      </c>
      <c r="AT87" cm="1">
        <f t="array" ref="AT87">deflator!AT87/INDEX(deflator!$E87:$BQ87, MATCH(TRUE, ISNUMBER(deflator!$E87:$BQ87), 0))</f>
        <v>14.782161603738576</v>
      </c>
      <c r="AU87" cm="1">
        <f t="array" ref="AU87">deflator!AU87/INDEX(deflator!$E87:$BQ87, MATCH(TRUE, ISNUMBER(deflator!$E87:$BQ87), 0))</f>
        <v>15.095403186841407</v>
      </c>
      <c r="AV87" cm="1">
        <f t="array" ref="AV87">deflator!AV87/INDEX(deflator!$E87:$BQ87, MATCH(TRUE, ISNUMBER(deflator!$E87:$BQ87), 0))</f>
        <v>15.455737203456852</v>
      </c>
      <c r="AW87" cm="1">
        <f t="array" ref="AW87">deflator!AW87/INDEX(deflator!$E87:$BQ87, MATCH(TRUE, ISNUMBER(deflator!$E87:$BQ87), 0))</f>
        <v>15.855830409307599</v>
      </c>
      <c r="AX87" cm="1">
        <f t="array" ref="AX87">deflator!AX87/INDEX(deflator!$E87:$BQ87, MATCH(TRUE, ISNUMBER(deflator!$E87:$BQ87), 0))</f>
        <v>16.322233144612273</v>
      </c>
      <c r="AY87" cm="1">
        <f t="array" ref="AY87">deflator!AY87/INDEX(deflator!$E87:$BQ87, MATCH(TRUE, ISNUMBER(deflator!$E87:$BQ87), 0))</f>
        <v>16.778021241503659</v>
      </c>
      <c r="AZ87" cm="1">
        <f t="array" ref="AZ87">deflator!AZ87/INDEX(deflator!$E87:$BQ87, MATCH(TRUE, ISNUMBER(deflator!$E87:$BQ87), 0))</f>
        <v>17.155188332382085</v>
      </c>
      <c r="BA87" cm="1">
        <f t="array" ref="BA87">deflator!BA87/INDEX(deflator!$E87:$BQ87, MATCH(TRUE, ISNUMBER(deflator!$E87:$BQ87), 0))</f>
        <v>17.74313009042832</v>
      </c>
      <c r="BB87" cm="1">
        <f t="array" ref="BB87">deflator!BB87/INDEX(deflator!$E87:$BQ87, MATCH(TRUE, ISNUMBER(deflator!$E87:$BQ87), 0))</f>
        <v>18.079733291400306</v>
      </c>
      <c r="BC87" cm="1">
        <f t="array" ref="BC87">deflator!BC87/INDEX(deflator!$E87:$BQ87, MATCH(TRUE, ISNUMBER(deflator!$E87:$BQ87), 0))</f>
        <v>18.367034849117406</v>
      </c>
      <c r="BD87" cm="1">
        <f t="array" ref="BD87">deflator!BD87/INDEX(deflator!$E87:$BQ87, MATCH(TRUE, ISNUMBER(deflator!$E87:$BQ87), 0))</f>
        <v>18.770373810848596</v>
      </c>
      <c r="BE87" cm="1">
        <f t="array" ref="BE87">deflator!BE87/INDEX(deflator!$E87:$BQ87, MATCH(TRUE, ISNUMBER(deflator!$E87:$BQ87), 0))</f>
        <v>19.059952473939539</v>
      </c>
      <c r="BF87" cm="1">
        <f t="array" ref="BF87">deflator!BF87/INDEX(deflator!$E87:$BQ87, MATCH(TRUE, ISNUMBER(deflator!$E87:$BQ87), 0))</f>
        <v>19.462010929716961</v>
      </c>
      <c r="BG87" cm="1">
        <f t="array" ref="BG87">deflator!BG87/INDEX(deflator!$E87:$BQ87, MATCH(TRUE, ISNUMBER(deflator!$E87:$BQ87), 0))</f>
        <v>19.71869588472855</v>
      </c>
      <c r="BH87" cm="1">
        <f t="array" ref="BH87">deflator!BH87/INDEX(deflator!$E87:$BQ87, MATCH(TRUE, ISNUMBER(deflator!$E87:$BQ87), 0))</f>
        <v>19.848523898131756</v>
      </c>
      <c r="BI87" cm="1">
        <f t="array" ref="BI87">deflator!BI87/INDEX(deflator!$E87:$BQ87, MATCH(TRUE, ISNUMBER(deflator!$E87:$BQ87), 0))</f>
        <v>20.238378941268461</v>
      </c>
      <c r="BJ87" cm="1">
        <f t="array" ref="BJ87">deflator!BJ87/INDEX(deflator!$E87:$BQ87, MATCH(TRUE, ISNUMBER(deflator!$E87:$BQ87), 0))</f>
        <v>20.613824554222276</v>
      </c>
      <c r="BK87" cm="1">
        <f t="array" ref="BK87">deflator!BK87/INDEX(deflator!$E87:$BQ87, MATCH(TRUE, ISNUMBER(deflator!$E87:$BQ87), 0))</f>
        <v>21.009743376312688</v>
      </c>
      <c r="BL87" cm="1">
        <f t="array" ref="BL87">deflator!BL87/INDEX(deflator!$E87:$BQ87, MATCH(TRUE, ISNUMBER(deflator!$E87:$BQ87), 0))</f>
        <v>21.457870990574584</v>
      </c>
      <c r="BM87" cm="1">
        <f t="array" ref="BM87">deflator!BM87/INDEX(deflator!$E87:$BQ87, MATCH(TRUE, ISNUMBER(deflator!$E87:$BQ87), 0))</f>
        <v>22.524288663735405</v>
      </c>
      <c r="BN87" cm="1">
        <f t="array" ref="BN87">deflator!BN87/INDEX(deflator!$E87:$BQ87, MATCH(TRUE, ISNUMBER(deflator!$E87:$BQ87), 0))</f>
        <v>22.53928007601445</v>
      </c>
      <c r="BO87" cm="1">
        <f t="array" ref="BO87">deflator!BO87/INDEX(deflator!$E87:$BQ87, MATCH(TRUE, ISNUMBER(deflator!$E87:$BQ87), 0))</f>
        <v>23.766297018296058</v>
      </c>
      <c r="BP87" cm="1">
        <f t="array" ref="BP87">deflator!BP87/INDEX(deflator!$E87:$BQ87, MATCH(TRUE, ISNUMBER(deflator!$E87:$BQ87), 0))</f>
        <v>25.403447321348231</v>
      </c>
      <c r="BQ87" cm="1">
        <f t="array" ref="BQ87">deflator!BQ87/INDEX(deflator!$E87:$BQ87, MATCH(TRUE, ISNUMBER(deflator!$E87:$BQ87), 0))</f>
        <v>26.422567724920786</v>
      </c>
    </row>
    <row r="88" spans="1:69" x14ac:dyDescent="0.35">
      <c r="A88" t="s">
        <v>325</v>
      </c>
      <c r="B88" t="s">
        <v>326</v>
      </c>
      <c r="C88" t="s">
        <v>44</v>
      </c>
      <c r="D88" t="s">
        <v>45</v>
      </c>
      <c r="E88" cm="1">
        <f t="array" ref="E88">deflator!E88/INDEX(deflator!$E88:$BQ88, MATCH(TRUE, ISNUMBER(deflator!$E88:$BQ88), 0))</f>
        <v>2.6793733713087558E-2</v>
      </c>
      <c r="F88" cm="1">
        <f t="array" ref="F88">deflator!F88/INDEX(deflator!$E88:$BQ88, MATCH(TRUE, ISNUMBER(deflator!$E88:$BQ88), 0))</f>
        <v>2.6980425891508251E-2</v>
      </c>
      <c r="G88" cm="1">
        <f t="array" ref="G88">deflator!G88/INDEX(deflator!$E88:$BQ88, MATCH(TRUE, ISNUMBER(deflator!$E88:$BQ88), 0))</f>
        <v>2.8397381700331577E-2</v>
      </c>
      <c r="H88" cm="1">
        <f t="array" ref="H88">deflator!H88/INDEX(deflator!$E88:$BQ88, MATCH(TRUE, ISNUMBER(deflator!$E88:$BQ88), 0))</f>
        <v>2.7375438934118677E-2</v>
      </c>
      <c r="I88" cm="1">
        <f t="array" ref="I88">deflator!I88/INDEX(deflator!$E88:$BQ88, MATCH(TRUE, ISNUMBER(deflator!$E88:$BQ88), 0))</f>
        <v>2.7959373548451159E-2</v>
      </c>
      <c r="J88" cm="1">
        <f t="array" ref="J88">deflator!J88/INDEX(deflator!$E88:$BQ88, MATCH(TRUE, ISNUMBER(deflator!$E88:$BQ88), 0))</f>
        <v>2.7789921564317609E-2</v>
      </c>
      <c r="K88" cm="1">
        <f t="array" ref="K88">deflator!K88/INDEX(deflator!$E88:$BQ88, MATCH(TRUE, ISNUMBER(deflator!$E88:$BQ88), 0))</f>
        <v>2.7283670849190853E-2</v>
      </c>
      <c r="L88" cm="1">
        <f t="array" ref="L88">deflator!L88/INDEX(deflator!$E88:$BQ88, MATCH(TRUE, ISNUMBER(deflator!$E88:$BQ88), 0))</f>
        <v>2.7632368454648656E-2</v>
      </c>
      <c r="M88" cm="1">
        <f t="array" ref="M88">deflator!M88/INDEX(deflator!$E88:$BQ88, MATCH(TRUE, ISNUMBER(deflator!$E88:$BQ88), 0))</f>
        <v>2.7805307622465449E-2</v>
      </c>
      <c r="N88" cm="1">
        <f t="array" ref="N88">deflator!N88/INDEX(deflator!$E88:$BQ88, MATCH(TRUE, ISNUMBER(deflator!$E88:$BQ88), 0))</f>
        <v>2.869522516253091E-2</v>
      </c>
      <c r="O88" cm="1">
        <f t="array" ref="O88">deflator!O88/INDEX(deflator!$E88:$BQ88, MATCH(TRUE, ISNUMBER(deflator!$E88:$BQ88), 0))</f>
        <v>2.8645290747692249E-2</v>
      </c>
      <c r="P88" cm="1">
        <f t="array" ref="P88">deflator!P88/INDEX(deflator!$E88:$BQ88, MATCH(TRUE, ISNUMBER(deflator!$E88:$BQ88), 0))</f>
        <v>2.9543990859608009E-2</v>
      </c>
      <c r="Q88" cm="1">
        <f t="array" ref="Q88">deflator!Q88/INDEX(deflator!$E88:$BQ88, MATCH(TRUE, ISNUMBER(deflator!$E88:$BQ88), 0))</f>
        <v>2.9139380724395907E-2</v>
      </c>
      <c r="R88" cm="1">
        <f t="array" ref="R88">deflator!R88/INDEX(deflator!$E88:$BQ88, MATCH(TRUE, ISNUMBER(deflator!$E88:$BQ88), 0))</f>
        <v>2.9251593736077587E-2</v>
      </c>
      <c r="S88" cm="1">
        <f t="array" ref="S88">deflator!S88/INDEX(deflator!$E88:$BQ88, MATCH(TRUE, ISNUMBER(deflator!$E88:$BQ88), 0))</f>
        <v>2.9506105654841231E-2</v>
      </c>
      <c r="T88" cm="1">
        <f t="array" ref="T88">deflator!T88/INDEX(deflator!$E88:$BQ88, MATCH(TRUE, ISNUMBER(deflator!$E88:$BQ88), 0))</f>
        <v>2.97097891214511E-2</v>
      </c>
      <c r="U88" cm="1">
        <f t="array" ref="U88">deflator!U88/INDEX(deflator!$E88:$BQ88, MATCH(TRUE, ISNUMBER(deflator!$E88:$BQ88), 0))</f>
        <v>2.9866669487071725E-2</v>
      </c>
      <c r="V88" cm="1">
        <f t="array" ref="V88">deflator!V88/INDEX(deflator!$E88:$BQ88, MATCH(TRUE, ISNUMBER(deflator!$E88:$BQ88), 0))</f>
        <v>3.0276629727453701E-2</v>
      </c>
      <c r="W88" cm="1">
        <f t="array" ref="W88">deflator!W88/INDEX(deflator!$E88:$BQ88, MATCH(TRUE, ISNUMBER(deflator!$E88:$BQ88), 0))</f>
        <v>3.0429842245577599E-2</v>
      </c>
      <c r="X88" cm="1">
        <f t="array" ref="X88">deflator!X88/INDEX(deflator!$E88:$BQ88, MATCH(TRUE, ISNUMBER(deflator!$E88:$BQ88), 0))</f>
        <v>3.1286702657781225E-2</v>
      </c>
      <c r="Y88" cm="1">
        <f t="array" ref="Y88">deflator!Y88/INDEX(deflator!$E88:$BQ88, MATCH(TRUE, ISNUMBER(deflator!$E88:$BQ88), 0))</f>
        <v>3.1599247782036342E-2</v>
      </c>
      <c r="Z88" cm="1">
        <f t="array" ref="Z88">deflator!Z88/INDEX(deflator!$E88:$BQ88, MATCH(TRUE, ISNUMBER(deflator!$E88:$BQ88), 0))</f>
        <v>3.274481977335536E-2</v>
      </c>
      <c r="AA88" cm="1">
        <f t="array" ref="AA88">deflator!AA88/INDEX(deflator!$E88:$BQ88, MATCH(TRUE, ISNUMBER(deflator!$E88:$BQ88), 0))</f>
        <v>3.3892689955084106E-2</v>
      </c>
      <c r="AB88" cm="1">
        <f t="array" ref="AB88">deflator!AB88/INDEX(deflator!$E88:$BQ88, MATCH(TRUE, ISNUMBER(deflator!$E88:$BQ88), 0))</f>
        <v>3.2937864287510665E-2</v>
      </c>
      <c r="AC88" cm="1">
        <f t="array" ref="AC88">deflator!AC88/INDEX(deflator!$E88:$BQ88, MATCH(TRUE, ISNUMBER(deflator!$E88:$BQ88), 0))</f>
        <v>3.3359518753389106E-2</v>
      </c>
      <c r="AD88" cm="1">
        <f t="array" ref="AD88">deflator!AD88/INDEX(deflator!$E88:$BQ88, MATCH(TRUE, ISNUMBER(deflator!$E88:$BQ88), 0))</f>
        <v>3.1847583800876579E-2</v>
      </c>
      <c r="AE88" cm="1">
        <f t="array" ref="AE88">deflator!AE88/INDEX(deflator!$E88:$BQ88, MATCH(TRUE, ISNUMBER(deflator!$E88:$BQ88), 0))</f>
        <v>3.3791390339118627E-2</v>
      </c>
      <c r="AF88" cm="1">
        <f t="array" ref="AF88">deflator!AF88/INDEX(deflator!$E88:$BQ88, MATCH(TRUE, ISNUMBER(deflator!$E88:$BQ88), 0))</f>
        <v>3.4579988467721395E-2</v>
      </c>
      <c r="AG88" cm="1">
        <f t="array" ref="AG88">deflator!AG88/INDEX(deflator!$E88:$BQ88, MATCH(TRUE, ISNUMBER(deflator!$E88:$BQ88), 0))</f>
        <v>3.3808470346773173E-2</v>
      </c>
      <c r="AH88" cm="1">
        <f t="array" ref="AH88">deflator!AH88/INDEX(deflator!$E88:$BQ88, MATCH(TRUE, ISNUMBER(deflator!$E88:$BQ88), 0))</f>
        <v>3.5639538723660193E-2</v>
      </c>
      <c r="AI88" cm="1">
        <f t="array" ref="AI88">deflator!AI88/INDEX(deflator!$E88:$BQ88, MATCH(TRUE, ISNUMBER(deflator!$E88:$BQ88), 0))</f>
        <v>4.3608195480161385E-2</v>
      </c>
      <c r="AJ88" cm="1">
        <f t="array" ref="AJ88">deflator!AJ88/INDEX(deflator!$E88:$BQ88, MATCH(TRUE, ISNUMBER(deflator!$E88:$BQ88), 0))</f>
        <v>7.0537151555215422E-2</v>
      </c>
      <c r="AK88" cm="1">
        <f t="array" ref="AK88">deflator!AK88/INDEX(deflator!$E88:$BQ88, MATCH(TRUE, ISNUMBER(deflator!$E88:$BQ88), 0))</f>
        <v>1</v>
      </c>
      <c r="AL88" cm="1">
        <f t="array" ref="AL88">deflator!AL88/INDEX(deflator!$E88:$BQ88, MATCH(TRUE, ISNUMBER(deflator!$E88:$BQ88), 0))</f>
        <v>155.44420423053651</v>
      </c>
      <c r="AM88" cm="1">
        <f t="array" ref="AM88">deflator!AM88/INDEX(deflator!$E88:$BQ88, MATCH(TRUE, ISNUMBER(deflator!$E88:$BQ88), 0))</f>
        <v>9546.5654604992778</v>
      </c>
      <c r="AN88" cm="1">
        <f t="array" ref="AN88">deflator!AN88/INDEX(deflator!$E88:$BQ88, MATCH(TRUE, ISNUMBER(deflator!$E88:$BQ88), 0))</f>
        <v>25082.062367197941</v>
      </c>
      <c r="AO88" cm="1">
        <f t="array" ref="AO88">deflator!AO88/INDEX(deflator!$E88:$BQ88, MATCH(TRUE, ISNUMBER(deflator!$E88:$BQ88), 0))</f>
        <v>35874.941651013411</v>
      </c>
      <c r="AP88" cm="1">
        <f t="array" ref="AP88">deflator!AP88/INDEX(deflator!$E88:$BQ88, MATCH(TRUE, ISNUMBER(deflator!$E88:$BQ88), 0))</f>
        <v>38219.360180580348</v>
      </c>
      <c r="AQ88" cm="1">
        <f t="array" ref="AQ88">deflator!AQ88/INDEX(deflator!$E88:$BQ88, MATCH(TRUE, ISNUMBER(deflator!$E88:$BQ88), 0))</f>
        <v>40871.906591310973</v>
      </c>
      <c r="AR88" cm="1">
        <f t="array" ref="AR88">deflator!AR88/INDEX(deflator!$E88:$BQ88, MATCH(TRUE, ISNUMBER(deflator!$E88:$BQ88), 0))</f>
        <v>44848.269707648644</v>
      </c>
      <c r="AS88" cm="1">
        <f t="array" ref="AS88">deflator!AS88/INDEX(deflator!$E88:$BQ88, MATCH(TRUE, ISNUMBER(deflator!$E88:$BQ88), 0))</f>
        <v>46946.366311499092</v>
      </c>
      <c r="AT88" cm="1">
        <f t="array" ref="AT88">deflator!AT88/INDEX(deflator!$E88:$BQ88, MATCH(TRUE, ISNUMBER(deflator!$E88:$BQ88), 0))</f>
        <v>49469.426660022495</v>
      </c>
      <c r="AU88" cm="1">
        <f t="array" ref="AU88">deflator!AU88/INDEX(deflator!$E88:$BQ88, MATCH(TRUE, ISNUMBER(deflator!$E88:$BQ88), 0))</f>
        <v>52397.558962936506</v>
      </c>
      <c r="AV88" cm="1">
        <f t="array" ref="AV88">deflator!AV88/INDEX(deflator!$E88:$BQ88, MATCH(TRUE, ISNUMBER(deflator!$E88:$BQ88), 0))</f>
        <v>54192.704682851181</v>
      </c>
      <c r="AW88" cm="1">
        <f t="array" ref="AW88">deflator!AW88/INDEX(deflator!$E88:$BQ88, MATCH(TRUE, ISNUMBER(deflator!$E88:$BQ88), 0))</f>
        <v>58763.151825345194</v>
      </c>
      <c r="AX88" cm="1">
        <f t="array" ref="AX88">deflator!AX88/INDEX(deflator!$E88:$BQ88, MATCH(TRUE, ISNUMBER(deflator!$E88:$BQ88), 0))</f>
        <v>63426.068431475651</v>
      </c>
      <c r="AY88" cm="1">
        <f t="array" ref="AY88">deflator!AY88/INDEX(deflator!$E88:$BQ88, MATCH(TRUE, ISNUMBER(deflator!$E88:$BQ88), 0))</f>
        <v>68783.862046519454</v>
      </c>
      <c r="AZ88" cm="1">
        <f t="array" ref="AZ88">deflator!AZ88/INDEX(deflator!$E88:$BQ88, MATCH(TRUE, ISNUMBER(deflator!$E88:$BQ88), 0))</f>
        <v>75295.979759517999</v>
      </c>
      <c r="BA88" cm="1">
        <f t="array" ref="BA88">deflator!BA88/INDEX(deflator!$E88:$BQ88, MATCH(TRUE, ISNUMBER(deflator!$E88:$BQ88), 0))</f>
        <v>82518.61664695479</v>
      </c>
      <c r="BB88" cm="1">
        <f t="array" ref="BB88">deflator!BB88/INDEX(deflator!$E88:$BQ88, MATCH(TRUE, ISNUMBER(deflator!$E88:$BQ88), 0))</f>
        <v>80756.210238051848</v>
      </c>
      <c r="BC88" cm="1">
        <f t="array" ref="BC88">deflator!BC88/INDEX(deflator!$E88:$BQ88, MATCH(TRUE, ISNUMBER(deflator!$E88:$BQ88), 0))</f>
        <v>93601.154427874164</v>
      </c>
      <c r="BD88" cm="1">
        <f t="array" ref="BD88">deflator!BD88/INDEX(deflator!$E88:$BQ88, MATCH(TRUE, ISNUMBER(deflator!$E88:$BQ88), 0))</f>
        <v>102185.98206952936</v>
      </c>
      <c r="BE88" cm="1">
        <f t="array" ref="BE88">deflator!BE88/INDEX(deflator!$E88:$BQ88, MATCH(TRUE, ISNUMBER(deflator!$E88:$BQ88), 0))</f>
        <v>102483.51338780978</v>
      </c>
      <c r="BF88" cm="1">
        <f t="array" ref="BF88">deflator!BF88/INDEX(deflator!$E88:$BQ88, MATCH(TRUE, ISNUMBER(deflator!$E88:$BQ88), 0))</f>
        <v>101816.38156802085</v>
      </c>
      <c r="BG88" cm="1">
        <f t="array" ref="BG88">deflator!BG88/INDEX(deflator!$E88:$BQ88, MATCH(TRUE, ISNUMBER(deflator!$E88:$BQ88), 0))</f>
        <v>106489.65623075418</v>
      </c>
      <c r="BH88" cm="1">
        <f t="array" ref="BH88">deflator!BH88/INDEX(deflator!$E88:$BQ88, MATCH(TRUE, ISNUMBER(deflator!$E88:$BQ88), 0))</f>
        <v>112216.05408815719</v>
      </c>
      <c r="BI88" cm="1">
        <f t="array" ref="BI88">deflator!BI88/INDEX(deflator!$E88:$BQ88, MATCH(TRUE, ISNUMBER(deflator!$E88:$BQ88), 0))</f>
        <v>114768.76556785777</v>
      </c>
      <c r="BJ88" cm="1">
        <f t="array" ref="BJ88">deflator!BJ88/INDEX(deflator!$E88:$BQ88, MATCH(TRUE, ISNUMBER(deflator!$E88:$BQ88), 0))</f>
        <v>123430.07164305392</v>
      </c>
      <c r="BK88" cm="1">
        <f t="array" ref="BK88">deflator!BK88/INDEX(deflator!$E88:$BQ88, MATCH(TRUE, ISNUMBER(deflator!$E88:$BQ88), 0))</f>
        <v>127731.38288246906</v>
      </c>
      <c r="BL88" cm="1">
        <f t="array" ref="BL88">deflator!BL88/INDEX(deflator!$E88:$BQ88, MATCH(TRUE, ISNUMBER(deflator!$E88:$BQ88), 0))</f>
        <v>132835.1206434317</v>
      </c>
      <c r="BM88" cm="1">
        <f t="array" ref="BM88">deflator!BM88/INDEX(deflator!$E88:$BQ88, MATCH(TRUE, ISNUMBER(deflator!$E88:$BQ88), 0))</f>
        <v>141931.5812205635</v>
      </c>
      <c r="BN88" cm="1">
        <f t="array" ref="BN88">deflator!BN88/INDEX(deflator!$E88:$BQ88, MATCH(TRUE, ISNUMBER(deflator!$E88:$BQ88), 0))</f>
        <v>156450.59672508162</v>
      </c>
      <c r="BO88" cm="1">
        <f t="array" ref="BO88">deflator!BO88/INDEX(deflator!$E88:$BQ88, MATCH(TRUE, ISNUMBER(deflator!$E88:$BQ88), 0))</f>
        <v>169178.55702140339</v>
      </c>
      <c r="BP88" cm="1">
        <f t="array" ref="BP88">deflator!BP88/INDEX(deflator!$E88:$BQ88, MATCH(TRUE, ISNUMBER(deflator!$E88:$BQ88), 0))</f>
        <v>174166.10928116756</v>
      </c>
      <c r="BQ88" cm="1">
        <f t="array" ref="BQ88">deflator!BQ88/INDEX(deflator!$E88:$BQ88, MATCH(TRUE, ISNUMBER(deflator!$E88:$BQ88), 0))</f>
        <v>180822.96548958792</v>
      </c>
    </row>
    <row r="89" spans="1:69" x14ac:dyDescent="0.35">
      <c r="A89" t="s">
        <v>359</v>
      </c>
      <c r="B89" t="s">
        <v>360</v>
      </c>
      <c r="C89" t="s">
        <v>44</v>
      </c>
      <c r="D89" t="s">
        <v>45</v>
      </c>
      <c r="E89" cm="1">
        <f t="array" ref="E89">deflator!E89/INDEX(deflator!$E89:$BQ89, MATCH(TRUE, ISNUMBER(deflator!$E89:$BQ89), 0))</f>
        <v>1</v>
      </c>
      <c r="F89" cm="1">
        <f t="array" ref="F89">deflator!F89/INDEX(deflator!$E89:$BQ89, MATCH(TRUE, ISNUMBER(deflator!$E89:$BQ89), 0))</f>
        <v>1.0347084986522228</v>
      </c>
      <c r="G89" cm="1">
        <f t="array" ref="G89">deflator!G89/INDEX(deflator!$E89:$BQ89, MATCH(TRUE, ISNUMBER(deflator!$E89:$BQ89), 0))</f>
        <v>1.0547833937114801</v>
      </c>
      <c r="H89" cm="1">
        <f t="array" ref="H89">deflator!H89/INDEX(deflator!$E89:$BQ89, MATCH(TRUE, ISNUMBER(deflator!$E89:$BQ89), 0))</f>
        <v>1.1259353801630163</v>
      </c>
      <c r="I89" cm="1">
        <f t="array" ref="I89">deflator!I89/INDEX(deflator!$E89:$BQ89, MATCH(TRUE, ISNUMBER(deflator!$E89:$BQ89), 0))</f>
        <v>1.237794991101026</v>
      </c>
      <c r="J89" cm="1">
        <f t="array" ref="J89">deflator!J89/INDEX(deflator!$E89:$BQ89, MATCH(TRUE, ISNUMBER(deflator!$E89:$BQ89), 0))</f>
        <v>1.4483017755434928</v>
      </c>
      <c r="K89" cm="1">
        <f t="array" ref="K89">deflator!K89/INDEX(deflator!$E89:$BQ89, MATCH(TRUE, ISNUMBER(deflator!$E89:$BQ89), 0))</f>
        <v>1.5663747947286655</v>
      </c>
      <c r="L89" cm="1">
        <f t="array" ref="L89">deflator!L89/INDEX(deflator!$E89:$BQ89, MATCH(TRUE, ISNUMBER(deflator!$E89:$BQ89), 0))</f>
        <v>1.5056251944186834</v>
      </c>
      <c r="M89" cm="1">
        <f t="array" ref="M89">deflator!M89/INDEX(deflator!$E89:$BQ89, MATCH(TRUE, ISNUMBER(deflator!$E89:$BQ89), 0))</f>
        <v>1.6955826566123069</v>
      </c>
      <c r="N89" cm="1">
        <f t="array" ref="N89">deflator!N89/INDEX(deflator!$E89:$BQ89, MATCH(TRUE, ISNUMBER(deflator!$E89:$BQ89), 0))</f>
        <v>1.8827210090585931</v>
      </c>
      <c r="O89" cm="1">
        <f t="array" ref="O89">deflator!O89/INDEX(deflator!$E89:$BQ89, MATCH(TRUE, ISNUMBER(deflator!$E89:$BQ89), 0))</f>
        <v>1.9371157276511761</v>
      </c>
      <c r="P89" cm="1">
        <f t="array" ref="P89">deflator!P89/INDEX(deflator!$E89:$BQ89, MATCH(TRUE, ISNUMBER(deflator!$E89:$BQ89), 0))</f>
        <v>2.0374973082343346</v>
      </c>
      <c r="Q89" cm="1">
        <f t="array" ref="Q89">deflator!Q89/INDEX(deflator!$E89:$BQ89, MATCH(TRUE, ISNUMBER(deflator!$E89:$BQ89), 0))</f>
        <v>2.3527502887284912</v>
      </c>
      <c r="R89" cm="1">
        <f t="array" ref="R89">deflator!R89/INDEX(deflator!$E89:$BQ89, MATCH(TRUE, ISNUMBER(deflator!$E89:$BQ89), 0))</f>
        <v>2.8440631822921483</v>
      </c>
      <c r="S89" cm="1">
        <f t="array" ref="S89">deflator!S89/INDEX(deflator!$E89:$BQ89, MATCH(TRUE, ISNUMBER(deflator!$E89:$BQ89), 0))</f>
        <v>3.5428134930807875</v>
      </c>
      <c r="T89" cm="1">
        <f t="array" ref="T89">deflator!T89/INDEX(deflator!$E89:$BQ89, MATCH(TRUE, ISNUMBER(deflator!$E89:$BQ89), 0))</f>
        <v>4.5866511861376402</v>
      </c>
      <c r="U89" cm="1">
        <f t="array" ref="U89">deflator!U89/INDEX(deflator!$E89:$BQ89, MATCH(TRUE, ISNUMBER(deflator!$E89:$BQ89), 0))</f>
        <v>5.8731449117592529</v>
      </c>
      <c r="V89" cm="1">
        <f t="array" ref="V89">deflator!V89/INDEX(deflator!$E89:$BQ89, MATCH(TRUE, ISNUMBER(deflator!$E89:$BQ89), 0))</f>
        <v>9.8228808167398434</v>
      </c>
      <c r="W89" cm="1">
        <f t="array" ref="W89">deflator!W89/INDEX(deflator!$E89:$BQ89, MATCH(TRUE, ISNUMBER(deflator!$E89:$BQ89), 0))</f>
        <v>17.023710056036055</v>
      </c>
      <c r="X89" cm="1">
        <f t="array" ref="X89">deflator!X89/INDEX(deflator!$E89:$BQ89, MATCH(TRUE, ISNUMBER(deflator!$E89:$BQ89), 0))</f>
        <v>23.484119188318278</v>
      </c>
      <c r="Y89" cm="1">
        <f t="array" ref="Y89">deflator!Y89/INDEX(deflator!$E89:$BQ89, MATCH(TRUE, ISNUMBER(deflator!$E89:$BQ89), 0))</f>
        <v>35.490641670512908</v>
      </c>
      <c r="Z89" cm="1">
        <f t="array" ref="Z89">deflator!Z89/INDEX(deflator!$E89:$BQ89, MATCH(TRUE, ISNUMBER(deflator!$E89:$BQ89), 0))</f>
        <v>62.333479483319607</v>
      </c>
      <c r="AA89" cm="1">
        <f t="array" ref="AA89">deflator!AA89/INDEX(deflator!$E89:$BQ89, MATCH(TRUE, ISNUMBER(deflator!$E89:$BQ89), 0))</f>
        <v>79.718647865143922</v>
      </c>
      <c r="AB89" cm="1">
        <f t="array" ref="AB89">deflator!AB89/INDEX(deflator!$E89:$BQ89, MATCH(TRUE, ISNUMBER(deflator!$E89:$BQ89), 0))</f>
        <v>177.82138340657477</v>
      </c>
      <c r="AC89" cm="1">
        <f t="array" ref="AC89">deflator!AC89/INDEX(deflator!$E89:$BQ89, MATCH(TRUE, ISNUMBER(deflator!$E89:$BQ89), 0))</f>
        <v>240.61442488887295</v>
      </c>
      <c r="AD89" cm="1">
        <f t="array" ref="AD89">deflator!AD89/INDEX(deflator!$E89:$BQ89, MATCH(TRUE, ISNUMBER(deflator!$E89:$BQ89), 0))</f>
        <v>290.29748985815041</v>
      </c>
      <c r="AE89" cm="1">
        <f t="array" ref="AE89">deflator!AE89/INDEX(deflator!$E89:$BQ89, MATCH(TRUE, ISNUMBER(deflator!$E89:$BQ89), 0))</f>
        <v>411.36836738878162</v>
      </c>
      <c r="AF89" cm="1">
        <f t="array" ref="AF89">deflator!AF89/INDEX(deflator!$E89:$BQ89, MATCH(TRUE, ISNUMBER(deflator!$E89:$BQ89), 0))</f>
        <v>572.6309251840778</v>
      </c>
      <c r="AG89" cm="1">
        <f t="array" ref="AG89">deflator!AG89/INDEX(deflator!$E89:$BQ89, MATCH(TRUE, ISNUMBER(deflator!$E89:$BQ89), 0))</f>
        <v>763.90599815845053</v>
      </c>
      <c r="AH89" cm="1">
        <f t="array" ref="AH89">deflator!AH89/INDEX(deflator!$E89:$BQ89, MATCH(TRUE, ISNUMBER(deflator!$E89:$BQ89), 0))</f>
        <v>980.04793761458711</v>
      </c>
      <c r="AI89" cm="1">
        <f t="array" ref="AI89">deflator!AI89/INDEX(deflator!$E89:$BQ89, MATCH(TRUE, ISNUMBER(deflator!$E89:$BQ89), 0))</f>
        <v>1285.4954281320779</v>
      </c>
      <c r="AJ89" cm="1">
        <f t="array" ref="AJ89">deflator!AJ89/INDEX(deflator!$E89:$BQ89, MATCH(TRUE, ISNUMBER(deflator!$E89:$BQ89), 0))</f>
        <v>1543.1261848979852</v>
      </c>
      <c r="AK89" cm="1">
        <f t="array" ref="AK89">deflator!AK89/INDEX(deflator!$E89:$BQ89, MATCH(TRUE, ISNUMBER(deflator!$E89:$BQ89), 0))</f>
        <v>1715.1860332840613</v>
      </c>
      <c r="AL89" cm="1">
        <f t="array" ref="AL89">deflator!AL89/INDEX(deflator!$E89:$BQ89, MATCH(TRUE, ISNUMBER(deflator!$E89:$BQ89), 0))</f>
        <v>2259.8813043979349</v>
      </c>
      <c r="AM89" cm="1">
        <f t="array" ref="AM89">deflator!AM89/INDEX(deflator!$E89:$BQ89, MATCH(TRUE, ISNUMBER(deflator!$E89:$BQ89), 0))</f>
        <v>2940.7592921758296</v>
      </c>
      <c r="AN89" cm="1">
        <f t="array" ref="AN89">deflator!AN89/INDEX(deflator!$E89:$BQ89, MATCH(TRUE, ISNUMBER(deflator!$E89:$BQ89), 0))</f>
        <v>4206.6188509897029</v>
      </c>
      <c r="AO89" cm="1">
        <f t="array" ref="AO89">deflator!AO89/INDEX(deflator!$E89:$BQ89, MATCH(TRUE, ISNUMBER(deflator!$E89:$BQ89), 0))</f>
        <v>5882.4408498222192</v>
      </c>
      <c r="AP89" cm="1">
        <f t="array" ref="AP89">deflator!AP89/INDEX(deflator!$E89:$BQ89, MATCH(TRUE, ISNUMBER(deflator!$E89:$BQ89), 0))</f>
        <v>7027.0560487026942</v>
      </c>
      <c r="AQ89" cm="1">
        <f t="array" ref="AQ89">deflator!AQ89/INDEX(deflator!$E89:$BQ89, MATCH(TRUE, ISNUMBER(deflator!$E89:$BQ89), 0))</f>
        <v>8225.0612569218338</v>
      </c>
      <c r="AR89" cm="1">
        <f t="array" ref="AR89">deflator!AR89/INDEX(deflator!$E89:$BQ89, MATCH(TRUE, ISNUMBER(deflator!$E89:$BQ89), 0))</f>
        <v>9374.1981404182425</v>
      </c>
      <c r="AS89" cm="1">
        <f t="array" ref="AS89">deflator!AS89/INDEX(deflator!$E89:$BQ89, MATCH(TRUE, ISNUMBER(deflator!$E89:$BQ89), 0))</f>
        <v>11926.80296597539</v>
      </c>
      <c r="AT89" cm="1">
        <f t="array" ref="AT89">deflator!AT89/INDEX(deflator!$E89:$BQ89, MATCH(TRUE, ISNUMBER(deflator!$E89:$BQ89), 0))</f>
        <v>16079.470551570123</v>
      </c>
      <c r="AU89" cm="1">
        <f t="array" ref="AU89">deflator!AU89/INDEX(deflator!$E89:$BQ89, MATCH(TRUE, ISNUMBER(deflator!$E89:$BQ89), 0))</f>
        <v>19748.578162400216</v>
      </c>
      <c r="AV89" cm="1">
        <f t="array" ref="AV89">deflator!AV89/INDEX(deflator!$E89:$BQ89, MATCH(TRUE, ISNUMBER(deflator!$E89:$BQ89), 0))</f>
        <v>25417.290455512528</v>
      </c>
      <c r="AW89" cm="1">
        <f t="array" ref="AW89">deflator!AW89/INDEX(deflator!$E89:$BQ89, MATCH(TRUE, ISNUMBER(deflator!$E89:$BQ89), 0))</f>
        <v>29064.710047769233</v>
      </c>
      <c r="AX89" cm="1">
        <f t="array" ref="AX89">deflator!AX89/INDEX(deflator!$E89:$BQ89, MATCH(TRUE, ISNUMBER(deflator!$E89:$BQ89), 0))</f>
        <v>33413.871414304078</v>
      </c>
      <c r="AY89" cm="1">
        <f t="array" ref="AY89">deflator!AY89/INDEX(deflator!$E89:$BQ89, MATCH(TRUE, ISNUMBER(deflator!$E89:$BQ89), 0))</f>
        <v>61709.89779827185</v>
      </c>
      <c r="AZ89" cm="1">
        <f t="array" ref="AZ89">deflator!AZ89/INDEX(deflator!$E89:$BQ89, MATCH(TRUE, ISNUMBER(deflator!$E89:$BQ89), 0))</f>
        <v>71647.808205866764</v>
      </c>
      <c r="BA89" cm="1">
        <f t="array" ref="BA89">deflator!BA89/INDEX(deflator!$E89:$BQ89, MATCH(TRUE, ISNUMBER(deflator!$E89:$BQ89), 0))</f>
        <v>85554.842006425213</v>
      </c>
      <c r="BB89" cm="1">
        <f t="array" ref="BB89">deflator!BB89/INDEX(deflator!$E89:$BQ89, MATCH(TRUE, ISNUMBER(deflator!$E89:$BQ89), 0))</f>
        <v>98958.350038933495</v>
      </c>
      <c r="BC89" cm="1">
        <f t="array" ref="BC89">deflator!BC89/INDEX(deflator!$E89:$BQ89, MATCH(TRUE, ISNUMBER(deflator!$E89:$BQ89), 0))</f>
        <v>115381.12624427602</v>
      </c>
      <c r="BD89" cm="1">
        <f t="array" ref="BD89">deflator!BD89/INDEX(deflator!$E89:$BQ89, MATCH(TRUE, ISNUMBER(deflator!$E89:$BQ89), 0))</f>
        <v>131436.20478581238</v>
      </c>
      <c r="BE89" cm="1">
        <f t="array" ref="BE89">deflator!BE89/INDEX(deflator!$E89:$BQ89, MATCH(TRUE, ISNUMBER(deflator!$E89:$BQ89), 0))</f>
        <v>151421.44608832619</v>
      </c>
      <c r="BF89" cm="1">
        <f t="array" ref="BF89">deflator!BF89/INDEX(deflator!$E89:$BQ89, MATCH(TRUE, ISNUMBER(deflator!$E89:$BQ89), 0))</f>
        <v>233208.57814729575</v>
      </c>
      <c r="BG89" cm="1">
        <f t="array" ref="BG89">deflator!BG89/INDEX(deflator!$E89:$BQ89, MATCH(TRUE, ISNUMBER(deflator!$E89:$BQ89), 0))</f>
        <v>289038.61557914148</v>
      </c>
      <c r="BH89" cm="1">
        <f t="array" ref="BH89">deflator!BH89/INDEX(deflator!$E89:$BQ89, MATCH(TRUE, ISNUMBER(deflator!$E89:$BQ89), 0))</f>
        <v>327344.80699630518</v>
      </c>
      <c r="BI89" cm="1">
        <f t="array" ref="BI89">deflator!BI89/INDEX(deflator!$E89:$BQ89, MATCH(TRUE, ISNUMBER(deflator!$E89:$BQ89), 0))</f>
        <v>378897.09774777998</v>
      </c>
      <c r="BJ89" cm="1">
        <f t="array" ref="BJ89">deflator!BJ89/INDEX(deflator!$E89:$BQ89, MATCH(TRUE, ISNUMBER(deflator!$E89:$BQ89), 0))</f>
        <v>419353.10876366374</v>
      </c>
      <c r="BK89" cm="1">
        <f t="array" ref="BK89">deflator!BK89/INDEX(deflator!$E89:$BQ89, MATCH(TRUE, ISNUMBER(deflator!$E89:$BQ89), 0))</f>
        <v>463672.36865669233</v>
      </c>
      <c r="BL89" cm="1">
        <f t="array" ref="BL89">deflator!BL89/INDEX(deflator!$E89:$BQ89, MATCH(TRUE, ISNUMBER(deflator!$E89:$BQ89), 0))</f>
        <v>502996.74819017353</v>
      </c>
      <c r="BM89" cm="1">
        <f t="array" ref="BM89">deflator!BM89/INDEX(deflator!$E89:$BQ89, MATCH(TRUE, ISNUMBER(deflator!$E89:$BQ89), 0))</f>
        <v>550105.28571764682</v>
      </c>
      <c r="BN89" cm="1">
        <f t="array" ref="BN89">deflator!BN89/INDEX(deflator!$E89:$BQ89, MATCH(TRUE, ISNUMBER(deflator!$E89:$BQ89), 0))</f>
        <v>616701.59068510518</v>
      </c>
      <c r="BO89" cm="1">
        <f t="array" ref="BO89">deflator!BO89/INDEX(deflator!$E89:$BQ89, MATCH(TRUE, ISNUMBER(deflator!$E89:$BQ89), 0))</f>
        <v>790511.98264394514</v>
      </c>
      <c r="BP89" cm="1">
        <f t="array" ref="BP89">deflator!BP89/INDEX(deflator!$E89:$BQ89, MATCH(TRUE, ISNUMBER(deflator!$E89:$BQ89), 0))</f>
        <v>1107553.1231227417</v>
      </c>
      <c r="BQ89" cm="1">
        <f t="array" ref="BQ89">deflator!BQ89/INDEX(deflator!$E89:$BQ89, MATCH(TRUE, ISNUMBER(deflator!$E89:$BQ89), 0))</f>
        <v>1388514.7502239614</v>
      </c>
    </row>
    <row r="90" spans="1:69" x14ac:dyDescent="0.35">
      <c r="A90" t="s">
        <v>361</v>
      </c>
      <c r="B90" t="s">
        <v>362</v>
      </c>
      <c r="C90" t="s">
        <v>44</v>
      </c>
      <c r="D90" t="s">
        <v>45</v>
      </c>
      <c r="E90" t="e" cm="1">
        <f t="array" ref="E90">deflator!E90/INDEX(deflator!$E90:$BQ90, MATCH(TRUE, ISNUMBER(deflator!$E90:$BQ90), 0))</f>
        <v>#N/A</v>
      </c>
      <c r="F90" t="e" cm="1">
        <f t="array" ref="F90">deflator!F90/INDEX(deflator!$E90:$BQ90, MATCH(TRUE, ISNUMBER(deflator!$E90:$BQ90), 0))</f>
        <v>#N/A</v>
      </c>
      <c r="G90" t="e" cm="1">
        <f t="array" ref="G90">deflator!G90/INDEX(deflator!$E90:$BQ90, MATCH(TRUE, ISNUMBER(deflator!$E90:$BQ90), 0))</f>
        <v>#N/A</v>
      </c>
      <c r="H90" t="e" cm="1">
        <f t="array" ref="H90">deflator!H90/INDEX(deflator!$E90:$BQ90, MATCH(TRUE, ISNUMBER(deflator!$E90:$BQ90), 0))</f>
        <v>#N/A</v>
      </c>
      <c r="I90" t="e" cm="1">
        <f t="array" ref="I90">deflator!I90/INDEX(deflator!$E90:$BQ90, MATCH(TRUE, ISNUMBER(deflator!$E90:$BQ90), 0))</f>
        <v>#N/A</v>
      </c>
      <c r="J90" t="e" cm="1">
        <f t="array" ref="J90">deflator!J90/INDEX(deflator!$E90:$BQ90, MATCH(TRUE, ISNUMBER(deflator!$E90:$BQ90), 0))</f>
        <v>#N/A</v>
      </c>
      <c r="K90" t="e" cm="1">
        <f t="array" ref="K90">deflator!K90/INDEX(deflator!$E90:$BQ90, MATCH(TRUE, ISNUMBER(deflator!$E90:$BQ90), 0))</f>
        <v>#N/A</v>
      </c>
      <c r="L90" t="e" cm="1">
        <f t="array" ref="L90">deflator!L90/INDEX(deflator!$E90:$BQ90, MATCH(TRUE, ISNUMBER(deflator!$E90:$BQ90), 0))</f>
        <v>#N/A</v>
      </c>
      <c r="M90" t="e" cm="1">
        <f t="array" ref="M90">deflator!M90/INDEX(deflator!$E90:$BQ90, MATCH(TRUE, ISNUMBER(deflator!$E90:$BQ90), 0))</f>
        <v>#N/A</v>
      </c>
      <c r="N90" t="e" cm="1">
        <f t="array" ref="N90">deflator!N90/INDEX(deflator!$E90:$BQ90, MATCH(TRUE, ISNUMBER(deflator!$E90:$BQ90), 0))</f>
        <v>#N/A</v>
      </c>
      <c r="O90" t="e" cm="1">
        <f t="array" ref="O90">deflator!O90/INDEX(deflator!$E90:$BQ90, MATCH(TRUE, ISNUMBER(deflator!$E90:$BQ90), 0))</f>
        <v>#N/A</v>
      </c>
      <c r="P90" t="e" cm="1">
        <f t="array" ref="P90">deflator!P90/INDEX(deflator!$E90:$BQ90, MATCH(TRUE, ISNUMBER(deflator!$E90:$BQ90), 0))</f>
        <v>#N/A</v>
      </c>
      <c r="Q90" t="e" cm="1">
        <f t="array" ref="Q90">deflator!Q90/INDEX(deflator!$E90:$BQ90, MATCH(TRUE, ISNUMBER(deflator!$E90:$BQ90), 0))</f>
        <v>#N/A</v>
      </c>
      <c r="R90" t="e" cm="1">
        <f t="array" ref="R90">deflator!R90/INDEX(deflator!$E90:$BQ90, MATCH(TRUE, ISNUMBER(deflator!$E90:$BQ90), 0))</f>
        <v>#N/A</v>
      </c>
      <c r="S90" t="e" cm="1">
        <f t="array" ref="S90">deflator!S90/INDEX(deflator!$E90:$BQ90, MATCH(TRUE, ISNUMBER(deflator!$E90:$BQ90), 0))</f>
        <v>#N/A</v>
      </c>
      <c r="T90" t="e" cm="1">
        <f t="array" ref="T90">deflator!T90/INDEX(deflator!$E90:$BQ90, MATCH(TRUE, ISNUMBER(deflator!$E90:$BQ90), 0))</f>
        <v>#N/A</v>
      </c>
      <c r="U90" t="e" cm="1">
        <f t="array" ref="U90">deflator!U90/INDEX(deflator!$E90:$BQ90, MATCH(TRUE, ISNUMBER(deflator!$E90:$BQ90), 0))</f>
        <v>#N/A</v>
      </c>
      <c r="V90" t="e" cm="1">
        <f t="array" ref="V90">deflator!V90/INDEX(deflator!$E90:$BQ90, MATCH(TRUE, ISNUMBER(deflator!$E90:$BQ90), 0))</f>
        <v>#N/A</v>
      </c>
      <c r="W90" t="e" cm="1">
        <f t="array" ref="W90">deflator!W90/INDEX(deflator!$E90:$BQ90, MATCH(TRUE, ISNUMBER(deflator!$E90:$BQ90), 0))</f>
        <v>#N/A</v>
      </c>
      <c r="X90" t="e" cm="1">
        <f t="array" ref="X90">deflator!X90/INDEX(deflator!$E90:$BQ90, MATCH(TRUE, ISNUMBER(deflator!$E90:$BQ90), 0))</f>
        <v>#N/A</v>
      </c>
      <c r="Y90" t="e" cm="1">
        <f t="array" ref="Y90">deflator!Y90/INDEX(deflator!$E90:$BQ90, MATCH(TRUE, ISNUMBER(deflator!$E90:$BQ90), 0))</f>
        <v>#N/A</v>
      </c>
      <c r="Z90" t="e" cm="1">
        <f t="array" ref="Z90">deflator!Z90/INDEX(deflator!$E90:$BQ90, MATCH(TRUE, ISNUMBER(deflator!$E90:$BQ90), 0))</f>
        <v>#N/A</v>
      </c>
      <c r="AA90" t="e" cm="1">
        <f t="array" ref="AA90">deflator!AA90/INDEX(deflator!$E90:$BQ90, MATCH(TRUE, ISNUMBER(deflator!$E90:$BQ90), 0))</f>
        <v>#N/A</v>
      </c>
      <c r="AB90" t="e" cm="1">
        <f t="array" ref="AB90">deflator!AB90/INDEX(deflator!$E90:$BQ90, MATCH(TRUE, ISNUMBER(deflator!$E90:$BQ90), 0))</f>
        <v>#N/A</v>
      </c>
      <c r="AC90" t="e" cm="1">
        <f t="array" ref="AC90">deflator!AC90/INDEX(deflator!$E90:$BQ90, MATCH(TRUE, ISNUMBER(deflator!$E90:$BQ90), 0))</f>
        <v>#N/A</v>
      </c>
      <c r="AD90" t="e" cm="1">
        <f t="array" ref="AD90">deflator!AD90/INDEX(deflator!$E90:$BQ90, MATCH(TRUE, ISNUMBER(deflator!$E90:$BQ90), 0))</f>
        <v>#N/A</v>
      </c>
      <c r="AE90" t="e" cm="1">
        <f t="array" ref="AE90">deflator!AE90/INDEX(deflator!$E90:$BQ90, MATCH(TRUE, ISNUMBER(deflator!$E90:$BQ90), 0))</f>
        <v>#N/A</v>
      </c>
      <c r="AF90" t="e" cm="1">
        <f t="array" ref="AF90">deflator!AF90/INDEX(deflator!$E90:$BQ90, MATCH(TRUE, ISNUMBER(deflator!$E90:$BQ90), 0))</f>
        <v>#N/A</v>
      </c>
      <c r="AG90" t="e" cm="1">
        <f t="array" ref="AG90">deflator!AG90/INDEX(deflator!$E90:$BQ90, MATCH(TRUE, ISNUMBER(deflator!$E90:$BQ90), 0))</f>
        <v>#N/A</v>
      </c>
      <c r="AH90" t="e" cm="1">
        <f t="array" ref="AH90">deflator!AH90/INDEX(deflator!$E90:$BQ90, MATCH(TRUE, ISNUMBER(deflator!$E90:$BQ90), 0))</f>
        <v>#N/A</v>
      </c>
      <c r="AI90" t="e" cm="1">
        <f t="array" ref="AI90">deflator!AI90/INDEX(deflator!$E90:$BQ90, MATCH(TRUE, ISNUMBER(deflator!$E90:$BQ90), 0))</f>
        <v>#N/A</v>
      </c>
      <c r="AJ90" t="e" cm="1">
        <f t="array" ref="AJ90">deflator!AJ90/INDEX(deflator!$E90:$BQ90, MATCH(TRUE, ISNUMBER(deflator!$E90:$BQ90), 0))</f>
        <v>#N/A</v>
      </c>
      <c r="AK90" t="e" cm="1">
        <f t="array" ref="AK90">deflator!AK90/INDEX(deflator!$E90:$BQ90, MATCH(TRUE, ISNUMBER(deflator!$E90:$BQ90), 0))</f>
        <v>#N/A</v>
      </c>
      <c r="AL90" t="e" cm="1">
        <f t="array" ref="AL90">deflator!AL90/INDEX(deflator!$E90:$BQ90, MATCH(TRUE, ISNUMBER(deflator!$E90:$BQ90), 0))</f>
        <v>#N/A</v>
      </c>
      <c r="AM90" t="e" cm="1">
        <f t="array" ref="AM90">deflator!AM90/INDEX(deflator!$E90:$BQ90, MATCH(TRUE, ISNUMBER(deflator!$E90:$BQ90), 0))</f>
        <v>#N/A</v>
      </c>
      <c r="AN90" t="e" cm="1">
        <f t="array" ref="AN90">deflator!AN90/INDEX(deflator!$E90:$BQ90, MATCH(TRUE, ISNUMBER(deflator!$E90:$BQ90), 0))</f>
        <v>#N/A</v>
      </c>
      <c r="AO90" t="e" cm="1">
        <f t="array" ref="AO90">deflator!AO90/INDEX(deflator!$E90:$BQ90, MATCH(TRUE, ISNUMBER(deflator!$E90:$BQ90), 0))</f>
        <v>#N/A</v>
      </c>
      <c r="AP90" t="e" cm="1">
        <f t="array" ref="AP90">deflator!AP90/INDEX(deflator!$E90:$BQ90, MATCH(TRUE, ISNUMBER(deflator!$E90:$BQ90), 0))</f>
        <v>#N/A</v>
      </c>
      <c r="AQ90" t="e" cm="1">
        <f t="array" ref="AQ90">deflator!AQ90/INDEX(deflator!$E90:$BQ90, MATCH(TRUE, ISNUMBER(deflator!$E90:$BQ90), 0))</f>
        <v>#N/A</v>
      </c>
      <c r="AR90" t="e" cm="1">
        <f t="array" ref="AR90">deflator!AR90/INDEX(deflator!$E90:$BQ90, MATCH(TRUE, ISNUMBER(deflator!$E90:$BQ90), 0))</f>
        <v>#N/A</v>
      </c>
      <c r="AS90" t="e" cm="1">
        <f t="array" ref="AS90">deflator!AS90/INDEX(deflator!$E90:$BQ90, MATCH(TRUE, ISNUMBER(deflator!$E90:$BQ90), 0))</f>
        <v>#N/A</v>
      </c>
      <c r="AT90" t="e" cm="1">
        <f t="array" ref="AT90">deflator!AT90/INDEX(deflator!$E90:$BQ90, MATCH(TRUE, ISNUMBER(deflator!$E90:$BQ90), 0))</f>
        <v>#N/A</v>
      </c>
      <c r="AU90" t="e" cm="1">
        <f t="array" ref="AU90">deflator!AU90/INDEX(deflator!$E90:$BQ90, MATCH(TRUE, ISNUMBER(deflator!$E90:$BQ90), 0))</f>
        <v>#N/A</v>
      </c>
      <c r="AV90" t="e" cm="1">
        <f t="array" ref="AV90">deflator!AV90/INDEX(deflator!$E90:$BQ90, MATCH(TRUE, ISNUMBER(deflator!$E90:$BQ90), 0))</f>
        <v>#N/A</v>
      </c>
      <c r="AW90" t="e" cm="1">
        <f t="array" ref="AW90">deflator!AW90/INDEX(deflator!$E90:$BQ90, MATCH(TRUE, ISNUMBER(deflator!$E90:$BQ90), 0))</f>
        <v>#N/A</v>
      </c>
      <c r="AX90" t="e" cm="1">
        <f t="array" ref="AX90">deflator!AX90/INDEX(deflator!$E90:$BQ90, MATCH(TRUE, ISNUMBER(deflator!$E90:$BQ90), 0))</f>
        <v>#N/A</v>
      </c>
      <c r="AY90" t="e" cm="1">
        <f t="array" ref="AY90">deflator!AY90/INDEX(deflator!$E90:$BQ90, MATCH(TRUE, ISNUMBER(deflator!$E90:$BQ90), 0))</f>
        <v>#N/A</v>
      </c>
      <c r="AZ90" t="e" cm="1">
        <f t="array" ref="AZ90">deflator!AZ90/INDEX(deflator!$E90:$BQ90, MATCH(TRUE, ISNUMBER(deflator!$E90:$BQ90), 0))</f>
        <v>#N/A</v>
      </c>
      <c r="BA90" t="e" cm="1">
        <f t="array" ref="BA90">deflator!BA90/INDEX(deflator!$E90:$BQ90, MATCH(TRUE, ISNUMBER(deflator!$E90:$BQ90), 0))</f>
        <v>#N/A</v>
      </c>
      <c r="BB90" t="e" cm="1">
        <f t="array" ref="BB90">deflator!BB90/INDEX(deflator!$E90:$BQ90, MATCH(TRUE, ISNUMBER(deflator!$E90:$BQ90), 0))</f>
        <v>#N/A</v>
      </c>
      <c r="BC90" t="e" cm="1">
        <f t="array" ref="BC90">deflator!BC90/INDEX(deflator!$E90:$BQ90, MATCH(TRUE, ISNUMBER(deflator!$E90:$BQ90), 0))</f>
        <v>#N/A</v>
      </c>
      <c r="BD90" t="e" cm="1">
        <f t="array" ref="BD90">deflator!BD90/INDEX(deflator!$E90:$BQ90, MATCH(TRUE, ISNUMBER(deflator!$E90:$BQ90), 0))</f>
        <v>#N/A</v>
      </c>
      <c r="BE90" t="e" cm="1">
        <f t="array" ref="BE90">deflator!BE90/INDEX(deflator!$E90:$BQ90, MATCH(TRUE, ISNUMBER(deflator!$E90:$BQ90), 0))</f>
        <v>#N/A</v>
      </c>
      <c r="BF90" t="e" cm="1">
        <f t="array" ref="BF90">deflator!BF90/INDEX(deflator!$E90:$BQ90, MATCH(TRUE, ISNUMBER(deflator!$E90:$BQ90), 0))</f>
        <v>#N/A</v>
      </c>
      <c r="BG90" t="e" cm="1">
        <f t="array" ref="BG90">deflator!BG90/INDEX(deflator!$E90:$BQ90, MATCH(TRUE, ISNUMBER(deflator!$E90:$BQ90), 0))</f>
        <v>#N/A</v>
      </c>
      <c r="BH90" t="e" cm="1">
        <f t="array" ref="BH90">deflator!BH90/INDEX(deflator!$E90:$BQ90, MATCH(TRUE, ISNUMBER(deflator!$E90:$BQ90), 0))</f>
        <v>#N/A</v>
      </c>
      <c r="BI90" t="e" cm="1">
        <f t="array" ref="BI90">deflator!BI90/INDEX(deflator!$E90:$BQ90, MATCH(TRUE, ISNUMBER(deflator!$E90:$BQ90), 0))</f>
        <v>#N/A</v>
      </c>
      <c r="BJ90" t="e" cm="1">
        <f t="array" ref="BJ90">deflator!BJ90/INDEX(deflator!$E90:$BQ90, MATCH(TRUE, ISNUMBER(deflator!$E90:$BQ90), 0))</f>
        <v>#N/A</v>
      </c>
      <c r="BK90" t="e" cm="1">
        <f t="array" ref="BK90">deflator!BK90/INDEX(deflator!$E90:$BQ90, MATCH(TRUE, ISNUMBER(deflator!$E90:$BQ90), 0))</f>
        <v>#N/A</v>
      </c>
      <c r="BL90" t="e" cm="1">
        <f t="array" ref="BL90">deflator!BL90/INDEX(deflator!$E90:$BQ90, MATCH(TRUE, ISNUMBER(deflator!$E90:$BQ90), 0))</f>
        <v>#N/A</v>
      </c>
      <c r="BM90" t="e" cm="1">
        <f t="array" ref="BM90">deflator!BM90/INDEX(deflator!$E90:$BQ90, MATCH(TRUE, ISNUMBER(deflator!$E90:$BQ90), 0))</f>
        <v>#N/A</v>
      </c>
      <c r="BN90" t="e" cm="1">
        <f t="array" ref="BN90">deflator!BN90/INDEX(deflator!$E90:$BQ90, MATCH(TRUE, ISNUMBER(deflator!$E90:$BQ90), 0))</f>
        <v>#N/A</v>
      </c>
      <c r="BO90" t="e" cm="1">
        <f t="array" ref="BO90">deflator!BO90/INDEX(deflator!$E90:$BQ90, MATCH(TRUE, ISNUMBER(deflator!$E90:$BQ90), 0))</f>
        <v>#N/A</v>
      </c>
      <c r="BP90" t="e" cm="1">
        <f t="array" ref="BP90">deflator!BP90/INDEX(deflator!$E90:$BQ90, MATCH(TRUE, ISNUMBER(deflator!$E90:$BQ90), 0))</f>
        <v>#N/A</v>
      </c>
      <c r="BQ90" t="e" cm="1">
        <f t="array" ref="BQ90">deflator!BQ90/INDEX(deflator!$E90:$BQ90, MATCH(TRUE, ISNUMBER(deflator!$E90:$BQ90), 0))</f>
        <v>#N/A</v>
      </c>
    </row>
    <row r="91" spans="1:69" x14ac:dyDescent="0.35">
      <c r="A91" t="s">
        <v>363</v>
      </c>
      <c r="B91" t="s">
        <v>364</v>
      </c>
      <c r="C91" t="s">
        <v>44</v>
      </c>
      <c r="D91" t="s">
        <v>45</v>
      </c>
      <c r="E91" cm="1">
        <f t="array" ref="E91">deflator!E91/INDEX(deflator!$E91:$BQ91, MATCH(TRUE, ISNUMBER(deflator!$E91:$BQ91), 0))</f>
        <v>0</v>
      </c>
      <c r="F91" cm="1">
        <f t="array" ref="F91">deflator!F91/INDEX(deflator!$E91:$BQ91, MATCH(TRUE, ISNUMBER(deflator!$E91:$BQ91), 0))</f>
        <v>0</v>
      </c>
      <c r="G91" cm="1">
        <f t="array" ref="G91">deflator!G91/INDEX(deflator!$E91:$BQ91, MATCH(TRUE, ISNUMBER(deflator!$E91:$BQ91), 0))</f>
        <v>0</v>
      </c>
      <c r="H91" cm="1">
        <f t="array" ref="H91">deflator!H91/INDEX(deflator!$E91:$BQ91, MATCH(TRUE, ISNUMBER(deflator!$E91:$BQ91), 0))</f>
        <v>0</v>
      </c>
      <c r="I91" cm="1">
        <f t="array" ref="I91">deflator!I91/INDEX(deflator!$E91:$BQ91, MATCH(TRUE, ISNUMBER(deflator!$E91:$BQ91), 0))</f>
        <v>0</v>
      </c>
      <c r="J91" cm="1">
        <f t="array" ref="J91">deflator!J91/INDEX(deflator!$E91:$BQ91, MATCH(TRUE, ISNUMBER(deflator!$E91:$BQ91), 0))</f>
        <v>0</v>
      </c>
      <c r="K91" cm="1">
        <f t="array" ref="K91">deflator!K91/INDEX(deflator!$E91:$BQ91, MATCH(TRUE, ISNUMBER(deflator!$E91:$BQ91), 0))</f>
        <v>0</v>
      </c>
      <c r="L91" cm="1">
        <f t="array" ref="L91">deflator!L91/INDEX(deflator!$E91:$BQ91, MATCH(TRUE, ISNUMBER(deflator!$E91:$BQ91), 0))</f>
        <v>0</v>
      </c>
      <c r="M91" cm="1">
        <f t="array" ref="M91">deflator!M91/INDEX(deflator!$E91:$BQ91, MATCH(TRUE, ISNUMBER(deflator!$E91:$BQ91), 0))</f>
        <v>0</v>
      </c>
      <c r="N91" cm="1">
        <f t="array" ref="N91">deflator!N91/INDEX(deflator!$E91:$BQ91, MATCH(TRUE, ISNUMBER(deflator!$E91:$BQ91), 0))</f>
        <v>0</v>
      </c>
      <c r="O91" cm="1">
        <f t="array" ref="O91">deflator!O91/INDEX(deflator!$E91:$BQ91, MATCH(TRUE, ISNUMBER(deflator!$E91:$BQ91), 0))</f>
        <v>1</v>
      </c>
      <c r="P91" cm="1">
        <f t="array" ref="P91">deflator!P91/INDEX(deflator!$E91:$BQ91, MATCH(TRUE, ISNUMBER(deflator!$E91:$BQ91), 0))</f>
        <v>1.0562234594397699</v>
      </c>
      <c r="Q91" cm="1">
        <f t="array" ref="Q91">deflator!Q91/INDEX(deflator!$E91:$BQ91, MATCH(TRUE, ISNUMBER(deflator!$E91:$BQ91), 0))</f>
        <v>1.1151330982552763</v>
      </c>
      <c r="R91" cm="1">
        <f t="array" ref="R91">deflator!R91/INDEX(deflator!$E91:$BQ91, MATCH(TRUE, ISNUMBER(deflator!$E91:$BQ91), 0))</f>
        <v>1.2262457046654809</v>
      </c>
      <c r="S91" cm="1">
        <f t="array" ref="S91">deflator!S91/INDEX(deflator!$E91:$BQ91, MATCH(TRUE, ISNUMBER(deflator!$E91:$BQ91), 0))</f>
        <v>1.2771117729808799</v>
      </c>
      <c r="T91" cm="1">
        <f t="array" ref="T91">deflator!T91/INDEX(deflator!$E91:$BQ91, MATCH(TRUE, ISNUMBER(deflator!$E91:$BQ91), 0))</f>
        <v>1.3386964462440867</v>
      </c>
      <c r="U91" cm="1">
        <f t="array" ref="U91">deflator!U91/INDEX(deflator!$E91:$BQ91, MATCH(TRUE, ISNUMBER(deflator!$E91:$BQ91), 0))</f>
        <v>1.4216850760964326</v>
      </c>
      <c r="V91" cm="1">
        <f t="array" ref="V91">deflator!V91/INDEX(deflator!$E91:$BQ91, MATCH(TRUE, ISNUMBER(deflator!$E91:$BQ91), 0))</f>
        <v>1.4872805712239416</v>
      </c>
      <c r="W91" cm="1">
        <f t="array" ref="W91">deflator!W91/INDEX(deflator!$E91:$BQ91, MATCH(TRUE, ISNUMBER(deflator!$E91:$BQ91), 0))</f>
        <v>1.519410802932704</v>
      </c>
      <c r="X91" cm="1">
        <f t="array" ref="X91">deflator!X91/INDEX(deflator!$E91:$BQ91, MATCH(TRUE, ISNUMBER(deflator!$E91:$BQ91), 0))</f>
        <v>1.6354139546571203</v>
      </c>
      <c r="Y91" cm="1">
        <f t="array" ref="Y91">deflator!Y91/INDEX(deflator!$E91:$BQ91, MATCH(TRUE, ISNUMBER(deflator!$E91:$BQ91), 0))</f>
        <v>1.7374111540380082</v>
      </c>
      <c r="Z91" cm="1">
        <f t="array" ref="Z91">deflator!Z91/INDEX(deflator!$E91:$BQ91, MATCH(TRUE, ISNUMBER(deflator!$E91:$BQ91), 0))</f>
        <v>1.8874823321543135</v>
      </c>
      <c r="AA91" cm="1">
        <f t="array" ref="AA91">deflator!AA91/INDEX(deflator!$E91:$BQ91, MATCH(TRUE, ISNUMBER(deflator!$E91:$BQ91), 0))</f>
        <v>2.4474164821813824</v>
      </c>
      <c r="AB91" cm="1">
        <f t="array" ref="AB91">deflator!AB91/INDEX(deflator!$E91:$BQ91, MATCH(TRUE, ISNUMBER(deflator!$E91:$BQ91), 0))</f>
        <v>3.1649788811118733</v>
      </c>
      <c r="AC91" cm="1">
        <f t="array" ref="AC91">deflator!AC91/INDEX(deflator!$E91:$BQ91, MATCH(TRUE, ISNUMBER(deflator!$E91:$BQ91), 0))</f>
        <v>3.9640236140987266</v>
      </c>
      <c r="AD91" cm="1">
        <f t="array" ref="AD91">deflator!AD91/INDEX(deflator!$E91:$BQ91, MATCH(TRUE, ISNUMBER(deflator!$E91:$BQ91), 0))</f>
        <v>4.7171899530166694</v>
      </c>
      <c r="AE91" cm="1">
        <f t="array" ref="AE91">deflator!AE91/INDEX(deflator!$E91:$BQ91, MATCH(TRUE, ISNUMBER(deflator!$E91:$BQ91), 0))</f>
        <v>8.0032403897122819</v>
      </c>
      <c r="AF91" cm="1">
        <f t="array" ref="AF91">deflator!AF91/INDEX(deflator!$E91:$BQ91, MATCH(TRUE, ISNUMBER(deflator!$E91:$BQ91), 0))</f>
        <v>10.184922928702047</v>
      </c>
      <c r="AG91" cm="1">
        <f t="array" ref="AG91">deflator!AG91/INDEX(deflator!$E91:$BQ91, MATCH(TRUE, ISNUMBER(deflator!$E91:$BQ91), 0))</f>
        <v>12.390329385449668</v>
      </c>
      <c r="AH91" cm="1">
        <f t="array" ref="AH91">deflator!AH91/INDEX(deflator!$E91:$BQ91, MATCH(TRUE, ISNUMBER(deflator!$E91:$BQ91), 0))</f>
        <v>15.155302436540303</v>
      </c>
      <c r="AI91" cm="1">
        <f t="array" ref="AI91">deflator!AI91/INDEX(deflator!$E91:$BQ91, MATCH(TRUE, ISNUMBER(deflator!$E91:$BQ91), 0))</f>
        <v>17.774014601183588</v>
      </c>
      <c r="AJ91" cm="1">
        <f t="array" ref="AJ91">deflator!AJ91/INDEX(deflator!$E91:$BQ91, MATCH(TRUE, ISNUMBER(deflator!$E91:$BQ91), 0))</f>
        <v>22.363028877616713</v>
      </c>
      <c r="AK91" cm="1">
        <f t="array" ref="AK91">deflator!AK91/INDEX(deflator!$E91:$BQ91, MATCH(TRUE, ISNUMBER(deflator!$E91:$BQ91), 0))</f>
        <v>28.2266628225908</v>
      </c>
      <c r="AL91" cm="1">
        <f t="array" ref="AL91">deflator!AL91/INDEX(deflator!$E91:$BQ91, MATCH(TRUE, ISNUMBER(deflator!$E91:$BQ91), 0))</f>
        <v>28.416842017521319</v>
      </c>
      <c r="AM91" cm="1">
        <f t="array" ref="AM91">deflator!AM91/INDEX(deflator!$E91:$BQ91, MATCH(TRUE, ISNUMBER(deflator!$E91:$BQ91), 0))</f>
        <v>28.822634987528922</v>
      </c>
      <c r="AN91" cm="1">
        <f t="array" ref="AN91">deflator!AN91/INDEX(deflator!$E91:$BQ91, MATCH(TRUE, ISNUMBER(deflator!$E91:$BQ91), 0))</f>
        <v>30.537967502764218</v>
      </c>
      <c r="AO91" cm="1">
        <f t="array" ref="AO91">deflator!AO91/INDEX(deflator!$E91:$BQ91, MATCH(TRUE, ISNUMBER(deflator!$E91:$BQ91), 0))</f>
        <v>31.010074780598522</v>
      </c>
      <c r="AP91" cm="1">
        <f t="array" ref="AP91">deflator!AP91/INDEX(deflator!$E91:$BQ91, MATCH(TRUE, ISNUMBER(deflator!$E91:$BQ91), 0))</f>
        <v>31.454798532287693</v>
      </c>
      <c r="AQ91" cm="1">
        <f t="array" ref="AQ91">deflator!AQ91/INDEX(deflator!$E91:$BQ91, MATCH(TRUE, ISNUMBER(deflator!$E91:$BQ91), 0))</f>
        <v>32.500557486149525</v>
      </c>
      <c r="AR91" cm="1">
        <f t="array" ref="AR91">deflator!AR91/INDEX(deflator!$E91:$BQ91, MATCH(TRUE, ISNUMBER(deflator!$E91:$BQ91), 0))</f>
        <v>33.874575529532017</v>
      </c>
      <c r="AS91" cm="1">
        <f t="array" ref="AS91">deflator!AS91/INDEX(deflator!$E91:$BQ91, MATCH(TRUE, ISNUMBER(deflator!$E91:$BQ91), 0))</f>
        <v>36.008715778261625</v>
      </c>
      <c r="AT91" cm="1">
        <f t="array" ref="AT91">deflator!AT91/INDEX(deflator!$E91:$BQ91, MATCH(TRUE, ISNUMBER(deflator!$E91:$BQ91), 0))</f>
        <v>36.639741990526623</v>
      </c>
      <c r="AU91" cm="1">
        <f t="array" ref="AU91">deflator!AU91/INDEX(deflator!$E91:$BQ91, MATCH(TRUE, ISNUMBER(deflator!$E91:$BQ91), 0))</f>
        <v>36.798308672740717</v>
      </c>
      <c r="AV91" cm="1">
        <f t="array" ref="AV91">deflator!AV91/INDEX(deflator!$E91:$BQ91, MATCH(TRUE, ISNUMBER(deflator!$E91:$BQ91), 0))</f>
        <v>42.653175903977846</v>
      </c>
      <c r="AW91" cm="1">
        <f t="array" ref="AW91">deflator!AW91/INDEX(deflator!$E91:$BQ91, MATCH(TRUE, ISNUMBER(deflator!$E91:$BQ91), 0))</f>
        <v>49.700155901003043</v>
      </c>
      <c r="AX91" cm="1">
        <f t="array" ref="AX91">deflator!AX91/INDEX(deflator!$E91:$BQ91, MATCH(TRUE, ISNUMBER(deflator!$E91:$BQ91), 0))</f>
        <v>63.313448753658321</v>
      </c>
      <c r="AY91" cm="1">
        <f t="array" ref="AY91">deflator!AY91/INDEX(deflator!$E91:$BQ91, MATCH(TRUE, ISNUMBER(deflator!$E91:$BQ91), 0))</f>
        <v>87.109214249549126</v>
      </c>
      <c r="AZ91" cm="1">
        <f t="array" ref="AZ91">deflator!AZ91/INDEX(deflator!$E91:$BQ91, MATCH(TRUE, ISNUMBER(deflator!$E91:$BQ91), 0))</f>
        <v>98.972505022817728</v>
      </c>
      <c r="BA91" cm="1">
        <f t="array" ref="BA91">deflator!BA91/INDEX(deflator!$E91:$BQ91, MATCH(TRUE, ISNUMBER(deflator!$E91:$BQ91), 0))</f>
        <v>115.50598770086775</v>
      </c>
      <c r="BB91" cm="1">
        <f t="array" ref="BB91">deflator!BB91/INDEX(deflator!$E91:$BQ91, MATCH(TRUE, ISNUMBER(deflator!$E91:$BQ91), 0))</f>
        <v>117.55163349487891</v>
      </c>
      <c r="BC91" cm="1">
        <f t="array" ref="BC91">deflator!BC91/INDEX(deflator!$E91:$BQ91, MATCH(TRUE, ISNUMBER(deflator!$E91:$BQ91), 0))</f>
        <v>136.48050679719702</v>
      </c>
      <c r="BD91" cm="1">
        <f t="array" ref="BD91">deflator!BD91/INDEX(deflator!$E91:$BQ91, MATCH(TRUE, ISNUMBER(deflator!$E91:$BQ91), 0))</f>
        <v>148.76278427425834</v>
      </c>
      <c r="BE91" cm="1">
        <f t="array" ref="BE91">deflator!BE91/INDEX(deflator!$E91:$BQ91, MATCH(TRUE, ISNUMBER(deflator!$E91:$BQ91), 0))</f>
        <v>165.89424866091915</v>
      </c>
      <c r="BF91" cm="1">
        <f t="array" ref="BF91">deflator!BF91/INDEX(deflator!$E91:$BQ91, MATCH(TRUE, ISNUMBER(deflator!$E91:$BQ91), 0))</f>
        <v>173.07640203368283</v>
      </c>
      <c r="BG91" cm="1">
        <f t="array" ref="BG91">deflator!BG91/INDEX(deflator!$E91:$BQ91, MATCH(TRUE, ISNUMBER(deflator!$E91:$BQ91), 0))</f>
        <v>177.6039036639352</v>
      </c>
      <c r="BH91" cm="1">
        <f t="array" ref="BH91">deflator!BH91/INDEX(deflator!$E91:$BQ91, MATCH(TRUE, ISNUMBER(deflator!$E91:$BQ91), 0))</f>
        <v>182.88279767345691</v>
      </c>
      <c r="BI91" cm="1">
        <f t="array" ref="BI91">deflator!BI91/INDEX(deflator!$E91:$BQ91, MATCH(TRUE, ISNUMBER(deflator!$E91:$BQ91), 0))</f>
        <v>193.25033501825797</v>
      </c>
      <c r="BJ91" cm="1">
        <f t="array" ref="BJ91">deflator!BJ91/INDEX(deflator!$E91:$BQ91, MATCH(TRUE, ISNUMBER(deflator!$E91:$BQ91), 0))</f>
        <v>213.26431990303519</v>
      </c>
      <c r="BK91" cm="1">
        <f t="array" ref="BK91">deflator!BK91/INDEX(deflator!$E91:$BQ91, MATCH(TRUE, ISNUMBER(deflator!$E91:$BQ91), 0))</f>
        <v>228.31882828356396</v>
      </c>
      <c r="BL91" cm="1">
        <f t="array" ref="BL91">deflator!BL91/INDEX(deflator!$E91:$BQ91, MATCH(TRUE, ISNUMBER(deflator!$E91:$BQ91), 0))</f>
        <v>249.78743688495322</v>
      </c>
      <c r="BM91" cm="1">
        <f t="array" ref="BM91">deflator!BM91/INDEX(deflator!$E91:$BQ91, MATCH(TRUE, ISNUMBER(deflator!$E91:$BQ91), 0))</f>
        <v>260.40335341302102</v>
      </c>
      <c r="BN91" cm="1">
        <f t="array" ref="BN91">deflator!BN91/INDEX(deflator!$E91:$BQ91, MATCH(TRUE, ISNUMBER(deflator!$E91:$BQ91), 0))</f>
        <v>291.61607499703638</v>
      </c>
      <c r="BO91" cm="1">
        <f t="array" ref="BO91">deflator!BO91/INDEX(deflator!$E91:$BQ91, MATCH(TRUE, ISNUMBER(deflator!$E91:$BQ91), 0))</f>
        <v>299.79760580048514</v>
      </c>
      <c r="BP91" cm="1">
        <f t="array" ref="BP91">deflator!BP91/INDEX(deflator!$E91:$BQ91, MATCH(TRUE, ISNUMBER(deflator!$E91:$BQ91), 0))</f>
        <v>318.06279102874532</v>
      </c>
      <c r="BQ91" cm="1">
        <f t="array" ref="BQ91">deflator!BQ91/INDEX(deflator!$E91:$BQ91, MATCH(TRUE, ISNUMBER(deflator!$E91:$BQ91), 0))</f>
        <v>341.4475407335633</v>
      </c>
    </row>
    <row r="92" spans="1:69" x14ac:dyDescent="0.35">
      <c r="A92" t="s">
        <v>365</v>
      </c>
      <c r="B92" t="s">
        <v>366</v>
      </c>
      <c r="C92" t="s">
        <v>44</v>
      </c>
      <c r="D92" t="s">
        <v>45</v>
      </c>
      <c r="E92" cm="1">
        <f t="array" ref="E92">deflator!E92/INDEX(deflator!$E92:$BQ92, MATCH(TRUE, ISNUMBER(deflator!$E92:$BQ92), 0))</f>
        <v>0</v>
      </c>
      <c r="F92" cm="1">
        <f t="array" ref="F92">deflator!F92/INDEX(deflator!$E92:$BQ92, MATCH(TRUE, ISNUMBER(deflator!$E92:$BQ92), 0))</f>
        <v>0</v>
      </c>
      <c r="G92" cm="1">
        <f t="array" ref="G92">deflator!G92/INDEX(deflator!$E92:$BQ92, MATCH(TRUE, ISNUMBER(deflator!$E92:$BQ92), 0))</f>
        <v>0</v>
      </c>
      <c r="H92" cm="1">
        <f t="array" ref="H92">deflator!H92/INDEX(deflator!$E92:$BQ92, MATCH(TRUE, ISNUMBER(deflator!$E92:$BQ92), 0))</f>
        <v>0</v>
      </c>
      <c r="I92" cm="1">
        <f t="array" ref="I92">deflator!I92/INDEX(deflator!$E92:$BQ92, MATCH(TRUE, ISNUMBER(deflator!$E92:$BQ92), 0))</f>
        <v>0</v>
      </c>
      <c r="J92" cm="1">
        <f t="array" ref="J92">deflator!J92/INDEX(deflator!$E92:$BQ92, MATCH(TRUE, ISNUMBER(deflator!$E92:$BQ92), 0))</f>
        <v>0</v>
      </c>
      <c r="K92" cm="1">
        <f t="array" ref="K92">deflator!K92/INDEX(deflator!$E92:$BQ92, MATCH(TRUE, ISNUMBER(deflator!$E92:$BQ92), 0))</f>
        <v>1</v>
      </c>
      <c r="L92" cm="1">
        <f t="array" ref="L92">deflator!L92/INDEX(deflator!$E92:$BQ92, MATCH(TRUE, ISNUMBER(deflator!$E92:$BQ92), 0))</f>
        <v>1.085497150094997</v>
      </c>
      <c r="M92" cm="1">
        <f t="array" ref="M92">deflator!M92/INDEX(deflator!$E92:$BQ92, MATCH(TRUE, ISNUMBER(deflator!$E92:$BQ92), 0))</f>
        <v>0.99121070326099003</v>
      </c>
      <c r="N92" cm="1">
        <f t="array" ref="N92">deflator!N92/INDEX(deflator!$E92:$BQ92, MATCH(TRUE, ISNUMBER(deflator!$E92:$BQ92), 0))</f>
        <v>1.0618688698827856</v>
      </c>
      <c r="O92" cm="1">
        <f t="array" ref="O92">deflator!O92/INDEX(deflator!$E92:$BQ92, MATCH(TRUE, ISNUMBER(deflator!$E92:$BQ92), 0))</f>
        <v>1.1581712084933493</v>
      </c>
      <c r="P92" cm="1">
        <f t="array" ref="P92">deflator!P92/INDEX(deflator!$E92:$BQ92, MATCH(TRUE, ISNUMBER(deflator!$E92:$BQ92), 0))</f>
        <v>1.2179717384121704</v>
      </c>
      <c r="Q92" cm="1">
        <f t="array" ref="Q92">deflator!Q92/INDEX(deflator!$E92:$BQ92, MATCH(TRUE, ISNUMBER(deflator!$E92:$BQ92), 0))</f>
        <v>1.2564204104206642</v>
      </c>
      <c r="R92" cm="1">
        <f t="array" ref="R92">deflator!R92/INDEX(deflator!$E92:$BQ92, MATCH(TRUE, ISNUMBER(deflator!$E92:$BQ92), 0))</f>
        <v>1.2432844320667706</v>
      </c>
      <c r="S92" cm="1">
        <f t="array" ref="S92">deflator!S92/INDEX(deflator!$E92:$BQ92, MATCH(TRUE, ISNUMBER(deflator!$E92:$BQ92), 0))</f>
        <v>1.5035936926921647</v>
      </c>
      <c r="T92" cm="1">
        <f t="array" ref="T92">deflator!T92/INDEX(deflator!$E92:$BQ92, MATCH(TRUE, ISNUMBER(deflator!$E92:$BQ92), 0))</f>
        <v>1.699791409902379</v>
      </c>
      <c r="U92" cm="1">
        <f t="array" ref="U92">deflator!U92/INDEX(deflator!$E92:$BQ92, MATCH(TRUE, ISNUMBER(deflator!$E92:$BQ92), 0))</f>
        <v>1.8985512661529529</v>
      </c>
      <c r="V92" cm="1">
        <f t="array" ref="V92">deflator!V92/INDEX(deflator!$E92:$BQ92, MATCH(TRUE, ISNUMBER(deflator!$E92:$BQ92), 0))</f>
        <v>2.3275365527761562</v>
      </c>
      <c r="W92" cm="1">
        <f t="array" ref="W92">deflator!W92/INDEX(deflator!$E92:$BQ92, MATCH(TRUE, ISNUMBER(deflator!$E92:$BQ92), 0))</f>
        <v>2.4779037328726212</v>
      </c>
      <c r="X92" cm="1">
        <f t="array" ref="X92">deflator!X92/INDEX(deflator!$E92:$BQ92, MATCH(TRUE, ISNUMBER(deflator!$E92:$BQ92), 0))</f>
        <v>2.7404857882583951</v>
      </c>
      <c r="Y92" cm="1">
        <f t="array" ref="Y92">deflator!Y92/INDEX(deflator!$E92:$BQ92, MATCH(TRUE, ISNUMBER(deflator!$E92:$BQ92), 0))</f>
        <v>2.7356191061297803</v>
      </c>
      <c r="Z92" cm="1">
        <f t="array" ref="Z92">deflator!Z92/INDEX(deflator!$E92:$BQ92, MATCH(TRUE, ISNUMBER(deflator!$E92:$BQ92), 0))</f>
        <v>2.7783912460083604</v>
      </c>
      <c r="AA92" cm="1">
        <f t="array" ref="AA92">deflator!AA92/INDEX(deflator!$E92:$BQ92, MATCH(TRUE, ISNUMBER(deflator!$E92:$BQ92), 0))</f>
        <v>3.1809084106993426</v>
      </c>
      <c r="AB92" cm="1">
        <f t="array" ref="AB92">deflator!AB92/INDEX(deflator!$E92:$BQ92, MATCH(TRUE, ISNUMBER(deflator!$E92:$BQ92), 0))</f>
        <v>3.2662551123195462</v>
      </c>
      <c r="AC92" cm="1">
        <f t="array" ref="AC92">deflator!AC92/INDEX(deflator!$E92:$BQ92, MATCH(TRUE, ISNUMBER(deflator!$E92:$BQ92), 0))</f>
        <v>3.5602705399398418</v>
      </c>
      <c r="AD92" cm="1">
        <f t="array" ref="AD92">deflator!AD92/INDEX(deflator!$E92:$BQ92, MATCH(TRUE, ISNUMBER(deflator!$E92:$BQ92), 0))</f>
        <v>4.9636975160350314</v>
      </c>
      <c r="AE92" cm="1">
        <f t="array" ref="AE92">deflator!AE92/INDEX(deflator!$E92:$BQ92, MATCH(TRUE, ISNUMBER(deflator!$E92:$BQ92), 0))</f>
        <v>6.974828370071819</v>
      </c>
      <c r="AF92" cm="1">
        <f t="array" ref="AF92">deflator!AF92/INDEX(deflator!$E92:$BQ92, MATCH(TRUE, ISNUMBER(deflator!$E92:$BQ92), 0))</f>
        <v>8.2650329518537848</v>
      </c>
      <c r="AG92" cm="1">
        <f t="array" ref="AG92">deflator!AG92/INDEX(deflator!$E92:$BQ92, MATCH(TRUE, ISNUMBER(deflator!$E92:$BQ92), 0))</f>
        <v>9.0672493992361822</v>
      </c>
      <c r="AH92" cm="1">
        <f t="array" ref="AH92">deflator!AH92/INDEX(deflator!$E92:$BQ92, MATCH(TRUE, ISNUMBER(deflator!$E92:$BQ92), 0))</f>
        <v>10.312778679528101</v>
      </c>
      <c r="AI92" cm="1">
        <f t="array" ref="AI92">deflator!AI92/INDEX(deflator!$E92:$BQ92, MATCH(TRUE, ISNUMBER(deflator!$E92:$BQ92), 0))</f>
        <v>11.546654528288077</v>
      </c>
      <c r="AJ92" cm="1">
        <f t="array" ref="AJ92">deflator!AJ92/INDEX(deflator!$E92:$BQ92, MATCH(TRUE, ISNUMBER(deflator!$E92:$BQ92), 0))</f>
        <v>27.02331365503089</v>
      </c>
      <c r="AK92" cm="1">
        <f t="array" ref="AK92">deflator!AK92/INDEX(deflator!$E92:$BQ92, MATCH(TRUE, ISNUMBER(deflator!$E92:$BQ92), 0))</f>
        <v>27.55027660442158</v>
      </c>
      <c r="AL92" cm="1">
        <f t="array" ref="AL92">deflator!AL92/INDEX(deflator!$E92:$BQ92, MATCH(TRUE, ISNUMBER(deflator!$E92:$BQ92), 0))</f>
        <v>28.967000672751354</v>
      </c>
      <c r="AM92" cm="1">
        <f t="array" ref="AM92">deflator!AM92/INDEX(deflator!$E92:$BQ92, MATCH(TRUE, ISNUMBER(deflator!$E92:$BQ92), 0))</f>
        <v>30.0611991572246</v>
      </c>
      <c r="AN92" cm="1">
        <f t="array" ref="AN92">deflator!AN92/INDEX(deflator!$E92:$BQ92, MATCH(TRUE, ISNUMBER(deflator!$E92:$BQ92), 0))</f>
        <v>31.252599783164339</v>
      </c>
      <c r="AO92" cm="1">
        <f t="array" ref="AO92">deflator!AO92/INDEX(deflator!$E92:$BQ92, MATCH(TRUE, ISNUMBER(deflator!$E92:$BQ92), 0))</f>
        <v>33.867995336977764</v>
      </c>
      <c r="AP92" cm="1">
        <f t="array" ref="AP92">deflator!AP92/INDEX(deflator!$E92:$BQ92, MATCH(TRUE, ISNUMBER(deflator!$E92:$BQ92), 0))</f>
        <v>31.846374239567652</v>
      </c>
      <c r="AQ92" cm="1">
        <f t="array" ref="AQ92">deflator!AQ92/INDEX(deflator!$E92:$BQ92, MATCH(TRUE, ISNUMBER(deflator!$E92:$BQ92), 0))</f>
        <v>33.569843073064099</v>
      </c>
      <c r="AR92" cm="1">
        <f t="array" ref="AR92">deflator!AR92/INDEX(deflator!$E92:$BQ92, MATCH(TRUE, ISNUMBER(deflator!$E92:$BQ92), 0))</f>
        <v>32.752251437114751</v>
      </c>
      <c r="AS92" cm="1">
        <f t="array" ref="AS92">deflator!AS92/INDEX(deflator!$E92:$BQ92, MATCH(TRUE, ISNUMBER(deflator!$E92:$BQ92), 0))</f>
        <v>33.478363156754646</v>
      </c>
      <c r="AT92" cm="1">
        <f t="array" ref="AT92">deflator!AT92/INDEX(deflator!$E92:$BQ92, MATCH(TRUE, ISNUMBER(deflator!$E92:$BQ92), 0))</f>
        <v>34.082794130337383</v>
      </c>
      <c r="AU92" cm="1">
        <f t="array" ref="AU92">deflator!AU92/INDEX(deflator!$E92:$BQ92, MATCH(TRUE, ISNUMBER(deflator!$E92:$BQ92), 0))</f>
        <v>37.624454714256075</v>
      </c>
      <c r="AV92" cm="1">
        <f t="array" ref="AV92">deflator!AV92/INDEX(deflator!$E92:$BQ92, MATCH(TRUE, ISNUMBER(deflator!$E92:$BQ92), 0))</f>
        <v>42.475729775218063</v>
      </c>
      <c r="AW92" cm="1">
        <f t="array" ref="AW92">deflator!AW92/INDEX(deflator!$E92:$BQ92, MATCH(TRUE, ISNUMBER(deflator!$E92:$BQ92), 0))</f>
        <v>82.483668131280893</v>
      </c>
      <c r="AX92" cm="1">
        <f t="array" ref="AX92">deflator!AX92/INDEX(deflator!$E92:$BQ92, MATCH(TRUE, ISNUMBER(deflator!$E92:$BQ92), 0))</f>
        <v>85.876885628124413</v>
      </c>
      <c r="AY92" cm="1">
        <f t="array" ref="AY92">deflator!AY92/INDEX(deflator!$E92:$BQ92, MATCH(TRUE, ISNUMBER(deflator!$E92:$BQ92), 0))</f>
        <v>86.996036634689276</v>
      </c>
      <c r="AZ92" cm="1">
        <f t="array" ref="AZ92">deflator!AZ92/INDEX(deflator!$E92:$BQ92, MATCH(TRUE, ISNUMBER(deflator!$E92:$BQ92), 0))</f>
        <v>90.836759323732025</v>
      </c>
      <c r="BA92" cm="1">
        <f t="array" ref="BA92">deflator!BA92/INDEX(deflator!$E92:$BQ92, MATCH(TRUE, ISNUMBER(deflator!$E92:$BQ92), 0))</f>
        <v>93.085737476107582</v>
      </c>
      <c r="BB92" cm="1">
        <f t="array" ref="BB92">deflator!BB92/INDEX(deflator!$E92:$BQ92, MATCH(TRUE, ISNUMBER(deflator!$E92:$BQ92), 0))</f>
        <v>97.286981048492933</v>
      </c>
      <c r="BC92" cm="1">
        <f t="array" ref="BC92">deflator!BC92/INDEX(deflator!$E92:$BQ92, MATCH(TRUE, ISNUMBER(deflator!$E92:$BQ92), 0))</f>
        <v>102.77818014352235</v>
      </c>
      <c r="BD92" cm="1">
        <f t="array" ref="BD92">deflator!BD92/INDEX(deflator!$E92:$BQ92, MATCH(TRUE, ISNUMBER(deflator!$E92:$BQ92), 0))</f>
        <v>107.47732547453063</v>
      </c>
      <c r="BE92" cm="1">
        <f t="array" ref="BE92">deflator!BE92/INDEX(deflator!$E92:$BQ92, MATCH(TRUE, ISNUMBER(deflator!$E92:$BQ92), 0))</f>
        <v>111.61000083244845</v>
      </c>
      <c r="BF92" cm="1">
        <f t="array" ref="BF92">deflator!BF92/INDEX(deflator!$E92:$BQ92, MATCH(TRUE, ISNUMBER(deflator!$E92:$BQ92), 0))</f>
        <v>118.2319688157062</v>
      </c>
      <c r="BG92" cm="1">
        <f t="array" ref="BG92">deflator!BG92/INDEX(deflator!$E92:$BQ92, MATCH(TRUE, ISNUMBER(deflator!$E92:$BQ92), 0))</f>
        <v>124.39389165413203</v>
      </c>
      <c r="BH92" cm="1">
        <f t="array" ref="BH92">deflator!BH92/INDEX(deflator!$E92:$BQ92, MATCH(TRUE, ISNUMBER(deflator!$E92:$BQ92), 0))</f>
        <v>136.48542875965549</v>
      </c>
      <c r="BI92" cm="1">
        <f t="array" ref="BI92">deflator!BI92/INDEX(deflator!$E92:$BQ92, MATCH(TRUE, ISNUMBER(deflator!$E92:$BQ92), 0))</f>
        <v>147.15943924977097</v>
      </c>
      <c r="BJ92" cm="1">
        <f t="array" ref="BJ92">deflator!BJ92/INDEX(deflator!$E92:$BQ92, MATCH(TRUE, ISNUMBER(deflator!$E92:$BQ92), 0))</f>
        <v>152.93061837991854</v>
      </c>
      <c r="BK92" cm="1">
        <f t="array" ref="BK92">deflator!BK92/INDEX(deflator!$E92:$BQ92, MATCH(TRUE, ISNUMBER(deflator!$E92:$BQ92), 0))</f>
        <v>163.56199411145647</v>
      </c>
      <c r="BL92" cm="1">
        <f t="array" ref="BL92">deflator!BL92/INDEX(deflator!$E92:$BQ92, MATCH(TRUE, ISNUMBER(deflator!$E92:$BQ92), 0))</f>
        <v>173.78822757432843</v>
      </c>
      <c r="BM92" cm="1">
        <f t="array" ref="BM92">deflator!BM92/INDEX(deflator!$E92:$BQ92, MATCH(TRUE, ISNUMBER(deflator!$E92:$BQ92), 0))</f>
        <v>177.59203297429372</v>
      </c>
      <c r="BN92" cm="1">
        <f t="array" ref="BN92">deflator!BN92/INDEX(deflator!$E92:$BQ92, MATCH(TRUE, ISNUMBER(deflator!$E92:$BQ92), 0))</f>
        <v>190.7020950316099</v>
      </c>
      <c r="BO92" cm="1">
        <f t="array" ref="BO92">deflator!BO92/INDEX(deflator!$E92:$BQ92, MATCH(TRUE, ISNUMBER(deflator!$E92:$BQ92), 0))</f>
        <v>207.51644318983534</v>
      </c>
      <c r="BP92" cm="1">
        <f t="array" ref="BP92">deflator!BP92/INDEX(deflator!$E92:$BQ92, MATCH(TRUE, ISNUMBER(deflator!$E92:$BQ92), 0))</f>
        <v>239.89296026124475</v>
      </c>
      <c r="BQ92" cm="1">
        <f t="array" ref="BQ92">deflator!BQ92/INDEX(deflator!$E92:$BQ92, MATCH(TRUE, ISNUMBER(deflator!$E92:$BQ92), 0))</f>
        <v>259.96029118266648</v>
      </c>
    </row>
    <row r="93" spans="1:69" x14ac:dyDescent="0.35">
      <c r="A93" t="s">
        <v>367</v>
      </c>
      <c r="B93" t="s">
        <v>368</v>
      </c>
      <c r="C93" t="s">
        <v>44</v>
      </c>
      <c r="D93" t="s">
        <v>45</v>
      </c>
      <c r="E93" cm="1">
        <f t="array" ref="E93">deflator!E93/INDEX(deflator!$E93:$BQ93, MATCH(TRUE, ISNUMBER(deflator!$E93:$BQ93), 0))</f>
        <v>0</v>
      </c>
      <c r="F93" cm="1">
        <f t="array" ref="F93">deflator!F93/INDEX(deflator!$E93:$BQ93, MATCH(TRUE, ISNUMBER(deflator!$E93:$BQ93), 0))</f>
        <v>0</v>
      </c>
      <c r="G93" cm="1">
        <f t="array" ref="G93">deflator!G93/INDEX(deflator!$E93:$BQ93, MATCH(TRUE, ISNUMBER(deflator!$E93:$BQ93), 0))</f>
        <v>0</v>
      </c>
      <c r="H93" cm="1">
        <f t="array" ref="H93">deflator!H93/INDEX(deflator!$E93:$BQ93, MATCH(TRUE, ISNUMBER(deflator!$E93:$BQ93), 0))</f>
        <v>0</v>
      </c>
      <c r="I93" cm="1">
        <f t="array" ref="I93">deflator!I93/INDEX(deflator!$E93:$BQ93, MATCH(TRUE, ISNUMBER(deflator!$E93:$BQ93), 0))</f>
        <v>0</v>
      </c>
      <c r="J93" cm="1">
        <f t="array" ref="J93">deflator!J93/INDEX(deflator!$E93:$BQ93, MATCH(TRUE, ISNUMBER(deflator!$E93:$BQ93), 0))</f>
        <v>0</v>
      </c>
      <c r="K93" cm="1">
        <f t="array" ref="K93">deflator!K93/INDEX(deflator!$E93:$BQ93, MATCH(TRUE, ISNUMBER(deflator!$E93:$BQ93), 0))</f>
        <v>0</v>
      </c>
      <c r="L93" cm="1">
        <f t="array" ref="L93">deflator!L93/INDEX(deflator!$E93:$BQ93, MATCH(TRUE, ISNUMBER(deflator!$E93:$BQ93), 0))</f>
        <v>0</v>
      </c>
      <c r="M93" cm="1">
        <f t="array" ref="M93">deflator!M93/INDEX(deflator!$E93:$BQ93, MATCH(TRUE, ISNUMBER(deflator!$E93:$BQ93), 0))</f>
        <v>0</v>
      </c>
      <c r="N93" cm="1">
        <f t="array" ref="N93">deflator!N93/INDEX(deflator!$E93:$BQ93, MATCH(TRUE, ISNUMBER(deflator!$E93:$BQ93), 0))</f>
        <v>0</v>
      </c>
      <c r="O93" cm="1">
        <f t="array" ref="O93">deflator!O93/INDEX(deflator!$E93:$BQ93, MATCH(TRUE, ISNUMBER(deflator!$E93:$BQ93), 0))</f>
        <v>1</v>
      </c>
      <c r="P93" cm="1">
        <f t="array" ref="P93">deflator!P93/INDEX(deflator!$E93:$BQ93, MATCH(TRUE, ISNUMBER(deflator!$E93:$BQ93), 0))</f>
        <v>1.0180727370099332</v>
      </c>
      <c r="Q93" cm="1">
        <f t="array" ref="Q93">deflator!Q93/INDEX(deflator!$E93:$BQ93, MATCH(TRUE, ISNUMBER(deflator!$E93:$BQ93), 0))</f>
        <v>1.0687157010216592</v>
      </c>
      <c r="R93" cm="1">
        <f t="array" ref="R93">deflator!R93/INDEX(deflator!$E93:$BQ93, MATCH(TRUE, ISNUMBER(deflator!$E93:$BQ93), 0))</f>
        <v>1.1802244653715059</v>
      </c>
      <c r="S93" cm="1">
        <f t="array" ref="S93">deflator!S93/INDEX(deflator!$E93:$BQ93, MATCH(TRUE, ISNUMBER(deflator!$E93:$BQ93), 0))</f>
        <v>1.2855527321591831</v>
      </c>
      <c r="T93" cm="1">
        <f t="array" ref="T93">deflator!T93/INDEX(deflator!$E93:$BQ93, MATCH(TRUE, ISNUMBER(deflator!$E93:$BQ93), 0))</f>
        <v>1.3781516680247279</v>
      </c>
      <c r="U93" cm="1">
        <f t="array" ref="U93">deflator!U93/INDEX(deflator!$E93:$BQ93, MATCH(TRUE, ISNUMBER(deflator!$E93:$BQ93), 0))</f>
        <v>1.3990126164958339</v>
      </c>
      <c r="V93" cm="1">
        <f t="array" ref="V93">deflator!V93/INDEX(deflator!$E93:$BQ93, MATCH(TRUE, ISNUMBER(deflator!$E93:$BQ93), 0))</f>
        <v>1.4419040697744607</v>
      </c>
      <c r="W93" cm="1">
        <f t="array" ref="W93">deflator!W93/INDEX(deflator!$E93:$BQ93, MATCH(TRUE, ISNUMBER(deflator!$E93:$BQ93), 0))</f>
        <v>1.5332613811779645</v>
      </c>
      <c r="X93" cm="1">
        <f t="array" ref="X93">deflator!X93/INDEX(deflator!$E93:$BQ93, MATCH(TRUE, ISNUMBER(deflator!$E93:$BQ93), 0))</f>
        <v>1.598885183076111</v>
      </c>
      <c r="Y93" cm="1">
        <f t="array" ref="Y93">deflator!Y93/INDEX(deflator!$E93:$BQ93, MATCH(TRUE, ISNUMBER(deflator!$E93:$BQ93), 0))</f>
        <v>1.7833459389971962</v>
      </c>
      <c r="Z93" cm="1">
        <f t="array" ref="Z93">deflator!Z93/INDEX(deflator!$E93:$BQ93, MATCH(TRUE, ISNUMBER(deflator!$E93:$BQ93), 0))</f>
        <v>1.815750051064277</v>
      </c>
      <c r="AA93" cm="1">
        <f t="array" ref="AA93">deflator!AA93/INDEX(deflator!$E93:$BQ93, MATCH(TRUE, ISNUMBER(deflator!$E93:$BQ93), 0))</f>
        <v>2.1161167888080277</v>
      </c>
      <c r="AB93" cm="1">
        <f t="array" ref="AB93">deflator!AB93/INDEX(deflator!$E93:$BQ93, MATCH(TRUE, ISNUMBER(deflator!$E93:$BQ93), 0))</f>
        <v>2.6093215520285984</v>
      </c>
      <c r="AC93" cm="1">
        <f t="array" ref="AC93">deflator!AC93/INDEX(deflator!$E93:$BQ93, MATCH(TRUE, ISNUMBER(deflator!$E93:$BQ93), 0))</f>
        <v>4.1593060665938246</v>
      </c>
      <c r="AD93" cm="1">
        <f t="array" ref="AD93">deflator!AD93/INDEX(deflator!$E93:$BQ93, MATCH(TRUE, ISNUMBER(deflator!$E93:$BQ93), 0))</f>
        <v>5.5033236428401393</v>
      </c>
      <c r="AE93" cm="1">
        <f t="array" ref="AE93">deflator!AE93/INDEX(deflator!$E93:$BQ93, MATCH(TRUE, ISNUMBER(deflator!$E93:$BQ93), 0))</f>
        <v>11.716290709397267</v>
      </c>
      <c r="AF93" cm="1">
        <f t="array" ref="AF93">deflator!AF93/INDEX(deflator!$E93:$BQ93, MATCH(TRUE, ISNUMBER(deflator!$E93:$BQ93), 0))</f>
        <v>22.760471386535642</v>
      </c>
      <c r="AG93" cm="1">
        <f t="array" ref="AG93">deflator!AG93/INDEX(deflator!$E93:$BQ93, MATCH(TRUE, ISNUMBER(deflator!$E93:$BQ93), 0))</f>
        <v>40.865251714093404</v>
      </c>
      <c r="AH93" cm="1">
        <f t="array" ref="AH93">deflator!AH93/INDEX(deflator!$E93:$BQ93, MATCH(TRUE, ISNUMBER(deflator!$E93:$BQ93), 0))</f>
        <v>81.425371718176763</v>
      </c>
      <c r="AI93" cm="1">
        <f t="array" ref="AI93">deflator!AI93/INDEX(deflator!$E93:$BQ93, MATCH(TRUE, ISNUMBER(deflator!$E93:$BQ93), 0))</f>
        <v>106.05332033753018</v>
      </c>
      <c r="AJ93" cm="1">
        <f t="array" ref="AJ93">deflator!AJ93/INDEX(deflator!$E93:$BQ93, MATCH(TRUE, ISNUMBER(deflator!$E93:$BQ93), 0))</f>
        <v>178.057550983646</v>
      </c>
      <c r="AK93" cm="1">
        <f t="array" ref="AK93">deflator!AK93/INDEX(deflator!$E93:$BQ93, MATCH(TRUE, ISNUMBER(deflator!$E93:$BQ93), 0))</f>
        <v>293.76146528931042</v>
      </c>
      <c r="AL93" cm="1">
        <f t="array" ref="AL93">deflator!AL93/INDEX(deflator!$E93:$BQ93, MATCH(TRUE, ISNUMBER(deflator!$E93:$BQ93), 0))</f>
        <v>437.87756556102721</v>
      </c>
      <c r="AM93" cm="1">
        <f t="array" ref="AM93">deflator!AM93/INDEX(deflator!$E93:$BQ93, MATCH(TRUE, ISNUMBER(deflator!$E93:$BQ93), 0))</f>
        <v>539.68182630345473</v>
      </c>
      <c r="AN93" cm="1">
        <f t="array" ref="AN93">deflator!AN93/INDEX(deflator!$E93:$BQ93, MATCH(TRUE, ISNUMBER(deflator!$E93:$BQ93), 0))</f>
        <v>781.08171336422492</v>
      </c>
      <c r="AO93" cm="1">
        <f t="array" ref="AO93">deflator!AO93/INDEX(deflator!$E93:$BQ93, MATCH(TRUE, ISNUMBER(deflator!$E93:$BQ93), 0))</f>
        <v>1087.529074891369</v>
      </c>
      <c r="AP93" cm="1">
        <f t="array" ref="AP93">deflator!AP93/INDEX(deflator!$E93:$BQ93, MATCH(TRUE, ISNUMBER(deflator!$E93:$BQ93), 0))</f>
        <v>1458.7918689694789</v>
      </c>
      <c r="AQ93" cm="1">
        <f t="array" ref="AQ93">deflator!AQ93/INDEX(deflator!$E93:$BQ93, MATCH(TRUE, ISNUMBER(deflator!$E93:$BQ93), 0))</f>
        <v>1609.6359023820639</v>
      </c>
      <c r="AR93" cm="1">
        <f t="array" ref="AR93">deflator!AR93/INDEX(deflator!$E93:$BQ93, MATCH(TRUE, ISNUMBER(deflator!$E93:$BQ93), 0))</f>
        <v>1409.6822600684827</v>
      </c>
      <c r="AS93" cm="1">
        <f t="array" ref="AS93">deflator!AS93/INDEX(deflator!$E93:$BQ93, MATCH(TRUE, ISNUMBER(deflator!$E93:$BQ93), 0))</f>
        <v>1086.4094219472702</v>
      </c>
      <c r="AT93" cm="1">
        <f t="array" ref="AT93">deflator!AT93/INDEX(deflator!$E93:$BQ93, MATCH(TRUE, ISNUMBER(deflator!$E93:$BQ93), 0))</f>
        <v>1127.2805514625272</v>
      </c>
      <c r="AU93" cm="1">
        <f t="array" ref="AU93">deflator!AU93/INDEX(deflator!$E93:$BQ93, MATCH(TRUE, ISNUMBER(deflator!$E93:$BQ93), 0))</f>
        <v>1165.3193172878689</v>
      </c>
      <c r="AV93" cm="1">
        <f t="array" ref="AV93">deflator!AV93/INDEX(deflator!$E93:$BQ93, MATCH(TRUE, ISNUMBER(deflator!$E93:$BQ93), 0))</f>
        <v>1158.6733453430886</v>
      </c>
      <c r="AW93" cm="1">
        <f t="array" ref="AW93">deflator!AW93/INDEX(deflator!$E93:$BQ93, MATCH(TRUE, ISNUMBER(deflator!$E93:$BQ93), 0))</f>
        <v>1095.1688215934819</v>
      </c>
      <c r="AX93" cm="1">
        <f t="array" ref="AX93">deflator!AX93/INDEX(deflator!$E93:$BQ93, MATCH(TRUE, ISNUMBER(deflator!$E93:$BQ93), 0))</f>
        <v>1129.2768977277703</v>
      </c>
      <c r="AY93" cm="1">
        <f t="array" ref="AY93">deflator!AY93/INDEX(deflator!$E93:$BQ93, MATCH(TRUE, ISNUMBER(deflator!$E93:$BQ93), 0))</f>
        <v>1081.3573184914997</v>
      </c>
      <c r="AZ93" cm="1">
        <f t="array" ref="AZ93">deflator!AZ93/INDEX(deflator!$E93:$BQ93, MATCH(TRUE, ISNUMBER(deflator!$E93:$BQ93), 0))</f>
        <v>1146.1334960768208</v>
      </c>
      <c r="BA93" cm="1">
        <f t="array" ref="BA93">deflator!BA93/INDEX(deflator!$E93:$BQ93, MATCH(TRUE, ISNUMBER(deflator!$E93:$BQ93), 0))</f>
        <v>1292.4114505251282</v>
      </c>
      <c r="BB93" cm="1">
        <f t="array" ref="BB93">deflator!BB93/INDEX(deflator!$E93:$BQ93, MATCH(TRUE, ISNUMBER(deflator!$E93:$BQ93), 0))</f>
        <v>1242.9740270391012</v>
      </c>
      <c r="BC93" cm="1">
        <f t="array" ref="BC93">deflator!BC93/INDEX(deflator!$E93:$BQ93, MATCH(TRUE, ISNUMBER(deflator!$E93:$BQ93), 0))</f>
        <v>1307.7953154872639</v>
      </c>
      <c r="BD93" cm="1">
        <f t="array" ref="BD93">deflator!BD93/INDEX(deflator!$E93:$BQ93, MATCH(TRUE, ISNUMBER(deflator!$E93:$BQ93), 0))</f>
        <v>1418.3422334736433</v>
      </c>
      <c r="BE93" cm="1">
        <f t="array" ref="BE93">deflator!BE93/INDEX(deflator!$E93:$BQ93, MATCH(TRUE, ISNUMBER(deflator!$E93:$BQ93), 0))</f>
        <v>1417.9561442579679</v>
      </c>
      <c r="BF93" cm="1">
        <f t="array" ref="BF93">deflator!BF93/INDEX(deflator!$E93:$BQ93, MATCH(TRUE, ISNUMBER(deflator!$E93:$BQ93), 0))</f>
        <v>1404.7368901423938</v>
      </c>
      <c r="BG93" cm="1">
        <f t="array" ref="BG93">deflator!BG93/INDEX(deflator!$E93:$BQ93, MATCH(TRUE, ISNUMBER(deflator!$E93:$BQ93), 0))</f>
        <v>1422.9641572129224</v>
      </c>
      <c r="BH93" cm="1">
        <f t="array" ref="BH93">deflator!BH93/INDEX(deflator!$E93:$BQ93, MATCH(TRUE, ISNUMBER(deflator!$E93:$BQ93), 0))</f>
        <v>1629.5737560061018</v>
      </c>
      <c r="BI93" cm="1">
        <f t="array" ref="BI93">deflator!BI93/INDEX(deflator!$E93:$BQ93, MATCH(TRUE, ISNUMBER(deflator!$E93:$BQ93), 0))</f>
        <v>1673.8614216918825</v>
      </c>
      <c r="BJ93" cm="1">
        <f t="array" ref="BJ93">deflator!BJ93/INDEX(deflator!$E93:$BQ93, MATCH(TRUE, ISNUMBER(deflator!$E93:$BQ93), 0))</f>
        <v>1850.0905145731078</v>
      </c>
      <c r="BK93" cm="1">
        <f t="array" ref="BK93">deflator!BK93/INDEX(deflator!$E93:$BQ93, MATCH(TRUE, ISNUMBER(deflator!$E93:$BQ93), 0))</f>
        <v>1803.254340091672</v>
      </c>
      <c r="BL93" cm="1">
        <f t="array" ref="BL93">deflator!BL93/INDEX(deflator!$E93:$BQ93, MATCH(TRUE, ISNUMBER(deflator!$E93:$BQ93), 0))</f>
        <v>1842.0251538689474</v>
      </c>
      <c r="BM93" cm="1">
        <f t="array" ref="BM93">deflator!BM93/INDEX(deflator!$E93:$BQ93, MATCH(TRUE, ISNUMBER(deflator!$E93:$BQ93), 0))</f>
        <v>1877.6396037601478</v>
      </c>
      <c r="BN93" cm="1">
        <f t="array" ref="BN93">deflator!BN93/INDEX(deflator!$E93:$BQ93, MATCH(TRUE, ISNUMBER(deflator!$E93:$BQ93), 0))</f>
        <v>1918.0583821818548</v>
      </c>
      <c r="BO93" cm="1">
        <f t="array" ref="BO93">deflator!BO93/INDEX(deflator!$E93:$BQ93, MATCH(TRUE, ISNUMBER(deflator!$E93:$BQ93), 0))</f>
        <v>2000.3035071416255</v>
      </c>
      <c r="BP93" cm="1">
        <f t="array" ref="BP93">deflator!BP93/INDEX(deflator!$E93:$BQ93, MATCH(TRUE, ISNUMBER(deflator!$E93:$BQ93), 0))</f>
        <v>2103.8162394620526</v>
      </c>
      <c r="BQ93" cm="1">
        <f t="array" ref="BQ93">deflator!BQ93/INDEX(deflator!$E93:$BQ93, MATCH(TRUE, ISNUMBER(deflator!$E93:$BQ93), 0))</f>
        <v>2047.0628903782276</v>
      </c>
    </row>
    <row r="94" spans="1:69" x14ac:dyDescent="0.35">
      <c r="A94" t="s">
        <v>369</v>
      </c>
      <c r="B94" t="s">
        <v>370</v>
      </c>
      <c r="C94" t="s">
        <v>44</v>
      </c>
      <c r="D94" t="s">
        <v>45</v>
      </c>
      <c r="E94" cm="1">
        <f t="array" ref="E94">deflator!E94/INDEX(deflator!$E94:$BQ94, MATCH(TRUE, ISNUMBER(deflator!$E94:$BQ94), 0))</f>
        <v>0</v>
      </c>
      <c r="F94" cm="1">
        <f t="array" ref="F94">deflator!F94/INDEX(deflator!$E94:$BQ94, MATCH(TRUE, ISNUMBER(deflator!$E94:$BQ94), 0))</f>
        <v>0</v>
      </c>
      <c r="G94" cm="1">
        <f t="array" ref="G94">deflator!G94/INDEX(deflator!$E94:$BQ94, MATCH(TRUE, ISNUMBER(deflator!$E94:$BQ94), 0))</f>
        <v>0</v>
      </c>
      <c r="H94" cm="1">
        <f t="array" ref="H94">deflator!H94/INDEX(deflator!$E94:$BQ94, MATCH(TRUE, ISNUMBER(deflator!$E94:$BQ94), 0))</f>
        <v>0</v>
      </c>
      <c r="I94" cm="1">
        <f t="array" ref="I94">deflator!I94/INDEX(deflator!$E94:$BQ94, MATCH(TRUE, ISNUMBER(deflator!$E94:$BQ94), 0))</f>
        <v>0</v>
      </c>
      <c r="J94" cm="1">
        <f t="array" ref="J94">deflator!J94/INDEX(deflator!$E94:$BQ94, MATCH(TRUE, ISNUMBER(deflator!$E94:$BQ94), 0))</f>
        <v>0</v>
      </c>
      <c r="K94" cm="1">
        <f t="array" ref="K94">deflator!K94/INDEX(deflator!$E94:$BQ94, MATCH(TRUE, ISNUMBER(deflator!$E94:$BQ94), 0))</f>
        <v>0</v>
      </c>
      <c r="L94" cm="1">
        <f t="array" ref="L94">deflator!L94/INDEX(deflator!$E94:$BQ94, MATCH(TRUE, ISNUMBER(deflator!$E94:$BQ94), 0))</f>
        <v>0</v>
      </c>
      <c r="M94" cm="1">
        <f t="array" ref="M94">deflator!M94/INDEX(deflator!$E94:$BQ94, MATCH(TRUE, ISNUMBER(deflator!$E94:$BQ94), 0))</f>
        <v>0</v>
      </c>
      <c r="N94" cm="1">
        <f t="array" ref="N94">deflator!N94/INDEX(deflator!$E94:$BQ94, MATCH(TRUE, ISNUMBER(deflator!$E94:$BQ94), 0))</f>
        <v>0</v>
      </c>
      <c r="O94" cm="1">
        <f t="array" ref="O94">deflator!O94/INDEX(deflator!$E94:$BQ94, MATCH(TRUE, ISNUMBER(deflator!$E94:$BQ94), 0))</f>
        <v>0</v>
      </c>
      <c r="P94" cm="1">
        <f t="array" ref="P94">deflator!P94/INDEX(deflator!$E94:$BQ94, MATCH(TRUE, ISNUMBER(deflator!$E94:$BQ94), 0))</f>
        <v>0</v>
      </c>
      <c r="Q94" cm="1">
        <f t="array" ref="Q94">deflator!Q94/INDEX(deflator!$E94:$BQ94, MATCH(TRUE, ISNUMBER(deflator!$E94:$BQ94), 0))</f>
        <v>0</v>
      </c>
      <c r="R94" cm="1">
        <f t="array" ref="R94">deflator!R94/INDEX(deflator!$E94:$BQ94, MATCH(TRUE, ISNUMBER(deflator!$E94:$BQ94), 0))</f>
        <v>0</v>
      </c>
      <c r="S94" cm="1">
        <f t="array" ref="S94">deflator!S94/INDEX(deflator!$E94:$BQ94, MATCH(TRUE, ISNUMBER(deflator!$E94:$BQ94), 0))</f>
        <v>0</v>
      </c>
      <c r="T94" cm="1">
        <f t="array" ref="T94">deflator!T94/INDEX(deflator!$E94:$BQ94, MATCH(TRUE, ISNUMBER(deflator!$E94:$BQ94), 0))</f>
        <v>0</v>
      </c>
      <c r="U94" cm="1">
        <f t="array" ref="U94">deflator!U94/INDEX(deflator!$E94:$BQ94, MATCH(TRUE, ISNUMBER(deflator!$E94:$BQ94), 0))</f>
        <v>0</v>
      </c>
      <c r="V94" cm="1">
        <f t="array" ref="V94">deflator!V94/INDEX(deflator!$E94:$BQ94, MATCH(TRUE, ISNUMBER(deflator!$E94:$BQ94), 0))</f>
        <v>0</v>
      </c>
      <c r="W94" cm="1">
        <f t="array" ref="W94">deflator!W94/INDEX(deflator!$E94:$BQ94, MATCH(TRUE, ISNUMBER(deflator!$E94:$BQ94), 0))</f>
        <v>0</v>
      </c>
      <c r="X94" cm="1">
        <f t="array" ref="X94">deflator!X94/INDEX(deflator!$E94:$BQ94, MATCH(TRUE, ISNUMBER(deflator!$E94:$BQ94), 0))</f>
        <v>0</v>
      </c>
      <c r="Y94" cm="1">
        <f t="array" ref="Y94">deflator!Y94/INDEX(deflator!$E94:$BQ94, MATCH(TRUE, ISNUMBER(deflator!$E94:$BQ94), 0))</f>
        <v>1</v>
      </c>
      <c r="Z94" cm="1">
        <f t="array" ref="Z94">deflator!Z94/INDEX(deflator!$E94:$BQ94, MATCH(TRUE, ISNUMBER(deflator!$E94:$BQ94), 0))</f>
        <v>1.1444282821222003</v>
      </c>
      <c r="AA94" cm="1">
        <f t="array" ref="AA94">deflator!AA94/INDEX(deflator!$E94:$BQ94, MATCH(TRUE, ISNUMBER(deflator!$E94:$BQ94), 0))</f>
        <v>1.6069833811281287</v>
      </c>
      <c r="AB94" cm="1">
        <f t="array" ref="AB94">deflator!AB94/INDEX(deflator!$E94:$BQ94, MATCH(TRUE, ISNUMBER(deflator!$E94:$BQ94), 0))</f>
        <v>2.0047081346878715</v>
      </c>
      <c r="AC94" cm="1">
        <f t="array" ref="AC94">deflator!AC94/INDEX(deflator!$E94:$BQ94, MATCH(TRUE, ISNUMBER(deflator!$E94:$BQ94), 0))</f>
        <v>2.5186586028830344</v>
      </c>
      <c r="AD94" cm="1">
        <f t="array" ref="AD94">deflator!AD94/INDEX(deflator!$E94:$BQ94, MATCH(TRUE, ISNUMBER(deflator!$E94:$BQ94), 0))</f>
        <v>3.8478753054792292</v>
      </c>
      <c r="AE94" cm="1">
        <f t="array" ref="AE94">deflator!AE94/INDEX(deflator!$E94:$BQ94, MATCH(TRUE, ISNUMBER(deflator!$E94:$BQ94), 0))</f>
        <v>3.7353861449376935</v>
      </c>
      <c r="AF94" cm="1">
        <f t="array" ref="AF94">deflator!AF94/INDEX(deflator!$E94:$BQ94, MATCH(TRUE, ISNUMBER(deflator!$E94:$BQ94), 0))</f>
        <v>3.7920956811945223</v>
      </c>
      <c r="AG94" cm="1">
        <f t="array" ref="AG94">deflator!AG94/INDEX(deflator!$E94:$BQ94, MATCH(TRUE, ISNUMBER(deflator!$E94:$BQ94), 0))</f>
        <v>3.9429067387846666</v>
      </c>
      <c r="AH94" cm="1">
        <f t="array" ref="AH94">deflator!AH94/INDEX(deflator!$E94:$BQ94, MATCH(TRUE, ISNUMBER(deflator!$E94:$BQ94), 0))</f>
        <v>3.7538103987564408</v>
      </c>
      <c r="AI94" cm="1">
        <f t="array" ref="AI94">deflator!AI94/INDEX(deflator!$E94:$BQ94, MATCH(TRUE, ISNUMBER(deflator!$E94:$BQ94), 0))</f>
        <v>4.1424246279609322</v>
      </c>
      <c r="AJ94" cm="1">
        <f t="array" ref="AJ94">deflator!AJ94/INDEX(deflator!$E94:$BQ94, MATCH(TRUE, ISNUMBER(deflator!$E94:$BQ94), 0))</f>
        <v>4.2895682126753396</v>
      </c>
      <c r="AK94" cm="1">
        <f t="array" ref="AK94">deflator!AK94/INDEX(deflator!$E94:$BQ94, MATCH(TRUE, ISNUMBER(deflator!$E94:$BQ94), 0))</f>
        <v>3.6279580594778058</v>
      </c>
      <c r="AL94" cm="1">
        <f t="array" ref="AL94">deflator!AL94/INDEX(deflator!$E94:$BQ94, MATCH(TRUE, ISNUMBER(deflator!$E94:$BQ94), 0))</f>
        <v>3.53025296157888</v>
      </c>
      <c r="AM94" cm="1">
        <f t="array" ref="AM94">deflator!AM94/INDEX(deflator!$E94:$BQ94, MATCH(TRUE, ISNUMBER(deflator!$E94:$BQ94), 0))</f>
        <v>4.3960950437019122</v>
      </c>
      <c r="AN94" cm="1">
        <f t="array" ref="AN94">deflator!AN94/INDEX(deflator!$E94:$BQ94, MATCH(TRUE, ISNUMBER(deflator!$E94:$BQ94), 0))</f>
        <v>4.7337518105467691</v>
      </c>
      <c r="AO94" cm="1">
        <f t="array" ref="AO94">deflator!AO94/INDEX(deflator!$E94:$BQ94, MATCH(TRUE, ISNUMBER(deflator!$E94:$BQ94), 0))</f>
        <v>4.772625208197173</v>
      </c>
      <c r="AP94" cm="1">
        <f t="array" ref="AP94">deflator!AP94/INDEX(deflator!$E94:$BQ94, MATCH(TRUE, ISNUMBER(deflator!$E94:$BQ94), 0))</f>
        <v>4.1451598834995522</v>
      </c>
      <c r="AQ94" cm="1">
        <f t="array" ref="AQ94">deflator!AQ94/INDEX(deflator!$E94:$BQ94, MATCH(TRUE, ISNUMBER(deflator!$E94:$BQ94), 0))</f>
        <v>2.8367022389112986</v>
      </c>
      <c r="AR94" cm="1">
        <f t="array" ref="AR94">deflator!AR94/INDEX(deflator!$E94:$BQ94, MATCH(TRUE, ISNUMBER(deflator!$E94:$BQ94), 0))</f>
        <v>3.9474874830225195</v>
      </c>
      <c r="AS94" cm="1">
        <f t="array" ref="AS94">deflator!AS94/INDEX(deflator!$E94:$BQ94, MATCH(TRUE, ISNUMBER(deflator!$E94:$BQ94), 0))</f>
        <v>6.5028943853306354</v>
      </c>
      <c r="AT94" cm="1">
        <f t="array" ref="AT94">deflator!AT94/INDEX(deflator!$E94:$BQ94, MATCH(TRUE, ISNUMBER(deflator!$E94:$BQ94), 0))</f>
        <v>5.7243985999213329</v>
      </c>
      <c r="AU94" cm="1">
        <f t="array" ref="AU94">deflator!AU94/INDEX(deflator!$E94:$BQ94, MATCH(TRUE, ISNUMBER(deflator!$E94:$BQ94), 0))</f>
        <v>5.6337876513872001</v>
      </c>
      <c r="AV94" cm="1">
        <f t="array" ref="AV94">deflator!AV94/INDEX(deflator!$E94:$BQ94, MATCH(TRUE, ISNUMBER(deflator!$E94:$BQ94), 0))</f>
        <v>5.6695972395870005</v>
      </c>
      <c r="AW94" cm="1">
        <f t="array" ref="AW94">deflator!AW94/INDEX(deflator!$E94:$BQ94, MATCH(TRUE, ISNUMBER(deflator!$E94:$BQ94), 0))</f>
        <v>6.6290497722523316</v>
      </c>
      <c r="AX94" cm="1">
        <f t="array" ref="AX94">deflator!AX94/INDEX(deflator!$E94:$BQ94, MATCH(TRUE, ISNUMBER(deflator!$E94:$BQ94), 0))</f>
        <v>10.562002070556332</v>
      </c>
      <c r="AY94" cm="1">
        <f t="array" ref="AY94">deflator!AY94/INDEX(deflator!$E94:$BQ94, MATCH(TRUE, ISNUMBER(deflator!$E94:$BQ94), 0))</f>
        <v>11.932566665439259</v>
      </c>
      <c r="AZ94" cm="1">
        <f t="array" ref="AZ94">deflator!AZ94/INDEX(deflator!$E94:$BQ94, MATCH(TRUE, ISNUMBER(deflator!$E94:$BQ94), 0))</f>
        <v>12.295036737272202</v>
      </c>
      <c r="BA94" cm="1">
        <f t="array" ref="BA94">deflator!BA94/INDEX(deflator!$E94:$BQ94, MATCH(TRUE, ISNUMBER(deflator!$E94:$BQ94), 0))</f>
        <v>14.734376812692281</v>
      </c>
      <c r="BB94" cm="1">
        <f t="array" ref="BB94">deflator!BB94/INDEX(deflator!$E94:$BQ94, MATCH(TRUE, ISNUMBER(deflator!$E94:$BQ94), 0))</f>
        <v>11.665172092326257</v>
      </c>
      <c r="BC94" cm="1">
        <f t="array" ref="BC94">deflator!BC94/INDEX(deflator!$E94:$BQ94, MATCH(TRUE, ISNUMBER(deflator!$E94:$BQ94), 0))</f>
        <v>14.570562166685374</v>
      </c>
      <c r="BD94" cm="1">
        <f t="array" ref="BD94">deflator!BD94/INDEX(deflator!$E94:$BQ94, MATCH(TRUE, ISNUMBER(deflator!$E94:$BQ94), 0))</f>
        <v>17.054130015822672</v>
      </c>
      <c r="BE94" cm="1">
        <f t="array" ref="BE94">deflator!BE94/INDEX(deflator!$E94:$BQ94, MATCH(TRUE, ISNUMBER(deflator!$E94:$BQ94), 0))</f>
        <v>17.882070857577737</v>
      </c>
      <c r="BF94" cm="1">
        <f t="array" ref="BF94">deflator!BF94/INDEX(deflator!$E94:$BQ94, MATCH(TRUE, ISNUMBER(deflator!$E94:$BQ94), 0))</f>
        <v>17.690254576268163</v>
      </c>
      <c r="BG94" cm="1">
        <f t="array" ref="BG94">deflator!BG94/INDEX(deflator!$E94:$BQ94, MATCH(TRUE, ISNUMBER(deflator!$E94:$BQ94), 0))</f>
        <v>17.464908569143201</v>
      </c>
      <c r="BH94" cm="1">
        <f t="array" ref="BH94">deflator!BH94/INDEX(deflator!$E94:$BQ94, MATCH(TRUE, ISNUMBER(deflator!$E94:$BQ94), 0))</f>
        <v>13.938263179794458</v>
      </c>
      <c r="BI94" cm="1">
        <f t="array" ref="BI94">deflator!BI94/INDEX(deflator!$E94:$BQ94, MATCH(TRUE, ISNUMBER(deflator!$E94:$BQ94), 0))</f>
        <v>13.062184503964556</v>
      </c>
      <c r="BJ94" cm="1">
        <f t="array" ref="BJ94">deflator!BJ94/INDEX(deflator!$E94:$BQ94, MATCH(TRUE, ISNUMBER(deflator!$E94:$BQ94), 0))</f>
        <v>14.726618102457067</v>
      </c>
      <c r="BK94" cm="1">
        <f t="array" ref="BK94">deflator!BK94/INDEX(deflator!$E94:$BQ94, MATCH(TRUE, ISNUMBER(deflator!$E94:$BQ94), 0))</f>
        <v>16.12768414626542</v>
      </c>
      <c r="BL94" cm="1">
        <f t="array" ref="BL94">deflator!BL94/INDEX(deflator!$E94:$BQ94, MATCH(TRUE, ISNUMBER(deflator!$E94:$BQ94), 0))</f>
        <v>15.617454242528554</v>
      </c>
      <c r="BM94" cm="1">
        <f t="array" ref="BM94">deflator!BM94/INDEX(deflator!$E94:$BQ94, MATCH(TRUE, ISNUMBER(deflator!$E94:$BQ94), 0))</f>
        <v>14.02938626354184</v>
      </c>
      <c r="BN94" cm="1">
        <f t="array" ref="BN94">deflator!BN94/INDEX(deflator!$E94:$BQ94, MATCH(TRUE, ISNUMBER(deflator!$E94:$BQ94), 0))</f>
        <v>16.546066057959578</v>
      </c>
      <c r="BO94" cm="1">
        <f t="array" ref="BO94">deflator!BO94/INDEX(deflator!$E94:$BQ94, MATCH(TRUE, ISNUMBER(deflator!$E94:$BQ94), 0))</f>
        <v>20.202814284850231</v>
      </c>
      <c r="BP94" cm="1">
        <f t="array" ref="BP94">deflator!BP94/INDEX(deflator!$E94:$BQ94, MATCH(TRUE, ISNUMBER(deflator!$E94:$BQ94), 0))</f>
        <v>18.657799981759226</v>
      </c>
      <c r="BQ94" cm="1">
        <f t="array" ref="BQ94">deflator!BQ94/INDEX(deflator!$E94:$BQ94, MATCH(TRUE, ISNUMBER(deflator!$E94:$BQ94), 0))</f>
        <v>19.124745583243556</v>
      </c>
    </row>
    <row r="95" spans="1:69" x14ac:dyDescent="0.35">
      <c r="A95" t="s">
        <v>371</v>
      </c>
      <c r="B95" t="s">
        <v>372</v>
      </c>
      <c r="C95" t="s">
        <v>44</v>
      </c>
      <c r="D95" t="s">
        <v>45</v>
      </c>
      <c r="E95" cm="1">
        <f t="array" ref="E95">deflator!E95/INDEX(deflator!$E95:$BQ95, MATCH(TRUE, ISNUMBER(deflator!$E95:$BQ95), 0))</f>
        <v>1</v>
      </c>
      <c r="F95" cm="1">
        <f t="array" ref="F95">deflator!F95/INDEX(deflator!$E95:$BQ95, MATCH(TRUE, ISNUMBER(deflator!$E95:$BQ95), 0))</f>
        <v>1.0109637902436637</v>
      </c>
      <c r="G95" cm="1">
        <f t="array" ref="G95">deflator!G95/INDEX(deflator!$E95:$BQ95, MATCH(TRUE, ISNUMBER(deflator!$E95:$BQ95), 0))</f>
        <v>1.0583794161609292</v>
      </c>
      <c r="H95" cm="1">
        <f t="array" ref="H95">deflator!H95/INDEX(deflator!$E95:$BQ95, MATCH(TRUE, ISNUMBER(deflator!$E95:$BQ95), 0))</f>
        <v>1.0701336001625925</v>
      </c>
      <c r="I95" cm="1">
        <f t="array" ref="I95">deflator!I95/INDEX(deflator!$E95:$BQ95, MATCH(TRUE, ISNUMBER(deflator!$E95:$BQ95), 0))</f>
        <v>1.1065785786592719</v>
      </c>
      <c r="J95" cm="1">
        <f t="array" ref="J95">deflator!J95/INDEX(deflator!$E95:$BQ95, MATCH(TRUE, ISNUMBER(deflator!$E95:$BQ95), 0))</f>
        <v>1.1517070723138398</v>
      </c>
      <c r="K95" cm="1">
        <f t="array" ref="K95">deflator!K95/INDEX(deflator!$E95:$BQ95, MATCH(TRUE, ISNUMBER(deflator!$E95:$BQ95), 0))</f>
        <v>1.2083871741827841</v>
      </c>
      <c r="L95" cm="1">
        <f t="array" ref="L95">deflator!L95/INDEX(deflator!$E95:$BQ95, MATCH(TRUE, ISNUMBER(deflator!$E95:$BQ95), 0))</f>
        <v>1.2346072144589921</v>
      </c>
      <c r="M95" cm="1">
        <f t="array" ref="M95">deflator!M95/INDEX(deflator!$E95:$BQ95, MATCH(TRUE, ISNUMBER(deflator!$E95:$BQ95), 0))</f>
        <v>1.2528444495765938</v>
      </c>
      <c r="N95" cm="1">
        <f t="array" ref="N95">deflator!N95/INDEX(deflator!$E95:$BQ95, MATCH(TRUE, ISNUMBER(deflator!$E95:$BQ95), 0))</f>
        <v>1.2927008683108105</v>
      </c>
      <c r="O95" cm="1">
        <f t="array" ref="O95">deflator!O95/INDEX(deflator!$E95:$BQ95, MATCH(TRUE, ISNUMBER(deflator!$E95:$BQ95), 0))</f>
        <v>1.3418146988533559</v>
      </c>
      <c r="P95" cm="1">
        <f t="array" ref="P95">deflator!P95/INDEX(deflator!$E95:$BQ95, MATCH(TRUE, ISNUMBER(deflator!$E95:$BQ95), 0))</f>
        <v>1.3817339919275133</v>
      </c>
      <c r="Q95" cm="1">
        <f t="array" ref="Q95">deflator!Q95/INDEX(deflator!$E95:$BQ95, MATCH(TRUE, ISNUMBER(deflator!$E95:$BQ95), 0))</f>
        <v>1.4514649872569327</v>
      </c>
      <c r="R95" cm="1">
        <f t="array" ref="R95">deflator!R95/INDEX(deflator!$E95:$BQ95, MATCH(TRUE, ISNUMBER(deflator!$E95:$BQ95), 0))</f>
        <v>1.7549713093438715</v>
      </c>
      <c r="S95" cm="1">
        <f t="array" ref="S95">deflator!S95/INDEX(deflator!$E95:$BQ95, MATCH(TRUE, ISNUMBER(deflator!$E95:$BQ95), 0))</f>
        <v>2.1547623594712566</v>
      </c>
      <c r="T95" cm="1">
        <f t="array" ref="T95">deflator!T95/INDEX(deflator!$E95:$BQ95, MATCH(TRUE, ISNUMBER(deflator!$E95:$BQ95), 0))</f>
        <v>2.437467213026884</v>
      </c>
      <c r="U95" cm="1">
        <f t="array" ref="U95">deflator!U95/INDEX(deflator!$E95:$BQ95, MATCH(TRUE, ISNUMBER(deflator!$E95:$BQ95), 0))</f>
        <v>2.8380517070226299</v>
      </c>
      <c r="V95" cm="1">
        <f t="array" ref="V95">deflator!V95/INDEX(deflator!$E95:$BQ95, MATCH(TRUE, ISNUMBER(deflator!$E95:$BQ95), 0))</f>
        <v>3.2284090648313515</v>
      </c>
      <c r="W95" cm="1">
        <f t="array" ref="W95">deflator!W95/INDEX(deflator!$E95:$BQ95, MATCH(TRUE, ISNUMBER(deflator!$E95:$BQ95), 0))</f>
        <v>3.673543899564395</v>
      </c>
      <c r="X95" cm="1">
        <f t="array" ref="X95">deflator!X95/INDEX(deflator!$E95:$BQ95, MATCH(TRUE, ISNUMBER(deflator!$E95:$BQ95), 0))</f>
        <v>4.4137887256599031</v>
      </c>
      <c r="Y95" cm="1">
        <f t="array" ref="Y95">deflator!Y95/INDEX(deflator!$E95:$BQ95, MATCH(TRUE, ISNUMBER(deflator!$E95:$BQ95), 0))</f>
        <v>5.262977546737428</v>
      </c>
      <c r="Z95" cm="1">
        <f t="array" ref="Z95">deflator!Z95/INDEX(deflator!$E95:$BQ95, MATCH(TRUE, ISNUMBER(deflator!$E95:$BQ95), 0))</f>
        <v>6.4004143702191181</v>
      </c>
      <c r="AA95" cm="1">
        <f t="array" ref="AA95">deflator!AA95/INDEX(deflator!$E95:$BQ95, MATCH(TRUE, ISNUMBER(deflator!$E95:$BQ95), 0))</f>
        <v>8.1421429603490978</v>
      </c>
      <c r="AB95" cm="1">
        <f t="array" ref="AB95">deflator!AB95/INDEX(deflator!$E95:$BQ95, MATCH(TRUE, ISNUMBER(deflator!$E95:$BQ95), 0))</f>
        <v>9.8204177051761281</v>
      </c>
      <c r="AC95" cm="1">
        <f t="array" ref="AC95">deflator!AC95/INDEX(deflator!$E95:$BQ95, MATCH(TRUE, ISNUMBER(deflator!$E95:$BQ95), 0))</f>
        <v>11.972901983723599</v>
      </c>
      <c r="AD95" cm="1">
        <f t="array" ref="AD95">deflator!AD95/INDEX(deflator!$E95:$BQ95, MATCH(TRUE, ISNUMBER(deflator!$E95:$BQ95), 0))</f>
        <v>14.250860360744918</v>
      </c>
      <c r="AE95" cm="1">
        <f t="array" ref="AE95">deflator!AE95/INDEX(deflator!$E95:$BQ95, MATCH(TRUE, ISNUMBER(deflator!$E95:$BQ95), 0))</f>
        <v>16.941707632011699</v>
      </c>
      <c r="AF95" cm="1">
        <f t="array" ref="AF95">deflator!AF95/INDEX(deflator!$E95:$BQ95, MATCH(TRUE, ISNUMBER(deflator!$E95:$BQ95), 0))</f>
        <v>19.525772456669934</v>
      </c>
      <c r="AG95" cm="1">
        <f t="array" ref="AG95">deflator!AG95/INDEX(deflator!$E95:$BQ95, MATCH(TRUE, ISNUMBER(deflator!$E95:$BQ95), 0))</f>
        <v>22.782645875236874</v>
      </c>
      <c r="AH95" cm="1">
        <f t="array" ref="AH95">deflator!AH95/INDEX(deflator!$E95:$BQ95, MATCH(TRUE, ISNUMBER(deflator!$E95:$BQ95), 0))</f>
        <v>26.085895583025668</v>
      </c>
      <c r="AI95" cm="1">
        <f t="array" ref="AI95">deflator!AI95/INDEX(deflator!$E95:$BQ95, MATCH(TRUE, ISNUMBER(deflator!$E95:$BQ95), 0))</f>
        <v>31.483223078194701</v>
      </c>
      <c r="AJ95" cm="1">
        <f t="array" ref="AJ95">deflator!AJ95/INDEX(deflator!$E95:$BQ95, MATCH(TRUE, ISNUMBER(deflator!$E95:$BQ95), 0))</f>
        <v>37.713042588007688</v>
      </c>
      <c r="AK95" cm="1">
        <f t="array" ref="AK95">deflator!AK95/INDEX(deflator!$E95:$BQ95, MATCH(TRUE, ISNUMBER(deflator!$E95:$BQ95), 0))</f>
        <v>43.29412503890871</v>
      </c>
      <c r="AL95" cm="1">
        <f t="array" ref="AL95">deflator!AL95/INDEX(deflator!$E95:$BQ95, MATCH(TRUE, ISNUMBER(deflator!$E95:$BQ95), 0))</f>
        <v>49.540925477752445</v>
      </c>
      <c r="AM95" cm="1">
        <f t="array" ref="AM95">deflator!AM95/INDEX(deflator!$E95:$BQ95, MATCH(TRUE, ISNUMBER(deflator!$E95:$BQ95), 0))</f>
        <v>55.080536586031343</v>
      </c>
      <c r="AN95" cm="1">
        <f t="array" ref="AN95">deflator!AN95/INDEX(deflator!$E95:$BQ95, MATCH(TRUE, ISNUMBER(deflator!$E95:$BQ95), 0))</f>
        <v>60.473932624783956</v>
      </c>
      <c r="AO95" cm="1">
        <f t="array" ref="AO95">deflator!AO95/INDEX(deflator!$E95:$BQ95, MATCH(TRUE, ISNUMBER(deflator!$E95:$BQ95), 0))</f>
        <v>65.430894260709636</v>
      </c>
      <c r="AP95" cm="1">
        <f t="array" ref="AP95">deflator!AP95/INDEX(deflator!$E95:$BQ95, MATCH(TRUE, ISNUMBER(deflator!$E95:$BQ95), 0))</f>
        <v>69.761335903147511</v>
      </c>
      <c r="AQ95" cm="1">
        <f t="array" ref="AQ95">deflator!AQ95/INDEX(deflator!$E95:$BQ95, MATCH(TRUE, ISNUMBER(deflator!$E95:$BQ95), 0))</f>
        <v>73.44383382315408</v>
      </c>
      <c r="AR95" cm="1">
        <f t="array" ref="AR95">deflator!AR95/INDEX(deflator!$E95:$BQ95, MATCH(TRUE, ISNUMBER(deflator!$E95:$BQ95), 0))</f>
        <v>76.021300978534939</v>
      </c>
      <c r="AS95" cm="1">
        <f t="array" ref="AS95">deflator!AS95/INDEX(deflator!$E95:$BQ95, MATCH(TRUE, ISNUMBER(deflator!$E95:$BQ95), 0))</f>
        <v>77.251934188967169</v>
      </c>
      <c r="AT95" cm="1">
        <f t="array" ref="AT95">deflator!AT95/INDEX(deflator!$E95:$BQ95, MATCH(TRUE, ISNUMBER(deflator!$E95:$BQ95), 0))</f>
        <v>79.933107038850977</v>
      </c>
      <c r="AU95" cm="1">
        <f t="array" ref="AU95">deflator!AU95/INDEX(deflator!$E95:$BQ95, MATCH(TRUE, ISNUMBER(deflator!$E95:$BQ95), 0))</f>
        <v>82.294056389169867</v>
      </c>
      <c r="AV95" cm="1">
        <f t="array" ref="AV95">deflator!AV95/INDEX(deflator!$E95:$BQ95, MATCH(TRUE, ISNUMBER(deflator!$E95:$BQ95), 0))</f>
        <v>85.222563049391951</v>
      </c>
      <c r="AW95" cm="1">
        <f t="array" ref="AW95">deflator!AW95/INDEX(deflator!$E95:$BQ95, MATCH(TRUE, ISNUMBER(deflator!$E95:$BQ95), 0))</f>
        <v>87.752659621756123</v>
      </c>
      <c r="AX95" cm="1">
        <f t="array" ref="AX95">deflator!AX95/INDEX(deflator!$E95:$BQ95, MATCH(TRUE, ISNUMBER(deflator!$E95:$BQ95), 0))</f>
        <v>89.420326863508777</v>
      </c>
      <c r="AY95" cm="1">
        <f t="array" ref="AY95">deflator!AY95/INDEX(deflator!$E95:$BQ95, MATCH(TRUE, ISNUMBER(deflator!$E95:$BQ95), 0))</f>
        <v>92.428905959532528</v>
      </c>
      <c r="AZ95" cm="1">
        <f t="array" ref="AZ95">deflator!AZ95/INDEX(deflator!$E95:$BQ95, MATCH(TRUE, ISNUMBER(deflator!$E95:$BQ95), 0))</f>
        <v>95.541083158281111</v>
      </c>
      <c r="BA95" cm="1">
        <f t="array" ref="BA95">deflator!BA95/INDEX(deflator!$E95:$BQ95, MATCH(TRUE, ISNUMBER(deflator!$E95:$BQ95), 0))</f>
        <v>99.422811172043453</v>
      </c>
      <c r="BB95" cm="1">
        <f t="array" ref="BB95">deflator!BB95/INDEX(deflator!$E95:$BQ95, MATCH(TRUE, ISNUMBER(deflator!$E95:$BQ95), 0))</f>
        <v>101.7775751389343</v>
      </c>
      <c r="BC95" cm="1">
        <f t="array" ref="BC95">deflator!BC95/INDEX(deflator!$E95:$BQ95, MATCH(TRUE, ISNUMBER(deflator!$E95:$BQ95), 0))</f>
        <v>102.97948754314439</v>
      </c>
      <c r="BD95" cm="1">
        <f t="array" ref="BD95">deflator!BD95/INDEX(deflator!$E95:$BQ95, MATCH(TRUE, ISNUMBER(deflator!$E95:$BQ95), 0))</f>
        <v>103.98524474358057</v>
      </c>
      <c r="BE95" cm="1">
        <f t="array" ref="BE95">deflator!BE95/INDEX(deflator!$E95:$BQ95, MATCH(TRUE, ISNUMBER(deflator!$E95:$BQ95), 0))</f>
        <v>103.63734138741549</v>
      </c>
      <c r="BF95" cm="1">
        <f t="array" ref="BF95">deflator!BF95/INDEX(deflator!$E95:$BQ95, MATCH(TRUE, ISNUMBER(deflator!$E95:$BQ95), 0))</f>
        <v>101.60571619666364</v>
      </c>
      <c r="BG95" cm="1">
        <f t="array" ref="BG95">deflator!BG95/INDEX(deflator!$E95:$BQ95, MATCH(TRUE, ISNUMBER(deflator!$E95:$BQ95), 0))</f>
        <v>99.651356096375196</v>
      </c>
      <c r="BH95" cm="1">
        <f t="array" ref="BH95">deflator!BH95/INDEX(deflator!$E95:$BQ95, MATCH(TRUE, ISNUMBER(deflator!$E95:$BQ95), 0))</f>
        <v>99.477211631969027</v>
      </c>
      <c r="BI95" cm="1">
        <f t="array" ref="BI95">deflator!BI95/INDEX(deflator!$E95:$BQ95, MATCH(TRUE, ISNUMBER(deflator!$E95:$BQ95), 0))</f>
        <v>98.989811947455834</v>
      </c>
      <c r="BJ95" cm="1">
        <f t="array" ref="BJ95">deflator!BJ95/INDEX(deflator!$E95:$BQ95, MATCH(TRUE, ISNUMBER(deflator!$E95:$BQ95), 0))</f>
        <v>99.191368599471886</v>
      </c>
      <c r="BK95" cm="1">
        <f t="array" ref="BK95">deflator!BK95/INDEX(deflator!$E95:$BQ95, MATCH(TRUE, ISNUMBER(deflator!$E95:$BQ95), 0))</f>
        <v>98.958466818332568</v>
      </c>
      <c r="BL95" cm="1">
        <f t="array" ref="BL95">deflator!BL95/INDEX(deflator!$E95:$BQ95, MATCH(TRUE, ISNUMBER(deflator!$E95:$BQ95), 0))</f>
        <v>99.200930679064371</v>
      </c>
      <c r="BM95" cm="1">
        <f t="array" ref="BM95">deflator!BM95/INDEX(deflator!$E95:$BQ95, MATCH(TRUE, ISNUMBER(deflator!$E95:$BQ95), 0))</f>
        <v>98.839879266458993</v>
      </c>
      <c r="BN95" cm="1">
        <f t="array" ref="BN95">deflator!BN95/INDEX(deflator!$E95:$BQ95, MATCH(TRUE, ISNUMBER(deflator!$E95:$BQ95), 0))</f>
        <v>100.21647805689263</v>
      </c>
      <c r="BO95" cm="1">
        <f t="array" ref="BO95">deflator!BO95/INDEX(deflator!$E95:$BQ95, MATCH(TRUE, ISNUMBER(deflator!$E95:$BQ95), 0))</f>
        <v>106.72636440137587</v>
      </c>
      <c r="BP95" cm="1">
        <f t="array" ref="BP95">deflator!BP95/INDEX(deflator!$E95:$BQ95, MATCH(TRUE, ISNUMBER(deflator!$E95:$BQ95), 0))</f>
        <v>112.9960709355083</v>
      </c>
      <c r="BQ95" cm="1">
        <f t="array" ref="BQ95">deflator!BQ95/INDEX(deflator!$E95:$BQ95, MATCH(TRUE, ISNUMBER(deflator!$E95:$BQ95), 0))</f>
        <v>116.55828314092858</v>
      </c>
    </row>
    <row r="96" spans="1:69" x14ac:dyDescent="0.35">
      <c r="A96" t="s">
        <v>373</v>
      </c>
      <c r="B96" t="s">
        <v>374</v>
      </c>
      <c r="C96" t="s">
        <v>44</v>
      </c>
      <c r="D96" t="s">
        <v>45</v>
      </c>
      <c r="E96" cm="1">
        <f t="array" ref="E96">deflator!E96/INDEX(deflator!$E96:$BQ96, MATCH(TRUE, ISNUMBER(deflator!$E96:$BQ96), 0))</f>
        <v>0</v>
      </c>
      <c r="F96" cm="1">
        <f t="array" ref="F96">deflator!F96/INDEX(deflator!$E96:$BQ96, MATCH(TRUE, ISNUMBER(deflator!$E96:$BQ96), 0))</f>
        <v>0</v>
      </c>
      <c r="G96" cm="1">
        <f t="array" ref="G96">deflator!G96/INDEX(deflator!$E96:$BQ96, MATCH(TRUE, ISNUMBER(deflator!$E96:$BQ96), 0))</f>
        <v>0</v>
      </c>
      <c r="H96" cm="1">
        <f t="array" ref="H96">deflator!H96/INDEX(deflator!$E96:$BQ96, MATCH(TRUE, ISNUMBER(deflator!$E96:$BQ96), 0))</f>
        <v>0</v>
      </c>
      <c r="I96" cm="1">
        <f t="array" ref="I96">deflator!I96/INDEX(deflator!$E96:$BQ96, MATCH(TRUE, ISNUMBER(deflator!$E96:$BQ96), 0))</f>
        <v>0</v>
      </c>
      <c r="J96" cm="1">
        <f t="array" ref="J96">deflator!J96/INDEX(deflator!$E96:$BQ96, MATCH(TRUE, ISNUMBER(deflator!$E96:$BQ96), 0))</f>
        <v>0</v>
      </c>
      <c r="K96" cm="1">
        <f t="array" ref="K96">deflator!K96/INDEX(deflator!$E96:$BQ96, MATCH(TRUE, ISNUMBER(deflator!$E96:$BQ96), 0))</f>
        <v>0</v>
      </c>
      <c r="L96" cm="1">
        <f t="array" ref="L96">deflator!L96/INDEX(deflator!$E96:$BQ96, MATCH(TRUE, ISNUMBER(deflator!$E96:$BQ96), 0))</f>
        <v>0</v>
      </c>
      <c r="M96" cm="1">
        <f t="array" ref="M96">deflator!M96/INDEX(deflator!$E96:$BQ96, MATCH(TRUE, ISNUMBER(deflator!$E96:$BQ96), 0))</f>
        <v>0</v>
      </c>
      <c r="N96" cm="1">
        <f t="array" ref="N96">deflator!N96/INDEX(deflator!$E96:$BQ96, MATCH(TRUE, ISNUMBER(deflator!$E96:$BQ96), 0))</f>
        <v>0</v>
      </c>
      <c r="O96" cm="1">
        <f t="array" ref="O96">deflator!O96/INDEX(deflator!$E96:$BQ96, MATCH(TRUE, ISNUMBER(deflator!$E96:$BQ96), 0))</f>
        <v>0</v>
      </c>
      <c r="P96" cm="1">
        <f t="array" ref="P96">deflator!P96/INDEX(deflator!$E96:$BQ96, MATCH(TRUE, ISNUMBER(deflator!$E96:$BQ96), 0))</f>
        <v>0</v>
      </c>
      <c r="Q96" cm="1">
        <f t="array" ref="Q96">deflator!Q96/INDEX(deflator!$E96:$BQ96, MATCH(TRUE, ISNUMBER(deflator!$E96:$BQ96), 0))</f>
        <v>0</v>
      </c>
      <c r="R96" cm="1">
        <f t="array" ref="R96">deflator!R96/INDEX(deflator!$E96:$BQ96, MATCH(TRUE, ISNUMBER(deflator!$E96:$BQ96), 0))</f>
        <v>0</v>
      </c>
      <c r="S96" cm="1">
        <f t="array" ref="S96">deflator!S96/INDEX(deflator!$E96:$BQ96, MATCH(TRUE, ISNUMBER(deflator!$E96:$BQ96), 0))</f>
        <v>0</v>
      </c>
      <c r="T96" cm="1">
        <f t="array" ref="T96">deflator!T96/INDEX(deflator!$E96:$BQ96, MATCH(TRUE, ISNUMBER(deflator!$E96:$BQ96), 0))</f>
        <v>0</v>
      </c>
      <c r="U96" cm="1">
        <f t="array" ref="U96">deflator!U96/INDEX(deflator!$E96:$BQ96, MATCH(TRUE, ISNUMBER(deflator!$E96:$BQ96), 0))</f>
        <v>0</v>
      </c>
      <c r="V96" cm="1">
        <f t="array" ref="V96">deflator!V96/INDEX(deflator!$E96:$BQ96, MATCH(TRUE, ISNUMBER(deflator!$E96:$BQ96), 0))</f>
        <v>1</v>
      </c>
      <c r="W96" cm="1">
        <f t="array" ref="W96">deflator!W96/INDEX(deflator!$E96:$BQ96, MATCH(TRUE, ISNUMBER(deflator!$E96:$BQ96), 0))</f>
        <v>1.1727328631409855</v>
      </c>
      <c r="X96" cm="1">
        <f t="array" ref="X96">deflator!X96/INDEX(deflator!$E96:$BQ96, MATCH(TRUE, ISNUMBER(deflator!$E96:$BQ96), 0))</f>
        <v>1.2855683879490383</v>
      </c>
      <c r="Y96" cm="1">
        <f t="array" ref="Y96">deflator!Y96/INDEX(deflator!$E96:$BQ96, MATCH(TRUE, ISNUMBER(deflator!$E96:$BQ96), 0))</f>
        <v>1.4019028549393582</v>
      </c>
      <c r="Z96" cm="1">
        <f t="array" ref="Z96">deflator!Z96/INDEX(deflator!$E96:$BQ96, MATCH(TRUE, ISNUMBER(deflator!$E96:$BQ96), 0))</f>
        <v>1.4398761211843789</v>
      </c>
      <c r="AA96" cm="1">
        <f t="array" ref="AA96">deflator!AA96/INDEX(deflator!$E96:$BQ96, MATCH(TRUE, ISNUMBER(deflator!$E96:$BQ96), 0))</f>
        <v>1.4998268666212686</v>
      </c>
      <c r="AB96" cm="1">
        <f t="array" ref="AB96">deflator!AB96/INDEX(deflator!$E96:$BQ96, MATCH(TRUE, ISNUMBER(deflator!$E96:$BQ96), 0))</f>
        <v>1.5207267245437321</v>
      </c>
      <c r="AC96" cm="1">
        <f t="array" ref="AC96">deflator!AC96/INDEX(deflator!$E96:$BQ96, MATCH(TRUE, ISNUMBER(deflator!$E96:$BQ96), 0))</f>
        <v>1.6212833822517148</v>
      </c>
      <c r="AD96" cm="1">
        <f t="array" ref="AD96">deflator!AD96/INDEX(deflator!$E96:$BQ96, MATCH(TRUE, ISNUMBER(deflator!$E96:$BQ96), 0))</f>
        <v>1.7631146333206136</v>
      </c>
      <c r="AE96" cm="1">
        <f t="array" ref="AE96">deflator!AE96/INDEX(deflator!$E96:$BQ96, MATCH(TRUE, ISNUMBER(deflator!$E96:$BQ96), 0))</f>
        <v>1.8395466031063996</v>
      </c>
      <c r="AF96" cm="1">
        <f t="array" ref="AF96">deflator!AF96/INDEX(deflator!$E96:$BQ96, MATCH(TRUE, ISNUMBER(deflator!$E96:$BQ96), 0))</f>
        <v>1.9326157115505551</v>
      </c>
      <c r="AG96" cm="1">
        <f t="array" ref="AG96">deflator!AG96/INDEX(deflator!$E96:$BQ96, MATCH(TRUE, ISNUMBER(deflator!$E96:$BQ96), 0))</f>
        <v>2.063288541796461</v>
      </c>
      <c r="AH96" cm="1">
        <f t="array" ref="AH96">deflator!AH96/INDEX(deflator!$E96:$BQ96, MATCH(TRUE, ISNUMBER(deflator!$E96:$BQ96), 0))</f>
        <v>2.2489100416326377</v>
      </c>
      <c r="AI96" cm="1">
        <f t="array" ref="AI96">deflator!AI96/INDEX(deflator!$E96:$BQ96, MATCH(TRUE, ISNUMBER(deflator!$E96:$BQ96), 0))</f>
        <v>2.2492683402218629</v>
      </c>
      <c r="AJ96" cm="1">
        <f t="array" ref="AJ96">deflator!AJ96/INDEX(deflator!$E96:$BQ96, MATCH(TRUE, ISNUMBER(deflator!$E96:$BQ96), 0))</f>
        <v>2.3992925063013173</v>
      </c>
      <c r="AK96" cm="1">
        <f t="array" ref="AK96">deflator!AK96/INDEX(deflator!$E96:$BQ96, MATCH(TRUE, ISNUMBER(deflator!$E96:$BQ96), 0))</f>
        <v>2.4955420573769405</v>
      </c>
      <c r="AL96" cm="1">
        <f t="array" ref="AL96">deflator!AL96/INDEX(deflator!$E96:$BQ96, MATCH(TRUE, ISNUMBER(deflator!$E96:$BQ96), 0))</f>
        <v>2.5425437158164477</v>
      </c>
      <c r="AM96" cm="1">
        <f t="array" ref="AM96">deflator!AM96/INDEX(deflator!$E96:$BQ96, MATCH(TRUE, ISNUMBER(deflator!$E96:$BQ96), 0))</f>
        <v>2.6236702578829805</v>
      </c>
      <c r="AN96" cm="1">
        <f t="array" ref="AN96">deflator!AN96/INDEX(deflator!$E96:$BQ96, MATCH(TRUE, ISNUMBER(deflator!$E96:$BQ96), 0))</f>
        <v>2.7037748629392762</v>
      </c>
      <c r="AO96" cm="1">
        <f t="array" ref="AO96">deflator!AO96/INDEX(deflator!$E96:$BQ96, MATCH(TRUE, ISNUMBER(deflator!$E96:$BQ96), 0))</f>
        <v>2.776049050007626</v>
      </c>
      <c r="AP96" cm="1">
        <f t="array" ref="AP96">deflator!AP96/INDEX(deflator!$E96:$BQ96, MATCH(TRUE, ISNUMBER(deflator!$E96:$BQ96), 0))</f>
        <v>2.825593397878098</v>
      </c>
      <c r="AQ96" cm="1">
        <f t="array" ref="AQ96">deflator!AQ96/INDEX(deflator!$E96:$BQ96, MATCH(TRUE, ISNUMBER(deflator!$E96:$BQ96), 0))</f>
        <v>2.8746986245530315</v>
      </c>
      <c r="AR96" cm="1">
        <f t="array" ref="AR96">deflator!AR96/INDEX(deflator!$E96:$BQ96, MATCH(TRUE, ISNUMBER(deflator!$E96:$BQ96), 0))</f>
        <v>2.9069380629572437</v>
      </c>
      <c r="AS96" cm="1">
        <f t="array" ref="AS96">deflator!AS96/INDEX(deflator!$E96:$BQ96, MATCH(TRUE, ISNUMBER(deflator!$E96:$BQ96), 0))</f>
        <v>2.9901645651648208</v>
      </c>
      <c r="AT96" cm="1">
        <f t="array" ref="AT96">deflator!AT96/INDEX(deflator!$E96:$BQ96, MATCH(TRUE, ISNUMBER(deflator!$E96:$BQ96), 0))</f>
        <v>3.0542789843308156</v>
      </c>
      <c r="AU96" cm="1">
        <f t="array" ref="AU96">deflator!AU96/INDEX(deflator!$E96:$BQ96, MATCH(TRUE, ISNUMBER(deflator!$E96:$BQ96), 0))</f>
        <v>3.0656453817439973</v>
      </c>
      <c r="AV96" cm="1">
        <f t="array" ref="AV96">deflator!AV96/INDEX(deflator!$E96:$BQ96, MATCH(TRUE, ISNUMBER(deflator!$E96:$BQ96), 0))</f>
        <v>3.0632826245492555</v>
      </c>
      <c r="AW96" cm="1">
        <f t="array" ref="AW96">deflator!AW96/INDEX(deflator!$E96:$BQ96, MATCH(TRUE, ISNUMBER(deflator!$E96:$BQ96), 0))</f>
        <v>3.1255024287048503</v>
      </c>
      <c r="AX96" cm="1">
        <f t="array" ref="AX96">deflator!AX96/INDEX(deflator!$E96:$BQ96, MATCH(TRUE, ISNUMBER(deflator!$E96:$BQ96), 0))</f>
        <v>3.2033193729186547</v>
      </c>
      <c r="AY96" cm="1">
        <f t="array" ref="AY96">deflator!AY96/INDEX(deflator!$E96:$BQ96, MATCH(TRUE, ISNUMBER(deflator!$E96:$BQ96), 0))</f>
        <v>3.35171595728709</v>
      </c>
      <c r="AZ96" cm="1">
        <f t="array" ref="AZ96">deflator!AZ96/INDEX(deflator!$E96:$BQ96, MATCH(TRUE, ISNUMBER(deflator!$E96:$BQ96), 0))</f>
        <v>3.4294571228089299</v>
      </c>
      <c r="BA96" cm="1">
        <f t="array" ref="BA96">deflator!BA96/INDEX(deflator!$E96:$BQ96, MATCH(TRUE, ISNUMBER(deflator!$E96:$BQ96), 0))</f>
        <v>3.6985916248849757</v>
      </c>
      <c r="BB96" cm="1">
        <f t="array" ref="BB96">deflator!BB96/INDEX(deflator!$E96:$BQ96, MATCH(TRUE, ISNUMBER(deflator!$E96:$BQ96), 0))</f>
        <v>3.6982254717686907</v>
      </c>
      <c r="BC96" cm="1">
        <f t="array" ref="BC96">deflator!BC96/INDEX(deflator!$E96:$BQ96, MATCH(TRUE, ISNUMBER(deflator!$E96:$BQ96), 0))</f>
        <v>3.715969268950432</v>
      </c>
      <c r="BD96" cm="1">
        <f t="array" ref="BD96">deflator!BD96/INDEX(deflator!$E96:$BQ96, MATCH(TRUE, ISNUMBER(deflator!$E96:$BQ96), 0))</f>
        <v>3.7243118946331131</v>
      </c>
      <c r="BE96" cm="1">
        <f t="array" ref="BE96">deflator!BE96/INDEX(deflator!$E96:$BQ96, MATCH(TRUE, ISNUMBER(deflator!$E96:$BQ96), 0))</f>
        <v>3.8705339664065117</v>
      </c>
      <c r="BF96" cm="1">
        <f t="array" ref="BF96">deflator!BF96/INDEX(deflator!$E96:$BQ96, MATCH(TRUE, ISNUMBER(deflator!$E96:$BQ96), 0))</f>
        <v>3.9836734771101288</v>
      </c>
      <c r="BG96" cm="1">
        <f t="array" ref="BG96">deflator!BG96/INDEX(deflator!$E96:$BQ96, MATCH(TRUE, ISNUMBER(deflator!$E96:$BQ96), 0))</f>
        <v>4.0145554287836784</v>
      </c>
      <c r="BH96" cm="1">
        <f t="array" ref="BH96">deflator!BH96/INDEX(deflator!$E96:$BQ96, MATCH(TRUE, ISNUMBER(deflator!$E96:$BQ96), 0))</f>
        <v>4.1252926070879603</v>
      </c>
      <c r="BI96" cm="1">
        <f t="array" ref="BI96">deflator!BI96/INDEX(deflator!$E96:$BQ96, MATCH(TRUE, ISNUMBER(deflator!$E96:$BQ96), 0))</f>
        <v>4.2343754612090514</v>
      </c>
      <c r="BJ96" cm="1">
        <f t="array" ref="BJ96">deflator!BJ96/INDEX(deflator!$E96:$BQ96, MATCH(TRUE, ISNUMBER(deflator!$E96:$BQ96), 0))</f>
        <v>4.2989993774473243</v>
      </c>
      <c r="BK96" cm="1">
        <f t="array" ref="BK96">deflator!BK96/INDEX(deflator!$E96:$BQ96, MATCH(TRUE, ISNUMBER(deflator!$E96:$BQ96), 0))</f>
        <v>4.2687490646555215</v>
      </c>
      <c r="BL96" cm="1">
        <f t="array" ref="BL96">deflator!BL96/INDEX(deflator!$E96:$BQ96, MATCH(TRUE, ISNUMBER(deflator!$E96:$BQ96), 0))</f>
        <v>4.4107930962300941</v>
      </c>
      <c r="BM96" cm="1">
        <f t="array" ref="BM96">deflator!BM96/INDEX(deflator!$E96:$BQ96, MATCH(TRUE, ISNUMBER(deflator!$E96:$BQ96), 0))</f>
        <v>4.3975613526523967</v>
      </c>
      <c r="BN96" cm="1">
        <f t="array" ref="BN96">deflator!BN96/INDEX(deflator!$E96:$BQ96, MATCH(TRUE, ISNUMBER(deflator!$E96:$BQ96), 0))</f>
        <v>4.52026728865376</v>
      </c>
      <c r="BO96" cm="1">
        <f t="array" ref="BO96">deflator!BO96/INDEX(deflator!$E96:$BQ96, MATCH(TRUE, ISNUMBER(deflator!$E96:$BQ96), 0))</f>
        <v>4.620556784114525</v>
      </c>
      <c r="BP96" cm="1">
        <f t="array" ref="BP96">deflator!BP96/INDEX(deflator!$E96:$BQ96, MATCH(TRUE, ISNUMBER(deflator!$E96:$BQ96), 0))</f>
        <v>4.7445888808537386</v>
      </c>
      <c r="BQ96" cm="1">
        <f t="array" ref="BQ96">deflator!BQ96/INDEX(deflator!$E96:$BQ96, MATCH(TRUE, ISNUMBER(deflator!$E96:$BQ96), 0))</f>
        <v>4.8087131394485922</v>
      </c>
    </row>
    <row r="97" spans="1:69" x14ac:dyDescent="0.35">
      <c r="A97" t="s">
        <v>375</v>
      </c>
      <c r="B97" t="s">
        <v>376</v>
      </c>
      <c r="C97" t="s">
        <v>44</v>
      </c>
      <c r="D97" t="s">
        <v>45</v>
      </c>
      <c r="E97" cm="1">
        <f t="array" ref="E97">deflator!E97/INDEX(deflator!$E97:$BQ97, MATCH(TRUE, ISNUMBER(deflator!$E97:$BQ97), 0))</f>
        <v>0</v>
      </c>
      <c r="F97" cm="1">
        <f t="array" ref="F97">deflator!F97/INDEX(deflator!$E97:$BQ97, MATCH(TRUE, ISNUMBER(deflator!$E97:$BQ97), 0))</f>
        <v>0</v>
      </c>
      <c r="G97" cm="1">
        <f t="array" ref="G97">deflator!G97/INDEX(deflator!$E97:$BQ97, MATCH(TRUE, ISNUMBER(deflator!$E97:$BQ97), 0))</f>
        <v>0</v>
      </c>
      <c r="H97" cm="1">
        <f t="array" ref="H97">deflator!H97/INDEX(deflator!$E97:$BQ97, MATCH(TRUE, ISNUMBER(deflator!$E97:$BQ97), 0))</f>
        <v>0</v>
      </c>
      <c r="I97" cm="1">
        <f t="array" ref="I97">deflator!I97/INDEX(deflator!$E97:$BQ97, MATCH(TRUE, ISNUMBER(deflator!$E97:$BQ97), 0))</f>
        <v>0</v>
      </c>
      <c r="J97" cm="1">
        <f t="array" ref="J97">deflator!J97/INDEX(deflator!$E97:$BQ97, MATCH(TRUE, ISNUMBER(deflator!$E97:$BQ97), 0))</f>
        <v>0</v>
      </c>
      <c r="K97" cm="1">
        <f t="array" ref="K97">deflator!K97/INDEX(deflator!$E97:$BQ97, MATCH(TRUE, ISNUMBER(deflator!$E97:$BQ97), 0))</f>
        <v>0</v>
      </c>
      <c r="L97" cm="1">
        <f t="array" ref="L97">deflator!L97/INDEX(deflator!$E97:$BQ97, MATCH(TRUE, ISNUMBER(deflator!$E97:$BQ97), 0))</f>
        <v>0</v>
      </c>
      <c r="M97" cm="1">
        <f t="array" ref="M97">deflator!M97/INDEX(deflator!$E97:$BQ97, MATCH(TRUE, ISNUMBER(deflator!$E97:$BQ97), 0))</f>
        <v>0</v>
      </c>
      <c r="N97" cm="1">
        <f t="array" ref="N97">deflator!N97/INDEX(deflator!$E97:$BQ97, MATCH(TRUE, ISNUMBER(deflator!$E97:$BQ97), 0))</f>
        <v>0</v>
      </c>
      <c r="O97" cm="1">
        <f t="array" ref="O97">deflator!O97/INDEX(deflator!$E97:$BQ97, MATCH(TRUE, ISNUMBER(deflator!$E97:$BQ97), 0))</f>
        <v>1</v>
      </c>
      <c r="P97" cm="1">
        <f t="array" ref="P97">deflator!P97/INDEX(deflator!$E97:$BQ97, MATCH(TRUE, ISNUMBER(deflator!$E97:$BQ97), 0))</f>
        <v>1.1144774411088962</v>
      </c>
      <c r="Q97" cm="1">
        <f t="array" ref="Q97">deflator!Q97/INDEX(deflator!$E97:$BQ97, MATCH(TRUE, ISNUMBER(deflator!$E97:$BQ97), 0))</f>
        <v>1.1780025825574509</v>
      </c>
      <c r="R97" cm="1">
        <f t="array" ref="R97">deflator!R97/INDEX(deflator!$E97:$BQ97, MATCH(TRUE, ISNUMBER(deflator!$E97:$BQ97), 0))</f>
        <v>1.2682751898781879</v>
      </c>
      <c r="S97" cm="1">
        <f t="array" ref="S97">deflator!S97/INDEX(deflator!$E97:$BQ97, MATCH(TRUE, ISNUMBER(deflator!$E97:$BQ97), 0))</f>
        <v>1.4655377608851299</v>
      </c>
      <c r="T97" cm="1">
        <f t="array" ref="T97">deflator!T97/INDEX(deflator!$E97:$BQ97, MATCH(TRUE, ISNUMBER(deflator!$E97:$BQ97), 0))</f>
        <v>1.7062648528908031</v>
      </c>
      <c r="U97" cm="1">
        <f t="array" ref="U97">deflator!U97/INDEX(deflator!$E97:$BQ97, MATCH(TRUE, ISNUMBER(deflator!$E97:$BQ97), 0))</f>
        <v>1.9313892792798519</v>
      </c>
      <c r="V97" cm="1">
        <f t="array" ref="V97">deflator!V97/INDEX(deflator!$E97:$BQ97, MATCH(TRUE, ISNUMBER(deflator!$E97:$BQ97), 0))</f>
        <v>2.0662409498852972</v>
      </c>
      <c r="W97" cm="1">
        <f t="array" ref="W97">deflator!W97/INDEX(deflator!$E97:$BQ97, MATCH(TRUE, ISNUMBER(deflator!$E97:$BQ97), 0))</f>
        <v>2.2579311443804584</v>
      </c>
      <c r="X97" cm="1">
        <f t="array" ref="X97">deflator!X97/INDEX(deflator!$E97:$BQ97, MATCH(TRUE, ISNUMBER(deflator!$E97:$BQ97), 0))</f>
        <v>2.4273316983459736</v>
      </c>
      <c r="Y97" cm="1">
        <f t="array" ref="Y97">deflator!Y97/INDEX(deflator!$E97:$BQ97, MATCH(TRUE, ISNUMBER(deflator!$E97:$BQ97), 0))</f>
        <v>2.7079130545543735</v>
      </c>
      <c r="Z97" cm="1">
        <f t="array" ref="Z97">deflator!Z97/INDEX(deflator!$E97:$BQ97, MATCH(TRUE, ISNUMBER(deflator!$E97:$BQ97), 0))</f>
        <v>3.1121179740286173</v>
      </c>
      <c r="AA97" cm="1">
        <f t="array" ref="AA97">deflator!AA97/INDEX(deflator!$E97:$BQ97, MATCH(TRUE, ISNUMBER(deflator!$E97:$BQ97), 0))</f>
        <v>3.5172183107834591</v>
      </c>
      <c r="AB97" cm="1">
        <f t="array" ref="AB97">deflator!AB97/INDEX(deflator!$E97:$BQ97, MATCH(TRUE, ISNUMBER(deflator!$E97:$BQ97), 0))</f>
        <v>3.8589909998454228</v>
      </c>
      <c r="AC97" cm="1">
        <f t="array" ref="AC97">deflator!AC97/INDEX(deflator!$E97:$BQ97, MATCH(TRUE, ISNUMBER(deflator!$E97:$BQ97), 0))</f>
        <v>4.201315520223238</v>
      </c>
      <c r="AD97" cm="1">
        <f t="array" ref="AD97">deflator!AD97/INDEX(deflator!$E97:$BQ97, MATCH(TRUE, ISNUMBER(deflator!$E97:$BQ97), 0))</f>
        <v>4.513207026687593</v>
      </c>
      <c r="AE97" cm="1">
        <f t="array" ref="AE97">deflator!AE97/INDEX(deflator!$E97:$BQ97, MATCH(TRUE, ISNUMBER(deflator!$E97:$BQ97), 0))</f>
        <v>4.6995838436299593</v>
      </c>
      <c r="AF97" cm="1">
        <f t="array" ref="AF97">deflator!AF97/INDEX(deflator!$E97:$BQ97, MATCH(TRUE, ISNUMBER(deflator!$E97:$BQ97), 0))</f>
        <v>4.9167388352093928</v>
      </c>
      <c r="AG97" cm="1">
        <f t="array" ref="AG97">deflator!AG97/INDEX(deflator!$E97:$BQ97, MATCH(TRUE, ISNUMBER(deflator!$E97:$BQ97), 0))</f>
        <v>5.2289634749320424</v>
      </c>
      <c r="AH97" cm="1">
        <f t="array" ref="AH97">deflator!AH97/INDEX(deflator!$E97:$BQ97, MATCH(TRUE, ISNUMBER(deflator!$E97:$BQ97), 0))</f>
        <v>5.5087056470708982</v>
      </c>
      <c r="AI97" cm="1">
        <f t="array" ref="AI97">deflator!AI97/INDEX(deflator!$E97:$BQ97, MATCH(TRUE, ISNUMBER(deflator!$E97:$BQ97), 0))</f>
        <v>5.7892411626971336</v>
      </c>
      <c r="AJ97" cm="1">
        <f t="array" ref="AJ97">deflator!AJ97/INDEX(deflator!$E97:$BQ97, MATCH(TRUE, ISNUMBER(deflator!$E97:$BQ97), 0))</f>
        <v>5.9759601167950063</v>
      </c>
      <c r="AK97" cm="1">
        <f t="array" ref="AK97">deflator!AK97/INDEX(deflator!$E97:$BQ97, MATCH(TRUE, ISNUMBER(deflator!$E97:$BQ97), 0))</f>
        <v>6.0683292275213718</v>
      </c>
      <c r="AL97" cm="1">
        <f t="array" ref="AL97">deflator!AL97/INDEX(deflator!$E97:$BQ97, MATCH(TRUE, ISNUMBER(deflator!$E97:$BQ97), 0))</f>
        <v>6.1315622165592147</v>
      </c>
      <c r="AM97" cm="1">
        <f t="array" ref="AM97">deflator!AM97/INDEX(deflator!$E97:$BQ97, MATCH(TRUE, ISNUMBER(deflator!$E97:$BQ97), 0))</f>
        <v>6.1602808794179316</v>
      </c>
      <c r="AN97" cm="1">
        <f t="array" ref="AN97">deflator!AN97/INDEX(deflator!$E97:$BQ97, MATCH(TRUE, ISNUMBER(deflator!$E97:$BQ97), 0))</f>
        <v>6.286928387044294</v>
      </c>
      <c r="AO97" cm="1">
        <f t="array" ref="AO97">deflator!AO97/INDEX(deflator!$E97:$BQ97, MATCH(TRUE, ISNUMBER(deflator!$E97:$BQ97), 0))</f>
        <v>6.348546647132201</v>
      </c>
      <c r="AP97" cm="1">
        <f t="array" ref="AP97">deflator!AP97/INDEX(deflator!$E97:$BQ97, MATCH(TRUE, ISNUMBER(deflator!$E97:$BQ97), 0))</f>
        <v>6.3800801116372297</v>
      </c>
      <c r="AQ97" cm="1">
        <f t="array" ref="AQ97">deflator!AQ97/INDEX(deflator!$E97:$BQ97, MATCH(TRUE, ISNUMBER(deflator!$E97:$BQ97), 0))</f>
        <v>6.4425045210165299</v>
      </c>
      <c r="AR97" cm="1">
        <f t="array" ref="AR97">deflator!AR97/INDEX(deflator!$E97:$BQ97, MATCH(TRUE, ISNUMBER(deflator!$E97:$BQ97), 0))</f>
        <v>6.5108244673912905</v>
      </c>
      <c r="AS97" cm="1">
        <f t="array" ref="AS97">deflator!AS97/INDEX(deflator!$E97:$BQ97, MATCH(TRUE, ISNUMBER(deflator!$E97:$BQ97), 0))</f>
        <v>6.6482089326977425</v>
      </c>
      <c r="AT97" cm="1">
        <f t="array" ref="AT97">deflator!AT97/INDEX(deflator!$E97:$BQ97, MATCH(TRUE, ISNUMBER(deflator!$E97:$BQ97), 0))</f>
        <v>6.8743980750772984</v>
      </c>
      <c r="AU97" cm="1">
        <f t="array" ref="AU97">deflator!AU97/INDEX(deflator!$E97:$BQ97, MATCH(TRUE, ISNUMBER(deflator!$E97:$BQ97), 0))</f>
        <v>7.0877163989270091</v>
      </c>
      <c r="AV97" cm="1">
        <f t="array" ref="AV97">deflator!AV97/INDEX(deflator!$E97:$BQ97, MATCH(TRUE, ISNUMBER(deflator!$E97:$BQ97), 0))</f>
        <v>7.5507553566954364</v>
      </c>
      <c r="AW97" cm="1">
        <f t="array" ref="AW97">deflator!AW97/INDEX(deflator!$E97:$BQ97, MATCH(TRUE, ISNUMBER(deflator!$E97:$BQ97), 0))</f>
        <v>7.5100987611135563</v>
      </c>
      <c r="AX97" cm="1">
        <f t="array" ref="AX97">deflator!AX97/INDEX(deflator!$E97:$BQ97, MATCH(TRUE, ISNUMBER(deflator!$E97:$BQ97), 0))</f>
        <v>7.2675843730390506</v>
      </c>
      <c r="AY97" cm="1">
        <f t="array" ref="AY97">deflator!AY97/INDEX(deflator!$E97:$BQ97, MATCH(TRUE, ISNUMBER(deflator!$E97:$BQ97), 0))</f>
        <v>7.4302607567185497</v>
      </c>
      <c r="AZ97" cm="1">
        <f t="array" ref="AZ97">deflator!AZ97/INDEX(deflator!$E97:$BQ97, MATCH(TRUE, ISNUMBER(deflator!$E97:$BQ97), 0))</f>
        <v>7.4267302428846138</v>
      </c>
      <c r="BA97" cm="1">
        <f t="array" ref="BA97">deflator!BA97/INDEX(deflator!$E97:$BQ97, MATCH(TRUE, ISNUMBER(deflator!$E97:$BQ97), 0))</f>
        <v>7.2772046017666314</v>
      </c>
      <c r="BB97" cm="1">
        <f t="array" ref="BB97">deflator!BB97/INDEX(deflator!$E97:$BQ97, MATCH(TRUE, ISNUMBER(deflator!$E97:$BQ97), 0))</f>
        <v>7.6802624342647041</v>
      </c>
      <c r="BC97" cm="1">
        <f t="array" ref="BC97">deflator!BC97/INDEX(deflator!$E97:$BQ97, MATCH(TRUE, ISNUMBER(deflator!$E97:$BQ97), 0))</f>
        <v>7.8359878131999379</v>
      </c>
      <c r="BD97" cm="1">
        <f t="array" ref="BD97">deflator!BD97/INDEX(deflator!$E97:$BQ97, MATCH(TRUE, ISNUMBER(deflator!$E97:$BQ97), 0))</f>
        <v>8.0619812795895722</v>
      </c>
      <c r="BE97" cm="1">
        <f t="array" ref="BE97">deflator!BE97/INDEX(deflator!$E97:$BQ97, MATCH(TRUE, ISNUMBER(deflator!$E97:$BQ97), 0))</f>
        <v>8.3397432852863815</v>
      </c>
      <c r="BF97" cm="1">
        <f t="array" ref="BF97">deflator!BF97/INDEX(deflator!$E97:$BQ97, MATCH(TRUE, ISNUMBER(deflator!$E97:$BQ97), 0))</f>
        <v>8.4287594143054498</v>
      </c>
      <c r="BG97" cm="1">
        <f t="array" ref="BG97">deflator!BG97/INDEX(deflator!$E97:$BQ97, MATCH(TRUE, ISNUMBER(deflator!$E97:$BQ97), 0))</f>
        <v>8.5122271897160466</v>
      </c>
      <c r="BH97" cm="1">
        <f t="array" ref="BH97">deflator!BH97/INDEX(deflator!$E97:$BQ97, MATCH(TRUE, ISNUMBER(deflator!$E97:$BQ97), 0))</f>
        <v>9.2054953672047386</v>
      </c>
      <c r="BI97" cm="1">
        <f t="array" ref="BI97">deflator!BI97/INDEX(deflator!$E97:$BQ97, MATCH(TRUE, ISNUMBER(deflator!$E97:$BQ97), 0))</f>
        <v>9.5311657674895187</v>
      </c>
      <c r="BJ97" cm="1">
        <f t="array" ref="BJ97">deflator!BJ97/INDEX(deflator!$E97:$BQ97, MATCH(TRUE, ISNUMBER(deflator!$E97:$BQ97), 0))</f>
        <v>9.8425012632058397</v>
      </c>
      <c r="BK97" cm="1">
        <f t="array" ref="BK97">deflator!BK97/INDEX(deflator!$E97:$BQ97, MATCH(TRUE, ISNUMBER(deflator!$E97:$BQ97), 0))</f>
        <v>10.024264737154231</v>
      </c>
      <c r="BL97" cm="1">
        <f t="array" ref="BL97">deflator!BL97/INDEX(deflator!$E97:$BQ97, MATCH(TRUE, ISNUMBER(deflator!$E97:$BQ97), 0))</f>
        <v>10.098931776222832</v>
      </c>
      <c r="BM97" cm="1">
        <f t="array" ref="BM97">deflator!BM97/INDEX(deflator!$E97:$BQ97, MATCH(TRUE, ISNUMBER(deflator!$E97:$BQ97), 0))</f>
        <v>10.185741031816756</v>
      </c>
      <c r="BN97" cm="1">
        <f t="array" ref="BN97">deflator!BN97/INDEX(deflator!$E97:$BQ97, MATCH(TRUE, ISNUMBER(deflator!$E97:$BQ97), 0))</f>
        <v>10.267057912345763</v>
      </c>
      <c r="BO97" cm="1">
        <f t="array" ref="BO97">deflator!BO97/INDEX(deflator!$E97:$BQ97, MATCH(TRUE, ISNUMBER(deflator!$E97:$BQ97), 0))</f>
        <v>10.842680174455525</v>
      </c>
      <c r="BP97" cm="1">
        <f t="array" ref="BP97">deflator!BP97/INDEX(deflator!$E97:$BQ97, MATCH(TRUE, ISNUMBER(deflator!$E97:$BQ97), 0))</f>
        <v>11.04476034365381</v>
      </c>
      <c r="BQ97" cm="1">
        <f t="array" ref="BQ97">deflator!BQ97/INDEX(deflator!$E97:$BQ97, MATCH(TRUE, ISNUMBER(deflator!$E97:$BQ97), 0))</f>
        <v>0</v>
      </c>
    </row>
    <row r="98" spans="1:69" x14ac:dyDescent="0.35">
      <c r="A98" t="s">
        <v>377</v>
      </c>
      <c r="B98" t="s">
        <v>378</v>
      </c>
      <c r="C98" t="s">
        <v>44</v>
      </c>
      <c r="D98" t="s">
        <v>45</v>
      </c>
      <c r="E98" cm="1">
        <f t="array" ref="E98">deflator!E98/INDEX(deflator!$E98:$BQ98, MATCH(TRUE, ISNUMBER(deflator!$E98:$BQ98), 0))</f>
        <v>1</v>
      </c>
      <c r="F98" cm="1">
        <f t="array" ref="F98">deflator!F98/INDEX(deflator!$E98:$BQ98, MATCH(TRUE, ISNUMBER(deflator!$E98:$BQ98), 0))</f>
        <v>0.98919634945393964</v>
      </c>
      <c r="G98" cm="1">
        <f t="array" ref="G98">deflator!G98/INDEX(deflator!$E98:$BQ98, MATCH(TRUE, ISNUMBER(deflator!$E98:$BQ98), 0))</f>
        <v>1.0147720429143954</v>
      </c>
      <c r="H98" cm="1">
        <f t="array" ref="H98">deflator!H98/INDEX(deflator!$E98:$BQ98, MATCH(TRUE, ISNUMBER(deflator!$E98:$BQ98), 0))</f>
        <v>1.0229444370813385</v>
      </c>
      <c r="I98" cm="1">
        <f t="array" ref="I98">deflator!I98/INDEX(deflator!$E98:$BQ98, MATCH(TRUE, ISNUMBER(deflator!$E98:$BQ98), 0))</f>
        <v>1.0057530888197899</v>
      </c>
      <c r="J98" cm="1">
        <f t="array" ref="J98">deflator!J98/INDEX(deflator!$E98:$BQ98, MATCH(TRUE, ISNUMBER(deflator!$E98:$BQ98), 0))</f>
        <v>0.98767921013577209</v>
      </c>
      <c r="K98" cm="1">
        <f t="array" ref="K98">deflator!K98/INDEX(deflator!$E98:$BQ98, MATCH(TRUE, ISNUMBER(deflator!$E98:$BQ98), 0))</f>
        <v>0.9777741777174892</v>
      </c>
      <c r="L98" cm="1">
        <f t="array" ref="L98">deflator!L98/INDEX(deflator!$E98:$BQ98, MATCH(TRUE, ISNUMBER(deflator!$E98:$BQ98), 0))</f>
        <v>0.98156400321863158</v>
      </c>
      <c r="M98" cm="1">
        <f t="array" ref="M98">deflator!M98/INDEX(deflator!$E98:$BQ98, MATCH(TRUE, ISNUMBER(deflator!$E98:$BQ98), 0))</f>
        <v>0.99993327131730614</v>
      </c>
      <c r="N98" cm="1">
        <f t="array" ref="N98">deflator!N98/INDEX(deflator!$E98:$BQ98, MATCH(TRUE, ISNUMBER(deflator!$E98:$BQ98), 0))</f>
        <v>1.0168945447091806</v>
      </c>
      <c r="O98" cm="1">
        <f t="array" ref="O98">deflator!O98/INDEX(deflator!$E98:$BQ98, MATCH(TRUE, ISNUMBER(deflator!$E98:$BQ98), 0))</f>
        <v>1.0677512863836349</v>
      </c>
      <c r="P98" cm="1">
        <f t="array" ref="P98">deflator!P98/INDEX(deflator!$E98:$BQ98, MATCH(TRUE, ISNUMBER(deflator!$E98:$BQ98), 0))</f>
        <v>1.054199507848004</v>
      </c>
      <c r="Q98" cm="1">
        <f t="array" ref="Q98">deflator!Q98/INDEX(deflator!$E98:$BQ98, MATCH(TRUE, ISNUMBER(deflator!$E98:$BQ98), 0))</f>
        <v>1.0398259254616606</v>
      </c>
      <c r="R98" cm="1">
        <f t="array" ref="R98">deflator!R98/INDEX(deflator!$E98:$BQ98, MATCH(TRUE, ISNUMBER(deflator!$E98:$BQ98), 0))</f>
        <v>1.1906087415441182</v>
      </c>
      <c r="S98" cm="1">
        <f t="array" ref="S98">deflator!S98/INDEX(deflator!$E98:$BQ98, MATCH(TRUE, ISNUMBER(deflator!$E98:$BQ98), 0))</f>
        <v>1.3772875250941456</v>
      </c>
      <c r="T98" cm="1">
        <f t="array" ref="T98">deflator!T98/INDEX(deflator!$E98:$BQ98, MATCH(TRUE, ISNUMBER(deflator!$E98:$BQ98), 0))</f>
        <v>1.5579338122944555</v>
      </c>
      <c r="U98" cm="1">
        <f t="array" ref="U98">deflator!U98/INDEX(deflator!$E98:$BQ98, MATCH(TRUE, ISNUMBER(deflator!$E98:$BQ98), 0))</f>
        <v>1.7370230502411255</v>
      </c>
      <c r="V98" cm="1">
        <f t="array" ref="V98">deflator!V98/INDEX(deflator!$E98:$BQ98, MATCH(TRUE, ISNUMBER(deflator!$E98:$BQ98), 0))</f>
        <v>2.0228130998145541</v>
      </c>
      <c r="W98" cm="1">
        <f t="array" ref="W98">deflator!W98/INDEX(deflator!$E98:$BQ98, MATCH(TRUE, ISNUMBER(deflator!$E98:$BQ98), 0))</f>
        <v>2.133986088524189</v>
      </c>
      <c r="X98" cm="1">
        <f t="array" ref="X98">deflator!X98/INDEX(deflator!$E98:$BQ98, MATCH(TRUE, ISNUMBER(deflator!$E98:$BQ98), 0))</f>
        <v>2.3172355248983769</v>
      </c>
      <c r="Y98" cm="1">
        <f t="array" ref="Y98">deflator!Y98/INDEX(deflator!$E98:$BQ98, MATCH(TRUE, ISNUMBER(deflator!$E98:$BQ98), 0))</f>
        <v>2.5490722819847895</v>
      </c>
      <c r="Z98" cm="1">
        <f t="array" ref="Z98">deflator!Z98/INDEX(deflator!$E98:$BQ98, MATCH(TRUE, ISNUMBER(deflator!$E98:$BQ98), 0))</f>
        <v>2.7669697348315281</v>
      </c>
      <c r="AA98" cm="1">
        <f t="array" ref="AA98">deflator!AA98/INDEX(deflator!$E98:$BQ98, MATCH(TRUE, ISNUMBER(deflator!$E98:$BQ98), 0))</f>
        <v>2.9047082322207149</v>
      </c>
      <c r="AB98" cm="1">
        <f t="array" ref="AB98">deflator!AB98/INDEX(deflator!$E98:$BQ98, MATCH(TRUE, ISNUMBER(deflator!$E98:$BQ98), 0))</f>
        <v>3.0952854275957131</v>
      </c>
      <c r="AC98" cm="1">
        <f t="array" ref="AC98">deflator!AC98/INDEX(deflator!$E98:$BQ98, MATCH(TRUE, ISNUMBER(deflator!$E98:$BQ98), 0))</f>
        <v>3.2229257244771969</v>
      </c>
      <c r="AD98" cm="1">
        <f t="array" ref="AD98">deflator!AD98/INDEX(deflator!$E98:$BQ98, MATCH(TRUE, ISNUMBER(deflator!$E98:$BQ98), 0))</f>
        <v>3.8281826381266062</v>
      </c>
      <c r="AE98" cm="1">
        <f t="array" ref="AE98">deflator!AE98/INDEX(deflator!$E98:$BQ98, MATCH(TRUE, ISNUMBER(deflator!$E98:$BQ98), 0))</f>
        <v>5.4154464160658691</v>
      </c>
      <c r="AF98" cm="1">
        <f t="array" ref="AF98">deflator!AF98/INDEX(deflator!$E98:$BQ98, MATCH(TRUE, ISNUMBER(deflator!$E98:$BQ98), 0))</f>
        <v>5.8486027850327442</v>
      </c>
      <c r="AG98" cm="1">
        <f t="array" ref="AG98">deflator!AG98/INDEX(deflator!$E98:$BQ98, MATCH(TRUE, ISNUMBER(deflator!$E98:$BQ98), 0))</f>
        <v>6.5302748654857758</v>
      </c>
      <c r="AH98" cm="1">
        <f t="array" ref="AH98">deflator!AH98/INDEX(deflator!$E98:$BQ98, MATCH(TRUE, ISNUMBER(deflator!$E98:$BQ98), 0))</f>
        <v>7.2426558161859385</v>
      </c>
      <c r="AI98" cm="1">
        <f t="array" ref="AI98">deflator!AI98/INDEX(deflator!$E98:$BQ98, MATCH(TRUE, ISNUMBER(deflator!$E98:$BQ98), 0))</f>
        <v>10.178195410295475</v>
      </c>
      <c r="AJ98" cm="1">
        <f t="array" ref="AJ98">deflator!AJ98/INDEX(deflator!$E98:$BQ98, MATCH(TRUE, ISNUMBER(deflator!$E98:$BQ98), 0))</f>
        <v>13.534460645160198</v>
      </c>
      <c r="AK98" cm="1">
        <f t="array" ref="AK98">deflator!AK98/INDEX(deflator!$E98:$BQ98, MATCH(TRUE, ISNUMBER(deflator!$E98:$BQ98), 0))</f>
        <v>14.733801287334815</v>
      </c>
      <c r="AL98" cm="1">
        <f t="array" ref="AL98">deflator!AL98/INDEX(deflator!$E98:$BQ98, MATCH(TRUE, ISNUMBER(deflator!$E98:$BQ98), 0))</f>
        <v>16.870843634257959</v>
      </c>
      <c r="AM98" cm="1">
        <f t="array" ref="AM98">deflator!AM98/INDEX(deflator!$E98:$BQ98, MATCH(TRUE, ISNUMBER(deflator!$E98:$BQ98), 0))</f>
        <v>18.848490860306097</v>
      </c>
      <c r="AN98" cm="1">
        <f t="array" ref="AN98">deflator!AN98/INDEX(deflator!$E98:$BQ98, MATCH(TRUE, ISNUMBER(deflator!$E98:$BQ98), 0))</f>
        <v>20.482243788868114</v>
      </c>
      <c r="AO98" cm="1">
        <f t="array" ref="AO98">deflator!AO98/INDEX(deflator!$E98:$BQ98, MATCH(TRUE, ISNUMBER(deflator!$E98:$BQ98), 0))</f>
        <v>22.30516440973097</v>
      </c>
      <c r="AP98" cm="1">
        <f t="array" ref="AP98">deflator!AP98/INDEX(deflator!$E98:$BQ98, MATCH(TRUE, ISNUMBER(deflator!$E98:$BQ98), 0))</f>
        <v>24.146977564835673</v>
      </c>
      <c r="AQ98" cm="1">
        <f t="array" ref="AQ98">deflator!AQ98/INDEX(deflator!$E98:$BQ98, MATCH(TRUE, ISNUMBER(deflator!$E98:$BQ98), 0))</f>
        <v>26.441528457048477</v>
      </c>
      <c r="AR98" cm="1">
        <f t="array" ref="AR98">deflator!AR98/INDEX(deflator!$E98:$BQ98, MATCH(TRUE, ISNUMBER(deflator!$E98:$BQ98), 0))</f>
        <v>27.7745934458313</v>
      </c>
      <c r="AS98" cm="1">
        <f t="array" ref="AS98">deflator!AS98/INDEX(deflator!$E98:$BQ98, MATCH(TRUE, ISNUMBER(deflator!$E98:$BQ98), 0))</f>
        <v>29.671630026811108</v>
      </c>
      <c r="AT98" cm="1">
        <f t="array" ref="AT98">deflator!AT98/INDEX(deflator!$E98:$BQ98, MATCH(TRUE, ISNUMBER(deflator!$E98:$BQ98), 0))</f>
        <v>28.007008474320262</v>
      </c>
      <c r="AU98" cm="1">
        <f t="array" ref="AU98">deflator!AU98/INDEX(deflator!$E98:$BQ98, MATCH(TRUE, ISNUMBER(deflator!$E98:$BQ98), 0))</f>
        <v>29.81883088311826</v>
      </c>
      <c r="AV98" cm="1">
        <f t="array" ref="AV98">deflator!AV98/INDEX(deflator!$E98:$BQ98, MATCH(TRUE, ISNUMBER(deflator!$E98:$BQ98), 0))</f>
        <v>31.152100788232985</v>
      </c>
      <c r="AW98" cm="1">
        <f t="array" ref="AW98">deflator!AW98/INDEX(deflator!$E98:$BQ98, MATCH(TRUE, ISNUMBER(deflator!$E98:$BQ98), 0))</f>
        <v>33.028659357440638</v>
      </c>
      <c r="AX98" cm="1">
        <f t="array" ref="AX98">deflator!AX98/INDEX(deflator!$E98:$BQ98, MATCH(TRUE, ISNUMBER(deflator!$E98:$BQ98), 0))</f>
        <v>34.900867651327971</v>
      </c>
      <c r="AY98" cm="1">
        <f t="array" ref="AY98">deflator!AY98/INDEX(deflator!$E98:$BQ98, MATCH(TRUE, ISNUMBER(deflator!$E98:$BQ98), 0))</f>
        <v>36.639396078707861</v>
      </c>
      <c r="AZ98" cm="1">
        <f t="array" ref="AZ98">deflator!AZ98/INDEX(deflator!$E98:$BQ98, MATCH(TRUE, ISNUMBER(deflator!$E98:$BQ98), 0))</f>
        <v>39.246417546676675</v>
      </c>
      <c r="BA98" cm="1">
        <f t="array" ref="BA98">deflator!BA98/INDEX(deflator!$E98:$BQ98, MATCH(TRUE, ISNUMBER(deflator!$E98:$BQ98), 0))</f>
        <v>42.938521067957979</v>
      </c>
      <c r="BB98" cm="1">
        <f t="array" ref="BB98">deflator!BB98/INDEX(deflator!$E98:$BQ98, MATCH(TRUE, ISNUMBER(deflator!$E98:$BQ98), 0))</f>
        <v>44.484383086061349</v>
      </c>
      <c r="BC98" cm="1">
        <f t="array" ref="BC98">deflator!BC98/INDEX(deflator!$E98:$BQ98, MATCH(TRUE, ISNUMBER(deflator!$E98:$BQ98), 0))</f>
        <v>46.769800735576709</v>
      </c>
      <c r="BD98" cm="1">
        <f t="array" ref="BD98">deflator!BD98/INDEX(deflator!$E98:$BQ98, MATCH(TRUE, ISNUMBER(deflator!$E98:$BQ98), 0))</f>
        <v>49.994411716665397</v>
      </c>
      <c r="BE98" cm="1">
        <f t="array" ref="BE98">deflator!BE98/INDEX(deflator!$E98:$BQ98, MATCH(TRUE, ISNUMBER(deflator!$E98:$BQ98), 0))</f>
        <v>51.683098380440867</v>
      </c>
      <c r="BF98" cm="1">
        <f t="array" ref="BF98">deflator!BF98/INDEX(deflator!$E98:$BQ98, MATCH(TRUE, ISNUMBER(deflator!$E98:$BQ98), 0))</f>
        <v>53.418847509471718</v>
      </c>
      <c r="BG98" cm="1">
        <f t="array" ref="BG98">deflator!BG98/INDEX(deflator!$E98:$BQ98, MATCH(TRUE, ISNUMBER(deflator!$E98:$BQ98), 0))</f>
        <v>54.946792868724437</v>
      </c>
      <c r="BH98" cm="1">
        <f t="array" ref="BH98">deflator!BH98/INDEX(deflator!$E98:$BQ98, MATCH(TRUE, ISNUMBER(deflator!$E98:$BQ98), 0))</f>
        <v>56.172997476924721</v>
      </c>
      <c r="BI98" cm="1">
        <f t="array" ref="BI98">deflator!BI98/INDEX(deflator!$E98:$BQ98, MATCH(TRUE, ISNUMBER(deflator!$E98:$BQ98), 0))</f>
        <v>57.693707747743694</v>
      </c>
      <c r="BJ98" cm="1">
        <f t="array" ref="BJ98">deflator!BJ98/INDEX(deflator!$E98:$BQ98, MATCH(TRUE, ISNUMBER(deflator!$E98:$BQ98), 0))</f>
        <v>58.702144457465728</v>
      </c>
      <c r="BK98" cm="1">
        <f t="array" ref="BK98">deflator!BK98/INDEX(deflator!$E98:$BQ98, MATCH(TRUE, ISNUMBER(deflator!$E98:$BQ98), 0))</f>
        <v>59.448608002352266</v>
      </c>
      <c r="BL98" cm="1">
        <f t="array" ref="BL98">deflator!BL98/INDEX(deflator!$E98:$BQ98, MATCH(TRUE, ISNUMBER(deflator!$E98:$BQ98), 0))</f>
        <v>61.5684162842131</v>
      </c>
      <c r="BM98" cm="1">
        <f t="array" ref="BM98">deflator!BM98/INDEX(deflator!$E98:$BQ98, MATCH(TRUE, ISNUMBER(deflator!$E98:$BQ98), 0))</f>
        <v>63.336859471358665</v>
      </c>
      <c r="BN98" cm="1">
        <f t="array" ref="BN98">deflator!BN98/INDEX(deflator!$E98:$BQ98, MATCH(TRUE, ISNUMBER(deflator!$E98:$BQ98), 0))</f>
        <v>65.319653304630975</v>
      </c>
      <c r="BO98" cm="1">
        <f t="array" ref="BO98">deflator!BO98/INDEX(deflator!$E98:$BQ98, MATCH(TRUE, ISNUMBER(deflator!$E98:$BQ98), 0))</f>
        <v>69.481854867813482</v>
      </c>
      <c r="BP98" cm="1">
        <f t="array" ref="BP98">deflator!BP98/INDEX(deflator!$E98:$BQ98, MATCH(TRUE, ISNUMBER(deflator!$E98:$BQ98), 0))</f>
        <v>74.026004274506974</v>
      </c>
      <c r="BQ98" cm="1">
        <f t="array" ref="BQ98">deflator!BQ98/INDEX(deflator!$E98:$BQ98, MATCH(TRUE, ISNUMBER(deflator!$E98:$BQ98), 0))</f>
        <v>76.734410021384846</v>
      </c>
    </row>
    <row r="99" spans="1:69" x14ac:dyDescent="0.35">
      <c r="A99" t="s">
        <v>379</v>
      </c>
      <c r="B99" t="s">
        <v>380</v>
      </c>
      <c r="C99" t="s">
        <v>44</v>
      </c>
      <c r="D99" t="s">
        <v>45</v>
      </c>
      <c r="E99" cm="1">
        <f t="array" ref="E99">deflator!E99/INDEX(deflator!$E99:$BQ99, MATCH(TRUE, ISNUMBER(deflator!$E99:$BQ99), 0))</f>
        <v>0</v>
      </c>
      <c r="F99" cm="1">
        <f t="array" ref="F99">deflator!F99/INDEX(deflator!$E99:$BQ99, MATCH(TRUE, ISNUMBER(deflator!$E99:$BQ99), 0))</f>
        <v>0</v>
      </c>
      <c r="G99" cm="1">
        <f t="array" ref="G99">deflator!G99/INDEX(deflator!$E99:$BQ99, MATCH(TRUE, ISNUMBER(deflator!$E99:$BQ99), 0))</f>
        <v>0</v>
      </c>
      <c r="H99" cm="1">
        <f t="array" ref="H99">deflator!H99/INDEX(deflator!$E99:$BQ99, MATCH(TRUE, ISNUMBER(deflator!$E99:$BQ99), 0))</f>
        <v>0</v>
      </c>
      <c r="I99" cm="1">
        <f t="array" ref="I99">deflator!I99/INDEX(deflator!$E99:$BQ99, MATCH(TRUE, ISNUMBER(deflator!$E99:$BQ99), 0))</f>
        <v>0</v>
      </c>
      <c r="J99" cm="1">
        <f t="array" ref="J99">deflator!J99/INDEX(deflator!$E99:$BQ99, MATCH(TRUE, ISNUMBER(deflator!$E99:$BQ99), 0))</f>
        <v>0</v>
      </c>
      <c r="K99" cm="1">
        <f t="array" ref="K99">deflator!K99/INDEX(deflator!$E99:$BQ99, MATCH(TRUE, ISNUMBER(deflator!$E99:$BQ99), 0))</f>
        <v>0</v>
      </c>
      <c r="L99" cm="1">
        <f t="array" ref="L99">deflator!L99/INDEX(deflator!$E99:$BQ99, MATCH(TRUE, ISNUMBER(deflator!$E99:$BQ99), 0))</f>
        <v>0</v>
      </c>
      <c r="M99" cm="1">
        <f t="array" ref="M99">deflator!M99/INDEX(deflator!$E99:$BQ99, MATCH(TRUE, ISNUMBER(deflator!$E99:$BQ99), 0))</f>
        <v>0</v>
      </c>
      <c r="N99" cm="1">
        <f t="array" ref="N99">deflator!N99/INDEX(deflator!$E99:$BQ99, MATCH(TRUE, ISNUMBER(deflator!$E99:$BQ99), 0))</f>
        <v>0</v>
      </c>
      <c r="O99" cm="1">
        <f t="array" ref="O99">deflator!O99/INDEX(deflator!$E99:$BQ99, MATCH(TRUE, ISNUMBER(deflator!$E99:$BQ99), 0))</f>
        <v>0</v>
      </c>
      <c r="P99" cm="1">
        <f t="array" ref="P99">deflator!P99/INDEX(deflator!$E99:$BQ99, MATCH(TRUE, ISNUMBER(deflator!$E99:$BQ99), 0))</f>
        <v>0</v>
      </c>
      <c r="Q99" cm="1">
        <f t="array" ref="Q99">deflator!Q99/INDEX(deflator!$E99:$BQ99, MATCH(TRUE, ISNUMBER(deflator!$E99:$BQ99), 0))</f>
        <v>0</v>
      </c>
      <c r="R99" cm="1">
        <f t="array" ref="R99">deflator!R99/INDEX(deflator!$E99:$BQ99, MATCH(TRUE, ISNUMBER(deflator!$E99:$BQ99), 0))</f>
        <v>0</v>
      </c>
      <c r="S99" cm="1">
        <f t="array" ref="S99">deflator!S99/INDEX(deflator!$E99:$BQ99, MATCH(TRUE, ISNUMBER(deflator!$E99:$BQ99), 0))</f>
        <v>0</v>
      </c>
      <c r="T99" cm="1">
        <f t="array" ref="T99">deflator!T99/INDEX(deflator!$E99:$BQ99, MATCH(TRUE, ISNUMBER(deflator!$E99:$BQ99), 0))</f>
        <v>0</v>
      </c>
      <c r="U99" cm="1">
        <f t="array" ref="U99">deflator!U99/INDEX(deflator!$E99:$BQ99, MATCH(TRUE, ISNUMBER(deflator!$E99:$BQ99), 0))</f>
        <v>0</v>
      </c>
      <c r="V99" cm="1">
        <f t="array" ref="V99">deflator!V99/INDEX(deflator!$E99:$BQ99, MATCH(TRUE, ISNUMBER(deflator!$E99:$BQ99), 0))</f>
        <v>0</v>
      </c>
      <c r="W99" cm="1">
        <f t="array" ref="W99">deflator!W99/INDEX(deflator!$E99:$BQ99, MATCH(TRUE, ISNUMBER(deflator!$E99:$BQ99), 0))</f>
        <v>0</v>
      </c>
      <c r="X99" cm="1">
        <f t="array" ref="X99">deflator!X99/INDEX(deflator!$E99:$BQ99, MATCH(TRUE, ISNUMBER(deflator!$E99:$BQ99), 0))</f>
        <v>0</v>
      </c>
      <c r="Y99" cm="1">
        <f t="array" ref="Y99">deflator!Y99/INDEX(deflator!$E99:$BQ99, MATCH(TRUE, ISNUMBER(deflator!$E99:$BQ99), 0))</f>
        <v>0</v>
      </c>
      <c r="Z99" cm="1">
        <f t="array" ref="Z99">deflator!Z99/INDEX(deflator!$E99:$BQ99, MATCH(TRUE, ISNUMBER(deflator!$E99:$BQ99), 0))</f>
        <v>0</v>
      </c>
      <c r="AA99" cm="1">
        <f t="array" ref="AA99">deflator!AA99/INDEX(deflator!$E99:$BQ99, MATCH(TRUE, ISNUMBER(deflator!$E99:$BQ99), 0))</f>
        <v>0</v>
      </c>
      <c r="AB99" cm="1">
        <f t="array" ref="AB99">deflator!AB99/INDEX(deflator!$E99:$BQ99, MATCH(TRUE, ISNUMBER(deflator!$E99:$BQ99), 0))</f>
        <v>0</v>
      </c>
      <c r="AC99" cm="1">
        <f t="array" ref="AC99">deflator!AC99/INDEX(deflator!$E99:$BQ99, MATCH(TRUE, ISNUMBER(deflator!$E99:$BQ99), 0))</f>
        <v>0</v>
      </c>
      <c r="AD99" cm="1">
        <f t="array" ref="AD99">deflator!AD99/INDEX(deflator!$E99:$BQ99, MATCH(TRUE, ISNUMBER(deflator!$E99:$BQ99), 0))</f>
        <v>0</v>
      </c>
      <c r="AE99" cm="1">
        <f t="array" ref="AE99">deflator!AE99/INDEX(deflator!$E99:$BQ99, MATCH(TRUE, ISNUMBER(deflator!$E99:$BQ99), 0))</f>
        <v>0</v>
      </c>
      <c r="AF99" cm="1">
        <f t="array" ref="AF99">deflator!AF99/INDEX(deflator!$E99:$BQ99, MATCH(TRUE, ISNUMBER(deflator!$E99:$BQ99), 0))</f>
        <v>0</v>
      </c>
      <c r="AG99" cm="1">
        <f t="array" ref="AG99">deflator!AG99/INDEX(deflator!$E99:$BQ99, MATCH(TRUE, ISNUMBER(deflator!$E99:$BQ99), 0))</f>
        <v>0</v>
      </c>
      <c r="AH99" cm="1">
        <f t="array" ref="AH99">deflator!AH99/INDEX(deflator!$E99:$BQ99, MATCH(TRUE, ISNUMBER(deflator!$E99:$BQ99), 0))</f>
        <v>0</v>
      </c>
      <c r="AI99" cm="1">
        <f t="array" ref="AI99">deflator!AI99/INDEX(deflator!$E99:$BQ99, MATCH(TRUE, ISNUMBER(deflator!$E99:$BQ99), 0))</f>
        <v>0</v>
      </c>
      <c r="AJ99" cm="1">
        <f t="array" ref="AJ99">deflator!AJ99/INDEX(deflator!$E99:$BQ99, MATCH(TRUE, ISNUMBER(deflator!$E99:$BQ99), 0))</f>
        <v>0</v>
      </c>
      <c r="AK99" cm="1">
        <f t="array" ref="AK99">deflator!AK99/INDEX(deflator!$E99:$BQ99, MATCH(TRUE, ISNUMBER(deflator!$E99:$BQ99), 0))</f>
        <v>0</v>
      </c>
      <c r="AL99" cm="1">
        <f t="array" ref="AL99">deflator!AL99/INDEX(deflator!$E99:$BQ99, MATCH(TRUE, ISNUMBER(deflator!$E99:$BQ99), 0))</f>
        <v>0</v>
      </c>
      <c r="AM99" cm="1">
        <f t="array" ref="AM99">deflator!AM99/INDEX(deflator!$E99:$BQ99, MATCH(TRUE, ISNUMBER(deflator!$E99:$BQ99), 0))</f>
        <v>0</v>
      </c>
      <c r="AN99" cm="1">
        <f t="array" ref="AN99">deflator!AN99/INDEX(deflator!$E99:$BQ99, MATCH(TRUE, ISNUMBER(deflator!$E99:$BQ99), 0))</f>
        <v>0</v>
      </c>
      <c r="AO99" cm="1">
        <f t="array" ref="AO99">deflator!AO99/INDEX(deflator!$E99:$BQ99, MATCH(TRUE, ISNUMBER(deflator!$E99:$BQ99), 0))</f>
        <v>0</v>
      </c>
      <c r="AP99" cm="1">
        <f t="array" ref="AP99">deflator!AP99/INDEX(deflator!$E99:$BQ99, MATCH(TRUE, ISNUMBER(deflator!$E99:$BQ99), 0))</f>
        <v>0</v>
      </c>
      <c r="AQ99" cm="1">
        <f t="array" ref="AQ99">deflator!AQ99/INDEX(deflator!$E99:$BQ99, MATCH(TRUE, ISNUMBER(deflator!$E99:$BQ99), 0))</f>
        <v>0</v>
      </c>
      <c r="AR99" cm="1">
        <f t="array" ref="AR99">deflator!AR99/INDEX(deflator!$E99:$BQ99, MATCH(TRUE, ISNUMBER(deflator!$E99:$BQ99), 0))</f>
        <v>0</v>
      </c>
      <c r="AS99" cm="1">
        <f t="array" ref="AS99">deflator!AS99/INDEX(deflator!$E99:$BQ99, MATCH(TRUE, ISNUMBER(deflator!$E99:$BQ99), 0))</f>
        <v>0</v>
      </c>
      <c r="AT99" cm="1">
        <f t="array" ref="AT99">deflator!AT99/INDEX(deflator!$E99:$BQ99, MATCH(TRUE, ISNUMBER(deflator!$E99:$BQ99), 0))</f>
        <v>0</v>
      </c>
      <c r="AU99" cm="1">
        <f t="array" ref="AU99">deflator!AU99/INDEX(deflator!$E99:$BQ99, MATCH(TRUE, ISNUMBER(deflator!$E99:$BQ99), 0))</f>
        <v>1</v>
      </c>
      <c r="AV99" cm="1">
        <f t="array" ref="AV99">deflator!AV99/INDEX(deflator!$E99:$BQ99, MATCH(TRUE, ISNUMBER(deflator!$E99:$BQ99), 0))</f>
        <v>1.0423956469911582</v>
      </c>
      <c r="AW99" cm="1">
        <f t="array" ref="AW99">deflator!AW99/INDEX(deflator!$E99:$BQ99, MATCH(TRUE, ISNUMBER(deflator!$E99:$BQ99), 0))</f>
        <v>1.0611102007309809</v>
      </c>
      <c r="AX99" cm="1">
        <f t="array" ref="AX99">deflator!AX99/INDEX(deflator!$E99:$BQ99, MATCH(TRUE, ISNUMBER(deflator!$E99:$BQ99), 0))</f>
        <v>1.1148491531132398</v>
      </c>
      <c r="AY99" cm="1">
        <f t="array" ref="AY99">deflator!AY99/INDEX(deflator!$E99:$BQ99, MATCH(TRUE, ISNUMBER(deflator!$E99:$BQ99), 0))</f>
        <v>1.163979225634437</v>
      </c>
      <c r="AZ99" cm="1">
        <f t="array" ref="AZ99">deflator!AZ99/INDEX(deflator!$E99:$BQ99, MATCH(TRUE, ISNUMBER(deflator!$E99:$BQ99), 0))</f>
        <v>1.1990493066874632</v>
      </c>
      <c r="BA99" cm="1">
        <f t="array" ref="BA99">deflator!BA99/INDEX(deflator!$E99:$BQ99, MATCH(TRUE, ISNUMBER(deflator!$E99:$BQ99), 0))</f>
        <v>1.2448947794213114</v>
      </c>
      <c r="BB99" cm="1">
        <f t="array" ref="BB99">deflator!BB99/INDEX(deflator!$E99:$BQ99, MATCH(TRUE, ISNUMBER(deflator!$E99:$BQ99), 0))</f>
        <v>1.2846931528141365</v>
      </c>
      <c r="BC99" cm="1">
        <f t="array" ref="BC99">deflator!BC99/INDEX(deflator!$E99:$BQ99, MATCH(TRUE, ISNUMBER(deflator!$E99:$BQ99), 0))</f>
        <v>1.2877453868996029</v>
      </c>
      <c r="BD99" cm="1">
        <f t="array" ref="BD99">deflator!BD99/INDEX(deflator!$E99:$BQ99, MATCH(TRUE, ISNUMBER(deflator!$E99:$BQ99), 0))</f>
        <v>1.295846210034596</v>
      </c>
      <c r="BE99" cm="1">
        <f t="array" ref="BE99">deflator!BE99/INDEX(deflator!$E99:$BQ99, MATCH(TRUE, ISNUMBER(deflator!$E99:$BQ99), 0))</f>
        <v>1.3403064230995869</v>
      </c>
      <c r="BF99" cm="1">
        <f t="array" ref="BF99">deflator!BF99/INDEX(deflator!$E99:$BQ99, MATCH(TRUE, ISNUMBER(deflator!$E99:$BQ99), 0))</f>
        <v>1.3515716059609015</v>
      </c>
      <c r="BG99" cm="1">
        <f t="array" ref="BG99">deflator!BG99/INDEX(deflator!$E99:$BQ99, MATCH(TRUE, ISNUMBER(deflator!$E99:$BQ99), 0))</f>
        <v>1.3796548685483854</v>
      </c>
      <c r="BH99" cm="1">
        <f t="array" ref="BH99">deflator!BH99/INDEX(deflator!$E99:$BQ99, MATCH(TRUE, ISNUMBER(deflator!$E99:$BQ99), 0))</f>
        <v>1.4144562233948192</v>
      </c>
      <c r="BI99" cm="1">
        <f t="array" ref="BI99">deflator!BI99/INDEX(deflator!$E99:$BQ99, MATCH(TRUE, ISNUMBER(deflator!$E99:$BQ99), 0))</f>
        <v>1.4367208360963937</v>
      </c>
      <c r="BJ99" cm="1">
        <f t="array" ref="BJ99">deflator!BJ99/INDEX(deflator!$E99:$BQ99, MATCH(TRUE, ISNUMBER(deflator!$E99:$BQ99), 0))</f>
        <v>1.4510735545728843</v>
      </c>
      <c r="BK99" cm="1">
        <f t="array" ref="BK99">deflator!BK99/INDEX(deflator!$E99:$BQ99, MATCH(TRUE, ISNUMBER(deflator!$E99:$BQ99), 0))</f>
        <v>1.4724390279912094</v>
      </c>
      <c r="BL99" cm="1">
        <f t="array" ref="BL99">deflator!BL99/INDEX(deflator!$E99:$BQ99, MATCH(TRUE, ISNUMBER(deflator!$E99:$BQ99), 0))</f>
        <v>1.508349091340162</v>
      </c>
      <c r="BM99" cm="1">
        <f t="array" ref="BM99">deflator!BM99/INDEX(deflator!$E99:$BQ99, MATCH(TRUE, ISNUMBER(deflator!$E99:$BQ99), 0))</f>
        <v>1.5692168610839441</v>
      </c>
      <c r="BN99" cm="1">
        <f t="array" ref="BN99">deflator!BN99/INDEX(deflator!$E99:$BQ99, MATCH(TRUE, ISNUMBER(deflator!$E99:$BQ99), 0))</f>
        <v>1.6202191664926988</v>
      </c>
      <c r="BO99" cm="1">
        <f t="array" ref="BO99">deflator!BO99/INDEX(deflator!$E99:$BQ99, MATCH(TRUE, ISNUMBER(deflator!$E99:$BQ99), 0))</f>
        <v>1.7087670449479964</v>
      </c>
      <c r="BP99" cm="1">
        <f t="array" ref="BP99">deflator!BP99/INDEX(deflator!$E99:$BQ99, MATCH(TRUE, ISNUMBER(deflator!$E99:$BQ99), 0))</f>
        <v>0</v>
      </c>
      <c r="BQ99" cm="1">
        <f t="array" ref="BQ99">deflator!BQ99/INDEX(deflator!$E99:$BQ99, MATCH(TRUE, ISNUMBER(deflator!$E99:$BQ99), 0))</f>
        <v>0</v>
      </c>
    </row>
    <row r="100" spans="1:69" x14ac:dyDescent="0.35">
      <c r="A100" t="s">
        <v>381</v>
      </c>
      <c r="B100" t="s">
        <v>382</v>
      </c>
      <c r="C100" t="s">
        <v>44</v>
      </c>
      <c r="D100" t="s">
        <v>45</v>
      </c>
      <c r="E100" cm="1">
        <f t="array" ref="E100">deflator!E100/INDEX(deflator!$E100:$BQ100, MATCH(TRUE, ISNUMBER(deflator!$E100:$BQ100), 0))</f>
        <v>1</v>
      </c>
      <c r="F100" cm="1">
        <f t="array" ref="F100">deflator!F100/INDEX(deflator!$E100:$BQ100, MATCH(TRUE, ISNUMBER(deflator!$E100:$BQ100), 0))</f>
        <v>1.0429350364902992</v>
      </c>
      <c r="G100" cm="1">
        <f t="array" ref="G100">deflator!G100/INDEX(deflator!$E100:$BQ100, MATCH(TRUE, ISNUMBER(deflator!$E100:$BQ100), 0))</f>
        <v>1.0820457328784041</v>
      </c>
      <c r="H100" cm="1">
        <f t="array" ref="H100">deflator!H100/INDEX(deflator!$E100:$BQ100, MATCH(TRUE, ISNUMBER(deflator!$E100:$BQ100), 0))</f>
        <v>1.1120723225103288</v>
      </c>
      <c r="I100" cm="1">
        <f t="array" ref="I100">deflator!I100/INDEX(deflator!$E100:$BQ100, MATCH(TRUE, ISNUMBER(deflator!$E100:$BQ100), 0))</f>
        <v>1.1066747366876899</v>
      </c>
      <c r="J100" cm="1">
        <f t="array" ref="J100">deflator!J100/INDEX(deflator!$E100:$BQ100, MATCH(TRUE, ISNUMBER(deflator!$E100:$BQ100), 0))</f>
        <v>1.0868963366930067</v>
      </c>
      <c r="K100" cm="1">
        <f t="array" ref="K100">deflator!K100/INDEX(deflator!$E100:$BQ100, MATCH(TRUE, ISNUMBER(deflator!$E100:$BQ100), 0))</f>
        <v>1.1077794092515123</v>
      </c>
      <c r="L100" cm="1">
        <f t="array" ref="L100">deflator!L100/INDEX(deflator!$E100:$BQ100, MATCH(TRUE, ISNUMBER(deflator!$E100:$BQ100), 0))</f>
        <v>1.1616662991495783</v>
      </c>
      <c r="M100" cm="1">
        <f t="array" ref="M100">deflator!M100/INDEX(deflator!$E100:$BQ100, MATCH(TRUE, ISNUMBER(deflator!$E100:$BQ100), 0))</f>
        <v>1.2423484015346717</v>
      </c>
      <c r="N100" cm="1">
        <f t="array" ref="N100">deflator!N100/INDEX(deflator!$E100:$BQ100, MATCH(TRUE, ISNUMBER(deflator!$E100:$BQ100), 0))</f>
        <v>1.2599379882126154</v>
      </c>
      <c r="O100" cm="1">
        <f t="array" ref="O100">deflator!O100/INDEX(deflator!$E100:$BQ100, MATCH(TRUE, ISNUMBER(deflator!$E100:$BQ100), 0))</f>
        <v>1.2981912236001485</v>
      </c>
      <c r="P100" cm="1">
        <f t="array" ref="P100">deflator!P100/INDEX(deflator!$E100:$BQ100, MATCH(TRUE, ISNUMBER(deflator!$E100:$BQ100), 0))</f>
        <v>1.3259935325744996</v>
      </c>
      <c r="Q100" cm="1">
        <f t="array" ref="Q100">deflator!Q100/INDEX(deflator!$E100:$BQ100, MATCH(TRUE, ISNUMBER(deflator!$E100:$BQ100), 0))</f>
        <v>1.4570769226705691</v>
      </c>
      <c r="R100" cm="1">
        <f t="array" ref="R100">deflator!R100/INDEX(deflator!$E100:$BQ100, MATCH(TRUE, ISNUMBER(deflator!$E100:$BQ100), 0))</f>
        <v>1.5484274084353089</v>
      </c>
      <c r="S100" cm="1">
        <f t="array" ref="S100">deflator!S100/INDEX(deflator!$E100:$BQ100, MATCH(TRUE, ISNUMBER(deflator!$E100:$BQ100), 0))</f>
        <v>2.1286565171741527</v>
      </c>
      <c r="T100" cm="1">
        <f t="array" ref="T100">deflator!T100/INDEX(deflator!$E100:$BQ100, MATCH(TRUE, ISNUMBER(deflator!$E100:$BQ100), 0))</f>
        <v>2.4406781414395842</v>
      </c>
      <c r="U100" cm="1">
        <f t="array" ref="U100">deflator!U100/INDEX(deflator!$E100:$BQ100, MATCH(TRUE, ISNUMBER(deflator!$E100:$BQ100), 0))</f>
        <v>2.2996910577058007</v>
      </c>
      <c r="V100" cm="1">
        <f t="array" ref="V100">deflator!V100/INDEX(deflator!$E100:$BQ100, MATCH(TRUE, ISNUMBER(deflator!$E100:$BQ100), 0))</f>
        <v>2.3383158686546035</v>
      </c>
      <c r="W100" cm="1">
        <f t="array" ref="W100">deflator!W100/INDEX(deflator!$E100:$BQ100, MATCH(TRUE, ISNUMBER(deflator!$E100:$BQ100), 0))</f>
        <v>2.6841010093009143</v>
      </c>
      <c r="X100" cm="1">
        <f t="array" ref="X100">deflator!X100/INDEX(deflator!$E100:$BQ100, MATCH(TRUE, ISNUMBER(deflator!$E100:$BQ100), 0))</f>
        <v>2.8602569499269421</v>
      </c>
      <c r="Y100" cm="1">
        <f t="array" ref="Y100">deflator!Y100/INDEX(deflator!$E100:$BQ100, MATCH(TRUE, ISNUMBER(deflator!$E100:$BQ100), 0))</f>
        <v>3.1971607023788593</v>
      </c>
      <c r="Z100" cm="1">
        <f t="array" ref="Z100">deflator!Z100/INDEX(deflator!$E100:$BQ100, MATCH(TRUE, ISNUMBER(deflator!$E100:$BQ100), 0))</f>
        <v>3.3359411213566683</v>
      </c>
      <c r="AA100" cm="1">
        <f t="array" ref="AA100">deflator!AA100/INDEX(deflator!$E100:$BQ100, MATCH(TRUE, ISNUMBER(deflator!$E100:$BQ100), 0))</f>
        <v>3.4794668039855439</v>
      </c>
      <c r="AB100" cm="1">
        <f t="array" ref="AB100">deflator!AB100/INDEX(deflator!$E100:$BQ100, MATCH(TRUE, ISNUMBER(deflator!$E100:$BQ100), 0))</f>
        <v>3.7898242690266222</v>
      </c>
      <c r="AC100" cm="1">
        <f t="array" ref="AC100">deflator!AC100/INDEX(deflator!$E100:$BQ100, MATCH(TRUE, ISNUMBER(deflator!$E100:$BQ100), 0))</f>
        <v>4.5205687932326475</v>
      </c>
      <c r="AD100" cm="1">
        <f t="array" ref="AD100">deflator!AD100/INDEX(deflator!$E100:$BQ100, MATCH(TRUE, ISNUMBER(deflator!$E100:$BQ100), 0))</f>
        <v>5.1765077958874315</v>
      </c>
      <c r="AE100" cm="1">
        <f t="array" ref="AE100">deflator!AE100/INDEX(deflator!$E100:$BQ100, MATCH(TRUE, ISNUMBER(deflator!$E100:$BQ100), 0))</f>
        <v>5.8128746739404384</v>
      </c>
      <c r="AF100" cm="1">
        <f t="array" ref="AF100">deflator!AF100/INDEX(deflator!$E100:$BQ100, MATCH(TRUE, ISNUMBER(deflator!$E100:$BQ100), 0))</f>
        <v>9.225661125476579</v>
      </c>
      <c r="AG100" cm="1">
        <f t="array" ref="AG100">deflator!AG100/INDEX(deflator!$E100:$BQ100, MATCH(TRUE, ISNUMBER(deflator!$E100:$BQ100), 0))</f>
        <v>11.40716443485571</v>
      </c>
      <c r="AH100" cm="1">
        <f t="array" ref="AH100">deflator!AH100/INDEX(deflator!$E100:$BQ100, MATCH(TRUE, ISNUMBER(deflator!$E100:$BQ100), 0))</f>
        <v>29.949055045326574</v>
      </c>
      <c r="AI100" cm="1">
        <f t="array" ref="AI100">deflator!AI100/INDEX(deflator!$E100:$BQ100, MATCH(TRUE, ISNUMBER(deflator!$E100:$BQ100), 0))</f>
        <v>46.853682233968229</v>
      </c>
      <c r="AJ100" cm="1">
        <f t="array" ref="AJ100">deflator!AJ100/INDEX(deflator!$E100:$BQ100, MATCH(TRUE, ISNUMBER(deflator!$E100:$BQ100), 0))</f>
        <v>109.88952249843074</v>
      </c>
      <c r="AK100" cm="1">
        <f t="array" ref="AK100">deflator!AK100/INDEX(deflator!$E100:$BQ100, MATCH(TRUE, ISNUMBER(deflator!$E100:$BQ100), 0))</f>
        <v>122.30785575925584</v>
      </c>
      <c r="AL100" cm="1">
        <f t="array" ref="AL100">deflator!AL100/INDEX(deflator!$E100:$BQ100, MATCH(TRUE, ISNUMBER(deflator!$E100:$BQ100), 0))</f>
        <v>143.04012438441211</v>
      </c>
      <c r="AM100" cm="1">
        <f t="array" ref="AM100">deflator!AM100/INDEX(deflator!$E100:$BQ100, MATCH(TRUE, ISNUMBER(deflator!$E100:$BQ100), 0))</f>
        <v>166.74530206123293</v>
      </c>
      <c r="AN100" cm="1">
        <f t="array" ref="AN100">deflator!AN100/INDEX(deflator!$E100:$BQ100, MATCH(TRUE, ISNUMBER(deflator!$E100:$BQ100), 0))</f>
        <v>187.34119612464039</v>
      </c>
      <c r="AO100" cm="1">
        <f t="array" ref="AO100">deflator!AO100/INDEX(deflator!$E100:$BQ100, MATCH(TRUE, ISNUMBER(deflator!$E100:$BQ100), 0))</f>
        <v>194.70479124941369</v>
      </c>
      <c r="AP100" cm="1">
        <f t="array" ref="AP100">deflator!AP100/INDEX(deflator!$E100:$BQ100, MATCH(TRUE, ISNUMBER(deflator!$E100:$BQ100), 0))</f>
        <v>197.51487536528907</v>
      </c>
      <c r="AQ100" cm="1">
        <f t="array" ref="AQ100">deflator!AQ100/INDEX(deflator!$E100:$BQ100, MATCH(TRUE, ISNUMBER(deflator!$E100:$BQ100), 0))</f>
        <v>203.3812504876071</v>
      </c>
      <c r="AR100" cm="1">
        <f t="array" ref="AR100">deflator!AR100/INDEX(deflator!$E100:$BQ100, MATCH(TRUE, ISNUMBER(deflator!$E100:$BQ100), 0))</f>
        <v>226.18131970938205</v>
      </c>
      <c r="AS100" cm="1">
        <f t="array" ref="AS100">deflator!AS100/INDEX(deflator!$E100:$BQ100, MATCH(TRUE, ISNUMBER(deflator!$E100:$BQ100), 0))</f>
        <v>241.07772032475944</v>
      </c>
      <c r="AT100" cm="1">
        <f t="array" ref="AT100">deflator!AT100/INDEX(deflator!$E100:$BQ100, MATCH(TRUE, ISNUMBER(deflator!$E100:$BQ100), 0))</f>
        <v>241.85392203154643</v>
      </c>
      <c r="AU100" cm="1">
        <f t="array" ref="AU100">deflator!AU100/INDEX(deflator!$E100:$BQ100, MATCH(TRUE, ISNUMBER(deflator!$E100:$BQ100), 0))</f>
        <v>248.18747541765995</v>
      </c>
      <c r="AV100" cm="1">
        <f t="array" ref="AV100">deflator!AV100/INDEX(deflator!$E100:$BQ100, MATCH(TRUE, ISNUMBER(deflator!$E100:$BQ100), 0))</f>
        <v>259.89836705937563</v>
      </c>
      <c r="AW100" cm="1">
        <f t="array" ref="AW100">deflator!AW100/INDEX(deflator!$E100:$BQ100, MATCH(TRUE, ISNUMBER(deflator!$E100:$BQ100), 0))</f>
        <v>277.50709956710222</v>
      </c>
      <c r="AX100" cm="1">
        <f t="array" ref="AX100">deflator!AX100/INDEX(deflator!$E100:$BQ100, MATCH(TRUE, ISNUMBER(deflator!$E100:$BQ100), 0))</f>
        <v>298.68763168769914</v>
      </c>
      <c r="AY100" cm="1">
        <f t="array" ref="AY100">deflator!AY100/INDEX(deflator!$E100:$BQ100, MATCH(TRUE, ISNUMBER(deflator!$E100:$BQ100), 0))</f>
        <v>820.96596880674588</v>
      </c>
      <c r="AZ100" cm="1">
        <f t="array" ref="AZ100">deflator!AZ100/INDEX(deflator!$E100:$BQ100, MATCH(TRUE, ISNUMBER(deflator!$E100:$BQ100), 0))</f>
        <v>888.37556976666906</v>
      </c>
      <c r="BA100" cm="1">
        <f t="array" ref="BA100">deflator!BA100/INDEX(deflator!$E100:$BQ100, MATCH(TRUE, ISNUMBER(deflator!$E100:$BQ100), 0))</f>
        <v>973.25762195900643</v>
      </c>
      <c r="BB100" cm="1">
        <f t="array" ref="BB100">deflator!BB100/INDEX(deflator!$E100:$BQ100, MATCH(TRUE, ISNUMBER(deflator!$E100:$BQ100), 0))</f>
        <v>984.48039143521476</v>
      </c>
      <c r="BC100" cm="1">
        <f t="array" ref="BC100">deflator!BC100/INDEX(deflator!$E100:$BQ100, MATCH(TRUE, ISNUMBER(deflator!$E100:$BQ100), 0))</f>
        <v>1023.5864376012867</v>
      </c>
      <c r="BD100" cm="1">
        <f t="array" ref="BD100">deflator!BD100/INDEX(deflator!$E100:$BQ100, MATCH(TRUE, ISNUMBER(deflator!$E100:$BQ100), 0))</f>
        <v>1048.2479086176315</v>
      </c>
      <c r="BE100" cm="1">
        <f t="array" ref="BE100">deflator!BE100/INDEX(deflator!$E100:$BQ100, MATCH(TRUE, ISNUMBER(deflator!$E100:$BQ100), 0))</f>
        <v>1097.8050346812879</v>
      </c>
      <c r="BF100" cm="1">
        <f t="array" ref="BF100">deflator!BF100/INDEX(deflator!$E100:$BQ100, MATCH(TRUE, ISNUMBER(deflator!$E100:$BQ100), 0))</f>
        <v>1091.9133288235894</v>
      </c>
      <c r="BG100" cm="1">
        <f t="array" ref="BG100">deflator!BG100/INDEX(deflator!$E100:$BQ100, MATCH(TRUE, ISNUMBER(deflator!$E100:$BQ100), 0))</f>
        <v>1068.9241431594662</v>
      </c>
      <c r="BH100" cm="1">
        <f t="array" ref="BH100">deflator!BH100/INDEX(deflator!$E100:$BQ100, MATCH(TRUE, ISNUMBER(deflator!$E100:$BQ100), 0))</f>
        <v>1101.0379329202669</v>
      </c>
      <c r="BI100" cm="1">
        <f t="array" ref="BI100">deflator!BI100/INDEX(deflator!$E100:$BQ100, MATCH(TRUE, ISNUMBER(deflator!$E100:$BQ100), 0))</f>
        <v>1110.927190575577</v>
      </c>
      <c r="BJ100" cm="1">
        <f t="array" ref="BJ100">deflator!BJ100/INDEX(deflator!$E100:$BQ100, MATCH(TRUE, ISNUMBER(deflator!$E100:$BQ100), 0))</f>
        <v>1134.356732498685</v>
      </c>
      <c r="BK100" cm="1">
        <f t="array" ref="BK100">deflator!BK100/INDEX(deflator!$E100:$BQ100, MATCH(TRUE, ISNUMBER(deflator!$E100:$BQ100), 0))</f>
        <v>1101.6023188168906</v>
      </c>
      <c r="BL100" cm="1">
        <f t="array" ref="BL100">deflator!BL100/INDEX(deflator!$E100:$BQ100, MATCH(TRUE, ISNUMBER(deflator!$E100:$BQ100), 0))</f>
        <v>1134.2228395906386</v>
      </c>
      <c r="BM100" cm="1">
        <f t="array" ref="BM100">deflator!BM100/INDEX(deflator!$E100:$BQ100, MATCH(TRUE, ISNUMBER(deflator!$E100:$BQ100), 0))</f>
        <v>835.96647796579884</v>
      </c>
      <c r="BN100" cm="1">
        <f t="array" ref="BN100">deflator!BN100/INDEX(deflator!$E100:$BQ100, MATCH(TRUE, ISNUMBER(deflator!$E100:$BQ100), 0))</f>
        <v>1023.370912294576</v>
      </c>
      <c r="BO100" cm="1">
        <f t="array" ref="BO100">deflator!BO100/INDEX(deflator!$E100:$BQ100, MATCH(TRUE, ISNUMBER(deflator!$E100:$BQ100), 0))</f>
        <v>1146.7940384299768</v>
      </c>
      <c r="BP100" cm="1">
        <f t="array" ref="BP100">deflator!BP100/INDEX(deflator!$E100:$BQ100, MATCH(TRUE, ISNUMBER(deflator!$E100:$BQ100), 0))</f>
        <v>985.251699861524</v>
      </c>
      <c r="BQ100" cm="1">
        <f t="array" ref="BQ100">deflator!BQ100/INDEX(deflator!$E100:$BQ100, MATCH(TRUE, ISNUMBER(deflator!$E100:$BQ100), 0))</f>
        <v>1008.7900081124795</v>
      </c>
    </row>
    <row r="101" spans="1:69" x14ac:dyDescent="0.35">
      <c r="A101" t="s">
        <v>383</v>
      </c>
      <c r="B101" t="s">
        <v>384</v>
      </c>
      <c r="C101" t="s">
        <v>44</v>
      </c>
      <c r="D101" t="s">
        <v>45</v>
      </c>
      <c r="E101" t="e" cm="1">
        <f t="array" ref="E101">deflator!E101/INDEX(deflator!$E101:$BQ101, MATCH(TRUE, ISNUMBER(deflator!$E101:$BQ101), 0))</f>
        <v>#N/A</v>
      </c>
      <c r="F101" t="e" cm="1">
        <f t="array" ref="F101">deflator!F101/INDEX(deflator!$E101:$BQ101, MATCH(TRUE, ISNUMBER(deflator!$E101:$BQ101), 0))</f>
        <v>#N/A</v>
      </c>
      <c r="G101" t="e" cm="1">
        <f t="array" ref="G101">deflator!G101/INDEX(deflator!$E101:$BQ101, MATCH(TRUE, ISNUMBER(deflator!$E101:$BQ101), 0))</f>
        <v>#N/A</v>
      </c>
      <c r="H101" t="e" cm="1">
        <f t="array" ref="H101">deflator!H101/INDEX(deflator!$E101:$BQ101, MATCH(TRUE, ISNUMBER(deflator!$E101:$BQ101), 0))</f>
        <v>#N/A</v>
      </c>
      <c r="I101" t="e" cm="1">
        <f t="array" ref="I101">deflator!I101/INDEX(deflator!$E101:$BQ101, MATCH(TRUE, ISNUMBER(deflator!$E101:$BQ101), 0))</f>
        <v>#N/A</v>
      </c>
      <c r="J101" t="e" cm="1">
        <f t="array" ref="J101">deflator!J101/INDEX(deflator!$E101:$BQ101, MATCH(TRUE, ISNUMBER(deflator!$E101:$BQ101), 0))</f>
        <v>#N/A</v>
      </c>
      <c r="K101" t="e" cm="1">
        <f t="array" ref="K101">deflator!K101/INDEX(deflator!$E101:$BQ101, MATCH(TRUE, ISNUMBER(deflator!$E101:$BQ101), 0))</f>
        <v>#N/A</v>
      </c>
      <c r="L101" t="e" cm="1">
        <f t="array" ref="L101">deflator!L101/INDEX(deflator!$E101:$BQ101, MATCH(TRUE, ISNUMBER(deflator!$E101:$BQ101), 0))</f>
        <v>#N/A</v>
      </c>
      <c r="M101" t="e" cm="1">
        <f t="array" ref="M101">deflator!M101/INDEX(deflator!$E101:$BQ101, MATCH(TRUE, ISNUMBER(deflator!$E101:$BQ101), 0))</f>
        <v>#N/A</v>
      </c>
      <c r="N101" t="e" cm="1">
        <f t="array" ref="N101">deflator!N101/INDEX(deflator!$E101:$BQ101, MATCH(TRUE, ISNUMBER(deflator!$E101:$BQ101), 0))</f>
        <v>#N/A</v>
      </c>
      <c r="O101" t="e" cm="1">
        <f t="array" ref="O101">deflator!O101/INDEX(deflator!$E101:$BQ101, MATCH(TRUE, ISNUMBER(deflator!$E101:$BQ101), 0))</f>
        <v>#N/A</v>
      </c>
      <c r="P101" t="e" cm="1">
        <f t="array" ref="P101">deflator!P101/INDEX(deflator!$E101:$BQ101, MATCH(TRUE, ISNUMBER(deflator!$E101:$BQ101), 0))</f>
        <v>#N/A</v>
      </c>
      <c r="Q101" t="e" cm="1">
        <f t="array" ref="Q101">deflator!Q101/INDEX(deflator!$E101:$BQ101, MATCH(TRUE, ISNUMBER(deflator!$E101:$BQ101), 0))</f>
        <v>#N/A</v>
      </c>
      <c r="R101" t="e" cm="1">
        <f t="array" ref="R101">deflator!R101/INDEX(deflator!$E101:$BQ101, MATCH(TRUE, ISNUMBER(deflator!$E101:$BQ101), 0))</f>
        <v>#N/A</v>
      </c>
      <c r="S101" t="e" cm="1">
        <f t="array" ref="S101">deflator!S101/INDEX(deflator!$E101:$BQ101, MATCH(TRUE, ISNUMBER(deflator!$E101:$BQ101), 0))</f>
        <v>#N/A</v>
      </c>
      <c r="T101" t="e" cm="1">
        <f t="array" ref="T101">deflator!T101/INDEX(deflator!$E101:$BQ101, MATCH(TRUE, ISNUMBER(deflator!$E101:$BQ101), 0))</f>
        <v>#N/A</v>
      </c>
      <c r="U101" t="e" cm="1">
        <f t="array" ref="U101">deflator!U101/INDEX(deflator!$E101:$BQ101, MATCH(TRUE, ISNUMBER(deflator!$E101:$BQ101), 0))</f>
        <v>#N/A</v>
      </c>
      <c r="V101" t="e" cm="1">
        <f t="array" ref="V101">deflator!V101/INDEX(deflator!$E101:$BQ101, MATCH(TRUE, ISNUMBER(deflator!$E101:$BQ101), 0))</f>
        <v>#N/A</v>
      </c>
      <c r="W101" t="e" cm="1">
        <f t="array" ref="W101">deflator!W101/INDEX(deflator!$E101:$BQ101, MATCH(TRUE, ISNUMBER(deflator!$E101:$BQ101), 0))</f>
        <v>#N/A</v>
      </c>
      <c r="X101" t="e" cm="1">
        <f t="array" ref="X101">deflator!X101/INDEX(deflator!$E101:$BQ101, MATCH(TRUE, ISNUMBER(deflator!$E101:$BQ101), 0))</f>
        <v>#N/A</v>
      </c>
      <c r="Y101" t="e" cm="1">
        <f t="array" ref="Y101">deflator!Y101/INDEX(deflator!$E101:$BQ101, MATCH(TRUE, ISNUMBER(deflator!$E101:$BQ101), 0))</f>
        <v>#N/A</v>
      </c>
      <c r="Z101" t="e" cm="1">
        <f t="array" ref="Z101">deflator!Z101/INDEX(deflator!$E101:$BQ101, MATCH(TRUE, ISNUMBER(deflator!$E101:$BQ101), 0))</f>
        <v>#N/A</v>
      </c>
      <c r="AA101" t="e" cm="1">
        <f t="array" ref="AA101">deflator!AA101/INDEX(deflator!$E101:$BQ101, MATCH(TRUE, ISNUMBER(deflator!$E101:$BQ101), 0))</f>
        <v>#N/A</v>
      </c>
      <c r="AB101" t="e" cm="1">
        <f t="array" ref="AB101">deflator!AB101/INDEX(deflator!$E101:$BQ101, MATCH(TRUE, ISNUMBER(deflator!$E101:$BQ101), 0))</f>
        <v>#N/A</v>
      </c>
      <c r="AC101" t="e" cm="1">
        <f t="array" ref="AC101">deflator!AC101/INDEX(deflator!$E101:$BQ101, MATCH(TRUE, ISNUMBER(deflator!$E101:$BQ101), 0))</f>
        <v>#N/A</v>
      </c>
      <c r="AD101" t="e" cm="1">
        <f t="array" ref="AD101">deflator!AD101/INDEX(deflator!$E101:$BQ101, MATCH(TRUE, ISNUMBER(deflator!$E101:$BQ101), 0))</f>
        <v>#N/A</v>
      </c>
      <c r="AE101" t="e" cm="1">
        <f t="array" ref="AE101">deflator!AE101/INDEX(deflator!$E101:$BQ101, MATCH(TRUE, ISNUMBER(deflator!$E101:$BQ101), 0))</f>
        <v>#N/A</v>
      </c>
      <c r="AF101" t="e" cm="1">
        <f t="array" ref="AF101">deflator!AF101/INDEX(deflator!$E101:$BQ101, MATCH(TRUE, ISNUMBER(deflator!$E101:$BQ101), 0))</f>
        <v>#N/A</v>
      </c>
      <c r="AG101" t="e" cm="1">
        <f t="array" ref="AG101">deflator!AG101/INDEX(deflator!$E101:$BQ101, MATCH(TRUE, ISNUMBER(deflator!$E101:$BQ101), 0))</f>
        <v>#N/A</v>
      </c>
      <c r="AH101" t="e" cm="1">
        <f t="array" ref="AH101">deflator!AH101/INDEX(deflator!$E101:$BQ101, MATCH(TRUE, ISNUMBER(deflator!$E101:$BQ101), 0))</f>
        <v>#N/A</v>
      </c>
      <c r="AI101" t="e" cm="1">
        <f t="array" ref="AI101">deflator!AI101/INDEX(deflator!$E101:$BQ101, MATCH(TRUE, ISNUMBER(deflator!$E101:$BQ101), 0))</f>
        <v>#N/A</v>
      </c>
      <c r="AJ101" t="e" cm="1">
        <f t="array" ref="AJ101">deflator!AJ101/INDEX(deflator!$E101:$BQ101, MATCH(TRUE, ISNUMBER(deflator!$E101:$BQ101), 0))</f>
        <v>#N/A</v>
      </c>
      <c r="AK101" t="e" cm="1">
        <f t="array" ref="AK101">deflator!AK101/INDEX(deflator!$E101:$BQ101, MATCH(TRUE, ISNUMBER(deflator!$E101:$BQ101), 0))</f>
        <v>#N/A</v>
      </c>
      <c r="AL101" t="e" cm="1">
        <f t="array" ref="AL101">deflator!AL101/INDEX(deflator!$E101:$BQ101, MATCH(TRUE, ISNUMBER(deflator!$E101:$BQ101), 0))</f>
        <v>#N/A</v>
      </c>
      <c r="AM101" t="e" cm="1">
        <f t="array" ref="AM101">deflator!AM101/INDEX(deflator!$E101:$BQ101, MATCH(TRUE, ISNUMBER(deflator!$E101:$BQ101), 0))</f>
        <v>#N/A</v>
      </c>
      <c r="AN101" t="e" cm="1">
        <f t="array" ref="AN101">deflator!AN101/INDEX(deflator!$E101:$BQ101, MATCH(TRUE, ISNUMBER(deflator!$E101:$BQ101), 0))</f>
        <v>#N/A</v>
      </c>
      <c r="AO101" t="e" cm="1">
        <f t="array" ref="AO101">deflator!AO101/INDEX(deflator!$E101:$BQ101, MATCH(TRUE, ISNUMBER(deflator!$E101:$BQ101), 0))</f>
        <v>#N/A</v>
      </c>
      <c r="AP101" t="e" cm="1">
        <f t="array" ref="AP101">deflator!AP101/INDEX(deflator!$E101:$BQ101, MATCH(TRUE, ISNUMBER(deflator!$E101:$BQ101), 0))</f>
        <v>#N/A</v>
      </c>
      <c r="AQ101" t="e" cm="1">
        <f t="array" ref="AQ101">deflator!AQ101/INDEX(deflator!$E101:$BQ101, MATCH(TRUE, ISNUMBER(deflator!$E101:$BQ101), 0))</f>
        <v>#N/A</v>
      </c>
      <c r="AR101" t="e" cm="1">
        <f t="array" ref="AR101">deflator!AR101/INDEX(deflator!$E101:$BQ101, MATCH(TRUE, ISNUMBER(deflator!$E101:$BQ101), 0))</f>
        <v>#N/A</v>
      </c>
      <c r="AS101" t="e" cm="1">
        <f t="array" ref="AS101">deflator!AS101/INDEX(deflator!$E101:$BQ101, MATCH(TRUE, ISNUMBER(deflator!$E101:$BQ101), 0))</f>
        <v>#N/A</v>
      </c>
      <c r="AT101" t="e" cm="1">
        <f t="array" ref="AT101">deflator!AT101/INDEX(deflator!$E101:$BQ101, MATCH(TRUE, ISNUMBER(deflator!$E101:$BQ101), 0))</f>
        <v>#N/A</v>
      </c>
      <c r="AU101" t="e" cm="1">
        <f t="array" ref="AU101">deflator!AU101/INDEX(deflator!$E101:$BQ101, MATCH(TRUE, ISNUMBER(deflator!$E101:$BQ101), 0))</f>
        <v>#N/A</v>
      </c>
      <c r="AV101" t="e" cm="1">
        <f t="array" ref="AV101">deflator!AV101/INDEX(deflator!$E101:$BQ101, MATCH(TRUE, ISNUMBER(deflator!$E101:$BQ101), 0))</f>
        <v>#N/A</v>
      </c>
      <c r="AW101" t="e" cm="1">
        <f t="array" ref="AW101">deflator!AW101/INDEX(deflator!$E101:$BQ101, MATCH(TRUE, ISNUMBER(deflator!$E101:$BQ101), 0))</f>
        <v>#N/A</v>
      </c>
      <c r="AX101" t="e" cm="1">
        <f t="array" ref="AX101">deflator!AX101/INDEX(deflator!$E101:$BQ101, MATCH(TRUE, ISNUMBER(deflator!$E101:$BQ101), 0))</f>
        <v>#N/A</v>
      </c>
      <c r="AY101" t="e" cm="1">
        <f t="array" ref="AY101">deflator!AY101/INDEX(deflator!$E101:$BQ101, MATCH(TRUE, ISNUMBER(deflator!$E101:$BQ101), 0))</f>
        <v>#N/A</v>
      </c>
      <c r="AZ101" t="e" cm="1">
        <f t="array" ref="AZ101">deflator!AZ101/INDEX(deflator!$E101:$BQ101, MATCH(TRUE, ISNUMBER(deflator!$E101:$BQ101), 0))</f>
        <v>#N/A</v>
      </c>
      <c r="BA101" t="e" cm="1">
        <f t="array" ref="BA101">deflator!BA101/INDEX(deflator!$E101:$BQ101, MATCH(TRUE, ISNUMBER(deflator!$E101:$BQ101), 0))</f>
        <v>#N/A</v>
      </c>
      <c r="BB101" t="e" cm="1">
        <f t="array" ref="BB101">deflator!BB101/INDEX(deflator!$E101:$BQ101, MATCH(TRUE, ISNUMBER(deflator!$E101:$BQ101), 0))</f>
        <v>#N/A</v>
      </c>
      <c r="BC101" t="e" cm="1">
        <f t="array" ref="BC101">deflator!BC101/INDEX(deflator!$E101:$BQ101, MATCH(TRUE, ISNUMBER(deflator!$E101:$BQ101), 0))</f>
        <v>#N/A</v>
      </c>
      <c r="BD101" t="e" cm="1">
        <f t="array" ref="BD101">deflator!BD101/INDEX(deflator!$E101:$BQ101, MATCH(TRUE, ISNUMBER(deflator!$E101:$BQ101), 0))</f>
        <v>#N/A</v>
      </c>
      <c r="BE101" t="e" cm="1">
        <f t="array" ref="BE101">deflator!BE101/INDEX(deflator!$E101:$BQ101, MATCH(TRUE, ISNUMBER(deflator!$E101:$BQ101), 0))</f>
        <v>#N/A</v>
      </c>
      <c r="BF101" t="e" cm="1">
        <f t="array" ref="BF101">deflator!BF101/INDEX(deflator!$E101:$BQ101, MATCH(TRUE, ISNUMBER(deflator!$E101:$BQ101), 0))</f>
        <v>#N/A</v>
      </c>
      <c r="BG101" t="e" cm="1">
        <f t="array" ref="BG101">deflator!BG101/INDEX(deflator!$E101:$BQ101, MATCH(TRUE, ISNUMBER(deflator!$E101:$BQ101), 0))</f>
        <v>#N/A</v>
      </c>
      <c r="BH101" t="e" cm="1">
        <f t="array" ref="BH101">deflator!BH101/INDEX(deflator!$E101:$BQ101, MATCH(TRUE, ISNUMBER(deflator!$E101:$BQ101), 0))</f>
        <v>#N/A</v>
      </c>
      <c r="BI101" t="e" cm="1">
        <f t="array" ref="BI101">deflator!BI101/INDEX(deflator!$E101:$BQ101, MATCH(TRUE, ISNUMBER(deflator!$E101:$BQ101), 0))</f>
        <v>#N/A</v>
      </c>
      <c r="BJ101" t="e" cm="1">
        <f t="array" ref="BJ101">deflator!BJ101/INDEX(deflator!$E101:$BQ101, MATCH(TRUE, ISNUMBER(deflator!$E101:$BQ101), 0))</f>
        <v>#N/A</v>
      </c>
      <c r="BK101" t="e" cm="1">
        <f t="array" ref="BK101">deflator!BK101/INDEX(deflator!$E101:$BQ101, MATCH(TRUE, ISNUMBER(deflator!$E101:$BQ101), 0))</f>
        <v>#N/A</v>
      </c>
      <c r="BL101" t="e" cm="1">
        <f t="array" ref="BL101">deflator!BL101/INDEX(deflator!$E101:$BQ101, MATCH(TRUE, ISNUMBER(deflator!$E101:$BQ101), 0))</f>
        <v>#N/A</v>
      </c>
      <c r="BM101" t="e" cm="1">
        <f t="array" ref="BM101">deflator!BM101/INDEX(deflator!$E101:$BQ101, MATCH(TRUE, ISNUMBER(deflator!$E101:$BQ101), 0))</f>
        <v>#N/A</v>
      </c>
      <c r="BN101" t="e" cm="1">
        <f t="array" ref="BN101">deflator!BN101/INDEX(deflator!$E101:$BQ101, MATCH(TRUE, ISNUMBER(deflator!$E101:$BQ101), 0))</f>
        <v>#N/A</v>
      </c>
      <c r="BO101" t="e" cm="1">
        <f t="array" ref="BO101">deflator!BO101/INDEX(deflator!$E101:$BQ101, MATCH(TRUE, ISNUMBER(deflator!$E101:$BQ101), 0))</f>
        <v>#N/A</v>
      </c>
      <c r="BP101" t="e" cm="1">
        <f t="array" ref="BP101">deflator!BP101/INDEX(deflator!$E101:$BQ101, MATCH(TRUE, ISNUMBER(deflator!$E101:$BQ101), 0))</f>
        <v>#N/A</v>
      </c>
      <c r="BQ101" t="e" cm="1">
        <f t="array" ref="BQ101">deflator!BQ101/INDEX(deflator!$E101:$BQ101, MATCH(TRUE, ISNUMBER(deflator!$E101:$BQ101), 0))</f>
        <v>#N/A</v>
      </c>
    </row>
    <row r="102" spans="1:69" x14ac:dyDescent="0.35">
      <c r="A102" t="s">
        <v>385</v>
      </c>
      <c r="B102" t="s">
        <v>386</v>
      </c>
      <c r="C102" t="s">
        <v>44</v>
      </c>
      <c r="D102" t="s">
        <v>45</v>
      </c>
      <c r="E102" cm="1">
        <f t="array" ref="E102">deflator!E102/INDEX(deflator!$E102:$BQ102, MATCH(TRUE, ISNUMBER(deflator!$E102:$BQ102), 0))</f>
        <v>0</v>
      </c>
      <c r="F102" cm="1">
        <f t="array" ref="F102">deflator!F102/INDEX(deflator!$E102:$BQ102, MATCH(TRUE, ISNUMBER(deflator!$E102:$BQ102), 0))</f>
        <v>1</v>
      </c>
      <c r="G102" cm="1">
        <f t="array" ref="G102">deflator!G102/INDEX(deflator!$E102:$BQ102, MATCH(TRUE, ISNUMBER(deflator!$E102:$BQ102), 0))</f>
        <v>1.019551446178486</v>
      </c>
      <c r="H102" cm="1">
        <f t="array" ref="H102">deflator!H102/INDEX(deflator!$E102:$BQ102, MATCH(TRUE, ISNUMBER(deflator!$E102:$BQ102), 0))</f>
        <v>1.0571234796364819</v>
      </c>
      <c r="I102" cm="1">
        <f t="array" ref="I102">deflator!I102/INDEX(deflator!$E102:$BQ102, MATCH(TRUE, ISNUMBER(deflator!$E102:$BQ102), 0))</f>
        <v>1.109514396807435</v>
      </c>
      <c r="J102" cm="1">
        <f t="array" ref="J102">deflator!J102/INDEX(deflator!$E102:$BQ102, MATCH(TRUE, ISNUMBER(deflator!$E102:$BQ102), 0))</f>
        <v>1.135920539158078</v>
      </c>
      <c r="K102" cm="1">
        <f t="array" ref="K102">deflator!K102/INDEX(deflator!$E102:$BQ102, MATCH(TRUE, ISNUMBER(deflator!$E102:$BQ102), 0))</f>
        <v>1.1422068602764577</v>
      </c>
      <c r="L102" cm="1">
        <f t="array" ref="L102">deflator!L102/INDEX(deflator!$E102:$BQ102, MATCH(TRUE, ISNUMBER(deflator!$E102:$BQ102), 0))</f>
        <v>1.218084768919165</v>
      </c>
      <c r="M102" cm="1">
        <f t="array" ref="M102">deflator!M102/INDEX(deflator!$E102:$BQ102, MATCH(TRUE, ISNUMBER(deflator!$E102:$BQ102), 0))</f>
        <v>1.2586007480130037</v>
      </c>
      <c r="N102" cm="1">
        <f t="array" ref="N102">deflator!N102/INDEX(deflator!$E102:$BQ102, MATCH(TRUE, ISNUMBER(deflator!$E102:$BQ102), 0))</f>
        <v>1.3289280735116629</v>
      </c>
      <c r="O102" cm="1">
        <f t="array" ref="O102">deflator!O102/INDEX(deflator!$E102:$BQ102, MATCH(TRUE, ISNUMBER(deflator!$E102:$BQ102), 0))</f>
        <v>1.4465974969076956</v>
      </c>
      <c r="P102" cm="1">
        <f t="array" ref="P102">deflator!P102/INDEX(deflator!$E102:$BQ102, MATCH(TRUE, ISNUMBER(deflator!$E102:$BQ102), 0))</f>
        <v>1.5568771388523026</v>
      </c>
      <c r="Q102" cm="1">
        <f t="array" ref="Q102">deflator!Q102/INDEX(deflator!$E102:$BQ102, MATCH(TRUE, ISNUMBER(deflator!$E102:$BQ102), 0))</f>
        <v>1.6993443609915233</v>
      </c>
      <c r="R102" cm="1">
        <f t="array" ref="R102">deflator!R102/INDEX(deflator!$E102:$BQ102, MATCH(TRUE, ISNUMBER(deflator!$E102:$BQ102), 0))</f>
        <v>1.9417025268506274</v>
      </c>
      <c r="S102" cm="1">
        <f t="array" ref="S102">deflator!S102/INDEX(deflator!$E102:$BQ102, MATCH(TRUE, ISNUMBER(deflator!$E102:$BQ102), 0))</f>
        <v>2.1671757312947486</v>
      </c>
      <c r="T102" cm="1">
        <f t="array" ref="T102">deflator!T102/INDEX(deflator!$E102:$BQ102, MATCH(TRUE, ISNUMBER(deflator!$E102:$BQ102), 0))</f>
        <v>2.2637992934791988</v>
      </c>
      <c r="U102" cm="1">
        <f t="array" ref="U102">deflator!U102/INDEX(deflator!$E102:$BQ102, MATCH(TRUE, ISNUMBER(deflator!$E102:$BQ102), 0))</f>
        <v>2.4819643781164973</v>
      </c>
      <c r="V102" cm="1">
        <f t="array" ref="V102">deflator!V102/INDEX(deflator!$E102:$BQ102, MATCH(TRUE, ISNUMBER(deflator!$E102:$BQ102), 0))</f>
        <v>2.5777307301476138</v>
      </c>
      <c r="W102" cm="1">
        <f t="array" ref="W102">deflator!W102/INDEX(deflator!$E102:$BQ102, MATCH(TRUE, ISNUMBER(deflator!$E102:$BQ102), 0))</f>
        <v>2.7871063134573215</v>
      </c>
      <c r="X102" cm="1">
        <f t="array" ref="X102">deflator!X102/INDEX(deflator!$E102:$BQ102, MATCH(TRUE, ISNUMBER(deflator!$E102:$BQ102), 0))</f>
        <v>3.2820951054721657</v>
      </c>
      <c r="Y102" cm="1">
        <f t="array" ref="Y102">deflator!Y102/INDEX(deflator!$E102:$BQ102, MATCH(TRUE, ISNUMBER(deflator!$E102:$BQ102), 0))</f>
        <v>3.7988661468658753</v>
      </c>
      <c r="Z102" cm="1">
        <f t="array" ref="Z102">deflator!Z102/INDEX(deflator!$E102:$BQ102, MATCH(TRUE, ISNUMBER(deflator!$E102:$BQ102), 0))</f>
        <v>4.2021590960009529</v>
      </c>
      <c r="AA102" cm="1">
        <f t="array" ref="AA102">deflator!AA102/INDEX(deflator!$E102:$BQ102, MATCH(TRUE, ISNUMBER(deflator!$E102:$BQ102), 0))</f>
        <v>4.6091371576328273</v>
      </c>
      <c r="AB102" cm="1">
        <f t="array" ref="AB102">deflator!AB102/INDEX(deflator!$E102:$BQ102, MATCH(TRUE, ISNUMBER(deflator!$E102:$BQ102), 0))</f>
        <v>4.8212830818746832</v>
      </c>
      <c r="AC102" cm="1">
        <f t="array" ref="AC102">deflator!AC102/INDEX(deflator!$E102:$BQ102, MATCH(TRUE, ISNUMBER(deflator!$E102:$BQ102), 0))</f>
        <v>5.2861540328411616</v>
      </c>
      <c r="AD102" cm="1">
        <f t="array" ref="AD102">deflator!AD102/INDEX(deflator!$E102:$BQ102, MATCH(TRUE, ISNUMBER(deflator!$E102:$BQ102), 0))</f>
        <v>5.569560372761643</v>
      </c>
      <c r="AE102" cm="1">
        <f t="array" ref="AE102">deflator!AE102/INDEX(deflator!$E102:$BQ102, MATCH(TRUE, ISNUMBER(deflator!$E102:$BQ102), 0))</f>
        <v>5.7795713466325811</v>
      </c>
      <c r="AF102" cm="1">
        <f t="array" ref="AF102">deflator!AF102/INDEX(deflator!$E102:$BQ102, MATCH(TRUE, ISNUMBER(deflator!$E102:$BQ102), 0))</f>
        <v>6.2772678910432269</v>
      </c>
      <c r="AG102" cm="1">
        <f t="array" ref="AG102">deflator!AG102/INDEX(deflator!$E102:$BQ102, MATCH(TRUE, ISNUMBER(deflator!$E102:$BQ102), 0))</f>
        <v>6.8297917370551851</v>
      </c>
      <c r="AH102" cm="1">
        <f t="array" ref="AH102">deflator!AH102/INDEX(deflator!$E102:$BQ102, MATCH(TRUE, ISNUMBER(deflator!$E102:$BQ102), 0))</f>
        <v>7.6875806630694408</v>
      </c>
      <c r="AI102" cm="1">
        <f t="array" ref="AI102">deflator!AI102/INDEX(deflator!$E102:$BQ102, MATCH(TRUE, ISNUMBER(deflator!$E102:$BQ102), 0))</f>
        <v>8.2691361960689953</v>
      </c>
      <c r="AJ102" cm="1">
        <f t="array" ref="AJ102">deflator!AJ102/INDEX(deflator!$E102:$BQ102, MATCH(TRUE, ISNUMBER(deflator!$E102:$BQ102), 0))</f>
        <v>9.0249657634304228</v>
      </c>
      <c r="AK102" cm="1">
        <f t="array" ref="AK102">deflator!AK102/INDEX(deflator!$E102:$BQ102, MATCH(TRUE, ISNUMBER(deflator!$E102:$BQ102), 0))</f>
        <v>9.918377076230195</v>
      </c>
      <c r="AL102" cm="1">
        <f t="array" ref="AL102">deflator!AL102/INDEX(deflator!$E102:$BQ102, MATCH(TRUE, ISNUMBER(deflator!$E102:$BQ102), 0))</f>
        <v>10.772644795743719</v>
      </c>
      <c r="AM102" cm="1">
        <f t="array" ref="AM102">deflator!AM102/INDEX(deflator!$E102:$BQ102, MATCH(TRUE, ISNUMBER(deflator!$E102:$BQ102), 0))</f>
        <v>11.45361729025783</v>
      </c>
      <c r="AN102" cm="1">
        <f t="array" ref="AN102">deflator!AN102/INDEX(deflator!$E102:$BQ102, MATCH(TRUE, ISNUMBER(deflator!$E102:$BQ102), 0))</f>
        <v>11.927754780763872</v>
      </c>
      <c r="AO102" cm="1">
        <f t="array" ref="AO102">deflator!AO102/INDEX(deflator!$E102:$BQ102, MATCH(TRUE, ISNUMBER(deflator!$E102:$BQ102), 0))</f>
        <v>12.629545525068874</v>
      </c>
      <c r="AP102" cm="1">
        <f t="array" ref="AP102">deflator!AP102/INDEX(deflator!$E102:$BQ102, MATCH(TRUE, ISNUMBER(deflator!$E102:$BQ102), 0))</f>
        <v>13.357036726043177</v>
      </c>
      <c r="AQ102" cm="1">
        <f t="array" ref="AQ102">deflator!AQ102/INDEX(deflator!$E102:$BQ102, MATCH(TRUE, ISNUMBER(deflator!$E102:$BQ102), 0))</f>
        <v>13.519978603378458</v>
      </c>
      <c r="AR102" cm="1">
        <f t="array" ref="AR102">deflator!AR102/INDEX(deflator!$E102:$BQ102, MATCH(TRUE, ISNUMBER(deflator!$E102:$BQ102), 0))</f>
        <v>12.966244101991698</v>
      </c>
      <c r="AS102" cm="1">
        <f t="array" ref="AS102">deflator!AS102/INDEX(deflator!$E102:$BQ102, MATCH(TRUE, ISNUMBER(deflator!$E102:$BQ102), 0))</f>
        <v>12.526145523510735</v>
      </c>
      <c r="AT102" cm="1">
        <f t="array" ref="AT102">deflator!AT102/INDEX(deflator!$E102:$BQ102, MATCH(TRUE, ISNUMBER(deflator!$E102:$BQ102), 0))</f>
        <v>12.303927526535126</v>
      </c>
      <c r="AU102" cm="1">
        <f t="array" ref="AU102">deflator!AU102/INDEX(deflator!$E102:$BQ102, MATCH(TRUE, ISNUMBER(deflator!$E102:$BQ102), 0))</f>
        <v>11.885360932815486</v>
      </c>
      <c r="AV102" cm="1">
        <f t="array" ref="AV102">deflator!AV102/INDEX(deflator!$E102:$BQ102, MATCH(TRUE, ISNUMBER(deflator!$E102:$BQ102), 0))</f>
        <v>11.171323129210435</v>
      </c>
      <c r="AW102" cm="1">
        <f t="array" ref="AW102">deflator!AW102/INDEX(deflator!$E102:$BQ102, MATCH(TRUE, ISNUMBER(deflator!$E102:$BQ102), 0))</f>
        <v>10.770179343752167</v>
      </c>
      <c r="AX102" cm="1">
        <f t="array" ref="AX102">deflator!AX102/INDEX(deflator!$E102:$BQ102, MATCH(TRUE, ISNUMBER(deflator!$E102:$BQ102), 0))</f>
        <v>10.754015371157591</v>
      </c>
      <c r="AY102" cm="1">
        <f t="array" ref="AY102">deflator!AY102/INDEX(deflator!$E102:$BQ102, MATCH(TRUE, ISNUMBER(deflator!$E102:$BQ102), 0))</f>
        <v>10.696500752598054</v>
      </c>
      <c r="AZ102" cm="1">
        <f t="array" ref="AZ102">deflator!AZ102/INDEX(deflator!$E102:$BQ102, MATCH(TRUE, ISNUMBER(deflator!$E102:$BQ102), 0))</f>
        <v>11.032093033542361</v>
      </c>
      <c r="BA102" cm="1">
        <f t="array" ref="BA102">deflator!BA102/INDEX(deflator!$E102:$BQ102, MATCH(TRUE, ISNUMBER(deflator!$E102:$BQ102), 0))</f>
        <v>11.173466882035809</v>
      </c>
      <c r="BB102" cm="1">
        <f t="array" ref="BB102">deflator!BB102/INDEX(deflator!$E102:$BQ102, MATCH(TRUE, ISNUMBER(deflator!$E102:$BQ102), 0))</f>
        <v>11.131520279947818</v>
      </c>
      <c r="BC102" cm="1">
        <f t="array" ref="BC102">deflator!BC102/INDEX(deflator!$E102:$BQ102, MATCH(TRUE, ISNUMBER(deflator!$E102:$BQ102), 0))</f>
        <v>11.161648858006073</v>
      </c>
      <c r="BD102" cm="1">
        <f t="array" ref="BD102">deflator!BD102/INDEX(deflator!$E102:$BQ102, MATCH(TRUE, ISNUMBER(deflator!$E102:$BQ102), 0))</f>
        <v>11.596718574698478</v>
      </c>
      <c r="BE102" cm="1">
        <f t="array" ref="BE102">deflator!BE102/INDEX(deflator!$E102:$BQ102, MATCH(TRUE, ISNUMBER(deflator!$E102:$BQ102), 0))</f>
        <v>12.007801483447858</v>
      </c>
      <c r="BF102" cm="1">
        <f t="array" ref="BF102">deflator!BF102/INDEX(deflator!$E102:$BQ102, MATCH(TRUE, ISNUMBER(deflator!$E102:$BQ102), 0))</f>
        <v>12.22543969825545</v>
      </c>
      <c r="BG102" cm="1">
        <f t="array" ref="BG102">deflator!BG102/INDEX(deflator!$E102:$BQ102, MATCH(TRUE, ISNUMBER(deflator!$E102:$BQ102), 0))</f>
        <v>12.573896166931871</v>
      </c>
      <c r="BH102" cm="1">
        <f t="array" ref="BH102">deflator!BH102/INDEX(deflator!$E102:$BQ102, MATCH(TRUE, ISNUMBER(deflator!$E102:$BQ102), 0))</f>
        <v>13.032034303316559</v>
      </c>
      <c r="BI102" cm="1">
        <f t="array" ref="BI102">deflator!BI102/INDEX(deflator!$E102:$BQ102, MATCH(TRUE, ISNUMBER(deflator!$E102:$BQ102), 0))</f>
        <v>13.245533646700864</v>
      </c>
      <c r="BJ102" cm="1">
        <f t="array" ref="BJ102">deflator!BJ102/INDEX(deflator!$E102:$BQ102, MATCH(TRUE, ISNUMBER(deflator!$E102:$BQ102), 0))</f>
        <v>13.627081491823537</v>
      </c>
      <c r="BK102" cm="1">
        <f t="array" ref="BK102">deflator!BK102/INDEX(deflator!$E102:$BQ102, MATCH(TRUE, ISNUMBER(deflator!$E102:$BQ102), 0))</f>
        <v>14.125770878959649</v>
      </c>
      <c r="BL102" cm="1">
        <f t="array" ref="BL102">deflator!BL102/INDEX(deflator!$E102:$BQ102, MATCH(TRUE, ISNUMBER(deflator!$E102:$BQ102), 0))</f>
        <v>14.414631670000478</v>
      </c>
      <c r="BM102" cm="1">
        <f t="array" ref="BM102">deflator!BM102/INDEX(deflator!$E102:$BQ102, MATCH(TRUE, ISNUMBER(deflator!$E102:$BQ102), 0))</f>
        <v>14.506641697623552</v>
      </c>
      <c r="BN102" cm="1">
        <f t="array" ref="BN102">deflator!BN102/INDEX(deflator!$E102:$BQ102, MATCH(TRUE, ISNUMBER(deflator!$E102:$BQ102), 0))</f>
        <v>14.6058121992293</v>
      </c>
      <c r="BO102" cm="1">
        <f t="array" ref="BO102">deflator!BO102/INDEX(deflator!$E102:$BQ102, MATCH(TRUE, ISNUMBER(deflator!$E102:$BQ102), 0))</f>
        <v>14.852448021462104</v>
      </c>
      <c r="BP102" cm="1">
        <f t="array" ref="BP102">deflator!BP102/INDEX(deflator!$E102:$BQ102, MATCH(TRUE, ISNUMBER(deflator!$E102:$BQ102), 0))</f>
        <v>15.284446510993414</v>
      </c>
      <c r="BQ102" cm="1">
        <f t="array" ref="BQ102">deflator!BQ102/INDEX(deflator!$E102:$BQ102, MATCH(TRUE, ISNUMBER(deflator!$E102:$BQ102), 0))</f>
        <v>15.871877424006714</v>
      </c>
    </row>
    <row r="103" spans="1:69" x14ac:dyDescent="0.35">
      <c r="A103" t="s">
        <v>387</v>
      </c>
      <c r="B103" t="s">
        <v>388</v>
      </c>
      <c r="C103" t="s">
        <v>44</v>
      </c>
      <c r="D103" t="s">
        <v>45</v>
      </c>
      <c r="E103" cm="1">
        <f t="array" ref="E103">deflator!E103/INDEX(deflator!$E103:$BQ103, MATCH(TRUE, ISNUMBER(deflator!$E103:$BQ103), 0))</f>
        <v>1</v>
      </c>
      <c r="F103" cm="1">
        <f t="array" ref="F103">deflator!F103/INDEX(deflator!$E103:$BQ103, MATCH(TRUE, ISNUMBER(deflator!$E103:$BQ103), 0))</f>
        <v>1.0418905506794889</v>
      </c>
      <c r="G103" cm="1">
        <f t="array" ref="G103">deflator!G103/INDEX(deflator!$E103:$BQ103, MATCH(TRUE, ISNUMBER(deflator!$E103:$BQ103), 0))</f>
        <v>1.072355167887894</v>
      </c>
      <c r="H103" cm="1">
        <f t="array" ref="H103">deflator!H103/INDEX(deflator!$E103:$BQ103, MATCH(TRUE, ISNUMBER(deflator!$E103:$BQ103), 0))</f>
        <v>1.0952285616088342</v>
      </c>
      <c r="I103" cm="1">
        <f t="array" ref="I103">deflator!I103/INDEX(deflator!$E103:$BQ103, MATCH(TRUE, ISNUMBER(deflator!$E103:$BQ103), 0))</f>
        <v>1.1574869742135203</v>
      </c>
      <c r="J103" cm="1">
        <f t="array" ref="J103">deflator!J103/INDEX(deflator!$E103:$BQ103, MATCH(TRUE, ISNUMBER(deflator!$E103:$BQ103), 0))</f>
        <v>1.1815291584416112</v>
      </c>
      <c r="K103" cm="1">
        <f t="array" ref="K103">deflator!K103/INDEX(deflator!$E103:$BQ103, MATCH(TRUE, ISNUMBER(deflator!$E103:$BQ103), 0))</f>
        <v>1.2123158557591023</v>
      </c>
      <c r="L103" cm="1">
        <f t="array" ref="L103">deflator!L103/INDEX(deflator!$E103:$BQ103, MATCH(TRUE, ISNUMBER(deflator!$E103:$BQ103), 0))</f>
        <v>1.2440921087187835</v>
      </c>
      <c r="M103" cm="1">
        <f t="array" ref="M103">deflator!M103/INDEX(deflator!$E103:$BQ103, MATCH(TRUE, ISNUMBER(deflator!$E103:$BQ103), 0))</f>
        <v>1.2621150373290357</v>
      </c>
      <c r="N103" cm="1">
        <f t="array" ref="N103">deflator!N103/INDEX(deflator!$E103:$BQ103, MATCH(TRUE, ISNUMBER(deflator!$E103:$BQ103), 0))</f>
        <v>1.2949952582535587</v>
      </c>
      <c r="O103" cm="1">
        <f t="array" ref="O103">deflator!O103/INDEX(deflator!$E103:$BQ103, MATCH(TRUE, ISNUMBER(deflator!$E103:$BQ103), 0))</f>
        <v>1.3525652473680481</v>
      </c>
      <c r="P103" cm="1">
        <f t="array" ref="P103">deflator!P103/INDEX(deflator!$E103:$BQ103, MATCH(TRUE, ISNUMBER(deflator!$E103:$BQ103), 0))</f>
        <v>1.3149972053973289</v>
      </c>
      <c r="Q103" cm="1">
        <f t="array" ref="Q103">deflator!Q103/INDEX(deflator!$E103:$BQ103, MATCH(TRUE, ISNUMBER(deflator!$E103:$BQ103), 0))</f>
        <v>1.3658155858398697</v>
      </c>
      <c r="R103" cm="1">
        <f t="array" ref="R103">deflator!R103/INDEX(deflator!$E103:$BQ103, MATCH(TRUE, ISNUMBER(deflator!$E103:$BQ103), 0))</f>
        <v>1.4388294238905439</v>
      </c>
      <c r="S103" cm="1">
        <f t="array" ref="S103">deflator!S103/INDEX(deflator!$E103:$BQ103, MATCH(TRUE, ISNUMBER(deflator!$E103:$BQ103), 0))</f>
        <v>1.6514732105592673</v>
      </c>
      <c r="T103" cm="1">
        <f t="array" ref="T103">deflator!T103/INDEX(deflator!$E103:$BQ103, MATCH(TRUE, ISNUMBER(deflator!$E103:$BQ103), 0))</f>
        <v>1.7569164873493521</v>
      </c>
      <c r="U103" cm="1">
        <f t="array" ref="U103">deflator!U103/INDEX(deflator!$E103:$BQ103, MATCH(TRUE, ISNUMBER(deflator!$E103:$BQ103), 0))</f>
        <v>1.9068199248475579</v>
      </c>
      <c r="V103" cm="1">
        <f t="array" ref="V103">deflator!V103/INDEX(deflator!$E103:$BQ103, MATCH(TRUE, ISNUMBER(deflator!$E103:$BQ103), 0))</f>
        <v>2.1394420348535039</v>
      </c>
      <c r="W103" cm="1">
        <f t="array" ref="W103">deflator!W103/INDEX(deflator!$E103:$BQ103, MATCH(TRUE, ISNUMBER(deflator!$E103:$BQ103), 0))</f>
        <v>3.7456039807501997</v>
      </c>
      <c r="X103" cm="1">
        <f t="array" ref="X103">deflator!X103/INDEX(deflator!$E103:$BQ103, MATCH(TRUE, ISNUMBER(deflator!$E103:$BQ103), 0))</f>
        <v>4.0585437331430372</v>
      </c>
      <c r="Y103" cm="1">
        <f t="array" ref="Y103">deflator!Y103/INDEX(deflator!$E103:$BQ103, MATCH(TRUE, ISNUMBER(deflator!$E103:$BQ103), 0))</f>
        <v>4.5168529478526942</v>
      </c>
      <c r="Z103" cm="1">
        <f t="array" ref="Z103">deflator!Z103/INDEX(deflator!$E103:$BQ103, MATCH(TRUE, ISNUMBER(deflator!$E103:$BQ103), 0))</f>
        <v>4.6600068455695141</v>
      </c>
      <c r="AA103" cm="1">
        <f t="array" ref="AA103">deflator!AA103/INDEX(deflator!$E103:$BQ103, MATCH(TRUE, ISNUMBER(deflator!$E103:$BQ103), 0))</f>
        <v>5.0206936407803608</v>
      </c>
      <c r="AB103" cm="1">
        <f t="array" ref="AB103">deflator!AB103/INDEX(deflator!$E103:$BQ103, MATCH(TRUE, ISNUMBER(deflator!$E103:$BQ103), 0))</f>
        <v>5.2207591512873046</v>
      </c>
      <c r="AC103" cm="1">
        <f t="array" ref="AC103">deflator!AC103/INDEX(deflator!$E103:$BQ103, MATCH(TRUE, ISNUMBER(deflator!$E103:$BQ103), 0))</f>
        <v>5.3911603293798205</v>
      </c>
      <c r="AD103" cm="1">
        <f t="array" ref="AD103">deflator!AD103/INDEX(deflator!$E103:$BQ103, MATCH(TRUE, ISNUMBER(deflator!$E103:$BQ103), 0))</f>
        <v>5.4807335687792875</v>
      </c>
      <c r="AE103" cm="1">
        <f t="array" ref="AE103">deflator!AE103/INDEX(deflator!$E103:$BQ103, MATCH(TRUE, ISNUMBER(deflator!$E103:$BQ103), 0))</f>
        <v>5.5974007333285662</v>
      </c>
      <c r="AF103" cm="1">
        <f t="array" ref="AF103">deflator!AF103/INDEX(deflator!$E103:$BQ103, MATCH(TRUE, ISNUMBER(deflator!$E103:$BQ103), 0))</f>
        <v>5.7229225947348175</v>
      </c>
      <c r="AG103" cm="1">
        <f t="array" ref="AG103">deflator!AG103/INDEX(deflator!$E103:$BQ103, MATCH(TRUE, ISNUMBER(deflator!$E103:$BQ103), 0))</f>
        <v>6.2481444143494551</v>
      </c>
      <c r="AH103" cm="1">
        <f t="array" ref="AH103">deflator!AH103/INDEX(deflator!$E103:$BQ103, MATCH(TRUE, ISNUMBER(deflator!$E103:$BQ103), 0))</f>
        <v>6.9669117368473978</v>
      </c>
      <c r="AI103" cm="1">
        <f t="array" ref="AI103">deflator!AI103/INDEX(deflator!$E103:$BQ103, MATCH(TRUE, ISNUMBER(deflator!$E103:$BQ103), 0))</f>
        <v>8.709244920497655</v>
      </c>
      <c r="AJ103" cm="1">
        <f t="array" ref="AJ103">deflator!AJ103/INDEX(deflator!$E103:$BQ103, MATCH(TRUE, ISNUMBER(deflator!$E103:$BQ103), 0))</f>
        <v>10.998354204606642</v>
      </c>
      <c r="AK103" cm="1">
        <f t="array" ref="AK103">deflator!AK103/INDEX(deflator!$E103:$BQ103, MATCH(TRUE, ISNUMBER(deflator!$E103:$BQ103), 0))</f>
        <v>11.402452862056709</v>
      </c>
      <c r="AL103" cm="1">
        <f t="array" ref="AL103">deflator!AL103/INDEX(deflator!$E103:$BQ103, MATCH(TRUE, ISNUMBER(deflator!$E103:$BQ103), 0))</f>
        <v>12.646302471075847</v>
      </c>
      <c r="AM103" cm="1">
        <f t="array" ref="AM103">deflator!AM103/INDEX(deflator!$E103:$BQ103, MATCH(TRUE, ISNUMBER(deflator!$E103:$BQ103), 0))</f>
        <v>15.344871748159299</v>
      </c>
      <c r="AN103" cm="1">
        <f t="array" ref="AN103">deflator!AN103/INDEX(deflator!$E103:$BQ103, MATCH(TRUE, ISNUMBER(deflator!$E103:$BQ103), 0))</f>
        <v>18.983749829107836</v>
      </c>
      <c r="AO103" cm="1">
        <f t="array" ref="AO103">deflator!AO103/INDEX(deflator!$E103:$BQ103, MATCH(TRUE, ISNUMBER(deflator!$E103:$BQ103), 0))</f>
        <v>22.437573132062468</v>
      </c>
      <c r="AP103" cm="1">
        <f t="array" ref="AP103">deflator!AP103/INDEX(deflator!$E103:$BQ103, MATCH(TRUE, ISNUMBER(deflator!$E103:$BQ103), 0))</f>
        <v>26.209689329744482</v>
      </c>
      <c r="AQ103" cm="1">
        <f t="array" ref="AQ103">deflator!AQ103/INDEX(deflator!$E103:$BQ103, MATCH(TRUE, ISNUMBER(deflator!$E103:$BQ103), 0))</f>
        <v>28.909023900565579</v>
      </c>
      <c r="AR103" cm="1">
        <f t="array" ref="AR103">deflator!AR103/INDEX(deflator!$E103:$BQ103, MATCH(TRUE, ISNUMBER(deflator!$E103:$BQ103), 0))</f>
        <v>31.099092711394984</v>
      </c>
      <c r="AS103" cm="1">
        <f t="array" ref="AS103">deflator!AS103/INDEX(deflator!$E103:$BQ103, MATCH(TRUE, ISNUMBER(deflator!$E103:$BQ103), 0))</f>
        <v>33.584982124236589</v>
      </c>
      <c r="AT103" cm="1">
        <f t="array" ref="AT103">deflator!AT103/INDEX(deflator!$E103:$BQ103, MATCH(TRUE, ISNUMBER(deflator!$E103:$BQ103), 0))</f>
        <v>36.300109418420462</v>
      </c>
      <c r="AU103" cm="1">
        <f t="array" ref="AU103">deflator!AU103/INDEX(deflator!$E103:$BQ103, MATCH(TRUE, ISNUMBER(deflator!$E103:$BQ103), 0))</f>
        <v>38.163009225229217</v>
      </c>
      <c r="AV103" cm="1">
        <f t="array" ref="AV103">deflator!AV103/INDEX(deflator!$E103:$BQ103, MATCH(TRUE, ISNUMBER(deflator!$E103:$BQ103), 0))</f>
        <v>40.361099625319547</v>
      </c>
      <c r="AW103" cm="1">
        <f t="array" ref="AW103">deflator!AW103/INDEX(deflator!$E103:$BQ103, MATCH(TRUE, ISNUMBER(deflator!$E103:$BQ103), 0))</f>
        <v>42.965191255476633</v>
      </c>
      <c r="AX103" cm="1">
        <f t="array" ref="AX103">deflator!AX103/INDEX(deflator!$E103:$BQ103, MATCH(TRUE, ISNUMBER(deflator!$E103:$BQ103), 0))</f>
        <v>46.092698057932601</v>
      </c>
      <c r="AY103" cm="1">
        <f t="array" ref="AY103">deflator!AY103/INDEX(deflator!$E103:$BQ103, MATCH(TRUE, ISNUMBER(deflator!$E103:$BQ103), 0))</f>
        <v>48.558041359088918</v>
      </c>
      <c r="AZ103" cm="1">
        <f t="array" ref="AZ103">deflator!AZ103/INDEX(deflator!$E103:$BQ103, MATCH(TRUE, ISNUMBER(deflator!$E103:$BQ103), 0))</f>
        <v>51.775257870114942</v>
      </c>
      <c r="BA103" cm="1">
        <f t="array" ref="BA103">deflator!BA103/INDEX(deflator!$E103:$BQ103, MATCH(TRUE, ISNUMBER(deflator!$E103:$BQ103), 0))</f>
        <v>55.808816396248915</v>
      </c>
      <c r="BB103" cm="1">
        <f t="array" ref="BB103">deflator!BB103/INDEX(deflator!$E103:$BQ103, MATCH(TRUE, ISNUMBER(deflator!$E103:$BQ103), 0))</f>
        <v>60.08027387178916</v>
      </c>
      <c r="BC103" cm="1">
        <f t="array" ref="BC103">deflator!BC103/INDEX(deflator!$E103:$BQ103, MATCH(TRUE, ISNUMBER(deflator!$E103:$BQ103), 0))</f>
        <v>62.889653489782688</v>
      </c>
      <c r="BD103" cm="1">
        <f t="array" ref="BD103">deflator!BD103/INDEX(deflator!$E103:$BQ103, MATCH(TRUE, ISNUMBER(deflator!$E103:$BQ103), 0))</f>
        <v>67.799577810343251</v>
      </c>
      <c r="BE103" cm="1">
        <f t="array" ref="BE103">deflator!BE103/INDEX(deflator!$E103:$BQ103, MATCH(TRUE, ISNUMBER(deflator!$E103:$BQ103), 0))</f>
        <v>70.226658571772248</v>
      </c>
      <c r="BF103" cm="1">
        <f t="array" ref="BF103">deflator!BF103/INDEX(deflator!$E103:$BQ103, MATCH(TRUE, ISNUMBER(deflator!$E103:$BQ103), 0))</f>
        <v>71.19159429271707</v>
      </c>
      <c r="BG103" cm="1">
        <f t="array" ref="BG103">deflator!BG103/INDEX(deflator!$E103:$BQ103, MATCH(TRUE, ISNUMBER(deflator!$E103:$BQ103), 0))</f>
        <v>76.067760543898856</v>
      </c>
      <c r="BH103" cm="1">
        <f t="array" ref="BH103">deflator!BH103/INDEX(deflator!$E103:$BQ103, MATCH(TRUE, ISNUMBER(deflator!$E103:$BQ103), 0))</f>
        <v>81.341363707600848</v>
      </c>
      <c r="BI103" cm="1">
        <f t="array" ref="BI103">deflator!BI103/INDEX(deflator!$E103:$BQ103, MATCH(TRUE, ISNUMBER(deflator!$E103:$BQ103), 0))</f>
        <v>84.333154494237149</v>
      </c>
      <c r="BJ103" cm="1">
        <f t="array" ref="BJ103">deflator!BJ103/INDEX(deflator!$E103:$BQ103, MATCH(TRUE, ISNUMBER(deflator!$E103:$BQ103), 0))</f>
        <v>88.138977333566402</v>
      </c>
      <c r="BK103" cm="1">
        <f t="array" ref="BK103">deflator!BK103/INDEX(deflator!$E103:$BQ103, MATCH(TRUE, ISNUMBER(deflator!$E103:$BQ103), 0))</f>
        <v>89.855234409187162</v>
      </c>
      <c r="BL103" cm="1">
        <f t="array" ref="BL103">deflator!BL103/INDEX(deflator!$E103:$BQ103, MATCH(TRUE, ISNUMBER(deflator!$E103:$BQ103), 0))</f>
        <v>92.873238904299754</v>
      </c>
      <c r="BM103" cm="1">
        <f t="array" ref="BM103">deflator!BM103/INDEX(deflator!$E103:$BQ103, MATCH(TRUE, ISNUMBER(deflator!$E103:$BQ103), 0))</f>
        <v>96.032770037924394</v>
      </c>
      <c r="BN103" cm="1">
        <f t="array" ref="BN103">deflator!BN103/INDEX(deflator!$E103:$BQ103, MATCH(TRUE, ISNUMBER(deflator!$E103:$BQ103), 0))</f>
        <v>100.45577830209849</v>
      </c>
      <c r="BO103" cm="1">
        <f t="array" ref="BO103">deflator!BO103/INDEX(deflator!$E103:$BQ103, MATCH(TRUE, ISNUMBER(deflator!$E103:$BQ103), 0))</f>
        <v>109.81061720807826</v>
      </c>
      <c r="BP103" cm="1">
        <f t="array" ref="BP103">deflator!BP103/INDEX(deflator!$E103:$BQ103, MATCH(TRUE, ISNUMBER(deflator!$E103:$BQ103), 0))</f>
        <v>116.45143931945174</v>
      </c>
      <c r="BQ103" cm="1">
        <f t="array" ref="BQ103">deflator!BQ103/INDEX(deflator!$E103:$BQ103, MATCH(TRUE, ISNUMBER(deflator!$E103:$BQ103), 0))</f>
        <v>122.39156289643975</v>
      </c>
    </row>
    <row r="104" spans="1:69" x14ac:dyDescent="0.35">
      <c r="A104" t="s">
        <v>389</v>
      </c>
      <c r="B104" t="s">
        <v>390</v>
      </c>
      <c r="C104" t="s">
        <v>44</v>
      </c>
      <c r="D104" t="s">
        <v>45</v>
      </c>
      <c r="E104" t="e" cm="1">
        <f t="array" ref="E104">deflator!E104/INDEX(deflator!$E104:$BQ104, MATCH(TRUE, ISNUMBER(deflator!$E104:$BQ104), 0))</f>
        <v>#N/A</v>
      </c>
      <c r="F104" t="e" cm="1">
        <f t="array" ref="F104">deflator!F104/INDEX(deflator!$E104:$BQ104, MATCH(TRUE, ISNUMBER(deflator!$E104:$BQ104), 0))</f>
        <v>#N/A</v>
      </c>
      <c r="G104" t="e" cm="1">
        <f t="array" ref="G104">deflator!G104/INDEX(deflator!$E104:$BQ104, MATCH(TRUE, ISNUMBER(deflator!$E104:$BQ104), 0))</f>
        <v>#N/A</v>
      </c>
      <c r="H104" t="e" cm="1">
        <f t="array" ref="H104">deflator!H104/INDEX(deflator!$E104:$BQ104, MATCH(TRUE, ISNUMBER(deflator!$E104:$BQ104), 0))</f>
        <v>#N/A</v>
      </c>
      <c r="I104" t="e" cm="1">
        <f t="array" ref="I104">deflator!I104/INDEX(deflator!$E104:$BQ104, MATCH(TRUE, ISNUMBER(deflator!$E104:$BQ104), 0))</f>
        <v>#N/A</v>
      </c>
      <c r="J104" t="e" cm="1">
        <f t="array" ref="J104">deflator!J104/INDEX(deflator!$E104:$BQ104, MATCH(TRUE, ISNUMBER(deflator!$E104:$BQ104), 0))</f>
        <v>#N/A</v>
      </c>
      <c r="K104" t="e" cm="1">
        <f t="array" ref="K104">deflator!K104/INDEX(deflator!$E104:$BQ104, MATCH(TRUE, ISNUMBER(deflator!$E104:$BQ104), 0))</f>
        <v>#N/A</v>
      </c>
      <c r="L104" t="e" cm="1">
        <f t="array" ref="L104">deflator!L104/INDEX(deflator!$E104:$BQ104, MATCH(TRUE, ISNUMBER(deflator!$E104:$BQ104), 0))</f>
        <v>#N/A</v>
      </c>
      <c r="M104" t="e" cm="1">
        <f t="array" ref="M104">deflator!M104/INDEX(deflator!$E104:$BQ104, MATCH(TRUE, ISNUMBER(deflator!$E104:$BQ104), 0))</f>
        <v>#N/A</v>
      </c>
      <c r="N104" t="e" cm="1">
        <f t="array" ref="N104">deflator!N104/INDEX(deflator!$E104:$BQ104, MATCH(TRUE, ISNUMBER(deflator!$E104:$BQ104), 0))</f>
        <v>#N/A</v>
      </c>
      <c r="O104" t="e" cm="1">
        <f t="array" ref="O104">deflator!O104/INDEX(deflator!$E104:$BQ104, MATCH(TRUE, ISNUMBER(deflator!$E104:$BQ104), 0))</f>
        <v>#N/A</v>
      </c>
      <c r="P104" t="e" cm="1">
        <f t="array" ref="P104">deflator!P104/INDEX(deflator!$E104:$BQ104, MATCH(TRUE, ISNUMBER(deflator!$E104:$BQ104), 0))</f>
        <v>#N/A</v>
      </c>
      <c r="Q104" t="e" cm="1">
        <f t="array" ref="Q104">deflator!Q104/INDEX(deflator!$E104:$BQ104, MATCH(TRUE, ISNUMBER(deflator!$E104:$BQ104), 0))</f>
        <v>#N/A</v>
      </c>
      <c r="R104" t="e" cm="1">
        <f t="array" ref="R104">deflator!R104/INDEX(deflator!$E104:$BQ104, MATCH(TRUE, ISNUMBER(deflator!$E104:$BQ104), 0))</f>
        <v>#N/A</v>
      </c>
      <c r="S104" t="e" cm="1">
        <f t="array" ref="S104">deflator!S104/INDEX(deflator!$E104:$BQ104, MATCH(TRUE, ISNUMBER(deflator!$E104:$BQ104), 0))</f>
        <v>#N/A</v>
      </c>
      <c r="T104" t="e" cm="1">
        <f t="array" ref="T104">deflator!T104/INDEX(deflator!$E104:$BQ104, MATCH(TRUE, ISNUMBER(deflator!$E104:$BQ104), 0))</f>
        <v>#N/A</v>
      </c>
      <c r="U104" t="e" cm="1">
        <f t="array" ref="U104">deflator!U104/INDEX(deflator!$E104:$BQ104, MATCH(TRUE, ISNUMBER(deflator!$E104:$BQ104), 0))</f>
        <v>#N/A</v>
      </c>
      <c r="V104" t="e" cm="1">
        <f t="array" ref="V104">deflator!V104/INDEX(deflator!$E104:$BQ104, MATCH(TRUE, ISNUMBER(deflator!$E104:$BQ104), 0))</f>
        <v>#N/A</v>
      </c>
      <c r="W104" t="e" cm="1">
        <f t="array" ref="W104">deflator!W104/INDEX(deflator!$E104:$BQ104, MATCH(TRUE, ISNUMBER(deflator!$E104:$BQ104), 0))</f>
        <v>#N/A</v>
      </c>
      <c r="X104" t="e" cm="1">
        <f t="array" ref="X104">deflator!X104/INDEX(deflator!$E104:$BQ104, MATCH(TRUE, ISNUMBER(deflator!$E104:$BQ104), 0))</f>
        <v>#N/A</v>
      </c>
      <c r="Y104" t="e" cm="1">
        <f t="array" ref="Y104">deflator!Y104/INDEX(deflator!$E104:$BQ104, MATCH(TRUE, ISNUMBER(deflator!$E104:$BQ104), 0))</f>
        <v>#N/A</v>
      </c>
      <c r="Z104" t="e" cm="1">
        <f t="array" ref="Z104">deflator!Z104/INDEX(deflator!$E104:$BQ104, MATCH(TRUE, ISNUMBER(deflator!$E104:$BQ104), 0))</f>
        <v>#N/A</v>
      </c>
      <c r="AA104" t="e" cm="1">
        <f t="array" ref="AA104">deflator!AA104/INDEX(deflator!$E104:$BQ104, MATCH(TRUE, ISNUMBER(deflator!$E104:$BQ104), 0))</f>
        <v>#N/A</v>
      </c>
      <c r="AB104" t="e" cm="1">
        <f t="array" ref="AB104">deflator!AB104/INDEX(deflator!$E104:$BQ104, MATCH(TRUE, ISNUMBER(deflator!$E104:$BQ104), 0))</f>
        <v>#N/A</v>
      </c>
      <c r="AC104" t="e" cm="1">
        <f t="array" ref="AC104">deflator!AC104/INDEX(deflator!$E104:$BQ104, MATCH(TRUE, ISNUMBER(deflator!$E104:$BQ104), 0))</f>
        <v>#N/A</v>
      </c>
      <c r="AD104" t="e" cm="1">
        <f t="array" ref="AD104">deflator!AD104/INDEX(deflator!$E104:$BQ104, MATCH(TRUE, ISNUMBER(deflator!$E104:$BQ104), 0))</f>
        <v>#N/A</v>
      </c>
      <c r="AE104" t="e" cm="1">
        <f t="array" ref="AE104">deflator!AE104/INDEX(deflator!$E104:$BQ104, MATCH(TRUE, ISNUMBER(deflator!$E104:$BQ104), 0))</f>
        <v>#N/A</v>
      </c>
      <c r="AF104" t="e" cm="1">
        <f t="array" ref="AF104">deflator!AF104/INDEX(deflator!$E104:$BQ104, MATCH(TRUE, ISNUMBER(deflator!$E104:$BQ104), 0))</f>
        <v>#N/A</v>
      </c>
      <c r="AG104" t="e" cm="1">
        <f t="array" ref="AG104">deflator!AG104/INDEX(deflator!$E104:$BQ104, MATCH(TRUE, ISNUMBER(deflator!$E104:$BQ104), 0))</f>
        <v>#N/A</v>
      </c>
      <c r="AH104" t="e" cm="1">
        <f t="array" ref="AH104">deflator!AH104/INDEX(deflator!$E104:$BQ104, MATCH(TRUE, ISNUMBER(deflator!$E104:$BQ104), 0))</f>
        <v>#N/A</v>
      </c>
      <c r="AI104" t="e" cm="1">
        <f t="array" ref="AI104">deflator!AI104/INDEX(deflator!$E104:$BQ104, MATCH(TRUE, ISNUMBER(deflator!$E104:$BQ104), 0))</f>
        <v>#N/A</v>
      </c>
      <c r="AJ104" t="e" cm="1">
        <f t="array" ref="AJ104">deflator!AJ104/INDEX(deflator!$E104:$BQ104, MATCH(TRUE, ISNUMBER(deflator!$E104:$BQ104), 0))</f>
        <v>#N/A</v>
      </c>
      <c r="AK104" t="e" cm="1">
        <f t="array" ref="AK104">deflator!AK104/INDEX(deflator!$E104:$BQ104, MATCH(TRUE, ISNUMBER(deflator!$E104:$BQ104), 0))</f>
        <v>#N/A</v>
      </c>
      <c r="AL104" t="e" cm="1">
        <f t="array" ref="AL104">deflator!AL104/INDEX(deflator!$E104:$BQ104, MATCH(TRUE, ISNUMBER(deflator!$E104:$BQ104), 0))</f>
        <v>#N/A</v>
      </c>
      <c r="AM104" t="e" cm="1">
        <f t="array" ref="AM104">deflator!AM104/INDEX(deflator!$E104:$BQ104, MATCH(TRUE, ISNUMBER(deflator!$E104:$BQ104), 0))</f>
        <v>#N/A</v>
      </c>
      <c r="AN104" t="e" cm="1">
        <f t="array" ref="AN104">deflator!AN104/INDEX(deflator!$E104:$BQ104, MATCH(TRUE, ISNUMBER(deflator!$E104:$BQ104), 0))</f>
        <v>#N/A</v>
      </c>
      <c r="AO104" t="e" cm="1">
        <f t="array" ref="AO104">deflator!AO104/INDEX(deflator!$E104:$BQ104, MATCH(TRUE, ISNUMBER(deflator!$E104:$BQ104), 0))</f>
        <v>#N/A</v>
      </c>
      <c r="AP104" t="e" cm="1">
        <f t="array" ref="AP104">deflator!AP104/INDEX(deflator!$E104:$BQ104, MATCH(TRUE, ISNUMBER(deflator!$E104:$BQ104), 0))</f>
        <v>#N/A</v>
      </c>
      <c r="AQ104" t="e" cm="1">
        <f t="array" ref="AQ104">deflator!AQ104/INDEX(deflator!$E104:$BQ104, MATCH(TRUE, ISNUMBER(deflator!$E104:$BQ104), 0))</f>
        <v>#N/A</v>
      </c>
      <c r="AR104" t="e" cm="1">
        <f t="array" ref="AR104">deflator!AR104/INDEX(deflator!$E104:$BQ104, MATCH(TRUE, ISNUMBER(deflator!$E104:$BQ104), 0))</f>
        <v>#N/A</v>
      </c>
      <c r="AS104" t="e" cm="1">
        <f t="array" ref="AS104">deflator!AS104/INDEX(deflator!$E104:$BQ104, MATCH(TRUE, ISNUMBER(deflator!$E104:$BQ104), 0))</f>
        <v>#N/A</v>
      </c>
      <c r="AT104" t="e" cm="1">
        <f t="array" ref="AT104">deflator!AT104/INDEX(deflator!$E104:$BQ104, MATCH(TRUE, ISNUMBER(deflator!$E104:$BQ104), 0))</f>
        <v>#N/A</v>
      </c>
      <c r="AU104" t="e" cm="1">
        <f t="array" ref="AU104">deflator!AU104/INDEX(deflator!$E104:$BQ104, MATCH(TRUE, ISNUMBER(deflator!$E104:$BQ104), 0))</f>
        <v>#N/A</v>
      </c>
      <c r="AV104" t="e" cm="1">
        <f t="array" ref="AV104">deflator!AV104/INDEX(deflator!$E104:$BQ104, MATCH(TRUE, ISNUMBER(deflator!$E104:$BQ104), 0))</f>
        <v>#N/A</v>
      </c>
      <c r="AW104" t="e" cm="1">
        <f t="array" ref="AW104">deflator!AW104/INDEX(deflator!$E104:$BQ104, MATCH(TRUE, ISNUMBER(deflator!$E104:$BQ104), 0))</f>
        <v>#N/A</v>
      </c>
      <c r="AX104" t="e" cm="1">
        <f t="array" ref="AX104">deflator!AX104/INDEX(deflator!$E104:$BQ104, MATCH(TRUE, ISNUMBER(deflator!$E104:$BQ104), 0))</f>
        <v>#N/A</v>
      </c>
      <c r="AY104" t="e" cm="1">
        <f t="array" ref="AY104">deflator!AY104/INDEX(deflator!$E104:$BQ104, MATCH(TRUE, ISNUMBER(deflator!$E104:$BQ104), 0))</f>
        <v>#N/A</v>
      </c>
      <c r="AZ104" t="e" cm="1">
        <f t="array" ref="AZ104">deflator!AZ104/INDEX(deflator!$E104:$BQ104, MATCH(TRUE, ISNUMBER(deflator!$E104:$BQ104), 0))</f>
        <v>#N/A</v>
      </c>
      <c r="BA104" t="e" cm="1">
        <f t="array" ref="BA104">deflator!BA104/INDEX(deflator!$E104:$BQ104, MATCH(TRUE, ISNUMBER(deflator!$E104:$BQ104), 0))</f>
        <v>#N/A</v>
      </c>
      <c r="BB104" t="e" cm="1">
        <f t="array" ref="BB104">deflator!BB104/INDEX(deflator!$E104:$BQ104, MATCH(TRUE, ISNUMBER(deflator!$E104:$BQ104), 0))</f>
        <v>#N/A</v>
      </c>
      <c r="BC104" t="e" cm="1">
        <f t="array" ref="BC104">deflator!BC104/INDEX(deflator!$E104:$BQ104, MATCH(TRUE, ISNUMBER(deflator!$E104:$BQ104), 0))</f>
        <v>#N/A</v>
      </c>
      <c r="BD104" t="e" cm="1">
        <f t="array" ref="BD104">deflator!BD104/INDEX(deflator!$E104:$BQ104, MATCH(TRUE, ISNUMBER(deflator!$E104:$BQ104), 0))</f>
        <v>#N/A</v>
      </c>
      <c r="BE104" t="e" cm="1">
        <f t="array" ref="BE104">deflator!BE104/INDEX(deflator!$E104:$BQ104, MATCH(TRUE, ISNUMBER(deflator!$E104:$BQ104), 0))</f>
        <v>#N/A</v>
      </c>
      <c r="BF104" t="e" cm="1">
        <f t="array" ref="BF104">deflator!BF104/INDEX(deflator!$E104:$BQ104, MATCH(TRUE, ISNUMBER(deflator!$E104:$BQ104), 0))</f>
        <v>#N/A</v>
      </c>
      <c r="BG104" t="e" cm="1">
        <f t="array" ref="BG104">deflator!BG104/INDEX(deflator!$E104:$BQ104, MATCH(TRUE, ISNUMBER(deflator!$E104:$BQ104), 0))</f>
        <v>#N/A</v>
      </c>
      <c r="BH104" t="e" cm="1">
        <f t="array" ref="BH104">deflator!BH104/INDEX(deflator!$E104:$BQ104, MATCH(TRUE, ISNUMBER(deflator!$E104:$BQ104), 0))</f>
        <v>#N/A</v>
      </c>
      <c r="BI104" t="e" cm="1">
        <f t="array" ref="BI104">deflator!BI104/INDEX(deflator!$E104:$BQ104, MATCH(TRUE, ISNUMBER(deflator!$E104:$BQ104), 0))</f>
        <v>#N/A</v>
      </c>
      <c r="BJ104" t="e" cm="1">
        <f t="array" ref="BJ104">deflator!BJ104/INDEX(deflator!$E104:$BQ104, MATCH(TRUE, ISNUMBER(deflator!$E104:$BQ104), 0))</f>
        <v>#N/A</v>
      </c>
      <c r="BK104" t="e" cm="1">
        <f t="array" ref="BK104">deflator!BK104/INDEX(deflator!$E104:$BQ104, MATCH(TRUE, ISNUMBER(deflator!$E104:$BQ104), 0))</f>
        <v>#N/A</v>
      </c>
      <c r="BL104" t="e" cm="1">
        <f t="array" ref="BL104">deflator!BL104/INDEX(deflator!$E104:$BQ104, MATCH(TRUE, ISNUMBER(deflator!$E104:$BQ104), 0))</f>
        <v>#N/A</v>
      </c>
      <c r="BM104" t="e" cm="1">
        <f t="array" ref="BM104">deflator!BM104/INDEX(deflator!$E104:$BQ104, MATCH(TRUE, ISNUMBER(deflator!$E104:$BQ104), 0))</f>
        <v>#N/A</v>
      </c>
      <c r="BN104" t="e" cm="1">
        <f t="array" ref="BN104">deflator!BN104/INDEX(deflator!$E104:$BQ104, MATCH(TRUE, ISNUMBER(deflator!$E104:$BQ104), 0))</f>
        <v>#N/A</v>
      </c>
      <c r="BO104" t="e" cm="1">
        <f t="array" ref="BO104">deflator!BO104/INDEX(deflator!$E104:$BQ104, MATCH(TRUE, ISNUMBER(deflator!$E104:$BQ104), 0))</f>
        <v>#N/A</v>
      </c>
      <c r="BP104" t="e" cm="1">
        <f t="array" ref="BP104">deflator!BP104/INDEX(deflator!$E104:$BQ104, MATCH(TRUE, ISNUMBER(deflator!$E104:$BQ104), 0))</f>
        <v>#N/A</v>
      </c>
      <c r="BQ104" t="e" cm="1">
        <f t="array" ref="BQ104">deflator!BQ104/INDEX(deflator!$E104:$BQ104, MATCH(TRUE, ISNUMBER(deflator!$E104:$BQ104), 0))</f>
        <v>#N/A</v>
      </c>
    </row>
    <row r="105" spans="1:69" x14ac:dyDescent="0.35">
      <c r="A105" t="s">
        <v>391</v>
      </c>
      <c r="B105" t="s">
        <v>392</v>
      </c>
      <c r="C105" t="s">
        <v>44</v>
      </c>
      <c r="D105" t="s">
        <v>45</v>
      </c>
      <c r="E105" cm="1">
        <f t="array" ref="E105">deflator!E105/INDEX(deflator!$E105:$BQ105, MATCH(TRUE, ISNUMBER(deflator!$E105:$BQ105), 0))</f>
        <v>0</v>
      </c>
      <c r="F105" cm="1">
        <f t="array" ref="F105">deflator!F105/INDEX(deflator!$E105:$BQ105, MATCH(TRUE, ISNUMBER(deflator!$E105:$BQ105), 0))</f>
        <v>0</v>
      </c>
      <c r="G105" cm="1">
        <f t="array" ref="G105">deflator!G105/INDEX(deflator!$E105:$BQ105, MATCH(TRUE, ISNUMBER(deflator!$E105:$BQ105), 0))</f>
        <v>0</v>
      </c>
      <c r="H105" cm="1">
        <f t="array" ref="H105">deflator!H105/INDEX(deflator!$E105:$BQ105, MATCH(TRUE, ISNUMBER(deflator!$E105:$BQ105), 0))</f>
        <v>0</v>
      </c>
      <c r="I105" cm="1">
        <f t="array" ref="I105">deflator!I105/INDEX(deflator!$E105:$BQ105, MATCH(TRUE, ISNUMBER(deflator!$E105:$BQ105), 0))</f>
        <v>0</v>
      </c>
      <c r="J105" cm="1">
        <f t="array" ref="J105">deflator!J105/INDEX(deflator!$E105:$BQ105, MATCH(TRUE, ISNUMBER(deflator!$E105:$BQ105), 0))</f>
        <v>0</v>
      </c>
      <c r="K105" cm="1">
        <f t="array" ref="K105">deflator!K105/INDEX(deflator!$E105:$BQ105, MATCH(TRUE, ISNUMBER(deflator!$E105:$BQ105), 0))</f>
        <v>0</v>
      </c>
      <c r="L105" cm="1">
        <f t="array" ref="L105">deflator!L105/INDEX(deflator!$E105:$BQ105, MATCH(TRUE, ISNUMBER(deflator!$E105:$BQ105), 0))</f>
        <v>0</v>
      </c>
      <c r="M105" cm="1">
        <f t="array" ref="M105">deflator!M105/INDEX(deflator!$E105:$BQ105, MATCH(TRUE, ISNUMBER(deflator!$E105:$BQ105), 0))</f>
        <v>0</v>
      </c>
      <c r="N105" cm="1">
        <f t="array" ref="N105">deflator!N105/INDEX(deflator!$E105:$BQ105, MATCH(TRUE, ISNUMBER(deflator!$E105:$BQ105), 0))</f>
        <v>0</v>
      </c>
      <c r="O105" cm="1">
        <f t="array" ref="O105">deflator!O105/INDEX(deflator!$E105:$BQ105, MATCH(TRUE, ISNUMBER(deflator!$E105:$BQ105), 0))</f>
        <v>0</v>
      </c>
      <c r="P105" cm="1">
        <f t="array" ref="P105">deflator!P105/INDEX(deflator!$E105:$BQ105, MATCH(TRUE, ISNUMBER(deflator!$E105:$BQ105), 0))</f>
        <v>0</v>
      </c>
      <c r="Q105" cm="1">
        <f t="array" ref="Q105">deflator!Q105/INDEX(deflator!$E105:$BQ105, MATCH(TRUE, ISNUMBER(deflator!$E105:$BQ105), 0))</f>
        <v>0</v>
      </c>
      <c r="R105" cm="1">
        <f t="array" ref="R105">deflator!R105/INDEX(deflator!$E105:$BQ105, MATCH(TRUE, ISNUMBER(deflator!$E105:$BQ105), 0))</f>
        <v>0</v>
      </c>
      <c r="S105" cm="1">
        <f t="array" ref="S105">deflator!S105/INDEX(deflator!$E105:$BQ105, MATCH(TRUE, ISNUMBER(deflator!$E105:$BQ105), 0))</f>
        <v>0</v>
      </c>
      <c r="T105" cm="1">
        <f t="array" ref="T105">deflator!T105/INDEX(deflator!$E105:$BQ105, MATCH(TRUE, ISNUMBER(deflator!$E105:$BQ105), 0))</f>
        <v>0</v>
      </c>
      <c r="U105" cm="1">
        <f t="array" ref="U105">deflator!U105/INDEX(deflator!$E105:$BQ105, MATCH(TRUE, ISNUMBER(deflator!$E105:$BQ105), 0))</f>
        <v>0</v>
      </c>
      <c r="V105" cm="1">
        <f t="array" ref="V105">deflator!V105/INDEX(deflator!$E105:$BQ105, MATCH(TRUE, ISNUMBER(deflator!$E105:$BQ105), 0))</f>
        <v>0</v>
      </c>
      <c r="W105" cm="1">
        <f t="array" ref="W105">deflator!W105/INDEX(deflator!$E105:$BQ105, MATCH(TRUE, ISNUMBER(deflator!$E105:$BQ105), 0))</f>
        <v>0</v>
      </c>
      <c r="X105" cm="1">
        <f t="array" ref="X105">deflator!X105/INDEX(deflator!$E105:$BQ105, MATCH(TRUE, ISNUMBER(deflator!$E105:$BQ105), 0))</f>
        <v>0</v>
      </c>
      <c r="Y105" cm="1">
        <f t="array" ref="Y105">deflator!Y105/INDEX(deflator!$E105:$BQ105, MATCH(TRUE, ISNUMBER(deflator!$E105:$BQ105), 0))</f>
        <v>0</v>
      </c>
      <c r="Z105" cm="1">
        <f t="array" ref="Z105">deflator!Z105/INDEX(deflator!$E105:$BQ105, MATCH(TRUE, ISNUMBER(deflator!$E105:$BQ105), 0))</f>
        <v>0</v>
      </c>
      <c r="AA105" cm="1">
        <f t="array" ref="AA105">deflator!AA105/INDEX(deflator!$E105:$BQ105, MATCH(TRUE, ISNUMBER(deflator!$E105:$BQ105), 0))</f>
        <v>0</v>
      </c>
      <c r="AB105" cm="1">
        <f t="array" ref="AB105">deflator!AB105/INDEX(deflator!$E105:$BQ105, MATCH(TRUE, ISNUMBER(deflator!$E105:$BQ105), 0))</f>
        <v>0</v>
      </c>
      <c r="AC105" cm="1">
        <f t="array" ref="AC105">deflator!AC105/INDEX(deflator!$E105:$BQ105, MATCH(TRUE, ISNUMBER(deflator!$E105:$BQ105), 0))</f>
        <v>0</v>
      </c>
      <c r="AD105" cm="1">
        <f t="array" ref="AD105">deflator!AD105/INDEX(deflator!$E105:$BQ105, MATCH(TRUE, ISNUMBER(deflator!$E105:$BQ105), 0))</f>
        <v>0</v>
      </c>
      <c r="AE105" cm="1">
        <f t="array" ref="AE105">deflator!AE105/INDEX(deflator!$E105:$BQ105, MATCH(TRUE, ISNUMBER(deflator!$E105:$BQ105), 0))</f>
        <v>0</v>
      </c>
      <c r="AF105" cm="1">
        <f t="array" ref="AF105">deflator!AF105/INDEX(deflator!$E105:$BQ105, MATCH(TRUE, ISNUMBER(deflator!$E105:$BQ105), 0))</f>
        <v>0</v>
      </c>
      <c r="AG105" cm="1">
        <f t="array" ref="AG105">deflator!AG105/INDEX(deflator!$E105:$BQ105, MATCH(TRUE, ISNUMBER(deflator!$E105:$BQ105), 0))</f>
        <v>0</v>
      </c>
      <c r="AH105" cm="1">
        <f t="array" ref="AH105">deflator!AH105/INDEX(deflator!$E105:$BQ105, MATCH(TRUE, ISNUMBER(deflator!$E105:$BQ105), 0))</f>
        <v>0</v>
      </c>
      <c r="AI105" cm="1">
        <f t="array" ref="AI105">deflator!AI105/INDEX(deflator!$E105:$BQ105, MATCH(TRUE, ISNUMBER(deflator!$E105:$BQ105), 0))</f>
        <v>1</v>
      </c>
      <c r="AJ105" cm="1">
        <f t="array" ref="AJ105">deflator!AJ105/INDEX(deflator!$E105:$BQ105, MATCH(TRUE, ISNUMBER(deflator!$E105:$BQ105), 0))</f>
        <v>1.9929542178431416</v>
      </c>
      <c r="AK105" cm="1">
        <f t="array" ref="AK105">deflator!AK105/INDEX(deflator!$E105:$BQ105, MATCH(TRUE, ISNUMBER(deflator!$E105:$BQ105), 0))</f>
        <v>13.847976871087821</v>
      </c>
      <c r="AL105" cm="1">
        <f t="array" ref="AL105">deflator!AL105/INDEX(deflator!$E105:$BQ105, MATCH(TRUE, ISNUMBER(deflator!$E105:$BQ105), 0))</f>
        <v>216.96864824253123</v>
      </c>
      <c r="AM105" cm="1">
        <f t="array" ref="AM105">deflator!AM105/INDEX(deflator!$E105:$BQ105, MATCH(TRUE, ISNUMBER(deflator!$E105:$BQ105), 0))</f>
        <v>459.45009745457287</v>
      </c>
      <c r="AN105" cm="1">
        <f t="array" ref="AN105">deflator!AN105/INDEX(deflator!$E105:$BQ105, MATCH(TRUE, ISNUMBER(deflator!$E105:$BQ105), 0))</f>
        <v>567.41090330237239</v>
      </c>
      <c r="AO105" cm="1">
        <f t="array" ref="AO105">deflator!AO105/INDEX(deflator!$E105:$BQ105, MATCH(TRUE, ISNUMBER(deflator!$E105:$BQ105), 0))</f>
        <v>589.16780197623905</v>
      </c>
      <c r="AP105" cm="1">
        <f t="array" ref="AP105">deflator!AP105/INDEX(deflator!$E105:$BQ105, MATCH(TRUE, ISNUMBER(deflator!$E105:$BQ105), 0))</f>
        <v>629.76433588247733</v>
      </c>
      <c r="AQ105" cm="1">
        <f t="array" ref="AQ105">deflator!AQ105/INDEX(deflator!$E105:$BQ105, MATCH(TRUE, ISNUMBER(deflator!$E105:$BQ105), 0))</f>
        <v>681.27555863091186</v>
      </c>
      <c r="AR105" cm="1">
        <f t="array" ref="AR105">deflator!AR105/INDEX(deflator!$E105:$BQ105, MATCH(TRUE, ISNUMBER(deflator!$E105:$BQ105), 0))</f>
        <v>705.21161865620036</v>
      </c>
      <c r="AS105" cm="1">
        <f t="array" ref="AS105">deflator!AS105/INDEX(deflator!$E105:$BQ105, MATCH(TRUE, ISNUMBER(deflator!$E105:$BQ105), 0))</f>
        <v>735.89456245503175</v>
      </c>
      <c r="AT105" cm="1">
        <f t="array" ref="AT105">deflator!AT105/INDEX(deflator!$E105:$BQ105, MATCH(TRUE, ISNUMBER(deflator!$E105:$BQ105), 0))</f>
        <v>767.00881445784626</v>
      </c>
      <c r="AU105" cm="1">
        <f t="array" ref="AU105">deflator!AU105/INDEX(deflator!$E105:$BQ105, MATCH(TRUE, ISNUMBER(deflator!$E105:$BQ105), 0))</f>
        <v>796.46735690264313</v>
      </c>
      <c r="AV105" cm="1">
        <f t="array" ref="AV105">deflator!AV105/INDEX(deflator!$E105:$BQ105, MATCH(TRUE, ISNUMBER(deflator!$E105:$BQ105), 0))</f>
        <v>830.71939708531602</v>
      </c>
      <c r="AW105" cm="1">
        <f t="array" ref="AW105">deflator!AW105/INDEX(deflator!$E105:$BQ105, MATCH(TRUE, ISNUMBER(deflator!$E105:$BQ105), 0))</f>
        <v>860.82578814043825</v>
      </c>
      <c r="AX105" cm="1">
        <f t="array" ref="AX105">deflator!AX105/INDEX(deflator!$E105:$BQ105, MATCH(TRUE, ISNUMBER(deflator!$E105:$BQ105), 0))</f>
        <v>887.63508415053434</v>
      </c>
      <c r="AY105" cm="1">
        <f t="array" ref="AY105">deflator!AY105/INDEX(deflator!$E105:$BQ105, MATCH(TRUE, ISNUMBER(deflator!$E105:$BQ105), 0))</f>
        <v>922.08086183346882</v>
      </c>
      <c r="AZ105" cm="1">
        <f t="array" ref="AZ105">deflator!AZ105/INDEX(deflator!$E105:$BQ105, MATCH(TRUE, ISNUMBER(deflator!$E105:$BQ105), 0))</f>
        <v>961.60373541671106</v>
      </c>
      <c r="BA105" cm="1">
        <f t="array" ref="BA105">deflator!BA105/INDEX(deflator!$E105:$BQ105, MATCH(TRUE, ISNUMBER(deflator!$E105:$BQ105), 0))</f>
        <v>1014.7730155499261</v>
      </c>
      <c r="BB105" cm="1">
        <f t="array" ref="BB105">deflator!BB105/INDEX(deflator!$E105:$BQ105, MATCH(TRUE, ISNUMBER(deflator!$E105:$BQ105), 0))</f>
        <v>1045.0639773355945</v>
      </c>
      <c r="BC105" cm="1">
        <f t="array" ref="BC105">deflator!BC105/INDEX(deflator!$E105:$BQ105, MATCH(TRUE, ISNUMBER(deflator!$E105:$BQ105), 0))</f>
        <v>1054.6797484110127</v>
      </c>
      <c r="BD105" cm="1">
        <f t="array" ref="BD105">deflator!BD105/INDEX(deflator!$E105:$BQ105, MATCH(TRUE, ISNUMBER(deflator!$E105:$BQ105), 0))</f>
        <v>1072.2859925889547</v>
      </c>
      <c r="BE105" cm="1">
        <f t="array" ref="BE105">deflator!BE105/INDEX(deflator!$E105:$BQ105, MATCH(TRUE, ISNUMBER(deflator!$E105:$BQ105), 0))</f>
        <v>1087.4208382528377</v>
      </c>
      <c r="BF105" cm="1">
        <f t="array" ref="BF105">deflator!BF105/INDEX(deflator!$E105:$BQ105, MATCH(TRUE, ISNUMBER(deflator!$E105:$BQ105), 0))</f>
        <v>1095.3904245010062</v>
      </c>
      <c r="BG105" cm="1">
        <f t="array" ref="BG105">deflator!BG105/INDEX(deflator!$E105:$BQ105, MATCH(TRUE, ISNUMBER(deflator!$E105:$BQ105), 0))</f>
        <v>1096.776581056612</v>
      </c>
      <c r="BH105" cm="1">
        <f t="array" ref="BH105">deflator!BH105/INDEX(deflator!$E105:$BQ105, MATCH(TRUE, ISNUMBER(deflator!$E105:$BQ105), 0))</f>
        <v>1098.1406657610885</v>
      </c>
      <c r="BI105" cm="1">
        <f t="array" ref="BI105">deflator!BI105/INDEX(deflator!$E105:$BQ105, MATCH(TRUE, ISNUMBER(deflator!$E105:$BQ105), 0))</f>
        <v>1098.3066285255197</v>
      </c>
      <c r="BJ105" cm="1">
        <f t="array" ref="BJ105">deflator!BJ105/INDEX(deflator!$E105:$BQ105, MATCH(TRUE, ISNUMBER(deflator!$E105:$BQ105), 0))</f>
        <v>1111.8338010408129</v>
      </c>
      <c r="BK105" cm="1">
        <f t="array" ref="BK105">deflator!BK105/INDEX(deflator!$E105:$BQ105, MATCH(TRUE, ISNUMBER(deflator!$E105:$BQ105), 0))</f>
        <v>1134.3550794517439</v>
      </c>
      <c r="BL105" cm="1">
        <f t="array" ref="BL105">deflator!BL105/INDEX(deflator!$E105:$BQ105, MATCH(TRUE, ISNUMBER(deflator!$E105:$BQ105), 0))</f>
        <v>1156.910389771655</v>
      </c>
      <c r="BM105" cm="1">
        <f t="array" ref="BM105">deflator!BM105/INDEX(deflator!$E105:$BQ105, MATCH(TRUE, ISNUMBER(deflator!$E105:$BQ105), 0))</f>
        <v>1166.2045428563204</v>
      </c>
      <c r="BN105" cm="1">
        <f t="array" ref="BN105">deflator!BN105/INDEX(deflator!$E105:$BQ105, MATCH(TRUE, ISNUMBER(deflator!$E105:$BQ105), 0))</f>
        <v>1190.4746300286808</v>
      </c>
      <c r="BO105" cm="1">
        <f t="array" ref="BO105">deflator!BO105/INDEX(deflator!$E105:$BQ105, MATCH(TRUE, ISNUMBER(deflator!$E105:$BQ105), 0))</f>
        <v>1285.8650609193121</v>
      </c>
      <c r="BP105" cm="1">
        <f t="array" ref="BP105">deflator!BP105/INDEX(deflator!$E105:$BQ105, MATCH(TRUE, ISNUMBER(deflator!$E105:$BQ105), 0))</f>
        <v>1436.8298705825887</v>
      </c>
      <c r="BQ105" cm="1">
        <f t="array" ref="BQ105">deflator!BQ105/INDEX(deflator!$E105:$BQ105, MATCH(TRUE, ISNUMBER(deflator!$E105:$BQ105), 0))</f>
        <v>1515.855881427919</v>
      </c>
    </row>
    <row r="106" spans="1:69" x14ac:dyDescent="0.35">
      <c r="A106" t="s">
        <v>393</v>
      </c>
      <c r="B106" t="s">
        <v>394</v>
      </c>
      <c r="C106" t="s">
        <v>44</v>
      </c>
      <c r="D106" t="s">
        <v>45</v>
      </c>
      <c r="E106" cm="1">
        <f t="array" ref="E106">deflator!E106/INDEX(deflator!$E106:$BQ106, MATCH(TRUE, ISNUMBER(deflator!$E106:$BQ106), 0))</f>
        <v>1</v>
      </c>
      <c r="F106" cm="1">
        <f t="array" ref="F106">deflator!F106/INDEX(deflator!$E106:$BQ106, MATCH(TRUE, ISNUMBER(deflator!$E106:$BQ106), 0))</f>
        <v>1.0222062466415938</v>
      </c>
      <c r="G106" cm="1">
        <f t="array" ref="G106">deflator!G106/INDEX(deflator!$E106:$BQ106, MATCH(TRUE, ISNUMBER(deflator!$E106:$BQ106), 0))</f>
        <v>0.98533110818849778</v>
      </c>
      <c r="H106" cm="1">
        <f t="array" ref="H106">deflator!H106/INDEX(deflator!$E106:$BQ106, MATCH(TRUE, ISNUMBER(deflator!$E106:$BQ106), 0))</f>
        <v>1.0506098291980122</v>
      </c>
      <c r="I106" cm="1">
        <f t="array" ref="I106">deflator!I106/INDEX(deflator!$E106:$BQ106, MATCH(TRUE, ISNUMBER(deflator!$E106:$BQ106), 0))</f>
        <v>1.1783222116811116</v>
      </c>
      <c r="J106" cm="1">
        <f t="array" ref="J106">deflator!J106/INDEX(deflator!$E106:$BQ106, MATCH(TRUE, ISNUMBER(deflator!$E106:$BQ106), 0))</f>
        <v>1.2525669757471978</v>
      </c>
      <c r="K106" cm="1">
        <f t="array" ref="K106">deflator!K106/INDEX(deflator!$E106:$BQ106, MATCH(TRUE, ISNUMBER(deflator!$E106:$BQ106), 0))</f>
        <v>1.315801198455844</v>
      </c>
      <c r="L106" cm="1">
        <f t="array" ref="L106">deflator!L106/INDEX(deflator!$E106:$BQ106, MATCH(TRUE, ISNUMBER(deflator!$E106:$BQ106), 0))</f>
        <v>1.3449083895449214</v>
      </c>
      <c r="M106" cm="1">
        <f t="array" ref="M106">deflator!M106/INDEX(deflator!$E106:$BQ106, MATCH(TRUE, ISNUMBER(deflator!$E106:$BQ106), 0))</f>
        <v>1.2993580744125297</v>
      </c>
      <c r="N106" cm="1">
        <f t="array" ref="N106">deflator!N106/INDEX(deflator!$E106:$BQ106, MATCH(TRUE, ISNUMBER(deflator!$E106:$BQ106), 0))</f>
        <v>1.3327772653813998</v>
      </c>
      <c r="O106" cm="1">
        <f t="array" ref="O106">deflator!O106/INDEX(deflator!$E106:$BQ106, MATCH(TRUE, ISNUMBER(deflator!$E106:$BQ106), 0))</f>
        <v>1.1192886581390584</v>
      </c>
      <c r="P106" cm="1">
        <f t="array" ref="P106">deflator!P106/INDEX(deflator!$E106:$BQ106, MATCH(TRUE, ISNUMBER(deflator!$E106:$BQ106), 0))</f>
        <v>1.151461599004878</v>
      </c>
      <c r="Q106" cm="1">
        <f t="array" ref="Q106">deflator!Q106/INDEX(deflator!$E106:$BQ106, MATCH(TRUE, ISNUMBER(deflator!$E106:$BQ106), 0))</f>
        <v>1.1692360394118524</v>
      </c>
      <c r="R106" cm="1">
        <f t="array" ref="R106">deflator!R106/INDEX(deflator!$E106:$BQ106, MATCH(TRUE, ISNUMBER(deflator!$E106:$BQ106), 0))</f>
        <v>1.4005996198643793</v>
      </c>
      <c r="S106" cm="1">
        <f t="array" ref="S106">deflator!S106/INDEX(deflator!$E106:$BQ106, MATCH(TRUE, ISNUMBER(deflator!$E106:$BQ106), 0))</f>
        <v>1.6037469865467022</v>
      </c>
      <c r="T106" cm="1">
        <f t="array" ref="T106">deflator!T106/INDEX(deflator!$E106:$BQ106, MATCH(TRUE, ISNUMBER(deflator!$E106:$BQ106), 0))</f>
        <v>1.9113194862551557</v>
      </c>
      <c r="U106" cm="1">
        <f t="array" ref="U106">deflator!U106/INDEX(deflator!$E106:$BQ106, MATCH(TRUE, ISNUMBER(deflator!$E106:$BQ106), 0))</f>
        <v>2.2737106107481666</v>
      </c>
      <c r="V106" cm="1">
        <f t="array" ref="V106">deflator!V106/INDEX(deflator!$E106:$BQ106, MATCH(TRUE, ISNUMBER(deflator!$E106:$BQ106), 0))</f>
        <v>2.3620191820156773</v>
      </c>
      <c r="W106" cm="1">
        <f t="array" ref="W106">deflator!W106/INDEX(deflator!$E106:$BQ106, MATCH(TRUE, ISNUMBER(deflator!$E106:$BQ106), 0))</f>
        <v>2.2878144813095744</v>
      </c>
      <c r="X106" cm="1">
        <f t="array" ref="X106">deflator!X106/INDEX(deflator!$E106:$BQ106, MATCH(TRUE, ISNUMBER(deflator!$E106:$BQ106), 0))</f>
        <v>2.3593107556476349</v>
      </c>
      <c r="Y106" cm="1">
        <f t="array" ref="Y106">deflator!Y106/INDEX(deflator!$E106:$BQ106, MATCH(TRUE, ISNUMBER(deflator!$E106:$BQ106), 0))</f>
        <v>2.8137894441246338</v>
      </c>
      <c r="Z106" cm="1">
        <f t="array" ref="Z106">deflator!Z106/INDEX(deflator!$E106:$BQ106, MATCH(TRUE, ISNUMBER(deflator!$E106:$BQ106), 0))</f>
        <v>3.0965150328287936</v>
      </c>
      <c r="AA106" cm="1">
        <f t="array" ref="AA106">deflator!AA106/INDEX(deflator!$E106:$BQ106, MATCH(TRUE, ISNUMBER(deflator!$E106:$BQ106), 0))</f>
        <v>3.1996586554897255</v>
      </c>
      <c r="AB106" cm="1">
        <f t="array" ref="AB106">deflator!AB106/INDEX(deflator!$E106:$BQ106, MATCH(TRUE, ISNUMBER(deflator!$E106:$BQ106), 0))</f>
        <v>3.4922064156204233</v>
      </c>
      <c r="AC106" cm="1">
        <f t="array" ref="AC106">deflator!AC106/INDEX(deflator!$E106:$BQ106, MATCH(TRUE, ISNUMBER(deflator!$E106:$BQ106), 0))</f>
        <v>3.8947504021010118</v>
      </c>
      <c r="AD106" cm="1">
        <f t="array" ref="AD106">deflator!AD106/INDEX(deflator!$E106:$BQ106, MATCH(TRUE, ISNUMBER(deflator!$E106:$BQ106), 0))</f>
        <v>4.2832034190620867</v>
      </c>
      <c r="AE106" cm="1">
        <f t="array" ref="AE106">deflator!AE106/INDEX(deflator!$E106:$BQ106, MATCH(TRUE, ISNUMBER(deflator!$E106:$BQ106), 0))</f>
        <v>4.9657146839491091</v>
      </c>
      <c r="AF106" cm="1">
        <f t="array" ref="AF106">deflator!AF106/INDEX(deflator!$E106:$BQ106, MATCH(TRUE, ISNUMBER(deflator!$E106:$BQ106), 0))</f>
        <v>4.4206804890221063</v>
      </c>
      <c r="AG106" cm="1">
        <f t="array" ref="AG106">deflator!AG106/INDEX(deflator!$E106:$BQ106, MATCH(TRUE, ISNUMBER(deflator!$E106:$BQ106), 0))</f>
        <v>5.6331680039032586</v>
      </c>
      <c r="AH106" cm="1">
        <f t="array" ref="AH106">deflator!AH106/INDEX(deflator!$E106:$BQ106, MATCH(TRUE, ISNUMBER(deflator!$E106:$BQ106), 0))</f>
        <v>6.0737217175072615</v>
      </c>
      <c r="AI106" cm="1">
        <f t="array" ref="AI106">deflator!AI106/INDEX(deflator!$E106:$BQ106, MATCH(TRUE, ISNUMBER(deflator!$E106:$BQ106), 0))</f>
        <v>6.8023101954791869</v>
      </c>
      <c r="AJ106" cm="1">
        <f t="array" ref="AJ106">deflator!AJ106/INDEX(deflator!$E106:$BQ106, MATCH(TRUE, ISNUMBER(deflator!$E106:$BQ106), 0))</f>
        <v>7.7961453203518056</v>
      </c>
      <c r="AK106" cm="1">
        <f t="array" ref="AK106">deflator!AK106/INDEX(deflator!$E106:$BQ106, MATCH(TRUE, ISNUMBER(deflator!$E106:$BQ106), 0))</f>
        <v>9.4261763228694218</v>
      </c>
      <c r="AL106" cm="1">
        <f t="array" ref="AL106">deflator!AL106/INDEX(deflator!$E106:$BQ106, MATCH(TRUE, ISNUMBER(deflator!$E106:$BQ106), 0))</f>
        <v>11.154620571610092</v>
      </c>
      <c r="AM106" cm="1">
        <f t="array" ref="AM106">deflator!AM106/INDEX(deflator!$E106:$BQ106, MATCH(TRUE, ISNUMBER(deflator!$E106:$BQ106), 0))</f>
        <v>17.480170736609526</v>
      </c>
      <c r="AN106" cm="1">
        <f t="array" ref="AN106">deflator!AN106/INDEX(deflator!$E106:$BQ106, MATCH(TRUE, ISNUMBER(deflator!$E106:$BQ106), 0))</f>
        <v>20.270596359441988</v>
      </c>
      <c r="AO106" cm="1">
        <f t="array" ref="AO106">deflator!AO106/INDEX(deflator!$E106:$BQ106, MATCH(TRUE, ISNUMBER(deflator!$E106:$BQ106), 0))</f>
        <v>22.292910657092687</v>
      </c>
      <c r="AP106" cm="1">
        <f t="array" ref="AP106">deflator!AP106/INDEX(deflator!$E106:$BQ106, MATCH(TRUE, ISNUMBER(deflator!$E106:$BQ106), 0))</f>
        <v>25.130127501702987</v>
      </c>
      <c r="AQ106" cm="1">
        <f t="array" ref="AQ106">deflator!AQ106/INDEX(deflator!$E106:$BQ106, MATCH(TRUE, ISNUMBER(deflator!$E106:$BQ106), 0))</f>
        <v>28.687904602697927</v>
      </c>
      <c r="AR106" cm="1">
        <f t="array" ref="AR106">deflator!AR106/INDEX(deflator!$E106:$BQ106, MATCH(TRUE, ISNUMBER(deflator!$E106:$BQ106), 0))</f>
        <v>30.705066654660921</v>
      </c>
      <c r="AS106" cm="1">
        <f t="array" ref="AS106">deflator!AS106/INDEX(deflator!$E106:$BQ106, MATCH(TRUE, ISNUMBER(deflator!$E106:$BQ106), 0))</f>
        <v>58.763560381961256</v>
      </c>
      <c r="AT106" cm="1">
        <f t="array" ref="AT106">deflator!AT106/INDEX(deflator!$E106:$BQ106, MATCH(TRUE, ISNUMBER(deflator!$E106:$BQ106), 0))</f>
        <v>66.548750705010917</v>
      </c>
      <c r="AU106" cm="1">
        <f t="array" ref="AU106">deflator!AU106/INDEX(deflator!$E106:$BQ106, MATCH(TRUE, ISNUMBER(deflator!$E106:$BQ106), 0))</f>
        <v>73.350678459460454</v>
      </c>
      <c r="AV106" cm="1">
        <f t="array" ref="AV106">deflator!AV106/INDEX(deflator!$E106:$BQ106, MATCH(TRUE, ISNUMBER(deflator!$E106:$BQ106), 0))</f>
        <v>86.543180446779147</v>
      </c>
      <c r="AW106" cm="1">
        <f t="array" ref="AW106">deflator!AW106/INDEX(deflator!$E106:$BQ106, MATCH(TRUE, ISNUMBER(deflator!$E106:$BQ106), 0))</f>
        <v>103.24854539683268</v>
      </c>
      <c r="AX106" cm="1">
        <f t="array" ref="AX106">deflator!AX106/INDEX(deflator!$E106:$BQ106, MATCH(TRUE, ISNUMBER(deflator!$E106:$BQ106), 0))</f>
        <v>113.64787528428521</v>
      </c>
      <c r="AY106" cm="1">
        <f t="array" ref="AY106">deflator!AY106/INDEX(deflator!$E106:$BQ106, MATCH(TRUE, ISNUMBER(deflator!$E106:$BQ106), 0))</f>
        <v>129.01115391204681</v>
      </c>
      <c r="AZ106" cm="1">
        <f t="array" ref="AZ106">deflator!AZ106/INDEX(deflator!$E106:$BQ106, MATCH(TRUE, ISNUMBER(deflator!$E106:$BQ106), 0))</f>
        <v>134.31642324445832</v>
      </c>
      <c r="BA106" cm="1">
        <f t="array" ref="BA106">deflator!BA106/INDEX(deflator!$E106:$BQ106, MATCH(TRUE, ISNUMBER(deflator!$E106:$BQ106), 0))</f>
        <v>151.34094818792826</v>
      </c>
      <c r="BB106" cm="1">
        <f t="array" ref="BB106">deflator!BB106/INDEX(deflator!$E106:$BQ106, MATCH(TRUE, ISNUMBER(deflator!$E106:$BQ106), 0))</f>
        <v>168.89871870957697</v>
      </c>
      <c r="BC106" cm="1">
        <f t="array" ref="BC106">deflator!BC106/INDEX(deflator!$E106:$BQ106, MATCH(TRUE, ISNUMBER(deflator!$E106:$BQ106), 0))</f>
        <v>181.38679180905794</v>
      </c>
      <c r="BD106" cm="1">
        <f t="array" ref="BD106">deflator!BD106/INDEX(deflator!$E106:$BQ106, MATCH(TRUE, ISNUMBER(deflator!$E106:$BQ106), 0))</f>
        <v>189.22402645120485</v>
      </c>
      <c r="BE106" cm="1">
        <f t="array" ref="BE106">deflator!BE106/INDEX(deflator!$E106:$BQ106, MATCH(TRUE, ISNUMBER(deflator!$E106:$BQ106), 0))</f>
        <v>204.75514434518016</v>
      </c>
      <c r="BF106" cm="1">
        <f t="array" ref="BF106">deflator!BF106/INDEX(deflator!$E106:$BQ106, MATCH(TRUE, ISNUMBER(deflator!$E106:$BQ106), 0))</f>
        <v>221.29352211541706</v>
      </c>
      <c r="BG106" cm="1">
        <f t="array" ref="BG106">deflator!BG106/INDEX(deflator!$E106:$BQ106, MATCH(TRUE, ISNUMBER(deflator!$E106:$BQ106), 0))</f>
        <v>226.2039944771407</v>
      </c>
      <c r="BH106" cm="1">
        <f t="array" ref="BH106">deflator!BH106/INDEX(deflator!$E106:$BQ106, MATCH(TRUE, ISNUMBER(deflator!$E106:$BQ106), 0))</f>
        <v>237.98009140873259</v>
      </c>
      <c r="BI106" cm="1">
        <f t="array" ref="BI106">deflator!BI106/INDEX(deflator!$E106:$BQ106, MATCH(TRUE, ISNUMBER(deflator!$E106:$BQ106), 0))</f>
        <v>275.3506157002696</v>
      </c>
      <c r="BJ106" cm="1">
        <f t="array" ref="BJ106">deflator!BJ106/INDEX(deflator!$E106:$BQ106, MATCH(TRUE, ISNUMBER(deflator!$E106:$BQ106), 0))</f>
        <v>313.2935929572854</v>
      </c>
      <c r="BK106" cm="1">
        <f t="array" ref="BK106">deflator!BK106/INDEX(deflator!$E106:$BQ106, MATCH(TRUE, ISNUMBER(deflator!$E106:$BQ106), 0))</f>
        <v>333.76970676539173</v>
      </c>
      <c r="BL106" cm="1">
        <f t="array" ref="BL106">deflator!BL106/INDEX(deflator!$E106:$BQ106, MATCH(TRUE, ISNUMBER(deflator!$E106:$BQ106), 0))</f>
        <v>399.85740339970658</v>
      </c>
      <c r="BM106" cm="1">
        <f t="array" ref="BM106">deflator!BM106/INDEX(deflator!$E106:$BQ106, MATCH(TRUE, ISNUMBER(deflator!$E106:$BQ106), 0))</f>
        <v>474.57150347289905</v>
      </c>
      <c r="BN106" cm="1">
        <f t="array" ref="BN106">deflator!BN106/INDEX(deflator!$E106:$BQ106, MATCH(TRUE, ISNUMBER(deflator!$E106:$BQ106), 0))</f>
        <v>564.55138244515513</v>
      </c>
      <c r="BO106" cm="1">
        <f t="array" ref="BO106">deflator!BO106/INDEX(deflator!$E106:$BQ106, MATCH(TRUE, ISNUMBER(deflator!$E106:$BQ106), 0))</f>
        <v>735.05319313700727</v>
      </c>
      <c r="BP106" cm="1">
        <f t="array" ref="BP106">deflator!BP106/INDEX(deflator!$E106:$BQ106, MATCH(TRUE, ISNUMBER(deflator!$E106:$BQ106), 0))</f>
        <v>966.68288445373264</v>
      </c>
      <c r="BQ106" cm="1">
        <f t="array" ref="BQ106">deflator!BQ106/INDEX(deflator!$E106:$BQ106, MATCH(TRUE, ISNUMBER(deflator!$E106:$BQ106), 0))</f>
        <v>1202.7200043043181</v>
      </c>
    </row>
    <row r="107" spans="1:69" x14ac:dyDescent="0.35">
      <c r="A107" t="s">
        <v>395</v>
      </c>
      <c r="B107" t="s">
        <v>396</v>
      </c>
      <c r="C107" t="s">
        <v>44</v>
      </c>
      <c r="D107" t="s">
        <v>45</v>
      </c>
      <c r="E107" cm="1">
        <f t="array" ref="E107">deflator!E107/INDEX(deflator!$E107:$BQ107, MATCH(TRUE, ISNUMBER(deflator!$E107:$BQ107), 0))</f>
        <v>1</v>
      </c>
      <c r="F107" cm="1">
        <f t="array" ref="F107">deflator!F107/INDEX(deflator!$E107:$BQ107, MATCH(TRUE, ISNUMBER(deflator!$E107:$BQ107), 0))</f>
        <v>1.0098085001753172</v>
      </c>
      <c r="G107" cm="1">
        <f t="array" ref="G107">deflator!G107/INDEX(deflator!$E107:$BQ107, MATCH(TRUE, ISNUMBER(deflator!$E107:$BQ107), 0))</f>
        <v>1.0038860990750451</v>
      </c>
      <c r="H107" cm="1">
        <f t="array" ref="H107">deflator!H107/INDEX(deflator!$E107:$BQ107, MATCH(TRUE, ISNUMBER(deflator!$E107:$BQ107), 0))</f>
        <v>0.99936503946891708</v>
      </c>
      <c r="I107" cm="1">
        <f t="array" ref="I107">deflator!I107/INDEX(deflator!$E107:$BQ107, MATCH(TRUE, ISNUMBER(deflator!$E107:$BQ107), 0))</f>
        <v>1.0033530587572448</v>
      </c>
      <c r="J107" cm="1">
        <f t="array" ref="J107">deflator!J107/INDEX(deflator!$E107:$BQ107, MATCH(TRUE, ISNUMBER(deflator!$E107:$BQ107), 0))</f>
        <v>0.70046592639710747</v>
      </c>
      <c r="K107" cm="1">
        <f t="array" ref="K107">deflator!K107/INDEX(deflator!$E107:$BQ107, MATCH(TRUE, ISNUMBER(deflator!$E107:$BQ107), 0))</f>
        <v>0.72064022206511147</v>
      </c>
      <c r="L107" cm="1">
        <f t="array" ref="L107">deflator!L107/INDEX(deflator!$E107:$BQ107, MATCH(TRUE, ISNUMBER(deflator!$E107:$BQ107), 0))</f>
        <v>0.72487851971000239</v>
      </c>
      <c r="M107" cm="1">
        <f t="array" ref="M107">deflator!M107/INDEX(deflator!$E107:$BQ107, MATCH(TRUE, ISNUMBER(deflator!$E107:$BQ107), 0))</f>
        <v>0.7564710625216674</v>
      </c>
      <c r="N107" cm="1">
        <f t="array" ref="N107">deflator!N107/INDEX(deflator!$E107:$BQ107, MATCH(TRUE, ISNUMBER(deflator!$E107:$BQ107), 0))</f>
        <v>0.78636865522325572</v>
      </c>
      <c r="O107" cm="1">
        <f t="array" ref="O107">deflator!O107/INDEX(deflator!$E107:$BQ107, MATCH(TRUE, ISNUMBER(deflator!$E107:$BQ107), 0))</f>
        <v>0.79963600228176224</v>
      </c>
      <c r="P107" cm="1">
        <f t="array" ref="P107">deflator!P107/INDEX(deflator!$E107:$BQ107, MATCH(TRUE, ISNUMBER(deflator!$E107:$BQ107), 0))</f>
        <v>0.81702732610173689</v>
      </c>
      <c r="Q107" cm="1">
        <f t="array" ref="Q107">deflator!Q107/INDEX(deflator!$E107:$BQ107, MATCH(TRUE, ISNUMBER(deflator!$E107:$BQ107), 0))</f>
        <v>0.8343156564953822</v>
      </c>
      <c r="R107" cm="1">
        <f t="array" ref="R107">deflator!R107/INDEX(deflator!$E107:$BQ107, MATCH(TRUE, ISNUMBER(deflator!$E107:$BQ107), 0))</f>
        <v>0.85641395810078269</v>
      </c>
      <c r="S107" cm="1">
        <f t="array" ref="S107">deflator!S107/INDEX(deflator!$E107:$BQ107, MATCH(TRUE, ISNUMBER(deflator!$E107:$BQ107), 0))</f>
        <v>0.84629245011197807</v>
      </c>
      <c r="T107" cm="1">
        <f t="array" ref="T107">deflator!T107/INDEX(deflator!$E107:$BQ107, MATCH(TRUE, ISNUMBER(deflator!$E107:$BQ107), 0))</f>
        <v>0.85462470867586282</v>
      </c>
      <c r="U107" cm="1">
        <f t="array" ref="U107">deflator!U107/INDEX(deflator!$E107:$BQ107, MATCH(TRUE, ISNUMBER(deflator!$E107:$BQ107), 0))</f>
        <v>0.90390312514369076</v>
      </c>
      <c r="V107" cm="1">
        <f t="array" ref="V107">deflator!V107/INDEX(deflator!$E107:$BQ107, MATCH(TRUE, ISNUMBER(deflator!$E107:$BQ107), 0))</f>
        <v>0.92447182558333207</v>
      </c>
      <c r="W107" cm="1">
        <f t="array" ref="W107">deflator!W107/INDEX(deflator!$E107:$BQ107, MATCH(TRUE, ISNUMBER(deflator!$E107:$BQ107), 0))</f>
        <v>0.95833928962402082</v>
      </c>
      <c r="X107" cm="1">
        <f t="array" ref="X107">deflator!X107/INDEX(deflator!$E107:$BQ107, MATCH(TRUE, ISNUMBER(deflator!$E107:$BQ107), 0))</f>
        <v>1.0111673107936148</v>
      </c>
      <c r="Y107" cm="1">
        <f t="array" ref="Y107">deflator!Y107/INDEX(deflator!$E107:$BQ107, MATCH(TRUE, ISNUMBER(deflator!$E107:$BQ107), 0))</f>
        <v>1.0686688413484646</v>
      </c>
      <c r="Z107" cm="1">
        <f t="array" ref="Z107">deflator!Z107/INDEX(deflator!$E107:$BQ107, MATCH(TRUE, ISNUMBER(deflator!$E107:$BQ107), 0))</f>
        <v>1.1237244324148972</v>
      </c>
      <c r="AA107" cm="1">
        <f t="array" ref="AA107">deflator!AA107/INDEX(deflator!$E107:$BQ107, MATCH(TRUE, ISNUMBER(deflator!$E107:$BQ107), 0))</f>
        <v>1.1878930320514485</v>
      </c>
      <c r="AB107" cm="1">
        <f t="array" ref="AB107">deflator!AB107/INDEX(deflator!$E107:$BQ107, MATCH(TRUE, ISNUMBER(deflator!$E107:$BQ107), 0))</f>
        <v>1.2468232718993084</v>
      </c>
      <c r="AC107" cm="1">
        <f t="array" ref="AC107">deflator!AC107/INDEX(deflator!$E107:$BQ107, MATCH(TRUE, ISNUMBER(deflator!$E107:$BQ107), 0))</f>
        <v>1.3257674372305763</v>
      </c>
      <c r="AD107" cm="1">
        <f t="array" ref="AD107">deflator!AD107/INDEX(deflator!$E107:$BQ107, MATCH(TRUE, ISNUMBER(deflator!$E107:$BQ107), 0))</f>
        <v>1.4041171682686757</v>
      </c>
      <c r="AE107" cm="1">
        <f t="array" ref="AE107">deflator!AE107/INDEX(deflator!$E107:$BQ107, MATCH(TRUE, ISNUMBER(deflator!$E107:$BQ107), 0))</f>
        <v>1.4566629029083733</v>
      </c>
      <c r="AF107" cm="1">
        <f t="array" ref="AF107">deflator!AF107/INDEX(deflator!$E107:$BQ107, MATCH(TRUE, ISNUMBER(deflator!$E107:$BQ107), 0))</f>
        <v>1.5768313901116409</v>
      </c>
      <c r="AG107" cm="1">
        <f t="array" ref="AG107">deflator!AG107/INDEX(deflator!$E107:$BQ107, MATCH(TRUE, ISNUMBER(deflator!$E107:$BQ107), 0))</f>
        <v>1.8531880668994161</v>
      </c>
      <c r="AH107" cm="1">
        <f t="array" ref="AH107">deflator!AH107/INDEX(deflator!$E107:$BQ107, MATCH(TRUE, ISNUMBER(deflator!$E107:$BQ107), 0))</f>
        <v>2.2004114947394924</v>
      </c>
      <c r="AI107" cm="1">
        <f t="array" ref="AI107">deflator!AI107/INDEX(deflator!$E107:$BQ107, MATCH(TRUE, ISNUMBER(deflator!$E107:$BQ107), 0))</f>
        <v>2.7651702020043549</v>
      </c>
      <c r="AJ107" cm="1">
        <f t="array" ref="AJ107">deflator!AJ107/INDEX(deflator!$E107:$BQ107, MATCH(TRUE, ISNUMBER(deflator!$E107:$BQ107), 0))</f>
        <v>3.7527629405923557</v>
      </c>
      <c r="AK107" cm="1">
        <f t="array" ref="AK107">deflator!AK107/INDEX(deflator!$E107:$BQ107, MATCH(TRUE, ISNUMBER(deflator!$E107:$BQ107), 0))</f>
        <v>4.5599514634628742</v>
      </c>
      <c r="AL107" cm="1">
        <f t="array" ref="AL107">deflator!AL107/INDEX(deflator!$E107:$BQ107, MATCH(TRUE, ISNUMBER(deflator!$E107:$BQ107), 0))</f>
        <v>5.530238688111524</v>
      </c>
      <c r="AM107" cm="1">
        <f t="array" ref="AM107">deflator!AM107/INDEX(deflator!$E107:$BQ107, MATCH(TRUE, ISNUMBER(deflator!$E107:$BQ107), 0))</f>
        <v>6.6081408578864185</v>
      </c>
      <c r="AN107" cm="1">
        <f t="array" ref="AN107">deflator!AN107/INDEX(deflator!$E107:$BQ107, MATCH(TRUE, ISNUMBER(deflator!$E107:$BQ107), 0))</f>
        <v>8.3746812077465034</v>
      </c>
      <c r="AO107" cm="1">
        <f t="array" ref="AO107">deflator!AO107/INDEX(deflator!$E107:$BQ107, MATCH(TRUE, ISNUMBER(deflator!$E107:$BQ107), 0))</f>
        <v>10.214218605448039</v>
      </c>
      <c r="AP107" cm="1">
        <f t="array" ref="AP107">deflator!AP107/INDEX(deflator!$E107:$BQ107, MATCH(TRUE, ISNUMBER(deflator!$E107:$BQ107), 0))</f>
        <v>12.283769183276544</v>
      </c>
      <c r="AQ107" cm="1">
        <f t="array" ref="AQ107">deflator!AQ107/INDEX(deflator!$E107:$BQ107, MATCH(TRUE, ISNUMBER(deflator!$E107:$BQ107), 0))</f>
        <v>13.974150275784046</v>
      </c>
      <c r="AR107" cm="1">
        <f t="array" ref="AR107">deflator!AR107/INDEX(deflator!$E107:$BQ107, MATCH(TRUE, ISNUMBER(deflator!$E107:$BQ107), 0))</f>
        <v>15.10933285315323</v>
      </c>
      <c r="AS107" cm="1">
        <f t="array" ref="AS107">deflator!AS107/INDEX(deflator!$E107:$BQ107, MATCH(TRUE, ISNUMBER(deflator!$E107:$BQ107), 0))</f>
        <v>16.559300159521506</v>
      </c>
      <c r="AT107" cm="1">
        <f t="array" ref="AT107">deflator!AT107/INDEX(deflator!$E107:$BQ107, MATCH(TRUE, ISNUMBER(deflator!$E107:$BQ107), 0))</f>
        <v>18.385392261526011</v>
      </c>
      <c r="AU107" cm="1">
        <f t="array" ref="AU107">deflator!AU107/INDEX(deflator!$E107:$BQ107, MATCH(TRUE, ISNUMBER(deflator!$E107:$BQ107), 0))</f>
        <v>19.864767385080441</v>
      </c>
      <c r="AV107" cm="1">
        <f t="array" ref="AV107">deflator!AV107/INDEX(deflator!$E107:$BQ107, MATCH(TRUE, ISNUMBER(deflator!$E107:$BQ107), 0))</f>
        <v>20.939614115359674</v>
      </c>
      <c r="AW107" cm="1">
        <f t="array" ref="AW107">deflator!AW107/INDEX(deflator!$E107:$BQ107, MATCH(TRUE, ISNUMBER(deflator!$E107:$BQ107), 0))</f>
        <v>22.01648684818014</v>
      </c>
      <c r="AX107" cm="1">
        <f t="array" ref="AX107">deflator!AX107/INDEX(deflator!$E107:$BQ107, MATCH(TRUE, ISNUMBER(deflator!$E107:$BQ107), 0))</f>
        <v>22.593914062859984</v>
      </c>
      <c r="AY107" cm="1">
        <f t="array" ref="AY107">deflator!AY107/INDEX(deflator!$E107:$BQ107, MATCH(TRUE, ISNUMBER(deflator!$E107:$BQ107), 0))</f>
        <v>23.423629726406286</v>
      </c>
      <c r="AZ107" cm="1">
        <f t="array" ref="AZ107">deflator!AZ107/INDEX(deflator!$E107:$BQ107, MATCH(TRUE, ISNUMBER(deflator!$E107:$BQ107), 0))</f>
        <v>24.6978391833829</v>
      </c>
      <c r="BA107" cm="1">
        <f t="array" ref="BA107">deflator!BA107/INDEX(deflator!$E107:$BQ107, MATCH(TRUE, ISNUMBER(deflator!$E107:$BQ107), 0))</f>
        <v>25.883330923424055</v>
      </c>
      <c r="BB107" cm="1">
        <f t="array" ref="BB107">deflator!BB107/INDEX(deflator!$E107:$BQ107, MATCH(TRUE, ISNUMBER(deflator!$E107:$BQ107), 0))</f>
        <v>26.973970078623342</v>
      </c>
      <c r="BC107" cm="1">
        <f t="array" ref="BC107">deflator!BC107/INDEX(deflator!$E107:$BQ107, MATCH(TRUE, ISNUMBER(deflator!$E107:$BQ107), 0))</f>
        <v>27.656737456658202</v>
      </c>
      <c r="BD107" cm="1">
        <f t="array" ref="BD107">deflator!BD107/INDEX(deflator!$E107:$BQ107, MATCH(TRUE, ISNUMBER(deflator!$E107:$BQ107), 0))</f>
        <v>28.189809916778533</v>
      </c>
      <c r="BE107" cm="1">
        <f t="array" ref="BE107">deflator!BE107/INDEX(deflator!$E107:$BQ107, MATCH(TRUE, ISNUMBER(deflator!$E107:$BQ107), 0))</f>
        <v>29.000865854406189</v>
      </c>
      <c r="BF107" cm="1">
        <f t="array" ref="BF107">deflator!BF107/INDEX(deflator!$E107:$BQ107, MATCH(TRUE, ISNUMBER(deflator!$E107:$BQ107), 0))</f>
        <v>29.822985175644671</v>
      </c>
      <c r="BG107" cm="1">
        <f t="array" ref="BG107">deflator!BG107/INDEX(deflator!$E107:$BQ107, MATCH(TRUE, ISNUMBER(deflator!$E107:$BQ107), 0))</f>
        <v>30.923489445466963</v>
      </c>
      <c r="BH107" cm="1">
        <f t="array" ref="BH107">deflator!BH107/INDEX(deflator!$E107:$BQ107, MATCH(TRUE, ISNUMBER(deflator!$E107:$BQ107), 0))</f>
        <v>31.79279755786748</v>
      </c>
      <c r="BI107" cm="1">
        <f t="array" ref="BI107">deflator!BI107/INDEX(deflator!$E107:$BQ107, MATCH(TRUE, ISNUMBER(deflator!$E107:$BQ107), 0))</f>
        <v>32.213273226543343</v>
      </c>
      <c r="BJ107" cm="1">
        <f t="array" ref="BJ107">deflator!BJ107/INDEX(deflator!$E107:$BQ107, MATCH(TRUE, ISNUMBER(deflator!$E107:$BQ107), 0))</f>
        <v>33.513817366992924</v>
      </c>
      <c r="BK107" cm="1">
        <f t="array" ref="BK107">deflator!BK107/INDEX(deflator!$E107:$BQ107, MATCH(TRUE, ISNUMBER(deflator!$E107:$BQ107), 0))</f>
        <v>35.137690495070949</v>
      </c>
      <c r="BL107" cm="1">
        <f t="array" ref="BL107">deflator!BL107/INDEX(deflator!$E107:$BQ107, MATCH(TRUE, ISNUMBER(deflator!$E107:$BQ107), 0))</f>
        <v>36.807762623799626</v>
      </c>
      <c r="BM107" cm="1">
        <f t="array" ref="BM107">deflator!BM107/INDEX(deflator!$E107:$BQ107, MATCH(TRUE, ISNUMBER(deflator!$E107:$BQ107), 0))</f>
        <v>39.173255318680049</v>
      </c>
      <c r="BN107" cm="1">
        <f t="array" ref="BN107">deflator!BN107/INDEX(deflator!$E107:$BQ107, MATCH(TRUE, ISNUMBER(deflator!$E107:$BQ107), 0))</f>
        <v>41.589049965644143</v>
      </c>
      <c r="BO107" cm="1">
        <f t="array" ref="BO107">deflator!BO107/INDEX(deflator!$E107:$BQ107, MATCH(TRUE, ISNUMBER(deflator!$E107:$BQ107), 0))</f>
        <v>47.487404320418641</v>
      </c>
      <c r="BP107" cm="1">
        <f t="array" ref="BP107">deflator!BP107/INDEX(deflator!$E107:$BQ107, MATCH(TRUE, ISNUMBER(deflator!$E107:$BQ107), 0))</f>
        <v>54.710388921458147</v>
      </c>
      <c r="BQ107" cm="1">
        <f t="array" ref="BQ107">deflator!BQ107/INDEX(deflator!$E107:$BQ107, MATCH(TRUE, ISNUMBER(deflator!$E107:$BQ107), 0))</f>
        <v>58.713905015032189</v>
      </c>
    </row>
    <row r="108" spans="1:69" x14ac:dyDescent="0.35">
      <c r="A108" t="s">
        <v>397</v>
      </c>
      <c r="B108" t="s">
        <v>398</v>
      </c>
      <c r="C108" t="s">
        <v>44</v>
      </c>
      <c r="D108" t="s">
        <v>45</v>
      </c>
      <c r="E108" t="e" cm="1">
        <f t="array" ref="E108">deflator!E108/INDEX(deflator!$E108:$BQ108, MATCH(TRUE, ISNUMBER(deflator!$E108:$BQ108), 0))</f>
        <v>#N/A</v>
      </c>
      <c r="F108" t="e" cm="1">
        <f t="array" ref="F108">deflator!F108/INDEX(deflator!$E108:$BQ108, MATCH(TRUE, ISNUMBER(deflator!$E108:$BQ108), 0))</f>
        <v>#N/A</v>
      </c>
      <c r="G108" t="e" cm="1">
        <f t="array" ref="G108">deflator!G108/INDEX(deflator!$E108:$BQ108, MATCH(TRUE, ISNUMBER(deflator!$E108:$BQ108), 0))</f>
        <v>#N/A</v>
      </c>
      <c r="H108" t="e" cm="1">
        <f t="array" ref="H108">deflator!H108/INDEX(deflator!$E108:$BQ108, MATCH(TRUE, ISNUMBER(deflator!$E108:$BQ108), 0))</f>
        <v>#N/A</v>
      </c>
      <c r="I108" t="e" cm="1">
        <f t="array" ref="I108">deflator!I108/INDEX(deflator!$E108:$BQ108, MATCH(TRUE, ISNUMBER(deflator!$E108:$BQ108), 0))</f>
        <v>#N/A</v>
      </c>
      <c r="J108" t="e" cm="1">
        <f t="array" ref="J108">deflator!J108/INDEX(deflator!$E108:$BQ108, MATCH(TRUE, ISNUMBER(deflator!$E108:$BQ108), 0))</f>
        <v>#N/A</v>
      </c>
      <c r="K108" t="e" cm="1">
        <f t="array" ref="K108">deflator!K108/INDEX(deflator!$E108:$BQ108, MATCH(TRUE, ISNUMBER(deflator!$E108:$BQ108), 0))</f>
        <v>#N/A</v>
      </c>
      <c r="L108" t="e" cm="1">
        <f t="array" ref="L108">deflator!L108/INDEX(deflator!$E108:$BQ108, MATCH(TRUE, ISNUMBER(deflator!$E108:$BQ108), 0))</f>
        <v>#N/A</v>
      </c>
      <c r="M108" t="e" cm="1">
        <f t="array" ref="M108">deflator!M108/INDEX(deflator!$E108:$BQ108, MATCH(TRUE, ISNUMBER(deflator!$E108:$BQ108), 0))</f>
        <v>#N/A</v>
      </c>
      <c r="N108" t="e" cm="1">
        <f t="array" ref="N108">deflator!N108/INDEX(deflator!$E108:$BQ108, MATCH(TRUE, ISNUMBER(deflator!$E108:$BQ108), 0))</f>
        <v>#N/A</v>
      </c>
      <c r="O108" t="e" cm="1">
        <f t="array" ref="O108">deflator!O108/INDEX(deflator!$E108:$BQ108, MATCH(TRUE, ISNUMBER(deflator!$E108:$BQ108), 0))</f>
        <v>#N/A</v>
      </c>
      <c r="P108" t="e" cm="1">
        <f t="array" ref="P108">deflator!P108/INDEX(deflator!$E108:$BQ108, MATCH(TRUE, ISNUMBER(deflator!$E108:$BQ108), 0))</f>
        <v>#N/A</v>
      </c>
      <c r="Q108" t="e" cm="1">
        <f t="array" ref="Q108">deflator!Q108/INDEX(deflator!$E108:$BQ108, MATCH(TRUE, ISNUMBER(deflator!$E108:$BQ108), 0))</f>
        <v>#N/A</v>
      </c>
      <c r="R108" t="e" cm="1">
        <f t="array" ref="R108">deflator!R108/INDEX(deflator!$E108:$BQ108, MATCH(TRUE, ISNUMBER(deflator!$E108:$BQ108), 0))</f>
        <v>#N/A</v>
      </c>
      <c r="S108" t="e" cm="1">
        <f t="array" ref="S108">deflator!S108/INDEX(deflator!$E108:$BQ108, MATCH(TRUE, ISNUMBER(deflator!$E108:$BQ108), 0))</f>
        <v>#N/A</v>
      </c>
      <c r="T108" t="e" cm="1">
        <f t="array" ref="T108">deflator!T108/INDEX(deflator!$E108:$BQ108, MATCH(TRUE, ISNUMBER(deflator!$E108:$BQ108), 0))</f>
        <v>#N/A</v>
      </c>
      <c r="U108" t="e" cm="1">
        <f t="array" ref="U108">deflator!U108/INDEX(deflator!$E108:$BQ108, MATCH(TRUE, ISNUMBER(deflator!$E108:$BQ108), 0))</f>
        <v>#N/A</v>
      </c>
      <c r="V108" t="e" cm="1">
        <f t="array" ref="V108">deflator!V108/INDEX(deflator!$E108:$BQ108, MATCH(TRUE, ISNUMBER(deflator!$E108:$BQ108), 0))</f>
        <v>#N/A</v>
      </c>
      <c r="W108" t="e" cm="1">
        <f t="array" ref="W108">deflator!W108/INDEX(deflator!$E108:$BQ108, MATCH(TRUE, ISNUMBER(deflator!$E108:$BQ108), 0))</f>
        <v>#N/A</v>
      </c>
      <c r="X108" t="e" cm="1">
        <f t="array" ref="X108">deflator!X108/INDEX(deflator!$E108:$BQ108, MATCH(TRUE, ISNUMBER(deflator!$E108:$BQ108), 0))</f>
        <v>#N/A</v>
      </c>
      <c r="Y108" t="e" cm="1">
        <f t="array" ref="Y108">deflator!Y108/INDEX(deflator!$E108:$BQ108, MATCH(TRUE, ISNUMBER(deflator!$E108:$BQ108), 0))</f>
        <v>#N/A</v>
      </c>
      <c r="Z108" t="e" cm="1">
        <f t="array" ref="Z108">deflator!Z108/INDEX(deflator!$E108:$BQ108, MATCH(TRUE, ISNUMBER(deflator!$E108:$BQ108), 0))</f>
        <v>#N/A</v>
      </c>
      <c r="AA108" t="e" cm="1">
        <f t="array" ref="AA108">deflator!AA108/INDEX(deflator!$E108:$BQ108, MATCH(TRUE, ISNUMBER(deflator!$E108:$BQ108), 0))</f>
        <v>#N/A</v>
      </c>
      <c r="AB108" t="e" cm="1">
        <f t="array" ref="AB108">deflator!AB108/INDEX(deflator!$E108:$BQ108, MATCH(TRUE, ISNUMBER(deflator!$E108:$BQ108), 0))</f>
        <v>#N/A</v>
      </c>
      <c r="AC108" t="e" cm="1">
        <f t="array" ref="AC108">deflator!AC108/INDEX(deflator!$E108:$BQ108, MATCH(TRUE, ISNUMBER(deflator!$E108:$BQ108), 0))</f>
        <v>#N/A</v>
      </c>
      <c r="AD108" t="e" cm="1">
        <f t="array" ref="AD108">deflator!AD108/INDEX(deflator!$E108:$BQ108, MATCH(TRUE, ISNUMBER(deflator!$E108:$BQ108), 0))</f>
        <v>#N/A</v>
      </c>
      <c r="AE108" t="e" cm="1">
        <f t="array" ref="AE108">deflator!AE108/INDEX(deflator!$E108:$BQ108, MATCH(TRUE, ISNUMBER(deflator!$E108:$BQ108), 0))</f>
        <v>#N/A</v>
      </c>
      <c r="AF108" t="e" cm="1">
        <f t="array" ref="AF108">deflator!AF108/INDEX(deflator!$E108:$BQ108, MATCH(TRUE, ISNUMBER(deflator!$E108:$BQ108), 0))</f>
        <v>#N/A</v>
      </c>
      <c r="AG108" t="e" cm="1">
        <f t="array" ref="AG108">deflator!AG108/INDEX(deflator!$E108:$BQ108, MATCH(TRUE, ISNUMBER(deflator!$E108:$BQ108), 0))</f>
        <v>#N/A</v>
      </c>
      <c r="AH108" t="e" cm="1">
        <f t="array" ref="AH108">deflator!AH108/INDEX(deflator!$E108:$BQ108, MATCH(TRUE, ISNUMBER(deflator!$E108:$BQ108), 0))</f>
        <v>#N/A</v>
      </c>
      <c r="AI108" t="e" cm="1">
        <f t="array" ref="AI108">deflator!AI108/INDEX(deflator!$E108:$BQ108, MATCH(TRUE, ISNUMBER(deflator!$E108:$BQ108), 0))</f>
        <v>#N/A</v>
      </c>
      <c r="AJ108" t="e" cm="1">
        <f t="array" ref="AJ108">deflator!AJ108/INDEX(deflator!$E108:$BQ108, MATCH(TRUE, ISNUMBER(deflator!$E108:$BQ108), 0))</f>
        <v>#N/A</v>
      </c>
      <c r="AK108" t="e" cm="1">
        <f t="array" ref="AK108">deflator!AK108/INDEX(deflator!$E108:$BQ108, MATCH(TRUE, ISNUMBER(deflator!$E108:$BQ108), 0))</f>
        <v>#N/A</v>
      </c>
      <c r="AL108" t="e" cm="1">
        <f t="array" ref="AL108">deflator!AL108/INDEX(deflator!$E108:$BQ108, MATCH(TRUE, ISNUMBER(deflator!$E108:$BQ108), 0))</f>
        <v>#N/A</v>
      </c>
      <c r="AM108" t="e" cm="1">
        <f t="array" ref="AM108">deflator!AM108/INDEX(deflator!$E108:$BQ108, MATCH(TRUE, ISNUMBER(deflator!$E108:$BQ108), 0))</f>
        <v>#N/A</v>
      </c>
      <c r="AN108" t="e" cm="1">
        <f t="array" ref="AN108">deflator!AN108/INDEX(deflator!$E108:$BQ108, MATCH(TRUE, ISNUMBER(deflator!$E108:$BQ108), 0))</f>
        <v>#N/A</v>
      </c>
      <c r="AO108" t="e" cm="1">
        <f t="array" ref="AO108">deflator!AO108/INDEX(deflator!$E108:$BQ108, MATCH(TRUE, ISNUMBER(deflator!$E108:$BQ108), 0))</f>
        <v>#N/A</v>
      </c>
      <c r="AP108" t="e" cm="1">
        <f t="array" ref="AP108">deflator!AP108/INDEX(deflator!$E108:$BQ108, MATCH(TRUE, ISNUMBER(deflator!$E108:$BQ108), 0))</f>
        <v>#N/A</v>
      </c>
      <c r="AQ108" t="e" cm="1">
        <f t="array" ref="AQ108">deflator!AQ108/INDEX(deflator!$E108:$BQ108, MATCH(TRUE, ISNUMBER(deflator!$E108:$BQ108), 0))</f>
        <v>#N/A</v>
      </c>
      <c r="AR108" t="e" cm="1">
        <f t="array" ref="AR108">deflator!AR108/INDEX(deflator!$E108:$BQ108, MATCH(TRUE, ISNUMBER(deflator!$E108:$BQ108), 0))</f>
        <v>#N/A</v>
      </c>
      <c r="AS108" t="e" cm="1">
        <f t="array" ref="AS108">deflator!AS108/INDEX(deflator!$E108:$BQ108, MATCH(TRUE, ISNUMBER(deflator!$E108:$BQ108), 0))</f>
        <v>#N/A</v>
      </c>
      <c r="AT108" t="e" cm="1">
        <f t="array" ref="AT108">deflator!AT108/INDEX(deflator!$E108:$BQ108, MATCH(TRUE, ISNUMBER(deflator!$E108:$BQ108), 0))</f>
        <v>#N/A</v>
      </c>
      <c r="AU108" t="e" cm="1">
        <f t="array" ref="AU108">deflator!AU108/INDEX(deflator!$E108:$BQ108, MATCH(TRUE, ISNUMBER(deflator!$E108:$BQ108), 0))</f>
        <v>#N/A</v>
      </c>
      <c r="AV108" t="e" cm="1">
        <f t="array" ref="AV108">deflator!AV108/INDEX(deflator!$E108:$BQ108, MATCH(TRUE, ISNUMBER(deflator!$E108:$BQ108), 0))</f>
        <v>#N/A</v>
      </c>
      <c r="AW108" t="e" cm="1">
        <f t="array" ref="AW108">deflator!AW108/INDEX(deflator!$E108:$BQ108, MATCH(TRUE, ISNUMBER(deflator!$E108:$BQ108), 0))</f>
        <v>#N/A</v>
      </c>
      <c r="AX108" t="e" cm="1">
        <f t="array" ref="AX108">deflator!AX108/INDEX(deflator!$E108:$BQ108, MATCH(TRUE, ISNUMBER(deflator!$E108:$BQ108), 0))</f>
        <v>#N/A</v>
      </c>
      <c r="AY108" t="e" cm="1">
        <f t="array" ref="AY108">deflator!AY108/INDEX(deflator!$E108:$BQ108, MATCH(TRUE, ISNUMBER(deflator!$E108:$BQ108), 0))</f>
        <v>#N/A</v>
      </c>
      <c r="AZ108" t="e" cm="1">
        <f t="array" ref="AZ108">deflator!AZ108/INDEX(deflator!$E108:$BQ108, MATCH(TRUE, ISNUMBER(deflator!$E108:$BQ108), 0))</f>
        <v>#N/A</v>
      </c>
      <c r="BA108" t="e" cm="1">
        <f t="array" ref="BA108">deflator!BA108/INDEX(deflator!$E108:$BQ108, MATCH(TRUE, ISNUMBER(deflator!$E108:$BQ108), 0))</f>
        <v>#N/A</v>
      </c>
      <c r="BB108" t="e" cm="1">
        <f t="array" ref="BB108">deflator!BB108/INDEX(deflator!$E108:$BQ108, MATCH(TRUE, ISNUMBER(deflator!$E108:$BQ108), 0))</f>
        <v>#N/A</v>
      </c>
      <c r="BC108" t="e" cm="1">
        <f t="array" ref="BC108">deflator!BC108/INDEX(deflator!$E108:$BQ108, MATCH(TRUE, ISNUMBER(deflator!$E108:$BQ108), 0))</f>
        <v>#N/A</v>
      </c>
      <c r="BD108" t="e" cm="1">
        <f t="array" ref="BD108">deflator!BD108/INDEX(deflator!$E108:$BQ108, MATCH(TRUE, ISNUMBER(deflator!$E108:$BQ108), 0))</f>
        <v>#N/A</v>
      </c>
      <c r="BE108" t="e" cm="1">
        <f t="array" ref="BE108">deflator!BE108/INDEX(deflator!$E108:$BQ108, MATCH(TRUE, ISNUMBER(deflator!$E108:$BQ108), 0))</f>
        <v>#N/A</v>
      </c>
      <c r="BF108" t="e" cm="1">
        <f t="array" ref="BF108">deflator!BF108/INDEX(deflator!$E108:$BQ108, MATCH(TRUE, ISNUMBER(deflator!$E108:$BQ108), 0))</f>
        <v>#N/A</v>
      </c>
      <c r="BG108" t="e" cm="1">
        <f t="array" ref="BG108">deflator!BG108/INDEX(deflator!$E108:$BQ108, MATCH(TRUE, ISNUMBER(deflator!$E108:$BQ108), 0))</f>
        <v>#N/A</v>
      </c>
      <c r="BH108" t="e" cm="1">
        <f t="array" ref="BH108">deflator!BH108/INDEX(deflator!$E108:$BQ108, MATCH(TRUE, ISNUMBER(deflator!$E108:$BQ108), 0))</f>
        <v>#N/A</v>
      </c>
      <c r="BI108" t="e" cm="1">
        <f t="array" ref="BI108">deflator!BI108/INDEX(deflator!$E108:$BQ108, MATCH(TRUE, ISNUMBER(deflator!$E108:$BQ108), 0))</f>
        <v>#N/A</v>
      </c>
      <c r="BJ108" t="e" cm="1">
        <f t="array" ref="BJ108">deflator!BJ108/INDEX(deflator!$E108:$BQ108, MATCH(TRUE, ISNUMBER(deflator!$E108:$BQ108), 0))</f>
        <v>#N/A</v>
      </c>
      <c r="BK108" t="e" cm="1">
        <f t="array" ref="BK108">deflator!BK108/INDEX(deflator!$E108:$BQ108, MATCH(TRUE, ISNUMBER(deflator!$E108:$BQ108), 0))</f>
        <v>#N/A</v>
      </c>
      <c r="BL108" t="e" cm="1">
        <f t="array" ref="BL108">deflator!BL108/INDEX(deflator!$E108:$BQ108, MATCH(TRUE, ISNUMBER(deflator!$E108:$BQ108), 0))</f>
        <v>#N/A</v>
      </c>
      <c r="BM108" t="e" cm="1">
        <f t="array" ref="BM108">deflator!BM108/INDEX(deflator!$E108:$BQ108, MATCH(TRUE, ISNUMBER(deflator!$E108:$BQ108), 0))</f>
        <v>#N/A</v>
      </c>
      <c r="BN108" t="e" cm="1">
        <f t="array" ref="BN108">deflator!BN108/INDEX(deflator!$E108:$BQ108, MATCH(TRUE, ISNUMBER(deflator!$E108:$BQ108), 0))</f>
        <v>#N/A</v>
      </c>
      <c r="BO108" t="e" cm="1">
        <f t="array" ref="BO108">deflator!BO108/INDEX(deflator!$E108:$BQ108, MATCH(TRUE, ISNUMBER(deflator!$E108:$BQ108), 0))</f>
        <v>#N/A</v>
      </c>
      <c r="BP108" t="e" cm="1">
        <f t="array" ref="BP108">deflator!BP108/INDEX(deflator!$E108:$BQ108, MATCH(TRUE, ISNUMBER(deflator!$E108:$BQ108), 0))</f>
        <v>#N/A</v>
      </c>
      <c r="BQ108" t="e" cm="1">
        <f t="array" ref="BQ108">deflator!BQ108/INDEX(deflator!$E108:$BQ108, MATCH(TRUE, ISNUMBER(deflator!$E108:$BQ108), 0))</f>
        <v>#N/A</v>
      </c>
    </row>
    <row r="109" spans="1:69" x14ac:dyDescent="0.35">
      <c r="A109" t="s">
        <v>399</v>
      </c>
      <c r="B109" t="s">
        <v>400</v>
      </c>
      <c r="C109" t="s">
        <v>44</v>
      </c>
      <c r="D109" t="s">
        <v>45</v>
      </c>
      <c r="E109" t="e" cm="1">
        <f t="array" ref="E109">deflator!E109/INDEX(deflator!$E109:$BQ109, MATCH(TRUE, ISNUMBER(deflator!$E109:$BQ109), 0))</f>
        <v>#N/A</v>
      </c>
      <c r="F109" t="e" cm="1">
        <f t="array" ref="F109">deflator!F109/INDEX(deflator!$E109:$BQ109, MATCH(TRUE, ISNUMBER(deflator!$E109:$BQ109), 0))</f>
        <v>#N/A</v>
      </c>
      <c r="G109" t="e" cm="1">
        <f t="array" ref="G109">deflator!G109/INDEX(deflator!$E109:$BQ109, MATCH(TRUE, ISNUMBER(deflator!$E109:$BQ109), 0))</f>
        <v>#N/A</v>
      </c>
      <c r="H109" t="e" cm="1">
        <f t="array" ref="H109">deflator!H109/INDEX(deflator!$E109:$BQ109, MATCH(TRUE, ISNUMBER(deflator!$E109:$BQ109), 0))</f>
        <v>#N/A</v>
      </c>
      <c r="I109" t="e" cm="1">
        <f t="array" ref="I109">deflator!I109/INDEX(deflator!$E109:$BQ109, MATCH(TRUE, ISNUMBER(deflator!$E109:$BQ109), 0))</f>
        <v>#N/A</v>
      </c>
      <c r="J109" t="e" cm="1">
        <f t="array" ref="J109">deflator!J109/INDEX(deflator!$E109:$BQ109, MATCH(TRUE, ISNUMBER(deflator!$E109:$BQ109), 0))</f>
        <v>#N/A</v>
      </c>
      <c r="K109" t="e" cm="1">
        <f t="array" ref="K109">deflator!K109/INDEX(deflator!$E109:$BQ109, MATCH(TRUE, ISNUMBER(deflator!$E109:$BQ109), 0))</f>
        <v>#N/A</v>
      </c>
      <c r="L109" t="e" cm="1">
        <f t="array" ref="L109">deflator!L109/INDEX(deflator!$E109:$BQ109, MATCH(TRUE, ISNUMBER(deflator!$E109:$BQ109), 0))</f>
        <v>#N/A</v>
      </c>
      <c r="M109" t="e" cm="1">
        <f t="array" ref="M109">deflator!M109/INDEX(deflator!$E109:$BQ109, MATCH(TRUE, ISNUMBER(deflator!$E109:$BQ109), 0))</f>
        <v>#N/A</v>
      </c>
      <c r="N109" t="e" cm="1">
        <f t="array" ref="N109">deflator!N109/INDEX(deflator!$E109:$BQ109, MATCH(TRUE, ISNUMBER(deflator!$E109:$BQ109), 0))</f>
        <v>#N/A</v>
      </c>
      <c r="O109" t="e" cm="1">
        <f t="array" ref="O109">deflator!O109/INDEX(deflator!$E109:$BQ109, MATCH(TRUE, ISNUMBER(deflator!$E109:$BQ109), 0))</f>
        <v>#N/A</v>
      </c>
      <c r="P109" t="e" cm="1">
        <f t="array" ref="P109">deflator!P109/INDEX(deflator!$E109:$BQ109, MATCH(TRUE, ISNUMBER(deflator!$E109:$BQ109), 0))</f>
        <v>#N/A</v>
      </c>
      <c r="Q109" t="e" cm="1">
        <f t="array" ref="Q109">deflator!Q109/INDEX(deflator!$E109:$BQ109, MATCH(TRUE, ISNUMBER(deflator!$E109:$BQ109), 0))</f>
        <v>#N/A</v>
      </c>
      <c r="R109" t="e" cm="1">
        <f t="array" ref="R109">deflator!R109/INDEX(deflator!$E109:$BQ109, MATCH(TRUE, ISNUMBER(deflator!$E109:$BQ109), 0))</f>
        <v>#N/A</v>
      </c>
      <c r="S109" t="e" cm="1">
        <f t="array" ref="S109">deflator!S109/INDEX(deflator!$E109:$BQ109, MATCH(TRUE, ISNUMBER(deflator!$E109:$BQ109), 0))</f>
        <v>#N/A</v>
      </c>
      <c r="T109" t="e" cm="1">
        <f t="array" ref="T109">deflator!T109/INDEX(deflator!$E109:$BQ109, MATCH(TRUE, ISNUMBER(deflator!$E109:$BQ109), 0))</f>
        <v>#N/A</v>
      </c>
      <c r="U109" t="e" cm="1">
        <f t="array" ref="U109">deflator!U109/INDEX(deflator!$E109:$BQ109, MATCH(TRUE, ISNUMBER(deflator!$E109:$BQ109), 0))</f>
        <v>#N/A</v>
      </c>
      <c r="V109" t="e" cm="1">
        <f t="array" ref="V109">deflator!V109/INDEX(deflator!$E109:$BQ109, MATCH(TRUE, ISNUMBER(deflator!$E109:$BQ109), 0))</f>
        <v>#N/A</v>
      </c>
      <c r="W109" t="e" cm="1">
        <f t="array" ref="W109">deflator!W109/INDEX(deflator!$E109:$BQ109, MATCH(TRUE, ISNUMBER(deflator!$E109:$BQ109), 0))</f>
        <v>#N/A</v>
      </c>
      <c r="X109" t="e" cm="1">
        <f t="array" ref="X109">deflator!X109/INDEX(deflator!$E109:$BQ109, MATCH(TRUE, ISNUMBER(deflator!$E109:$BQ109), 0))</f>
        <v>#N/A</v>
      </c>
      <c r="Y109" t="e" cm="1">
        <f t="array" ref="Y109">deflator!Y109/INDEX(deflator!$E109:$BQ109, MATCH(TRUE, ISNUMBER(deflator!$E109:$BQ109), 0))</f>
        <v>#N/A</v>
      </c>
      <c r="Z109" t="e" cm="1">
        <f t="array" ref="Z109">deflator!Z109/INDEX(deflator!$E109:$BQ109, MATCH(TRUE, ISNUMBER(deflator!$E109:$BQ109), 0))</f>
        <v>#N/A</v>
      </c>
      <c r="AA109" t="e" cm="1">
        <f t="array" ref="AA109">deflator!AA109/INDEX(deflator!$E109:$BQ109, MATCH(TRUE, ISNUMBER(deflator!$E109:$BQ109), 0))</f>
        <v>#N/A</v>
      </c>
      <c r="AB109" t="e" cm="1">
        <f t="array" ref="AB109">deflator!AB109/INDEX(deflator!$E109:$BQ109, MATCH(TRUE, ISNUMBER(deflator!$E109:$BQ109), 0))</f>
        <v>#N/A</v>
      </c>
      <c r="AC109" t="e" cm="1">
        <f t="array" ref="AC109">deflator!AC109/INDEX(deflator!$E109:$BQ109, MATCH(TRUE, ISNUMBER(deflator!$E109:$BQ109), 0))</f>
        <v>#N/A</v>
      </c>
      <c r="AD109" t="e" cm="1">
        <f t="array" ref="AD109">deflator!AD109/INDEX(deflator!$E109:$BQ109, MATCH(TRUE, ISNUMBER(deflator!$E109:$BQ109), 0))</f>
        <v>#N/A</v>
      </c>
      <c r="AE109" t="e" cm="1">
        <f t="array" ref="AE109">deflator!AE109/INDEX(deflator!$E109:$BQ109, MATCH(TRUE, ISNUMBER(deflator!$E109:$BQ109), 0))</f>
        <v>#N/A</v>
      </c>
      <c r="AF109" t="e" cm="1">
        <f t="array" ref="AF109">deflator!AF109/INDEX(deflator!$E109:$BQ109, MATCH(TRUE, ISNUMBER(deflator!$E109:$BQ109), 0))</f>
        <v>#N/A</v>
      </c>
      <c r="AG109" t="e" cm="1">
        <f t="array" ref="AG109">deflator!AG109/INDEX(deflator!$E109:$BQ109, MATCH(TRUE, ISNUMBER(deflator!$E109:$BQ109), 0))</f>
        <v>#N/A</v>
      </c>
      <c r="AH109" t="e" cm="1">
        <f t="array" ref="AH109">deflator!AH109/INDEX(deflator!$E109:$BQ109, MATCH(TRUE, ISNUMBER(deflator!$E109:$BQ109), 0))</f>
        <v>#N/A</v>
      </c>
      <c r="AI109" t="e" cm="1">
        <f t="array" ref="AI109">deflator!AI109/INDEX(deflator!$E109:$BQ109, MATCH(TRUE, ISNUMBER(deflator!$E109:$BQ109), 0))</f>
        <v>#N/A</v>
      </c>
      <c r="AJ109" t="e" cm="1">
        <f t="array" ref="AJ109">deflator!AJ109/INDEX(deflator!$E109:$BQ109, MATCH(TRUE, ISNUMBER(deflator!$E109:$BQ109), 0))</f>
        <v>#N/A</v>
      </c>
      <c r="AK109" t="e" cm="1">
        <f t="array" ref="AK109">deflator!AK109/INDEX(deflator!$E109:$BQ109, MATCH(TRUE, ISNUMBER(deflator!$E109:$BQ109), 0))</f>
        <v>#N/A</v>
      </c>
      <c r="AL109" t="e" cm="1">
        <f t="array" ref="AL109">deflator!AL109/INDEX(deflator!$E109:$BQ109, MATCH(TRUE, ISNUMBER(deflator!$E109:$BQ109), 0))</f>
        <v>#N/A</v>
      </c>
      <c r="AM109" t="e" cm="1">
        <f t="array" ref="AM109">deflator!AM109/INDEX(deflator!$E109:$BQ109, MATCH(TRUE, ISNUMBER(deflator!$E109:$BQ109), 0))</f>
        <v>#N/A</v>
      </c>
      <c r="AN109" t="e" cm="1">
        <f t="array" ref="AN109">deflator!AN109/INDEX(deflator!$E109:$BQ109, MATCH(TRUE, ISNUMBER(deflator!$E109:$BQ109), 0))</f>
        <v>#N/A</v>
      </c>
      <c r="AO109" t="e" cm="1">
        <f t="array" ref="AO109">deflator!AO109/INDEX(deflator!$E109:$BQ109, MATCH(TRUE, ISNUMBER(deflator!$E109:$BQ109), 0))</f>
        <v>#N/A</v>
      </c>
      <c r="AP109" t="e" cm="1">
        <f t="array" ref="AP109">deflator!AP109/INDEX(deflator!$E109:$BQ109, MATCH(TRUE, ISNUMBER(deflator!$E109:$BQ109), 0))</f>
        <v>#N/A</v>
      </c>
      <c r="AQ109" t="e" cm="1">
        <f t="array" ref="AQ109">deflator!AQ109/INDEX(deflator!$E109:$BQ109, MATCH(TRUE, ISNUMBER(deflator!$E109:$BQ109), 0))</f>
        <v>#N/A</v>
      </c>
      <c r="AR109" t="e" cm="1">
        <f t="array" ref="AR109">deflator!AR109/INDEX(deflator!$E109:$BQ109, MATCH(TRUE, ISNUMBER(deflator!$E109:$BQ109), 0))</f>
        <v>#N/A</v>
      </c>
      <c r="AS109" t="e" cm="1">
        <f t="array" ref="AS109">deflator!AS109/INDEX(deflator!$E109:$BQ109, MATCH(TRUE, ISNUMBER(deflator!$E109:$BQ109), 0))</f>
        <v>#N/A</v>
      </c>
      <c r="AT109" t="e" cm="1">
        <f t="array" ref="AT109">deflator!AT109/INDEX(deflator!$E109:$BQ109, MATCH(TRUE, ISNUMBER(deflator!$E109:$BQ109), 0))</f>
        <v>#N/A</v>
      </c>
      <c r="AU109" t="e" cm="1">
        <f t="array" ref="AU109">deflator!AU109/INDEX(deflator!$E109:$BQ109, MATCH(TRUE, ISNUMBER(deflator!$E109:$BQ109), 0))</f>
        <v>#N/A</v>
      </c>
      <c r="AV109" t="e" cm="1">
        <f t="array" ref="AV109">deflator!AV109/INDEX(deflator!$E109:$BQ109, MATCH(TRUE, ISNUMBER(deflator!$E109:$BQ109), 0))</f>
        <v>#N/A</v>
      </c>
      <c r="AW109" t="e" cm="1">
        <f t="array" ref="AW109">deflator!AW109/INDEX(deflator!$E109:$BQ109, MATCH(TRUE, ISNUMBER(deflator!$E109:$BQ109), 0))</f>
        <v>#N/A</v>
      </c>
      <c r="AX109" t="e" cm="1">
        <f t="array" ref="AX109">deflator!AX109/INDEX(deflator!$E109:$BQ109, MATCH(TRUE, ISNUMBER(deflator!$E109:$BQ109), 0))</f>
        <v>#N/A</v>
      </c>
      <c r="AY109" t="e" cm="1">
        <f t="array" ref="AY109">deflator!AY109/INDEX(deflator!$E109:$BQ109, MATCH(TRUE, ISNUMBER(deflator!$E109:$BQ109), 0))</f>
        <v>#N/A</v>
      </c>
      <c r="AZ109" t="e" cm="1">
        <f t="array" ref="AZ109">deflator!AZ109/INDEX(deflator!$E109:$BQ109, MATCH(TRUE, ISNUMBER(deflator!$E109:$BQ109), 0))</f>
        <v>#N/A</v>
      </c>
      <c r="BA109" t="e" cm="1">
        <f t="array" ref="BA109">deflator!BA109/INDEX(deflator!$E109:$BQ109, MATCH(TRUE, ISNUMBER(deflator!$E109:$BQ109), 0))</f>
        <v>#N/A</v>
      </c>
      <c r="BB109" t="e" cm="1">
        <f t="array" ref="BB109">deflator!BB109/INDEX(deflator!$E109:$BQ109, MATCH(TRUE, ISNUMBER(deflator!$E109:$BQ109), 0))</f>
        <v>#N/A</v>
      </c>
      <c r="BC109" t="e" cm="1">
        <f t="array" ref="BC109">deflator!BC109/INDEX(deflator!$E109:$BQ109, MATCH(TRUE, ISNUMBER(deflator!$E109:$BQ109), 0))</f>
        <v>#N/A</v>
      </c>
      <c r="BD109" t="e" cm="1">
        <f t="array" ref="BD109">deflator!BD109/INDEX(deflator!$E109:$BQ109, MATCH(TRUE, ISNUMBER(deflator!$E109:$BQ109), 0))</f>
        <v>#N/A</v>
      </c>
      <c r="BE109" t="e" cm="1">
        <f t="array" ref="BE109">deflator!BE109/INDEX(deflator!$E109:$BQ109, MATCH(TRUE, ISNUMBER(deflator!$E109:$BQ109), 0))</f>
        <v>#N/A</v>
      </c>
      <c r="BF109" t="e" cm="1">
        <f t="array" ref="BF109">deflator!BF109/INDEX(deflator!$E109:$BQ109, MATCH(TRUE, ISNUMBER(deflator!$E109:$BQ109), 0))</f>
        <v>#N/A</v>
      </c>
      <c r="BG109" t="e" cm="1">
        <f t="array" ref="BG109">deflator!BG109/INDEX(deflator!$E109:$BQ109, MATCH(TRUE, ISNUMBER(deflator!$E109:$BQ109), 0))</f>
        <v>#N/A</v>
      </c>
      <c r="BH109" t="e" cm="1">
        <f t="array" ref="BH109">deflator!BH109/INDEX(deflator!$E109:$BQ109, MATCH(TRUE, ISNUMBER(deflator!$E109:$BQ109), 0))</f>
        <v>#N/A</v>
      </c>
      <c r="BI109" t="e" cm="1">
        <f t="array" ref="BI109">deflator!BI109/INDEX(deflator!$E109:$BQ109, MATCH(TRUE, ISNUMBER(deflator!$E109:$BQ109), 0))</f>
        <v>#N/A</v>
      </c>
      <c r="BJ109" t="e" cm="1">
        <f t="array" ref="BJ109">deflator!BJ109/INDEX(deflator!$E109:$BQ109, MATCH(TRUE, ISNUMBER(deflator!$E109:$BQ109), 0))</f>
        <v>#N/A</v>
      </c>
      <c r="BK109" t="e" cm="1">
        <f t="array" ref="BK109">deflator!BK109/INDEX(deflator!$E109:$BQ109, MATCH(TRUE, ISNUMBER(deflator!$E109:$BQ109), 0))</f>
        <v>#N/A</v>
      </c>
      <c r="BL109" t="e" cm="1">
        <f t="array" ref="BL109">deflator!BL109/INDEX(deflator!$E109:$BQ109, MATCH(TRUE, ISNUMBER(deflator!$E109:$BQ109), 0))</f>
        <v>#N/A</v>
      </c>
      <c r="BM109" t="e" cm="1">
        <f t="array" ref="BM109">deflator!BM109/INDEX(deflator!$E109:$BQ109, MATCH(TRUE, ISNUMBER(deflator!$E109:$BQ109), 0))</f>
        <v>#N/A</v>
      </c>
      <c r="BN109" t="e" cm="1">
        <f t="array" ref="BN109">deflator!BN109/INDEX(deflator!$E109:$BQ109, MATCH(TRUE, ISNUMBER(deflator!$E109:$BQ109), 0))</f>
        <v>#N/A</v>
      </c>
      <c r="BO109" t="e" cm="1">
        <f t="array" ref="BO109">deflator!BO109/INDEX(deflator!$E109:$BQ109, MATCH(TRUE, ISNUMBER(deflator!$E109:$BQ109), 0))</f>
        <v>#N/A</v>
      </c>
      <c r="BP109" t="e" cm="1">
        <f t="array" ref="BP109">deflator!BP109/INDEX(deflator!$E109:$BQ109, MATCH(TRUE, ISNUMBER(deflator!$E109:$BQ109), 0))</f>
        <v>#N/A</v>
      </c>
      <c r="BQ109" t="e" cm="1">
        <f t="array" ref="BQ109">deflator!BQ109/INDEX(deflator!$E109:$BQ109, MATCH(TRUE, ISNUMBER(deflator!$E109:$BQ109), 0))</f>
        <v>#N/A</v>
      </c>
    </row>
    <row r="110" spans="1:69" x14ac:dyDescent="0.35">
      <c r="A110" t="s">
        <v>401</v>
      </c>
      <c r="B110" t="s">
        <v>402</v>
      </c>
      <c r="C110" t="s">
        <v>44</v>
      </c>
      <c r="D110" t="s">
        <v>45</v>
      </c>
      <c r="E110" t="e" cm="1">
        <f t="array" ref="E110">deflator!E110/INDEX(deflator!$E110:$BQ110, MATCH(TRUE, ISNUMBER(deflator!$E110:$BQ110), 0))</f>
        <v>#N/A</v>
      </c>
      <c r="F110" t="e" cm="1">
        <f t="array" ref="F110">deflator!F110/INDEX(deflator!$E110:$BQ110, MATCH(TRUE, ISNUMBER(deflator!$E110:$BQ110), 0))</f>
        <v>#N/A</v>
      </c>
      <c r="G110" t="e" cm="1">
        <f t="array" ref="G110">deflator!G110/INDEX(deflator!$E110:$BQ110, MATCH(TRUE, ISNUMBER(deflator!$E110:$BQ110), 0))</f>
        <v>#N/A</v>
      </c>
      <c r="H110" t="e" cm="1">
        <f t="array" ref="H110">deflator!H110/INDEX(deflator!$E110:$BQ110, MATCH(TRUE, ISNUMBER(deflator!$E110:$BQ110), 0))</f>
        <v>#N/A</v>
      </c>
      <c r="I110" t="e" cm="1">
        <f t="array" ref="I110">deflator!I110/INDEX(deflator!$E110:$BQ110, MATCH(TRUE, ISNUMBER(deflator!$E110:$BQ110), 0))</f>
        <v>#N/A</v>
      </c>
      <c r="J110" t="e" cm="1">
        <f t="array" ref="J110">deflator!J110/INDEX(deflator!$E110:$BQ110, MATCH(TRUE, ISNUMBER(deflator!$E110:$BQ110), 0))</f>
        <v>#N/A</v>
      </c>
      <c r="K110" t="e" cm="1">
        <f t="array" ref="K110">deflator!K110/INDEX(deflator!$E110:$BQ110, MATCH(TRUE, ISNUMBER(deflator!$E110:$BQ110), 0))</f>
        <v>#N/A</v>
      </c>
      <c r="L110" t="e" cm="1">
        <f t="array" ref="L110">deflator!L110/INDEX(deflator!$E110:$BQ110, MATCH(TRUE, ISNUMBER(deflator!$E110:$BQ110), 0))</f>
        <v>#N/A</v>
      </c>
      <c r="M110" t="e" cm="1">
        <f t="array" ref="M110">deflator!M110/INDEX(deflator!$E110:$BQ110, MATCH(TRUE, ISNUMBER(deflator!$E110:$BQ110), 0))</f>
        <v>#N/A</v>
      </c>
      <c r="N110" t="e" cm="1">
        <f t="array" ref="N110">deflator!N110/INDEX(deflator!$E110:$BQ110, MATCH(TRUE, ISNUMBER(deflator!$E110:$BQ110), 0))</f>
        <v>#N/A</v>
      </c>
      <c r="O110" t="e" cm="1">
        <f t="array" ref="O110">deflator!O110/INDEX(deflator!$E110:$BQ110, MATCH(TRUE, ISNUMBER(deflator!$E110:$BQ110), 0))</f>
        <v>#N/A</v>
      </c>
      <c r="P110" t="e" cm="1">
        <f t="array" ref="P110">deflator!P110/INDEX(deflator!$E110:$BQ110, MATCH(TRUE, ISNUMBER(deflator!$E110:$BQ110), 0))</f>
        <v>#N/A</v>
      </c>
      <c r="Q110" t="e" cm="1">
        <f t="array" ref="Q110">deflator!Q110/INDEX(deflator!$E110:$BQ110, MATCH(TRUE, ISNUMBER(deflator!$E110:$BQ110), 0))</f>
        <v>#N/A</v>
      </c>
      <c r="R110" t="e" cm="1">
        <f t="array" ref="R110">deflator!R110/INDEX(deflator!$E110:$BQ110, MATCH(TRUE, ISNUMBER(deflator!$E110:$BQ110), 0))</f>
        <v>#N/A</v>
      </c>
      <c r="S110" t="e" cm="1">
        <f t="array" ref="S110">deflator!S110/INDEX(deflator!$E110:$BQ110, MATCH(TRUE, ISNUMBER(deflator!$E110:$BQ110), 0))</f>
        <v>#N/A</v>
      </c>
      <c r="T110" t="e" cm="1">
        <f t="array" ref="T110">deflator!T110/INDEX(deflator!$E110:$BQ110, MATCH(TRUE, ISNUMBER(deflator!$E110:$BQ110), 0))</f>
        <v>#N/A</v>
      </c>
      <c r="U110" t="e" cm="1">
        <f t="array" ref="U110">deflator!U110/INDEX(deflator!$E110:$BQ110, MATCH(TRUE, ISNUMBER(deflator!$E110:$BQ110), 0))</f>
        <v>#N/A</v>
      </c>
      <c r="V110" t="e" cm="1">
        <f t="array" ref="V110">deflator!V110/INDEX(deflator!$E110:$BQ110, MATCH(TRUE, ISNUMBER(deflator!$E110:$BQ110), 0))</f>
        <v>#N/A</v>
      </c>
      <c r="W110" t="e" cm="1">
        <f t="array" ref="W110">deflator!W110/INDEX(deflator!$E110:$BQ110, MATCH(TRUE, ISNUMBER(deflator!$E110:$BQ110), 0))</f>
        <v>#N/A</v>
      </c>
      <c r="X110" t="e" cm="1">
        <f t="array" ref="X110">deflator!X110/INDEX(deflator!$E110:$BQ110, MATCH(TRUE, ISNUMBER(deflator!$E110:$BQ110), 0))</f>
        <v>#N/A</v>
      </c>
      <c r="Y110" t="e" cm="1">
        <f t="array" ref="Y110">deflator!Y110/INDEX(deflator!$E110:$BQ110, MATCH(TRUE, ISNUMBER(deflator!$E110:$BQ110), 0))</f>
        <v>#N/A</v>
      </c>
      <c r="Z110" t="e" cm="1">
        <f t="array" ref="Z110">deflator!Z110/INDEX(deflator!$E110:$BQ110, MATCH(TRUE, ISNUMBER(deflator!$E110:$BQ110), 0))</f>
        <v>#N/A</v>
      </c>
      <c r="AA110" t="e" cm="1">
        <f t="array" ref="AA110">deflator!AA110/INDEX(deflator!$E110:$BQ110, MATCH(TRUE, ISNUMBER(deflator!$E110:$BQ110), 0))</f>
        <v>#N/A</v>
      </c>
      <c r="AB110" t="e" cm="1">
        <f t="array" ref="AB110">deflator!AB110/INDEX(deflator!$E110:$BQ110, MATCH(TRUE, ISNUMBER(deflator!$E110:$BQ110), 0))</f>
        <v>#N/A</v>
      </c>
      <c r="AC110" t="e" cm="1">
        <f t="array" ref="AC110">deflator!AC110/INDEX(deflator!$E110:$BQ110, MATCH(TRUE, ISNUMBER(deflator!$E110:$BQ110), 0))</f>
        <v>#N/A</v>
      </c>
      <c r="AD110" t="e" cm="1">
        <f t="array" ref="AD110">deflator!AD110/INDEX(deflator!$E110:$BQ110, MATCH(TRUE, ISNUMBER(deflator!$E110:$BQ110), 0))</f>
        <v>#N/A</v>
      </c>
      <c r="AE110" t="e" cm="1">
        <f t="array" ref="AE110">deflator!AE110/INDEX(deflator!$E110:$BQ110, MATCH(TRUE, ISNUMBER(deflator!$E110:$BQ110), 0))</f>
        <v>#N/A</v>
      </c>
      <c r="AF110" t="e" cm="1">
        <f t="array" ref="AF110">deflator!AF110/INDEX(deflator!$E110:$BQ110, MATCH(TRUE, ISNUMBER(deflator!$E110:$BQ110), 0))</f>
        <v>#N/A</v>
      </c>
      <c r="AG110" t="e" cm="1">
        <f t="array" ref="AG110">deflator!AG110/INDEX(deflator!$E110:$BQ110, MATCH(TRUE, ISNUMBER(deflator!$E110:$BQ110), 0))</f>
        <v>#N/A</v>
      </c>
      <c r="AH110" t="e" cm="1">
        <f t="array" ref="AH110">deflator!AH110/INDEX(deflator!$E110:$BQ110, MATCH(TRUE, ISNUMBER(deflator!$E110:$BQ110), 0))</f>
        <v>#N/A</v>
      </c>
      <c r="AI110" t="e" cm="1">
        <f t="array" ref="AI110">deflator!AI110/INDEX(deflator!$E110:$BQ110, MATCH(TRUE, ISNUMBER(deflator!$E110:$BQ110), 0))</f>
        <v>#N/A</v>
      </c>
      <c r="AJ110" t="e" cm="1">
        <f t="array" ref="AJ110">deflator!AJ110/INDEX(deflator!$E110:$BQ110, MATCH(TRUE, ISNUMBER(deflator!$E110:$BQ110), 0))</f>
        <v>#N/A</v>
      </c>
      <c r="AK110" t="e" cm="1">
        <f t="array" ref="AK110">deflator!AK110/INDEX(deflator!$E110:$BQ110, MATCH(TRUE, ISNUMBER(deflator!$E110:$BQ110), 0))</f>
        <v>#N/A</v>
      </c>
      <c r="AL110" t="e" cm="1">
        <f t="array" ref="AL110">deflator!AL110/INDEX(deflator!$E110:$BQ110, MATCH(TRUE, ISNUMBER(deflator!$E110:$BQ110), 0))</f>
        <v>#N/A</v>
      </c>
      <c r="AM110" t="e" cm="1">
        <f t="array" ref="AM110">deflator!AM110/INDEX(deflator!$E110:$BQ110, MATCH(TRUE, ISNUMBER(deflator!$E110:$BQ110), 0))</f>
        <v>#N/A</v>
      </c>
      <c r="AN110" t="e" cm="1">
        <f t="array" ref="AN110">deflator!AN110/INDEX(deflator!$E110:$BQ110, MATCH(TRUE, ISNUMBER(deflator!$E110:$BQ110), 0))</f>
        <v>#N/A</v>
      </c>
      <c r="AO110" t="e" cm="1">
        <f t="array" ref="AO110">deflator!AO110/INDEX(deflator!$E110:$BQ110, MATCH(TRUE, ISNUMBER(deflator!$E110:$BQ110), 0))</f>
        <v>#N/A</v>
      </c>
      <c r="AP110" t="e" cm="1">
        <f t="array" ref="AP110">deflator!AP110/INDEX(deflator!$E110:$BQ110, MATCH(TRUE, ISNUMBER(deflator!$E110:$BQ110), 0))</f>
        <v>#N/A</v>
      </c>
      <c r="AQ110" t="e" cm="1">
        <f t="array" ref="AQ110">deflator!AQ110/INDEX(deflator!$E110:$BQ110, MATCH(TRUE, ISNUMBER(deflator!$E110:$BQ110), 0))</f>
        <v>#N/A</v>
      </c>
      <c r="AR110" t="e" cm="1">
        <f t="array" ref="AR110">deflator!AR110/INDEX(deflator!$E110:$BQ110, MATCH(TRUE, ISNUMBER(deflator!$E110:$BQ110), 0))</f>
        <v>#N/A</v>
      </c>
      <c r="AS110" t="e" cm="1">
        <f t="array" ref="AS110">deflator!AS110/INDEX(deflator!$E110:$BQ110, MATCH(TRUE, ISNUMBER(deflator!$E110:$BQ110), 0))</f>
        <v>#N/A</v>
      </c>
      <c r="AT110" t="e" cm="1">
        <f t="array" ref="AT110">deflator!AT110/INDEX(deflator!$E110:$BQ110, MATCH(TRUE, ISNUMBER(deflator!$E110:$BQ110), 0))</f>
        <v>#N/A</v>
      </c>
      <c r="AU110" t="e" cm="1">
        <f t="array" ref="AU110">deflator!AU110/INDEX(deflator!$E110:$BQ110, MATCH(TRUE, ISNUMBER(deflator!$E110:$BQ110), 0))</f>
        <v>#N/A</v>
      </c>
      <c r="AV110" t="e" cm="1">
        <f t="array" ref="AV110">deflator!AV110/INDEX(deflator!$E110:$BQ110, MATCH(TRUE, ISNUMBER(deflator!$E110:$BQ110), 0))</f>
        <v>#N/A</v>
      </c>
      <c r="AW110" t="e" cm="1">
        <f t="array" ref="AW110">deflator!AW110/INDEX(deflator!$E110:$BQ110, MATCH(TRUE, ISNUMBER(deflator!$E110:$BQ110), 0))</f>
        <v>#N/A</v>
      </c>
      <c r="AX110" t="e" cm="1">
        <f t="array" ref="AX110">deflator!AX110/INDEX(deflator!$E110:$BQ110, MATCH(TRUE, ISNUMBER(deflator!$E110:$BQ110), 0))</f>
        <v>#N/A</v>
      </c>
      <c r="AY110" t="e" cm="1">
        <f t="array" ref="AY110">deflator!AY110/INDEX(deflator!$E110:$BQ110, MATCH(TRUE, ISNUMBER(deflator!$E110:$BQ110), 0))</f>
        <v>#N/A</v>
      </c>
      <c r="AZ110" t="e" cm="1">
        <f t="array" ref="AZ110">deflator!AZ110/INDEX(deflator!$E110:$BQ110, MATCH(TRUE, ISNUMBER(deflator!$E110:$BQ110), 0))</f>
        <v>#N/A</v>
      </c>
      <c r="BA110" t="e" cm="1">
        <f t="array" ref="BA110">deflator!BA110/INDEX(deflator!$E110:$BQ110, MATCH(TRUE, ISNUMBER(deflator!$E110:$BQ110), 0))</f>
        <v>#N/A</v>
      </c>
      <c r="BB110" t="e" cm="1">
        <f t="array" ref="BB110">deflator!BB110/INDEX(deflator!$E110:$BQ110, MATCH(TRUE, ISNUMBER(deflator!$E110:$BQ110), 0))</f>
        <v>#N/A</v>
      </c>
      <c r="BC110" t="e" cm="1">
        <f t="array" ref="BC110">deflator!BC110/INDEX(deflator!$E110:$BQ110, MATCH(TRUE, ISNUMBER(deflator!$E110:$BQ110), 0))</f>
        <v>#N/A</v>
      </c>
      <c r="BD110" t="e" cm="1">
        <f t="array" ref="BD110">deflator!BD110/INDEX(deflator!$E110:$BQ110, MATCH(TRUE, ISNUMBER(deflator!$E110:$BQ110), 0))</f>
        <v>#N/A</v>
      </c>
      <c r="BE110" t="e" cm="1">
        <f t="array" ref="BE110">deflator!BE110/INDEX(deflator!$E110:$BQ110, MATCH(TRUE, ISNUMBER(deflator!$E110:$BQ110), 0))</f>
        <v>#N/A</v>
      </c>
      <c r="BF110" t="e" cm="1">
        <f t="array" ref="BF110">deflator!BF110/INDEX(deflator!$E110:$BQ110, MATCH(TRUE, ISNUMBER(deflator!$E110:$BQ110), 0))</f>
        <v>#N/A</v>
      </c>
      <c r="BG110" t="e" cm="1">
        <f t="array" ref="BG110">deflator!BG110/INDEX(deflator!$E110:$BQ110, MATCH(TRUE, ISNUMBER(deflator!$E110:$BQ110), 0))</f>
        <v>#N/A</v>
      </c>
      <c r="BH110" t="e" cm="1">
        <f t="array" ref="BH110">deflator!BH110/INDEX(deflator!$E110:$BQ110, MATCH(TRUE, ISNUMBER(deflator!$E110:$BQ110), 0))</f>
        <v>#N/A</v>
      </c>
      <c r="BI110" t="e" cm="1">
        <f t="array" ref="BI110">deflator!BI110/INDEX(deflator!$E110:$BQ110, MATCH(TRUE, ISNUMBER(deflator!$E110:$BQ110), 0))</f>
        <v>#N/A</v>
      </c>
      <c r="BJ110" t="e" cm="1">
        <f t="array" ref="BJ110">deflator!BJ110/INDEX(deflator!$E110:$BQ110, MATCH(TRUE, ISNUMBER(deflator!$E110:$BQ110), 0))</f>
        <v>#N/A</v>
      </c>
      <c r="BK110" t="e" cm="1">
        <f t="array" ref="BK110">deflator!BK110/INDEX(deflator!$E110:$BQ110, MATCH(TRUE, ISNUMBER(deflator!$E110:$BQ110), 0))</f>
        <v>#N/A</v>
      </c>
      <c r="BL110" t="e" cm="1">
        <f t="array" ref="BL110">deflator!BL110/INDEX(deflator!$E110:$BQ110, MATCH(TRUE, ISNUMBER(deflator!$E110:$BQ110), 0))</f>
        <v>#N/A</v>
      </c>
      <c r="BM110" t="e" cm="1">
        <f t="array" ref="BM110">deflator!BM110/INDEX(deflator!$E110:$BQ110, MATCH(TRUE, ISNUMBER(deflator!$E110:$BQ110), 0))</f>
        <v>#N/A</v>
      </c>
      <c r="BN110" t="e" cm="1">
        <f t="array" ref="BN110">deflator!BN110/INDEX(deflator!$E110:$BQ110, MATCH(TRUE, ISNUMBER(deflator!$E110:$BQ110), 0))</f>
        <v>#N/A</v>
      </c>
      <c r="BO110" t="e" cm="1">
        <f t="array" ref="BO110">deflator!BO110/INDEX(deflator!$E110:$BQ110, MATCH(TRUE, ISNUMBER(deflator!$E110:$BQ110), 0))</f>
        <v>#N/A</v>
      </c>
      <c r="BP110" t="e" cm="1">
        <f t="array" ref="BP110">deflator!BP110/INDEX(deflator!$E110:$BQ110, MATCH(TRUE, ISNUMBER(deflator!$E110:$BQ110), 0))</f>
        <v>#N/A</v>
      </c>
      <c r="BQ110" t="e" cm="1">
        <f t="array" ref="BQ110">deflator!BQ110/INDEX(deflator!$E110:$BQ110, MATCH(TRUE, ISNUMBER(deflator!$E110:$BQ110), 0))</f>
        <v>#N/A</v>
      </c>
    </row>
    <row r="111" spans="1:69" x14ac:dyDescent="0.35">
      <c r="A111" t="s">
        <v>403</v>
      </c>
      <c r="B111" t="s">
        <v>404</v>
      </c>
      <c r="C111" t="s">
        <v>44</v>
      </c>
      <c r="D111" t="s">
        <v>45</v>
      </c>
      <c r="E111" t="e" cm="1">
        <f t="array" ref="E111">deflator!E111/INDEX(deflator!$E111:$BQ111, MATCH(TRUE, ISNUMBER(deflator!$E111:$BQ111), 0))</f>
        <v>#N/A</v>
      </c>
      <c r="F111" t="e" cm="1">
        <f t="array" ref="F111">deflator!F111/INDEX(deflator!$E111:$BQ111, MATCH(TRUE, ISNUMBER(deflator!$E111:$BQ111), 0))</f>
        <v>#N/A</v>
      </c>
      <c r="G111" t="e" cm="1">
        <f t="array" ref="G111">deflator!G111/INDEX(deflator!$E111:$BQ111, MATCH(TRUE, ISNUMBER(deflator!$E111:$BQ111), 0))</f>
        <v>#N/A</v>
      </c>
      <c r="H111" t="e" cm="1">
        <f t="array" ref="H111">deflator!H111/INDEX(deflator!$E111:$BQ111, MATCH(TRUE, ISNUMBER(deflator!$E111:$BQ111), 0))</f>
        <v>#N/A</v>
      </c>
      <c r="I111" t="e" cm="1">
        <f t="array" ref="I111">deflator!I111/INDEX(deflator!$E111:$BQ111, MATCH(TRUE, ISNUMBER(deflator!$E111:$BQ111), 0))</f>
        <v>#N/A</v>
      </c>
      <c r="J111" t="e" cm="1">
        <f t="array" ref="J111">deflator!J111/INDEX(deflator!$E111:$BQ111, MATCH(TRUE, ISNUMBER(deflator!$E111:$BQ111), 0))</f>
        <v>#N/A</v>
      </c>
      <c r="K111" t="e" cm="1">
        <f t="array" ref="K111">deflator!K111/INDEX(deflator!$E111:$BQ111, MATCH(TRUE, ISNUMBER(deflator!$E111:$BQ111), 0))</f>
        <v>#N/A</v>
      </c>
      <c r="L111" t="e" cm="1">
        <f t="array" ref="L111">deflator!L111/INDEX(deflator!$E111:$BQ111, MATCH(TRUE, ISNUMBER(deflator!$E111:$BQ111), 0))</f>
        <v>#N/A</v>
      </c>
      <c r="M111" t="e" cm="1">
        <f t="array" ref="M111">deflator!M111/INDEX(deflator!$E111:$BQ111, MATCH(TRUE, ISNUMBER(deflator!$E111:$BQ111), 0))</f>
        <v>#N/A</v>
      </c>
      <c r="N111" t="e" cm="1">
        <f t="array" ref="N111">deflator!N111/INDEX(deflator!$E111:$BQ111, MATCH(TRUE, ISNUMBER(deflator!$E111:$BQ111), 0))</f>
        <v>#N/A</v>
      </c>
      <c r="O111" t="e" cm="1">
        <f t="array" ref="O111">deflator!O111/INDEX(deflator!$E111:$BQ111, MATCH(TRUE, ISNUMBER(deflator!$E111:$BQ111), 0))</f>
        <v>#N/A</v>
      </c>
      <c r="P111" t="e" cm="1">
        <f t="array" ref="P111">deflator!P111/INDEX(deflator!$E111:$BQ111, MATCH(TRUE, ISNUMBER(deflator!$E111:$BQ111), 0))</f>
        <v>#N/A</v>
      </c>
      <c r="Q111" t="e" cm="1">
        <f t="array" ref="Q111">deflator!Q111/INDEX(deflator!$E111:$BQ111, MATCH(TRUE, ISNUMBER(deflator!$E111:$BQ111), 0))</f>
        <v>#N/A</v>
      </c>
      <c r="R111" t="e" cm="1">
        <f t="array" ref="R111">deflator!R111/INDEX(deflator!$E111:$BQ111, MATCH(TRUE, ISNUMBER(deflator!$E111:$BQ111), 0))</f>
        <v>#N/A</v>
      </c>
      <c r="S111" t="e" cm="1">
        <f t="array" ref="S111">deflator!S111/INDEX(deflator!$E111:$BQ111, MATCH(TRUE, ISNUMBER(deflator!$E111:$BQ111), 0))</f>
        <v>#N/A</v>
      </c>
      <c r="T111" t="e" cm="1">
        <f t="array" ref="T111">deflator!T111/INDEX(deflator!$E111:$BQ111, MATCH(TRUE, ISNUMBER(deflator!$E111:$BQ111), 0))</f>
        <v>#N/A</v>
      </c>
      <c r="U111" t="e" cm="1">
        <f t="array" ref="U111">deflator!U111/INDEX(deflator!$E111:$BQ111, MATCH(TRUE, ISNUMBER(deflator!$E111:$BQ111), 0))</f>
        <v>#N/A</v>
      </c>
      <c r="V111" t="e" cm="1">
        <f t="array" ref="V111">deflator!V111/INDEX(deflator!$E111:$BQ111, MATCH(TRUE, ISNUMBER(deflator!$E111:$BQ111), 0))</f>
        <v>#N/A</v>
      </c>
      <c r="W111" t="e" cm="1">
        <f t="array" ref="W111">deflator!W111/INDEX(deflator!$E111:$BQ111, MATCH(TRUE, ISNUMBER(deflator!$E111:$BQ111), 0))</f>
        <v>#N/A</v>
      </c>
      <c r="X111" t="e" cm="1">
        <f t="array" ref="X111">deflator!X111/INDEX(deflator!$E111:$BQ111, MATCH(TRUE, ISNUMBER(deflator!$E111:$BQ111), 0))</f>
        <v>#N/A</v>
      </c>
      <c r="Y111" t="e" cm="1">
        <f t="array" ref="Y111">deflator!Y111/INDEX(deflator!$E111:$BQ111, MATCH(TRUE, ISNUMBER(deflator!$E111:$BQ111), 0))</f>
        <v>#N/A</v>
      </c>
      <c r="Z111" t="e" cm="1">
        <f t="array" ref="Z111">deflator!Z111/INDEX(deflator!$E111:$BQ111, MATCH(TRUE, ISNUMBER(deflator!$E111:$BQ111), 0))</f>
        <v>#N/A</v>
      </c>
      <c r="AA111" t="e" cm="1">
        <f t="array" ref="AA111">deflator!AA111/INDEX(deflator!$E111:$BQ111, MATCH(TRUE, ISNUMBER(deflator!$E111:$BQ111), 0))</f>
        <v>#N/A</v>
      </c>
      <c r="AB111" t="e" cm="1">
        <f t="array" ref="AB111">deflator!AB111/INDEX(deflator!$E111:$BQ111, MATCH(TRUE, ISNUMBER(deflator!$E111:$BQ111), 0))</f>
        <v>#N/A</v>
      </c>
      <c r="AC111" t="e" cm="1">
        <f t="array" ref="AC111">deflator!AC111/INDEX(deflator!$E111:$BQ111, MATCH(TRUE, ISNUMBER(deflator!$E111:$BQ111), 0))</f>
        <v>#N/A</v>
      </c>
      <c r="AD111" t="e" cm="1">
        <f t="array" ref="AD111">deflator!AD111/INDEX(deflator!$E111:$BQ111, MATCH(TRUE, ISNUMBER(deflator!$E111:$BQ111), 0))</f>
        <v>#N/A</v>
      </c>
      <c r="AE111" t="e" cm="1">
        <f t="array" ref="AE111">deflator!AE111/INDEX(deflator!$E111:$BQ111, MATCH(TRUE, ISNUMBER(deflator!$E111:$BQ111), 0))</f>
        <v>#N/A</v>
      </c>
      <c r="AF111" t="e" cm="1">
        <f t="array" ref="AF111">deflator!AF111/INDEX(deflator!$E111:$BQ111, MATCH(TRUE, ISNUMBER(deflator!$E111:$BQ111), 0))</f>
        <v>#N/A</v>
      </c>
      <c r="AG111" t="e" cm="1">
        <f t="array" ref="AG111">deflator!AG111/INDEX(deflator!$E111:$BQ111, MATCH(TRUE, ISNUMBER(deflator!$E111:$BQ111), 0))</f>
        <v>#N/A</v>
      </c>
      <c r="AH111" t="e" cm="1">
        <f t="array" ref="AH111">deflator!AH111/INDEX(deflator!$E111:$BQ111, MATCH(TRUE, ISNUMBER(deflator!$E111:$BQ111), 0))</f>
        <v>#N/A</v>
      </c>
      <c r="AI111" t="e" cm="1">
        <f t="array" ref="AI111">deflator!AI111/INDEX(deflator!$E111:$BQ111, MATCH(TRUE, ISNUMBER(deflator!$E111:$BQ111), 0))</f>
        <v>#N/A</v>
      </c>
      <c r="AJ111" t="e" cm="1">
        <f t="array" ref="AJ111">deflator!AJ111/INDEX(deflator!$E111:$BQ111, MATCH(TRUE, ISNUMBER(deflator!$E111:$BQ111), 0))</f>
        <v>#N/A</v>
      </c>
      <c r="AK111" t="e" cm="1">
        <f t="array" ref="AK111">deflator!AK111/INDEX(deflator!$E111:$BQ111, MATCH(TRUE, ISNUMBER(deflator!$E111:$BQ111), 0))</f>
        <v>#N/A</v>
      </c>
      <c r="AL111" t="e" cm="1">
        <f t="array" ref="AL111">deflator!AL111/INDEX(deflator!$E111:$BQ111, MATCH(TRUE, ISNUMBER(deflator!$E111:$BQ111), 0))</f>
        <v>#N/A</v>
      </c>
      <c r="AM111" t="e" cm="1">
        <f t="array" ref="AM111">deflator!AM111/INDEX(deflator!$E111:$BQ111, MATCH(TRUE, ISNUMBER(deflator!$E111:$BQ111), 0))</f>
        <v>#N/A</v>
      </c>
      <c r="AN111" t="e" cm="1">
        <f t="array" ref="AN111">deflator!AN111/INDEX(deflator!$E111:$BQ111, MATCH(TRUE, ISNUMBER(deflator!$E111:$BQ111), 0))</f>
        <v>#N/A</v>
      </c>
      <c r="AO111" t="e" cm="1">
        <f t="array" ref="AO111">deflator!AO111/INDEX(deflator!$E111:$BQ111, MATCH(TRUE, ISNUMBER(deflator!$E111:$BQ111), 0))</f>
        <v>#N/A</v>
      </c>
      <c r="AP111" t="e" cm="1">
        <f t="array" ref="AP111">deflator!AP111/INDEX(deflator!$E111:$BQ111, MATCH(TRUE, ISNUMBER(deflator!$E111:$BQ111), 0))</f>
        <v>#N/A</v>
      </c>
      <c r="AQ111" t="e" cm="1">
        <f t="array" ref="AQ111">deflator!AQ111/INDEX(deflator!$E111:$BQ111, MATCH(TRUE, ISNUMBER(deflator!$E111:$BQ111), 0))</f>
        <v>#N/A</v>
      </c>
      <c r="AR111" t="e" cm="1">
        <f t="array" ref="AR111">deflator!AR111/INDEX(deflator!$E111:$BQ111, MATCH(TRUE, ISNUMBER(deflator!$E111:$BQ111), 0))</f>
        <v>#N/A</v>
      </c>
      <c r="AS111" t="e" cm="1">
        <f t="array" ref="AS111">deflator!AS111/INDEX(deflator!$E111:$BQ111, MATCH(TRUE, ISNUMBER(deflator!$E111:$BQ111), 0))</f>
        <v>#N/A</v>
      </c>
      <c r="AT111" t="e" cm="1">
        <f t="array" ref="AT111">deflator!AT111/INDEX(deflator!$E111:$BQ111, MATCH(TRUE, ISNUMBER(deflator!$E111:$BQ111), 0))</f>
        <v>#N/A</v>
      </c>
      <c r="AU111" t="e" cm="1">
        <f t="array" ref="AU111">deflator!AU111/INDEX(deflator!$E111:$BQ111, MATCH(TRUE, ISNUMBER(deflator!$E111:$BQ111), 0))</f>
        <v>#N/A</v>
      </c>
      <c r="AV111" t="e" cm="1">
        <f t="array" ref="AV111">deflator!AV111/INDEX(deflator!$E111:$BQ111, MATCH(TRUE, ISNUMBER(deflator!$E111:$BQ111), 0))</f>
        <v>#N/A</v>
      </c>
      <c r="AW111" t="e" cm="1">
        <f t="array" ref="AW111">deflator!AW111/INDEX(deflator!$E111:$BQ111, MATCH(TRUE, ISNUMBER(deflator!$E111:$BQ111), 0))</f>
        <v>#N/A</v>
      </c>
      <c r="AX111" t="e" cm="1">
        <f t="array" ref="AX111">deflator!AX111/INDEX(deflator!$E111:$BQ111, MATCH(TRUE, ISNUMBER(deflator!$E111:$BQ111), 0))</f>
        <v>#N/A</v>
      </c>
      <c r="AY111" t="e" cm="1">
        <f t="array" ref="AY111">deflator!AY111/INDEX(deflator!$E111:$BQ111, MATCH(TRUE, ISNUMBER(deflator!$E111:$BQ111), 0))</f>
        <v>#N/A</v>
      </c>
      <c r="AZ111" t="e" cm="1">
        <f t="array" ref="AZ111">deflator!AZ111/INDEX(deflator!$E111:$BQ111, MATCH(TRUE, ISNUMBER(deflator!$E111:$BQ111), 0))</f>
        <v>#N/A</v>
      </c>
      <c r="BA111" t="e" cm="1">
        <f t="array" ref="BA111">deflator!BA111/INDEX(deflator!$E111:$BQ111, MATCH(TRUE, ISNUMBER(deflator!$E111:$BQ111), 0))</f>
        <v>#N/A</v>
      </c>
      <c r="BB111" t="e" cm="1">
        <f t="array" ref="BB111">deflator!BB111/INDEX(deflator!$E111:$BQ111, MATCH(TRUE, ISNUMBER(deflator!$E111:$BQ111), 0))</f>
        <v>#N/A</v>
      </c>
      <c r="BC111" t="e" cm="1">
        <f t="array" ref="BC111">deflator!BC111/INDEX(deflator!$E111:$BQ111, MATCH(TRUE, ISNUMBER(deflator!$E111:$BQ111), 0))</f>
        <v>#N/A</v>
      </c>
      <c r="BD111" t="e" cm="1">
        <f t="array" ref="BD111">deflator!BD111/INDEX(deflator!$E111:$BQ111, MATCH(TRUE, ISNUMBER(deflator!$E111:$BQ111), 0))</f>
        <v>#N/A</v>
      </c>
      <c r="BE111" t="e" cm="1">
        <f t="array" ref="BE111">deflator!BE111/INDEX(deflator!$E111:$BQ111, MATCH(TRUE, ISNUMBER(deflator!$E111:$BQ111), 0))</f>
        <v>#N/A</v>
      </c>
      <c r="BF111" t="e" cm="1">
        <f t="array" ref="BF111">deflator!BF111/INDEX(deflator!$E111:$BQ111, MATCH(TRUE, ISNUMBER(deflator!$E111:$BQ111), 0))</f>
        <v>#N/A</v>
      </c>
      <c r="BG111" t="e" cm="1">
        <f t="array" ref="BG111">deflator!BG111/INDEX(deflator!$E111:$BQ111, MATCH(TRUE, ISNUMBER(deflator!$E111:$BQ111), 0))</f>
        <v>#N/A</v>
      </c>
      <c r="BH111" t="e" cm="1">
        <f t="array" ref="BH111">deflator!BH111/INDEX(deflator!$E111:$BQ111, MATCH(TRUE, ISNUMBER(deflator!$E111:$BQ111), 0))</f>
        <v>#N/A</v>
      </c>
      <c r="BI111" t="e" cm="1">
        <f t="array" ref="BI111">deflator!BI111/INDEX(deflator!$E111:$BQ111, MATCH(TRUE, ISNUMBER(deflator!$E111:$BQ111), 0))</f>
        <v>#N/A</v>
      </c>
      <c r="BJ111" t="e" cm="1">
        <f t="array" ref="BJ111">deflator!BJ111/INDEX(deflator!$E111:$BQ111, MATCH(TRUE, ISNUMBER(deflator!$E111:$BQ111), 0))</f>
        <v>#N/A</v>
      </c>
      <c r="BK111" t="e" cm="1">
        <f t="array" ref="BK111">deflator!BK111/INDEX(deflator!$E111:$BQ111, MATCH(TRUE, ISNUMBER(deflator!$E111:$BQ111), 0))</f>
        <v>#N/A</v>
      </c>
      <c r="BL111" t="e" cm="1">
        <f t="array" ref="BL111">deflator!BL111/INDEX(deflator!$E111:$BQ111, MATCH(TRUE, ISNUMBER(deflator!$E111:$BQ111), 0))</f>
        <v>#N/A</v>
      </c>
      <c r="BM111" t="e" cm="1">
        <f t="array" ref="BM111">deflator!BM111/INDEX(deflator!$E111:$BQ111, MATCH(TRUE, ISNUMBER(deflator!$E111:$BQ111), 0))</f>
        <v>#N/A</v>
      </c>
      <c r="BN111" t="e" cm="1">
        <f t="array" ref="BN111">deflator!BN111/INDEX(deflator!$E111:$BQ111, MATCH(TRUE, ISNUMBER(deflator!$E111:$BQ111), 0))</f>
        <v>#N/A</v>
      </c>
      <c r="BO111" t="e" cm="1">
        <f t="array" ref="BO111">deflator!BO111/INDEX(deflator!$E111:$BQ111, MATCH(TRUE, ISNUMBER(deflator!$E111:$BQ111), 0))</f>
        <v>#N/A</v>
      </c>
      <c r="BP111" t="e" cm="1">
        <f t="array" ref="BP111">deflator!BP111/INDEX(deflator!$E111:$BQ111, MATCH(TRUE, ISNUMBER(deflator!$E111:$BQ111), 0))</f>
        <v>#N/A</v>
      </c>
      <c r="BQ111" t="e" cm="1">
        <f t="array" ref="BQ111">deflator!BQ111/INDEX(deflator!$E111:$BQ111, MATCH(TRUE, ISNUMBER(deflator!$E111:$BQ111), 0))</f>
        <v>#N/A</v>
      </c>
    </row>
    <row r="112" spans="1:69" x14ac:dyDescent="0.35">
      <c r="A112" t="s">
        <v>405</v>
      </c>
      <c r="B112" t="s">
        <v>406</v>
      </c>
      <c r="C112" t="s">
        <v>44</v>
      </c>
      <c r="D112" t="s">
        <v>45</v>
      </c>
      <c r="E112" cm="1">
        <f t="array" ref="E112">deflator!E112/INDEX(deflator!$E112:$BQ112, MATCH(TRUE, ISNUMBER(deflator!$E112:$BQ112), 0))</f>
        <v>1</v>
      </c>
      <c r="F112" cm="1">
        <f t="array" ref="F112">deflator!F112/INDEX(deflator!$E112:$BQ112, MATCH(TRUE, ISNUMBER(deflator!$E112:$BQ112), 0))</f>
        <v>1.1393601551137704</v>
      </c>
      <c r="G112" cm="1">
        <f t="array" ref="G112">deflator!G112/INDEX(deflator!$E112:$BQ112, MATCH(TRUE, ISNUMBER(deflator!$E112:$BQ112), 0))</f>
        <v>3.1772965254638801</v>
      </c>
      <c r="H112" cm="1">
        <f t="array" ref="H112">deflator!H112/INDEX(deflator!$E112:$BQ112, MATCH(TRUE, ISNUMBER(deflator!$E112:$BQ112), 0))</f>
        <v>7.811100292112136</v>
      </c>
      <c r="I112" cm="1">
        <f t="array" ref="I112">deflator!I112/INDEX(deflator!$E112:$BQ112, MATCH(TRUE, ISNUMBER(deflator!$E112:$BQ112), 0))</f>
        <v>16.772866212086033</v>
      </c>
      <c r="J112" cm="1">
        <f t="array" ref="J112">deflator!J112/INDEX(deflator!$E112:$BQ112, MATCH(TRUE, ISNUMBER(deflator!$E112:$BQ112), 0))</f>
        <v>55.152361014189914</v>
      </c>
      <c r="K112" cm="1">
        <f t="array" ref="K112">deflator!K112/INDEX(deflator!$E112:$BQ112, MATCH(TRUE, ISNUMBER(deflator!$E112:$BQ112), 0))</f>
        <v>0.71486761710793478</v>
      </c>
      <c r="L112" cm="1">
        <f t="array" ref="L112">deflator!L112/INDEX(deflator!$E112:$BQ112, MATCH(TRUE, ISNUMBER(deflator!$E112:$BQ112), 0))</f>
        <v>1.8924107142855868</v>
      </c>
      <c r="M112" cm="1">
        <f t="array" ref="M112">deflator!M112/INDEX(deflator!$E112:$BQ112, MATCH(TRUE, ISNUMBER(deflator!$E112:$BQ112), 0))</f>
        <v>4.21956127993528</v>
      </c>
      <c r="N112" cm="1">
        <f t="array" ref="N112">deflator!N112/INDEX(deflator!$E112:$BQ112, MATCH(TRUE, ISNUMBER(deflator!$E112:$BQ112), 0))</f>
        <v>5.1205727204220279</v>
      </c>
      <c r="O112" cm="1">
        <f t="array" ref="O112">deflator!O112/INDEX(deflator!$E112:$BQ112, MATCH(TRUE, ISNUMBER(deflator!$E112:$BQ112), 0))</f>
        <v>5.8504116307584288</v>
      </c>
      <c r="P112" cm="1">
        <f t="array" ref="P112">deflator!P112/INDEX(deflator!$E112:$BQ112, MATCH(TRUE, ISNUMBER(deflator!$E112:$BQ112), 0))</f>
        <v>6.0098199672667025</v>
      </c>
      <c r="Q112" cm="1">
        <f t="array" ref="Q112">deflator!Q112/INDEX(deflator!$E112:$BQ112, MATCH(TRUE, ISNUMBER(deflator!$E112:$BQ112), 0))</f>
        <v>6.9785932721709294</v>
      </c>
      <c r="R112" cm="1">
        <f t="array" ref="R112">deflator!R112/INDEX(deflator!$E112:$BQ112, MATCH(TRUE, ISNUMBER(deflator!$E112:$BQ112), 0))</f>
        <v>9.552192362093157</v>
      </c>
      <c r="S112" cm="1">
        <f t="array" ref="S112">deflator!S112/INDEX(deflator!$E112:$BQ112, MATCH(TRUE, ISNUMBER(deflator!$E112:$BQ112), 0))</f>
        <v>14.071382007605811</v>
      </c>
      <c r="T112" cm="1">
        <f t="array" ref="T112">deflator!T112/INDEX(deflator!$E112:$BQ112, MATCH(TRUE, ISNUMBER(deflator!$E112:$BQ112), 0))</f>
        <v>15.825810129705022</v>
      </c>
      <c r="U112" cm="1">
        <f t="array" ref="U112">deflator!U112/INDEX(deflator!$E112:$BQ112, MATCH(TRUE, ISNUMBER(deflator!$E112:$BQ112), 0))</f>
        <v>18.113714994149237</v>
      </c>
      <c r="V112" cm="1">
        <f t="array" ref="V112">deflator!V112/INDEX(deflator!$E112:$BQ112, MATCH(TRUE, ISNUMBER(deflator!$E112:$BQ112), 0))</f>
        <v>20.470737280100661</v>
      </c>
      <c r="W112" cm="1">
        <f t="array" ref="W112">deflator!W112/INDEX(deflator!$E112:$BQ112, MATCH(TRUE, ISNUMBER(deflator!$E112:$BQ112), 0))</f>
        <v>22.940510966736696</v>
      </c>
      <c r="X112" cm="1">
        <f t="array" ref="X112">deflator!X112/INDEX(deflator!$E112:$BQ112, MATCH(TRUE, ISNUMBER(deflator!$E112:$BQ112), 0))</f>
        <v>30.095011389483862</v>
      </c>
      <c r="Y112" cm="1">
        <f t="array" ref="Y112">deflator!Y112/INDEX(deflator!$E112:$BQ112, MATCH(TRUE, ISNUMBER(deflator!$E112:$BQ112), 0))</f>
        <v>38.866352865914536</v>
      </c>
      <c r="Z112" cm="1">
        <f t="array" ref="Z112">deflator!Z112/INDEX(deflator!$E112:$BQ112, MATCH(TRUE, ISNUMBER(deflator!$E112:$BQ112), 0))</f>
        <v>42.811565439481662</v>
      </c>
      <c r="AA112" cm="1">
        <f t="array" ref="AA112">deflator!AA112/INDEX(deflator!$E112:$BQ112, MATCH(TRUE, ISNUMBER(deflator!$E112:$BQ112), 0))</f>
        <v>46.21530061918854</v>
      </c>
      <c r="AB112" cm="1">
        <f t="array" ref="AB112">deflator!AB112/INDEX(deflator!$E112:$BQ112, MATCH(TRUE, ISNUMBER(deflator!$E112:$BQ112), 0))</f>
        <v>54.817216039664352</v>
      </c>
      <c r="AC112" cm="1">
        <f t="array" ref="AC112">deflator!AC112/INDEX(deflator!$E112:$BQ112, MATCH(TRUE, ISNUMBER(deflator!$E112:$BQ112), 0))</f>
        <v>60.530172932920358</v>
      </c>
      <c r="AD112" cm="1">
        <f t="array" ref="AD112">deflator!AD112/INDEX(deflator!$E112:$BQ112, MATCH(TRUE, ISNUMBER(deflator!$E112:$BQ112), 0))</f>
        <v>64.277816082126918</v>
      </c>
      <c r="AE112" cm="1">
        <f t="array" ref="AE112">deflator!AE112/INDEX(deflator!$E112:$BQ112, MATCH(TRUE, ISNUMBER(deflator!$E112:$BQ112), 0))</f>
        <v>65.726491171531706</v>
      </c>
      <c r="AF112" cm="1">
        <f t="array" ref="AF112">deflator!AF112/INDEX(deflator!$E112:$BQ112, MATCH(TRUE, ISNUMBER(deflator!$E112:$BQ112), 0))</f>
        <v>76.245237693578645</v>
      </c>
      <c r="AG112" cm="1">
        <f t="array" ref="AG112">deflator!AG112/INDEX(deflator!$E112:$BQ112, MATCH(TRUE, ISNUMBER(deflator!$E112:$BQ112), 0))</f>
        <v>82.062070238696705</v>
      </c>
      <c r="AH112" cm="1">
        <f t="array" ref="AH112">deflator!AH112/INDEX(deflator!$E112:$BQ112, MATCH(TRUE, ISNUMBER(deflator!$E112:$BQ112), 0))</f>
        <v>89.845681920695881</v>
      </c>
      <c r="AI112" cm="1">
        <f t="array" ref="AI112">deflator!AI112/INDEX(deflator!$E112:$BQ112, MATCH(TRUE, ISNUMBER(deflator!$E112:$BQ112), 0))</f>
        <v>98.016203040104941</v>
      </c>
      <c r="AJ112" cm="1">
        <f t="array" ref="AJ112">deflator!AJ112/INDEX(deflator!$E112:$BQ112, MATCH(TRUE, ISNUMBER(deflator!$E112:$BQ112), 0))</f>
        <v>106.60932167505089</v>
      </c>
      <c r="AK112" cm="1">
        <f t="array" ref="AK112">deflator!AK112/INDEX(deflator!$E112:$BQ112, MATCH(TRUE, ISNUMBER(deflator!$E112:$BQ112), 0))</f>
        <v>114.37992188940491</v>
      </c>
      <c r="AL112" cm="1">
        <f t="array" ref="AL112">deflator!AL112/INDEX(deflator!$E112:$BQ112, MATCH(TRUE, ISNUMBER(deflator!$E112:$BQ112), 0))</f>
        <v>136.28662593762914</v>
      </c>
      <c r="AM112" cm="1">
        <f t="array" ref="AM112">deflator!AM112/INDEX(deflator!$E112:$BQ112, MATCH(TRUE, ISNUMBER(deflator!$E112:$BQ112), 0))</f>
        <v>146.88505462398177</v>
      </c>
      <c r="AN112" cm="1">
        <f t="array" ref="AN112">deflator!AN112/INDEX(deflator!$E112:$BQ112, MATCH(TRUE, ISNUMBER(deflator!$E112:$BQ112), 0))</f>
        <v>161.40030201251622</v>
      </c>
      <c r="AO112" cm="1">
        <f t="array" ref="AO112">deflator!AO112/INDEX(deflator!$E112:$BQ112, MATCH(TRUE, ISNUMBER(deflator!$E112:$BQ112), 0))</f>
        <v>175.4042149618233</v>
      </c>
      <c r="AP112" cm="1">
        <f t="array" ref="AP112">deflator!AP112/INDEX(deflator!$E112:$BQ112, MATCH(TRUE, ISNUMBER(deflator!$E112:$BQ112), 0))</f>
        <v>197.45493886317396</v>
      </c>
      <c r="AQ112" cm="1">
        <f t="array" ref="AQ112">deflator!AQ112/INDEX(deflator!$E112:$BQ112, MATCH(TRUE, ISNUMBER(deflator!$E112:$BQ112), 0))</f>
        <v>346.0815791464297</v>
      </c>
      <c r="AR112" cm="1">
        <f t="array" ref="AR112">deflator!AR112/INDEX(deflator!$E112:$BQ112, MATCH(TRUE, ISNUMBER(deflator!$E112:$BQ112), 0))</f>
        <v>395.09086984003551</v>
      </c>
      <c r="AS112" cm="1">
        <f t="array" ref="AS112">deflator!AS112/INDEX(deflator!$E112:$BQ112, MATCH(TRUE, ISNUMBER(deflator!$E112:$BQ112), 0))</f>
        <v>475.87690497734434</v>
      </c>
      <c r="AT112" cm="1">
        <f t="array" ref="AT112">deflator!AT112/INDEX(deflator!$E112:$BQ112, MATCH(TRUE, ISNUMBER(deflator!$E112:$BQ112), 0))</f>
        <v>543.90691313989862</v>
      </c>
      <c r="AU112" cm="1">
        <f t="array" ref="AU112">deflator!AU112/INDEX(deflator!$E112:$BQ112, MATCH(TRUE, ISNUMBER(deflator!$E112:$BQ112), 0))</f>
        <v>575.97594590143251</v>
      </c>
      <c r="AV112" cm="1">
        <f t="array" ref="AV112">deflator!AV112/INDEX(deflator!$E112:$BQ112, MATCH(TRUE, ISNUMBER(deflator!$E112:$BQ112), 0))</f>
        <v>607.58221778413156</v>
      </c>
      <c r="AW112" cm="1">
        <f t="array" ref="AW112">deflator!AW112/INDEX(deflator!$E112:$BQ112, MATCH(TRUE, ISNUMBER(deflator!$E112:$BQ112), 0))</f>
        <v>659.53491472099688</v>
      </c>
      <c r="AX112" cm="1">
        <f t="array" ref="AX112">deflator!AX112/INDEX(deflator!$E112:$BQ112, MATCH(TRUE, ISNUMBER(deflator!$E112:$BQ112), 0))</f>
        <v>754.05805444523912</v>
      </c>
      <c r="AY112" cm="1">
        <f t="array" ref="AY112">deflator!AY112/INDEX(deflator!$E112:$BQ112, MATCH(TRUE, ISNUMBER(deflator!$E112:$BQ112), 0))</f>
        <v>860.28541292394902</v>
      </c>
      <c r="AZ112" cm="1">
        <f t="array" ref="AZ112">deflator!AZ112/INDEX(deflator!$E112:$BQ112, MATCH(TRUE, ISNUMBER(deflator!$E112:$BQ112), 0))</f>
        <v>957.14132172784423</v>
      </c>
      <c r="BA112" cm="1">
        <f t="array" ref="BA112">deflator!BA112/INDEX(deflator!$E112:$BQ112, MATCH(TRUE, ISNUMBER(deflator!$E112:$BQ112), 0))</f>
        <v>1130.8600907273144</v>
      </c>
      <c r="BB112" cm="1">
        <f t="array" ref="BB112">deflator!BB112/INDEX(deflator!$E112:$BQ112, MATCH(TRUE, ISNUMBER(deflator!$E112:$BQ112), 0))</f>
        <v>1224.4359635842195</v>
      </c>
      <c r="BC112" cm="1">
        <f t="array" ref="BC112">deflator!BC112/INDEX(deflator!$E112:$BQ112, MATCH(TRUE, ISNUMBER(deflator!$E112:$BQ112), 0))</f>
        <v>1411.3374647155301</v>
      </c>
      <c r="BD112" cm="1">
        <f t="array" ref="BD112">deflator!BD112/INDEX(deflator!$E112:$BQ112, MATCH(TRUE, ISNUMBER(deflator!$E112:$BQ112), 0))</f>
        <v>1516.7071158441047</v>
      </c>
      <c r="BE112" cm="1">
        <f t="array" ref="BE112">deflator!BE112/INDEX(deflator!$E112:$BQ112, MATCH(TRUE, ISNUMBER(deflator!$E112:$BQ112), 0))</f>
        <v>1573.6424620146115</v>
      </c>
      <c r="BF112" cm="1">
        <f t="array" ref="BF112">deflator!BF112/INDEX(deflator!$E112:$BQ112, MATCH(TRUE, ISNUMBER(deflator!$E112:$BQ112), 0))</f>
        <v>1651.7893938982836</v>
      </c>
      <c r="BG112" cm="1">
        <f t="array" ref="BG112">deflator!BG112/INDEX(deflator!$E112:$BQ112, MATCH(TRUE, ISNUMBER(deflator!$E112:$BQ112), 0))</f>
        <v>1741.6991737959247</v>
      </c>
      <c r="BH112" cm="1">
        <f t="array" ref="BH112">deflator!BH112/INDEX(deflator!$E112:$BQ112, MATCH(TRUE, ISNUMBER(deflator!$E112:$BQ112), 0))</f>
        <v>1811.0230273226553</v>
      </c>
      <c r="BI112" cm="1">
        <f t="array" ref="BI112">deflator!BI112/INDEX(deflator!$E112:$BQ112, MATCH(TRUE, ISNUMBER(deflator!$E112:$BQ112), 0))</f>
        <v>1855.1925041549969</v>
      </c>
      <c r="BJ112" cm="1">
        <f t="array" ref="BJ112">deflator!BJ112/INDEX(deflator!$E112:$BQ112, MATCH(TRUE, ISNUMBER(deflator!$E112:$BQ112), 0))</f>
        <v>1934.8299469017552</v>
      </c>
      <c r="BK112" cm="1">
        <f t="array" ref="BK112">deflator!BK112/INDEX(deflator!$E112:$BQ112, MATCH(TRUE, ISNUMBER(deflator!$E112:$BQ112), 0))</f>
        <v>2008.7080147927647</v>
      </c>
      <c r="BL112" cm="1">
        <f t="array" ref="BL112">deflator!BL112/INDEX(deflator!$E112:$BQ112, MATCH(TRUE, ISNUMBER(deflator!$E112:$BQ112), 0))</f>
        <v>2040.8169814046166</v>
      </c>
      <c r="BM112" cm="1">
        <f t="array" ref="BM112">deflator!BM112/INDEX(deflator!$E112:$BQ112, MATCH(TRUE, ISNUMBER(deflator!$E112:$BQ112), 0))</f>
        <v>2032.6200107086149</v>
      </c>
      <c r="BN112" cm="1">
        <f t="array" ref="BN112">deflator!BN112/INDEX(deflator!$E112:$BQ112, MATCH(TRUE, ISNUMBER(deflator!$E112:$BQ112), 0))</f>
        <v>2154.6579718436105</v>
      </c>
      <c r="BO112" cm="1">
        <f t="array" ref="BO112">deflator!BO112/INDEX(deflator!$E112:$BQ112, MATCH(TRUE, ISNUMBER(deflator!$E112:$BQ112), 0))</f>
        <v>2360.8369252046227</v>
      </c>
      <c r="BP112" cm="1">
        <f t="array" ref="BP112">deflator!BP112/INDEX(deflator!$E112:$BQ112, MATCH(TRUE, ISNUMBER(deflator!$E112:$BQ112), 0))</f>
        <v>2396.9608460975028</v>
      </c>
      <c r="BQ112" cm="1">
        <f t="array" ref="BQ112">deflator!BQ112/INDEX(deflator!$E112:$BQ112, MATCH(TRUE, ISNUMBER(deflator!$E112:$BQ112), 0))</f>
        <v>2418.3334426205556</v>
      </c>
    </row>
    <row r="113" spans="1:69" x14ac:dyDescent="0.35">
      <c r="A113" t="s">
        <v>407</v>
      </c>
      <c r="B113" t="s">
        <v>408</v>
      </c>
      <c r="C113" t="s">
        <v>44</v>
      </c>
      <c r="D113" t="s">
        <v>45</v>
      </c>
      <c r="E113" t="e" cm="1">
        <f t="array" ref="E113">deflator!E113/INDEX(deflator!$E113:$BQ113, MATCH(TRUE, ISNUMBER(deflator!$E113:$BQ113), 0))</f>
        <v>#N/A</v>
      </c>
      <c r="F113" t="e" cm="1">
        <f t="array" ref="F113">deflator!F113/INDEX(deflator!$E113:$BQ113, MATCH(TRUE, ISNUMBER(deflator!$E113:$BQ113), 0))</f>
        <v>#N/A</v>
      </c>
      <c r="G113" t="e" cm="1">
        <f t="array" ref="G113">deflator!G113/INDEX(deflator!$E113:$BQ113, MATCH(TRUE, ISNUMBER(deflator!$E113:$BQ113), 0))</f>
        <v>#N/A</v>
      </c>
      <c r="H113" t="e" cm="1">
        <f t="array" ref="H113">deflator!H113/INDEX(deflator!$E113:$BQ113, MATCH(TRUE, ISNUMBER(deflator!$E113:$BQ113), 0))</f>
        <v>#N/A</v>
      </c>
      <c r="I113" t="e" cm="1">
        <f t="array" ref="I113">deflator!I113/INDEX(deflator!$E113:$BQ113, MATCH(TRUE, ISNUMBER(deflator!$E113:$BQ113), 0))</f>
        <v>#N/A</v>
      </c>
      <c r="J113" t="e" cm="1">
        <f t="array" ref="J113">deflator!J113/INDEX(deflator!$E113:$BQ113, MATCH(TRUE, ISNUMBER(deflator!$E113:$BQ113), 0))</f>
        <v>#N/A</v>
      </c>
      <c r="K113" t="e" cm="1">
        <f t="array" ref="K113">deflator!K113/INDEX(deflator!$E113:$BQ113, MATCH(TRUE, ISNUMBER(deflator!$E113:$BQ113), 0))</f>
        <v>#N/A</v>
      </c>
      <c r="L113" t="e" cm="1">
        <f t="array" ref="L113">deflator!L113/INDEX(deflator!$E113:$BQ113, MATCH(TRUE, ISNUMBER(deflator!$E113:$BQ113), 0))</f>
        <v>#N/A</v>
      </c>
      <c r="M113" t="e" cm="1">
        <f t="array" ref="M113">deflator!M113/INDEX(deflator!$E113:$BQ113, MATCH(TRUE, ISNUMBER(deflator!$E113:$BQ113), 0))</f>
        <v>#N/A</v>
      </c>
      <c r="N113" t="e" cm="1">
        <f t="array" ref="N113">deflator!N113/INDEX(deflator!$E113:$BQ113, MATCH(TRUE, ISNUMBER(deflator!$E113:$BQ113), 0))</f>
        <v>#N/A</v>
      </c>
      <c r="O113" t="e" cm="1">
        <f t="array" ref="O113">deflator!O113/INDEX(deflator!$E113:$BQ113, MATCH(TRUE, ISNUMBER(deflator!$E113:$BQ113), 0))</f>
        <v>#N/A</v>
      </c>
      <c r="P113" t="e" cm="1">
        <f t="array" ref="P113">deflator!P113/INDEX(deflator!$E113:$BQ113, MATCH(TRUE, ISNUMBER(deflator!$E113:$BQ113), 0))</f>
        <v>#N/A</v>
      </c>
      <c r="Q113" t="e" cm="1">
        <f t="array" ref="Q113">deflator!Q113/INDEX(deflator!$E113:$BQ113, MATCH(TRUE, ISNUMBER(deflator!$E113:$BQ113), 0))</f>
        <v>#N/A</v>
      </c>
      <c r="R113" t="e" cm="1">
        <f t="array" ref="R113">deflator!R113/INDEX(deflator!$E113:$BQ113, MATCH(TRUE, ISNUMBER(deflator!$E113:$BQ113), 0))</f>
        <v>#N/A</v>
      </c>
      <c r="S113" t="e" cm="1">
        <f t="array" ref="S113">deflator!S113/INDEX(deflator!$E113:$BQ113, MATCH(TRUE, ISNUMBER(deflator!$E113:$BQ113), 0))</f>
        <v>#N/A</v>
      </c>
      <c r="T113" t="e" cm="1">
        <f t="array" ref="T113">deflator!T113/INDEX(deflator!$E113:$BQ113, MATCH(TRUE, ISNUMBER(deflator!$E113:$BQ113), 0))</f>
        <v>#N/A</v>
      </c>
      <c r="U113" t="e" cm="1">
        <f t="array" ref="U113">deflator!U113/INDEX(deflator!$E113:$BQ113, MATCH(TRUE, ISNUMBER(deflator!$E113:$BQ113), 0))</f>
        <v>#N/A</v>
      </c>
      <c r="V113" t="e" cm="1">
        <f t="array" ref="V113">deflator!V113/INDEX(deflator!$E113:$BQ113, MATCH(TRUE, ISNUMBER(deflator!$E113:$BQ113), 0))</f>
        <v>#N/A</v>
      </c>
      <c r="W113" t="e" cm="1">
        <f t="array" ref="W113">deflator!W113/INDEX(deflator!$E113:$BQ113, MATCH(TRUE, ISNUMBER(deflator!$E113:$BQ113), 0))</f>
        <v>#N/A</v>
      </c>
      <c r="X113" t="e" cm="1">
        <f t="array" ref="X113">deflator!X113/INDEX(deflator!$E113:$BQ113, MATCH(TRUE, ISNUMBER(deflator!$E113:$BQ113), 0))</f>
        <v>#N/A</v>
      </c>
      <c r="Y113" t="e" cm="1">
        <f t="array" ref="Y113">deflator!Y113/INDEX(deflator!$E113:$BQ113, MATCH(TRUE, ISNUMBER(deflator!$E113:$BQ113), 0))</f>
        <v>#N/A</v>
      </c>
      <c r="Z113" t="e" cm="1">
        <f t="array" ref="Z113">deflator!Z113/INDEX(deflator!$E113:$BQ113, MATCH(TRUE, ISNUMBER(deflator!$E113:$BQ113), 0))</f>
        <v>#N/A</v>
      </c>
      <c r="AA113" t="e" cm="1">
        <f t="array" ref="AA113">deflator!AA113/INDEX(deflator!$E113:$BQ113, MATCH(TRUE, ISNUMBER(deflator!$E113:$BQ113), 0))</f>
        <v>#N/A</v>
      </c>
      <c r="AB113" t="e" cm="1">
        <f t="array" ref="AB113">deflator!AB113/INDEX(deflator!$E113:$BQ113, MATCH(TRUE, ISNUMBER(deflator!$E113:$BQ113), 0))</f>
        <v>#N/A</v>
      </c>
      <c r="AC113" t="e" cm="1">
        <f t="array" ref="AC113">deflator!AC113/INDEX(deflator!$E113:$BQ113, MATCH(TRUE, ISNUMBER(deflator!$E113:$BQ113), 0))</f>
        <v>#N/A</v>
      </c>
      <c r="AD113" t="e" cm="1">
        <f t="array" ref="AD113">deflator!AD113/INDEX(deflator!$E113:$BQ113, MATCH(TRUE, ISNUMBER(deflator!$E113:$BQ113), 0))</f>
        <v>#N/A</v>
      </c>
      <c r="AE113" t="e" cm="1">
        <f t="array" ref="AE113">deflator!AE113/INDEX(deflator!$E113:$BQ113, MATCH(TRUE, ISNUMBER(deflator!$E113:$BQ113), 0))</f>
        <v>#N/A</v>
      </c>
      <c r="AF113" t="e" cm="1">
        <f t="array" ref="AF113">deflator!AF113/INDEX(deflator!$E113:$BQ113, MATCH(TRUE, ISNUMBER(deflator!$E113:$BQ113), 0))</f>
        <v>#N/A</v>
      </c>
      <c r="AG113" t="e" cm="1">
        <f t="array" ref="AG113">deflator!AG113/INDEX(deflator!$E113:$BQ113, MATCH(TRUE, ISNUMBER(deflator!$E113:$BQ113), 0))</f>
        <v>#N/A</v>
      </c>
      <c r="AH113" t="e" cm="1">
        <f t="array" ref="AH113">deflator!AH113/INDEX(deflator!$E113:$BQ113, MATCH(TRUE, ISNUMBER(deflator!$E113:$BQ113), 0))</f>
        <v>#N/A</v>
      </c>
      <c r="AI113" t="e" cm="1">
        <f t="array" ref="AI113">deflator!AI113/INDEX(deflator!$E113:$BQ113, MATCH(TRUE, ISNUMBER(deflator!$E113:$BQ113), 0))</f>
        <v>#N/A</v>
      </c>
      <c r="AJ113" t="e" cm="1">
        <f t="array" ref="AJ113">deflator!AJ113/INDEX(deflator!$E113:$BQ113, MATCH(TRUE, ISNUMBER(deflator!$E113:$BQ113), 0))</f>
        <v>#N/A</v>
      </c>
      <c r="AK113" t="e" cm="1">
        <f t="array" ref="AK113">deflator!AK113/INDEX(deflator!$E113:$BQ113, MATCH(TRUE, ISNUMBER(deflator!$E113:$BQ113), 0))</f>
        <v>#N/A</v>
      </c>
      <c r="AL113" t="e" cm="1">
        <f t="array" ref="AL113">deflator!AL113/INDEX(deflator!$E113:$BQ113, MATCH(TRUE, ISNUMBER(deflator!$E113:$BQ113), 0))</f>
        <v>#N/A</v>
      </c>
      <c r="AM113" t="e" cm="1">
        <f t="array" ref="AM113">deflator!AM113/INDEX(deflator!$E113:$BQ113, MATCH(TRUE, ISNUMBER(deflator!$E113:$BQ113), 0))</f>
        <v>#N/A</v>
      </c>
      <c r="AN113" t="e" cm="1">
        <f t="array" ref="AN113">deflator!AN113/INDEX(deflator!$E113:$BQ113, MATCH(TRUE, ISNUMBER(deflator!$E113:$BQ113), 0))</f>
        <v>#N/A</v>
      </c>
      <c r="AO113" t="e" cm="1">
        <f t="array" ref="AO113">deflator!AO113/INDEX(deflator!$E113:$BQ113, MATCH(TRUE, ISNUMBER(deflator!$E113:$BQ113), 0))</f>
        <v>#N/A</v>
      </c>
      <c r="AP113" t="e" cm="1">
        <f t="array" ref="AP113">deflator!AP113/INDEX(deflator!$E113:$BQ113, MATCH(TRUE, ISNUMBER(deflator!$E113:$BQ113), 0))</f>
        <v>#N/A</v>
      </c>
      <c r="AQ113" t="e" cm="1">
        <f t="array" ref="AQ113">deflator!AQ113/INDEX(deflator!$E113:$BQ113, MATCH(TRUE, ISNUMBER(deflator!$E113:$BQ113), 0))</f>
        <v>#N/A</v>
      </c>
      <c r="AR113" t="e" cm="1">
        <f t="array" ref="AR113">deflator!AR113/INDEX(deflator!$E113:$BQ113, MATCH(TRUE, ISNUMBER(deflator!$E113:$BQ113), 0))</f>
        <v>#N/A</v>
      </c>
      <c r="AS113" t="e" cm="1">
        <f t="array" ref="AS113">deflator!AS113/INDEX(deflator!$E113:$BQ113, MATCH(TRUE, ISNUMBER(deflator!$E113:$BQ113), 0))</f>
        <v>#N/A</v>
      </c>
      <c r="AT113" t="e" cm="1">
        <f t="array" ref="AT113">deflator!AT113/INDEX(deflator!$E113:$BQ113, MATCH(TRUE, ISNUMBER(deflator!$E113:$BQ113), 0))</f>
        <v>#N/A</v>
      </c>
      <c r="AU113" t="e" cm="1">
        <f t="array" ref="AU113">deflator!AU113/INDEX(deflator!$E113:$BQ113, MATCH(TRUE, ISNUMBER(deflator!$E113:$BQ113), 0))</f>
        <v>#N/A</v>
      </c>
      <c r="AV113" t="e" cm="1">
        <f t="array" ref="AV113">deflator!AV113/INDEX(deflator!$E113:$BQ113, MATCH(TRUE, ISNUMBER(deflator!$E113:$BQ113), 0))</f>
        <v>#N/A</v>
      </c>
      <c r="AW113" t="e" cm="1">
        <f t="array" ref="AW113">deflator!AW113/INDEX(deflator!$E113:$BQ113, MATCH(TRUE, ISNUMBER(deflator!$E113:$BQ113), 0))</f>
        <v>#N/A</v>
      </c>
      <c r="AX113" t="e" cm="1">
        <f t="array" ref="AX113">deflator!AX113/INDEX(deflator!$E113:$BQ113, MATCH(TRUE, ISNUMBER(deflator!$E113:$BQ113), 0))</f>
        <v>#N/A</v>
      </c>
      <c r="AY113" t="e" cm="1">
        <f t="array" ref="AY113">deflator!AY113/INDEX(deflator!$E113:$BQ113, MATCH(TRUE, ISNUMBER(deflator!$E113:$BQ113), 0))</f>
        <v>#N/A</v>
      </c>
      <c r="AZ113" t="e" cm="1">
        <f t="array" ref="AZ113">deflator!AZ113/INDEX(deflator!$E113:$BQ113, MATCH(TRUE, ISNUMBER(deflator!$E113:$BQ113), 0))</f>
        <v>#N/A</v>
      </c>
      <c r="BA113" t="e" cm="1">
        <f t="array" ref="BA113">deflator!BA113/INDEX(deflator!$E113:$BQ113, MATCH(TRUE, ISNUMBER(deflator!$E113:$BQ113), 0))</f>
        <v>#N/A</v>
      </c>
      <c r="BB113" t="e" cm="1">
        <f t="array" ref="BB113">deflator!BB113/INDEX(deflator!$E113:$BQ113, MATCH(TRUE, ISNUMBER(deflator!$E113:$BQ113), 0))</f>
        <v>#N/A</v>
      </c>
      <c r="BC113" t="e" cm="1">
        <f t="array" ref="BC113">deflator!BC113/INDEX(deflator!$E113:$BQ113, MATCH(TRUE, ISNUMBER(deflator!$E113:$BQ113), 0))</f>
        <v>#N/A</v>
      </c>
      <c r="BD113" t="e" cm="1">
        <f t="array" ref="BD113">deflator!BD113/INDEX(deflator!$E113:$BQ113, MATCH(TRUE, ISNUMBER(deflator!$E113:$BQ113), 0))</f>
        <v>#N/A</v>
      </c>
      <c r="BE113" t="e" cm="1">
        <f t="array" ref="BE113">deflator!BE113/INDEX(deflator!$E113:$BQ113, MATCH(TRUE, ISNUMBER(deflator!$E113:$BQ113), 0))</f>
        <v>#N/A</v>
      </c>
      <c r="BF113" t="e" cm="1">
        <f t="array" ref="BF113">deflator!BF113/INDEX(deflator!$E113:$BQ113, MATCH(TRUE, ISNUMBER(deflator!$E113:$BQ113), 0))</f>
        <v>#N/A</v>
      </c>
      <c r="BG113" t="e" cm="1">
        <f t="array" ref="BG113">deflator!BG113/INDEX(deflator!$E113:$BQ113, MATCH(TRUE, ISNUMBER(deflator!$E113:$BQ113), 0))</f>
        <v>#N/A</v>
      </c>
      <c r="BH113" t="e" cm="1">
        <f t="array" ref="BH113">deflator!BH113/INDEX(deflator!$E113:$BQ113, MATCH(TRUE, ISNUMBER(deflator!$E113:$BQ113), 0))</f>
        <v>#N/A</v>
      </c>
      <c r="BI113" t="e" cm="1">
        <f t="array" ref="BI113">deflator!BI113/INDEX(deflator!$E113:$BQ113, MATCH(TRUE, ISNUMBER(deflator!$E113:$BQ113), 0))</f>
        <v>#N/A</v>
      </c>
      <c r="BJ113" t="e" cm="1">
        <f t="array" ref="BJ113">deflator!BJ113/INDEX(deflator!$E113:$BQ113, MATCH(TRUE, ISNUMBER(deflator!$E113:$BQ113), 0))</f>
        <v>#N/A</v>
      </c>
      <c r="BK113" t="e" cm="1">
        <f t="array" ref="BK113">deflator!BK113/INDEX(deflator!$E113:$BQ113, MATCH(TRUE, ISNUMBER(deflator!$E113:$BQ113), 0))</f>
        <v>#N/A</v>
      </c>
      <c r="BL113" t="e" cm="1">
        <f t="array" ref="BL113">deflator!BL113/INDEX(deflator!$E113:$BQ113, MATCH(TRUE, ISNUMBER(deflator!$E113:$BQ113), 0))</f>
        <v>#N/A</v>
      </c>
      <c r="BM113" t="e" cm="1">
        <f t="array" ref="BM113">deflator!BM113/INDEX(deflator!$E113:$BQ113, MATCH(TRUE, ISNUMBER(deflator!$E113:$BQ113), 0))</f>
        <v>#N/A</v>
      </c>
      <c r="BN113" t="e" cm="1">
        <f t="array" ref="BN113">deflator!BN113/INDEX(deflator!$E113:$BQ113, MATCH(TRUE, ISNUMBER(deflator!$E113:$BQ113), 0))</f>
        <v>#N/A</v>
      </c>
      <c r="BO113" t="e" cm="1">
        <f t="array" ref="BO113">deflator!BO113/INDEX(deflator!$E113:$BQ113, MATCH(TRUE, ISNUMBER(deflator!$E113:$BQ113), 0))</f>
        <v>#N/A</v>
      </c>
      <c r="BP113" t="e" cm="1">
        <f t="array" ref="BP113">deflator!BP113/INDEX(deflator!$E113:$BQ113, MATCH(TRUE, ISNUMBER(deflator!$E113:$BQ113), 0))</f>
        <v>#N/A</v>
      </c>
      <c r="BQ113" t="e" cm="1">
        <f t="array" ref="BQ113">deflator!BQ113/INDEX(deflator!$E113:$BQ113, MATCH(TRUE, ISNUMBER(deflator!$E113:$BQ113), 0))</f>
        <v>#N/A</v>
      </c>
    </row>
    <row r="114" spans="1:69" x14ac:dyDescent="0.35">
      <c r="A114" t="s">
        <v>409</v>
      </c>
      <c r="B114" t="s">
        <v>410</v>
      </c>
      <c r="C114" t="s">
        <v>44</v>
      </c>
      <c r="D114" t="s">
        <v>45</v>
      </c>
      <c r="E114" cm="1">
        <f t="array" ref="E114">deflator!E114/INDEX(deflator!$E114:$BQ114, MATCH(TRUE, ISNUMBER(deflator!$E114:$BQ114), 0))</f>
        <v>0</v>
      </c>
      <c r="F114" cm="1">
        <f t="array" ref="F114">deflator!F114/INDEX(deflator!$E114:$BQ114, MATCH(TRUE, ISNUMBER(deflator!$E114:$BQ114), 0))</f>
        <v>0</v>
      </c>
      <c r="G114" cm="1">
        <f t="array" ref="G114">deflator!G114/INDEX(deflator!$E114:$BQ114, MATCH(TRUE, ISNUMBER(deflator!$E114:$BQ114), 0))</f>
        <v>0</v>
      </c>
      <c r="H114" cm="1">
        <f t="array" ref="H114">deflator!H114/INDEX(deflator!$E114:$BQ114, MATCH(TRUE, ISNUMBER(deflator!$E114:$BQ114), 0))</f>
        <v>0</v>
      </c>
      <c r="I114" cm="1">
        <f t="array" ref="I114">deflator!I114/INDEX(deflator!$E114:$BQ114, MATCH(TRUE, ISNUMBER(deflator!$E114:$BQ114), 0))</f>
        <v>0</v>
      </c>
      <c r="J114" cm="1">
        <f t="array" ref="J114">deflator!J114/INDEX(deflator!$E114:$BQ114, MATCH(TRUE, ISNUMBER(deflator!$E114:$BQ114), 0))</f>
        <v>0</v>
      </c>
      <c r="K114" cm="1">
        <f t="array" ref="K114">deflator!K114/INDEX(deflator!$E114:$BQ114, MATCH(TRUE, ISNUMBER(deflator!$E114:$BQ114), 0))</f>
        <v>0</v>
      </c>
      <c r="L114" cm="1">
        <f t="array" ref="L114">deflator!L114/INDEX(deflator!$E114:$BQ114, MATCH(TRUE, ISNUMBER(deflator!$E114:$BQ114), 0))</f>
        <v>0</v>
      </c>
      <c r="M114" cm="1">
        <f t="array" ref="M114">deflator!M114/INDEX(deflator!$E114:$BQ114, MATCH(TRUE, ISNUMBER(deflator!$E114:$BQ114), 0))</f>
        <v>0</v>
      </c>
      <c r="N114" cm="1">
        <f t="array" ref="N114">deflator!N114/INDEX(deflator!$E114:$BQ114, MATCH(TRUE, ISNUMBER(deflator!$E114:$BQ114), 0))</f>
        <v>0</v>
      </c>
      <c r="O114" cm="1">
        <f t="array" ref="O114">deflator!O114/INDEX(deflator!$E114:$BQ114, MATCH(TRUE, ISNUMBER(deflator!$E114:$BQ114), 0))</f>
        <v>0</v>
      </c>
      <c r="P114" cm="1">
        <f t="array" ref="P114">deflator!P114/INDEX(deflator!$E114:$BQ114, MATCH(TRUE, ISNUMBER(deflator!$E114:$BQ114), 0))</f>
        <v>0</v>
      </c>
      <c r="Q114" cm="1">
        <f t="array" ref="Q114">deflator!Q114/INDEX(deflator!$E114:$BQ114, MATCH(TRUE, ISNUMBER(deflator!$E114:$BQ114), 0))</f>
        <v>0</v>
      </c>
      <c r="R114" cm="1">
        <f t="array" ref="R114">deflator!R114/INDEX(deflator!$E114:$BQ114, MATCH(TRUE, ISNUMBER(deflator!$E114:$BQ114), 0))</f>
        <v>0</v>
      </c>
      <c r="S114" cm="1">
        <f t="array" ref="S114">deflator!S114/INDEX(deflator!$E114:$BQ114, MATCH(TRUE, ISNUMBER(deflator!$E114:$BQ114), 0))</f>
        <v>0</v>
      </c>
      <c r="T114" cm="1">
        <f t="array" ref="T114">deflator!T114/INDEX(deflator!$E114:$BQ114, MATCH(TRUE, ISNUMBER(deflator!$E114:$BQ114), 0))</f>
        <v>0</v>
      </c>
      <c r="U114" cm="1">
        <f t="array" ref="U114">deflator!U114/INDEX(deflator!$E114:$BQ114, MATCH(TRUE, ISNUMBER(deflator!$E114:$BQ114), 0))</f>
        <v>0</v>
      </c>
      <c r="V114" cm="1">
        <f t="array" ref="V114">deflator!V114/INDEX(deflator!$E114:$BQ114, MATCH(TRUE, ISNUMBER(deflator!$E114:$BQ114), 0))</f>
        <v>0</v>
      </c>
      <c r="W114" cm="1">
        <f t="array" ref="W114">deflator!W114/INDEX(deflator!$E114:$BQ114, MATCH(TRUE, ISNUMBER(deflator!$E114:$BQ114), 0))</f>
        <v>0</v>
      </c>
      <c r="X114" cm="1">
        <f t="array" ref="X114">deflator!X114/INDEX(deflator!$E114:$BQ114, MATCH(TRUE, ISNUMBER(deflator!$E114:$BQ114), 0))</f>
        <v>0</v>
      </c>
      <c r="Y114" cm="1">
        <f t="array" ref="Y114">deflator!Y114/INDEX(deflator!$E114:$BQ114, MATCH(TRUE, ISNUMBER(deflator!$E114:$BQ114), 0))</f>
        <v>0</v>
      </c>
      <c r="Z114" cm="1">
        <f t="array" ref="Z114">deflator!Z114/INDEX(deflator!$E114:$BQ114, MATCH(TRUE, ISNUMBER(deflator!$E114:$BQ114), 0))</f>
        <v>0</v>
      </c>
      <c r="AA114" cm="1">
        <f t="array" ref="AA114">deflator!AA114/INDEX(deflator!$E114:$BQ114, MATCH(TRUE, ISNUMBER(deflator!$E114:$BQ114), 0))</f>
        <v>0</v>
      </c>
      <c r="AB114" cm="1">
        <f t="array" ref="AB114">deflator!AB114/INDEX(deflator!$E114:$BQ114, MATCH(TRUE, ISNUMBER(deflator!$E114:$BQ114), 0))</f>
        <v>0</v>
      </c>
      <c r="AC114" cm="1">
        <f t="array" ref="AC114">deflator!AC114/INDEX(deflator!$E114:$BQ114, MATCH(TRUE, ISNUMBER(deflator!$E114:$BQ114), 0))</f>
        <v>1</v>
      </c>
      <c r="AD114" cm="1">
        <f t="array" ref="AD114">deflator!AD114/INDEX(deflator!$E114:$BQ114, MATCH(TRUE, ISNUMBER(deflator!$E114:$BQ114), 0))</f>
        <v>1.0532211606479511</v>
      </c>
      <c r="AE114" cm="1">
        <f t="array" ref="AE114">deflator!AE114/INDEX(deflator!$E114:$BQ114, MATCH(TRUE, ISNUMBER(deflator!$E114:$BQ114), 0))</f>
        <v>1.0760922446064813</v>
      </c>
      <c r="AF114" cm="1">
        <f t="array" ref="AF114">deflator!AF114/INDEX(deflator!$E114:$BQ114, MATCH(TRUE, ISNUMBER(deflator!$E114:$BQ114), 0))</f>
        <v>1.1338867474581835</v>
      </c>
      <c r="AG114" cm="1">
        <f t="array" ref="AG114">deflator!AG114/INDEX(deflator!$E114:$BQ114, MATCH(TRUE, ISNUMBER(deflator!$E114:$BQ114), 0))</f>
        <v>1.1841994125735364</v>
      </c>
      <c r="AH114" cm="1">
        <f t="array" ref="AH114">deflator!AH114/INDEX(deflator!$E114:$BQ114, MATCH(TRUE, ISNUMBER(deflator!$E114:$BQ114), 0))</f>
        <v>1.2727641801174316</v>
      </c>
      <c r="AI114" cm="1">
        <f t="array" ref="AI114">deflator!AI114/INDEX(deflator!$E114:$BQ114, MATCH(TRUE, ISNUMBER(deflator!$E114:$BQ114), 0))</f>
        <v>1.3879411886028552</v>
      </c>
      <c r="AJ114" cm="1">
        <f t="array" ref="AJ114">deflator!AJ114/INDEX(deflator!$E114:$BQ114, MATCH(TRUE, ISNUMBER(deflator!$E114:$BQ114), 0))</f>
        <v>1.4835766165382482</v>
      </c>
      <c r="AK114" cm="1">
        <f t="array" ref="AK114">deflator!AK114/INDEX(deflator!$E114:$BQ114, MATCH(TRUE, ISNUMBER(deflator!$E114:$BQ114), 0))</f>
        <v>1.5390988112450938</v>
      </c>
      <c r="AL114" cm="1">
        <f t="array" ref="AL114">deflator!AL114/INDEX(deflator!$E114:$BQ114, MATCH(TRUE, ISNUMBER(deflator!$E114:$BQ114), 0))</f>
        <v>1.5722874279932626</v>
      </c>
      <c r="AM114" cm="1">
        <f t="array" ref="AM114">deflator!AM114/INDEX(deflator!$E114:$BQ114, MATCH(TRUE, ISNUMBER(deflator!$E114:$BQ114), 0))</f>
        <v>1.6122453457776555</v>
      </c>
      <c r="AN114" cm="1">
        <f t="array" ref="AN114">deflator!AN114/INDEX(deflator!$E114:$BQ114, MATCH(TRUE, ISNUMBER(deflator!$E114:$BQ114), 0))</f>
        <v>1.6593234268515138</v>
      </c>
      <c r="AO114" cm="1">
        <f t="array" ref="AO114">deflator!AO114/INDEX(deflator!$E114:$BQ114, MATCH(TRUE, ISNUMBER(deflator!$E114:$BQ114), 0))</f>
        <v>1.7019633389295012</v>
      </c>
      <c r="AP114" cm="1">
        <f t="array" ref="AP114">deflator!AP114/INDEX(deflator!$E114:$BQ114, MATCH(TRUE, ISNUMBER(deflator!$E114:$BQ114), 0))</f>
        <v>1.7469671404843834</v>
      </c>
      <c r="AQ114" cm="1">
        <f t="array" ref="AQ114">deflator!AQ114/INDEX(deflator!$E114:$BQ114, MATCH(TRUE, ISNUMBER(deflator!$E114:$BQ114), 0))</f>
        <v>1.7886692511222892</v>
      </c>
      <c r="AR114" cm="1">
        <f t="array" ref="AR114">deflator!AR114/INDEX(deflator!$E114:$BQ114, MATCH(TRUE, ISNUMBER(deflator!$E114:$BQ114), 0))</f>
        <v>1.8297007584326384</v>
      </c>
      <c r="AS114" cm="1">
        <f t="array" ref="AS114">deflator!AS114/INDEX(deflator!$E114:$BQ114, MATCH(TRUE, ISNUMBER(deflator!$E114:$BQ114), 0))</f>
        <v>1.8901664480357248</v>
      </c>
      <c r="AT114" cm="1">
        <f t="array" ref="AT114">deflator!AT114/INDEX(deflator!$E114:$BQ114, MATCH(TRUE, ISNUMBER(deflator!$E114:$BQ114), 0))</f>
        <v>1.9646729176308175</v>
      </c>
      <c r="AU114" cm="1">
        <f t="array" ref="AU114">deflator!AU114/INDEX(deflator!$E114:$BQ114, MATCH(TRUE, ISNUMBER(deflator!$E114:$BQ114), 0))</f>
        <v>2.0134574225953612</v>
      </c>
      <c r="AV114" cm="1">
        <f t="array" ref="AV114">deflator!AV114/INDEX(deflator!$E114:$BQ114, MATCH(TRUE, ISNUMBER(deflator!$E114:$BQ114), 0))</f>
        <v>2.0772200583489804</v>
      </c>
      <c r="AW114" cm="1">
        <f t="array" ref="AW114">deflator!AW114/INDEX(deflator!$E114:$BQ114, MATCH(TRUE, ISNUMBER(deflator!$E114:$BQ114), 0))</f>
        <v>2.1904050169718796</v>
      </c>
      <c r="AX114" cm="1">
        <f t="array" ref="AX114">deflator!AX114/INDEX(deflator!$E114:$BQ114, MATCH(TRUE, ISNUMBER(deflator!$E114:$BQ114), 0))</f>
        <v>2.2538544553157052</v>
      </c>
      <c r="AY114" cm="1">
        <f t="array" ref="AY114">deflator!AY114/INDEX(deflator!$E114:$BQ114, MATCH(TRUE, ISNUMBER(deflator!$E114:$BQ114), 0))</f>
        <v>2.3341201093839894</v>
      </c>
      <c r="AZ114" cm="1">
        <f t="array" ref="AZ114">deflator!AZ114/INDEX(deflator!$E114:$BQ114, MATCH(TRUE, ISNUMBER(deflator!$E114:$BQ114), 0))</f>
        <v>2.6054171323427773</v>
      </c>
      <c r="BA114" cm="1">
        <f t="array" ref="BA114">deflator!BA114/INDEX(deflator!$E114:$BQ114, MATCH(TRUE, ISNUMBER(deflator!$E114:$BQ114), 0))</f>
        <v>3.5885166699587399</v>
      </c>
      <c r="BB114" cm="1">
        <f t="array" ref="BB114">deflator!BB114/INDEX(deflator!$E114:$BQ114, MATCH(TRUE, ISNUMBER(deflator!$E114:$BQ114), 0))</f>
        <v>3.8384885428304742</v>
      </c>
      <c r="BC114" cm="1">
        <f t="array" ref="BC114">deflator!BC114/INDEX(deflator!$E114:$BQ114, MATCH(TRUE, ISNUMBER(deflator!$E114:$BQ114), 0))</f>
        <v>4.0383504976257756</v>
      </c>
      <c r="BD114" cm="1">
        <f t="array" ref="BD114">deflator!BD114/INDEX(deflator!$E114:$BQ114, MATCH(TRUE, ISNUMBER(deflator!$E114:$BQ114), 0))</f>
        <v>4.2344027032458174</v>
      </c>
      <c r="BE114" cm="1">
        <f t="array" ref="BE114">deflator!BE114/INDEX(deflator!$E114:$BQ114, MATCH(TRUE, ISNUMBER(deflator!$E114:$BQ114), 0))</f>
        <v>4.0784206495597664</v>
      </c>
      <c r="BF114" cm="1">
        <f t="array" ref="BF114">deflator!BF114/INDEX(deflator!$E114:$BQ114, MATCH(TRUE, ISNUMBER(deflator!$E114:$BQ114), 0))</f>
        <v>4.1410514587208223</v>
      </c>
      <c r="BG114" cm="1">
        <f t="array" ref="BG114">deflator!BG114/INDEX(deflator!$E114:$BQ114, MATCH(TRUE, ISNUMBER(deflator!$E114:$BQ114), 0))</f>
        <v>4.119432835138217</v>
      </c>
      <c r="BH114" cm="1">
        <f t="array" ref="BH114">deflator!BH114/INDEX(deflator!$E114:$BQ114, MATCH(TRUE, ISNUMBER(deflator!$E114:$BQ114), 0))</f>
        <v>4.0936022430619152</v>
      </c>
      <c r="BI114" cm="1">
        <f t="array" ref="BI114">deflator!BI114/INDEX(deflator!$E114:$BQ114, MATCH(TRUE, ISNUMBER(deflator!$E114:$BQ114), 0))</f>
        <v>4.1851673992758558</v>
      </c>
      <c r="BJ114" cm="1">
        <f t="array" ref="BJ114">deflator!BJ114/INDEX(deflator!$E114:$BQ114, MATCH(TRUE, ISNUMBER(deflator!$E114:$BQ114), 0))</f>
        <v>4.3525739460160473</v>
      </c>
      <c r="BK114" cm="1">
        <f t="array" ref="BK114">deflator!BK114/INDEX(deflator!$E114:$BQ114, MATCH(TRUE, ISNUMBER(deflator!$E114:$BQ114), 0))</f>
        <v>4.4091568155652103</v>
      </c>
      <c r="BL114" cm="1">
        <f t="array" ref="BL114">deflator!BL114/INDEX(deflator!$E114:$BQ114, MATCH(TRUE, ISNUMBER(deflator!$E114:$BQ114), 0))</f>
        <v>4.4885218312792157</v>
      </c>
      <c r="BM114" cm="1">
        <f t="array" ref="BM114">deflator!BM114/INDEX(deflator!$E114:$BQ114, MATCH(TRUE, ISNUMBER(deflator!$E114:$BQ114), 0))</f>
        <v>4.479284323551032</v>
      </c>
      <c r="BN114" cm="1">
        <f t="array" ref="BN114">deflator!BN114/INDEX(deflator!$E114:$BQ114, MATCH(TRUE, ISNUMBER(deflator!$E114:$BQ114), 0))</f>
        <v>4.7711059905719688</v>
      </c>
      <c r="BO114" cm="1">
        <f t="array" ref="BO114">deflator!BO114/INDEX(deflator!$E114:$BQ114, MATCH(TRUE, ISNUMBER(deflator!$E114:$BQ114), 0))</f>
        <v>5.205108453240868</v>
      </c>
      <c r="BP114" cm="1">
        <f t="array" ref="BP114">deflator!BP114/INDEX(deflator!$E114:$BQ114, MATCH(TRUE, ISNUMBER(deflator!$E114:$BQ114), 0))</f>
        <v>0</v>
      </c>
      <c r="BQ114" cm="1">
        <f t="array" ref="BQ114">deflator!BQ114/INDEX(deflator!$E114:$BQ114, MATCH(TRUE, ISNUMBER(deflator!$E114:$BQ114), 0))</f>
        <v>0</v>
      </c>
    </row>
    <row r="115" spans="1:69" x14ac:dyDescent="0.35">
      <c r="A115" t="s">
        <v>411</v>
      </c>
      <c r="B115" t="s">
        <v>412</v>
      </c>
      <c r="C115" t="s">
        <v>44</v>
      </c>
      <c r="D115" t="s">
        <v>45</v>
      </c>
      <c r="E115" cm="1">
        <f t="array" ref="E115">deflator!E115/INDEX(deflator!$E115:$BQ115, MATCH(TRUE, ISNUMBER(deflator!$E115:$BQ115), 0))</f>
        <v>1</v>
      </c>
      <c r="F115" cm="1">
        <f t="array" ref="F115">deflator!F115/INDEX(deflator!$E115:$BQ115, MATCH(TRUE, ISNUMBER(deflator!$E115:$BQ115), 0))</f>
        <v>1.0214542764709276</v>
      </c>
      <c r="G115" cm="1">
        <f t="array" ref="G115">deflator!G115/INDEX(deflator!$E115:$BQ115, MATCH(TRUE, ISNUMBER(deflator!$E115:$BQ115), 0))</f>
        <v>1.0664556369581855</v>
      </c>
      <c r="H115" cm="1">
        <f t="array" ref="H115">deflator!H115/INDEX(deflator!$E115:$BQ115, MATCH(TRUE, ISNUMBER(deflator!$E115:$BQ115), 0))</f>
        <v>1.155543329791582</v>
      </c>
      <c r="I115" cm="1">
        <f t="array" ref="I115">deflator!I115/INDEX(deflator!$E115:$BQ115, MATCH(TRUE, ISNUMBER(deflator!$E115:$BQ115), 0))</f>
        <v>1.2543616625474452</v>
      </c>
      <c r="J115" cm="1">
        <f t="array" ref="J115">deflator!J115/INDEX(deflator!$E115:$BQ115, MATCH(TRUE, ISNUMBER(deflator!$E115:$BQ115), 0))</f>
        <v>1.3584783142467431</v>
      </c>
      <c r="K115" cm="1">
        <f t="array" ref="K115">deflator!K115/INDEX(deflator!$E115:$BQ115, MATCH(TRUE, ISNUMBER(deflator!$E115:$BQ115), 0))</f>
        <v>1.5387579849921253</v>
      </c>
      <c r="L115" cm="1">
        <f t="array" ref="L115">deflator!L115/INDEX(deflator!$E115:$BQ115, MATCH(TRUE, ISNUMBER(deflator!$E115:$BQ115), 0))</f>
        <v>1.6713405229779739</v>
      </c>
      <c r="M115" cm="1">
        <f t="array" ref="M115">deflator!M115/INDEX(deflator!$E115:$BQ115, MATCH(TRUE, ISNUMBER(deflator!$E115:$BQ115), 0))</f>
        <v>1.7117098076208155</v>
      </c>
      <c r="N115" cm="1">
        <f t="array" ref="N115">deflator!N115/INDEX(deflator!$E115:$BQ115, MATCH(TRUE, ISNUMBER(deflator!$E115:$BQ115), 0))</f>
        <v>1.7689385029014237</v>
      </c>
      <c r="O115" cm="1">
        <f t="array" ref="O115">deflator!O115/INDEX(deflator!$E115:$BQ115, MATCH(TRUE, ISNUMBER(deflator!$E115:$BQ115), 0))</f>
        <v>1.7965736293821812</v>
      </c>
      <c r="P115" cm="1">
        <f t="array" ref="P115">deflator!P115/INDEX(deflator!$E115:$BQ115, MATCH(TRUE, ISNUMBER(deflator!$E115:$BQ115), 0))</f>
        <v>1.8922383196680648</v>
      </c>
      <c r="Q115" cm="1">
        <f t="array" ref="Q115">deflator!Q115/INDEX(deflator!$E115:$BQ115, MATCH(TRUE, ISNUMBER(deflator!$E115:$BQ115), 0))</f>
        <v>2.0973494355313602</v>
      </c>
      <c r="R115" cm="1">
        <f t="array" ref="R115">deflator!R115/INDEX(deflator!$E115:$BQ115, MATCH(TRUE, ISNUMBER(deflator!$E115:$BQ115), 0))</f>
        <v>2.4713008759925059</v>
      </c>
      <c r="S115" cm="1">
        <f t="array" ref="S115">deflator!S115/INDEX(deflator!$E115:$BQ115, MATCH(TRUE, ISNUMBER(deflator!$E115:$BQ115), 0))</f>
        <v>2.883205338338815</v>
      </c>
      <c r="T115" cm="1">
        <f t="array" ref="T115">deflator!T115/INDEX(deflator!$E115:$BQ115, MATCH(TRUE, ISNUMBER(deflator!$E115:$BQ115), 0))</f>
        <v>2.8356704638440693</v>
      </c>
      <c r="U115" cm="1">
        <f t="array" ref="U115">deflator!U115/INDEX(deflator!$E115:$BQ115, MATCH(TRUE, ISNUMBER(deflator!$E115:$BQ115), 0))</f>
        <v>3.0052962823676408</v>
      </c>
      <c r="V115" cm="1">
        <f t="array" ref="V115">deflator!V115/INDEX(deflator!$E115:$BQ115, MATCH(TRUE, ISNUMBER(deflator!$E115:$BQ115), 0))</f>
        <v>3.1747117260840723</v>
      </c>
      <c r="W115" cm="1">
        <f t="array" ref="W115">deflator!W115/INDEX(deflator!$E115:$BQ115, MATCH(TRUE, ISNUMBER(deflator!$E115:$BQ115), 0))</f>
        <v>3.2528185973944255</v>
      </c>
      <c r="X115" cm="1">
        <f t="array" ref="X115">deflator!X115/INDEX(deflator!$E115:$BQ115, MATCH(TRUE, ISNUMBER(deflator!$E115:$BQ115), 0))</f>
        <v>3.7644233118432027</v>
      </c>
      <c r="Y115" cm="1">
        <f t="array" ref="Y115">deflator!Y115/INDEX(deflator!$E115:$BQ115, MATCH(TRUE, ISNUMBER(deflator!$E115:$BQ115), 0))</f>
        <v>4.1976452231209906</v>
      </c>
      <c r="Z115" cm="1">
        <f t="array" ref="Z115">deflator!Z115/INDEX(deflator!$E115:$BQ115, MATCH(TRUE, ISNUMBER(deflator!$E115:$BQ115), 0))</f>
        <v>4.6521487008623703</v>
      </c>
      <c r="AA115" cm="1">
        <f t="array" ref="AA115">deflator!AA115/INDEX(deflator!$E115:$BQ115, MATCH(TRUE, ISNUMBER(deflator!$E115:$BQ115), 0))</f>
        <v>5.0287802909216301</v>
      </c>
      <c r="AB115" cm="1">
        <f t="array" ref="AB115">deflator!AB115/INDEX(deflator!$E115:$BQ115, MATCH(TRUE, ISNUMBER(deflator!$E115:$BQ115), 0))</f>
        <v>5.458884808909354</v>
      </c>
      <c r="AC115" cm="1">
        <f t="array" ref="AC115">deflator!AC115/INDEX(deflator!$E115:$BQ115, MATCH(TRUE, ISNUMBER(deflator!$E115:$BQ115), 0))</f>
        <v>5.8914049632357424</v>
      </c>
      <c r="AD115" cm="1">
        <f t="array" ref="AD115">deflator!AD115/INDEX(deflator!$E115:$BQ115, MATCH(TRUE, ISNUMBER(deflator!$E115:$BQ115), 0))</f>
        <v>6.3152199959592634</v>
      </c>
      <c r="AE115" cm="1">
        <f t="array" ref="AE115">deflator!AE115/INDEX(deflator!$E115:$BQ115, MATCH(TRUE, ISNUMBER(deflator!$E115:$BQ115), 0))</f>
        <v>6.7439855710083521</v>
      </c>
      <c r="AF115" cm="1">
        <f t="array" ref="AF115">deflator!AF115/INDEX(deflator!$E115:$BQ115, MATCH(TRUE, ISNUMBER(deflator!$E115:$BQ115), 0))</f>
        <v>7.3730573496428722</v>
      </c>
      <c r="AG115" cm="1">
        <f t="array" ref="AG115">deflator!AG115/INDEX(deflator!$E115:$BQ115, MATCH(TRUE, ISNUMBER(deflator!$E115:$BQ115), 0))</f>
        <v>7.9800454290956431</v>
      </c>
      <c r="AH115" cm="1">
        <f t="array" ref="AH115">deflator!AH115/INDEX(deflator!$E115:$BQ115, MATCH(TRUE, ISNUMBER(deflator!$E115:$BQ115), 0))</f>
        <v>8.6533066096156084</v>
      </c>
      <c r="AI115" cm="1">
        <f t="array" ref="AI115">deflator!AI115/INDEX(deflator!$E115:$BQ115, MATCH(TRUE, ISNUMBER(deflator!$E115:$BQ115), 0))</f>
        <v>9.576467651809093</v>
      </c>
      <c r="AJ115" cm="1">
        <f t="array" ref="AJ115">deflator!AJ115/INDEX(deflator!$E115:$BQ115, MATCH(TRUE, ISNUMBER(deflator!$E115:$BQ115), 0))</f>
        <v>10.893406144218</v>
      </c>
      <c r="AK115" cm="1">
        <f t="array" ref="AK115">deflator!AK115/INDEX(deflator!$E115:$BQ115, MATCH(TRUE, ISNUMBER(deflator!$E115:$BQ115), 0))</f>
        <v>11.870016602430017</v>
      </c>
      <c r="AL115" cm="1">
        <f t="array" ref="AL115">deflator!AL115/INDEX(deflator!$E115:$BQ115, MATCH(TRUE, ISNUMBER(deflator!$E115:$BQ115), 0))</f>
        <v>13.040611864584942</v>
      </c>
      <c r="AM115" cm="1">
        <f t="array" ref="AM115">deflator!AM115/INDEX(deflator!$E115:$BQ115, MATCH(TRUE, ISNUMBER(deflator!$E115:$BQ115), 0))</f>
        <v>14.34207076681324</v>
      </c>
      <c r="AN115" cm="1">
        <f t="array" ref="AN115">deflator!AN115/INDEX(deflator!$E115:$BQ115, MATCH(TRUE, ISNUMBER(deflator!$E115:$BQ115), 0))</f>
        <v>15.641849933210977</v>
      </c>
      <c r="AO115" cm="1">
        <f t="array" ref="AO115">deflator!AO115/INDEX(deflator!$E115:$BQ115, MATCH(TRUE, ISNUMBER(deflator!$E115:$BQ115), 0))</f>
        <v>16.826722926466005</v>
      </c>
      <c r="AP115" cm="1">
        <f t="array" ref="AP115">deflator!AP115/INDEX(deflator!$E115:$BQ115, MATCH(TRUE, ISNUMBER(deflator!$E115:$BQ115), 0))</f>
        <v>17.916467147250799</v>
      </c>
      <c r="AQ115" cm="1">
        <f t="array" ref="AQ115">deflator!AQ115/INDEX(deflator!$E115:$BQ115, MATCH(TRUE, ISNUMBER(deflator!$E115:$BQ115), 0))</f>
        <v>19.351606180229076</v>
      </c>
      <c r="AR115" cm="1">
        <f t="array" ref="AR115">deflator!AR115/INDEX(deflator!$E115:$BQ115, MATCH(TRUE, ISNUMBER(deflator!$E115:$BQ115), 0))</f>
        <v>19.945389997879236</v>
      </c>
      <c r="AS115" cm="1">
        <f t="array" ref="AS115">deflator!AS115/INDEX(deflator!$E115:$BQ115, MATCH(TRUE, ISNUMBER(deflator!$E115:$BQ115), 0))</f>
        <v>20.672393511576875</v>
      </c>
      <c r="AT115" cm="1">
        <f t="array" ref="AT115">deflator!AT115/INDEX(deflator!$E115:$BQ115, MATCH(TRUE, ISNUMBER(deflator!$E115:$BQ115), 0))</f>
        <v>21.337138308488587</v>
      </c>
      <c r="AU115" cm="1">
        <f t="array" ref="AU115">deflator!AU115/INDEX(deflator!$E115:$BQ115, MATCH(TRUE, ISNUMBER(deflator!$E115:$BQ115), 0))</f>
        <v>22.129958895224188</v>
      </c>
      <c r="AV115" cm="1">
        <f t="array" ref="AV115">deflator!AV115/INDEX(deflator!$E115:$BQ115, MATCH(TRUE, ISNUMBER(deflator!$E115:$BQ115), 0))</f>
        <v>22.985901021662023</v>
      </c>
      <c r="AW115" cm="1">
        <f t="array" ref="AW115">deflator!AW115/INDEX(deflator!$E115:$BQ115, MATCH(TRUE, ISNUMBER(deflator!$E115:$BQ115), 0))</f>
        <v>24.30193883931571</v>
      </c>
      <c r="AX115" cm="1">
        <f t="array" ref="AX115">deflator!AX115/INDEX(deflator!$E115:$BQ115, MATCH(TRUE, ISNUMBER(deflator!$E115:$BQ115), 0))</f>
        <v>25.668170331963463</v>
      </c>
      <c r="AY115" cm="1">
        <f t="array" ref="AY115">deflator!AY115/INDEX(deflator!$E115:$BQ115, MATCH(TRUE, ISNUMBER(deflator!$E115:$BQ115), 0))</f>
        <v>27.824537463089655</v>
      </c>
      <c r="AZ115" cm="1">
        <f t="array" ref="AZ115">deflator!AZ115/INDEX(deflator!$E115:$BQ115, MATCH(TRUE, ISNUMBER(deflator!$E115:$BQ115), 0))</f>
        <v>29.75678972135011</v>
      </c>
      <c r="BA115" cm="1">
        <f t="array" ref="BA115">deflator!BA115/INDEX(deflator!$E115:$BQ115, MATCH(TRUE, ISNUMBER(deflator!$E115:$BQ115), 0))</f>
        <v>32.492619930114444</v>
      </c>
      <c r="BB115" cm="1">
        <f t="array" ref="BB115">deflator!BB115/INDEX(deflator!$E115:$BQ115, MATCH(TRUE, ISNUMBER(deflator!$E115:$BQ115), 0))</f>
        <v>34.780219112809654</v>
      </c>
      <c r="BC115" cm="1">
        <f t="array" ref="BC115">deflator!BC115/INDEX(deflator!$E115:$BQ115, MATCH(TRUE, ISNUMBER(deflator!$E115:$BQ115), 0))</f>
        <v>38.441195708118379</v>
      </c>
      <c r="BD115" cm="1">
        <f t="array" ref="BD115">deflator!BD115/INDEX(deflator!$E115:$BQ115, MATCH(TRUE, ISNUMBER(deflator!$E115:$BQ115), 0))</f>
        <v>41.798487867766227</v>
      </c>
      <c r="BE115" cm="1">
        <f t="array" ref="BE115">deflator!BE115/INDEX(deflator!$E115:$BQ115, MATCH(TRUE, ISNUMBER(deflator!$E115:$BQ115), 0))</f>
        <v>45.114941855110352</v>
      </c>
      <c r="BF115" cm="1">
        <f t="array" ref="BF115">deflator!BF115/INDEX(deflator!$E115:$BQ115, MATCH(TRUE, ISNUMBER(deflator!$E115:$BQ115), 0))</f>
        <v>47.905979537950884</v>
      </c>
      <c r="BG115" cm="1">
        <f t="array" ref="BG115">deflator!BG115/INDEX(deflator!$E115:$BQ115, MATCH(TRUE, ISNUMBER(deflator!$E115:$BQ115), 0))</f>
        <v>49.502090324892414</v>
      </c>
      <c r="BH115" cm="1">
        <f t="array" ref="BH115">deflator!BH115/INDEX(deflator!$E115:$BQ115, MATCH(TRUE, ISNUMBER(deflator!$E115:$BQ115), 0))</f>
        <v>50.630534089396903</v>
      </c>
      <c r="BI115" cm="1">
        <f t="array" ref="BI115">deflator!BI115/INDEX(deflator!$E115:$BQ115, MATCH(TRUE, ISNUMBER(deflator!$E115:$BQ115), 0))</f>
        <v>52.269938100671723</v>
      </c>
      <c r="BJ115" cm="1">
        <f t="array" ref="BJ115">deflator!BJ115/INDEX(deflator!$E115:$BQ115, MATCH(TRUE, ISNUMBER(deflator!$E115:$BQ115), 0))</f>
        <v>54.344666765580513</v>
      </c>
      <c r="BK115" cm="1">
        <f t="array" ref="BK115">deflator!BK115/INDEX(deflator!$E115:$BQ115, MATCH(TRUE, ISNUMBER(deflator!$E115:$BQ115), 0))</f>
        <v>56.455544197754968</v>
      </c>
      <c r="BL115" cm="1">
        <f t="array" ref="BL115">deflator!BL115/INDEX(deflator!$E115:$BQ115, MATCH(TRUE, ISNUMBER(deflator!$E115:$BQ115), 0))</f>
        <v>57.813592001804672</v>
      </c>
      <c r="BM115" cm="1">
        <f t="array" ref="BM115">deflator!BM115/INDEX(deflator!$E115:$BQ115, MATCH(TRUE, ISNUMBER(deflator!$E115:$BQ115), 0))</f>
        <v>60.597234314524059</v>
      </c>
      <c r="BN115" cm="1">
        <f t="array" ref="BN115">deflator!BN115/INDEX(deflator!$E115:$BQ115, MATCH(TRUE, ISNUMBER(deflator!$E115:$BQ115), 0))</f>
        <v>65.660077319233395</v>
      </c>
      <c r="BO115" cm="1">
        <f t="array" ref="BO115">deflator!BO115/INDEX(deflator!$E115:$BQ115, MATCH(TRUE, ISNUMBER(deflator!$E115:$BQ115), 0))</f>
        <v>69.532145223419334</v>
      </c>
      <c r="BP115" cm="1">
        <f t="array" ref="BP115">deflator!BP115/INDEX(deflator!$E115:$BQ115, MATCH(TRUE, ISNUMBER(deflator!$E115:$BQ115), 0))</f>
        <v>71.334383345261983</v>
      </c>
      <c r="BQ115" cm="1">
        <f t="array" ref="BQ115">deflator!BQ115/INDEX(deflator!$E115:$BQ115, MATCH(TRUE, ISNUMBER(deflator!$E115:$BQ115), 0))</f>
        <v>73.618374836120964</v>
      </c>
    </row>
    <row r="116" spans="1:69" x14ac:dyDescent="0.35">
      <c r="A116" t="s">
        <v>413</v>
      </c>
      <c r="B116" t="s">
        <v>414</v>
      </c>
      <c r="C116" t="s">
        <v>44</v>
      </c>
      <c r="D116" t="s">
        <v>45</v>
      </c>
      <c r="E116" t="e" cm="1">
        <f t="array" ref="E116">deflator!E116/INDEX(deflator!$E116:$BQ116, MATCH(TRUE, ISNUMBER(deflator!$E116:$BQ116), 0))</f>
        <v>#N/A</v>
      </c>
      <c r="F116" t="e" cm="1">
        <f t="array" ref="F116">deflator!F116/INDEX(deflator!$E116:$BQ116, MATCH(TRUE, ISNUMBER(deflator!$E116:$BQ116), 0))</f>
        <v>#N/A</v>
      </c>
      <c r="G116" t="e" cm="1">
        <f t="array" ref="G116">deflator!G116/INDEX(deflator!$E116:$BQ116, MATCH(TRUE, ISNUMBER(deflator!$E116:$BQ116), 0))</f>
        <v>#N/A</v>
      </c>
      <c r="H116" t="e" cm="1">
        <f t="array" ref="H116">deflator!H116/INDEX(deflator!$E116:$BQ116, MATCH(TRUE, ISNUMBER(deflator!$E116:$BQ116), 0))</f>
        <v>#N/A</v>
      </c>
      <c r="I116" t="e" cm="1">
        <f t="array" ref="I116">deflator!I116/INDEX(deflator!$E116:$BQ116, MATCH(TRUE, ISNUMBER(deflator!$E116:$BQ116), 0))</f>
        <v>#N/A</v>
      </c>
      <c r="J116" t="e" cm="1">
        <f t="array" ref="J116">deflator!J116/INDEX(deflator!$E116:$BQ116, MATCH(TRUE, ISNUMBER(deflator!$E116:$BQ116), 0))</f>
        <v>#N/A</v>
      </c>
      <c r="K116" t="e" cm="1">
        <f t="array" ref="K116">deflator!K116/INDEX(deflator!$E116:$BQ116, MATCH(TRUE, ISNUMBER(deflator!$E116:$BQ116), 0))</f>
        <v>#N/A</v>
      </c>
      <c r="L116" t="e" cm="1">
        <f t="array" ref="L116">deflator!L116/INDEX(deflator!$E116:$BQ116, MATCH(TRUE, ISNUMBER(deflator!$E116:$BQ116), 0))</f>
        <v>#N/A</v>
      </c>
      <c r="M116" t="e" cm="1">
        <f t="array" ref="M116">deflator!M116/INDEX(deflator!$E116:$BQ116, MATCH(TRUE, ISNUMBER(deflator!$E116:$BQ116), 0))</f>
        <v>#N/A</v>
      </c>
      <c r="N116" t="e" cm="1">
        <f t="array" ref="N116">deflator!N116/INDEX(deflator!$E116:$BQ116, MATCH(TRUE, ISNUMBER(deflator!$E116:$BQ116), 0))</f>
        <v>#N/A</v>
      </c>
      <c r="O116" t="e" cm="1">
        <f t="array" ref="O116">deflator!O116/INDEX(deflator!$E116:$BQ116, MATCH(TRUE, ISNUMBER(deflator!$E116:$BQ116), 0))</f>
        <v>#N/A</v>
      </c>
      <c r="P116" t="e" cm="1">
        <f t="array" ref="P116">deflator!P116/INDEX(deflator!$E116:$BQ116, MATCH(TRUE, ISNUMBER(deflator!$E116:$BQ116), 0))</f>
        <v>#N/A</v>
      </c>
      <c r="Q116" t="e" cm="1">
        <f t="array" ref="Q116">deflator!Q116/INDEX(deflator!$E116:$BQ116, MATCH(TRUE, ISNUMBER(deflator!$E116:$BQ116), 0))</f>
        <v>#N/A</v>
      </c>
      <c r="R116" t="e" cm="1">
        <f t="array" ref="R116">deflator!R116/INDEX(deflator!$E116:$BQ116, MATCH(TRUE, ISNUMBER(deflator!$E116:$BQ116), 0))</f>
        <v>#N/A</v>
      </c>
      <c r="S116" t="e" cm="1">
        <f t="array" ref="S116">deflator!S116/INDEX(deflator!$E116:$BQ116, MATCH(TRUE, ISNUMBER(deflator!$E116:$BQ116), 0))</f>
        <v>#N/A</v>
      </c>
      <c r="T116" t="e" cm="1">
        <f t="array" ref="T116">deflator!T116/INDEX(deflator!$E116:$BQ116, MATCH(TRUE, ISNUMBER(deflator!$E116:$BQ116), 0))</f>
        <v>#N/A</v>
      </c>
      <c r="U116" t="e" cm="1">
        <f t="array" ref="U116">deflator!U116/INDEX(deflator!$E116:$BQ116, MATCH(TRUE, ISNUMBER(deflator!$E116:$BQ116), 0))</f>
        <v>#N/A</v>
      </c>
      <c r="V116" t="e" cm="1">
        <f t="array" ref="V116">deflator!V116/INDEX(deflator!$E116:$BQ116, MATCH(TRUE, ISNUMBER(deflator!$E116:$BQ116), 0))</f>
        <v>#N/A</v>
      </c>
      <c r="W116" t="e" cm="1">
        <f t="array" ref="W116">deflator!W116/INDEX(deflator!$E116:$BQ116, MATCH(TRUE, ISNUMBER(deflator!$E116:$BQ116), 0))</f>
        <v>#N/A</v>
      </c>
      <c r="X116" t="e" cm="1">
        <f t="array" ref="X116">deflator!X116/INDEX(deflator!$E116:$BQ116, MATCH(TRUE, ISNUMBER(deflator!$E116:$BQ116), 0))</f>
        <v>#N/A</v>
      </c>
      <c r="Y116" t="e" cm="1">
        <f t="array" ref="Y116">deflator!Y116/INDEX(deflator!$E116:$BQ116, MATCH(TRUE, ISNUMBER(deflator!$E116:$BQ116), 0))</f>
        <v>#N/A</v>
      </c>
      <c r="Z116" t="e" cm="1">
        <f t="array" ref="Z116">deflator!Z116/INDEX(deflator!$E116:$BQ116, MATCH(TRUE, ISNUMBER(deflator!$E116:$BQ116), 0))</f>
        <v>#N/A</v>
      </c>
      <c r="AA116" t="e" cm="1">
        <f t="array" ref="AA116">deflator!AA116/INDEX(deflator!$E116:$BQ116, MATCH(TRUE, ISNUMBER(deflator!$E116:$BQ116), 0))</f>
        <v>#N/A</v>
      </c>
      <c r="AB116" t="e" cm="1">
        <f t="array" ref="AB116">deflator!AB116/INDEX(deflator!$E116:$BQ116, MATCH(TRUE, ISNUMBER(deflator!$E116:$BQ116), 0))</f>
        <v>#N/A</v>
      </c>
      <c r="AC116" t="e" cm="1">
        <f t="array" ref="AC116">deflator!AC116/INDEX(deflator!$E116:$BQ116, MATCH(TRUE, ISNUMBER(deflator!$E116:$BQ116), 0))</f>
        <v>#N/A</v>
      </c>
      <c r="AD116" t="e" cm="1">
        <f t="array" ref="AD116">deflator!AD116/INDEX(deflator!$E116:$BQ116, MATCH(TRUE, ISNUMBER(deflator!$E116:$BQ116), 0))</f>
        <v>#N/A</v>
      </c>
      <c r="AE116" t="e" cm="1">
        <f t="array" ref="AE116">deflator!AE116/INDEX(deflator!$E116:$BQ116, MATCH(TRUE, ISNUMBER(deflator!$E116:$BQ116), 0))</f>
        <v>#N/A</v>
      </c>
      <c r="AF116" t="e" cm="1">
        <f t="array" ref="AF116">deflator!AF116/INDEX(deflator!$E116:$BQ116, MATCH(TRUE, ISNUMBER(deflator!$E116:$BQ116), 0))</f>
        <v>#N/A</v>
      </c>
      <c r="AG116" t="e" cm="1">
        <f t="array" ref="AG116">deflator!AG116/INDEX(deflator!$E116:$BQ116, MATCH(TRUE, ISNUMBER(deflator!$E116:$BQ116), 0))</f>
        <v>#N/A</v>
      </c>
      <c r="AH116" t="e" cm="1">
        <f t="array" ref="AH116">deflator!AH116/INDEX(deflator!$E116:$BQ116, MATCH(TRUE, ISNUMBER(deflator!$E116:$BQ116), 0))</f>
        <v>#N/A</v>
      </c>
      <c r="AI116" t="e" cm="1">
        <f t="array" ref="AI116">deflator!AI116/INDEX(deflator!$E116:$BQ116, MATCH(TRUE, ISNUMBER(deflator!$E116:$BQ116), 0))</f>
        <v>#N/A</v>
      </c>
      <c r="AJ116" t="e" cm="1">
        <f t="array" ref="AJ116">deflator!AJ116/INDEX(deflator!$E116:$BQ116, MATCH(TRUE, ISNUMBER(deflator!$E116:$BQ116), 0))</f>
        <v>#N/A</v>
      </c>
      <c r="AK116" t="e" cm="1">
        <f t="array" ref="AK116">deflator!AK116/INDEX(deflator!$E116:$BQ116, MATCH(TRUE, ISNUMBER(deflator!$E116:$BQ116), 0))</f>
        <v>#N/A</v>
      </c>
      <c r="AL116" t="e" cm="1">
        <f t="array" ref="AL116">deflator!AL116/INDEX(deflator!$E116:$BQ116, MATCH(TRUE, ISNUMBER(deflator!$E116:$BQ116), 0))</f>
        <v>#N/A</v>
      </c>
      <c r="AM116" t="e" cm="1">
        <f t="array" ref="AM116">deflator!AM116/INDEX(deflator!$E116:$BQ116, MATCH(TRUE, ISNUMBER(deflator!$E116:$BQ116), 0))</f>
        <v>#N/A</v>
      </c>
      <c r="AN116" t="e" cm="1">
        <f t="array" ref="AN116">deflator!AN116/INDEX(deflator!$E116:$BQ116, MATCH(TRUE, ISNUMBER(deflator!$E116:$BQ116), 0))</f>
        <v>#N/A</v>
      </c>
      <c r="AO116" t="e" cm="1">
        <f t="array" ref="AO116">deflator!AO116/INDEX(deflator!$E116:$BQ116, MATCH(TRUE, ISNUMBER(deflator!$E116:$BQ116), 0))</f>
        <v>#N/A</v>
      </c>
      <c r="AP116" t="e" cm="1">
        <f t="array" ref="AP116">deflator!AP116/INDEX(deflator!$E116:$BQ116, MATCH(TRUE, ISNUMBER(deflator!$E116:$BQ116), 0))</f>
        <v>#N/A</v>
      </c>
      <c r="AQ116" t="e" cm="1">
        <f t="array" ref="AQ116">deflator!AQ116/INDEX(deflator!$E116:$BQ116, MATCH(TRUE, ISNUMBER(deflator!$E116:$BQ116), 0))</f>
        <v>#N/A</v>
      </c>
      <c r="AR116" t="e" cm="1">
        <f t="array" ref="AR116">deflator!AR116/INDEX(deflator!$E116:$BQ116, MATCH(TRUE, ISNUMBER(deflator!$E116:$BQ116), 0))</f>
        <v>#N/A</v>
      </c>
      <c r="AS116" t="e" cm="1">
        <f t="array" ref="AS116">deflator!AS116/INDEX(deflator!$E116:$BQ116, MATCH(TRUE, ISNUMBER(deflator!$E116:$BQ116), 0))</f>
        <v>#N/A</v>
      </c>
      <c r="AT116" t="e" cm="1">
        <f t="array" ref="AT116">deflator!AT116/INDEX(deflator!$E116:$BQ116, MATCH(TRUE, ISNUMBER(deflator!$E116:$BQ116), 0))</f>
        <v>#N/A</v>
      </c>
      <c r="AU116" t="e" cm="1">
        <f t="array" ref="AU116">deflator!AU116/INDEX(deflator!$E116:$BQ116, MATCH(TRUE, ISNUMBER(deflator!$E116:$BQ116), 0))</f>
        <v>#N/A</v>
      </c>
      <c r="AV116" t="e" cm="1">
        <f t="array" ref="AV116">deflator!AV116/INDEX(deflator!$E116:$BQ116, MATCH(TRUE, ISNUMBER(deflator!$E116:$BQ116), 0))</f>
        <v>#N/A</v>
      </c>
      <c r="AW116" t="e" cm="1">
        <f t="array" ref="AW116">deflator!AW116/INDEX(deflator!$E116:$BQ116, MATCH(TRUE, ISNUMBER(deflator!$E116:$BQ116), 0))</f>
        <v>#N/A</v>
      </c>
      <c r="AX116" t="e" cm="1">
        <f t="array" ref="AX116">deflator!AX116/INDEX(deflator!$E116:$BQ116, MATCH(TRUE, ISNUMBER(deflator!$E116:$BQ116), 0))</f>
        <v>#N/A</v>
      </c>
      <c r="AY116" t="e" cm="1">
        <f t="array" ref="AY116">deflator!AY116/INDEX(deflator!$E116:$BQ116, MATCH(TRUE, ISNUMBER(deflator!$E116:$BQ116), 0))</f>
        <v>#N/A</v>
      </c>
      <c r="AZ116" t="e" cm="1">
        <f t="array" ref="AZ116">deflator!AZ116/INDEX(deflator!$E116:$BQ116, MATCH(TRUE, ISNUMBER(deflator!$E116:$BQ116), 0))</f>
        <v>#N/A</v>
      </c>
      <c r="BA116" t="e" cm="1">
        <f t="array" ref="BA116">deflator!BA116/INDEX(deflator!$E116:$BQ116, MATCH(TRUE, ISNUMBER(deflator!$E116:$BQ116), 0))</f>
        <v>#N/A</v>
      </c>
      <c r="BB116" t="e" cm="1">
        <f t="array" ref="BB116">deflator!BB116/INDEX(deflator!$E116:$BQ116, MATCH(TRUE, ISNUMBER(deflator!$E116:$BQ116), 0))</f>
        <v>#N/A</v>
      </c>
      <c r="BC116" t="e" cm="1">
        <f t="array" ref="BC116">deflator!BC116/INDEX(deflator!$E116:$BQ116, MATCH(TRUE, ISNUMBER(deflator!$E116:$BQ116), 0))</f>
        <v>#N/A</v>
      </c>
      <c r="BD116" t="e" cm="1">
        <f t="array" ref="BD116">deflator!BD116/INDEX(deflator!$E116:$BQ116, MATCH(TRUE, ISNUMBER(deflator!$E116:$BQ116), 0))</f>
        <v>#N/A</v>
      </c>
      <c r="BE116" t="e" cm="1">
        <f t="array" ref="BE116">deflator!BE116/INDEX(deflator!$E116:$BQ116, MATCH(TRUE, ISNUMBER(deflator!$E116:$BQ116), 0))</f>
        <v>#N/A</v>
      </c>
      <c r="BF116" t="e" cm="1">
        <f t="array" ref="BF116">deflator!BF116/INDEX(deflator!$E116:$BQ116, MATCH(TRUE, ISNUMBER(deflator!$E116:$BQ116), 0))</f>
        <v>#N/A</v>
      </c>
      <c r="BG116" t="e" cm="1">
        <f t="array" ref="BG116">deflator!BG116/INDEX(deflator!$E116:$BQ116, MATCH(TRUE, ISNUMBER(deflator!$E116:$BQ116), 0))</f>
        <v>#N/A</v>
      </c>
      <c r="BH116" t="e" cm="1">
        <f t="array" ref="BH116">deflator!BH116/INDEX(deflator!$E116:$BQ116, MATCH(TRUE, ISNUMBER(deflator!$E116:$BQ116), 0))</f>
        <v>#N/A</v>
      </c>
      <c r="BI116" t="e" cm="1">
        <f t="array" ref="BI116">deflator!BI116/INDEX(deflator!$E116:$BQ116, MATCH(TRUE, ISNUMBER(deflator!$E116:$BQ116), 0))</f>
        <v>#N/A</v>
      </c>
      <c r="BJ116" t="e" cm="1">
        <f t="array" ref="BJ116">deflator!BJ116/INDEX(deflator!$E116:$BQ116, MATCH(TRUE, ISNUMBER(deflator!$E116:$BQ116), 0))</f>
        <v>#N/A</v>
      </c>
      <c r="BK116" t="e" cm="1">
        <f t="array" ref="BK116">deflator!BK116/INDEX(deflator!$E116:$BQ116, MATCH(TRUE, ISNUMBER(deflator!$E116:$BQ116), 0))</f>
        <v>#N/A</v>
      </c>
      <c r="BL116" t="e" cm="1">
        <f t="array" ref="BL116">deflator!BL116/INDEX(deflator!$E116:$BQ116, MATCH(TRUE, ISNUMBER(deflator!$E116:$BQ116), 0))</f>
        <v>#N/A</v>
      </c>
      <c r="BM116" t="e" cm="1">
        <f t="array" ref="BM116">deflator!BM116/INDEX(deflator!$E116:$BQ116, MATCH(TRUE, ISNUMBER(deflator!$E116:$BQ116), 0))</f>
        <v>#N/A</v>
      </c>
      <c r="BN116" t="e" cm="1">
        <f t="array" ref="BN116">deflator!BN116/INDEX(deflator!$E116:$BQ116, MATCH(TRUE, ISNUMBER(deflator!$E116:$BQ116), 0))</f>
        <v>#N/A</v>
      </c>
      <c r="BO116" t="e" cm="1">
        <f t="array" ref="BO116">deflator!BO116/INDEX(deflator!$E116:$BQ116, MATCH(TRUE, ISNUMBER(deflator!$E116:$BQ116), 0))</f>
        <v>#N/A</v>
      </c>
      <c r="BP116" t="e" cm="1">
        <f t="array" ref="BP116">deflator!BP116/INDEX(deflator!$E116:$BQ116, MATCH(TRUE, ISNUMBER(deflator!$E116:$BQ116), 0))</f>
        <v>#N/A</v>
      </c>
      <c r="BQ116" t="e" cm="1">
        <f t="array" ref="BQ116">deflator!BQ116/INDEX(deflator!$E116:$BQ116, MATCH(TRUE, ISNUMBER(deflator!$E116:$BQ116), 0))</f>
        <v>#N/A</v>
      </c>
    </row>
    <row r="117" spans="1:69" x14ac:dyDescent="0.35">
      <c r="A117" t="s">
        <v>415</v>
      </c>
      <c r="B117" t="s">
        <v>416</v>
      </c>
      <c r="C117" t="s">
        <v>44</v>
      </c>
      <c r="D117" t="s">
        <v>45</v>
      </c>
      <c r="E117" cm="1">
        <f t="array" ref="E117">deflator!E117/INDEX(deflator!$E117:$BQ117, MATCH(TRUE, ISNUMBER(deflator!$E117:$BQ117), 0))</f>
        <v>1</v>
      </c>
      <c r="F117" cm="1">
        <f t="array" ref="F117">deflator!F117/INDEX(deflator!$E117:$BQ117, MATCH(TRUE, ISNUMBER(deflator!$E117:$BQ117), 0))</f>
        <v>1.0252392209617693</v>
      </c>
      <c r="G117" cm="1">
        <f t="array" ref="G117">deflator!G117/INDEX(deflator!$E117:$BQ117, MATCH(TRUE, ISNUMBER(deflator!$E117:$BQ117), 0))</f>
        <v>1.0752733931993126</v>
      </c>
      <c r="H117" cm="1">
        <f t="array" ref="H117">deflator!H117/INDEX(deflator!$E117:$BQ117, MATCH(TRUE, ISNUMBER(deflator!$E117:$BQ117), 0))</f>
        <v>1.1039986220833173</v>
      </c>
      <c r="I117" cm="1">
        <f t="array" ref="I117">deflator!I117/INDEX(deflator!$E117:$BQ117, MATCH(TRUE, ISNUMBER(deflator!$E117:$BQ117), 0))</f>
        <v>1.2106556900007064</v>
      </c>
      <c r="J117" cm="1">
        <f t="array" ref="J117">deflator!J117/INDEX(deflator!$E117:$BQ117, MATCH(TRUE, ISNUMBER(deflator!$E117:$BQ117), 0))</f>
        <v>1.2645769828615099</v>
      </c>
      <c r="K117" cm="1">
        <f t="array" ref="K117">deflator!K117/INDEX(deflator!$E117:$BQ117, MATCH(TRUE, ISNUMBER(deflator!$E117:$BQ117), 0))</f>
        <v>1.3207518812241796</v>
      </c>
      <c r="L117" cm="1">
        <f t="array" ref="L117">deflator!L117/INDEX(deflator!$E117:$BQ117, MATCH(TRUE, ISNUMBER(deflator!$E117:$BQ117), 0))</f>
        <v>1.3635692081051256</v>
      </c>
      <c r="M117" cm="1">
        <f t="array" ref="M117">deflator!M117/INDEX(deflator!$E117:$BQ117, MATCH(TRUE, ISNUMBER(deflator!$E117:$BQ117), 0))</f>
        <v>1.4213385798254186</v>
      </c>
      <c r="N117" cm="1">
        <f t="array" ref="N117">deflator!N117/INDEX(deflator!$E117:$BQ117, MATCH(TRUE, ISNUMBER(deflator!$E117:$BQ117), 0))</f>
        <v>1.5508422917703804</v>
      </c>
      <c r="O117" cm="1">
        <f t="array" ref="O117">deflator!O117/INDEX(deflator!$E117:$BQ117, MATCH(TRUE, ISNUMBER(deflator!$E117:$BQ117), 0))</f>
        <v>1.7017205831312212</v>
      </c>
      <c r="P117" cm="1">
        <f t="array" ref="P117">deflator!P117/INDEX(deflator!$E117:$BQ117, MATCH(TRUE, ISNUMBER(deflator!$E117:$BQ117), 0))</f>
        <v>1.881068217442998</v>
      </c>
      <c r="Q117" cm="1">
        <f t="array" ref="Q117">deflator!Q117/INDEX(deflator!$E117:$BQ117, MATCH(TRUE, ISNUMBER(deflator!$E117:$BQ117), 0))</f>
        <v>2.1328514172823412</v>
      </c>
      <c r="R117" cm="1">
        <f t="array" ref="R117">deflator!R117/INDEX(deflator!$E117:$BQ117, MATCH(TRUE, ISNUMBER(deflator!$E117:$BQ117), 0))</f>
        <v>2.4585928870694245</v>
      </c>
      <c r="S117" cm="1">
        <f t="array" ref="S117">deflator!S117/INDEX(deflator!$E117:$BQ117, MATCH(TRUE, ISNUMBER(deflator!$E117:$BQ117), 0))</f>
        <v>2.6082625990437336</v>
      </c>
      <c r="T117" cm="1">
        <f t="array" ref="T117">deflator!T117/INDEX(deflator!$E117:$BQ117, MATCH(TRUE, ISNUMBER(deflator!$E117:$BQ117), 0))</f>
        <v>3.1333930987829022</v>
      </c>
      <c r="U117" cm="1">
        <f t="array" ref="U117">deflator!U117/INDEX(deflator!$E117:$BQ117, MATCH(TRUE, ISNUMBER(deflator!$E117:$BQ117), 0))</f>
        <v>3.7921239706415055</v>
      </c>
      <c r="V117" cm="1">
        <f t="array" ref="V117">deflator!V117/INDEX(deflator!$E117:$BQ117, MATCH(TRUE, ISNUMBER(deflator!$E117:$BQ117), 0))</f>
        <v>4.2952857167045471</v>
      </c>
      <c r="W117" cm="1">
        <f t="array" ref="W117">deflator!W117/INDEX(deflator!$E117:$BQ117, MATCH(TRUE, ISNUMBER(deflator!$E117:$BQ117), 0))</f>
        <v>4.7474265959407962</v>
      </c>
      <c r="X117" cm="1">
        <f t="array" ref="X117">deflator!X117/INDEX(deflator!$E117:$BQ117, MATCH(TRUE, ISNUMBER(deflator!$E117:$BQ117), 0))</f>
        <v>5.3966876203278469</v>
      </c>
      <c r="Y117" cm="1">
        <f t="array" ref="Y117">deflator!Y117/INDEX(deflator!$E117:$BQ117, MATCH(TRUE, ISNUMBER(deflator!$E117:$BQ117), 0))</f>
        <v>6.1902594586151434</v>
      </c>
      <c r="Z117" cm="1">
        <f t="array" ref="Z117">deflator!Z117/INDEX(deflator!$E117:$BQ117, MATCH(TRUE, ISNUMBER(deflator!$E117:$BQ117), 0))</f>
        <v>7.2699985765504067</v>
      </c>
      <c r="AA117" cm="1">
        <f t="array" ref="AA117">deflator!AA117/INDEX(deflator!$E117:$BQ117, MATCH(TRUE, ISNUMBER(deflator!$E117:$BQ117), 0))</f>
        <v>8.3737413027677228</v>
      </c>
      <c r="AB117" cm="1">
        <f t="array" ref="AB117">deflator!AB117/INDEX(deflator!$E117:$BQ117, MATCH(TRUE, ISNUMBER(deflator!$E117:$BQ117), 0))</f>
        <v>9.2704747360131243</v>
      </c>
      <c r="AC117" cm="1">
        <f t="array" ref="AC117">deflator!AC117/INDEX(deflator!$E117:$BQ117, MATCH(TRUE, ISNUMBER(deflator!$E117:$BQ117), 0))</f>
        <v>9.8618635647784458</v>
      </c>
      <c r="AD117" cm="1">
        <f t="array" ref="AD117">deflator!AD117/INDEX(deflator!$E117:$BQ117, MATCH(TRUE, ISNUMBER(deflator!$E117:$BQ117), 0))</f>
        <v>10.373332233931359</v>
      </c>
      <c r="AE117" cm="1">
        <f t="array" ref="AE117">deflator!AE117/INDEX(deflator!$E117:$BQ117, MATCH(TRUE, ISNUMBER(deflator!$E117:$BQ117), 0))</f>
        <v>11.052753973519589</v>
      </c>
      <c r="AF117" cm="1">
        <f t="array" ref="AF117">deflator!AF117/INDEX(deflator!$E117:$BQ117, MATCH(TRUE, ISNUMBER(deflator!$E117:$BQ117), 0))</f>
        <v>11.295628349590489</v>
      </c>
      <c r="AG117" cm="1">
        <f t="array" ref="AG117">deflator!AG117/INDEX(deflator!$E117:$BQ117, MATCH(TRUE, ISNUMBER(deflator!$E117:$BQ117), 0))</f>
        <v>11.662319901512053</v>
      </c>
      <c r="AH117" cm="1">
        <f t="array" ref="AH117">deflator!AH117/INDEX(deflator!$E117:$BQ117, MATCH(TRUE, ISNUMBER(deflator!$E117:$BQ117), 0))</f>
        <v>12.306285523020099</v>
      </c>
      <c r="AI117" cm="1">
        <f t="array" ref="AI117">deflator!AI117/INDEX(deflator!$E117:$BQ117, MATCH(TRUE, ISNUMBER(deflator!$E117:$BQ117), 0))</f>
        <v>12.216550086774779</v>
      </c>
      <c r="AJ117" cm="1">
        <f t="array" ref="AJ117">deflator!AJ117/INDEX(deflator!$E117:$BQ117, MATCH(TRUE, ISNUMBER(deflator!$E117:$BQ117), 0))</f>
        <v>12.436618712312496</v>
      </c>
      <c r="AK117" cm="1">
        <f t="array" ref="AK117">deflator!AK117/INDEX(deflator!$E117:$BQ117, MATCH(TRUE, ISNUMBER(deflator!$E117:$BQ117), 0))</f>
        <v>12.786363543391701</v>
      </c>
      <c r="AL117" cm="1">
        <f t="array" ref="AL117">deflator!AL117/INDEX(deflator!$E117:$BQ117, MATCH(TRUE, ISNUMBER(deflator!$E117:$BQ117), 0))</f>
        <v>13.448154084572197</v>
      </c>
      <c r="AM117" cm="1">
        <f t="array" ref="AM117">deflator!AM117/INDEX(deflator!$E117:$BQ117, MATCH(TRUE, ISNUMBER(deflator!$E117:$BQ117), 0))</f>
        <v>13.676037357371985</v>
      </c>
      <c r="AN117" cm="1">
        <f t="array" ref="AN117">deflator!AN117/INDEX(deflator!$E117:$BQ117, MATCH(TRUE, ISNUMBER(deflator!$E117:$BQ117), 0))</f>
        <v>14.090967674658332</v>
      </c>
      <c r="AO117" cm="1">
        <f t="array" ref="AO117">deflator!AO117/INDEX(deflator!$E117:$BQ117, MATCH(TRUE, ISNUMBER(deflator!$E117:$BQ117), 0))</f>
        <v>14.413968284041207</v>
      </c>
      <c r="AP117" cm="1">
        <f t="array" ref="AP117">deflator!AP117/INDEX(deflator!$E117:$BQ117, MATCH(TRUE, ISNUMBER(deflator!$E117:$BQ117), 0))</f>
        <v>14.980331205214737</v>
      </c>
      <c r="AQ117" cm="1">
        <f t="array" ref="AQ117">deflator!AQ117/INDEX(deflator!$E117:$BQ117, MATCH(TRUE, ISNUMBER(deflator!$E117:$BQ117), 0))</f>
        <v>15.961958814341159</v>
      </c>
      <c r="AR117" cm="1">
        <f t="array" ref="AR117">deflator!AR117/INDEX(deflator!$E117:$BQ117, MATCH(TRUE, ISNUMBER(deflator!$E117:$BQ117), 0))</f>
        <v>16.660485251087628</v>
      </c>
      <c r="AS117" cm="1">
        <f t="array" ref="AS117">deflator!AS117/INDEX(deflator!$E117:$BQ117, MATCH(TRUE, ISNUMBER(deflator!$E117:$BQ117), 0))</f>
        <v>17.805885335044259</v>
      </c>
      <c r="AT117" cm="1">
        <f t="array" ref="AT117">deflator!AT117/INDEX(deflator!$E117:$BQ117, MATCH(TRUE, ISNUMBER(deflator!$E117:$BQ117), 0))</f>
        <v>19.027313125232986</v>
      </c>
      <c r="AU117" cm="1">
        <f t="array" ref="AU117">deflator!AU117/INDEX(deflator!$E117:$BQ117, MATCH(TRUE, ISNUMBER(deflator!$E117:$BQ117), 0))</f>
        <v>20.014241275264624</v>
      </c>
      <c r="AV117" cm="1">
        <f t="array" ref="AV117">deflator!AV117/INDEX(deflator!$E117:$BQ117, MATCH(TRUE, ISNUMBER(deflator!$E117:$BQ117), 0))</f>
        <v>20.797144526475755</v>
      </c>
      <c r="AW117" cm="1">
        <f t="array" ref="AW117">deflator!AW117/INDEX(deflator!$E117:$BQ117, MATCH(TRUE, ISNUMBER(deflator!$E117:$BQ117), 0))</f>
        <v>20.904320054280856</v>
      </c>
      <c r="AX117" cm="1">
        <f t="array" ref="AX117">deflator!AX117/INDEX(deflator!$E117:$BQ117, MATCH(TRUE, ISNUMBER(deflator!$E117:$BQ117), 0))</f>
        <v>21.546753751673464</v>
      </c>
      <c r="AY117" cm="1">
        <f t="array" ref="AY117">deflator!AY117/INDEX(deflator!$E117:$BQ117, MATCH(TRUE, ISNUMBER(deflator!$E117:$BQ117), 0))</f>
        <v>22.283630472789163</v>
      </c>
      <c r="AZ117" cm="1">
        <f t="array" ref="AZ117">deflator!AZ117/INDEX(deflator!$E117:$BQ117, MATCH(TRUE, ISNUMBER(deflator!$E117:$BQ117), 0))</f>
        <v>22.550697442777278</v>
      </c>
      <c r="BA117" cm="1">
        <f t="array" ref="BA117">deflator!BA117/INDEX(deflator!$E117:$BQ117, MATCH(TRUE, ISNUMBER(deflator!$E117:$BQ117), 0))</f>
        <v>22.436923138331164</v>
      </c>
      <c r="BB117" cm="1">
        <f t="array" ref="BB117">deflator!BB117/INDEX(deflator!$E117:$BQ117, MATCH(TRUE, ISNUMBER(deflator!$E117:$BQ117), 0))</f>
        <v>21.399305416167515</v>
      </c>
      <c r="BC117" cm="1">
        <f t="array" ref="BC117">deflator!BC117/INDEX(deflator!$E117:$BQ117, MATCH(TRUE, ISNUMBER(deflator!$E117:$BQ117), 0))</f>
        <v>20.787648404114478</v>
      </c>
      <c r="BD117" cm="1">
        <f t="array" ref="BD117">deflator!BD117/INDEX(deflator!$E117:$BQ117, MATCH(TRUE, ISNUMBER(deflator!$E117:$BQ117), 0))</f>
        <v>21.175241905645024</v>
      </c>
      <c r="BE117" cm="1">
        <f t="array" ref="BE117">deflator!BE117/INDEX(deflator!$E117:$BQ117, MATCH(TRUE, ISNUMBER(deflator!$E117:$BQ117), 0))</f>
        <v>21.690891128389026</v>
      </c>
      <c r="BF117" cm="1">
        <f t="array" ref="BF117">deflator!BF117/INDEX(deflator!$E117:$BQ117, MATCH(TRUE, ISNUMBER(deflator!$E117:$BQ117), 0))</f>
        <v>21.981421851959222</v>
      </c>
      <c r="BG117" cm="1">
        <f t="array" ref="BG117">deflator!BG117/INDEX(deflator!$E117:$BQ117, MATCH(TRUE, ISNUMBER(deflator!$E117:$BQ117), 0))</f>
        <v>22.038777030215936</v>
      </c>
      <c r="BH117" cm="1">
        <f t="array" ref="BH117">deflator!BH117/INDEX(deflator!$E117:$BQ117, MATCH(TRUE, ISNUMBER(deflator!$E117:$BQ117), 0))</f>
        <v>24.00209060968275</v>
      </c>
      <c r="BI117" cm="1">
        <f t="array" ref="BI117">deflator!BI117/INDEX(deflator!$E117:$BQ117, MATCH(TRUE, ISNUMBER(deflator!$E117:$BQ117), 0))</f>
        <v>24.03074281783455</v>
      </c>
      <c r="BJ117" cm="1">
        <f t="array" ref="BJ117">deflator!BJ117/INDEX(deflator!$E117:$BQ117, MATCH(TRUE, ISNUMBER(deflator!$E117:$BQ117), 0))</f>
        <v>24.391188886066072</v>
      </c>
      <c r="BK117" cm="1">
        <f t="array" ref="BK117">deflator!BK117/INDEX(deflator!$E117:$BQ117, MATCH(TRUE, ISNUMBER(deflator!$E117:$BQ117), 0))</f>
        <v>24.616645639709606</v>
      </c>
      <c r="BL117" cm="1">
        <f t="array" ref="BL117">deflator!BL117/INDEX(deflator!$E117:$BQ117, MATCH(TRUE, ISNUMBER(deflator!$E117:$BQ117), 0))</f>
        <v>25.451567388711553</v>
      </c>
      <c r="BM117" cm="1">
        <f t="array" ref="BM117">deflator!BM117/INDEX(deflator!$E117:$BQ117, MATCH(TRUE, ISNUMBER(deflator!$E117:$BQ117), 0))</f>
        <v>24.96179285926798</v>
      </c>
      <c r="BN117" cm="1">
        <f t="array" ref="BN117">deflator!BN117/INDEX(deflator!$E117:$BQ117, MATCH(TRUE, ISNUMBER(deflator!$E117:$BQ117), 0))</f>
        <v>25.23589900786731</v>
      </c>
      <c r="BO117" cm="1">
        <f t="array" ref="BO117">deflator!BO117/INDEX(deflator!$E117:$BQ117, MATCH(TRUE, ISNUMBER(deflator!$E117:$BQ117), 0))</f>
        <v>26.942571502489763</v>
      </c>
      <c r="BP117" cm="1">
        <f t="array" ref="BP117">deflator!BP117/INDEX(deflator!$E117:$BQ117, MATCH(TRUE, ISNUMBER(deflator!$E117:$BQ117), 0))</f>
        <v>27.91839683915072</v>
      </c>
      <c r="BQ117" cm="1">
        <f t="array" ref="BQ117">deflator!BQ117/INDEX(deflator!$E117:$BQ117, MATCH(TRUE, ISNUMBER(deflator!$E117:$BQ117), 0))</f>
        <v>28.852151248533406</v>
      </c>
    </row>
    <row r="118" spans="1:69" x14ac:dyDescent="0.35">
      <c r="A118" t="s">
        <v>417</v>
      </c>
      <c r="B118" t="s">
        <v>418</v>
      </c>
      <c r="C118" t="s">
        <v>44</v>
      </c>
      <c r="D118" t="s">
        <v>45</v>
      </c>
      <c r="E118" cm="1">
        <f t="array" ref="E118">deflator!E118/INDEX(deflator!$E118:$BQ118, MATCH(TRUE, ISNUMBER(deflator!$E118:$BQ118), 0))</f>
        <v>1</v>
      </c>
      <c r="F118" cm="1">
        <f t="array" ref="F118">deflator!F118/INDEX(deflator!$E118:$BQ118, MATCH(TRUE, ISNUMBER(deflator!$E118:$BQ118), 0))</f>
        <v>0.95501767128433057</v>
      </c>
      <c r="G118" cm="1">
        <f t="array" ref="G118">deflator!G118/INDEX(deflator!$E118:$BQ118, MATCH(TRUE, ISNUMBER(deflator!$E118:$BQ118), 0))</f>
        <v>0.93832027616629321</v>
      </c>
      <c r="H118" cm="1">
        <f t="array" ref="H118">deflator!H118/INDEX(deflator!$E118:$BQ118, MATCH(TRUE, ISNUMBER(deflator!$E118:$BQ118), 0))</f>
        <v>0.92049122925492399</v>
      </c>
      <c r="I118" cm="1">
        <f t="array" ref="I118">deflator!I118/INDEX(deflator!$E118:$BQ118, MATCH(TRUE, ISNUMBER(deflator!$E118:$BQ118), 0))</f>
        <v>0.9262598856944958</v>
      </c>
      <c r="J118" cm="1">
        <f t="array" ref="J118">deflator!J118/INDEX(deflator!$E118:$BQ118, MATCH(TRUE, ISNUMBER(deflator!$E118:$BQ118), 0))</f>
        <v>0.91169286799382043</v>
      </c>
      <c r="K118" cm="1">
        <f t="array" ref="K118">deflator!K118/INDEX(deflator!$E118:$BQ118, MATCH(TRUE, ISNUMBER(deflator!$E118:$BQ118), 0))</f>
        <v>0.8958313335308713</v>
      </c>
      <c r="L118" cm="1">
        <f t="array" ref="L118">deflator!L118/INDEX(deflator!$E118:$BQ118, MATCH(TRUE, ISNUMBER(deflator!$E118:$BQ118), 0))</f>
        <v>0.89599576967705752</v>
      </c>
      <c r="M118" cm="1">
        <f t="array" ref="M118">deflator!M118/INDEX(deflator!$E118:$BQ118, MATCH(TRUE, ISNUMBER(deflator!$E118:$BQ118), 0))</f>
        <v>0.89387055044869879</v>
      </c>
      <c r="N118" cm="1">
        <f t="array" ref="N118">deflator!N118/INDEX(deflator!$E118:$BQ118, MATCH(TRUE, ISNUMBER(deflator!$E118:$BQ118), 0))</f>
        <v>0.87429825103306991</v>
      </c>
      <c r="O118" cm="1">
        <f t="array" ref="O118">deflator!O118/INDEX(deflator!$E118:$BQ118, MATCH(TRUE, ISNUMBER(deflator!$E118:$BQ118), 0))</f>
        <v>0.88792664398046806</v>
      </c>
      <c r="P118" cm="1">
        <f t="array" ref="P118">deflator!P118/INDEX(deflator!$E118:$BQ118, MATCH(TRUE, ISNUMBER(deflator!$E118:$BQ118), 0))</f>
        <v>0.97697690487400135</v>
      </c>
      <c r="Q118" cm="1">
        <f t="array" ref="Q118">deflator!Q118/INDEX(deflator!$E118:$BQ118, MATCH(TRUE, ISNUMBER(deflator!$E118:$BQ118), 0))</f>
        <v>1.0658763877854958</v>
      </c>
      <c r="R118" cm="1">
        <f t="array" ref="R118">deflator!R118/INDEX(deflator!$E118:$BQ118, MATCH(TRUE, ISNUMBER(deflator!$E118:$BQ118), 0))</f>
        <v>1.4242336210979432</v>
      </c>
      <c r="S118" cm="1">
        <f t="array" ref="S118">deflator!S118/INDEX(deflator!$E118:$BQ118, MATCH(TRUE, ISNUMBER(deflator!$E118:$BQ118), 0))</f>
        <v>2.2549884554371378</v>
      </c>
      <c r="T118" cm="1">
        <f t="array" ref="T118">deflator!T118/INDEX(deflator!$E118:$BQ118, MATCH(TRUE, ISNUMBER(deflator!$E118:$BQ118), 0))</f>
        <v>2.5552113923673487</v>
      </c>
      <c r="U118" cm="1">
        <f t="array" ref="U118">deflator!U118/INDEX(deflator!$E118:$BQ118, MATCH(TRUE, ISNUMBER(deflator!$E118:$BQ118), 0))</f>
        <v>2.9387035786086617</v>
      </c>
      <c r="V118" cm="1">
        <f t="array" ref="V118">deflator!V118/INDEX(deflator!$E118:$BQ118, MATCH(TRUE, ISNUMBER(deflator!$E118:$BQ118), 0))</f>
        <v>3.5819217029783625</v>
      </c>
      <c r="W118" cm="1">
        <f t="array" ref="W118">deflator!W118/INDEX(deflator!$E118:$BQ118, MATCH(TRUE, ISNUMBER(deflator!$E118:$BQ118), 0))</f>
        <v>3.9709093550665164</v>
      </c>
      <c r="X118" cm="1">
        <f t="array" ref="X118">deflator!X118/INDEX(deflator!$E118:$BQ118, MATCH(TRUE, ISNUMBER(deflator!$E118:$BQ118), 0))</f>
        <v>5.230897591962381</v>
      </c>
      <c r="Y118" cm="1">
        <f t="array" ref="Y118">deflator!Y118/INDEX(deflator!$E118:$BQ118, MATCH(TRUE, ISNUMBER(deflator!$E118:$BQ118), 0))</f>
        <v>7.0738115211347363</v>
      </c>
      <c r="Z118" cm="1">
        <f t="array" ref="Z118">deflator!Z118/INDEX(deflator!$E118:$BQ118, MATCH(TRUE, ISNUMBER(deflator!$E118:$BQ118), 0))</f>
        <v>8.9323732366289601</v>
      </c>
      <c r="AA118" cm="1">
        <f t="array" ref="AA118">deflator!AA118/INDEX(deflator!$E118:$BQ118, MATCH(TRUE, ISNUMBER(deflator!$E118:$BQ118), 0))</f>
        <v>9.5909521180290902</v>
      </c>
      <c r="AB118" cm="1">
        <f t="array" ref="AB118">deflator!AB118/INDEX(deflator!$E118:$BQ118, MATCH(TRUE, ISNUMBER(deflator!$E118:$BQ118), 0))</f>
        <v>11.071122791091369</v>
      </c>
      <c r="AC118" cm="1">
        <f t="array" ref="AC118">deflator!AC118/INDEX(deflator!$E118:$BQ118, MATCH(TRUE, ISNUMBER(deflator!$E118:$BQ118), 0))</f>
        <v>13.036097403841733</v>
      </c>
      <c r="AD118" cm="1">
        <f t="array" ref="AD118">deflator!AD118/INDEX(deflator!$E118:$BQ118, MATCH(TRUE, ISNUMBER(deflator!$E118:$BQ118), 0))</f>
        <v>13.564644428042907</v>
      </c>
      <c r="AE118" cm="1">
        <f t="array" ref="AE118">deflator!AE118/INDEX(deflator!$E118:$BQ118, MATCH(TRUE, ISNUMBER(deflator!$E118:$BQ118), 0))</f>
        <v>15.224352383646144</v>
      </c>
      <c r="AF118" cm="1">
        <f t="array" ref="AF118">deflator!AF118/INDEX(deflator!$E118:$BQ118, MATCH(TRUE, ISNUMBER(deflator!$E118:$BQ118), 0))</f>
        <v>18.502675974672904</v>
      </c>
      <c r="AG118" cm="1">
        <f t="array" ref="AG118">deflator!AG118/INDEX(deflator!$E118:$BQ118, MATCH(TRUE, ISNUMBER(deflator!$E118:$BQ118), 0))</f>
        <v>22.218068693966298</v>
      </c>
      <c r="AH118" cm="1">
        <f t="array" ref="AH118">deflator!AH118/INDEX(deflator!$E118:$BQ118, MATCH(TRUE, ISNUMBER(deflator!$E118:$BQ118), 0))</f>
        <v>26.030691033185789</v>
      </c>
      <c r="AI118" cm="1">
        <f t="array" ref="AI118">deflator!AI118/INDEX(deflator!$E118:$BQ118, MATCH(TRUE, ISNUMBER(deflator!$E118:$BQ118), 0))</f>
        <v>31.964958937036577</v>
      </c>
      <c r="AJ118" cm="1">
        <f t="array" ref="AJ118">deflator!AJ118/INDEX(deflator!$E118:$BQ118, MATCH(TRUE, ISNUMBER(deflator!$E118:$BQ118), 0))</f>
        <v>40.153458654088666</v>
      </c>
      <c r="AK118" cm="1">
        <f t="array" ref="AK118">deflator!AK118/INDEX(deflator!$E118:$BQ118, MATCH(TRUE, ISNUMBER(deflator!$E118:$BQ118), 0))</f>
        <v>51.935098800527683</v>
      </c>
      <c r="AL118" cm="1">
        <f t="array" ref="AL118">deflator!AL118/INDEX(deflator!$E118:$BQ118, MATCH(TRUE, ISNUMBER(deflator!$E118:$BQ118), 0))</f>
        <v>77.849058899303515</v>
      </c>
      <c r="AM118" cm="1">
        <f t="array" ref="AM118">deflator!AM118/INDEX(deflator!$E118:$BQ118, MATCH(TRUE, ISNUMBER(deflator!$E118:$BQ118), 0))</f>
        <v>104.2644018872687</v>
      </c>
      <c r="AN118" cm="1">
        <f t="array" ref="AN118">deflator!AN118/INDEX(deflator!$E118:$BQ118, MATCH(TRUE, ISNUMBER(deflator!$E118:$BQ118), 0))</f>
        <v>143.81970362707062</v>
      </c>
      <c r="AO118" cm="1">
        <f t="array" ref="AO118">deflator!AO118/INDEX(deflator!$E118:$BQ118, MATCH(TRUE, ISNUMBER(deflator!$E118:$BQ118), 0))</f>
        <v>185.28816745205674</v>
      </c>
      <c r="AP118" cm="1">
        <f t="array" ref="AP118">deflator!AP118/INDEX(deflator!$E118:$BQ118, MATCH(TRUE, ISNUMBER(deflator!$E118:$BQ118), 0))</f>
        <v>214.0598743603498</v>
      </c>
      <c r="AQ118" cm="1">
        <f t="array" ref="AQ118">deflator!AQ118/INDEX(deflator!$E118:$BQ118, MATCH(TRUE, ISNUMBER(deflator!$E118:$BQ118), 0))</f>
        <v>234.14193820139985</v>
      </c>
      <c r="AR118" cm="1">
        <f t="array" ref="AR118">deflator!AR118/INDEX(deflator!$E118:$BQ118, MATCH(TRUE, ISNUMBER(deflator!$E118:$BQ118), 0))</f>
        <v>308.38330606835098</v>
      </c>
      <c r="AS118" cm="1">
        <f t="array" ref="AS118">deflator!AS118/INDEX(deflator!$E118:$BQ118, MATCH(TRUE, ISNUMBER(deflator!$E118:$BQ118), 0))</f>
        <v>385.2609838300092</v>
      </c>
      <c r="AT118" cm="1">
        <f t="array" ref="AT118">deflator!AT118/INDEX(deflator!$E118:$BQ118, MATCH(TRUE, ISNUMBER(deflator!$E118:$BQ118), 0))</f>
        <v>442.30048654733548</v>
      </c>
      <c r="AU118" cm="1">
        <f t="array" ref="AU118">deflator!AU118/INDEX(deflator!$E118:$BQ118, MATCH(TRUE, ISNUMBER(deflator!$E118:$BQ118), 0))</f>
        <v>567.38171109876851</v>
      </c>
      <c r="AV118" cm="1">
        <f t="array" ref="AV118">deflator!AV118/INDEX(deflator!$E118:$BQ118, MATCH(TRUE, ISNUMBER(deflator!$E118:$BQ118), 0))</f>
        <v>641.91521164635719</v>
      </c>
      <c r="AW118" cm="1">
        <f t="array" ref="AW118">deflator!AW118/INDEX(deflator!$E118:$BQ118, MATCH(TRUE, ISNUMBER(deflator!$E118:$BQ118), 0))</f>
        <v>800.52117807857587</v>
      </c>
      <c r="AX118" cm="1">
        <f t="array" ref="AX118">deflator!AX118/INDEX(deflator!$E118:$BQ118, MATCH(TRUE, ISNUMBER(deflator!$E118:$BQ118), 0))</f>
        <v>961.95581271626941</v>
      </c>
      <c r="AY118" cm="1">
        <f t="array" ref="AY118">deflator!AY118/INDEX(deflator!$E118:$BQ118, MATCH(TRUE, ISNUMBER(deflator!$E118:$BQ118), 0))</f>
        <v>1102.2339139595545</v>
      </c>
      <c r="AZ118" cm="1">
        <f t="array" ref="AZ118">deflator!AZ118/INDEX(deflator!$E118:$BQ118, MATCH(TRUE, ISNUMBER(deflator!$E118:$BQ118), 0))</f>
        <v>1355.0760277991185</v>
      </c>
      <c r="BA118" cm="1">
        <f t="array" ref="BA118">deflator!BA118/INDEX(deflator!$E118:$BQ118, MATCH(TRUE, ISNUMBER(deflator!$E118:$BQ118), 0))</f>
        <v>1618.258634623181</v>
      </c>
      <c r="BB118" cm="1">
        <f t="array" ref="BB118">deflator!BB118/INDEX(deflator!$E118:$BQ118, MATCH(TRUE, ISNUMBER(deflator!$E118:$BQ118), 0))</f>
        <v>1692.6745316359898</v>
      </c>
      <c r="BC118" cm="1">
        <f t="array" ref="BC118">deflator!BC118/INDEX(deflator!$E118:$BQ118, MATCH(TRUE, ISNUMBER(deflator!$E118:$BQ118), 0))</f>
        <v>1961.5156965228657</v>
      </c>
      <c r="BD118" cm="1">
        <f t="array" ref="BD118">deflator!BD118/INDEX(deflator!$E118:$BQ118, MATCH(TRUE, ISNUMBER(deflator!$E118:$BQ118), 0))</f>
        <v>2616.8489334760179</v>
      </c>
      <c r="BE118" cm="1">
        <f t="array" ref="BE118">deflator!BE118/INDEX(deflator!$E118:$BQ118, MATCH(TRUE, ISNUMBER(deflator!$E118:$BQ118), 0))</f>
        <v>3112.8434485722314</v>
      </c>
      <c r="BF118" cm="1">
        <f t="array" ref="BF118">deflator!BF118/INDEX(deflator!$E118:$BQ118, MATCH(TRUE, ISNUMBER(deflator!$E118:$BQ118), 0))</f>
        <v>4257.6112964130971</v>
      </c>
      <c r="BG118" cm="1">
        <f t="array" ref="BG118">deflator!BG118/INDEX(deflator!$E118:$BQ118, MATCH(TRUE, ISNUMBER(deflator!$E118:$BQ118), 0))</f>
        <v>4673.1017363615438</v>
      </c>
      <c r="BH118" cm="1">
        <f t="array" ref="BH118">deflator!BH118/INDEX(deflator!$E118:$BQ118, MATCH(TRUE, ISNUMBER(deflator!$E118:$BQ118), 0))</f>
        <v>4682.3078252312562</v>
      </c>
      <c r="BI118" cm="1">
        <f t="array" ref="BI118">deflator!BI118/INDEX(deflator!$E118:$BQ118, MATCH(TRUE, ISNUMBER(deflator!$E118:$BQ118), 0))</f>
        <v>5122.4346757385865</v>
      </c>
      <c r="BJ118" cm="1">
        <f t="array" ref="BJ118">deflator!BJ118/INDEX(deflator!$E118:$BQ118, MATCH(TRUE, ISNUMBER(deflator!$E118:$BQ118), 0))</f>
        <v>5790.1609995424478</v>
      </c>
      <c r="BK118" cm="1">
        <f t="array" ref="BK118">deflator!BK118/INDEX(deflator!$E118:$BQ118, MATCH(TRUE, ISNUMBER(deflator!$E118:$BQ118), 0))</f>
        <v>7622.2365124722237</v>
      </c>
      <c r="BL118" cm="1">
        <f t="array" ref="BL118">deflator!BL118/INDEX(deflator!$E118:$BQ118, MATCH(TRUE, ISNUMBER(deflator!$E118:$BQ118), 0))</f>
        <v>9949.6762350814188</v>
      </c>
      <c r="BM118" cm="1">
        <f t="array" ref="BM118">deflator!BM118/INDEX(deflator!$E118:$BQ118, MATCH(TRUE, ISNUMBER(deflator!$E118:$BQ118), 0))</f>
        <v>14353.898792150578</v>
      </c>
      <c r="BN118" cm="1">
        <f t="array" ref="BN118">deflator!BN118/INDEX(deflator!$E118:$BQ118, MATCH(TRUE, ISNUMBER(deflator!$E118:$BQ118), 0))</f>
        <v>22437.965019834279</v>
      </c>
      <c r="BO118" cm="1">
        <f t="array" ref="BO118">deflator!BO118/INDEX(deflator!$E118:$BQ118, MATCH(TRUE, ISNUMBER(deflator!$E118:$BQ118), 0))</f>
        <v>33788.265285295536</v>
      </c>
      <c r="BP118" cm="1">
        <f t="array" ref="BP118">deflator!BP118/INDEX(deflator!$E118:$BQ118, MATCH(TRUE, ISNUMBER(deflator!$E118:$BQ118), 0))</f>
        <v>44091.368482014499</v>
      </c>
      <c r="BQ118" cm="1">
        <f t="array" ref="BQ118">deflator!BQ118/INDEX(deflator!$E118:$BQ118, MATCH(TRUE, ISNUMBER(deflator!$E118:$BQ118), 0))</f>
        <v>59190.16481617697</v>
      </c>
    </row>
    <row r="119" spans="1:69" x14ac:dyDescent="0.35">
      <c r="A119" t="s">
        <v>419</v>
      </c>
      <c r="B119" t="s">
        <v>420</v>
      </c>
      <c r="C119" t="s">
        <v>44</v>
      </c>
      <c r="D119" t="s">
        <v>45</v>
      </c>
      <c r="E119" cm="1">
        <f t="array" ref="E119">deflator!E119/INDEX(deflator!$E119:$BQ119, MATCH(TRUE, ISNUMBER(deflator!$E119:$BQ119), 0))</f>
        <v>1</v>
      </c>
      <c r="F119" cm="1">
        <f t="array" ref="F119">deflator!F119/INDEX(deflator!$E119:$BQ119, MATCH(TRUE, ISNUMBER(deflator!$E119:$BQ119), 0))</f>
        <v>1.0133909170745101</v>
      </c>
      <c r="G119" cm="1">
        <f t="array" ref="G119">deflator!G119/INDEX(deflator!$E119:$BQ119, MATCH(TRUE, ISNUMBER(deflator!$E119:$BQ119), 0))</f>
        <v>1.0338145394604761</v>
      </c>
      <c r="H119" cm="1">
        <f t="array" ref="H119">deflator!H119/INDEX(deflator!$E119:$BQ119, MATCH(TRUE, ISNUMBER(deflator!$E119:$BQ119), 0))</f>
        <v>1.0214030168858148</v>
      </c>
      <c r="I119" cm="1">
        <f t="array" ref="I119">deflator!I119/INDEX(deflator!$E119:$BQ119, MATCH(TRUE, ISNUMBER(deflator!$E119:$BQ119), 0))</f>
        <v>1.0523134699459826</v>
      </c>
      <c r="J119" cm="1">
        <f t="array" ref="J119">deflator!J119/INDEX(deflator!$E119:$BQ119, MATCH(TRUE, ISNUMBER(deflator!$E119:$BQ119), 0))</f>
        <v>1.0387132986152705</v>
      </c>
      <c r="K119" cm="1">
        <f t="array" ref="K119">deflator!K119/INDEX(deflator!$E119:$BQ119, MATCH(TRUE, ISNUMBER(deflator!$E119:$BQ119), 0))</f>
        <v>1.0720130444873524</v>
      </c>
      <c r="L119" cm="1">
        <f t="array" ref="L119">deflator!L119/INDEX(deflator!$E119:$BQ119, MATCH(TRUE, ISNUMBER(deflator!$E119:$BQ119), 0))</f>
        <v>1.1860479263034924</v>
      </c>
      <c r="M119" cm="1">
        <f t="array" ref="M119">deflator!M119/INDEX(deflator!$E119:$BQ119, MATCH(TRUE, ISNUMBER(deflator!$E119:$BQ119), 0))</f>
        <v>1.1266247393067563</v>
      </c>
      <c r="N119" cm="1">
        <f t="array" ref="N119">deflator!N119/INDEX(deflator!$E119:$BQ119, MATCH(TRUE, ISNUMBER(deflator!$E119:$BQ119), 0))</f>
        <v>1.133100236343429</v>
      </c>
      <c r="O119" cm="1">
        <f t="array" ref="O119">deflator!O119/INDEX(deflator!$E119:$BQ119, MATCH(TRUE, ISNUMBER(deflator!$E119:$BQ119), 0))</f>
        <v>1.1824237389281589</v>
      </c>
      <c r="P119" cm="1">
        <f t="array" ref="P119">deflator!P119/INDEX(deflator!$E119:$BQ119, MATCH(TRUE, ISNUMBER(deflator!$E119:$BQ119), 0))</f>
        <v>1.3083522810345563</v>
      </c>
      <c r="Q119" cm="1">
        <f t="array" ref="Q119">deflator!Q119/INDEX(deflator!$E119:$BQ119, MATCH(TRUE, ISNUMBER(deflator!$E119:$BQ119), 0))</f>
        <v>1.2641025169355715</v>
      </c>
      <c r="R119" cm="1">
        <f t="array" ref="R119">deflator!R119/INDEX(deflator!$E119:$BQ119, MATCH(TRUE, ISNUMBER(deflator!$E119:$BQ119), 0))</f>
        <v>1.3747635026865697</v>
      </c>
      <c r="S119" cm="1">
        <f t="array" ref="S119">deflator!S119/INDEX(deflator!$E119:$BQ119, MATCH(TRUE, ISNUMBER(deflator!$E119:$BQ119), 0))</f>
        <v>2.5891272076656877</v>
      </c>
      <c r="T119" cm="1">
        <f t="array" ref="T119">deflator!T119/INDEX(deflator!$E119:$BQ119, MATCH(TRUE, ISNUMBER(deflator!$E119:$BQ119), 0))</f>
        <v>2.6896990537016174</v>
      </c>
      <c r="U119" cm="1">
        <f t="array" ref="U119">deflator!U119/INDEX(deflator!$E119:$BQ119, MATCH(TRUE, ISNUMBER(deflator!$E119:$BQ119), 0))</f>
        <v>3.0282209137934082</v>
      </c>
      <c r="V119" cm="1">
        <f t="array" ref="V119">deflator!V119/INDEX(deflator!$E119:$BQ119, MATCH(TRUE, ISNUMBER(deflator!$E119:$BQ119), 0))</f>
        <v>3.3204571516653014</v>
      </c>
      <c r="W119" cm="1">
        <f t="array" ref="W119">deflator!W119/INDEX(deflator!$E119:$BQ119, MATCH(TRUE, ISNUMBER(deflator!$E119:$BQ119), 0))</f>
        <v>3.3977224823582794</v>
      </c>
      <c r="X119" cm="1">
        <f t="array" ref="X119">deflator!X119/INDEX(deflator!$E119:$BQ119, MATCH(TRUE, ISNUMBER(deflator!$E119:$BQ119), 0))</f>
        <v>4.4736795751695144</v>
      </c>
      <c r="Y119" cm="1">
        <f t="array" ref="Y119">deflator!Y119/INDEX(deflator!$E119:$BQ119, MATCH(TRUE, ISNUMBER(deflator!$E119:$BQ119), 0))</f>
        <v>5.0642836500655104</v>
      </c>
      <c r="Z119" cm="1">
        <f t="array" ref="Z119">deflator!Z119/INDEX(deflator!$E119:$BQ119, MATCH(TRUE, ISNUMBER(deflator!$E119:$BQ119), 0))</f>
        <v>3.6704616491221862</v>
      </c>
      <c r="AA119" cm="1">
        <f t="array" ref="AA119">deflator!AA119/INDEX(deflator!$E119:$BQ119, MATCH(TRUE, ISNUMBER(deflator!$E119:$BQ119), 0))</f>
        <v>3.9763660120514706</v>
      </c>
      <c r="AB119" cm="1">
        <f t="array" ref="AB119">deflator!AB119/INDEX(deflator!$E119:$BQ119, MATCH(TRUE, ISNUMBER(deflator!$E119:$BQ119), 0))</f>
        <v>4.5406797369822343</v>
      </c>
      <c r="AC119" cm="1">
        <f t="array" ref="AC119">deflator!AC119/INDEX(deflator!$E119:$BQ119, MATCH(TRUE, ISNUMBER(deflator!$E119:$BQ119), 0))</f>
        <v>5.313927984939995</v>
      </c>
      <c r="AD119" cm="1">
        <f t="array" ref="AD119">deflator!AD119/INDEX(deflator!$E119:$BQ119, MATCH(TRUE, ISNUMBER(deflator!$E119:$BQ119), 0))</f>
        <v>5.4036828001350168</v>
      </c>
      <c r="AE119" cm="1">
        <f t="array" ref="AE119">deflator!AE119/INDEX(deflator!$E119:$BQ119, MATCH(TRUE, ISNUMBER(deflator!$E119:$BQ119), 0))</f>
        <v>5.0399329003195659</v>
      </c>
      <c r="AF119" cm="1">
        <f t="array" ref="AF119">deflator!AF119/INDEX(deflator!$E119:$BQ119, MATCH(TRUE, ISNUMBER(deflator!$E119:$BQ119), 0))</f>
        <v>5.5385918930801914</v>
      </c>
      <c r="AG119" cm="1">
        <f t="array" ref="AG119">deflator!AG119/INDEX(deflator!$E119:$BQ119, MATCH(TRUE, ISNUMBER(deflator!$E119:$BQ119), 0))</f>
        <v>6.1163362599271336</v>
      </c>
      <c r="AH119" cm="1">
        <f t="array" ref="AH119">deflator!AH119/INDEX(deflator!$E119:$BQ119, MATCH(TRUE, ISNUMBER(deflator!$E119:$BQ119), 0))</f>
        <v>6.6302057111348471</v>
      </c>
      <c r="AI119" cm="1">
        <f t="array" ref="AI119">deflator!AI119/INDEX(deflator!$E119:$BQ119, MATCH(TRUE, ISNUMBER(deflator!$E119:$BQ119), 0))</f>
        <v>11.513046633777103</v>
      </c>
      <c r="AJ119" cm="1">
        <f t="array" ref="AJ119">deflator!AJ119/INDEX(deflator!$E119:$BQ119, MATCH(TRUE, ISNUMBER(deflator!$E119:$BQ119), 0))</f>
        <v>24.307082978061008</v>
      </c>
      <c r="AK119" cm="1">
        <f t="array" ref="AK119">deflator!AK119/INDEX(deflator!$E119:$BQ119, MATCH(TRUE, ISNUMBER(deflator!$E119:$BQ119), 0))</f>
        <v>49.708171055315063</v>
      </c>
      <c r="AL119" cm="1">
        <f t="array" ref="AL119">deflator!AL119/INDEX(deflator!$E119:$BQ119, MATCH(TRUE, ISNUMBER(deflator!$E119:$BQ119), 0))</f>
        <v>106.60795711214135</v>
      </c>
      <c r="AM119" cm="1">
        <f t="array" ref="AM119">deflator!AM119/INDEX(deflator!$E119:$BQ119, MATCH(TRUE, ISNUMBER(deflator!$E119:$BQ119), 0))</f>
        <v>529.24242867477187</v>
      </c>
      <c r="AN119" cm="1">
        <f t="array" ref="AN119">deflator!AN119/INDEX(deflator!$E119:$BQ119, MATCH(TRUE, ISNUMBER(deflator!$E119:$BQ119), 0))</f>
        <v>2092.4534437853827</v>
      </c>
      <c r="AO119" cm="1">
        <f t="array" ref="AO119">deflator!AO119/INDEX(deflator!$E119:$BQ119, MATCH(TRUE, ISNUMBER(deflator!$E119:$BQ119), 0))</f>
        <v>1829.9732076913806</v>
      </c>
      <c r="AP119" cm="1">
        <f t="array" ref="AP119">deflator!AP119/INDEX(deflator!$E119:$BQ119, MATCH(TRUE, ISNUMBER(deflator!$E119:$BQ119), 0))</f>
        <v>3504.3766934849095</v>
      </c>
      <c r="AQ119" cm="1">
        <f t="array" ref="AQ119">deflator!AQ119/INDEX(deflator!$E119:$BQ119, MATCH(TRUE, ISNUMBER(deflator!$E119:$BQ119), 0))</f>
        <v>2945.413404126632</v>
      </c>
      <c r="AR119" cm="1">
        <f t="array" ref="AR119">deflator!AR119/INDEX(deflator!$E119:$BQ119, MATCH(TRUE, ISNUMBER(deflator!$E119:$BQ119), 0))</f>
        <v>5041.107302213909</v>
      </c>
      <c r="AS119" cm="1">
        <f t="array" ref="AS119">deflator!AS119/INDEX(deflator!$E119:$BQ119, MATCH(TRUE, ISNUMBER(deflator!$E119:$BQ119), 0))</f>
        <v>6288.5983100814174</v>
      </c>
      <c r="AT119" cm="1">
        <f t="array" ref="AT119">deflator!AT119/INDEX(deflator!$E119:$BQ119, MATCH(TRUE, ISNUMBER(deflator!$E119:$BQ119), 0))</f>
        <v>5084.2810632426217</v>
      </c>
      <c r="AU119" cm="1">
        <f t="array" ref="AU119">deflator!AU119/INDEX(deflator!$E119:$BQ119, MATCH(TRUE, ISNUMBER(deflator!$E119:$BQ119), 0))</f>
        <v>5499.5584743101563</v>
      </c>
      <c r="AV119" cm="1">
        <f t="array" ref="AV119">deflator!AV119/INDEX(deflator!$E119:$BQ119, MATCH(TRUE, ISNUMBER(deflator!$E119:$BQ119), 0))</f>
        <v>6261.5837219420828</v>
      </c>
      <c r="AW119" cm="1">
        <f t="array" ref="AW119">deflator!AW119/INDEX(deflator!$E119:$BQ119, MATCH(TRUE, ISNUMBER(deflator!$E119:$BQ119), 0))</f>
        <v>7345.4225933388607</v>
      </c>
      <c r="AX119" cm="1">
        <f t="array" ref="AX119">deflator!AX119/INDEX(deflator!$E119:$BQ119, MATCH(TRUE, ISNUMBER(deflator!$E119:$BQ119), 0))</f>
        <v>9979.0055502362284</v>
      </c>
      <c r="AY119" cm="1">
        <f t="array" ref="AY119">deflator!AY119/INDEX(deflator!$E119:$BQ119, MATCH(TRUE, ISNUMBER(deflator!$E119:$BQ119), 0))</f>
        <v>12279.571536198478</v>
      </c>
      <c r="AZ119" cm="1">
        <f t="array" ref="AZ119">deflator!AZ119/INDEX(deflator!$E119:$BQ119, MATCH(TRUE, ISNUMBER(deflator!$E119:$BQ119), 0))</f>
        <v>14052.624228067512</v>
      </c>
      <c r="BA119" cm="1">
        <f t="array" ref="BA119">deflator!BA119/INDEX(deflator!$E119:$BQ119, MATCH(TRUE, ISNUMBER(deflator!$E119:$BQ119), 0))</f>
        <v>18293.061017826414</v>
      </c>
      <c r="BB119" cm="1">
        <f t="array" ref="BB119">deflator!BB119/INDEX(deflator!$E119:$BQ119, MATCH(TRUE, ISNUMBER(deflator!$E119:$BQ119), 0))</f>
        <v>14722.035896449832</v>
      </c>
      <c r="BC119" cm="1">
        <f t="array" ref="BC119">deflator!BC119/INDEX(deflator!$E119:$BQ119, MATCH(TRUE, ISNUMBER(deflator!$E119:$BQ119), 0))</f>
        <v>17163.94182374917</v>
      </c>
      <c r="BD119" cm="1">
        <f t="array" ref="BD119">deflator!BD119/INDEX(deflator!$E119:$BQ119, MATCH(TRUE, ISNUMBER(deflator!$E119:$BQ119), 0))</f>
        <v>21401.622499740657</v>
      </c>
      <c r="BE119" cm="1">
        <f t="array" ref="BE119">deflator!BE119/INDEX(deflator!$E119:$BQ119, MATCH(TRUE, ISNUMBER(deflator!$E119:$BQ119), 0))</f>
        <v>21972.996464654316</v>
      </c>
      <c r="BF119" cm="1">
        <f t="array" ref="BF119">deflator!BF119/INDEX(deflator!$E119:$BQ119, MATCH(TRUE, ISNUMBER(deflator!$E119:$BQ119), 0))</f>
        <v>21970.506294613686</v>
      </c>
      <c r="BG119" cm="1">
        <f t="array" ref="BG119">deflator!BG119/INDEX(deflator!$E119:$BQ119, MATCH(TRUE, ISNUMBER(deflator!$E119:$BQ119), 0))</f>
        <v>20914.463801199636</v>
      </c>
      <c r="BH119" cm="1">
        <f t="array" ref="BH119">deflator!BH119/INDEX(deflator!$E119:$BQ119, MATCH(TRUE, ISNUMBER(deflator!$E119:$BQ119), 0))</f>
        <v>14899.435696849183</v>
      </c>
      <c r="BI119" cm="1">
        <f t="array" ref="BI119">deflator!BI119/INDEX(deflator!$E119:$BQ119, MATCH(TRUE, ISNUMBER(deflator!$E119:$BQ119), 0))</f>
        <v>13244.976890906401</v>
      </c>
      <c r="BJ119" cm="1">
        <f t="array" ref="BJ119">deflator!BJ119/INDEX(deflator!$E119:$BQ119, MATCH(TRUE, ISNUMBER(deflator!$E119:$BQ119), 0))</f>
        <v>15185.413659373549</v>
      </c>
      <c r="BK119" cm="1">
        <f t="array" ref="BK119">deflator!BK119/INDEX(deflator!$E119:$BQ119, MATCH(TRUE, ISNUMBER(deflator!$E119:$BQ119), 0))</f>
        <v>17949.765162186242</v>
      </c>
      <c r="BL119" cm="1">
        <f t="array" ref="BL119">deflator!BL119/INDEX(deflator!$E119:$BQ119, MATCH(TRUE, ISNUMBER(deflator!$E119:$BQ119), 0))</f>
        <v>17469.709456355398</v>
      </c>
      <c r="BM119" cm="1">
        <f t="array" ref="BM119">deflator!BM119/INDEX(deflator!$E119:$BQ119, MATCH(TRUE, ISNUMBER(deflator!$E119:$BQ119), 0))</f>
        <v>15509.573747038932</v>
      </c>
      <c r="BN119" cm="1">
        <f t="array" ref="BN119">deflator!BN119/INDEX(deflator!$E119:$BQ119, MATCH(TRUE, ISNUMBER(deflator!$E119:$BQ119), 0))</f>
        <v>21542.772057376078</v>
      </c>
      <c r="BO119" cm="1">
        <f t="array" ref="BO119">deflator!BO119/INDEX(deflator!$E119:$BQ119, MATCH(TRUE, ISNUMBER(deflator!$E119:$BQ119), 0))</f>
        <v>27346.741892751947</v>
      </c>
      <c r="BP119" cm="1">
        <f t="array" ref="BP119">deflator!BP119/INDEX(deflator!$E119:$BQ119, MATCH(TRUE, ISNUMBER(deflator!$E119:$BQ119), 0))</f>
        <v>23098.501075513796</v>
      </c>
      <c r="BQ119" cm="1">
        <f t="array" ref="BQ119">deflator!BQ119/INDEX(deflator!$E119:$BQ119, MATCH(TRUE, ISNUMBER(deflator!$E119:$BQ119), 0))</f>
        <v>24107.831947808365</v>
      </c>
    </row>
    <row r="120" spans="1:69" x14ac:dyDescent="0.35">
      <c r="A120" t="s">
        <v>421</v>
      </c>
      <c r="B120" t="s">
        <v>422</v>
      </c>
      <c r="C120" t="s">
        <v>44</v>
      </c>
      <c r="D120" t="s">
        <v>45</v>
      </c>
      <c r="E120" cm="1">
        <f t="array" ref="E120">deflator!E120/INDEX(deflator!$E120:$BQ120, MATCH(TRUE, ISNUMBER(deflator!$E120:$BQ120), 0))</f>
        <v>1</v>
      </c>
      <c r="F120" cm="1">
        <f t="array" ref="F120">deflator!F120/INDEX(deflator!$E120:$BQ120, MATCH(TRUE, ISNUMBER(deflator!$E120:$BQ120), 0))</f>
        <v>1.1327084689390241</v>
      </c>
      <c r="G120" cm="1">
        <f t="array" ref="G120">deflator!G120/INDEX(deflator!$E120:$BQ120, MATCH(TRUE, ISNUMBER(deflator!$E120:$BQ120), 0))</f>
        <v>1.2589685854374393</v>
      </c>
      <c r="H120" cm="1">
        <f t="array" ref="H120">deflator!H120/INDEX(deflator!$E120:$BQ120, MATCH(TRUE, ISNUMBER(deflator!$E120:$BQ120), 0))</f>
        <v>1.362555414252437</v>
      </c>
      <c r="I120" cm="1">
        <f t="array" ref="I120">deflator!I120/INDEX(deflator!$E120:$BQ120, MATCH(TRUE, ISNUMBER(deflator!$E120:$BQ120), 0))</f>
        <v>1.5835364514071339</v>
      </c>
      <c r="J120" cm="1">
        <f t="array" ref="J120">deflator!J120/INDEX(deflator!$E120:$BQ120, MATCH(TRUE, ISNUMBER(deflator!$E120:$BQ120), 0))</f>
        <v>1.7797689043407239</v>
      </c>
      <c r="K120" cm="1">
        <f t="array" ref="K120">deflator!K120/INDEX(deflator!$E120:$BQ120, MATCH(TRUE, ISNUMBER(deflator!$E120:$BQ120), 0))</f>
        <v>1.9653065752935754</v>
      </c>
      <c r="L120" cm="1">
        <f t="array" ref="L120">deflator!L120/INDEX(deflator!$E120:$BQ120, MATCH(TRUE, ISNUMBER(deflator!$E120:$BQ120), 0))</f>
        <v>2.0194695748317035</v>
      </c>
      <c r="M120" cm="1">
        <f t="array" ref="M120">deflator!M120/INDEX(deflator!$E120:$BQ120, MATCH(TRUE, ISNUMBER(deflator!$E120:$BQ120), 0))</f>
        <v>2.2969692713991123</v>
      </c>
      <c r="N120" cm="1">
        <f t="array" ref="N120">deflator!N120/INDEX(deflator!$E120:$BQ120, MATCH(TRUE, ISNUMBER(deflator!$E120:$BQ120), 0))</f>
        <v>2.7760285560030975</v>
      </c>
      <c r="O120" cm="1">
        <f t="array" ref="O120">deflator!O120/INDEX(deflator!$E120:$BQ120, MATCH(TRUE, ISNUMBER(deflator!$E120:$BQ120), 0))</f>
        <v>3.2324078947905326</v>
      </c>
      <c r="P120" cm="1">
        <f t="array" ref="P120">deflator!P120/INDEX(deflator!$E120:$BQ120, MATCH(TRUE, ISNUMBER(deflator!$E120:$BQ120), 0))</f>
        <v>3.6381822643158821</v>
      </c>
      <c r="Q120" cm="1">
        <f t="array" ref="Q120">deflator!Q120/INDEX(deflator!$E120:$BQ120, MATCH(TRUE, ISNUMBER(deflator!$E120:$BQ120), 0))</f>
        <v>4.3052238547056154</v>
      </c>
      <c r="R120" cm="1">
        <f t="array" ref="R120">deflator!R120/INDEX(deflator!$E120:$BQ120, MATCH(TRUE, ISNUMBER(deflator!$E120:$BQ120), 0))</f>
        <v>5.659493237527963</v>
      </c>
      <c r="S120" cm="1">
        <f t="array" ref="S120">deflator!S120/INDEX(deflator!$E120:$BQ120, MATCH(TRUE, ISNUMBER(deflator!$E120:$BQ120), 0))</f>
        <v>7.7926637667558678</v>
      </c>
      <c r="T120" cm="1">
        <f t="array" ref="T120">deflator!T120/INDEX(deflator!$E120:$BQ120, MATCH(TRUE, ISNUMBER(deflator!$E120:$BQ120), 0))</f>
        <v>11.055237825612448</v>
      </c>
      <c r="U120" cm="1">
        <f t="array" ref="U120">deflator!U120/INDEX(deflator!$E120:$BQ120, MATCH(TRUE, ISNUMBER(deflator!$E120:$BQ120), 0))</f>
        <v>14.674374193273524</v>
      </c>
      <c r="V120" cm="1">
        <f t="array" ref="V120">deflator!V120/INDEX(deflator!$E120:$BQ120, MATCH(TRUE, ISNUMBER(deflator!$E120:$BQ120), 0))</f>
        <v>19.473767465162982</v>
      </c>
      <c r="W120" cm="1">
        <f t="array" ref="W120">deflator!W120/INDEX(deflator!$E120:$BQ120, MATCH(TRUE, ISNUMBER(deflator!$E120:$BQ120), 0))</f>
        <v>28.480151729123413</v>
      </c>
      <c r="X120" cm="1">
        <f t="array" ref="X120">deflator!X120/INDEX(deflator!$E120:$BQ120, MATCH(TRUE, ISNUMBER(deflator!$E120:$BQ120), 0))</f>
        <v>40.127787135563764</v>
      </c>
      <c r="Y120" cm="1">
        <f t="array" ref="Y120">deflator!Y120/INDEX(deflator!$E120:$BQ120, MATCH(TRUE, ISNUMBER(deflator!$E120:$BQ120), 0))</f>
        <v>61.185164354682577</v>
      </c>
      <c r="Z120" cm="1">
        <f t="array" ref="Z120">deflator!Z120/INDEX(deflator!$E120:$BQ120, MATCH(TRUE, ISNUMBER(deflator!$E120:$BQ120), 0))</f>
        <v>91.279335905604171</v>
      </c>
      <c r="AA120" cm="1">
        <f t="array" ref="AA120">deflator!AA120/INDEX(deflator!$E120:$BQ120, MATCH(TRUE, ISNUMBER(deflator!$E120:$BQ120), 0))</f>
        <v>140.24739797488894</v>
      </c>
      <c r="AB120" cm="1">
        <f t="array" ref="AB120">deflator!AB120/INDEX(deflator!$E120:$BQ120, MATCH(TRUE, ISNUMBER(deflator!$E120:$BQ120), 0))</f>
        <v>248.6657431751099</v>
      </c>
      <c r="AC120" cm="1">
        <f t="array" ref="AC120">deflator!AC120/INDEX(deflator!$E120:$BQ120, MATCH(TRUE, ISNUMBER(deflator!$E120:$BQ120), 0))</f>
        <v>315.50898461327029</v>
      </c>
      <c r="AD120" cm="1">
        <f t="array" ref="AD120">deflator!AD120/INDEX(deflator!$E120:$BQ120, MATCH(TRUE, ISNUMBER(deflator!$E120:$BQ120), 0))</f>
        <v>416.73860362688822</v>
      </c>
      <c r="AE120" cm="1">
        <f t="array" ref="AE120">deflator!AE120/INDEX(deflator!$E120:$BQ120, MATCH(TRUE, ISNUMBER(deflator!$E120:$BQ120), 0))</f>
        <v>519.19889493680364</v>
      </c>
      <c r="AF120" cm="1">
        <f t="array" ref="AF120">deflator!AF120/INDEX(deflator!$E120:$BQ120, MATCH(TRUE, ISNUMBER(deflator!$E120:$BQ120), 0))</f>
        <v>622.76084606782274</v>
      </c>
      <c r="AG120" cm="1">
        <f t="array" ref="AG120">deflator!AG120/INDEX(deflator!$E120:$BQ120, MATCH(TRUE, ISNUMBER(deflator!$E120:$BQ120), 0))</f>
        <v>766.83839088338425</v>
      </c>
      <c r="AH120" cm="1">
        <f t="array" ref="AH120">deflator!AH120/INDEX(deflator!$E120:$BQ120, MATCH(TRUE, ISNUMBER(deflator!$E120:$BQ120), 0))</f>
        <v>942.20216280402417</v>
      </c>
      <c r="AI120" cm="1">
        <f t="array" ref="AI120">deflator!AI120/INDEX(deflator!$E120:$BQ120, MATCH(TRUE, ISNUMBER(deflator!$E120:$BQ120), 0))</f>
        <v>1085.1488563464361</v>
      </c>
      <c r="AJ120" cm="1">
        <f t="array" ref="AJ120">deflator!AJ120/INDEX(deflator!$E120:$BQ120, MATCH(TRUE, ISNUMBER(deflator!$E120:$BQ120), 0))</f>
        <v>1175.9252703190398</v>
      </c>
      <c r="AK120" cm="1">
        <f t="array" ref="AK120">deflator!AK120/INDEX(deflator!$E120:$BQ120, MATCH(TRUE, ISNUMBER(deflator!$E120:$BQ120), 0))</f>
        <v>1216.4863385578842</v>
      </c>
      <c r="AL120" cm="1">
        <f t="array" ref="AL120">deflator!AL120/INDEX(deflator!$E120:$BQ120, MATCH(TRUE, ISNUMBER(deflator!$E120:$BQ120), 0))</f>
        <v>1238.7705134004696</v>
      </c>
      <c r="AM120" cm="1">
        <f t="array" ref="AM120">deflator!AM120/INDEX(deflator!$E120:$BQ120, MATCH(TRUE, ISNUMBER(deflator!$E120:$BQ120), 0))</f>
        <v>1271.0203797512072</v>
      </c>
      <c r="AN120" cm="1">
        <f t="array" ref="AN120">deflator!AN120/INDEX(deflator!$E120:$BQ120, MATCH(TRUE, ISNUMBER(deflator!$E120:$BQ120), 0))</f>
        <v>1309.1200999517698</v>
      </c>
      <c r="AO120" cm="1">
        <f t="array" ref="AO120">deflator!AO120/INDEX(deflator!$E120:$BQ120, MATCH(TRUE, ISNUMBER(deflator!$E120:$BQ120), 0))</f>
        <v>1341.5770013906563</v>
      </c>
      <c r="AP120" cm="1">
        <f t="array" ref="AP120">deflator!AP120/INDEX(deflator!$E120:$BQ120, MATCH(TRUE, ISNUMBER(deflator!$E120:$BQ120), 0))</f>
        <v>1378.5253804674578</v>
      </c>
      <c r="AQ120" cm="1">
        <f t="array" ref="AQ120">deflator!AQ120/INDEX(deflator!$E120:$BQ120, MATCH(TRUE, ISNUMBER(deflator!$E120:$BQ120), 0))</f>
        <v>1443.5185080132539</v>
      </c>
      <c r="AR120" cm="1">
        <f t="array" ref="AR120">deflator!AR120/INDEX(deflator!$E120:$BQ120, MATCH(TRUE, ISNUMBER(deflator!$E120:$BQ120), 0))</f>
        <v>1494.016212843155</v>
      </c>
      <c r="AS120" cm="1">
        <f t="array" ref="AS120">deflator!AS120/INDEX(deflator!$E120:$BQ120, MATCH(TRUE, ISNUMBER(deflator!$E120:$BQ120), 0))</f>
        <v>1554.1472780387376</v>
      </c>
      <c r="AT120" cm="1">
        <f t="array" ref="AT120">deflator!AT120/INDEX(deflator!$E120:$BQ120, MATCH(TRUE, ISNUMBER(deflator!$E120:$BQ120), 0))</f>
        <v>1689.4163686073812</v>
      </c>
      <c r="AU120" cm="1">
        <f t="array" ref="AU120">deflator!AU120/INDEX(deflator!$E120:$BQ120, MATCH(TRUE, ISNUMBER(deflator!$E120:$BQ120), 0))</f>
        <v>1788.6212263275083</v>
      </c>
      <c r="AV120" cm="1">
        <f t="array" ref="AV120">deflator!AV120/INDEX(deflator!$E120:$BQ120, MATCH(TRUE, ISNUMBER(deflator!$E120:$BQ120), 0))</f>
        <v>1797.4187966493655</v>
      </c>
      <c r="AW120" cm="1">
        <f t="array" ref="AW120">deflator!AW120/INDEX(deflator!$E120:$BQ120, MATCH(TRUE, ISNUMBER(deflator!$E120:$BQ120), 0))</f>
        <v>1845.4999900426421</v>
      </c>
      <c r="AX120" cm="1">
        <f t="array" ref="AX120">deflator!AX120/INDEX(deflator!$E120:$BQ120, MATCH(TRUE, ISNUMBER(deflator!$E120:$BQ120), 0))</f>
        <v>1902.0804548459914</v>
      </c>
      <c r="AY120" cm="1">
        <f t="array" ref="AY120">deflator!AY120/INDEX(deflator!$E120:$BQ120, MATCH(TRUE, ISNUMBER(deflator!$E120:$BQ120), 0))</f>
        <v>2065.976728040871</v>
      </c>
      <c r="AZ120" cm="1">
        <f t="array" ref="AZ120">deflator!AZ120/INDEX(deflator!$E120:$BQ120, MATCH(TRUE, ISNUMBER(deflator!$E120:$BQ120), 0))</f>
        <v>2155.4985082913558</v>
      </c>
      <c r="BA120" cm="1">
        <f t="array" ref="BA120">deflator!BA120/INDEX(deflator!$E120:$BQ120, MATCH(TRUE, ISNUMBER(deflator!$E120:$BQ120), 0))</f>
        <v>2417.0743198562436</v>
      </c>
      <c r="BB120" cm="1">
        <f t="array" ref="BB120">deflator!BB120/INDEX(deflator!$E120:$BQ120, MATCH(TRUE, ISNUMBER(deflator!$E120:$BQ120), 0))</f>
        <v>2678.2321535213846</v>
      </c>
      <c r="BC120" cm="1">
        <f t="array" ref="BC120">deflator!BC120/INDEX(deflator!$E120:$BQ120, MATCH(TRUE, ISNUMBER(deflator!$E120:$BQ120), 0))</f>
        <v>2848.8048618388261</v>
      </c>
      <c r="BD120" cm="1">
        <f t="array" ref="BD120">deflator!BD120/INDEX(deflator!$E120:$BQ120, MATCH(TRUE, ISNUMBER(deflator!$E120:$BQ120), 0))</f>
        <v>2937.0229356613031</v>
      </c>
      <c r="BE120" cm="1">
        <f t="array" ref="BE120">deflator!BE120/INDEX(deflator!$E120:$BQ120, MATCH(TRUE, ISNUMBER(deflator!$E120:$BQ120), 0))</f>
        <v>3038.0823796188974</v>
      </c>
      <c r="BF120" cm="1">
        <f t="array" ref="BF120">deflator!BF120/INDEX(deflator!$E120:$BQ120, MATCH(TRUE, ISNUMBER(deflator!$E120:$BQ120), 0))</f>
        <v>3102.6277117830846</v>
      </c>
      <c r="BG120" cm="1">
        <f t="array" ref="BG120">deflator!BG120/INDEX(deflator!$E120:$BQ120, MATCH(TRUE, ISNUMBER(deflator!$E120:$BQ120), 0))</f>
        <v>3231.1277521919228</v>
      </c>
      <c r="BH120" cm="1">
        <f t="array" ref="BH120">deflator!BH120/INDEX(deflator!$E120:$BQ120, MATCH(TRUE, ISNUMBER(deflator!$E120:$BQ120), 0))</f>
        <v>3426.7570387766837</v>
      </c>
      <c r="BI120" cm="1">
        <f t="array" ref="BI120">deflator!BI120/INDEX(deflator!$E120:$BQ120, MATCH(TRUE, ISNUMBER(deflator!$E120:$BQ120), 0))</f>
        <v>3504.2312470683087</v>
      </c>
      <c r="BJ120" cm="1">
        <f t="array" ref="BJ120">deflator!BJ120/INDEX(deflator!$E120:$BQ120, MATCH(TRUE, ISNUMBER(deflator!$E120:$BQ120), 0))</f>
        <v>3537.0656448716286</v>
      </c>
      <c r="BK120" cm="1">
        <f t="array" ref="BK120">deflator!BK120/INDEX(deflator!$E120:$BQ120, MATCH(TRUE, ISNUMBER(deflator!$E120:$BQ120), 0))</f>
        <v>3630.1474939106188</v>
      </c>
      <c r="BL120" cm="1">
        <f t="array" ref="BL120">deflator!BL120/INDEX(deflator!$E120:$BQ120, MATCH(TRUE, ISNUMBER(deflator!$E120:$BQ120), 0))</f>
        <v>3791.9350288604846</v>
      </c>
      <c r="BM120" cm="1">
        <f t="array" ref="BM120">deflator!BM120/INDEX(deflator!$E120:$BQ120, MATCH(TRUE, ISNUMBER(deflator!$E120:$BQ120), 0))</f>
        <v>3944.2148960679551</v>
      </c>
      <c r="BN120" cm="1">
        <f t="array" ref="BN120">deflator!BN120/INDEX(deflator!$E120:$BQ120, MATCH(TRUE, ISNUMBER(deflator!$E120:$BQ120), 0))</f>
        <v>4195.415740754097</v>
      </c>
      <c r="BO120" cm="1">
        <f t="array" ref="BO120">deflator!BO120/INDEX(deflator!$E120:$BQ120, MATCH(TRUE, ISNUMBER(deflator!$E120:$BQ120), 0))</f>
        <v>4566.7584501727879</v>
      </c>
      <c r="BP120" cm="1">
        <f t="array" ref="BP120">deflator!BP120/INDEX(deflator!$E120:$BQ120, MATCH(TRUE, ISNUMBER(deflator!$E120:$BQ120), 0))</f>
        <v>4831.0602890515829</v>
      </c>
      <c r="BQ120" cm="1">
        <f t="array" ref="BQ120">deflator!BQ120/INDEX(deflator!$E120:$BQ120, MATCH(TRUE, ISNUMBER(deflator!$E120:$BQ120), 0))</f>
        <v>5114.0151237353321</v>
      </c>
    </row>
    <row r="121" spans="1:69" x14ac:dyDescent="0.35">
      <c r="A121" t="s">
        <v>423</v>
      </c>
      <c r="B121" t="s">
        <v>424</v>
      </c>
      <c r="C121" t="s">
        <v>44</v>
      </c>
      <c r="D121" t="s">
        <v>45</v>
      </c>
      <c r="E121" cm="1">
        <f t="array" ref="E121">deflator!E121/INDEX(deflator!$E121:$BQ121, MATCH(TRUE, ISNUMBER(deflator!$E121:$BQ121), 0))</f>
        <v>1</v>
      </c>
      <c r="F121" cm="1">
        <f t="array" ref="F121">deflator!F121/INDEX(deflator!$E121:$BQ121, MATCH(TRUE, ISNUMBER(deflator!$E121:$BQ121), 0))</f>
        <v>1.0860934375923017</v>
      </c>
      <c r="G121" cm="1">
        <f t="array" ref="G121">deflator!G121/INDEX(deflator!$E121:$BQ121, MATCH(TRUE, ISNUMBER(deflator!$E121:$BQ121), 0))</f>
        <v>1.1828648308634435</v>
      </c>
      <c r="H121" cm="1">
        <f t="array" ref="H121">deflator!H121/INDEX(deflator!$E121:$BQ121, MATCH(TRUE, ISNUMBER(deflator!$E121:$BQ121), 0))</f>
        <v>1.2738449831766299</v>
      </c>
      <c r="I121" cm="1">
        <f t="array" ref="I121">deflator!I121/INDEX(deflator!$E121:$BQ121, MATCH(TRUE, ISNUMBER(deflator!$E121:$BQ121), 0))</f>
        <v>1.3431814133295836</v>
      </c>
      <c r="J121" cm="1">
        <f t="array" ref="J121">deflator!J121/INDEX(deflator!$E121:$BQ121, MATCH(TRUE, ISNUMBER(deflator!$E121:$BQ121), 0))</f>
        <v>1.3256144217821082</v>
      </c>
      <c r="K121" cm="1">
        <f t="array" ref="K121">deflator!K121/INDEX(deflator!$E121:$BQ121, MATCH(TRUE, ISNUMBER(deflator!$E121:$BQ121), 0))</f>
        <v>1.4413514690813163</v>
      </c>
      <c r="L121" cm="1">
        <f t="array" ref="L121">deflator!L121/INDEX(deflator!$E121:$BQ121, MATCH(TRUE, ISNUMBER(deflator!$E121:$BQ121), 0))</f>
        <v>1.4170188112098947</v>
      </c>
      <c r="M121" cm="1">
        <f t="array" ref="M121">deflator!M121/INDEX(deflator!$E121:$BQ121, MATCH(TRUE, ISNUMBER(deflator!$E121:$BQ121), 0))</f>
        <v>1.3971905446161959</v>
      </c>
      <c r="N121" cm="1">
        <f t="array" ref="N121">deflator!N121/INDEX(deflator!$E121:$BQ121, MATCH(TRUE, ISNUMBER(deflator!$E121:$BQ121), 0))</f>
        <v>1.4194933756022103</v>
      </c>
      <c r="O121" cm="1">
        <f t="array" ref="O121">deflator!O121/INDEX(deflator!$E121:$BQ121, MATCH(TRUE, ISNUMBER(deflator!$E121:$BQ121), 0))</f>
        <v>1.555739810607023</v>
      </c>
      <c r="P121" cm="1">
        <f t="array" ref="P121">deflator!P121/INDEX(deflator!$E121:$BQ121, MATCH(TRUE, ISNUMBER(deflator!$E121:$BQ121), 0))</f>
        <v>1.7801823785996951</v>
      </c>
      <c r="Q121" cm="1">
        <f t="array" ref="Q121">deflator!Q121/INDEX(deflator!$E121:$BQ121, MATCH(TRUE, ISNUMBER(deflator!$E121:$BQ121), 0))</f>
        <v>2.0757934261394841</v>
      </c>
      <c r="R121" cm="1">
        <f t="array" ref="R121">deflator!R121/INDEX(deflator!$E121:$BQ121, MATCH(TRUE, ISNUMBER(deflator!$E121:$BQ121), 0))</f>
        <v>2.5372385404775351</v>
      </c>
      <c r="S121" cm="1">
        <f t="array" ref="S121">deflator!S121/INDEX(deflator!$E121:$BQ121, MATCH(TRUE, ISNUMBER(deflator!$E121:$BQ121), 0))</f>
        <v>3.4379871462299945</v>
      </c>
      <c r="T121" cm="1">
        <f t="array" ref="T121">deflator!T121/INDEX(deflator!$E121:$BQ121, MATCH(TRUE, ISNUMBER(deflator!$E121:$BQ121), 0))</f>
        <v>4.695161142320444</v>
      </c>
      <c r="U121" cm="1">
        <f t="array" ref="U121">deflator!U121/INDEX(deflator!$E121:$BQ121, MATCH(TRUE, ISNUMBER(deflator!$E121:$BQ121), 0))</f>
        <v>6.1684114592982811</v>
      </c>
      <c r="V121" cm="1">
        <f t="array" ref="V121">deflator!V121/INDEX(deflator!$E121:$BQ121, MATCH(TRUE, ISNUMBER(deflator!$E121:$BQ121), 0))</f>
        <v>8.7319009300368506</v>
      </c>
      <c r="W121" cm="1">
        <f t="array" ref="W121">deflator!W121/INDEX(deflator!$E121:$BQ121, MATCH(TRUE, ISNUMBER(deflator!$E121:$BQ121), 0))</f>
        <v>13.6348784085163</v>
      </c>
      <c r="X121" cm="1">
        <f t="array" ref="X121">deflator!X121/INDEX(deflator!$E121:$BQ121, MATCH(TRUE, ISNUMBER(deflator!$E121:$BQ121), 0))</f>
        <v>24.114409212110019</v>
      </c>
      <c r="Y121" cm="1">
        <f t="array" ref="Y121">deflator!Y121/INDEX(deflator!$E121:$BQ121, MATCH(TRUE, ISNUMBER(deflator!$E121:$BQ121), 0))</f>
        <v>54.346189404860915</v>
      </c>
      <c r="Z121" cm="1">
        <f t="array" ref="Z121">deflator!Z121/INDEX(deflator!$E121:$BQ121, MATCH(TRUE, ISNUMBER(deflator!$E121:$BQ121), 0))</f>
        <v>122.07307754156173</v>
      </c>
      <c r="AA121" cm="1">
        <f t="array" ref="AA121">deflator!AA121/INDEX(deflator!$E121:$BQ121, MATCH(TRUE, ISNUMBER(deflator!$E121:$BQ121), 0))</f>
        <v>277.40393749104925</v>
      </c>
      <c r="AB121" cm="1">
        <f t="array" ref="AB121">deflator!AB121/INDEX(deflator!$E121:$BQ121, MATCH(TRUE, ISNUMBER(deflator!$E121:$BQ121), 0))</f>
        <v>693.29048018042658</v>
      </c>
      <c r="AC121" cm="1">
        <f t="array" ref="AC121">deflator!AC121/INDEX(deflator!$E121:$BQ121, MATCH(TRUE, ISNUMBER(deflator!$E121:$BQ121), 0))</f>
        <v>3360.8674138021788</v>
      </c>
      <c r="AD121" cm="1">
        <f t="array" ref="AD121">deflator!AD121/INDEX(deflator!$E121:$BQ121, MATCH(TRUE, ISNUMBER(deflator!$E121:$BQ121), 0))</f>
        <v>12251.594537156692</v>
      </c>
      <c r="AE121" cm="1">
        <f t="array" ref="AE121">deflator!AE121/INDEX(deflator!$E121:$BQ121, MATCH(TRUE, ISNUMBER(deflator!$E121:$BQ121), 0))</f>
        <v>18396.986557447726</v>
      </c>
      <c r="AF121" cm="1">
        <f t="array" ref="AF121">deflator!AF121/INDEX(deflator!$E121:$BQ121, MATCH(TRUE, ISNUMBER(deflator!$E121:$BQ121), 0))</f>
        <v>22109.290700845941</v>
      </c>
      <c r="AG121" cm="1">
        <f t="array" ref="AG121">deflator!AG121/INDEX(deflator!$E121:$BQ121, MATCH(TRUE, ISNUMBER(deflator!$E121:$BQ121), 0))</f>
        <v>26346.58656719283</v>
      </c>
      <c r="AH121" cm="1">
        <f t="array" ref="AH121">deflator!AH121/INDEX(deflator!$E121:$BQ121, MATCH(TRUE, ISNUMBER(deflator!$E121:$BQ121), 0))</f>
        <v>31274.153499669457</v>
      </c>
      <c r="AI121" cm="1">
        <f t="array" ref="AI121">deflator!AI121/INDEX(deflator!$E121:$BQ121, MATCH(TRUE, ISNUMBER(deflator!$E121:$BQ121), 0))</f>
        <v>36256.772170115706</v>
      </c>
      <c r="AJ121" cm="1">
        <f t="array" ref="AJ121">deflator!AJ121/INDEX(deflator!$E121:$BQ121, MATCH(TRUE, ISNUMBER(deflator!$E121:$BQ121), 0))</f>
        <v>43555.177031383573</v>
      </c>
      <c r="AK121" cm="1">
        <f t="array" ref="AK121">deflator!AK121/INDEX(deflator!$E121:$BQ121, MATCH(TRUE, ISNUMBER(deflator!$E121:$BQ121), 0))</f>
        <v>48807.115898528536</v>
      </c>
      <c r="AL121" cm="1">
        <f t="array" ref="AL121">deflator!AL121/INDEX(deflator!$E121:$BQ121, MATCH(TRUE, ISNUMBER(deflator!$E121:$BQ121), 0))</f>
        <v>54219.945872377852</v>
      </c>
      <c r="AM121" cm="1">
        <f t="array" ref="AM121">deflator!AM121/INDEX(deflator!$E121:$BQ121, MATCH(TRUE, ISNUMBER(deflator!$E121:$BQ121), 0))</f>
        <v>61018.004346843118</v>
      </c>
      <c r="AN121" cm="1">
        <f t="array" ref="AN121">deflator!AN121/INDEX(deflator!$E121:$BQ121, MATCH(TRUE, ISNUMBER(deflator!$E121:$BQ121), 0))</f>
        <v>66551.873225595162</v>
      </c>
      <c r="AO121" cm="1">
        <f t="array" ref="AO121">deflator!AO121/INDEX(deflator!$E121:$BQ121, MATCH(TRUE, ISNUMBER(deflator!$E121:$BQ121), 0))</f>
        <v>72723.856779821741</v>
      </c>
      <c r="AP121" cm="1">
        <f t="array" ref="AP121">deflator!AP121/INDEX(deflator!$E121:$BQ121, MATCH(TRUE, ISNUMBER(deflator!$E121:$BQ121), 0))</f>
        <v>78717.416559221951</v>
      </c>
      <c r="AQ121" cm="1">
        <f t="array" ref="AQ121">deflator!AQ121/INDEX(deflator!$E121:$BQ121, MATCH(TRUE, ISNUMBER(deflator!$E121:$BQ121), 0))</f>
        <v>84053.859902656041</v>
      </c>
      <c r="AR121" cm="1">
        <f t="array" ref="AR121">deflator!AR121/INDEX(deflator!$E121:$BQ121, MATCH(TRUE, ISNUMBER(deflator!$E121:$BQ121), 0))</f>
        <v>89282.203357338789</v>
      </c>
      <c r="AS121" cm="1">
        <f t="array" ref="AS121">deflator!AS121/INDEX(deflator!$E121:$BQ121, MATCH(TRUE, ISNUMBER(deflator!$E121:$BQ121), 0))</f>
        <v>91054.649817801619</v>
      </c>
      <c r="AT121" cm="1">
        <f t="array" ref="AT121">deflator!AT121/INDEX(deflator!$E121:$BQ121, MATCH(TRUE, ISNUMBER(deflator!$E121:$BQ121), 0))</f>
        <v>92625.581447970588</v>
      </c>
      <c r="AU121" cm="1">
        <f t="array" ref="AU121">deflator!AU121/INDEX(deflator!$E121:$BQ121, MATCH(TRUE, ISNUMBER(deflator!$E121:$BQ121), 0))</f>
        <v>97000.691726385368</v>
      </c>
      <c r="AV121" cm="1">
        <f t="array" ref="AV121">deflator!AV121/INDEX(deflator!$E121:$BQ121, MATCH(TRUE, ISNUMBER(deflator!$E121:$BQ121), 0))</f>
        <v>96363.898565370182</v>
      </c>
      <c r="AW121" cm="1">
        <f t="array" ref="AW121">deflator!AW121/INDEX(deflator!$E121:$BQ121, MATCH(TRUE, ISNUMBER(deflator!$E121:$BQ121), 0))</f>
        <v>96583.998019205887</v>
      </c>
      <c r="AX121" cm="1">
        <f t="array" ref="AX121">deflator!AX121/INDEX(deflator!$E121:$BQ121, MATCH(TRUE, ISNUMBER(deflator!$E121:$BQ121), 0))</f>
        <v>97584.593111681621</v>
      </c>
      <c r="AY121" cm="1">
        <f t="array" ref="AY121">deflator!AY121/INDEX(deflator!$E121:$BQ121, MATCH(TRUE, ISNUMBER(deflator!$E121:$BQ121), 0))</f>
        <v>98829.645812441551</v>
      </c>
      <c r="AZ121" cm="1">
        <f t="array" ref="AZ121">deflator!AZ121/INDEX(deflator!$E121:$BQ121, MATCH(TRUE, ISNUMBER(deflator!$E121:$BQ121), 0))</f>
        <v>99602.728272371882</v>
      </c>
      <c r="BA121" cm="1">
        <f t="array" ref="BA121">deflator!BA121/INDEX(deflator!$E121:$BQ121, MATCH(TRUE, ISNUMBER(deflator!$E121:$BQ121), 0))</f>
        <v>100956.55960323667</v>
      </c>
      <c r="BB121" cm="1">
        <f t="array" ref="BB121">deflator!BB121/INDEX(deflator!$E121:$BQ121, MATCH(TRUE, ISNUMBER(deflator!$E121:$BQ121), 0))</f>
        <v>105424.11412861886</v>
      </c>
      <c r="BC121" cm="1">
        <f t="array" ref="BC121">deflator!BC121/INDEX(deflator!$E121:$BQ121, MATCH(TRUE, ISNUMBER(deflator!$E121:$BQ121), 0))</f>
        <v>106679.5655776557</v>
      </c>
      <c r="BD121" cm="1">
        <f t="array" ref="BD121">deflator!BD121/INDEX(deflator!$E121:$BQ121, MATCH(TRUE, ISNUMBER(deflator!$E121:$BQ121), 0))</f>
        <v>108221.49803555862</v>
      </c>
      <c r="BE121" cm="1">
        <f t="array" ref="BE121">deflator!BE121/INDEX(deflator!$E121:$BQ121, MATCH(TRUE, ISNUMBER(deflator!$E121:$BQ121), 0))</f>
        <v>111924.36193080882</v>
      </c>
      <c r="BF121" cm="1">
        <f t="array" ref="BF121">deflator!BF121/INDEX(deflator!$E121:$BQ121, MATCH(TRUE, ISNUMBER(deflator!$E121:$BQ121), 0))</f>
        <v>114021.98179112084</v>
      </c>
      <c r="BG121" cm="1">
        <f t="array" ref="BG121">deflator!BG121/INDEX(deflator!$E121:$BQ121, MATCH(TRUE, ISNUMBER(deflator!$E121:$BQ121), 0))</f>
        <v>114907.10168353112</v>
      </c>
      <c r="BH121" cm="1">
        <f t="array" ref="BH121">deflator!BH121/INDEX(deflator!$E121:$BQ121, MATCH(TRUE, ISNUMBER(deflator!$E121:$BQ121), 0))</f>
        <v>117620.15271305379</v>
      </c>
      <c r="BI121" cm="1">
        <f t="array" ref="BI121">deflator!BI121/INDEX(deflator!$E121:$BQ121, MATCH(TRUE, ISNUMBER(deflator!$E121:$BQ121), 0))</f>
        <v>118030.24429621368</v>
      </c>
      <c r="BJ121" cm="1">
        <f t="array" ref="BJ121">deflator!BJ121/INDEX(deflator!$E121:$BQ121, MATCH(TRUE, ISNUMBER(deflator!$E121:$BQ121), 0))</f>
        <v>118037.97742178146</v>
      </c>
      <c r="BK121" cm="1">
        <f t="array" ref="BK121">deflator!BK121/INDEX(deflator!$E121:$BQ121, MATCH(TRUE, ISNUMBER(deflator!$E121:$BQ121), 0))</f>
        <v>118846.82091347555</v>
      </c>
      <c r="BL121" cm="1">
        <f t="array" ref="BL121">deflator!BL121/INDEX(deflator!$E121:$BQ121, MATCH(TRUE, ISNUMBER(deflator!$E121:$BQ121), 0))</f>
        <v>121124.4023216869</v>
      </c>
      <c r="BM121" cm="1">
        <f t="array" ref="BM121">deflator!BM121/INDEX(deflator!$E121:$BQ121, MATCH(TRUE, ISNUMBER(deflator!$E121:$BQ121), 0))</f>
        <v>122404.81664091768</v>
      </c>
      <c r="BN121" cm="1">
        <f t="array" ref="BN121">deflator!BN121/INDEX(deflator!$E121:$BQ121, MATCH(TRUE, ISNUMBER(deflator!$E121:$BQ121), 0))</f>
        <v>125216.61719321537</v>
      </c>
      <c r="BO121" cm="1">
        <f t="array" ref="BO121">deflator!BO121/INDEX(deflator!$E121:$BQ121, MATCH(TRUE, ISNUMBER(deflator!$E121:$BQ121), 0))</f>
        <v>131396.43745954707</v>
      </c>
      <c r="BP121" cm="1">
        <f t="array" ref="BP121">deflator!BP121/INDEX(deflator!$E121:$BQ121, MATCH(TRUE, ISNUMBER(deflator!$E121:$BQ121), 0))</f>
        <v>137374.48450533187</v>
      </c>
      <c r="BQ121" cm="1">
        <f t="array" ref="BQ121">deflator!BQ121/INDEX(deflator!$E121:$BQ121, MATCH(TRUE, ISNUMBER(deflator!$E121:$BQ121), 0))</f>
        <v>144951.18295571444</v>
      </c>
    </row>
    <row r="122" spans="1:69" x14ac:dyDescent="0.35">
      <c r="A122" t="s">
        <v>425</v>
      </c>
      <c r="B122" t="s">
        <v>426</v>
      </c>
      <c r="C122" t="s">
        <v>44</v>
      </c>
      <c r="D122" t="s">
        <v>45</v>
      </c>
      <c r="E122" cm="1">
        <f t="array" ref="E122">deflator!E122/INDEX(deflator!$E122:$BQ122, MATCH(TRUE, ISNUMBER(deflator!$E122:$BQ122), 0))</f>
        <v>1</v>
      </c>
      <c r="F122" cm="1">
        <f t="array" ref="F122">deflator!F122/INDEX(deflator!$E122:$BQ122, MATCH(TRUE, ISNUMBER(deflator!$E122:$BQ122), 0))</f>
        <v>1.0278215888207647</v>
      </c>
      <c r="G122" cm="1">
        <f t="array" ref="G122">deflator!G122/INDEX(deflator!$E122:$BQ122, MATCH(TRUE, ISNUMBER(deflator!$E122:$BQ122), 0))</f>
        <v>1.0873707956944212</v>
      </c>
      <c r="H122" cm="1">
        <f t="array" ref="H122">deflator!H122/INDEX(deflator!$E122:$BQ122, MATCH(TRUE, ISNUMBER(deflator!$E122:$BQ122), 0))</f>
        <v>1.1793390941908002</v>
      </c>
      <c r="I122" cm="1">
        <f t="array" ref="I122">deflator!I122/INDEX(deflator!$E122:$BQ122, MATCH(TRUE, ISNUMBER(deflator!$E122:$BQ122), 0))</f>
        <v>1.2558759363272207</v>
      </c>
      <c r="J122" cm="1">
        <f t="array" ref="J122">deflator!J122/INDEX(deflator!$E122:$BQ122, MATCH(TRUE, ISNUMBER(deflator!$E122:$BQ122), 0))</f>
        <v>1.3085855541879445</v>
      </c>
      <c r="K122" cm="1">
        <f t="array" ref="K122">deflator!K122/INDEX(deflator!$E122:$BQ122, MATCH(TRUE, ISNUMBER(deflator!$E122:$BQ122), 0))</f>
        <v>1.3377983694976767</v>
      </c>
      <c r="L122" cm="1">
        <f t="array" ref="L122">deflator!L122/INDEX(deflator!$E122:$BQ122, MATCH(TRUE, ISNUMBER(deflator!$E122:$BQ122), 0))</f>
        <v>1.3749257388967124</v>
      </c>
      <c r="M122" cm="1">
        <f t="array" ref="M122">deflator!M122/INDEX(deflator!$E122:$BQ122, MATCH(TRUE, ISNUMBER(deflator!$E122:$BQ122), 0))</f>
        <v>1.3987731538999975</v>
      </c>
      <c r="N122" cm="1">
        <f t="array" ref="N122">deflator!N122/INDEX(deflator!$E122:$BQ122, MATCH(TRUE, ISNUMBER(deflator!$E122:$BQ122), 0))</f>
        <v>1.4554418837228544</v>
      </c>
      <c r="O122" cm="1">
        <f t="array" ref="O122">deflator!O122/INDEX(deflator!$E122:$BQ122, MATCH(TRUE, ISNUMBER(deflator!$E122:$BQ122), 0))</f>
        <v>1.5553584773449238</v>
      </c>
      <c r="P122" cm="1">
        <f t="array" ref="P122">deflator!P122/INDEX(deflator!$E122:$BQ122, MATCH(TRUE, ISNUMBER(deflator!$E122:$BQ122), 0))</f>
        <v>1.6670151679941352</v>
      </c>
      <c r="Q122" cm="1">
        <f t="array" ref="Q122">deflator!Q122/INDEX(deflator!$E122:$BQ122, MATCH(TRUE, ISNUMBER(deflator!$E122:$BQ122), 0))</f>
        <v>1.7609176619842919</v>
      </c>
      <c r="R122" cm="1">
        <f t="array" ref="R122">deflator!R122/INDEX(deflator!$E122:$BQ122, MATCH(TRUE, ISNUMBER(deflator!$E122:$BQ122), 0))</f>
        <v>1.9852344888260267</v>
      </c>
      <c r="S122" cm="1">
        <f t="array" ref="S122">deflator!S122/INDEX(deflator!$E122:$BQ122, MATCH(TRUE, ISNUMBER(deflator!$E122:$BQ122), 0))</f>
        <v>2.3871726077470936</v>
      </c>
      <c r="T122" cm="1">
        <f t="array" ref="T122">deflator!T122/INDEX(deflator!$E122:$BQ122, MATCH(TRUE, ISNUMBER(deflator!$E122:$BQ122), 0))</f>
        <v>2.7925882640338551</v>
      </c>
      <c r="U122" cm="1">
        <f t="array" ref="U122">deflator!U122/INDEX(deflator!$E122:$BQ122, MATCH(TRUE, ISNUMBER(deflator!$E122:$BQ122), 0))</f>
        <v>3.2800143269189759</v>
      </c>
      <c r="V122" cm="1">
        <f t="array" ref="V122">deflator!V122/INDEX(deflator!$E122:$BQ122, MATCH(TRUE, ISNUMBER(deflator!$E122:$BQ122), 0))</f>
        <v>3.8860677438554254</v>
      </c>
      <c r="W122" cm="1">
        <f t="array" ref="W122">deflator!W122/INDEX(deflator!$E122:$BQ122, MATCH(TRUE, ISNUMBER(deflator!$E122:$BQ122), 0))</f>
        <v>4.4279788921626162</v>
      </c>
      <c r="X122" cm="1">
        <f t="array" ref="X122">deflator!X122/INDEX(deflator!$E122:$BQ122, MATCH(TRUE, ISNUMBER(deflator!$E122:$BQ122), 0))</f>
        <v>5.112147110717765</v>
      </c>
      <c r="Y122" cm="1">
        <f t="array" ref="Y122">deflator!Y122/INDEX(deflator!$E122:$BQ122, MATCH(TRUE, ISNUMBER(deflator!$E122:$BQ122), 0))</f>
        <v>6.1762811446014698</v>
      </c>
      <c r="Z122" cm="1">
        <f t="array" ref="Z122">deflator!Z122/INDEX(deflator!$E122:$BQ122, MATCH(TRUE, ISNUMBER(deflator!$E122:$BQ122), 0))</f>
        <v>7.3366330512039326</v>
      </c>
      <c r="AA122" cm="1">
        <f t="array" ref="AA122">deflator!AA122/INDEX(deflator!$E122:$BQ122, MATCH(TRUE, ISNUMBER(deflator!$E122:$BQ122), 0))</f>
        <v>8.6235481877486873</v>
      </c>
      <c r="AB122" cm="1">
        <f t="array" ref="AB122">deflator!AB122/INDEX(deflator!$E122:$BQ122, MATCH(TRUE, ISNUMBER(deflator!$E122:$BQ122), 0))</f>
        <v>9.9254227874354335</v>
      </c>
      <c r="AC122" cm="1">
        <f t="array" ref="AC122">deflator!AC122/INDEX(deflator!$E122:$BQ122, MATCH(TRUE, ISNUMBER(deflator!$E122:$BQ122), 0))</f>
        <v>10.993581404810367</v>
      </c>
      <c r="AD122" cm="1">
        <f t="array" ref="AD122">deflator!AD122/INDEX(deflator!$E122:$BQ122, MATCH(TRUE, ISNUMBER(deflator!$E122:$BQ122), 0))</f>
        <v>12.002203199951435</v>
      </c>
      <c r="AE122" cm="1">
        <f t="array" ref="AE122">deflator!AE122/INDEX(deflator!$E122:$BQ122, MATCH(TRUE, ISNUMBER(deflator!$E122:$BQ122), 0))</f>
        <v>12.900978328575103</v>
      </c>
      <c r="AF122" cm="1">
        <f t="array" ref="AF122">deflator!AF122/INDEX(deflator!$E122:$BQ122, MATCH(TRUE, ISNUMBER(deflator!$E122:$BQ122), 0))</f>
        <v>13.676234617760649</v>
      </c>
      <c r="AG122" cm="1">
        <f t="array" ref="AG122">deflator!AG122/INDEX(deflator!$E122:$BQ122, MATCH(TRUE, ISNUMBER(deflator!$E122:$BQ122), 0))</f>
        <v>14.58575927214793</v>
      </c>
      <c r="AH122" cm="1">
        <f t="array" ref="AH122">deflator!AH122/INDEX(deflator!$E122:$BQ122, MATCH(TRUE, ISNUMBER(deflator!$E122:$BQ122), 0))</f>
        <v>15.489695366362438</v>
      </c>
      <c r="AI122" cm="1">
        <f t="array" ref="AI122">deflator!AI122/INDEX(deflator!$E122:$BQ122, MATCH(TRUE, ISNUMBER(deflator!$E122:$BQ122), 0))</f>
        <v>16.870456613545912</v>
      </c>
      <c r="AJ122" cm="1">
        <f t="array" ref="AJ122">deflator!AJ122/INDEX(deflator!$E122:$BQ122, MATCH(TRUE, ISNUMBER(deflator!$E122:$BQ122), 0))</f>
        <v>18.149461374698493</v>
      </c>
      <c r="AK122" cm="1">
        <f t="array" ref="AK122">deflator!AK122/INDEX(deflator!$E122:$BQ122, MATCH(TRUE, ISNUMBER(deflator!$E122:$BQ122), 0))</f>
        <v>18.942250841958401</v>
      </c>
      <c r="AL122" cm="1">
        <f t="array" ref="AL122">deflator!AL122/INDEX(deflator!$E122:$BQ122, MATCH(TRUE, ISNUMBER(deflator!$E122:$BQ122), 0))</f>
        <v>19.678337570899753</v>
      </c>
      <c r="AM122" cm="1">
        <f t="array" ref="AM122">deflator!AM122/INDEX(deflator!$E122:$BQ122, MATCH(TRUE, ISNUMBER(deflator!$E122:$BQ122), 0))</f>
        <v>20.375437475968724</v>
      </c>
      <c r="AN122" cm="1">
        <f t="array" ref="AN122">deflator!AN122/INDEX(deflator!$E122:$BQ122, MATCH(TRUE, ISNUMBER(deflator!$E122:$BQ122), 0))</f>
        <v>21.378977595630804</v>
      </c>
      <c r="AO122" cm="1">
        <f t="array" ref="AO122">deflator!AO122/INDEX(deflator!$E122:$BQ122, MATCH(TRUE, ISNUMBER(deflator!$E122:$BQ122), 0))</f>
        <v>22.313835054488063</v>
      </c>
      <c r="AP122" cm="1">
        <f t="array" ref="AP122">deflator!AP122/INDEX(deflator!$E122:$BQ122, MATCH(TRUE, ISNUMBER(deflator!$E122:$BQ122), 0))</f>
        <v>22.881532603116916</v>
      </c>
      <c r="AQ122" cm="1">
        <f t="array" ref="AQ122">deflator!AQ122/INDEX(deflator!$E122:$BQ122, MATCH(TRUE, ISNUMBER(deflator!$E122:$BQ122), 0))</f>
        <v>23.423490128065463</v>
      </c>
      <c r="AR122" cm="1">
        <f t="array" ref="AR122">deflator!AR122/INDEX(deflator!$E122:$BQ122, MATCH(TRUE, ISNUMBER(deflator!$E122:$BQ122), 0))</f>
        <v>23.76952564018892</v>
      </c>
      <c r="AS122" cm="1">
        <f t="array" ref="AS122">deflator!AS122/INDEX(deflator!$E122:$BQ122, MATCH(TRUE, ISNUMBER(deflator!$E122:$BQ122), 0))</f>
        <v>24.186925356468617</v>
      </c>
      <c r="AT122" cm="1">
        <f t="array" ref="AT122">deflator!AT122/INDEX(deflator!$E122:$BQ122, MATCH(TRUE, ISNUMBER(deflator!$E122:$BQ122), 0))</f>
        <v>24.928007849304127</v>
      </c>
      <c r="AU122" cm="1">
        <f t="array" ref="AU122">deflator!AU122/INDEX(deflator!$E122:$BQ122, MATCH(TRUE, ISNUMBER(deflator!$E122:$BQ122), 0))</f>
        <v>25.751880409429752</v>
      </c>
      <c r="AV122" cm="1">
        <f t="array" ref="AV122">deflator!AV122/INDEX(deflator!$E122:$BQ122, MATCH(TRUE, ISNUMBER(deflator!$E122:$BQ122), 0))</f>
        <v>26.567510540608097</v>
      </c>
      <c r="AW122" cm="1">
        <f t="array" ref="AW122">deflator!AW122/INDEX(deflator!$E122:$BQ122, MATCH(TRUE, ISNUMBER(deflator!$E122:$BQ122), 0))</f>
        <v>27.266172419368807</v>
      </c>
      <c r="AX122" cm="1">
        <f t="array" ref="AX122">deflator!AX122/INDEX(deflator!$E122:$BQ122, MATCH(TRUE, ISNUMBER(deflator!$E122:$BQ122), 0))</f>
        <v>27.834455220133101</v>
      </c>
      <c r="AY122" cm="1">
        <f t="array" ref="AY122">deflator!AY122/INDEX(deflator!$E122:$BQ122, MATCH(TRUE, ISNUMBER(deflator!$E122:$BQ122), 0))</f>
        <v>28.451236527361552</v>
      </c>
      <c r="AZ122" cm="1">
        <f t="array" ref="AZ122">deflator!AZ122/INDEX(deflator!$E122:$BQ122, MATCH(TRUE, ISNUMBER(deflator!$E122:$BQ122), 0))</f>
        <v>29.153055959196195</v>
      </c>
      <c r="BA122" cm="1">
        <f t="array" ref="BA122">deflator!BA122/INDEX(deflator!$E122:$BQ122, MATCH(TRUE, ISNUMBER(deflator!$E122:$BQ122), 0))</f>
        <v>29.854068875943078</v>
      </c>
      <c r="BB122" cm="1">
        <f t="array" ref="BB122">deflator!BB122/INDEX(deflator!$E122:$BQ122, MATCH(TRUE, ISNUMBER(deflator!$E122:$BQ122), 0))</f>
        <v>30.383242801369228</v>
      </c>
      <c r="BC122" cm="1">
        <f t="array" ref="BC122">deflator!BC122/INDEX(deflator!$E122:$BQ122, MATCH(TRUE, ISNUMBER(deflator!$E122:$BQ122), 0))</f>
        <v>30.564885889869341</v>
      </c>
      <c r="BD122" cm="1">
        <f t="array" ref="BD122">deflator!BD122/INDEX(deflator!$E122:$BQ122, MATCH(TRUE, ISNUMBER(deflator!$E122:$BQ122), 0))</f>
        <v>31.09328665776426</v>
      </c>
      <c r="BE122" cm="1">
        <f t="array" ref="BE122">deflator!BE122/INDEX(deflator!$E122:$BQ122, MATCH(TRUE, ISNUMBER(deflator!$E122:$BQ122), 0))</f>
        <v>31.622612496188001</v>
      </c>
      <c r="BF122" cm="1">
        <f t="array" ref="BF122">deflator!BF122/INDEX(deflator!$E122:$BQ122, MATCH(TRUE, ISNUMBER(deflator!$E122:$BQ122), 0))</f>
        <v>31.978614819510096</v>
      </c>
      <c r="BG122" cm="1">
        <f t="array" ref="BG122">deflator!BG122/INDEX(deflator!$E122:$BQ122, MATCH(TRUE, ISNUMBER(deflator!$E122:$BQ122), 0))</f>
        <v>32.267238034238979</v>
      </c>
      <c r="BH122" cm="1">
        <f t="array" ref="BH122">deflator!BH122/INDEX(deflator!$E122:$BQ122, MATCH(TRUE, ISNUMBER(deflator!$E122:$BQ122), 0))</f>
        <v>32.519818383587648</v>
      </c>
      <c r="BI122" cm="1">
        <f t="array" ref="BI122">deflator!BI122/INDEX(deflator!$E122:$BQ122, MATCH(TRUE, ISNUMBER(deflator!$E122:$BQ122), 0))</f>
        <v>32.925721599614953</v>
      </c>
      <c r="BJ122" cm="1">
        <f t="array" ref="BJ122">deflator!BJ122/INDEX(deflator!$E122:$BQ122, MATCH(TRUE, ISNUMBER(deflator!$E122:$BQ122), 0))</f>
        <v>33.159435521376032</v>
      </c>
      <c r="BK122" cm="1">
        <f t="array" ref="BK122">deflator!BK122/INDEX(deflator!$E122:$BQ122, MATCH(TRUE, ISNUMBER(deflator!$E122:$BQ122), 0))</f>
        <v>33.514434309012621</v>
      </c>
      <c r="BL122" cm="1">
        <f t="array" ref="BL122">deflator!BL122/INDEX(deflator!$E122:$BQ122, MATCH(TRUE, ISNUMBER(deflator!$E122:$BQ122), 0))</f>
        <v>33.865332750166523</v>
      </c>
      <c r="BM122" cm="1">
        <f t="array" ref="BM122">deflator!BM122/INDEX(deflator!$E122:$BQ122, MATCH(TRUE, ISNUMBER(deflator!$E122:$BQ122), 0))</f>
        <v>34.399525453122195</v>
      </c>
      <c r="BN122" cm="1">
        <f t="array" ref="BN122">deflator!BN122/INDEX(deflator!$E122:$BQ122, MATCH(TRUE, ISNUMBER(deflator!$E122:$BQ122), 0))</f>
        <v>34.840982087444857</v>
      </c>
      <c r="BO122" cm="1">
        <f t="array" ref="BO122">deflator!BO122/INDEX(deflator!$E122:$BQ122, MATCH(TRUE, ISNUMBER(deflator!$E122:$BQ122), 0))</f>
        <v>36.044863157391077</v>
      </c>
      <c r="BP122" cm="1">
        <f t="array" ref="BP122">deflator!BP122/INDEX(deflator!$E122:$BQ122, MATCH(TRUE, ISNUMBER(deflator!$E122:$BQ122), 0))</f>
        <v>38.176778421755017</v>
      </c>
      <c r="BQ122" cm="1">
        <f t="array" ref="BQ122">deflator!BQ122/INDEX(deflator!$E122:$BQ122, MATCH(TRUE, ISNUMBER(deflator!$E122:$BQ122), 0))</f>
        <v>38.982724542782002</v>
      </c>
    </row>
    <row r="123" spans="1:69" x14ac:dyDescent="0.35">
      <c r="A123" t="s">
        <v>427</v>
      </c>
      <c r="B123" t="s">
        <v>428</v>
      </c>
      <c r="C123" t="s">
        <v>44</v>
      </c>
      <c r="D123" t="s">
        <v>45</v>
      </c>
      <c r="E123" cm="1">
        <f t="array" ref="E123">deflator!E123/INDEX(deflator!$E123:$BQ123, MATCH(TRUE, ISNUMBER(deflator!$E123:$BQ123), 0))</f>
        <v>0</v>
      </c>
      <c r="F123" cm="1">
        <f t="array" ref="F123">deflator!F123/INDEX(deflator!$E123:$BQ123, MATCH(TRUE, ISNUMBER(deflator!$E123:$BQ123), 0))</f>
        <v>0</v>
      </c>
      <c r="G123" cm="1">
        <f t="array" ref="G123">deflator!G123/INDEX(deflator!$E123:$BQ123, MATCH(TRUE, ISNUMBER(deflator!$E123:$BQ123), 0))</f>
        <v>0</v>
      </c>
      <c r="H123" cm="1">
        <f t="array" ref="H123">deflator!H123/INDEX(deflator!$E123:$BQ123, MATCH(TRUE, ISNUMBER(deflator!$E123:$BQ123), 0))</f>
        <v>0</v>
      </c>
      <c r="I123" cm="1">
        <f t="array" ref="I123">deflator!I123/INDEX(deflator!$E123:$BQ123, MATCH(TRUE, ISNUMBER(deflator!$E123:$BQ123), 0))</f>
        <v>0</v>
      </c>
      <c r="J123" cm="1">
        <f t="array" ref="J123">deflator!J123/INDEX(deflator!$E123:$BQ123, MATCH(TRUE, ISNUMBER(deflator!$E123:$BQ123), 0))</f>
        <v>0</v>
      </c>
      <c r="K123" cm="1">
        <f t="array" ref="K123">deflator!K123/INDEX(deflator!$E123:$BQ123, MATCH(TRUE, ISNUMBER(deflator!$E123:$BQ123), 0))</f>
        <v>1</v>
      </c>
      <c r="L123" cm="1">
        <f t="array" ref="L123">deflator!L123/INDEX(deflator!$E123:$BQ123, MATCH(TRUE, ISNUMBER(deflator!$E123:$BQ123), 0))</f>
        <v>1.0424178110994335</v>
      </c>
      <c r="M123" cm="1">
        <f t="array" ref="M123">deflator!M123/INDEX(deflator!$E123:$BQ123, MATCH(TRUE, ISNUMBER(deflator!$E123:$BQ123), 0))</f>
        <v>1.0709259801618711</v>
      </c>
      <c r="N123" cm="1">
        <f t="array" ref="N123">deflator!N123/INDEX(deflator!$E123:$BQ123, MATCH(TRUE, ISNUMBER(deflator!$E123:$BQ123), 0))</f>
        <v>1.1148945665128946</v>
      </c>
      <c r="O123" cm="1">
        <f t="array" ref="O123">deflator!O123/INDEX(deflator!$E123:$BQ123, MATCH(TRUE, ISNUMBER(deflator!$E123:$BQ123), 0))</f>
        <v>1.1731581295405098</v>
      </c>
      <c r="P123" cm="1">
        <f t="array" ref="P123">deflator!P123/INDEX(deflator!$E123:$BQ123, MATCH(TRUE, ISNUMBER(deflator!$E123:$BQ123), 0))</f>
        <v>1.2543692402473157</v>
      </c>
      <c r="Q123" cm="1">
        <f t="array" ref="Q123">deflator!Q123/INDEX(deflator!$E123:$BQ123, MATCH(TRUE, ISNUMBER(deflator!$E123:$BQ123), 0))</f>
        <v>1.1928322321766356</v>
      </c>
      <c r="R123" cm="1">
        <f t="array" ref="R123">deflator!R123/INDEX(deflator!$E123:$BQ123, MATCH(TRUE, ISNUMBER(deflator!$E123:$BQ123), 0))</f>
        <v>1.5083189583822449</v>
      </c>
      <c r="S123" cm="1">
        <f t="array" ref="S123">deflator!S123/INDEX(deflator!$E123:$BQ123, MATCH(TRUE, ISNUMBER(deflator!$E123:$BQ123), 0))</f>
        <v>1.9771973862830663</v>
      </c>
      <c r="T123" cm="1">
        <f t="array" ref="T123">deflator!T123/INDEX(deflator!$E123:$BQ123, MATCH(TRUE, ISNUMBER(deflator!$E123:$BQ123), 0))</f>
        <v>2.3873215473954179</v>
      </c>
      <c r="U123" cm="1">
        <f t="array" ref="U123">deflator!U123/INDEX(deflator!$E123:$BQ123, MATCH(TRUE, ISNUMBER(deflator!$E123:$BQ123), 0))</f>
        <v>2.6530574147463728</v>
      </c>
      <c r="V123" cm="1">
        <f t="array" ref="V123">deflator!V123/INDEX(deflator!$E123:$BQ123, MATCH(TRUE, ISNUMBER(deflator!$E123:$BQ123), 0))</f>
        <v>2.9843313370067652</v>
      </c>
      <c r="W123" cm="1">
        <f t="array" ref="W123">deflator!W123/INDEX(deflator!$E123:$BQ123, MATCH(TRUE, ISNUMBER(deflator!$E123:$BQ123), 0))</f>
        <v>3.7774204966162652</v>
      </c>
      <c r="X123" cm="1">
        <f t="array" ref="X123">deflator!X123/INDEX(deflator!$E123:$BQ123, MATCH(TRUE, ISNUMBER(deflator!$E123:$BQ123), 0))</f>
        <v>4.3718710290950922</v>
      </c>
      <c r="Y123" cm="1">
        <f t="array" ref="Y123">deflator!Y123/INDEX(deflator!$E123:$BQ123, MATCH(TRUE, ISNUMBER(deflator!$E123:$BQ123), 0))</f>
        <v>5.1713992743984827</v>
      </c>
      <c r="Z123" cm="1">
        <f t="array" ref="Z123">deflator!Z123/INDEX(deflator!$E123:$BQ123, MATCH(TRUE, ISNUMBER(deflator!$E123:$BQ123), 0))</f>
        <v>5.6018842816146392</v>
      </c>
      <c r="AA123" cm="1">
        <f t="array" ref="AA123">deflator!AA123/INDEX(deflator!$E123:$BQ123, MATCH(TRUE, ISNUMBER(deflator!$E123:$BQ123), 0))</f>
        <v>6.0676691075906062</v>
      </c>
      <c r="AB123" cm="1">
        <f t="array" ref="AB123">deflator!AB123/INDEX(deflator!$E123:$BQ123, MATCH(TRUE, ISNUMBER(deflator!$E123:$BQ123), 0))</f>
        <v>7.0967820008462015</v>
      </c>
      <c r="AC123" cm="1">
        <f t="array" ref="AC123">deflator!AC123/INDEX(deflator!$E123:$BQ123, MATCH(TRUE, ISNUMBER(deflator!$E123:$BQ123), 0))</f>
        <v>9.6458890176811156</v>
      </c>
      <c r="AD123" cm="1">
        <f t="array" ref="AD123">deflator!AD123/INDEX(deflator!$E123:$BQ123, MATCH(TRUE, ISNUMBER(deflator!$E123:$BQ123), 0))</f>
        <v>12.397749878480788</v>
      </c>
      <c r="AE123" cm="1">
        <f t="array" ref="AE123">deflator!AE123/INDEX(deflator!$E123:$BQ123, MATCH(TRUE, ISNUMBER(deflator!$E123:$BQ123), 0))</f>
        <v>15.727924621012859</v>
      </c>
      <c r="AF123" cm="1">
        <f t="array" ref="AF123">deflator!AF123/INDEX(deflator!$E123:$BQ123, MATCH(TRUE, ISNUMBER(deflator!$E123:$BQ123), 0))</f>
        <v>17.430094137898347</v>
      </c>
      <c r="AG123" cm="1">
        <f t="array" ref="AG123">deflator!AG123/INDEX(deflator!$E123:$BQ123, MATCH(TRUE, ISNUMBER(deflator!$E123:$BQ123), 0))</f>
        <v>19.53139249778344</v>
      </c>
      <c r="AH123" cm="1">
        <f t="array" ref="AH123">deflator!AH123/INDEX(deflator!$E123:$BQ123, MATCH(TRUE, ISNUMBER(deflator!$E123:$BQ123), 0))</f>
        <v>21.947273655204299</v>
      </c>
      <c r="AI123" cm="1">
        <f t="array" ref="AI123">deflator!AI123/INDEX(deflator!$E123:$BQ123, MATCH(TRUE, ISNUMBER(deflator!$E123:$BQ123), 0))</f>
        <v>27.459793617745625</v>
      </c>
      <c r="AJ123" cm="1">
        <f t="array" ref="AJ123">deflator!AJ123/INDEX(deflator!$E123:$BQ123, MATCH(TRUE, ISNUMBER(deflator!$E123:$BQ123), 0))</f>
        <v>39.498795320726785</v>
      </c>
      <c r="AK123" cm="1">
        <f t="array" ref="AK123">deflator!AK123/INDEX(deflator!$E123:$BQ123, MATCH(TRUE, ISNUMBER(deflator!$E123:$BQ123), 0))</f>
        <v>63.212186967257573</v>
      </c>
      <c r="AL123" cm="1">
        <f t="array" ref="AL123">deflator!AL123/INDEX(deflator!$E123:$BQ123, MATCH(TRUE, ISNUMBER(deflator!$E123:$BQ123), 0))</f>
        <v>96.592267055139303</v>
      </c>
      <c r="AM123" cm="1">
        <f t="array" ref="AM123">deflator!AM123/INDEX(deflator!$E123:$BQ123, MATCH(TRUE, ISNUMBER(deflator!$E123:$BQ123), 0))</f>
        <v>126.63946169578286</v>
      </c>
      <c r="AN123" cm="1">
        <f t="array" ref="AN123">deflator!AN123/INDEX(deflator!$E123:$BQ123, MATCH(TRUE, ISNUMBER(deflator!$E123:$BQ123), 0))</f>
        <v>158.53595599691445</v>
      </c>
      <c r="AO123" cm="1">
        <f t="array" ref="AO123">deflator!AO123/INDEX(deflator!$E123:$BQ123, MATCH(TRUE, ISNUMBER(deflator!$E123:$BQ123), 0))</f>
        <v>188.45503255963354</v>
      </c>
      <c r="AP123" cm="1">
        <f t="array" ref="AP123">deflator!AP123/INDEX(deflator!$E123:$BQ123, MATCH(TRUE, ISNUMBER(deflator!$E123:$BQ123), 0))</f>
        <v>206.5631097659419</v>
      </c>
      <c r="AQ123" cm="1">
        <f t="array" ref="AQ123">deflator!AQ123/INDEX(deflator!$E123:$BQ123, MATCH(TRUE, ISNUMBER(deflator!$E123:$BQ123), 0))</f>
        <v>228.40730827506005</v>
      </c>
      <c r="AR123" cm="1">
        <f t="array" ref="AR123">deflator!AR123/INDEX(deflator!$E123:$BQ123, MATCH(TRUE, ISNUMBER(deflator!$E123:$BQ123), 0))</f>
        <v>244.20409661536522</v>
      </c>
      <c r="AS123" cm="1">
        <f t="array" ref="AS123">deflator!AS123/INDEX(deflator!$E123:$BQ123, MATCH(TRUE, ISNUMBER(deflator!$E123:$BQ123), 0))</f>
        <v>270.05818030105718</v>
      </c>
      <c r="AT123" cm="1">
        <f t="array" ref="AT123">deflator!AT123/INDEX(deflator!$E123:$BQ123, MATCH(TRUE, ISNUMBER(deflator!$E123:$BQ123), 0))</f>
        <v>291.14262003464938</v>
      </c>
      <c r="AU123" cm="1">
        <f t="array" ref="AU123">deflator!AU123/INDEX(deflator!$E123:$BQ123, MATCH(TRUE, ISNUMBER(deflator!$E123:$BQ123), 0))</f>
        <v>317.58957435078293</v>
      </c>
      <c r="AV123" cm="1">
        <f t="array" ref="AV123">deflator!AV123/INDEX(deflator!$E123:$BQ123, MATCH(TRUE, ISNUMBER(deflator!$E123:$BQ123), 0))</f>
        <v>354.50636149963458</v>
      </c>
      <c r="AW123" cm="1">
        <f t="array" ref="AW123">deflator!AW123/INDEX(deflator!$E123:$BQ123, MATCH(TRUE, ISNUMBER(deflator!$E123:$BQ123), 0))</f>
        <v>400.09091484811631</v>
      </c>
      <c r="AX123" cm="1">
        <f t="array" ref="AX123">deflator!AX123/INDEX(deflator!$E123:$BQ123, MATCH(TRUE, ISNUMBER(deflator!$E123:$BQ123), 0))</f>
        <v>445.97631711202001</v>
      </c>
      <c r="AY123" cm="1">
        <f t="array" ref="AY123">deflator!AY123/INDEX(deflator!$E123:$BQ123, MATCH(TRUE, ISNUMBER(deflator!$E123:$BQ123), 0))</f>
        <v>485.43716208406124</v>
      </c>
      <c r="AZ123" cm="1">
        <f t="array" ref="AZ123">deflator!AZ123/INDEX(deflator!$E123:$BQ123, MATCH(TRUE, ISNUMBER(deflator!$E123:$BQ123), 0))</f>
        <v>540.39258271636572</v>
      </c>
      <c r="BA123" cm="1">
        <f t="array" ref="BA123">deflator!BA123/INDEX(deflator!$E123:$BQ123, MATCH(TRUE, ISNUMBER(deflator!$E123:$BQ123), 0))</f>
        <v>613.59853658682778</v>
      </c>
      <c r="BB123" cm="1">
        <f t="array" ref="BB123">deflator!BB123/INDEX(deflator!$E123:$BQ123, MATCH(TRUE, ISNUMBER(deflator!$E123:$BQ123), 0))</f>
        <v>685.12268056254379</v>
      </c>
      <c r="BC123" cm="1">
        <f t="array" ref="BC123">deflator!BC123/INDEX(deflator!$E123:$BQ123, MATCH(TRUE, ISNUMBER(deflator!$E123:$BQ123), 0))</f>
        <v>752.33482671643196</v>
      </c>
      <c r="BD123" cm="1">
        <f t="array" ref="BD123">deflator!BD123/INDEX(deflator!$E123:$BQ123, MATCH(TRUE, ISNUMBER(deflator!$E123:$BQ123), 0))</f>
        <v>795.94157121378612</v>
      </c>
      <c r="BE123" cm="1">
        <f t="array" ref="BE123">deflator!BE123/INDEX(deflator!$E123:$BQ123, MATCH(TRUE, ISNUMBER(deflator!$E123:$BQ123), 0))</f>
        <v>848.25008409677753</v>
      </c>
      <c r="BF123" cm="1">
        <f t="array" ref="BF123">deflator!BF123/INDEX(deflator!$E123:$BQ123, MATCH(TRUE, ISNUMBER(deflator!$E123:$BQ123), 0))</f>
        <v>919.63724748137895</v>
      </c>
      <c r="BG123" cm="1">
        <f t="array" ref="BG123">deflator!BG123/INDEX(deflator!$E123:$BQ123, MATCH(TRUE, ISNUMBER(deflator!$E123:$BQ123), 0))</f>
        <v>983.36761112973568</v>
      </c>
      <c r="BH123" cm="1">
        <f t="array" ref="BH123">deflator!BH123/INDEX(deflator!$E123:$BQ123, MATCH(TRUE, ISNUMBER(deflator!$E123:$BQ123), 0))</f>
        <v>1048.8147360588512</v>
      </c>
      <c r="BI123" cm="1">
        <f t="array" ref="BI123">deflator!BI123/INDEX(deflator!$E123:$BQ123, MATCH(TRUE, ISNUMBER(deflator!$E123:$BQ123), 0))</f>
        <v>1097.7326274595903</v>
      </c>
      <c r="BJ123" cm="1">
        <f t="array" ref="BJ123">deflator!BJ123/INDEX(deflator!$E123:$BQ123, MATCH(TRUE, ISNUMBER(deflator!$E123:$BQ123), 0))</f>
        <v>1169.6322193463709</v>
      </c>
      <c r="BK123" cm="1">
        <f t="array" ref="BK123">deflator!BK123/INDEX(deflator!$E123:$BQ123, MATCH(TRUE, ISNUMBER(deflator!$E123:$BQ123), 0))</f>
        <v>1228.0347766236805</v>
      </c>
      <c r="BL123" cm="1">
        <f t="array" ref="BL123">deflator!BL123/INDEX(deflator!$E123:$BQ123, MATCH(TRUE, ISNUMBER(deflator!$E123:$BQ123), 0))</f>
        <v>1267.1170213932064</v>
      </c>
      <c r="BM123" cm="1">
        <f t="array" ref="BM123">deflator!BM123/INDEX(deflator!$E123:$BQ123, MATCH(TRUE, ISNUMBER(deflator!$E123:$BQ123), 0))</f>
        <v>1311.0123884437407</v>
      </c>
      <c r="BN123" cm="1">
        <f t="array" ref="BN123">deflator!BN123/INDEX(deflator!$E123:$BQ123, MATCH(TRUE, ISNUMBER(deflator!$E123:$BQ123), 0))</f>
        <v>1408.367653399519</v>
      </c>
      <c r="BO123" cm="1">
        <f t="array" ref="BO123">deflator!BO123/INDEX(deflator!$E123:$BQ123, MATCH(TRUE, ISNUMBER(deflator!$E123:$BQ123), 0))</f>
        <v>1588.6077343185236</v>
      </c>
      <c r="BP123" cm="1">
        <f t="array" ref="BP123">deflator!BP123/INDEX(deflator!$E123:$BQ123, MATCH(TRUE, ISNUMBER(deflator!$E123:$BQ123), 0))</f>
        <v>1767.2647673057254</v>
      </c>
      <c r="BQ123" cm="1">
        <f t="array" ref="BQ123">deflator!BQ123/INDEX(deflator!$E123:$BQ123, MATCH(TRUE, ISNUMBER(deflator!$E123:$BQ123), 0))</f>
        <v>1853.5408842948816</v>
      </c>
    </row>
    <row r="124" spans="1:69" x14ac:dyDescent="0.35">
      <c r="A124" t="s">
        <v>429</v>
      </c>
      <c r="B124" t="s">
        <v>430</v>
      </c>
      <c r="C124" t="s">
        <v>44</v>
      </c>
      <c r="D124" t="s">
        <v>45</v>
      </c>
      <c r="E124" cm="1">
        <f t="array" ref="E124">deflator!E124/INDEX(deflator!$E124:$BQ124, MATCH(TRUE, ISNUMBER(deflator!$E124:$BQ124), 0))</f>
        <v>0</v>
      </c>
      <c r="F124" cm="1">
        <f t="array" ref="F124">deflator!F124/INDEX(deflator!$E124:$BQ124, MATCH(TRUE, ISNUMBER(deflator!$E124:$BQ124), 0))</f>
        <v>0</v>
      </c>
      <c r="G124" cm="1">
        <f t="array" ref="G124">deflator!G124/INDEX(deflator!$E124:$BQ124, MATCH(TRUE, ISNUMBER(deflator!$E124:$BQ124), 0))</f>
        <v>0</v>
      </c>
      <c r="H124" cm="1">
        <f t="array" ref="H124">deflator!H124/INDEX(deflator!$E124:$BQ124, MATCH(TRUE, ISNUMBER(deflator!$E124:$BQ124), 0))</f>
        <v>0</v>
      </c>
      <c r="I124" cm="1">
        <f t="array" ref="I124">deflator!I124/INDEX(deflator!$E124:$BQ124, MATCH(TRUE, ISNUMBER(deflator!$E124:$BQ124), 0))</f>
        <v>0</v>
      </c>
      <c r="J124" cm="1">
        <f t="array" ref="J124">deflator!J124/INDEX(deflator!$E124:$BQ124, MATCH(TRUE, ISNUMBER(deflator!$E124:$BQ124), 0))</f>
        <v>0</v>
      </c>
      <c r="K124" cm="1">
        <f t="array" ref="K124">deflator!K124/INDEX(deflator!$E124:$BQ124, MATCH(TRUE, ISNUMBER(deflator!$E124:$BQ124), 0))</f>
        <v>0</v>
      </c>
      <c r="L124" cm="1">
        <f t="array" ref="L124">deflator!L124/INDEX(deflator!$E124:$BQ124, MATCH(TRUE, ISNUMBER(deflator!$E124:$BQ124), 0))</f>
        <v>0</v>
      </c>
      <c r="M124" cm="1">
        <f t="array" ref="M124">deflator!M124/INDEX(deflator!$E124:$BQ124, MATCH(TRUE, ISNUMBER(deflator!$E124:$BQ124), 0))</f>
        <v>0</v>
      </c>
      <c r="N124" cm="1">
        <f t="array" ref="N124">deflator!N124/INDEX(deflator!$E124:$BQ124, MATCH(TRUE, ISNUMBER(deflator!$E124:$BQ124), 0))</f>
        <v>0</v>
      </c>
      <c r="O124" cm="1">
        <f t="array" ref="O124">deflator!O124/INDEX(deflator!$E124:$BQ124, MATCH(TRUE, ISNUMBER(deflator!$E124:$BQ124), 0))</f>
        <v>0</v>
      </c>
      <c r="P124" cm="1">
        <f t="array" ref="P124">deflator!P124/INDEX(deflator!$E124:$BQ124, MATCH(TRUE, ISNUMBER(deflator!$E124:$BQ124), 0))</f>
        <v>0</v>
      </c>
      <c r="Q124" cm="1">
        <f t="array" ref="Q124">deflator!Q124/INDEX(deflator!$E124:$BQ124, MATCH(TRUE, ISNUMBER(deflator!$E124:$BQ124), 0))</f>
        <v>0</v>
      </c>
      <c r="R124" cm="1">
        <f t="array" ref="R124">deflator!R124/INDEX(deflator!$E124:$BQ124, MATCH(TRUE, ISNUMBER(deflator!$E124:$BQ124), 0))</f>
        <v>0</v>
      </c>
      <c r="S124" cm="1">
        <f t="array" ref="S124">deflator!S124/INDEX(deflator!$E124:$BQ124, MATCH(TRUE, ISNUMBER(deflator!$E124:$BQ124), 0))</f>
        <v>0</v>
      </c>
      <c r="T124" cm="1">
        <f t="array" ref="T124">deflator!T124/INDEX(deflator!$E124:$BQ124, MATCH(TRUE, ISNUMBER(deflator!$E124:$BQ124), 0))</f>
        <v>0</v>
      </c>
      <c r="U124" cm="1">
        <f t="array" ref="U124">deflator!U124/INDEX(deflator!$E124:$BQ124, MATCH(TRUE, ISNUMBER(deflator!$E124:$BQ124), 0))</f>
        <v>1</v>
      </c>
      <c r="V124" cm="1">
        <f t="array" ref="V124">deflator!V124/INDEX(deflator!$E124:$BQ124, MATCH(TRUE, ISNUMBER(deflator!$E124:$BQ124), 0))</f>
        <v>1.1239383358953592</v>
      </c>
      <c r="W124" cm="1">
        <f t="array" ref="W124">deflator!W124/INDEX(deflator!$E124:$BQ124, MATCH(TRUE, ISNUMBER(deflator!$E124:$BQ124), 0))</f>
        <v>1.128981027275628</v>
      </c>
      <c r="X124" cm="1">
        <f t="array" ref="X124">deflator!X124/INDEX(deflator!$E124:$BQ124, MATCH(TRUE, ISNUMBER(deflator!$E124:$BQ124), 0))</f>
        <v>1.1545448988716649</v>
      </c>
      <c r="Y124" cm="1">
        <f t="array" ref="Y124">deflator!Y124/INDEX(deflator!$E124:$BQ124, MATCH(TRUE, ISNUMBER(deflator!$E124:$BQ124), 0))</f>
        <v>1.2311793206625086</v>
      </c>
      <c r="Z124" cm="1">
        <f t="array" ref="Z124">deflator!Z124/INDEX(deflator!$E124:$BQ124, MATCH(TRUE, ISNUMBER(deflator!$E124:$BQ124), 0))</f>
        <v>1.3065691742662549</v>
      </c>
      <c r="AA124" cm="1">
        <f t="array" ref="AA124">deflator!AA124/INDEX(deflator!$E124:$BQ124, MATCH(TRUE, ISNUMBER(deflator!$E124:$BQ124), 0))</f>
        <v>1.3906092904192309</v>
      </c>
      <c r="AB124" cm="1">
        <f t="array" ref="AB124">deflator!AB124/INDEX(deflator!$E124:$BQ124, MATCH(TRUE, ISNUMBER(deflator!$E124:$BQ124), 0))</f>
        <v>1.5398236928473368</v>
      </c>
      <c r="AC124" cm="1">
        <f t="array" ref="AC124">deflator!AC124/INDEX(deflator!$E124:$BQ124, MATCH(TRUE, ISNUMBER(deflator!$E124:$BQ124), 0))</f>
        <v>1.5781893938644862</v>
      </c>
      <c r="AD124" cm="1">
        <f t="array" ref="AD124">deflator!AD124/INDEX(deflator!$E124:$BQ124, MATCH(TRUE, ISNUMBER(deflator!$E124:$BQ124), 0))</f>
        <v>1.6738271962654936</v>
      </c>
      <c r="AE124" cm="1">
        <f t="array" ref="AE124">deflator!AE124/INDEX(deflator!$E124:$BQ124, MATCH(TRUE, ISNUMBER(deflator!$E124:$BQ124), 0))</f>
        <v>1.8037882498387861</v>
      </c>
      <c r="AF124" cm="1">
        <f t="array" ref="AF124">deflator!AF124/INDEX(deflator!$E124:$BQ124, MATCH(TRUE, ISNUMBER(deflator!$E124:$BQ124), 0))</f>
        <v>1.7991831196607111</v>
      </c>
      <c r="AG124" cm="1">
        <f t="array" ref="AG124">deflator!AG124/INDEX(deflator!$E124:$BQ124, MATCH(TRUE, ISNUMBER(deflator!$E124:$BQ124), 0))</f>
        <v>1.8220318478748549</v>
      </c>
      <c r="AH124" cm="1">
        <f t="array" ref="AH124">deflator!AH124/INDEX(deflator!$E124:$BQ124, MATCH(TRUE, ISNUMBER(deflator!$E124:$BQ124), 0))</f>
        <v>2.1069487721310218</v>
      </c>
      <c r="AI124" cm="1">
        <f t="array" ref="AI124">deflator!AI124/INDEX(deflator!$E124:$BQ124, MATCH(TRUE, ISNUMBER(deflator!$E124:$BQ124), 0))</f>
        <v>2.4051087863325473</v>
      </c>
      <c r="AJ124" cm="1">
        <f t="array" ref="AJ124">deflator!AJ124/INDEX(deflator!$E124:$BQ124, MATCH(TRUE, ISNUMBER(deflator!$E124:$BQ124), 0))</f>
        <v>2.5358326288029782</v>
      </c>
      <c r="AK124" cm="1">
        <f t="array" ref="AK124">deflator!AK124/INDEX(deflator!$E124:$BQ124, MATCH(TRUE, ISNUMBER(deflator!$E124:$BQ124), 0))</f>
        <v>2.7067143042158088</v>
      </c>
      <c r="AL124" cm="1">
        <f t="array" ref="AL124">deflator!AL124/INDEX(deflator!$E124:$BQ124, MATCH(TRUE, ISNUMBER(deflator!$E124:$BQ124), 0))</f>
        <v>2.7870760894445081</v>
      </c>
      <c r="AM124" cm="1">
        <f t="array" ref="AM124">deflator!AM124/INDEX(deflator!$E124:$BQ124, MATCH(TRUE, ISNUMBER(deflator!$E124:$BQ124), 0))</f>
        <v>2.9783177885584387</v>
      </c>
      <c r="AN124" cm="1">
        <f t="array" ref="AN124">deflator!AN124/INDEX(deflator!$E124:$BQ124, MATCH(TRUE, ISNUMBER(deflator!$E124:$BQ124), 0))</f>
        <v>3.0344469133631824</v>
      </c>
      <c r="AO124" cm="1">
        <f t="array" ref="AO124">deflator!AO124/INDEX(deflator!$E124:$BQ124, MATCH(TRUE, ISNUMBER(deflator!$E124:$BQ124), 0))</f>
        <v>3.0965488905824365</v>
      </c>
      <c r="AP124" cm="1">
        <f t="array" ref="AP124">deflator!AP124/INDEX(deflator!$E124:$BQ124, MATCH(TRUE, ISNUMBER(deflator!$E124:$BQ124), 0))</f>
        <v>3.1351182494577725</v>
      </c>
      <c r="AQ124" cm="1">
        <f t="array" ref="AQ124">deflator!AQ124/INDEX(deflator!$E124:$BQ124, MATCH(TRUE, ISNUMBER(deflator!$E124:$BQ124), 0))</f>
        <v>3.3233633734935721</v>
      </c>
      <c r="AR124" cm="1">
        <f t="array" ref="AR124">deflator!AR124/INDEX(deflator!$E124:$BQ124, MATCH(TRUE, ISNUMBER(deflator!$E124:$BQ124), 0))</f>
        <v>3.3109602946598362</v>
      </c>
      <c r="AS124" cm="1">
        <f t="array" ref="AS124">deflator!AS124/INDEX(deflator!$E124:$BQ124, MATCH(TRUE, ISNUMBER(deflator!$E124:$BQ124), 0))</f>
        <v>3.2972572372748474</v>
      </c>
      <c r="AT124" cm="1">
        <f t="array" ref="AT124">deflator!AT124/INDEX(deflator!$E124:$BQ124, MATCH(TRUE, ISNUMBER(deflator!$E124:$BQ124), 0))</f>
        <v>3.3227750210497078</v>
      </c>
      <c r="AU124" cm="1">
        <f t="array" ref="AU124">deflator!AU124/INDEX(deflator!$E124:$BQ124, MATCH(TRUE, ISNUMBER(deflator!$E124:$BQ124), 0))</f>
        <v>3.3534943994605375</v>
      </c>
      <c r="AV124" cm="1">
        <f t="array" ref="AV124">deflator!AV124/INDEX(deflator!$E124:$BQ124, MATCH(TRUE, ISNUMBER(deflator!$E124:$BQ124), 0))</f>
        <v>3.4255027473869522</v>
      </c>
      <c r="AW124" cm="1">
        <f t="array" ref="AW124">deflator!AW124/INDEX(deflator!$E124:$BQ124, MATCH(TRUE, ISNUMBER(deflator!$E124:$BQ124), 0))</f>
        <v>3.5315247807456362</v>
      </c>
      <c r="AX124" cm="1">
        <f t="array" ref="AX124">deflator!AX124/INDEX(deflator!$E124:$BQ124, MATCH(TRUE, ISNUMBER(deflator!$E124:$BQ124), 0))</f>
        <v>3.6023839179848482</v>
      </c>
      <c r="AY124" cm="1">
        <f t="array" ref="AY124">deflator!AY124/INDEX(deflator!$E124:$BQ124, MATCH(TRUE, ISNUMBER(deflator!$E124:$BQ124), 0))</f>
        <v>3.9860180478590235</v>
      </c>
      <c r="AZ124" cm="1">
        <f t="array" ref="AZ124">deflator!AZ124/INDEX(deflator!$E124:$BQ124, MATCH(TRUE, ISNUMBER(deflator!$E124:$BQ124), 0))</f>
        <v>4.1872688454395384</v>
      </c>
      <c r="BA124" cm="1">
        <f t="array" ref="BA124">deflator!BA124/INDEX(deflator!$E124:$BQ124, MATCH(TRUE, ISNUMBER(deflator!$E124:$BQ124), 0))</f>
        <v>5.1764978962224717</v>
      </c>
      <c r="BB124" cm="1">
        <f t="array" ref="BB124">deflator!BB124/INDEX(deflator!$E124:$BQ124, MATCH(TRUE, ISNUMBER(deflator!$E124:$BQ124), 0))</f>
        <v>5.3401578715342559</v>
      </c>
      <c r="BC124" cm="1">
        <f t="array" ref="BC124">deflator!BC124/INDEX(deflator!$E124:$BQ124, MATCH(TRUE, ISNUMBER(deflator!$E124:$BQ124), 0))</f>
        <v>5.7715067791249046</v>
      </c>
      <c r="BD124" cm="1">
        <f t="array" ref="BD124">deflator!BD124/INDEX(deflator!$E124:$BQ124, MATCH(TRUE, ISNUMBER(deflator!$E124:$BQ124), 0))</f>
        <v>6.1126323197477914</v>
      </c>
      <c r="BE124" cm="1">
        <f t="array" ref="BE124">deflator!BE124/INDEX(deflator!$E124:$BQ124, MATCH(TRUE, ISNUMBER(deflator!$E124:$BQ124), 0))</f>
        <v>6.3942299961595985</v>
      </c>
      <c r="BF124" cm="1">
        <f t="array" ref="BF124">deflator!BF124/INDEX(deflator!$E124:$BQ124, MATCH(TRUE, ISNUMBER(deflator!$E124:$BQ124), 0))</f>
        <v>6.787067437749676</v>
      </c>
      <c r="BG124" cm="1">
        <f t="array" ref="BG124">deflator!BG124/INDEX(deflator!$E124:$BQ124, MATCH(TRUE, ISNUMBER(deflator!$E124:$BQ124), 0))</f>
        <v>7.0209038714297609</v>
      </c>
      <c r="BH124" cm="1">
        <f t="array" ref="BH124">deflator!BH124/INDEX(deflator!$E124:$BQ124, MATCH(TRUE, ISNUMBER(deflator!$E124:$BQ124), 0))</f>
        <v>7.1732400818093565</v>
      </c>
      <c r="BI124" cm="1">
        <f t="array" ref="BI124">deflator!BI124/INDEX(deflator!$E124:$BQ124, MATCH(TRUE, ISNUMBER(deflator!$E124:$BQ124), 0))</f>
        <v>7.2709400881523241</v>
      </c>
      <c r="BJ124" cm="1">
        <f t="array" ref="BJ124">deflator!BJ124/INDEX(deflator!$E124:$BQ124, MATCH(TRUE, ISNUMBER(deflator!$E124:$BQ124), 0))</f>
        <v>7.4006209480717322</v>
      </c>
      <c r="BK124" cm="1">
        <f t="array" ref="BK124">deflator!BK124/INDEX(deflator!$E124:$BQ124, MATCH(TRUE, ISNUMBER(deflator!$E124:$BQ124), 0))</f>
        <v>7.5688405261494092</v>
      </c>
      <c r="BL124" cm="1">
        <f t="array" ref="BL124">deflator!BL124/INDEX(deflator!$E124:$BQ124, MATCH(TRUE, ISNUMBER(deflator!$E124:$BQ124), 0))</f>
        <v>7.6327484592902453</v>
      </c>
      <c r="BM124" cm="1">
        <f t="array" ref="BM124">deflator!BM124/INDEX(deflator!$E124:$BQ124, MATCH(TRUE, ISNUMBER(deflator!$E124:$BQ124), 0))</f>
        <v>7.5786637219060147</v>
      </c>
      <c r="BN124" cm="1">
        <f t="array" ref="BN124">deflator!BN124/INDEX(deflator!$E124:$BQ124, MATCH(TRUE, ISNUMBER(deflator!$E124:$BQ124), 0))</f>
        <v>7.7456674852903813</v>
      </c>
      <c r="BO124" cm="1">
        <f t="array" ref="BO124">deflator!BO124/INDEX(deflator!$E124:$BQ124, MATCH(TRUE, ISNUMBER(deflator!$E124:$BQ124), 0))</f>
        <v>7.9482998166359513</v>
      </c>
      <c r="BP124" cm="1">
        <f t="array" ref="BP124">deflator!BP124/INDEX(deflator!$E124:$BQ124, MATCH(TRUE, ISNUMBER(deflator!$E124:$BQ124), 0))</f>
        <v>8.0935880548108674</v>
      </c>
      <c r="BQ124" cm="1">
        <f t="array" ref="BQ124">deflator!BQ124/INDEX(deflator!$E124:$BQ124, MATCH(TRUE, ISNUMBER(deflator!$E124:$BQ124), 0))</f>
        <v>8.2469697247406426</v>
      </c>
    </row>
    <row r="125" spans="1:69" x14ac:dyDescent="0.35">
      <c r="A125" t="s">
        <v>431</v>
      </c>
      <c r="B125" t="s">
        <v>432</v>
      </c>
      <c r="C125" t="s">
        <v>44</v>
      </c>
      <c r="D125" t="s">
        <v>45</v>
      </c>
      <c r="E125" cm="1">
        <f t="array" ref="E125">deflator!E125/INDEX(deflator!$E125:$BQ125, MATCH(TRUE, ISNUMBER(deflator!$E125:$BQ125), 0))</f>
        <v>1</v>
      </c>
      <c r="F125" cm="1">
        <f t="array" ref="F125">deflator!F125/INDEX(deflator!$E125:$BQ125, MATCH(TRUE, ISNUMBER(deflator!$E125:$BQ125), 0))</f>
        <v>1.0778571761614113</v>
      </c>
      <c r="G125" cm="1">
        <f t="array" ref="G125">deflator!G125/INDEX(deflator!$E125:$BQ125, MATCH(TRUE, ISNUMBER(deflator!$E125:$BQ125), 0))</f>
        <v>1.1231226243639534</v>
      </c>
      <c r="H125" cm="1">
        <f t="array" ref="H125">deflator!H125/INDEX(deflator!$E125:$BQ125, MATCH(TRUE, ISNUMBER(deflator!$E125:$BQ125), 0))</f>
        <v>1.1850119490758002</v>
      </c>
      <c r="I125" cm="1">
        <f t="array" ref="I125">deflator!I125/INDEX(deflator!$E125:$BQ125, MATCH(TRUE, ISNUMBER(deflator!$E125:$BQ125), 0))</f>
        <v>1.2481577505271675</v>
      </c>
      <c r="J125" cm="1">
        <f t="array" ref="J125">deflator!J125/INDEX(deflator!$E125:$BQ125, MATCH(TRUE, ISNUMBER(deflator!$E125:$BQ125), 0))</f>
        <v>1.3122738328589212</v>
      </c>
      <c r="K125" cm="1">
        <f t="array" ref="K125">deflator!K125/INDEX(deflator!$E125:$BQ125, MATCH(TRUE, ISNUMBER(deflator!$E125:$BQ125), 0))</f>
        <v>1.3775052479413665</v>
      </c>
      <c r="L125" cm="1">
        <f t="array" ref="L125">deflator!L125/INDEX(deflator!$E125:$BQ125, MATCH(TRUE, ISNUMBER(deflator!$E125:$BQ125), 0))</f>
        <v>1.4532045346342874</v>
      </c>
      <c r="M125" cm="1">
        <f t="array" ref="M125">deflator!M125/INDEX(deflator!$E125:$BQ125, MATCH(TRUE, ISNUMBER(deflator!$E125:$BQ125), 0))</f>
        <v>1.5246856774444908</v>
      </c>
      <c r="N125" cm="1">
        <f t="array" ref="N125">deflator!N125/INDEX(deflator!$E125:$BQ125, MATCH(TRUE, ISNUMBER(deflator!$E125:$BQ125), 0))</f>
        <v>1.5922810725190573</v>
      </c>
      <c r="O125" cm="1">
        <f t="array" ref="O125">deflator!O125/INDEX(deflator!$E125:$BQ125, MATCH(TRUE, ISNUMBER(deflator!$E125:$BQ125), 0))</f>
        <v>1.8692811818877135</v>
      </c>
      <c r="P125" cm="1">
        <f t="array" ref="P125">deflator!P125/INDEX(deflator!$E125:$BQ125, MATCH(TRUE, ISNUMBER(deflator!$E125:$BQ125), 0))</f>
        <v>1.9644528655551825</v>
      </c>
      <c r="Q125" cm="1">
        <f t="array" ref="Q125">deflator!Q125/INDEX(deflator!$E125:$BQ125, MATCH(TRUE, ISNUMBER(deflator!$E125:$BQ125), 0))</f>
        <v>2.0745490866562384</v>
      </c>
      <c r="R125" cm="1">
        <f t="array" ref="R125">deflator!R125/INDEX(deflator!$E125:$BQ125, MATCH(TRUE, ISNUMBER(deflator!$E125:$BQ125), 0))</f>
        <v>2.3381287666609838</v>
      </c>
      <c r="S125" cm="1">
        <f t="array" ref="S125">deflator!S125/INDEX(deflator!$E125:$BQ125, MATCH(TRUE, ISNUMBER(deflator!$E125:$BQ125), 0))</f>
        <v>2.8246945419790395</v>
      </c>
      <c r="T125" cm="1">
        <f t="array" ref="T125">deflator!T125/INDEX(deflator!$E125:$BQ125, MATCH(TRUE, ISNUMBER(deflator!$E125:$BQ125), 0))</f>
        <v>3.027435321995791</v>
      </c>
      <c r="U125" cm="1">
        <f t="array" ref="U125">deflator!U125/INDEX(deflator!$E125:$BQ125, MATCH(TRUE, ISNUMBER(deflator!$E125:$BQ125), 0))</f>
        <v>3.2698689060110331</v>
      </c>
      <c r="V125" cm="1">
        <f t="array" ref="V125">deflator!V125/INDEX(deflator!$E125:$BQ125, MATCH(TRUE, ISNUMBER(deflator!$E125:$BQ125), 0))</f>
        <v>3.4905558451520138</v>
      </c>
      <c r="W125" cm="1">
        <f t="array" ref="W125">deflator!W125/INDEX(deflator!$E125:$BQ125, MATCH(TRUE, ISNUMBER(deflator!$E125:$BQ125), 0))</f>
        <v>3.6512525992497213</v>
      </c>
      <c r="X125" cm="1">
        <f t="array" ref="X125">deflator!X125/INDEX(deflator!$E125:$BQ125, MATCH(TRUE, ISNUMBER(deflator!$E125:$BQ125), 0))</f>
        <v>3.7517215987613759</v>
      </c>
      <c r="Y125" cm="1">
        <f t="array" ref="Y125">deflator!Y125/INDEX(deflator!$E125:$BQ125, MATCH(TRUE, ISNUMBER(deflator!$E125:$BQ125), 0))</f>
        <v>3.9557396151380497</v>
      </c>
      <c r="Z125" cm="1">
        <f t="array" ref="Z125">deflator!Z125/INDEX(deflator!$E125:$BQ125, MATCH(TRUE, ISNUMBER(deflator!$E125:$BQ125), 0))</f>
        <v>4.0687812905365517</v>
      </c>
      <c r="AA125" cm="1">
        <f t="array" ref="AA125">deflator!AA125/INDEX(deflator!$E125:$BQ125, MATCH(TRUE, ISNUMBER(deflator!$E125:$BQ125), 0))</f>
        <v>4.1403724354023446</v>
      </c>
      <c r="AB125" cm="1">
        <f t="array" ref="AB125">deflator!AB125/INDEX(deflator!$E125:$BQ125, MATCH(TRUE, ISNUMBER(deflator!$E125:$BQ125), 0))</f>
        <v>4.1784949387774057</v>
      </c>
      <c r="AC125" cm="1">
        <f t="array" ref="AC125">deflator!AC125/INDEX(deflator!$E125:$BQ125, MATCH(TRUE, ISNUMBER(deflator!$E125:$BQ125), 0))</f>
        <v>4.2382309485683516</v>
      </c>
      <c r="AD125" cm="1">
        <f t="array" ref="AD125">deflator!AD125/INDEX(deflator!$E125:$BQ125, MATCH(TRUE, ISNUMBER(deflator!$E125:$BQ125), 0))</f>
        <v>4.2916589609326188</v>
      </c>
      <c r="AE125" cm="1">
        <f t="array" ref="AE125">deflator!AE125/INDEX(deflator!$E125:$BQ125, MATCH(TRUE, ISNUMBER(deflator!$E125:$BQ125), 0))</f>
        <v>4.3608416561210444</v>
      </c>
      <c r="AF125" cm="1">
        <f t="array" ref="AF125">deflator!AF125/INDEX(deflator!$E125:$BQ125, MATCH(TRUE, ISNUMBER(deflator!$E125:$BQ125), 0))</f>
        <v>4.353699221980091</v>
      </c>
      <c r="AG125" cm="1">
        <f t="array" ref="AG125">deflator!AG125/INDEX(deflator!$E125:$BQ125, MATCH(TRUE, ISNUMBER(deflator!$E125:$BQ125), 0))</f>
        <v>4.3802476132451522</v>
      </c>
      <c r="AH125" cm="1">
        <f t="array" ref="AH125">deflator!AH125/INDEX(deflator!$E125:$BQ125, MATCH(TRUE, ISNUMBER(deflator!$E125:$BQ125), 0))</f>
        <v>4.4708766992539779</v>
      </c>
      <c r="AI125" cm="1">
        <f t="array" ref="AI125">deflator!AI125/INDEX(deflator!$E125:$BQ125, MATCH(TRUE, ISNUMBER(deflator!$E125:$BQ125), 0))</f>
        <v>4.585528046399781</v>
      </c>
      <c r="AJ125" cm="1">
        <f t="array" ref="AJ125">deflator!AJ125/INDEX(deflator!$E125:$BQ125, MATCH(TRUE, ISNUMBER(deflator!$E125:$BQ125), 0))</f>
        <v>4.7187179636152292</v>
      </c>
      <c r="AK125" cm="1">
        <f t="array" ref="AK125">deflator!AK125/INDEX(deflator!$E125:$BQ125, MATCH(TRUE, ISNUMBER(deflator!$E125:$BQ125), 0))</f>
        <v>4.7978635851097806</v>
      </c>
      <c r="AL125" cm="1">
        <f t="array" ref="AL125">deflator!AL125/INDEX(deflator!$E125:$BQ125, MATCH(TRUE, ISNUMBER(deflator!$E125:$BQ125), 0))</f>
        <v>4.8232160069009309</v>
      </c>
      <c r="AM125" cm="1">
        <f t="array" ref="AM125">deflator!AM125/INDEX(deflator!$E125:$BQ125, MATCH(TRUE, ISNUMBER(deflator!$E125:$BQ125), 0))</f>
        <v>4.8322261906096085</v>
      </c>
      <c r="AN125" cm="1">
        <f t="array" ref="AN125">deflator!AN125/INDEX(deflator!$E125:$BQ125, MATCH(TRUE, ISNUMBER(deflator!$E125:$BQ125), 0))</f>
        <v>4.806931468504005</v>
      </c>
      <c r="AO125" cm="1">
        <f t="array" ref="AO125">deflator!AO125/INDEX(deflator!$E125:$BQ125, MATCH(TRUE, ISNUMBER(deflator!$E125:$BQ125), 0))</f>
        <v>4.7855033508509806</v>
      </c>
      <c r="AP125" cm="1">
        <f t="array" ref="AP125">deflator!AP125/INDEX(deflator!$E125:$BQ125, MATCH(TRUE, ISNUMBER(deflator!$E125:$BQ125), 0))</f>
        <v>4.8096443400142288</v>
      </c>
      <c r="AQ125" cm="1">
        <f t="array" ref="AQ125">deflator!AQ125/INDEX(deflator!$E125:$BQ125, MATCH(TRUE, ISNUMBER(deflator!$E125:$BQ125), 0))</f>
        <v>4.8083611150243177</v>
      </c>
      <c r="AR125" cm="1">
        <f t="array" ref="AR125">deflator!AR125/INDEX(deflator!$E125:$BQ125, MATCH(TRUE, ISNUMBER(deflator!$E125:$BQ125), 0))</f>
        <v>4.7486868846222121</v>
      </c>
      <c r="AS125" cm="1">
        <f t="array" ref="AS125">deflator!AS125/INDEX(deflator!$E125:$BQ125, MATCH(TRUE, ISNUMBER(deflator!$E125:$BQ125), 0))</f>
        <v>4.6852320769876767</v>
      </c>
      <c r="AT125" cm="1">
        <f t="array" ref="AT125">deflator!AT125/INDEX(deflator!$E125:$BQ125, MATCH(TRUE, ISNUMBER(deflator!$E125:$BQ125), 0))</f>
        <v>4.6344029383454766</v>
      </c>
      <c r="AU125" cm="1">
        <f t="array" ref="AU125">deflator!AU125/INDEX(deflator!$E125:$BQ125, MATCH(TRUE, ISNUMBER(deflator!$E125:$BQ125), 0))</f>
        <v>4.5699393845247576</v>
      </c>
      <c r="AV125" cm="1">
        <f t="array" ref="AV125">deflator!AV125/INDEX(deflator!$E125:$BQ125, MATCH(TRUE, ISNUMBER(deflator!$E125:$BQ125), 0))</f>
        <v>4.4964682996004077</v>
      </c>
      <c r="AW125" cm="1">
        <f t="array" ref="AW125">deflator!AW125/INDEX(deflator!$E125:$BQ125, MATCH(TRUE, ISNUMBER(deflator!$E125:$BQ125), 0))</f>
        <v>4.4458935349877358</v>
      </c>
      <c r="AX125" cm="1">
        <f t="array" ref="AX125">deflator!AX125/INDEX(deflator!$E125:$BQ125, MATCH(TRUE, ISNUMBER(deflator!$E125:$BQ125), 0))</f>
        <v>4.392808780125895</v>
      </c>
      <c r="AY125" cm="1">
        <f t="array" ref="AY125">deflator!AY125/INDEX(deflator!$E125:$BQ125, MATCH(TRUE, ISNUMBER(deflator!$E125:$BQ125), 0))</f>
        <v>4.3549419606392004</v>
      </c>
      <c r="AZ125" cm="1">
        <f t="array" ref="AZ125">deflator!AZ125/INDEX(deflator!$E125:$BQ125, MATCH(TRUE, ISNUMBER(deflator!$E125:$BQ125), 0))</f>
        <v>4.3242290134669803</v>
      </c>
      <c r="BA125" cm="1">
        <f t="array" ref="BA125">deflator!BA125/INDEX(deflator!$E125:$BQ125, MATCH(TRUE, ISNUMBER(deflator!$E125:$BQ125), 0))</f>
        <v>4.2848123562695966</v>
      </c>
      <c r="BB125" cm="1">
        <f t="array" ref="BB125">deflator!BB125/INDEX(deflator!$E125:$BQ125, MATCH(TRUE, ISNUMBER(deflator!$E125:$BQ125), 0))</f>
        <v>4.2604075680070457</v>
      </c>
      <c r="BC125" cm="1">
        <f t="array" ref="BC125">deflator!BC125/INDEX(deflator!$E125:$BQ125, MATCH(TRUE, ISNUMBER(deflator!$E125:$BQ125), 0))</f>
        <v>4.1802802956319161</v>
      </c>
      <c r="BD125" cm="1">
        <f t="array" ref="BD125">deflator!BD125/INDEX(deflator!$E125:$BQ125, MATCH(TRUE, ISNUMBER(deflator!$E125:$BQ125), 0))</f>
        <v>4.1124727945569379</v>
      </c>
      <c r="BE125" cm="1">
        <f t="array" ref="BE125">deflator!BE125/INDEX(deflator!$E125:$BQ125, MATCH(TRUE, ISNUMBER(deflator!$E125:$BQ125), 0))</f>
        <v>4.0813786707199977</v>
      </c>
      <c r="BF125" cm="1">
        <f t="array" ref="BF125">deflator!BF125/INDEX(deflator!$E125:$BQ125, MATCH(TRUE, ISNUMBER(deflator!$E125:$BQ125), 0))</f>
        <v>4.0669152828366313</v>
      </c>
      <c r="BG125" cm="1">
        <f t="array" ref="BG125">deflator!BG125/INDEX(deflator!$E125:$BQ125, MATCH(TRUE, ISNUMBER(deflator!$E125:$BQ125), 0))</f>
        <v>4.1354954632130232</v>
      </c>
      <c r="BH125" cm="1">
        <f t="array" ref="BH125">deflator!BH125/INDEX(deflator!$E125:$BQ125, MATCH(TRUE, ISNUMBER(deflator!$E125:$BQ125), 0))</f>
        <v>4.2228081372923301</v>
      </c>
      <c r="BI125" cm="1">
        <f t="array" ref="BI125">deflator!BI125/INDEX(deflator!$E125:$BQ125, MATCH(TRUE, ISNUMBER(deflator!$E125:$BQ125), 0))</f>
        <v>4.2405415825813924</v>
      </c>
      <c r="BJ125" cm="1">
        <f t="array" ref="BJ125">deflator!BJ125/INDEX(deflator!$E125:$BQ125, MATCH(TRUE, ISNUMBER(deflator!$E125:$BQ125), 0))</f>
        <v>4.2373887609564624</v>
      </c>
      <c r="BK125" cm="1">
        <f t="array" ref="BK125">deflator!BK125/INDEX(deflator!$E125:$BQ125, MATCH(TRUE, ISNUMBER(deflator!$E125:$BQ125), 0))</f>
        <v>4.2373786968844174</v>
      </c>
      <c r="BL125" cm="1">
        <f t="array" ref="BL125">deflator!BL125/INDEX(deflator!$E125:$BQ125, MATCH(TRUE, ISNUMBER(deflator!$E125:$BQ125), 0))</f>
        <v>4.2642777109940866</v>
      </c>
      <c r="BM125" cm="1">
        <f t="array" ref="BM125">deflator!BM125/INDEX(deflator!$E125:$BQ125, MATCH(TRUE, ISNUMBER(deflator!$E125:$BQ125), 0))</f>
        <v>4.3041023202185551</v>
      </c>
      <c r="BN125" cm="1">
        <f t="array" ref="BN125">deflator!BN125/INDEX(deflator!$E125:$BQ125, MATCH(TRUE, ISNUMBER(deflator!$E125:$BQ125), 0))</f>
        <v>4.2953290178817891</v>
      </c>
      <c r="BO125" cm="1">
        <f t="array" ref="BO125">deflator!BO125/INDEX(deflator!$E125:$BQ125, MATCH(TRUE, ISNUMBER(deflator!$E125:$BQ125), 0))</f>
        <v>4.3124694840326105</v>
      </c>
      <c r="BP125" cm="1">
        <f t="array" ref="BP125">deflator!BP125/INDEX(deflator!$E125:$BQ125, MATCH(TRUE, ISNUMBER(deflator!$E125:$BQ125), 0))</f>
        <v>4.4879093024150007</v>
      </c>
      <c r="BQ125" cm="1">
        <f t="array" ref="BQ125">deflator!BQ125/INDEX(deflator!$E125:$BQ125, MATCH(TRUE, ISNUMBER(deflator!$E125:$BQ125), 0))</f>
        <v>4.6168832858920839</v>
      </c>
    </row>
    <row r="126" spans="1:69" x14ac:dyDescent="0.35">
      <c r="A126" t="s">
        <v>433</v>
      </c>
      <c r="B126" t="s">
        <v>434</v>
      </c>
      <c r="C126" t="s">
        <v>44</v>
      </c>
      <c r="D126" t="s">
        <v>45</v>
      </c>
      <c r="E126" cm="1">
        <f t="array" ref="E126">deflator!E126/INDEX(deflator!$E126:$BQ126, MATCH(TRUE, ISNUMBER(deflator!$E126:$BQ126), 0))</f>
        <v>0</v>
      </c>
      <c r="F126" cm="1">
        <f t="array" ref="F126">deflator!F126/INDEX(deflator!$E126:$BQ126, MATCH(TRUE, ISNUMBER(deflator!$E126:$BQ126), 0))</f>
        <v>0</v>
      </c>
      <c r="G126" cm="1">
        <f t="array" ref="G126">deflator!G126/INDEX(deflator!$E126:$BQ126, MATCH(TRUE, ISNUMBER(deflator!$E126:$BQ126), 0))</f>
        <v>0</v>
      </c>
      <c r="H126" cm="1">
        <f t="array" ref="H126">deflator!H126/INDEX(deflator!$E126:$BQ126, MATCH(TRUE, ISNUMBER(deflator!$E126:$BQ126), 0))</f>
        <v>0</v>
      </c>
      <c r="I126" cm="1">
        <f t="array" ref="I126">deflator!I126/INDEX(deflator!$E126:$BQ126, MATCH(TRUE, ISNUMBER(deflator!$E126:$BQ126), 0))</f>
        <v>0</v>
      </c>
      <c r="J126" cm="1">
        <f t="array" ref="J126">deflator!J126/INDEX(deflator!$E126:$BQ126, MATCH(TRUE, ISNUMBER(deflator!$E126:$BQ126), 0))</f>
        <v>0</v>
      </c>
      <c r="K126" cm="1">
        <f t="array" ref="K126">deflator!K126/INDEX(deflator!$E126:$BQ126, MATCH(TRUE, ISNUMBER(deflator!$E126:$BQ126), 0))</f>
        <v>0</v>
      </c>
      <c r="L126" cm="1">
        <f t="array" ref="L126">deflator!L126/INDEX(deflator!$E126:$BQ126, MATCH(TRUE, ISNUMBER(deflator!$E126:$BQ126), 0))</f>
        <v>0</v>
      </c>
      <c r="M126" cm="1">
        <f t="array" ref="M126">deflator!M126/INDEX(deflator!$E126:$BQ126, MATCH(TRUE, ISNUMBER(deflator!$E126:$BQ126), 0))</f>
        <v>0</v>
      </c>
      <c r="N126" cm="1">
        <f t="array" ref="N126">deflator!N126/INDEX(deflator!$E126:$BQ126, MATCH(TRUE, ISNUMBER(deflator!$E126:$BQ126), 0))</f>
        <v>0</v>
      </c>
      <c r="O126" cm="1">
        <f t="array" ref="O126">deflator!O126/INDEX(deflator!$E126:$BQ126, MATCH(TRUE, ISNUMBER(deflator!$E126:$BQ126), 0))</f>
        <v>0</v>
      </c>
      <c r="P126" cm="1">
        <f t="array" ref="P126">deflator!P126/INDEX(deflator!$E126:$BQ126, MATCH(TRUE, ISNUMBER(deflator!$E126:$BQ126), 0))</f>
        <v>0</v>
      </c>
      <c r="Q126" cm="1">
        <f t="array" ref="Q126">deflator!Q126/INDEX(deflator!$E126:$BQ126, MATCH(TRUE, ISNUMBER(deflator!$E126:$BQ126), 0))</f>
        <v>0</v>
      </c>
      <c r="R126" cm="1">
        <f t="array" ref="R126">deflator!R126/INDEX(deflator!$E126:$BQ126, MATCH(TRUE, ISNUMBER(deflator!$E126:$BQ126), 0))</f>
        <v>0</v>
      </c>
      <c r="S126" cm="1">
        <f t="array" ref="S126">deflator!S126/INDEX(deflator!$E126:$BQ126, MATCH(TRUE, ISNUMBER(deflator!$E126:$BQ126), 0))</f>
        <v>0</v>
      </c>
      <c r="T126" cm="1">
        <f t="array" ref="T126">deflator!T126/INDEX(deflator!$E126:$BQ126, MATCH(TRUE, ISNUMBER(deflator!$E126:$BQ126), 0))</f>
        <v>0</v>
      </c>
      <c r="U126" cm="1">
        <f t="array" ref="U126">deflator!U126/INDEX(deflator!$E126:$BQ126, MATCH(TRUE, ISNUMBER(deflator!$E126:$BQ126), 0))</f>
        <v>0</v>
      </c>
      <c r="V126" cm="1">
        <f t="array" ref="V126">deflator!V126/INDEX(deflator!$E126:$BQ126, MATCH(TRUE, ISNUMBER(deflator!$E126:$BQ126), 0))</f>
        <v>0</v>
      </c>
      <c r="W126" cm="1">
        <f t="array" ref="W126">deflator!W126/INDEX(deflator!$E126:$BQ126, MATCH(TRUE, ISNUMBER(deflator!$E126:$BQ126), 0))</f>
        <v>0</v>
      </c>
      <c r="X126" cm="1">
        <f t="array" ref="X126">deflator!X126/INDEX(deflator!$E126:$BQ126, MATCH(TRUE, ISNUMBER(deflator!$E126:$BQ126), 0))</f>
        <v>0</v>
      </c>
      <c r="Y126" cm="1">
        <f t="array" ref="Y126">deflator!Y126/INDEX(deflator!$E126:$BQ126, MATCH(TRUE, ISNUMBER(deflator!$E126:$BQ126), 0))</f>
        <v>0</v>
      </c>
      <c r="Z126" cm="1">
        <f t="array" ref="Z126">deflator!Z126/INDEX(deflator!$E126:$BQ126, MATCH(TRUE, ISNUMBER(deflator!$E126:$BQ126), 0))</f>
        <v>0</v>
      </c>
      <c r="AA126" cm="1">
        <f t="array" ref="AA126">deflator!AA126/INDEX(deflator!$E126:$BQ126, MATCH(TRUE, ISNUMBER(deflator!$E126:$BQ126), 0))</f>
        <v>0</v>
      </c>
      <c r="AB126" cm="1">
        <f t="array" ref="AB126">deflator!AB126/INDEX(deflator!$E126:$BQ126, MATCH(TRUE, ISNUMBER(deflator!$E126:$BQ126), 0))</f>
        <v>0</v>
      </c>
      <c r="AC126" cm="1">
        <f t="array" ref="AC126">deflator!AC126/INDEX(deflator!$E126:$BQ126, MATCH(TRUE, ISNUMBER(deflator!$E126:$BQ126), 0))</f>
        <v>0</v>
      </c>
      <c r="AD126" cm="1">
        <f t="array" ref="AD126">deflator!AD126/INDEX(deflator!$E126:$BQ126, MATCH(TRUE, ISNUMBER(deflator!$E126:$BQ126), 0))</f>
        <v>0</v>
      </c>
      <c r="AE126" cm="1">
        <f t="array" ref="AE126">deflator!AE126/INDEX(deflator!$E126:$BQ126, MATCH(TRUE, ISNUMBER(deflator!$E126:$BQ126), 0))</f>
        <v>0</v>
      </c>
      <c r="AF126" cm="1">
        <f t="array" ref="AF126">deflator!AF126/INDEX(deflator!$E126:$BQ126, MATCH(TRUE, ISNUMBER(deflator!$E126:$BQ126), 0))</f>
        <v>0</v>
      </c>
      <c r="AG126" cm="1">
        <f t="array" ref="AG126">deflator!AG126/INDEX(deflator!$E126:$BQ126, MATCH(TRUE, ISNUMBER(deflator!$E126:$BQ126), 0))</f>
        <v>0</v>
      </c>
      <c r="AH126" cm="1">
        <f t="array" ref="AH126">deflator!AH126/INDEX(deflator!$E126:$BQ126, MATCH(TRUE, ISNUMBER(deflator!$E126:$BQ126), 0))</f>
        <v>0</v>
      </c>
      <c r="AI126" cm="1">
        <f t="array" ref="AI126">deflator!AI126/INDEX(deflator!$E126:$BQ126, MATCH(TRUE, ISNUMBER(deflator!$E126:$BQ126), 0))</f>
        <v>1</v>
      </c>
      <c r="AJ126" cm="1">
        <f t="array" ref="AJ126">deflator!AJ126/INDEX(deflator!$E126:$BQ126, MATCH(TRUE, ISNUMBER(deflator!$E126:$BQ126), 0))</f>
        <v>1.9635649613114781</v>
      </c>
      <c r="AK126" cm="1">
        <f t="array" ref="AK126">deflator!AK126/INDEX(deflator!$E126:$BQ126, MATCH(TRUE, ISNUMBER(deflator!$E126:$BQ126), 0))</f>
        <v>30.871489477035951</v>
      </c>
      <c r="AL126" cm="1">
        <f t="array" ref="AL126">deflator!AL126/INDEX(deflator!$E126:$BQ126, MATCH(TRUE, ISNUMBER(deflator!$E126:$BQ126), 0))</f>
        <v>414.74662391608183</v>
      </c>
      <c r="AM126" cm="1">
        <f t="array" ref="AM126">deflator!AM126/INDEX(deflator!$E126:$BQ126, MATCH(TRUE, ISNUMBER(deflator!$E126:$BQ126), 0))</f>
        <v>6829.7438744156207</v>
      </c>
      <c r="AN126" cm="1">
        <f t="array" ref="AN126">deflator!AN126/INDEX(deflator!$E126:$BQ126, MATCH(TRUE, ISNUMBER(deflator!$E126:$BQ126), 0))</f>
        <v>17818.028198766988</v>
      </c>
      <c r="AO126" cm="1">
        <f t="array" ref="AO126">deflator!AO126/INDEX(deflator!$E126:$BQ126, MATCH(TRUE, ISNUMBER(deflator!$E126:$BQ126), 0))</f>
        <v>24749.175445675122</v>
      </c>
      <c r="AP126" cm="1">
        <f t="array" ref="AP126">deflator!AP126/INDEX(deflator!$E126:$BQ126, MATCH(TRUE, ISNUMBER(deflator!$E126:$BQ126), 0))</f>
        <v>28742.63556776776</v>
      </c>
      <c r="AQ126" cm="1">
        <f t="array" ref="AQ126">deflator!AQ126/INDEX(deflator!$E126:$BQ126, MATCH(TRUE, ISNUMBER(deflator!$E126:$BQ126), 0))</f>
        <v>30370.28638927998</v>
      </c>
      <c r="AR126" cm="1">
        <f t="array" ref="AR126">deflator!AR126/INDEX(deflator!$E126:$BQ126, MATCH(TRUE, ISNUMBER(deflator!$E126:$BQ126), 0))</f>
        <v>34403.503128714176</v>
      </c>
      <c r="AS126" cm="1">
        <f t="array" ref="AS126">deflator!AS126/INDEX(deflator!$E126:$BQ126, MATCH(TRUE, ISNUMBER(deflator!$E126:$BQ126), 0))</f>
        <v>40398.796119391642</v>
      </c>
      <c r="AT126" cm="1">
        <f t="array" ref="AT126">deflator!AT126/INDEX(deflator!$E126:$BQ126, MATCH(TRUE, ISNUMBER(deflator!$E126:$BQ126), 0))</f>
        <v>44501.872633925246</v>
      </c>
      <c r="AU126" cm="1">
        <f t="array" ref="AU126">deflator!AU126/INDEX(deflator!$E126:$BQ126, MATCH(TRUE, ISNUMBER(deflator!$E126:$BQ126), 0))</f>
        <v>47084.416030129447</v>
      </c>
      <c r="AV126" cm="1">
        <f t="array" ref="AV126">deflator!AV126/INDEX(deflator!$E126:$BQ126, MATCH(TRUE, ISNUMBER(deflator!$E126:$BQ126), 0))</f>
        <v>52611.431810920985</v>
      </c>
      <c r="AW126" cm="1">
        <f t="array" ref="AW126">deflator!AW126/INDEX(deflator!$E126:$BQ126, MATCH(TRUE, ISNUMBER(deflator!$E126:$BQ126), 0))</f>
        <v>61098.511747277291</v>
      </c>
      <c r="AX126" cm="1">
        <f t="array" ref="AX126">deflator!AX126/INDEX(deflator!$E126:$BQ126, MATCH(TRUE, ISNUMBER(deflator!$E126:$BQ126), 0))</f>
        <v>72019.765174757165</v>
      </c>
      <c r="AY126" cm="1">
        <f t="array" ref="AY126">deflator!AY126/INDEX(deflator!$E126:$BQ126, MATCH(TRUE, ISNUMBER(deflator!$E126:$BQ126), 0))</f>
        <v>87541.25532256806</v>
      </c>
      <c r="AZ126" cm="1">
        <f t="array" ref="AZ126">deflator!AZ126/INDEX(deflator!$E126:$BQ126, MATCH(TRUE, ISNUMBER(deflator!$E126:$BQ126), 0))</f>
        <v>101133.87120999713</v>
      </c>
      <c r="BA126" cm="1">
        <f t="array" ref="BA126">deflator!BA126/INDEX(deflator!$E126:$BQ126, MATCH(TRUE, ISNUMBER(deflator!$E126:$BQ126), 0))</f>
        <v>122307.80280093831</v>
      </c>
      <c r="BB126" cm="1">
        <f t="array" ref="BB126">deflator!BB126/INDEX(deflator!$E126:$BQ126, MATCH(TRUE, ISNUMBER(deflator!$E126:$BQ126), 0))</f>
        <v>128045.36588250891</v>
      </c>
      <c r="BC126" cm="1">
        <f t="array" ref="BC126">deflator!BC126/INDEX(deflator!$E126:$BQ126, MATCH(TRUE, ISNUMBER(deflator!$E126:$BQ126), 0))</f>
        <v>153068.35671671407</v>
      </c>
      <c r="BD126" cm="1">
        <f t="array" ref="BD126">deflator!BD126/INDEX(deflator!$E126:$BQ126, MATCH(TRUE, ISNUMBER(deflator!$E126:$BQ126), 0))</f>
        <v>184513.12535476126</v>
      </c>
      <c r="BE126" cm="1">
        <f t="array" ref="BE126">deflator!BE126/INDEX(deflator!$E126:$BQ126, MATCH(TRUE, ISNUMBER(deflator!$E126:$BQ126), 0))</f>
        <v>193343.12977845815</v>
      </c>
      <c r="BF126" cm="1">
        <f t="array" ref="BF126">deflator!BF126/INDEX(deflator!$E126:$BQ126, MATCH(TRUE, ISNUMBER(deflator!$E126:$BQ126), 0))</f>
        <v>211708.9511417037</v>
      </c>
      <c r="BG126" cm="1">
        <f t="array" ref="BG126">deflator!BG126/INDEX(deflator!$E126:$BQ126, MATCH(TRUE, ISNUMBER(deflator!$E126:$BQ126), 0))</f>
        <v>223927.18180749653</v>
      </c>
      <c r="BH126" cm="1">
        <f t="array" ref="BH126">deflator!BH126/INDEX(deflator!$E126:$BQ126, MATCH(TRUE, ISNUMBER(deflator!$E126:$BQ126), 0))</f>
        <v>228010.60565431876</v>
      </c>
      <c r="BI126" cm="1">
        <f t="array" ref="BI126">deflator!BI126/INDEX(deflator!$E126:$BQ126, MATCH(TRUE, ISNUMBER(deflator!$E126:$BQ126), 0))</f>
        <v>259107.68074766788</v>
      </c>
      <c r="BJ126" cm="1">
        <f t="array" ref="BJ126">deflator!BJ126/INDEX(deflator!$E126:$BQ126, MATCH(TRUE, ISNUMBER(deflator!$E126:$BQ126), 0))</f>
        <v>288156.51659321558</v>
      </c>
      <c r="BK126" cm="1">
        <f t="array" ref="BK126">deflator!BK126/INDEX(deflator!$E126:$BQ126, MATCH(TRUE, ISNUMBER(deflator!$E126:$BQ126), 0))</f>
        <v>314683.07016738818</v>
      </c>
      <c r="BL126" cm="1">
        <f t="array" ref="BL126">deflator!BL126/INDEX(deflator!$E126:$BQ126, MATCH(TRUE, ISNUMBER(deflator!$E126:$BQ126), 0))</f>
        <v>338703.72965371259</v>
      </c>
      <c r="BM126" cm="1">
        <f t="array" ref="BM126">deflator!BM126/INDEX(deflator!$E126:$BQ126, MATCH(TRUE, ISNUMBER(deflator!$E126:$BQ126), 0))</f>
        <v>352966.0637411442</v>
      </c>
      <c r="BN126" cm="1">
        <f t="array" ref="BN126">deflator!BN126/INDEX(deflator!$E126:$BQ126, MATCH(TRUE, ISNUMBER(deflator!$E126:$BQ126), 0))</f>
        <v>402134.5013395343</v>
      </c>
      <c r="BO126" cm="1">
        <f t="array" ref="BO126">deflator!BO126/INDEX(deflator!$E126:$BQ126, MATCH(TRUE, ISNUMBER(deflator!$E126:$BQ126), 0))</f>
        <v>481632.49696866504</v>
      </c>
      <c r="BP126" cm="1">
        <f t="array" ref="BP126">deflator!BP126/INDEX(deflator!$E126:$BQ126, MATCH(TRUE, ISNUMBER(deflator!$E126:$BQ126), 0))</f>
        <v>527494.73239625222</v>
      </c>
      <c r="BQ126" cm="1">
        <f t="array" ref="BQ126">deflator!BQ126/INDEX(deflator!$E126:$BQ126, MATCH(TRUE, ISNUMBER(deflator!$E126:$BQ126), 0))</f>
        <v>569956.0131375558</v>
      </c>
    </row>
    <row r="127" spans="1:69" x14ac:dyDescent="0.35">
      <c r="A127" t="s">
        <v>435</v>
      </c>
      <c r="B127" t="s">
        <v>436</v>
      </c>
      <c r="C127" t="s">
        <v>44</v>
      </c>
      <c r="D127" t="s">
        <v>45</v>
      </c>
      <c r="E127" cm="1">
        <f t="array" ref="E127">deflator!E127/INDEX(deflator!$E127:$BQ127, MATCH(TRUE, ISNUMBER(deflator!$E127:$BQ127), 0))</f>
        <v>1</v>
      </c>
      <c r="F127" cm="1">
        <f t="array" ref="F127">deflator!F127/INDEX(deflator!$E127:$BQ127, MATCH(TRUE, ISNUMBER(deflator!$E127:$BQ127), 0))</f>
        <v>1.0866217664020756</v>
      </c>
      <c r="G127" cm="1">
        <f t="array" ref="G127">deflator!G127/INDEX(deflator!$E127:$BQ127, MATCH(TRUE, ISNUMBER(deflator!$E127:$BQ127), 0))</f>
        <v>1.0868207065970039</v>
      </c>
      <c r="H127" cm="1">
        <f t="array" ref="H127">deflator!H127/INDEX(deflator!$E127:$BQ127, MATCH(TRUE, ISNUMBER(deflator!$E127:$BQ127), 0))</f>
        <v>1.0664176404148444</v>
      </c>
      <c r="I127" cm="1">
        <f t="array" ref="I127">deflator!I127/INDEX(deflator!$E127:$BQ127, MATCH(TRUE, ISNUMBER(deflator!$E127:$BQ127), 0))</f>
        <v>1.095112060367943</v>
      </c>
      <c r="J127" cm="1">
        <f t="array" ref="J127">deflator!J127/INDEX(deflator!$E127:$BQ127, MATCH(TRUE, ISNUMBER(deflator!$E127:$BQ127), 0))</f>
        <v>1.0726406478248609</v>
      </c>
      <c r="K127" cm="1">
        <f t="array" ref="K127">deflator!K127/INDEX(deflator!$E127:$BQ127, MATCH(TRUE, ISNUMBER(deflator!$E127:$BQ127), 0))</f>
        <v>1.0910234438306889</v>
      </c>
      <c r="L127" cm="1">
        <f t="array" ref="L127">deflator!L127/INDEX(deflator!$E127:$BQ127, MATCH(TRUE, ISNUMBER(deflator!$E127:$BQ127), 0))</f>
        <v>1.1172168343710831</v>
      </c>
      <c r="M127" cm="1">
        <f t="array" ref="M127">deflator!M127/INDEX(deflator!$E127:$BQ127, MATCH(TRUE, ISNUMBER(deflator!$E127:$BQ127), 0))</f>
        <v>1.1359731269585827</v>
      </c>
      <c r="N127" cm="1">
        <f t="array" ref="N127">deflator!N127/INDEX(deflator!$E127:$BQ127, MATCH(TRUE, ISNUMBER(deflator!$E127:$BQ127), 0))</f>
        <v>1.1339298898888746</v>
      </c>
      <c r="O127" cm="1">
        <f t="array" ref="O127">deflator!O127/INDEX(deflator!$E127:$BQ127, MATCH(TRUE, ISNUMBER(deflator!$E127:$BQ127), 0))</f>
        <v>1.307598748679442</v>
      </c>
      <c r="P127" cm="1">
        <f t="array" ref="P127">deflator!P127/INDEX(deflator!$E127:$BQ127, MATCH(TRUE, ISNUMBER(deflator!$E127:$BQ127), 0))</f>
        <v>1.18704915514971</v>
      </c>
      <c r="Q127" cm="1">
        <f t="array" ref="Q127">deflator!Q127/INDEX(deflator!$E127:$BQ127, MATCH(TRUE, ISNUMBER(deflator!$E127:$BQ127), 0))</f>
        <v>1.2013560158707057</v>
      </c>
      <c r="R127" cm="1">
        <f t="array" ref="R127">deflator!R127/INDEX(deflator!$E127:$BQ127, MATCH(TRUE, ISNUMBER(deflator!$E127:$BQ127), 0))</f>
        <v>1.3239404793545733</v>
      </c>
      <c r="S127" cm="1">
        <f t="array" ref="S127">deflator!S127/INDEX(deflator!$E127:$BQ127, MATCH(TRUE, ISNUMBER(deflator!$E127:$BQ127), 0))</f>
        <v>1.5364232907537367</v>
      </c>
      <c r="T127" cm="1">
        <f t="array" ref="T127">deflator!T127/INDEX(deflator!$E127:$BQ127, MATCH(TRUE, ISNUMBER(deflator!$E127:$BQ127), 0))</f>
        <v>1.7182606561581315</v>
      </c>
      <c r="U127" cm="1">
        <f t="array" ref="U127">deflator!U127/INDEX(deflator!$E127:$BQ127, MATCH(TRUE, ISNUMBER(deflator!$E127:$BQ127), 0))</f>
        <v>2.0431179688640371</v>
      </c>
      <c r="V127" cm="1">
        <f t="array" ref="V127">deflator!V127/INDEX(deflator!$E127:$BQ127, MATCH(TRUE, ISNUMBER(deflator!$E127:$BQ127), 0))</f>
        <v>2.3884012406414366</v>
      </c>
      <c r="W127" cm="1">
        <f t="array" ref="W127">deflator!W127/INDEX(deflator!$E127:$BQ127, MATCH(TRUE, ISNUMBER(deflator!$E127:$BQ127), 0))</f>
        <v>2.4619877765422618</v>
      </c>
      <c r="X127" cm="1">
        <f t="array" ref="X127">deflator!X127/INDEX(deflator!$E127:$BQ127, MATCH(TRUE, ISNUMBER(deflator!$E127:$BQ127), 0))</f>
        <v>2.6008105041496217</v>
      </c>
      <c r="Y127" cm="1">
        <f t="array" ref="Y127">deflator!Y127/INDEX(deflator!$E127:$BQ127, MATCH(TRUE, ISNUMBER(deflator!$E127:$BQ127), 0))</f>
        <v>2.8492066340785418</v>
      </c>
      <c r="Z127" cm="1">
        <f t="array" ref="Z127">deflator!Z127/INDEX(deflator!$E127:$BQ127, MATCH(TRUE, ISNUMBER(deflator!$E127:$BQ127), 0))</f>
        <v>3.1584332315976753</v>
      </c>
      <c r="AA127" cm="1">
        <f t="array" ref="AA127">deflator!AA127/INDEX(deflator!$E127:$BQ127, MATCH(TRUE, ISNUMBER(deflator!$E127:$BQ127), 0))</f>
        <v>3.5245763016692844</v>
      </c>
      <c r="AB127" cm="1">
        <f t="array" ref="AB127">deflator!AB127/INDEX(deflator!$E127:$BQ127, MATCH(TRUE, ISNUMBER(deflator!$E127:$BQ127), 0))</f>
        <v>3.9418169655544282</v>
      </c>
      <c r="AC127" cm="1">
        <f t="array" ref="AC127">deflator!AC127/INDEX(deflator!$E127:$BQ127, MATCH(TRUE, ISNUMBER(deflator!$E127:$BQ127), 0))</f>
        <v>4.3435164944598901</v>
      </c>
      <c r="AD127" cm="1">
        <f t="array" ref="AD127">deflator!AD127/INDEX(deflator!$E127:$BQ127, MATCH(TRUE, ISNUMBER(deflator!$E127:$BQ127), 0))</f>
        <v>4.7042795358522511</v>
      </c>
      <c r="AE127" cm="1">
        <f t="array" ref="AE127">deflator!AE127/INDEX(deflator!$E127:$BQ127, MATCH(TRUE, ISNUMBER(deflator!$E127:$BQ127), 0))</f>
        <v>5.1141033659685196</v>
      </c>
      <c r="AF127" cm="1">
        <f t="array" ref="AF127">deflator!AF127/INDEX(deflator!$E127:$BQ127, MATCH(TRUE, ISNUMBER(deflator!$E127:$BQ127), 0))</f>
        <v>5.3903647793159664</v>
      </c>
      <c r="AG127" cm="1">
        <f t="array" ref="AG127">deflator!AG127/INDEX(deflator!$E127:$BQ127, MATCH(TRUE, ISNUMBER(deflator!$E127:$BQ127), 0))</f>
        <v>5.7383464767285499</v>
      </c>
      <c r="AH127" cm="1">
        <f t="array" ref="AH127">deflator!AH127/INDEX(deflator!$E127:$BQ127, MATCH(TRUE, ISNUMBER(deflator!$E127:$BQ127), 0))</f>
        <v>6.2989260818687836</v>
      </c>
      <c r="AI127" cm="1">
        <f t="array" ref="AI127">deflator!AI127/INDEX(deflator!$E127:$BQ127, MATCH(TRUE, ISNUMBER(deflator!$E127:$BQ127), 0))</f>
        <v>6.9689553674771769</v>
      </c>
      <c r="AJ127" cm="1">
        <f t="array" ref="AJ127">deflator!AJ127/INDEX(deflator!$E127:$BQ127, MATCH(TRUE, ISNUMBER(deflator!$E127:$BQ127), 0))</f>
        <v>7.8423021986914723</v>
      </c>
      <c r="AK127" cm="1">
        <f t="array" ref="AK127">deflator!AK127/INDEX(deflator!$E127:$BQ127, MATCH(TRUE, ISNUMBER(deflator!$E127:$BQ127), 0))</f>
        <v>9.3242804026649448</v>
      </c>
      <c r="AL127" cm="1">
        <f t="array" ref="AL127">deflator!AL127/INDEX(deflator!$E127:$BQ127, MATCH(TRUE, ISNUMBER(deflator!$E127:$BQ127), 0))</f>
        <v>11.720479073930328</v>
      </c>
      <c r="AM127" cm="1">
        <f t="array" ref="AM127">deflator!AM127/INDEX(deflator!$E127:$BQ127, MATCH(TRUE, ISNUMBER(deflator!$E127:$BQ127), 0))</f>
        <v>13.714884408203645</v>
      </c>
      <c r="AN127" cm="1">
        <f t="array" ref="AN127">deflator!AN127/INDEX(deflator!$E127:$BQ127, MATCH(TRUE, ISNUMBER(deflator!$E127:$BQ127), 0))</f>
        <v>15.253841303638165</v>
      </c>
      <c r="AO127" cm="1">
        <f t="array" ref="AO127">deflator!AO127/INDEX(deflator!$E127:$BQ127, MATCH(TRUE, ISNUMBER(deflator!$E127:$BQ127), 0))</f>
        <v>21.658742240987106</v>
      </c>
      <c r="AP127" cm="1">
        <f t="array" ref="AP127">deflator!AP127/INDEX(deflator!$E127:$BQ127, MATCH(TRUE, ISNUMBER(deflator!$E127:$BQ127), 0))</f>
        <v>24.135466270997281</v>
      </c>
      <c r="AQ127" cm="1">
        <f t="array" ref="AQ127">deflator!AQ127/INDEX(deflator!$E127:$BQ127, MATCH(TRUE, ISNUMBER(deflator!$E127:$BQ127), 0))</f>
        <v>25.808392624253976</v>
      </c>
      <c r="AR127" cm="1">
        <f t="array" ref="AR127">deflator!AR127/INDEX(deflator!$E127:$BQ127, MATCH(TRUE, ISNUMBER(deflator!$E127:$BQ127), 0))</f>
        <v>26.890780880458344</v>
      </c>
      <c r="AS127" cm="1">
        <f t="array" ref="AS127">deflator!AS127/INDEX(deflator!$E127:$BQ127, MATCH(TRUE, ISNUMBER(deflator!$E127:$BQ127), 0))</f>
        <v>28.525699615563461</v>
      </c>
      <c r="AT127" cm="1">
        <f t="array" ref="AT127">deflator!AT127/INDEX(deflator!$E127:$BQ127, MATCH(TRUE, ISNUMBER(deflator!$E127:$BQ127), 0))</f>
        <v>28.974443186084521</v>
      </c>
      <c r="AU127" cm="1">
        <f t="array" ref="AU127">deflator!AU127/INDEX(deflator!$E127:$BQ127, MATCH(TRUE, ISNUMBER(deflator!$E127:$BQ127), 0))</f>
        <v>29.244834299686801</v>
      </c>
      <c r="AV127" cm="1">
        <f t="array" ref="AV127">deflator!AV127/INDEX(deflator!$E127:$BQ127, MATCH(TRUE, ISNUMBER(deflator!$E127:$BQ127), 0))</f>
        <v>31.057228287467886</v>
      </c>
      <c r="AW127" cm="1">
        <f t="array" ref="AW127">deflator!AW127/INDEX(deflator!$E127:$BQ127, MATCH(TRUE, ISNUMBER(deflator!$E127:$BQ127), 0))</f>
        <v>33.270627738907109</v>
      </c>
      <c r="AX127" cm="1">
        <f t="array" ref="AX127">deflator!AX127/INDEX(deflator!$E127:$BQ127, MATCH(TRUE, ISNUMBER(deflator!$E127:$BQ127), 0))</f>
        <v>34.900771957954895</v>
      </c>
      <c r="AY127" cm="1">
        <f t="array" ref="AY127">deflator!AY127/INDEX(deflator!$E127:$BQ127, MATCH(TRUE, ISNUMBER(deflator!$E127:$BQ127), 0))</f>
        <v>43.112970105293108</v>
      </c>
      <c r="AZ127" cm="1">
        <f t="array" ref="AZ127">deflator!AZ127/INDEX(deflator!$E127:$BQ127, MATCH(TRUE, ISNUMBER(deflator!$E127:$BQ127), 0))</f>
        <v>46.6178328000683</v>
      </c>
      <c r="BA127" cm="1">
        <f t="array" ref="BA127">deflator!BA127/INDEX(deflator!$E127:$BQ127, MATCH(TRUE, ISNUMBER(deflator!$E127:$BQ127), 0))</f>
        <v>53.680982212154149</v>
      </c>
      <c r="BB127" cm="1">
        <f t="array" ref="BB127">deflator!BB127/INDEX(deflator!$E127:$BQ127, MATCH(TRUE, ISNUMBER(deflator!$E127:$BQ127), 0))</f>
        <v>68.548905284664116</v>
      </c>
      <c r="BC127" cm="1">
        <f t="array" ref="BC127">deflator!BC127/INDEX(deflator!$E127:$BQ127, MATCH(TRUE, ISNUMBER(deflator!$E127:$BQ127), 0))</f>
        <v>69.672558698815536</v>
      </c>
      <c r="BD127" cm="1">
        <f t="array" ref="BD127">deflator!BD127/INDEX(deflator!$E127:$BQ127, MATCH(TRUE, ISNUMBER(deflator!$E127:$BQ127), 0))</f>
        <v>76.685110766453292</v>
      </c>
      <c r="BE127" cm="1">
        <f t="array" ref="BE127">deflator!BE127/INDEX(deflator!$E127:$BQ127, MATCH(TRUE, ISNUMBER(deflator!$E127:$BQ127), 0))</f>
        <v>83.987812555137893</v>
      </c>
      <c r="BF127" cm="1">
        <f t="array" ref="BF127">deflator!BF127/INDEX(deflator!$E127:$BQ127, MATCH(TRUE, ISNUMBER(deflator!$E127:$BQ127), 0))</f>
        <v>90.150470570014122</v>
      </c>
      <c r="BG127" cm="1">
        <f t="array" ref="BG127">deflator!BG127/INDEX(deflator!$E127:$BQ127, MATCH(TRUE, ISNUMBER(deflator!$E127:$BQ127), 0))</f>
        <v>97.033487757378012</v>
      </c>
      <c r="BH127" cm="1">
        <f t="array" ref="BH127">deflator!BH127/INDEX(deflator!$E127:$BQ127, MATCH(TRUE, ISNUMBER(deflator!$E127:$BQ127), 0))</f>
        <v>105.99807661908763</v>
      </c>
      <c r="BI127" cm="1">
        <f t="array" ref="BI127">deflator!BI127/INDEX(deflator!$E127:$BQ127, MATCH(TRUE, ISNUMBER(deflator!$E127:$BQ127), 0))</f>
        <v>112.19857079171835</v>
      </c>
      <c r="BJ127" cm="1">
        <f t="array" ref="BJ127">deflator!BJ127/INDEX(deflator!$E127:$BQ127, MATCH(TRUE, ISNUMBER(deflator!$E127:$BQ127), 0))</f>
        <v>120.70539240973196</v>
      </c>
      <c r="BK127" cm="1">
        <f t="array" ref="BK127">deflator!BK127/INDEX(deflator!$E127:$BQ127, MATCH(TRUE, ISNUMBER(deflator!$E127:$BQ127), 0))</f>
        <v>125.79315899774542</v>
      </c>
      <c r="BL127" cm="1">
        <f t="array" ref="BL127">deflator!BL127/INDEX(deflator!$E127:$BQ127, MATCH(TRUE, ISNUMBER(deflator!$E127:$BQ127), 0))</f>
        <v>131.17111120198558</v>
      </c>
      <c r="BM127" cm="1">
        <f t="array" ref="BM127">deflator!BM127/INDEX(deflator!$E127:$BQ127, MATCH(TRUE, ISNUMBER(deflator!$E127:$BQ127), 0))</f>
        <v>137.66257645466968</v>
      </c>
      <c r="BN127" cm="1">
        <f t="array" ref="BN127">deflator!BN127/INDEX(deflator!$E127:$BQ127, MATCH(TRUE, ISNUMBER(deflator!$E127:$BQ127), 0))</f>
        <v>143.62439512353995</v>
      </c>
      <c r="BO127" cm="1">
        <f t="array" ref="BO127">deflator!BO127/INDEX(deflator!$E127:$BQ127, MATCH(TRUE, ISNUMBER(deflator!$E127:$BQ127), 0))</f>
        <v>153.61642250483354</v>
      </c>
      <c r="BP127" cm="1">
        <f t="array" ref="BP127">deflator!BP127/INDEX(deflator!$E127:$BQ127, MATCH(TRUE, ISNUMBER(deflator!$E127:$BQ127), 0))</f>
        <v>162.99900957207001</v>
      </c>
      <c r="BQ127" cm="1">
        <f t="array" ref="BQ127">deflator!BQ127/INDEX(deflator!$E127:$BQ127, MATCH(TRUE, ISNUMBER(deflator!$E127:$BQ127), 0))</f>
        <v>173.29266999154916</v>
      </c>
    </row>
    <row r="128" spans="1:69" x14ac:dyDescent="0.35">
      <c r="A128" t="s">
        <v>437</v>
      </c>
      <c r="B128" t="s">
        <v>438</v>
      </c>
      <c r="C128" t="s">
        <v>44</v>
      </c>
      <c r="D128" t="s">
        <v>45</v>
      </c>
      <c r="E128" cm="1">
        <f t="array" ref="E128">deflator!E128/INDEX(deflator!$E128:$BQ128, MATCH(TRUE, ISNUMBER(deflator!$E128:$BQ128), 0))</f>
        <v>0</v>
      </c>
      <c r="F128" cm="1">
        <f t="array" ref="F128">deflator!F128/INDEX(deflator!$E128:$BQ128, MATCH(TRUE, ISNUMBER(deflator!$E128:$BQ128), 0))</f>
        <v>0</v>
      </c>
      <c r="G128" cm="1">
        <f t="array" ref="G128">deflator!G128/INDEX(deflator!$E128:$BQ128, MATCH(TRUE, ISNUMBER(deflator!$E128:$BQ128), 0))</f>
        <v>0</v>
      </c>
      <c r="H128" cm="1">
        <f t="array" ref="H128">deflator!H128/INDEX(deflator!$E128:$BQ128, MATCH(TRUE, ISNUMBER(deflator!$E128:$BQ128), 0))</f>
        <v>0</v>
      </c>
      <c r="I128" cm="1">
        <f t="array" ref="I128">deflator!I128/INDEX(deflator!$E128:$BQ128, MATCH(TRUE, ISNUMBER(deflator!$E128:$BQ128), 0))</f>
        <v>0</v>
      </c>
      <c r="J128" cm="1">
        <f t="array" ref="J128">deflator!J128/INDEX(deflator!$E128:$BQ128, MATCH(TRUE, ISNUMBER(deflator!$E128:$BQ128), 0))</f>
        <v>0</v>
      </c>
      <c r="K128" cm="1">
        <f t="array" ref="K128">deflator!K128/INDEX(deflator!$E128:$BQ128, MATCH(TRUE, ISNUMBER(deflator!$E128:$BQ128), 0))</f>
        <v>0</v>
      </c>
      <c r="L128" cm="1">
        <f t="array" ref="L128">deflator!L128/INDEX(deflator!$E128:$BQ128, MATCH(TRUE, ISNUMBER(deflator!$E128:$BQ128), 0))</f>
        <v>0</v>
      </c>
      <c r="M128" cm="1">
        <f t="array" ref="M128">deflator!M128/INDEX(deflator!$E128:$BQ128, MATCH(TRUE, ISNUMBER(deflator!$E128:$BQ128), 0))</f>
        <v>0</v>
      </c>
      <c r="N128" cm="1">
        <f t="array" ref="N128">deflator!N128/INDEX(deflator!$E128:$BQ128, MATCH(TRUE, ISNUMBER(deflator!$E128:$BQ128), 0))</f>
        <v>0</v>
      </c>
      <c r="O128" cm="1">
        <f t="array" ref="O128">deflator!O128/INDEX(deflator!$E128:$BQ128, MATCH(TRUE, ISNUMBER(deflator!$E128:$BQ128), 0))</f>
        <v>0</v>
      </c>
      <c r="P128" cm="1">
        <f t="array" ref="P128">deflator!P128/INDEX(deflator!$E128:$BQ128, MATCH(TRUE, ISNUMBER(deflator!$E128:$BQ128), 0))</f>
        <v>0</v>
      </c>
      <c r="Q128" cm="1">
        <f t="array" ref="Q128">deflator!Q128/INDEX(deflator!$E128:$BQ128, MATCH(TRUE, ISNUMBER(deflator!$E128:$BQ128), 0))</f>
        <v>0</v>
      </c>
      <c r="R128" cm="1">
        <f t="array" ref="R128">deflator!R128/INDEX(deflator!$E128:$BQ128, MATCH(TRUE, ISNUMBER(deflator!$E128:$BQ128), 0))</f>
        <v>0</v>
      </c>
      <c r="S128" cm="1">
        <f t="array" ref="S128">deflator!S128/INDEX(deflator!$E128:$BQ128, MATCH(TRUE, ISNUMBER(deflator!$E128:$BQ128), 0))</f>
        <v>0</v>
      </c>
      <c r="T128" cm="1">
        <f t="array" ref="T128">deflator!T128/INDEX(deflator!$E128:$BQ128, MATCH(TRUE, ISNUMBER(deflator!$E128:$BQ128), 0))</f>
        <v>0</v>
      </c>
      <c r="U128" cm="1">
        <f t="array" ref="U128">deflator!U128/INDEX(deflator!$E128:$BQ128, MATCH(TRUE, ISNUMBER(deflator!$E128:$BQ128), 0))</f>
        <v>0</v>
      </c>
      <c r="V128" cm="1">
        <f t="array" ref="V128">deflator!V128/INDEX(deflator!$E128:$BQ128, MATCH(TRUE, ISNUMBER(deflator!$E128:$BQ128), 0))</f>
        <v>0</v>
      </c>
      <c r="W128" cm="1">
        <f t="array" ref="W128">deflator!W128/INDEX(deflator!$E128:$BQ128, MATCH(TRUE, ISNUMBER(deflator!$E128:$BQ128), 0))</f>
        <v>0</v>
      </c>
      <c r="X128" cm="1">
        <f t="array" ref="X128">deflator!X128/INDEX(deflator!$E128:$BQ128, MATCH(TRUE, ISNUMBER(deflator!$E128:$BQ128), 0))</f>
        <v>0</v>
      </c>
      <c r="Y128" cm="1">
        <f t="array" ref="Y128">deflator!Y128/INDEX(deflator!$E128:$BQ128, MATCH(TRUE, ISNUMBER(deflator!$E128:$BQ128), 0))</f>
        <v>0</v>
      </c>
      <c r="Z128" cm="1">
        <f t="array" ref="Z128">deflator!Z128/INDEX(deflator!$E128:$BQ128, MATCH(TRUE, ISNUMBER(deflator!$E128:$BQ128), 0))</f>
        <v>0</v>
      </c>
      <c r="AA128" cm="1">
        <f t="array" ref="AA128">deflator!AA128/INDEX(deflator!$E128:$BQ128, MATCH(TRUE, ISNUMBER(deflator!$E128:$BQ128), 0))</f>
        <v>0</v>
      </c>
      <c r="AB128" cm="1">
        <f t="array" ref="AB128">deflator!AB128/INDEX(deflator!$E128:$BQ128, MATCH(TRUE, ISNUMBER(deflator!$E128:$BQ128), 0))</f>
        <v>0</v>
      </c>
      <c r="AC128" cm="1">
        <f t="array" ref="AC128">deflator!AC128/INDEX(deflator!$E128:$BQ128, MATCH(TRUE, ISNUMBER(deflator!$E128:$BQ128), 0))</f>
        <v>0</v>
      </c>
      <c r="AD128" cm="1">
        <f t="array" ref="AD128">deflator!AD128/INDEX(deflator!$E128:$BQ128, MATCH(TRUE, ISNUMBER(deflator!$E128:$BQ128), 0))</f>
        <v>0</v>
      </c>
      <c r="AE128" cm="1">
        <f t="array" ref="AE128">deflator!AE128/INDEX(deflator!$E128:$BQ128, MATCH(TRUE, ISNUMBER(deflator!$E128:$BQ128), 0))</f>
        <v>0</v>
      </c>
      <c r="AF128" cm="1">
        <f t="array" ref="AF128">deflator!AF128/INDEX(deflator!$E128:$BQ128, MATCH(TRUE, ISNUMBER(deflator!$E128:$BQ128), 0))</f>
        <v>1</v>
      </c>
      <c r="AG128" cm="1">
        <f t="array" ref="AG128">deflator!AG128/INDEX(deflator!$E128:$BQ128, MATCH(TRUE, ISNUMBER(deflator!$E128:$BQ128), 0))</f>
        <v>0.98122693529324412</v>
      </c>
      <c r="AH128" cm="1">
        <f t="array" ref="AH128">deflator!AH128/INDEX(deflator!$E128:$BQ128, MATCH(TRUE, ISNUMBER(deflator!$E128:$BQ128), 0))</f>
        <v>1.0497757501435987</v>
      </c>
      <c r="AI128" cm="1">
        <f t="array" ref="AI128">deflator!AI128/INDEX(deflator!$E128:$BQ128, MATCH(TRUE, ISNUMBER(deflator!$E128:$BQ128), 0))</f>
        <v>1.1335027022262159</v>
      </c>
      <c r="AJ128" cm="1">
        <f t="array" ref="AJ128">deflator!AJ128/INDEX(deflator!$E128:$BQ128, MATCH(TRUE, ISNUMBER(deflator!$E128:$BQ128), 0))</f>
        <v>2.6611421309791004</v>
      </c>
      <c r="AK128" cm="1">
        <f t="array" ref="AK128">deflator!AK128/INDEX(deflator!$E128:$BQ128, MATCH(TRUE, ISNUMBER(deflator!$E128:$BQ128), 0))</f>
        <v>24.751626860636623</v>
      </c>
      <c r="AL128" cm="1">
        <f t="array" ref="AL128">deflator!AL128/INDEX(deflator!$E128:$BQ128, MATCH(TRUE, ISNUMBER(deflator!$E128:$BQ128), 0))</f>
        <v>211.48481949477818</v>
      </c>
      <c r="AM128" cm="1">
        <f t="array" ref="AM128">deflator!AM128/INDEX(deflator!$E128:$BQ128, MATCH(TRUE, ISNUMBER(deflator!$E128:$BQ128), 0))</f>
        <v>594.00783854248471</v>
      </c>
      <c r="AN128" cm="1">
        <f t="array" ref="AN128">deflator!AN128/INDEX(deflator!$E128:$BQ128, MATCH(TRUE, ISNUMBER(deflator!$E128:$BQ128), 0))</f>
        <v>843.67580321027674</v>
      </c>
      <c r="AO128" cm="1">
        <f t="array" ref="AO128">deflator!AO128/INDEX(deflator!$E128:$BQ128, MATCH(TRUE, ISNUMBER(deflator!$E128:$BQ128), 0))</f>
        <v>1141.8553653707459</v>
      </c>
      <c r="AP128" cm="1">
        <f t="array" ref="AP128">deflator!AP128/INDEX(deflator!$E128:$BQ128, MATCH(TRUE, ISNUMBER(deflator!$E128:$BQ128), 0))</f>
        <v>1362.3424799433867</v>
      </c>
      <c r="AQ128" cm="1">
        <f t="array" ref="AQ128">deflator!AQ128/INDEX(deflator!$E128:$BQ128, MATCH(TRUE, ISNUMBER(deflator!$E128:$BQ128), 0))</f>
        <v>1486.0092041664732</v>
      </c>
      <c r="AR128" cm="1">
        <f t="array" ref="AR128">deflator!AR128/INDEX(deflator!$E128:$BQ128, MATCH(TRUE, ISNUMBER(deflator!$E128:$BQ128), 0))</f>
        <v>2044.3688479640207</v>
      </c>
      <c r="AS128" cm="1">
        <f t="array" ref="AS128">deflator!AS128/INDEX(deflator!$E128:$BQ128, MATCH(TRUE, ISNUMBER(deflator!$E128:$BQ128), 0))</f>
        <v>2599.6549591693761</v>
      </c>
      <c r="AT128" cm="1">
        <f t="array" ref="AT128">deflator!AT128/INDEX(deflator!$E128:$BQ128, MATCH(TRUE, ISNUMBER(deflator!$E128:$BQ128), 0))</f>
        <v>2790.2869854253231</v>
      </c>
      <c r="AU128" cm="1">
        <f t="array" ref="AU128">deflator!AU128/INDEX(deflator!$E128:$BQ128, MATCH(TRUE, ISNUMBER(deflator!$E128:$BQ128), 0))</f>
        <v>2846.7985447532251</v>
      </c>
      <c r="AV128" cm="1">
        <f t="array" ref="AV128">deflator!AV128/INDEX(deflator!$E128:$BQ128, MATCH(TRUE, ISNUMBER(deflator!$E128:$BQ128), 0))</f>
        <v>2959.9463301696724</v>
      </c>
      <c r="AW128" cm="1">
        <f t="array" ref="AW128">deflator!AW128/INDEX(deflator!$E128:$BQ128, MATCH(TRUE, ISNUMBER(deflator!$E128:$BQ128), 0))</f>
        <v>3111.1609538523057</v>
      </c>
      <c r="AX128" cm="1">
        <f t="array" ref="AX128">deflator!AX128/INDEX(deflator!$E128:$BQ128, MATCH(TRUE, ISNUMBER(deflator!$E128:$BQ128), 0))</f>
        <v>3332.9438664503095</v>
      </c>
      <c r="AY128" cm="1">
        <f t="array" ref="AY128">deflator!AY128/INDEX(deflator!$E128:$BQ128, MATCH(TRUE, ISNUMBER(deflator!$E128:$BQ128), 0))</f>
        <v>3645.9612156986491</v>
      </c>
      <c r="AZ128" cm="1">
        <f t="array" ref="AZ128">deflator!AZ128/INDEX(deflator!$E128:$BQ128, MATCH(TRUE, ISNUMBER(deflator!$E128:$BQ128), 0))</f>
        <v>4188.3545399013874</v>
      </c>
      <c r="BA128" cm="1">
        <f t="array" ref="BA128">deflator!BA128/INDEX(deflator!$E128:$BQ128, MATCH(TRUE, ISNUMBER(deflator!$E128:$BQ128), 0))</f>
        <v>5118.8388991131324</v>
      </c>
      <c r="BB128" cm="1">
        <f t="array" ref="BB128">deflator!BB128/INDEX(deflator!$E128:$BQ128, MATCH(TRUE, ISNUMBER(deflator!$E128:$BQ128), 0))</f>
        <v>5325.3996028767342</v>
      </c>
      <c r="BC128" cm="1">
        <f t="array" ref="BC128">deflator!BC128/INDEX(deflator!$E128:$BQ128, MATCH(TRUE, ISNUMBER(deflator!$E128:$BQ128), 0))</f>
        <v>5859.7450622536744</v>
      </c>
      <c r="BD128" cm="1">
        <f t="array" ref="BD128">deflator!BD128/INDEX(deflator!$E128:$BQ128, MATCH(TRUE, ISNUMBER(deflator!$E128:$BQ128), 0))</f>
        <v>7177.1237031024875</v>
      </c>
      <c r="BE128" cm="1">
        <f t="array" ref="BE128">deflator!BE128/INDEX(deflator!$E128:$BQ128, MATCH(TRUE, ISNUMBER(deflator!$E128:$BQ128), 0))</f>
        <v>7798.3982686033678</v>
      </c>
      <c r="BF128" cm="1">
        <f t="array" ref="BF128">deflator!BF128/INDEX(deflator!$E128:$BQ128, MATCH(TRUE, ISNUMBER(deflator!$E128:$BQ128), 0))</f>
        <v>8046.0120852294194</v>
      </c>
      <c r="BG128" cm="1">
        <f t="array" ref="BG128">deflator!BG128/INDEX(deflator!$E128:$BQ128, MATCH(TRUE, ISNUMBER(deflator!$E128:$BQ128), 0))</f>
        <v>8723.1021408264951</v>
      </c>
      <c r="BH128" cm="1">
        <f t="array" ref="BH128">deflator!BH128/INDEX(deflator!$E128:$BQ128, MATCH(TRUE, ISNUMBER(deflator!$E128:$BQ128), 0))</f>
        <v>9022.0679303633297</v>
      </c>
      <c r="BI128" cm="1">
        <f t="array" ref="BI128">deflator!BI128/INDEX(deflator!$E128:$BQ128, MATCH(TRUE, ISNUMBER(deflator!$E128:$BQ128), 0))</f>
        <v>9567.9539490231891</v>
      </c>
      <c r="BJ128" cm="1">
        <f t="array" ref="BJ128">deflator!BJ128/INDEX(deflator!$E128:$BQ128, MATCH(TRUE, ISNUMBER(deflator!$E128:$BQ128), 0))</f>
        <v>10173.332351446568</v>
      </c>
      <c r="BK128" cm="1">
        <f t="array" ref="BK128">deflator!BK128/INDEX(deflator!$E128:$BQ128, MATCH(TRUE, ISNUMBER(deflator!$E128:$BQ128), 0))</f>
        <v>10524.052400720029</v>
      </c>
      <c r="BL128" cm="1">
        <f t="array" ref="BL128">deflator!BL128/INDEX(deflator!$E128:$BQ128, MATCH(TRUE, ISNUMBER(deflator!$E128:$BQ128), 0))</f>
        <v>11556.600011270359</v>
      </c>
      <c r="BM128" cm="1">
        <f t="array" ref="BM128">deflator!BM128/INDEX(deflator!$E128:$BQ128, MATCH(TRUE, ISNUMBER(deflator!$E128:$BQ128), 0))</f>
        <v>12173.74389342008</v>
      </c>
      <c r="BN128" cm="1">
        <f t="array" ref="BN128">deflator!BN128/INDEX(deflator!$E128:$BQ128, MATCH(TRUE, ISNUMBER(deflator!$E128:$BQ128), 0))</f>
        <v>14120.666154031836</v>
      </c>
      <c r="BO128" cm="1">
        <f t="array" ref="BO128">deflator!BO128/INDEX(deflator!$E128:$BQ128, MATCH(TRUE, ISNUMBER(deflator!$E128:$BQ128), 0))</f>
        <v>16896.405636818858</v>
      </c>
      <c r="BP128" cm="1">
        <f t="array" ref="BP128">deflator!BP128/INDEX(deflator!$E128:$BQ128, MATCH(TRUE, ISNUMBER(deflator!$E128:$BQ128), 0))</f>
        <v>20251.896447946496</v>
      </c>
      <c r="BQ128" cm="1">
        <f t="array" ref="BQ128">deflator!BQ128/INDEX(deflator!$E128:$BQ128, MATCH(TRUE, ISNUMBER(deflator!$E128:$BQ128), 0))</f>
        <v>21211.849326220858</v>
      </c>
    </row>
    <row r="129" spans="1:69" x14ac:dyDescent="0.35">
      <c r="A129" t="s">
        <v>439</v>
      </c>
      <c r="B129" t="s">
        <v>440</v>
      </c>
      <c r="C129" t="s">
        <v>44</v>
      </c>
      <c r="D129" t="s">
        <v>45</v>
      </c>
      <c r="E129" cm="1">
        <f t="array" ref="E129">deflator!E129/INDEX(deflator!$E129:$BQ129, MATCH(TRUE, ISNUMBER(deflator!$E129:$BQ129), 0))</f>
        <v>0</v>
      </c>
      <c r="F129" cm="1">
        <f t="array" ref="F129">deflator!F129/INDEX(deflator!$E129:$BQ129, MATCH(TRUE, ISNUMBER(deflator!$E129:$BQ129), 0))</f>
        <v>0</v>
      </c>
      <c r="G129" cm="1">
        <f t="array" ref="G129">deflator!G129/INDEX(deflator!$E129:$BQ129, MATCH(TRUE, ISNUMBER(deflator!$E129:$BQ129), 0))</f>
        <v>0</v>
      </c>
      <c r="H129" cm="1">
        <f t="array" ref="H129">deflator!H129/INDEX(deflator!$E129:$BQ129, MATCH(TRUE, ISNUMBER(deflator!$E129:$BQ129), 0))</f>
        <v>0</v>
      </c>
      <c r="I129" cm="1">
        <f t="array" ref="I129">deflator!I129/INDEX(deflator!$E129:$BQ129, MATCH(TRUE, ISNUMBER(deflator!$E129:$BQ129), 0))</f>
        <v>0</v>
      </c>
      <c r="J129" cm="1">
        <f t="array" ref="J129">deflator!J129/INDEX(deflator!$E129:$BQ129, MATCH(TRUE, ISNUMBER(deflator!$E129:$BQ129), 0))</f>
        <v>0</v>
      </c>
      <c r="K129" cm="1">
        <f t="array" ref="K129">deflator!K129/INDEX(deflator!$E129:$BQ129, MATCH(TRUE, ISNUMBER(deflator!$E129:$BQ129), 0))</f>
        <v>0</v>
      </c>
      <c r="L129" cm="1">
        <f t="array" ref="L129">deflator!L129/INDEX(deflator!$E129:$BQ129, MATCH(TRUE, ISNUMBER(deflator!$E129:$BQ129), 0))</f>
        <v>0</v>
      </c>
      <c r="M129" cm="1">
        <f t="array" ref="M129">deflator!M129/INDEX(deflator!$E129:$BQ129, MATCH(TRUE, ISNUMBER(deflator!$E129:$BQ129), 0))</f>
        <v>0</v>
      </c>
      <c r="N129" cm="1">
        <f t="array" ref="N129">deflator!N129/INDEX(deflator!$E129:$BQ129, MATCH(TRUE, ISNUMBER(deflator!$E129:$BQ129), 0))</f>
        <v>0</v>
      </c>
      <c r="O129" cm="1">
        <f t="array" ref="O129">deflator!O129/INDEX(deflator!$E129:$BQ129, MATCH(TRUE, ISNUMBER(deflator!$E129:$BQ129), 0))</f>
        <v>0</v>
      </c>
      <c r="P129" cm="1">
        <f t="array" ref="P129">deflator!P129/INDEX(deflator!$E129:$BQ129, MATCH(TRUE, ISNUMBER(deflator!$E129:$BQ129), 0))</f>
        <v>0</v>
      </c>
      <c r="Q129" cm="1">
        <f t="array" ref="Q129">deflator!Q129/INDEX(deflator!$E129:$BQ129, MATCH(TRUE, ISNUMBER(deflator!$E129:$BQ129), 0))</f>
        <v>0</v>
      </c>
      <c r="R129" cm="1">
        <f t="array" ref="R129">deflator!R129/INDEX(deflator!$E129:$BQ129, MATCH(TRUE, ISNUMBER(deflator!$E129:$BQ129), 0))</f>
        <v>0</v>
      </c>
      <c r="S129" cm="1">
        <f t="array" ref="S129">deflator!S129/INDEX(deflator!$E129:$BQ129, MATCH(TRUE, ISNUMBER(deflator!$E129:$BQ129), 0))</f>
        <v>0</v>
      </c>
      <c r="T129" cm="1">
        <f t="array" ref="T129">deflator!T129/INDEX(deflator!$E129:$BQ129, MATCH(TRUE, ISNUMBER(deflator!$E129:$BQ129), 0))</f>
        <v>1</v>
      </c>
      <c r="U129" cm="1">
        <f t="array" ref="U129">deflator!U129/INDEX(deflator!$E129:$BQ129, MATCH(TRUE, ISNUMBER(deflator!$E129:$BQ129), 0))</f>
        <v>0.9880149812939033</v>
      </c>
      <c r="V129" cm="1">
        <f t="array" ref="V129">deflator!V129/INDEX(deflator!$E129:$BQ129, MATCH(TRUE, ISNUMBER(deflator!$E129:$BQ129), 0))</f>
        <v>1.1421598699447015</v>
      </c>
      <c r="W129" cm="1">
        <f t="array" ref="W129">deflator!W129/INDEX(deflator!$E129:$BQ129, MATCH(TRUE, ISNUMBER(deflator!$E129:$BQ129), 0))</f>
        <v>1.1243090495292249</v>
      </c>
      <c r="X129" cm="1">
        <f t="array" ref="X129">deflator!X129/INDEX(deflator!$E129:$BQ129, MATCH(TRUE, ISNUMBER(deflator!$E129:$BQ129), 0))</f>
        <v>1.2783538508148782</v>
      </c>
      <c r="Y129" cm="1">
        <f t="array" ref="Y129">deflator!Y129/INDEX(deflator!$E129:$BQ129, MATCH(TRUE, ISNUMBER(deflator!$E129:$BQ129), 0))</f>
        <v>1.3551704141019809</v>
      </c>
      <c r="Z129" cm="1">
        <f t="array" ref="Z129">deflator!Z129/INDEX(deflator!$E129:$BQ129, MATCH(TRUE, ISNUMBER(deflator!$E129:$BQ129), 0))</f>
        <v>1.3716887384053615</v>
      </c>
      <c r="AA129" cm="1">
        <f t="array" ref="AA129">deflator!AA129/INDEX(deflator!$E129:$BQ129, MATCH(TRUE, ISNUMBER(deflator!$E129:$BQ129), 0))</f>
        <v>1.3233096750623123</v>
      </c>
      <c r="AB129" cm="1">
        <f t="array" ref="AB129">deflator!AB129/INDEX(deflator!$E129:$BQ129, MATCH(TRUE, ISNUMBER(deflator!$E129:$BQ129), 0))</f>
        <v>1.5920907247002716</v>
      </c>
      <c r="AC129" cm="1">
        <f t="array" ref="AC129">deflator!AC129/INDEX(deflator!$E129:$BQ129, MATCH(TRUE, ISNUMBER(deflator!$E129:$BQ129), 0))</f>
        <v>2.6323166209056885</v>
      </c>
      <c r="AD129" cm="1">
        <f t="array" ref="AD129">deflator!AD129/INDEX(deflator!$E129:$BQ129, MATCH(TRUE, ISNUMBER(deflator!$E129:$BQ129), 0))</f>
        <v>2.386472652247825</v>
      </c>
      <c r="AE129" cm="1">
        <f t="array" ref="AE129">deflator!AE129/INDEX(deflator!$E129:$BQ129, MATCH(TRUE, ISNUMBER(deflator!$E129:$BQ129), 0))</f>
        <v>6.1401647067900713</v>
      </c>
      <c r="AF129" cm="1">
        <f t="array" ref="AF129">deflator!AF129/INDEX(deflator!$E129:$BQ129, MATCH(TRUE, ISNUMBER(deflator!$E129:$BQ129), 0))</f>
        <v>11.027222979350382</v>
      </c>
      <c r="AG129" cm="1">
        <f t="array" ref="AG129">deflator!AG129/INDEX(deflator!$E129:$BQ129, MATCH(TRUE, ISNUMBER(deflator!$E129:$BQ129), 0))</f>
        <v>19.47647031114597</v>
      </c>
      <c r="AH129" cm="1">
        <f t="array" ref="AH129">deflator!AH129/INDEX(deflator!$E129:$BQ129, MATCH(TRUE, ISNUMBER(deflator!$E129:$BQ129), 0))</f>
        <v>23.180582835391711</v>
      </c>
      <c r="AI129" cm="1">
        <f t="array" ref="AI129">deflator!AI129/INDEX(deflator!$E129:$BQ129, MATCH(TRUE, ISNUMBER(deflator!$E129:$BQ129), 0))</f>
        <v>56.938433688768022</v>
      </c>
      <c r="AJ129" cm="1">
        <f t="array" ref="AJ129">deflator!AJ129/INDEX(deflator!$E129:$BQ129, MATCH(TRUE, ISNUMBER(deflator!$E129:$BQ129), 0))</f>
        <v>118.11311335987574</v>
      </c>
      <c r="AK129" cm="1">
        <f t="array" ref="AK129">deflator!AK129/INDEX(deflator!$E129:$BQ129, MATCH(TRUE, ISNUMBER(deflator!$E129:$BQ129), 0))</f>
        <v>207.19608476696411</v>
      </c>
      <c r="AL129" cm="1">
        <f t="array" ref="AL129">deflator!AL129/INDEX(deflator!$E129:$BQ129, MATCH(TRUE, ISNUMBER(deflator!$E129:$BQ129), 0))</f>
        <v>429.72467981006855</v>
      </c>
      <c r="AM129" cm="1">
        <f t="array" ref="AM129">deflator!AM129/INDEX(deflator!$E129:$BQ129, MATCH(TRUE, ISNUMBER(deflator!$E129:$BQ129), 0))</f>
        <v>687.41034484923284</v>
      </c>
      <c r="AN129" cm="1">
        <f t="array" ref="AN129">deflator!AN129/INDEX(deflator!$E129:$BQ129, MATCH(TRUE, ISNUMBER(deflator!$E129:$BQ129), 0))</f>
        <v>742.43190729595801</v>
      </c>
      <c r="AO129" cm="1">
        <f t="array" ref="AO129">deflator!AO129/INDEX(deflator!$E129:$BQ129, MATCH(TRUE, ISNUMBER(deflator!$E129:$BQ129), 0))</f>
        <v>764.94616967890295</v>
      </c>
      <c r="AP129" cm="1">
        <f t="array" ref="AP129">deflator!AP129/INDEX(deflator!$E129:$BQ129, MATCH(TRUE, ISNUMBER(deflator!$E129:$BQ129), 0))</f>
        <v>810.8817672452542</v>
      </c>
      <c r="AQ129" cm="1">
        <f t="array" ref="AQ129">deflator!AQ129/INDEX(deflator!$E129:$BQ129, MATCH(TRUE, ISNUMBER(deflator!$E129:$BQ129), 0))</f>
        <v>894.87077081981067</v>
      </c>
      <c r="AR129" cm="1">
        <f t="array" ref="AR129">deflator!AR129/INDEX(deflator!$E129:$BQ129, MATCH(TRUE, ISNUMBER(deflator!$E129:$BQ129), 0))</f>
        <v>906.16003345316824</v>
      </c>
      <c r="AS129" cm="1">
        <f t="array" ref="AS129">deflator!AS129/INDEX(deflator!$E129:$BQ129, MATCH(TRUE, ISNUMBER(deflator!$E129:$BQ129), 0))</f>
        <v>876.87441261456138</v>
      </c>
      <c r="AT129" cm="1">
        <f t="array" ref="AT129">deflator!AT129/INDEX(deflator!$E129:$BQ129, MATCH(TRUE, ISNUMBER(deflator!$E129:$BQ129), 0))</f>
        <v>932.97404737979161</v>
      </c>
      <c r="AU129" cm="1">
        <f t="array" ref="AU129">deflator!AU129/INDEX(deflator!$E129:$BQ129, MATCH(TRUE, ISNUMBER(deflator!$E129:$BQ129), 0))</f>
        <v>951.56894675207025</v>
      </c>
      <c r="AV129" cm="1">
        <f t="array" ref="AV129">deflator!AV129/INDEX(deflator!$E129:$BQ129, MATCH(TRUE, ISNUMBER(deflator!$E129:$BQ129), 0))</f>
        <v>982.70988927785299</v>
      </c>
      <c r="AW129" cm="1">
        <f t="array" ref="AW129">deflator!AW129/INDEX(deflator!$E129:$BQ129, MATCH(TRUE, ISNUMBER(deflator!$E129:$BQ129), 0))</f>
        <v>1056.440620130245</v>
      </c>
      <c r="AX129" cm="1">
        <f t="array" ref="AX129">deflator!AX129/INDEX(deflator!$E129:$BQ129, MATCH(TRUE, ISNUMBER(deflator!$E129:$BQ129), 0))</f>
        <v>1141.1323436386535</v>
      </c>
      <c r="AY129" cm="1">
        <f t="array" ref="AY129">deflator!AY129/INDEX(deflator!$E129:$BQ129, MATCH(TRUE, ISNUMBER(deflator!$E129:$BQ129), 0))</f>
        <v>1218.6983677668318</v>
      </c>
      <c r="AZ129" cm="1">
        <f t="array" ref="AZ129">deflator!AZ129/INDEX(deflator!$E129:$BQ129, MATCH(TRUE, ISNUMBER(deflator!$E129:$BQ129), 0))</f>
        <v>1323.5094671977035</v>
      </c>
      <c r="BA129" cm="1">
        <f t="array" ref="BA129">deflator!BA129/INDEX(deflator!$E129:$BQ129, MATCH(TRUE, ISNUMBER(deflator!$E129:$BQ129), 0))</f>
        <v>1479.5304811215306</v>
      </c>
      <c r="BB129" cm="1">
        <f t="array" ref="BB129">deflator!BB129/INDEX(deflator!$E129:$BQ129, MATCH(TRUE, ISNUMBER(deflator!$E129:$BQ129), 0))</f>
        <v>1490.6438062601944</v>
      </c>
      <c r="BC129" cm="1">
        <f t="array" ref="BC129">deflator!BC129/INDEX(deflator!$E129:$BQ129, MATCH(TRUE, ISNUMBER(deflator!$E129:$BQ129), 0))</f>
        <v>1584.0326238680318</v>
      </c>
      <c r="BD129" cm="1">
        <f t="array" ref="BD129">deflator!BD129/INDEX(deflator!$E129:$BQ129, MATCH(TRUE, ISNUMBER(deflator!$E129:$BQ129), 0))</f>
        <v>1662.4543919469832</v>
      </c>
      <c r="BE129" cm="1">
        <f t="array" ref="BE129">deflator!BE129/INDEX(deflator!$E129:$BQ129, MATCH(TRUE, ISNUMBER(deflator!$E129:$BQ129), 0))</f>
        <v>1706.3171885265601</v>
      </c>
      <c r="BF129" cm="1">
        <f t="array" ref="BF129">deflator!BF129/INDEX(deflator!$E129:$BQ129, MATCH(TRUE, ISNUMBER(deflator!$E129:$BQ129), 0))</f>
        <v>1755.2722007248617</v>
      </c>
      <c r="BG129" cm="1">
        <f t="array" ref="BG129">deflator!BG129/INDEX(deflator!$E129:$BQ129, MATCH(TRUE, ISNUMBER(deflator!$E129:$BQ129), 0))</f>
        <v>1813.1851096964317</v>
      </c>
      <c r="BH129" cm="1">
        <f t="array" ref="BH129">deflator!BH129/INDEX(deflator!$E129:$BQ129, MATCH(TRUE, ISNUMBER(deflator!$E129:$BQ129), 0))</f>
        <v>1868.8382762380631</v>
      </c>
      <c r="BI129" cm="1">
        <f t="array" ref="BI129">deflator!BI129/INDEX(deflator!$E129:$BQ129, MATCH(TRUE, ISNUMBER(deflator!$E129:$BQ129), 0))</f>
        <v>1898.3673190012828</v>
      </c>
      <c r="BJ129" cm="1">
        <f t="array" ref="BJ129">deflator!BJ129/INDEX(deflator!$E129:$BQ129, MATCH(TRUE, ISNUMBER(deflator!$E129:$BQ129), 0))</f>
        <v>1937.7870510039725</v>
      </c>
      <c r="BK129" cm="1">
        <f t="array" ref="BK129">deflator!BK129/INDEX(deflator!$E129:$BQ129, MATCH(TRUE, ISNUMBER(deflator!$E129:$BQ129), 0))</f>
        <v>2011.7442623485924</v>
      </c>
      <c r="BL129" cm="1">
        <f t="array" ref="BL129">deflator!BL129/INDEX(deflator!$E129:$BQ129, MATCH(TRUE, ISNUMBER(deflator!$E129:$BQ129), 0))</f>
        <v>2067.9233758311811</v>
      </c>
      <c r="BM129" cm="1">
        <f t="array" ref="BM129">deflator!BM129/INDEX(deflator!$E129:$BQ129, MATCH(TRUE, ISNUMBER(deflator!$E129:$BQ129), 0))</f>
        <v>2050.8778680193755</v>
      </c>
      <c r="BN129" cm="1">
        <f t="array" ref="BN129">deflator!BN129/INDEX(deflator!$E129:$BQ129, MATCH(TRUE, ISNUMBER(deflator!$E129:$BQ129), 0))</f>
        <v>2105.1386417895428</v>
      </c>
      <c r="BO129" cm="1">
        <f t="array" ref="BO129">deflator!BO129/INDEX(deflator!$E129:$BQ129, MATCH(TRUE, ISNUMBER(deflator!$E129:$BQ129), 0))</f>
        <v>2178.5848273550741</v>
      </c>
      <c r="BP129" cm="1">
        <f t="array" ref="BP129">deflator!BP129/INDEX(deflator!$E129:$BQ129, MATCH(TRUE, ISNUMBER(deflator!$E129:$BQ129), 0))</f>
        <v>2200.7542705019332</v>
      </c>
      <c r="BQ129" cm="1">
        <f t="array" ref="BQ129">deflator!BQ129/INDEX(deflator!$E129:$BQ129, MATCH(TRUE, ISNUMBER(deflator!$E129:$BQ129), 0))</f>
        <v>2251.6899133500451</v>
      </c>
    </row>
    <row r="130" spans="1:69" x14ac:dyDescent="0.35">
      <c r="A130" t="s">
        <v>441</v>
      </c>
      <c r="B130" t="s">
        <v>442</v>
      </c>
      <c r="C130" t="s">
        <v>44</v>
      </c>
      <c r="D130" t="s">
        <v>45</v>
      </c>
      <c r="E130" cm="1">
        <f t="array" ref="E130">deflator!E130/INDEX(deflator!$E130:$BQ130, MATCH(TRUE, ISNUMBER(deflator!$E130:$BQ130), 0))</f>
        <v>0</v>
      </c>
      <c r="F130" cm="1">
        <f t="array" ref="F130">deflator!F130/INDEX(deflator!$E130:$BQ130, MATCH(TRUE, ISNUMBER(deflator!$E130:$BQ130), 0))</f>
        <v>0</v>
      </c>
      <c r="G130" cm="1">
        <f t="array" ref="G130">deflator!G130/INDEX(deflator!$E130:$BQ130, MATCH(TRUE, ISNUMBER(deflator!$E130:$BQ130), 0))</f>
        <v>0</v>
      </c>
      <c r="H130" cm="1">
        <f t="array" ref="H130">deflator!H130/INDEX(deflator!$E130:$BQ130, MATCH(TRUE, ISNUMBER(deflator!$E130:$BQ130), 0))</f>
        <v>0</v>
      </c>
      <c r="I130" cm="1">
        <f t="array" ref="I130">deflator!I130/INDEX(deflator!$E130:$BQ130, MATCH(TRUE, ISNUMBER(deflator!$E130:$BQ130), 0))</f>
        <v>0</v>
      </c>
      <c r="J130" cm="1">
        <f t="array" ref="J130">deflator!J130/INDEX(deflator!$E130:$BQ130, MATCH(TRUE, ISNUMBER(deflator!$E130:$BQ130), 0))</f>
        <v>0</v>
      </c>
      <c r="K130" cm="1">
        <f t="array" ref="K130">deflator!K130/INDEX(deflator!$E130:$BQ130, MATCH(TRUE, ISNUMBER(deflator!$E130:$BQ130), 0))</f>
        <v>0</v>
      </c>
      <c r="L130" cm="1">
        <f t="array" ref="L130">deflator!L130/INDEX(deflator!$E130:$BQ130, MATCH(TRUE, ISNUMBER(deflator!$E130:$BQ130), 0))</f>
        <v>0</v>
      </c>
      <c r="M130" cm="1">
        <f t="array" ref="M130">deflator!M130/INDEX(deflator!$E130:$BQ130, MATCH(TRUE, ISNUMBER(deflator!$E130:$BQ130), 0))</f>
        <v>0</v>
      </c>
      <c r="N130" cm="1">
        <f t="array" ref="N130">deflator!N130/INDEX(deflator!$E130:$BQ130, MATCH(TRUE, ISNUMBER(deflator!$E130:$BQ130), 0))</f>
        <v>0</v>
      </c>
      <c r="O130" cm="1">
        <f t="array" ref="O130">deflator!O130/INDEX(deflator!$E130:$BQ130, MATCH(TRUE, ISNUMBER(deflator!$E130:$BQ130), 0))</f>
        <v>1</v>
      </c>
      <c r="P130" cm="1">
        <f t="array" ref="P130">deflator!P130/INDEX(deflator!$E130:$BQ130, MATCH(TRUE, ISNUMBER(deflator!$E130:$BQ130), 0))</f>
        <v>1.0711338229255178</v>
      </c>
      <c r="Q130" cm="1">
        <f t="array" ref="Q130">deflator!Q130/INDEX(deflator!$E130:$BQ130, MATCH(TRUE, ISNUMBER(deflator!$E130:$BQ130), 0))</f>
        <v>1.1271294625468227</v>
      </c>
      <c r="R130" cm="1">
        <f t="array" ref="R130">deflator!R130/INDEX(deflator!$E130:$BQ130, MATCH(TRUE, ISNUMBER(deflator!$E130:$BQ130), 0))</f>
        <v>1.3103475649403455</v>
      </c>
      <c r="S130" cm="1">
        <f t="array" ref="S130">deflator!S130/INDEX(deflator!$E130:$BQ130, MATCH(TRUE, ISNUMBER(deflator!$E130:$BQ130), 0))</f>
        <v>1.4805572850716227</v>
      </c>
      <c r="T130" cm="1">
        <f t="array" ref="T130">deflator!T130/INDEX(deflator!$E130:$BQ130, MATCH(TRUE, ISNUMBER(deflator!$E130:$BQ130), 0))</f>
        <v>1.6206326523811772</v>
      </c>
      <c r="U130" cm="1">
        <f t="array" ref="U130">deflator!U130/INDEX(deflator!$E130:$BQ130, MATCH(TRUE, ISNUMBER(deflator!$E130:$BQ130), 0))</f>
        <v>1.7692788534732991</v>
      </c>
      <c r="V130" cm="1">
        <f t="array" ref="V130">deflator!V130/INDEX(deflator!$E130:$BQ130, MATCH(TRUE, ISNUMBER(deflator!$E130:$BQ130), 0))</f>
        <v>1.9266800991767699</v>
      </c>
      <c r="W130" cm="1">
        <f t="array" ref="W130">deflator!W130/INDEX(deflator!$E130:$BQ130, MATCH(TRUE, ISNUMBER(deflator!$E130:$BQ130), 0))</f>
        <v>2.1551076665386621</v>
      </c>
      <c r="X130" cm="1">
        <f t="array" ref="X130">deflator!X130/INDEX(deflator!$E130:$BQ130, MATCH(TRUE, ISNUMBER(deflator!$E130:$BQ130), 0))</f>
        <v>2.3528265990042865</v>
      </c>
      <c r="Y130" cm="1">
        <f t="array" ref="Y130">deflator!Y130/INDEX(deflator!$E130:$BQ130, MATCH(TRUE, ISNUMBER(deflator!$E130:$BQ130), 0))</f>
        <v>2.2462637943948192</v>
      </c>
      <c r="Z130" cm="1">
        <f t="array" ref="Z130">deflator!Z130/INDEX(deflator!$E130:$BQ130, MATCH(TRUE, ISNUMBER(deflator!$E130:$BQ130), 0))</f>
        <v>2.2307749110388717</v>
      </c>
      <c r="AA130" cm="1">
        <f t="array" ref="AA130">deflator!AA130/INDEX(deflator!$E130:$BQ130, MATCH(TRUE, ISNUMBER(deflator!$E130:$BQ130), 0))</f>
        <v>2.3721728639135193</v>
      </c>
      <c r="AB130" cm="1">
        <f t="array" ref="AB130">deflator!AB130/INDEX(deflator!$E130:$BQ130, MATCH(TRUE, ISNUMBER(deflator!$E130:$BQ130), 0))</f>
        <v>2.8028545806460383</v>
      </c>
      <c r="AC130" cm="1">
        <f t="array" ref="AC130">deflator!AC130/INDEX(deflator!$E130:$BQ130, MATCH(TRUE, ISNUMBER(deflator!$E130:$BQ130), 0))</f>
        <v>2.8022994118752336</v>
      </c>
      <c r="AD130" cm="1">
        <f t="array" ref="AD130">deflator!AD130/INDEX(deflator!$E130:$BQ130, MATCH(TRUE, ISNUMBER(deflator!$E130:$BQ130), 0))</f>
        <v>3.083071248425961</v>
      </c>
      <c r="AE130" cm="1">
        <f t="array" ref="AE130">deflator!AE130/INDEX(deflator!$E130:$BQ130, MATCH(TRUE, ISNUMBER(deflator!$E130:$BQ130), 0))</f>
        <v>3.2855839801406406</v>
      </c>
      <c r="AF130" cm="1">
        <f t="array" ref="AF130">deflator!AF130/INDEX(deflator!$E130:$BQ130, MATCH(TRUE, ISNUMBER(deflator!$E130:$BQ130), 0))</f>
        <v>3.5209427048248623</v>
      </c>
      <c r="AG130" cm="1">
        <f t="array" ref="AG130">deflator!AG130/INDEX(deflator!$E130:$BQ130, MATCH(TRUE, ISNUMBER(deflator!$E130:$BQ130), 0))</f>
        <v>3.3486472149916402</v>
      </c>
      <c r="AH130" cm="1">
        <f t="array" ref="AH130">deflator!AH130/INDEX(deflator!$E130:$BQ130, MATCH(TRUE, ISNUMBER(deflator!$E130:$BQ130), 0))</f>
        <v>3.5097824564362772</v>
      </c>
      <c r="AI130" cm="1">
        <f t="array" ref="AI130">deflator!AI130/INDEX(deflator!$E130:$BQ130, MATCH(TRUE, ISNUMBER(deflator!$E130:$BQ130), 0))</f>
        <v>3.685889911920555</v>
      </c>
      <c r="AJ130" cm="1">
        <f t="array" ref="AJ130">deflator!AJ130/INDEX(deflator!$E130:$BQ130, MATCH(TRUE, ISNUMBER(deflator!$E130:$BQ130), 0))</f>
        <v>4.4198588805189658</v>
      </c>
      <c r="AK130" cm="1">
        <f t="array" ref="AK130">deflator!AK130/INDEX(deflator!$E130:$BQ130, MATCH(TRUE, ISNUMBER(deflator!$E130:$BQ130), 0))</f>
        <v>5.6380036197337535</v>
      </c>
      <c r="AL130" cm="1">
        <f t="array" ref="AL130">deflator!AL130/INDEX(deflator!$E130:$BQ130, MATCH(TRUE, ISNUMBER(deflator!$E130:$BQ130), 0))</f>
        <v>5.8437450601838012</v>
      </c>
      <c r="AM130" cm="1">
        <f t="array" ref="AM130">deflator!AM130/INDEX(deflator!$E130:$BQ130, MATCH(TRUE, ISNUMBER(deflator!$E130:$BQ130), 0))</f>
        <v>6.0582300457966003</v>
      </c>
      <c r="AN130" cm="1">
        <f t="array" ref="AN130">deflator!AN130/INDEX(deflator!$E130:$BQ130, MATCH(TRUE, ISNUMBER(deflator!$E130:$BQ130), 0))</f>
        <v>5.9489194613566809</v>
      </c>
      <c r="AO130" cm="1">
        <f t="array" ref="AO130">deflator!AO130/INDEX(deflator!$E130:$BQ130, MATCH(TRUE, ISNUMBER(deflator!$E130:$BQ130), 0))</f>
        <v>6.6950257250981382</v>
      </c>
      <c r="AP130" cm="1">
        <f t="array" ref="AP130">deflator!AP130/INDEX(deflator!$E130:$BQ130, MATCH(TRUE, ISNUMBER(deflator!$E130:$BQ130), 0))</f>
        <v>6.869954491140934</v>
      </c>
      <c r="AQ130" cm="1">
        <f t="array" ref="AQ130">deflator!AQ130/INDEX(deflator!$E130:$BQ130, MATCH(TRUE, ISNUMBER(deflator!$E130:$BQ130), 0))</f>
        <v>7.2575940634241753</v>
      </c>
      <c r="AR130" cm="1">
        <f t="array" ref="AR130">deflator!AR130/INDEX(deflator!$E130:$BQ130, MATCH(TRUE, ISNUMBER(deflator!$E130:$BQ130), 0))</f>
        <v>7.5919693233410186</v>
      </c>
      <c r="AS130" cm="1">
        <f t="array" ref="AS130">deflator!AS130/INDEX(deflator!$E130:$BQ130, MATCH(TRUE, ISNUMBER(deflator!$E130:$BQ130), 0))</f>
        <v>7.6678378344734108</v>
      </c>
      <c r="AT130" cm="1">
        <f t="array" ref="AT130">deflator!AT130/INDEX(deflator!$E130:$BQ130, MATCH(TRUE, ISNUMBER(deflator!$E130:$BQ130), 0))</f>
        <v>7.6926195247502642</v>
      </c>
      <c r="AU130" cm="1">
        <f t="array" ref="AU130">deflator!AU130/INDEX(deflator!$E130:$BQ130, MATCH(TRUE, ISNUMBER(deflator!$E130:$BQ130), 0))</f>
        <v>8.3089274033902925</v>
      </c>
      <c r="AV130" cm="1">
        <f t="array" ref="AV130">deflator!AV130/INDEX(deflator!$E130:$BQ130, MATCH(TRUE, ISNUMBER(deflator!$E130:$BQ130), 0))</f>
        <v>9.0933576378324368</v>
      </c>
      <c r="AW130" cm="1">
        <f t="array" ref="AW130">deflator!AW130/INDEX(deflator!$E130:$BQ130, MATCH(TRUE, ISNUMBER(deflator!$E130:$BQ130), 0))</f>
        <v>8.7381543508563144</v>
      </c>
      <c r="AX130" cm="1">
        <f t="array" ref="AX130">deflator!AX130/INDEX(deflator!$E130:$BQ130, MATCH(TRUE, ISNUMBER(deflator!$E130:$BQ130), 0))</f>
        <v>9.0906308000166476</v>
      </c>
      <c r="AY130" cm="1">
        <f t="array" ref="AY130">deflator!AY130/INDEX(deflator!$E130:$BQ130, MATCH(TRUE, ISNUMBER(deflator!$E130:$BQ130), 0))</f>
        <v>8.5964168599760278</v>
      </c>
      <c r="AZ130" cm="1">
        <f t="array" ref="AZ130">deflator!AZ130/INDEX(deflator!$E130:$BQ130, MATCH(TRUE, ISNUMBER(deflator!$E130:$BQ130), 0))</f>
        <v>9.2252215582069237</v>
      </c>
      <c r="BA130" cm="1">
        <f t="array" ref="BA130">deflator!BA130/INDEX(deflator!$E130:$BQ130, MATCH(TRUE, ISNUMBER(deflator!$E130:$BQ130), 0))</f>
        <v>10.101874689321695</v>
      </c>
      <c r="BB130" cm="1">
        <f t="array" ref="BB130">deflator!BB130/INDEX(deflator!$E130:$BQ130, MATCH(TRUE, ISNUMBER(deflator!$E130:$BQ130), 0))</f>
        <v>10.303757014061837</v>
      </c>
      <c r="BC130" cm="1">
        <f t="array" ref="BC130">deflator!BC130/INDEX(deflator!$E130:$BQ130, MATCH(TRUE, ISNUMBER(deflator!$E130:$BQ130), 0))</f>
        <v>10.215332155050177</v>
      </c>
      <c r="BD130" cm="1">
        <f t="array" ref="BD130">deflator!BD130/INDEX(deflator!$E130:$BQ130, MATCH(TRUE, ISNUMBER(deflator!$E130:$BQ130), 0))</f>
        <v>10.419504970054792</v>
      </c>
      <c r="BE130" cm="1">
        <f t="array" ref="BE130">deflator!BE130/INDEX(deflator!$E130:$BQ130, MATCH(TRUE, ISNUMBER(deflator!$E130:$BQ130), 0))</f>
        <v>10.363023750417984</v>
      </c>
      <c r="BF130" cm="1">
        <f t="array" ref="BF130">deflator!BF130/INDEX(deflator!$E130:$BQ130, MATCH(TRUE, ISNUMBER(deflator!$E130:$BQ130), 0))</f>
        <v>10.054284149344127</v>
      </c>
      <c r="BG130" cm="1">
        <f t="array" ref="BG130">deflator!BG130/INDEX(deflator!$E130:$BQ130, MATCH(TRUE, ISNUMBER(deflator!$E130:$BQ130), 0))</f>
        <v>10.557432078205919</v>
      </c>
      <c r="BH130" cm="1">
        <f t="array" ref="BH130">deflator!BH130/INDEX(deflator!$E130:$BQ130, MATCH(TRUE, ISNUMBER(deflator!$E130:$BQ130), 0))</f>
        <v>10.888857315733427</v>
      </c>
      <c r="BI130" cm="1">
        <f t="array" ref="BI130">deflator!BI130/INDEX(deflator!$E130:$BQ130, MATCH(TRUE, ISNUMBER(deflator!$E130:$BQ130), 0))</f>
        <v>11.075777445472173</v>
      </c>
      <c r="BJ130" cm="1">
        <f t="array" ref="BJ130">deflator!BJ130/INDEX(deflator!$E130:$BQ130, MATCH(TRUE, ISNUMBER(deflator!$E130:$BQ130), 0))</f>
        <v>11.177349210863929</v>
      </c>
      <c r="BK130" cm="1">
        <f t="array" ref="BK130">deflator!BK130/INDEX(deflator!$E130:$BQ130, MATCH(TRUE, ISNUMBER(deflator!$E130:$BQ130), 0))</f>
        <v>11.609033674996475</v>
      </c>
      <c r="BL130" cm="1">
        <f t="array" ref="BL130">deflator!BL130/INDEX(deflator!$E130:$BQ130, MATCH(TRUE, ISNUMBER(deflator!$E130:$BQ130), 0))</f>
        <v>11.227532162483428</v>
      </c>
      <c r="BM130" cm="1">
        <f t="array" ref="BM130">deflator!BM130/INDEX(deflator!$E130:$BQ130, MATCH(TRUE, ISNUMBER(deflator!$E130:$BQ130), 0))</f>
        <v>11.717841990128955</v>
      </c>
      <c r="BN130" cm="1">
        <f t="array" ref="BN130">deflator!BN130/INDEX(deflator!$E130:$BQ130, MATCH(TRUE, ISNUMBER(deflator!$E130:$BQ130), 0))</f>
        <v>12.779329397195744</v>
      </c>
      <c r="BO130" cm="1">
        <f t="array" ref="BO130">deflator!BO130/INDEX(deflator!$E130:$BQ130, MATCH(TRUE, ISNUMBER(deflator!$E130:$BQ130), 0))</f>
        <v>12.529024214197745</v>
      </c>
      <c r="BP130" cm="1">
        <f t="array" ref="BP130">deflator!BP130/INDEX(deflator!$E130:$BQ130, MATCH(TRUE, ISNUMBER(deflator!$E130:$BQ130), 0))</f>
        <v>13.619494504230387</v>
      </c>
      <c r="BQ130" cm="1">
        <f t="array" ref="BQ130">deflator!BQ130/INDEX(deflator!$E130:$BQ130, MATCH(TRUE, ISNUMBER(deflator!$E130:$BQ130), 0))</f>
        <v>13.894316022352326</v>
      </c>
    </row>
    <row r="131" spans="1:69" x14ac:dyDescent="0.35">
      <c r="A131" t="s">
        <v>443</v>
      </c>
      <c r="B131" t="s">
        <v>444</v>
      </c>
      <c r="C131" t="s">
        <v>44</v>
      </c>
      <c r="D131" t="s">
        <v>45</v>
      </c>
      <c r="E131" cm="1">
        <f t="array" ref="E131">deflator!E131/INDEX(deflator!$E131:$BQ131, MATCH(TRUE, ISNUMBER(deflator!$E131:$BQ131), 0))</f>
        <v>0</v>
      </c>
      <c r="F131" cm="1">
        <f t="array" ref="F131">deflator!F131/INDEX(deflator!$E131:$BQ131, MATCH(TRUE, ISNUMBER(deflator!$E131:$BQ131), 0))</f>
        <v>0</v>
      </c>
      <c r="G131" cm="1">
        <f t="array" ref="G131">deflator!G131/INDEX(deflator!$E131:$BQ131, MATCH(TRUE, ISNUMBER(deflator!$E131:$BQ131), 0))</f>
        <v>0</v>
      </c>
      <c r="H131" cm="1">
        <f t="array" ref="H131">deflator!H131/INDEX(deflator!$E131:$BQ131, MATCH(TRUE, ISNUMBER(deflator!$E131:$BQ131), 0))</f>
        <v>0</v>
      </c>
      <c r="I131" cm="1">
        <f t="array" ref="I131">deflator!I131/INDEX(deflator!$E131:$BQ131, MATCH(TRUE, ISNUMBER(deflator!$E131:$BQ131), 0))</f>
        <v>0</v>
      </c>
      <c r="J131" cm="1">
        <f t="array" ref="J131">deflator!J131/INDEX(deflator!$E131:$BQ131, MATCH(TRUE, ISNUMBER(deflator!$E131:$BQ131), 0))</f>
        <v>0</v>
      </c>
      <c r="K131" cm="1">
        <f t="array" ref="K131">deflator!K131/INDEX(deflator!$E131:$BQ131, MATCH(TRUE, ISNUMBER(deflator!$E131:$BQ131), 0))</f>
        <v>0</v>
      </c>
      <c r="L131" cm="1">
        <f t="array" ref="L131">deflator!L131/INDEX(deflator!$E131:$BQ131, MATCH(TRUE, ISNUMBER(deflator!$E131:$BQ131), 0))</f>
        <v>0</v>
      </c>
      <c r="M131" cm="1">
        <f t="array" ref="M131">deflator!M131/INDEX(deflator!$E131:$BQ131, MATCH(TRUE, ISNUMBER(deflator!$E131:$BQ131), 0))</f>
        <v>0</v>
      </c>
      <c r="N131" cm="1">
        <f t="array" ref="N131">deflator!N131/INDEX(deflator!$E131:$BQ131, MATCH(TRUE, ISNUMBER(deflator!$E131:$BQ131), 0))</f>
        <v>0</v>
      </c>
      <c r="O131" cm="1">
        <f t="array" ref="O131">deflator!O131/INDEX(deflator!$E131:$BQ131, MATCH(TRUE, ISNUMBER(deflator!$E131:$BQ131), 0))</f>
        <v>0</v>
      </c>
      <c r="P131" cm="1">
        <f t="array" ref="P131">deflator!P131/INDEX(deflator!$E131:$BQ131, MATCH(TRUE, ISNUMBER(deflator!$E131:$BQ131), 0))</f>
        <v>0</v>
      </c>
      <c r="Q131" cm="1">
        <f t="array" ref="Q131">deflator!Q131/INDEX(deflator!$E131:$BQ131, MATCH(TRUE, ISNUMBER(deflator!$E131:$BQ131), 0))</f>
        <v>0</v>
      </c>
      <c r="R131" cm="1">
        <f t="array" ref="R131">deflator!R131/INDEX(deflator!$E131:$BQ131, MATCH(TRUE, ISNUMBER(deflator!$E131:$BQ131), 0))</f>
        <v>0</v>
      </c>
      <c r="S131" cm="1">
        <f t="array" ref="S131">deflator!S131/INDEX(deflator!$E131:$BQ131, MATCH(TRUE, ISNUMBER(deflator!$E131:$BQ131), 0))</f>
        <v>0</v>
      </c>
      <c r="T131" cm="1">
        <f t="array" ref="T131">deflator!T131/INDEX(deflator!$E131:$BQ131, MATCH(TRUE, ISNUMBER(deflator!$E131:$BQ131), 0))</f>
        <v>0</v>
      </c>
      <c r="U131" cm="1">
        <f t="array" ref="U131">deflator!U131/INDEX(deflator!$E131:$BQ131, MATCH(TRUE, ISNUMBER(deflator!$E131:$BQ131), 0))</f>
        <v>0</v>
      </c>
      <c r="V131" cm="1">
        <f t="array" ref="V131">deflator!V131/INDEX(deflator!$E131:$BQ131, MATCH(TRUE, ISNUMBER(deflator!$E131:$BQ131), 0))</f>
        <v>1</v>
      </c>
      <c r="W131" cm="1">
        <f t="array" ref="W131">deflator!W131/INDEX(deflator!$E131:$BQ131, MATCH(TRUE, ISNUMBER(deflator!$E131:$BQ131), 0))</f>
        <v>1.0691511034230685</v>
      </c>
      <c r="X131" cm="1">
        <f t="array" ref="X131">deflator!X131/INDEX(deflator!$E131:$BQ131, MATCH(TRUE, ISNUMBER(deflator!$E131:$BQ131), 0))</f>
        <v>1.1827540297102022</v>
      </c>
      <c r="Y131" cm="1">
        <f t="array" ref="Y131">deflator!Y131/INDEX(deflator!$E131:$BQ131, MATCH(TRUE, ISNUMBER(deflator!$E131:$BQ131), 0))</f>
        <v>1.2689908979005458</v>
      </c>
      <c r="Z131" cm="1">
        <f t="array" ref="Z131">deflator!Z131/INDEX(deflator!$E131:$BQ131, MATCH(TRUE, ISNUMBER(deflator!$E131:$BQ131), 0))</f>
        <v>1.4765511522419856</v>
      </c>
      <c r="AA131" cm="1">
        <f t="array" ref="AA131">deflator!AA131/INDEX(deflator!$E131:$BQ131, MATCH(TRUE, ISNUMBER(deflator!$E131:$BQ131), 0))</f>
        <v>1.5617013276635783</v>
      </c>
      <c r="AB131" cm="1">
        <f t="array" ref="AB131">deflator!AB131/INDEX(deflator!$E131:$BQ131, MATCH(TRUE, ISNUMBER(deflator!$E131:$BQ131), 0))</f>
        <v>1.5586693319760592</v>
      </c>
      <c r="AC131" cm="1">
        <f t="array" ref="AC131">deflator!AC131/INDEX(deflator!$E131:$BQ131, MATCH(TRUE, ISNUMBER(deflator!$E131:$BQ131), 0))</f>
        <v>1.625045522971873</v>
      </c>
      <c r="AD131" cm="1">
        <f t="array" ref="AD131">deflator!AD131/INDEX(deflator!$E131:$BQ131, MATCH(TRUE, ISNUMBER(deflator!$E131:$BQ131), 0))</f>
        <v>1.6853657439126855</v>
      </c>
      <c r="AE131" cm="1">
        <f t="array" ref="AE131">deflator!AE131/INDEX(deflator!$E131:$BQ131, MATCH(TRUE, ISNUMBER(deflator!$E131:$BQ131), 0))</f>
        <v>1.7898039521385323</v>
      </c>
      <c r="AF131" cm="1">
        <f t="array" ref="AF131">deflator!AF131/INDEX(deflator!$E131:$BQ131, MATCH(TRUE, ISNUMBER(deflator!$E131:$BQ131), 0))</f>
        <v>1.899093249940518</v>
      </c>
      <c r="AG131" cm="1">
        <f t="array" ref="AG131">deflator!AG131/INDEX(deflator!$E131:$BQ131, MATCH(TRUE, ISNUMBER(deflator!$E131:$BQ131), 0))</f>
        <v>2.032237257399367</v>
      </c>
      <c r="AH131" cm="1">
        <f t="array" ref="AH131">deflator!AH131/INDEX(deflator!$E131:$BQ131, MATCH(TRUE, ISNUMBER(deflator!$E131:$BQ131), 0))</f>
        <v>2.1478499465330261</v>
      </c>
      <c r="AI131" cm="1">
        <f t="array" ref="AI131">deflator!AI131/INDEX(deflator!$E131:$BQ131, MATCH(TRUE, ISNUMBER(deflator!$E131:$BQ131), 0))</f>
        <v>2.3111515437553116</v>
      </c>
      <c r="AJ131" cm="1">
        <f t="array" ref="AJ131">deflator!AJ131/INDEX(deflator!$E131:$BQ131, MATCH(TRUE, ISNUMBER(deflator!$E131:$BQ131), 0))</f>
        <v>2.3906371016021741</v>
      </c>
      <c r="AK131" cm="1">
        <f t="array" ref="AK131">deflator!AK131/INDEX(deflator!$E131:$BQ131, MATCH(TRUE, ISNUMBER(deflator!$E131:$BQ131), 0))</f>
        <v>2.5172766694325324</v>
      </c>
      <c r="AL131" cm="1">
        <f t="array" ref="AL131">deflator!AL131/INDEX(deflator!$E131:$BQ131, MATCH(TRUE, ISNUMBER(deflator!$E131:$BQ131), 0))</f>
        <v>2.5673918795301311</v>
      </c>
      <c r="AM131" cm="1">
        <f t="array" ref="AM131">deflator!AM131/INDEX(deflator!$E131:$BQ131, MATCH(TRUE, ISNUMBER(deflator!$E131:$BQ131), 0))</f>
        <v>2.7284217179731232</v>
      </c>
      <c r="AN131" cm="1">
        <f t="array" ref="AN131">deflator!AN131/INDEX(deflator!$E131:$BQ131, MATCH(TRUE, ISNUMBER(deflator!$E131:$BQ131), 0))</f>
        <v>2.7497990779678485</v>
      </c>
      <c r="AO131" cm="1">
        <f t="array" ref="AO131">deflator!AO131/INDEX(deflator!$E131:$BQ131, MATCH(TRUE, ISNUMBER(deflator!$E131:$BQ131), 0))</f>
        <v>2.7675577180966044</v>
      </c>
      <c r="AP131" cm="1">
        <f t="array" ref="AP131">deflator!AP131/INDEX(deflator!$E131:$BQ131, MATCH(TRUE, ISNUMBER(deflator!$E131:$BQ131), 0))</f>
        <v>2.9035874620908868</v>
      </c>
      <c r="AQ131" cm="1">
        <f t="array" ref="AQ131">deflator!AQ131/INDEX(deflator!$E131:$BQ131, MATCH(TRUE, ISNUMBER(deflator!$E131:$BQ131), 0))</f>
        <v>2.9848931835178889</v>
      </c>
      <c r="AR131" cm="1">
        <f t="array" ref="AR131">deflator!AR131/INDEX(deflator!$E131:$BQ131, MATCH(TRUE, ISNUMBER(deflator!$E131:$BQ131), 0))</f>
        <v>3.0678738466805817</v>
      </c>
      <c r="AS131" cm="1">
        <f t="array" ref="AS131">deflator!AS131/INDEX(deflator!$E131:$BQ131, MATCH(TRUE, ISNUMBER(deflator!$E131:$BQ131), 0))</f>
        <v>2.8914289499317065</v>
      </c>
      <c r="AT131" cm="1">
        <f t="array" ref="AT131">deflator!AT131/INDEX(deflator!$E131:$BQ131, MATCH(TRUE, ISNUMBER(deflator!$E131:$BQ131), 0))</f>
        <v>2.9878066921125934</v>
      </c>
      <c r="AU131" cm="1">
        <f t="array" ref="AU131">deflator!AU131/INDEX(deflator!$E131:$BQ131, MATCH(TRUE, ISNUMBER(deflator!$E131:$BQ131), 0))</f>
        <v>3.0916634758419388</v>
      </c>
      <c r="AV131" cm="1">
        <f t="array" ref="AV131">deflator!AV131/INDEX(deflator!$E131:$BQ131, MATCH(TRUE, ISNUMBER(deflator!$E131:$BQ131), 0))</f>
        <v>3.1432754270278429</v>
      </c>
      <c r="AW131" cm="1">
        <f t="array" ref="AW131">deflator!AW131/INDEX(deflator!$E131:$BQ131, MATCH(TRUE, ISNUMBER(deflator!$E131:$BQ131), 0))</f>
        <v>3.2639504742206729</v>
      </c>
      <c r="AX131" cm="1">
        <f t="array" ref="AX131">deflator!AX131/INDEX(deflator!$E131:$BQ131, MATCH(TRUE, ISNUMBER(deflator!$E131:$BQ131), 0))</f>
        <v>3.2109515633192758</v>
      </c>
      <c r="AY131" cm="1">
        <f t="array" ref="AY131">deflator!AY131/INDEX(deflator!$E131:$BQ131, MATCH(TRUE, ISNUMBER(deflator!$E131:$BQ131), 0))</f>
        <v>3.6658897952388827</v>
      </c>
      <c r="AZ131" cm="1">
        <f t="array" ref="AZ131">deflator!AZ131/INDEX(deflator!$E131:$BQ131, MATCH(TRUE, ISNUMBER(deflator!$E131:$BQ131), 0))</f>
        <v>3.8977344911220011</v>
      </c>
      <c r="BA131" cm="1">
        <f t="array" ref="BA131">deflator!BA131/INDEX(deflator!$E131:$BQ131, MATCH(TRUE, ISNUMBER(deflator!$E131:$BQ131), 0))</f>
        <v>3.9505688673869437</v>
      </c>
      <c r="BB131" cm="1">
        <f t="array" ref="BB131">deflator!BB131/INDEX(deflator!$E131:$BQ131, MATCH(TRUE, ISNUMBER(deflator!$E131:$BQ131), 0))</f>
        <v>4.0718388054633587</v>
      </c>
      <c r="BC131" cm="1">
        <f t="array" ref="BC131">deflator!BC131/INDEX(deflator!$E131:$BQ131, MATCH(TRUE, ISNUMBER(deflator!$E131:$BQ131), 0))</f>
        <v>4.0974323162413286</v>
      </c>
      <c r="BD131" cm="1">
        <f t="array" ref="BD131">deflator!BD131/INDEX(deflator!$E131:$BQ131, MATCH(TRUE, ISNUMBER(deflator!$E131:$BQ131), 0))</f>
        <v>4.3293327883516328</v>
      </c>
      <c r="BE131" cm="1">
        <f t="array" ref="BE131">deflator!BE131/INDEX(deflator!$E131:$BQ131, MATCH(TRUE, ISNUMBER(deflator!$E131:$BQ131), 0))</f>
        <v>4.3014760765063516</v>
      </c>
      <c r="BF131" cm="1">
        <f t="array" ref="BF131">deflator!BF131/INDEX(deflator!$E131:$BQ131, MATCH(TRUE, ISNUMBER(deflator!$E131:$BQ131), 0))</f>
        <v>4.3149785929283491</v>
      </c>
      <c r="BG131" cm="1">
        <f t="array" ref="BG131">deflator!BG131/INDEX(deflator!$E131:$BQ131, MATCH(TRUE, ISNUMBER(deflator!$E131:$BQ131), 0))</f>
        <v>4.3667996073457092</v>
      </c>
      <c r="BH131" cm="1">
        <f t="array" ref="BH131">deflator!BH131/INDEX(deflator!$E131:$BQ131, MATCH(TRUE, ISNUMBER(deflator!$E131:$BQ131), 0))</f>
        <v>4.3599772559408807</v>
      </c>
      <c r="BI131" cm="1">
        <f t="array" ref="BI131">deflator!BI131/INDEX(deflator!$E131:$BQ131, MATCH(TRUE, ISNUMBER(deflator!$E131:$BQ131), 0))</f>
        <v>4.4123547625326802</v>
      </c>
      <c r="BJ131" cm="1">
        <f t="array" ref="BJ131">deflator!BJ131/INDEX(deflator!$E131:$BQ131, MATCH(TRUE, ISNUMBER(deflator!$E131:$BQ131), 0))</f>
        <v>4.6219645299753704</v>
      </c>
      <c r="BK131" cm="1">
        <f t="array" ref="BK131">deflator!BK131/INDEX(deflator!$E131:$BQ131, MATCH(TRUE, ISNUMBER(deflator!$E131:$BQ131), 0))</f>
        <v>4.6150778089727948</v>
      </c>
      <c r="BL131" cm="1">
        <f t="array" ref="BL131">deflator!BL131/INDEX(deflator!$E131:$BQ131, MATCH(TRUE, ISNUMBER(deflator!$E131:$BQ131), 0))</f>
        <v>4.6137275274188854</v>
      </c>
      <c r="BM131" cm="1">
        <f t="array" ref="BM131">deflator!BM131/INDEX(deflator!$E131:$BQ131, MATCH(TRUE, ISNUMBER(deflator!$E131:$BQ131), 0))</f>
        <v>4.3461942387155323</v>
      </c>
      <c r="BN131" cm="1">
        <f t="array" ref="BN131">deflator!BN131/INDEX(deflator!$E131:$BQ131, MATCH(TRUE, ISNUMBER(deflator!$E131:$BQ131), 0))</f>
        <v>4.2063328389673416</v>
      </c>
      <c r="BO131" cm="1">
        <f t="array" ref="BO131">deflator!BO131/INDEX(deflator!$E131:$BQ131, MATCH(TRUE, ISNUMBER(deflator!$E131:$BQ131), 0))</f>
        <v>4.3517991558180613</v>
      </c>
      <c r="BP131" cm="1">
        <f t="array" ref="BP131">deflator!BP131/INDEX(deflator!$E131:$BQ131, MATCH(TRUE, ISNUMBER(deflator!$E131:$BQ131), 0))</f>
        <v>4.4970620756313444</v>
      </c>
      <c r="BQ131" cm="1">
        <f t="array" ref="BQ131">deflator!BQ131/INDEX(deflator!$E131:$BQ131, MATCH(TRUE, ISNUMBER(deflator!$E131:$BQ131), 0))</f>
        <v>4.4869801853284814</v>
      </c>
    </row>
    <row r="132" spans="1:69" x14ac:dyDescent="0.35">
      <c r="A132" t="s">
        <v>445</v>
      </c>
      <c r="B132" t="s">
        <v>446</v>
      </c>
      <c r="C132" t="s">
        <v>44</v>
      </c>
      <c r="D132" t="s">
        <v>45</v>
      </c>
      <c r="E132" cm="1">
        <f t="array" ref="E132">deflator!E132/INDEX(deflator!$E132:$BQ132, MATCH(TRUE, ISNUMBER(deflator!$E132:$BQ132), 0))</f>
        <v>1</v>
      </c>
      <c r="F132" cm="1">
        <f t="array" ref="F132">deflator!F132/INDEX(deflator!$E132:$BQ132, MATCH(TRUE, ISNUMBER(deflator!$E132:$BQ132), 0))</f>
        <v>1.128977141579778</v>
      </c>
      <c r="G132" cm="1">
        <f t="array" ref="G132">deflator!G132/INDEX(deflator!$E132:$BQ132, MATCH(TRUE, ISNUMBER(deflator!$E132:$BQ132), 0))</f>
        <v>1.3178818034197248</v>
      </c>
      <c r="H132" cm="1">
        <f t="array" ref="H132">deflator!H132/INDEX(deflator!$E132:$BQ132, MATCH(TRUE, ISNUMBER(deflator!$E132:$BQ132), 0))</f>
        <v>1.7129881997643355</v>
      </c>
      <c r="I132" cm="1">
        <f t="array" ref="I132">deflator!I132/INDEX(deflator!$E132:$BQ132, MATCH(TRUE, ISNUMBER(deflator!$E132:$BQ132), 0))</f>
        <v>2.232291665709643</v>
      </c>
      <c r="J132" cm="1">
        <f t="array" ref="J132">deflator!J132/INDEX(deflator!$E132:$BQ132, MATCH(TRUE, ISNUMBER(deflator!$E132:$BQ132), 0))</f>
        <v>2.3379273643342651</v>
      </c>
      <c r="K132" cm="1">
        <f t="array" ref="K132">deflator!K132/INDEX(deflator!$E132:$BQ132, MATCH(TRUE, ISNUMBER(deflator!$E132:$BQ132), 0))</f>
        <v>2.676851933155592</v>
      </c>
      <c r="L132" cm="1">
        <f t="array" ref="L132">deflator!L132/INDEX(deflator!$E132:$BQ132, MATCH(TRUE, ISNUMBER(deflator!$E132:$BQ132), 0))</f>
        <v>3.0237507076695418</v>
      </c>
      <c r="M132" cm="1">
        <f t="array" ref="M132">deflator!M132/INDEX(deflator!$E132:$BQ132, MATCH(TRUE, ISNUMBER(deflator!$E132:$BQ132), 0))</f>
        <v>3.4434919495784433</v>
      </c>
      <c r="N132" cm="1">
        <f t="array" ref="N132">deflator!N132/INDEX(deflator!$E132:$BQ132, MATCH(TRUE, ISNUMBER(deflator!$E132:$BQ132), 0))</f>
        <v>3.9287293997678145</v>
      </c>
      <c r="O132" cm="1">
        <f t="array" ref="O132">deflator!O132/INDEX(deflator!$E132:$BQ132, MATCH(TRUE, ISNUMBER(deflator!$E132:$BQ132), 0))</f>
        <v>4.5118961508769955</v>
      </c>
      <c r="P132" cm="1">
        <f t="array" ref="P132">deflator!P132/INDEX(deflator!$E132:$BQ132, MATCH(TRUE, ISNUMBER(deflator!$E132:$BQ132), 0))</f>
        <v>5.0175706060273555</v>
      </c>
      <c r="Q132" cm="1">
        <f t="array" ref="Q132">deflator!Q132/INDEX(deflator!$E132:$BQ132, MATCH(TRUE, ISNUMBER(deflator!$E132:$BQ132), 0))</f>
        <v>5.809363378100497</v>
      </c>
      <c r="R132" cm="1">
        <f t="array" ref="R132">deflator!R132/INDEX(deflator!$E132:$BQ132, MATCH(TRUE, ISNUMBER(deflator!$E132:$BQ132), 0))</f>
        <v>6.5483820302010107</v>
      </c>
      <c r="S132" cm="1">
        <f t="array" ref="S132">deflator!S132/INDEX(deflator!$E132:$BQ132, MATCH(TRUE, ISNUMBER(deflator!$E132:$BQ132), 0))</f>
        <v>8.5518837262872953</v>
      </c>
      <c r="T132" cm="1">
        <f t="array" ref="T132">deflator!T132/INDEX(deflator!$E132:$BQ132, MATCH(TRUE, ISNUMBER(deflator!$E132:$BQ132), 0))</f>
        <v>10.577163651698436</v>
      </c>
      <c r="U132" cm="1">
        <f t="array" ref="U132">deflator!U132/INDEX(deflator!$E132:$BQ132, MATCH(TRUE, ISNUMBER(deflator!$E132:$BQ132), 0))</f>
        <v>12.823428629501359</v>
      </c>
      <c r="V132" cm="1">
        <f t="array" ref="V132">deflator!V132/INDEX(deflator!$E132:$BQ132, MATCH(TRUE, ISNUMBER(deflator!$E132:$BQ132), 0))</f>
        <v>14.676913775608178</v>
      </c>
      <c r="W132" cm="1">
        <f t="array" ref="W132">deflator!W132/INDEX(deflator!$E132:$BQ132, MATCH(TRUE, ISNUMBER(deflator!$E132:$BQ132), 0))</f>
        <v>17.881724822838891</v>
      </c>
      <c r="X132" cm="1">
        <f t="array" ref="X132">deflator!X132/INDEX(deflator!$E132:$BQ132, MATCH(TRUE, ISNUMBER(deflator!$E132:$BQ132), 0))</f>
        <v>21.196052536960273</v>
      </c>
      <c r="Y132" cm="1">
        <f t="array" ref="Y132">deflator!Y132/INDEX(deflator!$E132:$BQ132, MATCH(TRUE, ISNUMBER(deflator!$E132:$BQ132), 0))</f>
        <v>26.421090666385279</v>
      </c>
      <c r="Z132" cm="1">
        <f t="array" ref="Z132">deflator!Z132/INDEX(deflator!$E132:$BQ132, MATCH(TRUE, ISNUMBER(deflator!$E132:$BQ132), 0))</f>
        <v>30.803235527832154</v>
      </c>
      <c r="AA132" cm="1">
        <f t="array" ref="AA132">deflator!AA132/INDEX(deflator!$E132:$BQ132, MATCH(TRUE, ISNUMBER(deflator!$E132:$BQ132), 0))</f>
        <v>32.792599553681164</v>
      </c>
      <c r="AB132" cm="1">
        <f t="array" ref="AB132">deflator!AB132/INDEX(deflator!$E132:$BQ132, MATCH(TRUE, ISNUMBER(deflator!$E132:$BQ132), 0))</f>
        <v>34.373296502933677</v>
      </c>
      <c r="AC132" cm="1">
        <f t="array" ref="AC132">deflator!AC132/INDEX(deflator!$E132:$BQ132, MATCH(TRUE, ISNUMBER(deflator!$E132:$BQ132), 0))</f>
        <v>35.893043139824108</v>
      </c>
      <c r="AD132" cm="1">
        <f t="array" ref="AD132">deflator!AD132/INDEX(deflator!$E132:$BQ132, MATCH(TRUE, ISNUMBER(deflator!$E132:$BQ132), 0))</f>
        <v>37.323537203857228</v>
      </c>
      <c r="AE132" cm="1">
        <f t="array" ref="AE132">deflator!AE132/INDEX(deflator!$E132:$BQ132, MATCH(TRUE, ISNUMBER(deflator!$E132:$BQ132), 0))</f>
        <v>39.177464520033993</v>
      </c>
      <c r="AF132" cm="1">
        <f t="array" ref="AF132">deflator!AF132/INDEX(deflator!$E132:$BQ132, MATCH(TRUE, ISNUMBER(deflator!$E132:$BQ132), 0))</f>
        <v>41.070170067851897</v>
      </c>
      <c r="AG132" cm="1">
        <f t="array" ref="AG132">deflator!AG132/INDEX(deflator!$E132:$BQ132, MATCH(TRUE, ISNUMBER(deflator!$E132:$BQ132), 0))</f>
        <v>43.995724959610691</v>
      </c>
      <c r="AH132" cm="1">
        <f t="array" ref="AH132">deflator!AH132/INDEX(deflator!$E132:$BQ132, MATCH(TRUE, ISNUMBER(deflator!$E132:$BQ132), 0))</f>
        <v>46.664121045495556</v>
      </c>
      <c r="AI132" cm="1">
        <f t="array" ref="AI132">deflator!AI132/INDEX(deflator!$E132:$BQ132, MATCH(TRUE, ISNUMBER(deflator!$E132:$BQ132), 0))</f>
        <v>51.371348267940682</v>
      </c>
      <c r="AJ132" cm="1">
        <f t="array" ref="AJ132">deflator!AJ132/INDEX(deflator!$E132:$BQ132, MATCH(TRUE, ISNUMBER(deflator!$E132:$BQ132), 0))</f>
        <v>56.067220307324945</v>
      </c>
      <c r="AK132" cm="1">
        <f t="array" ref="AK132">deflator!AK132/INDEX(deflator!$E132:$BQ132, MATCH(TRUE, ISNUMBER(deflator!$E132:$BQ132), 0))</f>
        <v>60.428108587631563</v>
      </c>
      <c r="AL132" cm="1">
        <f t="array" ref="AL132">deflator!AL132/INDEX(deflator!$E132:$BQ132, MATCH(TRUE, ISNUMBER(deflator!$E132:$BQ132), 0))</f>
        <v>64.207598431215061</v>
      </c>
      <c r="AM132" cm="1">
        <f t="array" ref="AM132">deflator!AM132/INDEX(deflator!$E132:$BQ132, MATCH(TRUE, ISNUMBER(deflator!$E132:$BQ132), 0))</f>
        <v>69.446269838429387</v>
      </c>
      <c r="AN132" cm="1">
        <f t="array" ref="AN132">deflator!AN132/INDEX(deflator!$E132:$BQ132, MATCH(TRUE, ISNUMBER(deflator!$E132:$BQ132), 0))</f>
        <v>74.324565880785755</v>
      </c>
      <c r="AO132" cm="1">
        <f t="array" ref="AO132">deflator!AO132/INDEX(deflator!$E132:$BQ132, MATCH(TRUE, ISNUMBER(deflator!$E132:$BQ132), 0))</f>
        <v>77.379807054301494</v>
      </c>
      <c r="AP132" cm="1">
        <f t="array" ref="AP132">deflator!AP132/INDEX(deflator!$E132:$BQ132, MATCH(TRUE, ISNUMBER(deflator!$E132:$BQ132), 0))</f>
        <v>80.477541853268917</v>
      </c>
      <c r="AQ132" cm="1">
        <f t="array" ref="AQ132">deflator!AQ132/INDEX(deflator!$E132:$BQ132, MATCH(TRUE, ISNUMBER(deflator!$E132:$BQ132), 0))</f>
        <v>84.079654800648626</v>
      </c>
      <c r="AR132" cm="1">
        <f t="array" ref="AR132">deflator!AR132/INDEX(deflator!$E132:$BQ132, MATCH(TRUE, ISNUMBER(deflator!$E132:$BQ132), 0))</f>
        <v>83.045613449918733</v>
      </c>
      <c r="AS132" cm="1">
        <f t="array" ref="AS132">deflator!AS132/INDEX(deflator!$E132:$BQ132, MATCH(TRUE, ISNUMBER(deflator!$E132:$BQ132), 0))</f>
        <v>83.894144466742333</v>
      </c>
      <c r="AT132" cm="1">
        <f t="array" ref="AT132">deflator!AT132/INDEX(deflator!$E132:$BQ132, MATCH(TRUE, ISNUMBER(deflator!$E132:$BQ132), 0))</f>
        <v>86.812401566535797</v>
      </c>
      <c r="AU132" cm="1">
        <f t="array" ref="AU132">deflator!AU132/INDEX(deflator!$E132:$BQ132, MATCH(TRUE, ISNUMBER(deflator!$E132:$BQ132), 0))</f>
        <v>89.445542936338768</v>
      </c>
      <c r="AV132" cm="1">
        <f t="array" ref="AV132">deflator!AV132/INDEX(deflator!$E132:$BQ132, MATCH(TRUE, ISNUMBER(deflator!$E132:$BQ132), 0))</f>
        <v>92.531408320308444</v>
      </c>
      <c r="AW132" cm="1">
        <f t="array" ref="AW132">deflator!AW132/INDEX(deflator!$E132:$BQ132, MATCH(TRUE, ISNUMBER(deflator!$E132:$BQ132), 0))</f>
        <v>95.425680001115865</v>
      </c>
      <c r="AX132" cm="1">
        <f t="array" ref="AX132">deflator!AX132/INDEX(deflator!$E132:$BQ132, MATCH(TRUE, ISNUMBER(deflator!$E132:$BQ132), 0))</f>
        <v>96.41944445606363</v>
      </c>
      <c r="AY132" cm="1">
        <f t="array" ref="AY132">deflator!AY132/INDEX(deflator!$E132:$BQ132, MATCH(TRUE, ISNUMBER(deflator!$E132:$BQ132), 0))</f>
        <v>96.204240486496246</v>
      </c>
      <c r="AZ132" cm="1">
        <f t="array" ref="AZ132">deflator!AZ132/INDEX(deflator!$E132:$BQ132, MATCH(TRUE, ISNUMBER(deflator!$E132:$BQ132), 0))</f>
        <v>98.53160957056933</v>
      </c>
      <c r="BA132" cm="1">
        <f t="array" ref="BA132">deflator!BA132/INDEX(deflator!$E132:$BQ132, MATCH(TRUE, ISNUMBER(deflator!$E132:$BQ132), 0))</f>
        <v>101.31641071915925</v>
      </c>
      <c r="BB132" cm="1">
        <f t="array" ref="BB132">deflator!BB132/INDEX(deflator!$E132:$BQ132, MATCH(TRUE, ISNUMBER(deflator!$E132:$BQ132), 0))</f>
        <v>104.9725594229751</v>
      </c>
      <c r="BC132" cm="1">
        <f t="array" ref="BC132">deflator!BC132/INDEX(deflator!$E132:$BQ132, MATCH(TRUE, ISNUMBER(deflator!$E132:$BQ132), 0))</f>
        <v>107.84617991717504</v>
      </c>
      <c r="BD132" cm="1">
        <f t="array" ref="BD132">deflator!BD132/INDEX(deflator!$E132:$BQ132, MATCH(TRUE, ISNUMBER(deflator!$E132:$BQ132), 0))</f>
        <v>109.22862106360074</v>
      </c>
      <c r="BE132" cm="1">
        <f t="array" ref="BE132">deflator!BE132/INDEX(deflator!$E132:$BQ132, MATCH(TRUE, ISNUMBER(deflator!$E132:$BQ132), 0))</f>
        <v>110.59595386565094</v>
      </c>
      <c r="BF132" cm="1">
        <f t="array" ref="BF132">deflator!BF132/INDEX(deflator!$E132:$BQ132, MATCH(TRUE, ISNUMBER(deflator!$E132:$BQ132), 0))</f>
        <v>111.72242210238842</v>
      </c>
      <c r="BG132" cm="1">
        <f t="array" ref="BG132">deflator!BG132/INDEX(deflator!$E132:$BQ132, MATCH(TRUE, ISNUMBER(deflator!$E132:$BQ132), 0))</f>
        <v>112.73562911814436</v>
      </c>
      <c r="BH132" cm="1">
        <f t="array" ref="BH132">deflator!BH132/INDEX(deflator!$E132:$BQ132, MATCH(TRUE, ISNUMBER(deflator!$E132:$BQ132), 0))</f>
        <v>116.32693077230893</v>
      </c>
      <c r="BI132" cm="1">
        <f t="array" ref="BI132">deflator!BI132/INDEX(deflator!$E132:$BQ132, MATCH(TRUE, ISNUMBER(deflator!$E132:$BQ132), 0))</f>
        <v>118.63722840965863</v>
      </c>
      <c r="BJ132" cm="1">
        <f t="array" ref="BJ132">deflator!BJ132/INDEX(deflator!$E132:$BQ132, MATCH(TRUE, ISNUMBER(deflator!$E132:$BQ132), 0))</f>
        <v>121.27427463431032</v>
      </c>
      <c r="BK132" cm="1">
        <f t="array" ref="BK132">deflator!BK132/INDEX(deflator!$E132:$BQ132, MATCH(TRUE, ISNUMBER(deflator!$E132:$BQ132), 0))</f>
        <v>121.85996751042236</v>
      </c>
      <c r="BL132" cm="1">
        <f t="array" ref="BL132">deflator!BL132/INDEX(deflator!$E132:$BQ132, MATCH(TRUE, ISNUMBER(deflator!$E132:$BQ132), 0))</f>
        <v>120.83716596260373</v>
      </c>
      <c r="BM132" cm="1">
        <f t="array" ref="BM132">deflator!BM132/INDEX(deflator!$E132:$BQ132, MATCH(TRUE, ISNUMBER(deflator!$E132:$BQ132), 0))</f>
        <v>122.72675334713398</v>
      </c>
      <c r="BN132" cm="1">
        <f t="array" ref="BN132">deflator!BN132/INDEX(deflator!$E132:$BQ132, MATCH(TRUE, ISNUMBER(deflator!$E132:$BQ132), 0))</f>
        <v>126.11761001606378</v>
      </c>
      <c r="BO132" cm="1">
        <f t="array" ref="BO132">deflator!BO132/INDEX(deflator!$E132:$BQ132, MATCH(TRUE, ISNUMBER(deflator!$E132:$BQ132), 0))</f>
        <v>127.72626860172362</v>
      </c>
      <c r="BP132" cm="1">
        <f t="array" ref="BP132">deflator!BP132/INDEX(deflator!$E132:$BQ132, MATCH(TRUE, ISNUMBER(deflator!$E132:$BQ132), 0))</f>
        <v>130.36263325408612</v>
      </c>
      <c r="BQ132" cm="1">
        <f t="array" ref="BQ132">deflator!BQ132/INDEX(deflator!$E132:$BQ132, MATCH(TRUE, ISNUMBER(deflator!$E132:$BQ132), 0))</f>
        <v>0</v>
      </c>
    </row>
    <row r="133" spans="1:69" x14ac:dyDescent="0.35">
      <c r="A133" t="s">
        <v>447</v>
      </c>
      <c r="B133" t="s">
        <v>448</v>
      </c>
      <c r="C133" t="s">
        <v>44</v>
      </c>
      <c r="D133" t="s">
        <v>45</v>
      </c>
      <c r="E133" cm="1">
        <f t="array" ref="E133">deflator!E133/INDEX(deflator!$E133:$BQ133, MATCH(TRUE, ISNUMBER(deflator!$E133:$BQ133), 0))</f>
        <v>0</v>
      </c>
      <c r="F133" cm="1">
        <f t="array" ref="F133">deflator!F133/INDEX(deflator!$E133:$BQ133, MATCH(TRUE, ISNUMBER(deflator!$E133:$BQ133), 0))</f>
        <v>0</v>
      </c>
      <c r="G133" cm="1">
        <f t="array" ref="G133">deflator!G133/INDEX(deflator!$E133:$BQ133, MATCH(TRUE, ISNUMBER(deflator!$E133:$BQ133), 0))</f>
        <v>0</v>
      </c>
      <c r="H133" cm="1">
        <f t="array" ref="H133">deflator!H133/INDEX(deflator!$E133:$BQ133, MATCH(TRUE, ISNUMBER(deflator!$E133:$BQ133), 0))</f>
        <v>0</v>
      </c>
      <c r="I133" cm="1">
        <f t="array" ref="I133">deflator!I133/INDEX(deflator!$E133:$BQ133, MATCH(TRUE, ISNUMBER(deflator!$E133:$BQ133), 0))</f>
        <v>0</v>
      </c>
      <c r="J133" cm="1">
        <f t="array" ref="J133">deflator!J133/INDEX(deflator!$E133:$BQ133, MATCH(TRUE, ISNUMBER(deflator!$E133:$BQ133), 0))</f>
        <v>0</v>
      </c>
      <c r="K133" cm="1">
        <f t="array" ref="K133">deflator!K133/INDEX(deflator!$E133:$BQ133, MATCH(TRUE, ISNUMBER(deflator!$E133:$BQ133), 0))</f>
        <v>0</v>
      </c>
      <c r="L133" cm="1">
        <f t="array" ref="L133">deflator!L133/INDEX(deflator!$E133:$BQ133, MATCH(TRUE, ISNUMBER(deflator!$E133:$BQ133), 0))</f>
        <v>0</v>
      </c>
      <c r="M133" cm="1">
        <f t="array" ref="M133">deflator!M133/INDEX(deflator!$E133:$BQ133, MATCH(TRUE, ISNUMBER(deflator!$E133:$BQ133), 0))</f>
        <v>0</v>
      </c>
      <c r="N133" cm="1">
        <f t="array" ref="N133">deflator!N133/INDEX(deflator!$E133:$BQ133, MATCH(TRUE, ISNUMBER(deflator!$E133:$BQ133), 0))</f>
        <v>0</v>
      </c>
      <c r="O133" cm="1">
        <f t="array" ref="O133">deflator!O133/INDEX(deflator!$E133:$BQ133, MATCH(TRUE, ISNUMBER(deflator!$E133:$BQ133), 0))</f>
        <v>1</v>
      </c>
      <c r="P133" cm="1">
        <f t="array" ref="P133">deflator!P133/INDEX(deflator!$E133:$BQ133, MATCH(TRUE, ISNUMBER(deflator!$E133:$BQ133), 0))</f>
        <v>1.2577947946227832</v>
      </c>
      <c r="Q133" cm="1">
        <f t="array" ref="Q133">deflator!Q133/INDEX(deflator!$E133:$BQ133, MATCH(TRUE, ISNUMBER(deflator!$E133:$BQ133), 0))</f>
        <v>1.2825872553497357</v>
      </c>
      <c r="R133" cm="1">
        <f t="array" ref="R133">deflator!R133/INDEX(deflator!$E133:$BQ133, MATCH(TRUE, ISNUMBER(deflator!$E133:$BQ133), 0))</f>
        <v>1.5041504596548665</v>
      </c>
      <c r="S133" cm="1">
        <f t="array" ref="S133">deflator!S133/INDEX(deflator!$E133:$BQ133, MATCH(TRUE, ISNUMBER(deflator!$E133:$BQ133), 0))</f>
        <v>4.1092640982046129</v>
      </c>
      <c r="T133" cm="1">
        <f t="array" ref="T133">deflator!T133/INDEX(deflator!$E133:$BQ133, MATCH(TRUE, ISNUMBER(deflator!$E133:$BQ133), 0))</f>
        <v>4.2837381450901546</v>
      </c>
      <c r="U133" cm="1">
        <f t="array" ref="U133">deflator!U133/INDEX(deflator!$E133:$BQ133, MATCH(TRUE, ISNUMBER(deflator!$E133:$BQ133), 0))</f>
        <v>4.4247205718255112</v>
      </c>
      <c r="V133" cm="1">
        <f t="array" ref="V133">deflator!V133/INDEX(deflator!$E133:$BQ133, MATCH(TRUE, ISNUMBER(deflator!$E133:$BQ133), 0))</f>
        <v>4.8553725244919059</v>
      </c>
      <c r="W133" cm="1">
        <f t="array" ref="W133">deflator!W133/INDEX(deflator!$E133:$BQ133, MATCH(TRUE, ISNUMBER(deflator!$E133:$BQ133), 0))</f>
        <v>4.7605214739891375</v>
      </c>
      <c r="X133" cm="1">
        <f t="array" ref="X133">deflator!X133/INDEX(deflator!$E133:$BQ133, MATCH(TRUE, ISNUMBER(deflator!$E133:$BQ133), 0))</f>
        <v>6.7039297536518436</v>
      </c>
      <c r="Y133" cm="1">
        <f t="array" ref="Y133">deflator!Y133/INDEX(deflator!$E133:$BQ133, MATCH(TRUE, ISNUMBER(deflator!$E133:$BQ133), 0))</f>
        <v>9.4146895505235868</v>
      </c>
      <c r="Z133" cm="1">
        <f t="array" ref="Z133">deflator!Z133/INDEX(deflator!$E133:$BQ133, MATCH(TRUE, ISNUMBER(deflator!$E133:$BQ133), 0))</f>
        <v>10.479406521579051</v>
      </c>
      <c r="AA133" cm="1">
        <f t="array" ref="AA133">deflator!AA133/INDEX(deflator!$E133:$BQ133, MATCH(TRUE, ISNUMBER(deflator!$E133:$BQ133), 0))</f>
        <v>10.559754090931364</v>
      </c>
      <c r="AB133" cm="1">
        <f t="array" ref="AB133">deflator!AB133/INDEX(deflator!$E133:$BQ133, MATCH(TRUE, ISNUMBER(deflator!$E133:$BQ133), 0))</f>
        <v>9.5801954009711139</v>
      </c>
      <c r="AC133" cm="1">
        <f t="array" ref="AC133">deflator!AC133/INDEX(deflator!$E133:$BQ133, MATCH(TRUE, ISNUMBER(deflator!$E133:$BQ133), 0))</f>
        <v>9.6135043232238377</v>
      </c>
      <c r="AD133" cm="1">
        <f t="array" ref="AD133">deflator!AD133/INDEX(deflator!$E133:$BQ133, MATCH(TRUE, ISNUMBER(deflator!$E133:$BQ133), 0))</f>
        <v>10.081397686494281</v>
      </c>
      <c r="AE133" cm="1">
        <f t="array" ref="AE133">deflator!AE133/INDEX(deflator!$E133:$BQ133, MATCH(TRUE, ISNUMBER(deflator!$E133:$BQ133), 0))</f>
        <v>7.4903539871799447</v>
      </c>
      <c r="AF133" cm="1">
        <f t="array" ref="AF133">deflator!AF133/INDEX(deflator!$E133:$BQ133, MATCH(TRUE, ISNUMBER(deflator!$E133:$BQ133), 0))</f>
        <v>8.298000348119734</v>
      </c>
      <c r="AG133" cm="1">
        <f t="array" ref="AG133">deflator!AG133/INDEX(deflator!$E133:$BQ133, MATCH(TRUE, ISNUMBER(deflator!$E133:$BQ133), 0))</f>
        <v>8.5443962061037393</v>
      </c>
      <c r="AH133" cm="1">
        <f t="array" ref="AH133">deflator!AH133/INDEX(deflator!$E133:$BQ133, MATCH(TRUE, ISNUMBER(deflator!$E133:$BQ133), 0))</f>
        <v>8.3972730534064812</v>
      </c>
      <c r="AI133" cm="1">
        <f t="array" ref="AI133">deflator!AI133/INDEX(deflator!$E133:$BQ133, MATCH(TRUE, ISNUMBER(deflator!$E133:$BQ133), 0))</f>
        <v>8.4575163097628003</v>
      </c>
      <c r="AJ133" cm="1">
        <f t="array" ref="AJ133">deflator!AJ133/INDEX(deflator!$E133:$BQ133, MATCH(TRUE, ISNUMBER(deflator!$E133:$BQ133), 0))</f>
        <v>8.4547213900734128</v>
      </c>
      <c r="AK133" cm="1">
        <f t="array" ref="AK133">deflator!AK133/INDEX(deflator!$E133:$BQ133, MATCH(TRUE, ISNUMBER(deflator!$E133:$BQ133), 0))</f>
        <v>8.6097815402531737</v>
      </c>
      <c r="AL133" cm="1">
        <f t="array" ref="AL133">deflator!AL133/INDEX(deflator!$E133:$BQ133, MATCH(TRUE, ISNUMBER(deflator!$E133:$BQ133), 0))</f>
        <v>7.9738268474969578</v>
      </c>
      <c r="AM133" cm="1">
        <f t="array" ref="AM133">deflator!AM133/INDEX(deflator!$E133:$BQ133, MATCH(TRUE, ISNUMBER(deflator!$E133:$BQ133), 0))</f>
        <v>7.5057252539499357</v>
      </c>
      <c r="AN133" cm="1">
        <f t="array" ref="AN133">deflator!AN133/INDEX(deflator!$E133:$BQ133, MATCH(TRUE, ISNUMBER(deflator!$E133:$BQ133), 0))</f>
        <v>7.8697909043739473</v>
      </c>
      <c r="AO133" cm="1">
        <f t="array" ref="AO133">deflator!AO133/INDEX(deflator!$E133:$BQ133, MATCH(TRUE, ISNUMBER(deflator!$E133:$BQ133), 0))</f>
        <v>9.090414156155969</v>
      </c>
      <c r="AP133" cm="1">
        <f t="array" ref="AP133">deflator!AP133/INDEX(deflator!$E133:$BQ133, MATCH(TRUE, ISNUMBER(deflator!$E133:$BQ133), 0))</f>
        <v>8.6617688716555676</v>
      </c>
      <c r="AQ133" cm="1">
        <f t="array" ref="AQ133">deflator!AQ133/INDEX(deflator!$E133:$BQ133, MATCH(TRUE, ISNUMBER(deflator!$E133:$BQ133), 0))</f>
        <v>7.1757460629919532</v>
      </c>
      <c r="AR133" cm="1">
        <f t="array" ref="AR133">deflator!AR133/INDEX(deflator!$E133:$BQ133, MATCH(TRUE, ISNUMBER(deflator!$E133:$BQ133), 0))</f>
        <v>8.4737924135334044</v>
      </c>
      <c r="AS133" cm="1">
        <f t="array" ref="AS133">deflator!AS133/INDEX(deflator!$E133:$BQ133, MATCH(TRUE, ISNUMBER(deflator!$E133:$BQ133), 0))</f>
        <v>10.212759533811035</v>
      </c>
      <c r="AT133" cm="1">
        <f t="array" ref="AT133">deflator!AT133/INDEX(deflator!$E133:$BQ133, MATCH(TRUE, ISNUMBER(deflator!$E133:$BQ133), 0))</f>
        <v>9.424466163244027</v>
      </c>
      <c r="AU133" cm="1">
        <f t="array" ref="AU133">deflator!AU133/INDEX(deflator!$E133:$BQ133, MATCH(TRUE, ISNUMBER(deflator!$E133:$BQ133), 0))</f>
        <v>9.9096649957517684</v>
      </c>
      <c r="AV133" cm="1">
        <f t="array" ref="AV133">deflator!AV133/INDEX(deflator!$E133:$BQ133, MATCH(TRUE, ISNUMBER(deflator!$E133:$BQ133), 0))</f>
        <v>10.397284945565156</v>
      </c>
      <c r="AW133" cm="1">
        <f t="array" ref="AW133">deflator!AW133/INDEX(deflator!$E133:$BQ133, MATCH(TRUE, ISNUMBER(deflator!$E133:$BQ133), 0))</f>
        <v>11.579588074288838</v>
      </c>
      <c r="AX133" cm="1">
        <f t="array" ref="AX133">deflator!AX133/INDEX(deflator!$E133:$BQ133, MATCH(TRUE, ISNUMBER(deflator!$E133:$BQ133), 0))</f>
        <v>14.1005815590332</v>
      </c>
      <c r="AY133" cm="1">
        <f t="array" ref="AY133">deflator!AY133/INDEX(deflator!$E133:$BQ133, MATCH(TRUE, ISNUMBER(deflator!$E133:$BQ133), 0))</f>
        <v>16.381542795335349</v>
      </c>
      <c r="AZ133" cm="1">
        <f t="array" ref="AZ133">deflator!AZ133/INDEX(deflator!$E133:$BQ133, MATCH(TRUE, ISNUMBER(deflator!$E133:$BQ133), 0))</f>
        <v>17.087155178581895</v>
      </c>
      <c r="BA133" cm="1">
        <f t="array" ref="BA133">deflator!BA133/INDEX(deflator!$E133:$BQ133, MATCH(TRUE, ISNUMBER(deflator!$E133:$BQ133), 0))</f>
        <v>20.276121164394699</v>
      </c>
      <c r="BB133" cm="1">
        <f t="array" ref="BB133">deflator!BB133/INDEX(deflator!$E133:$BQ133, MATCH(TRUE, ISNUMBER(deflator!$E133:$BQ133), 0))</f>
        <v>16.795413232212422</v>
      </c>
      <c r="BC133" cm="1">
        <f t="array" ref="BC133">deflator!BC133/INDEX(deflator!$E133:$BQ133, MATCH(TRUE, ISNUMBER(deflator!$E133:$BQ133), 0))</f>
        <v>18.660266844977116</v>
      </c>
      <c r="BD133" cm="1">
        <f t="array" ref="BD133">deflator!BD133/INDEX(deflator!$E133:$BQ133, MATCH(TRUE, ISNUMBER(deflator!$E133:$BQ133), 0))</f>
        <v>21.874971265604454</v>
      </c>
      <c r="BE133" cm="1">
        <f t="array" ref="BE133">deflator!BE133/INDEX(deflator!$E133:$BQ133, MATCH(TRUE, ISNUMBER(deflator!$E133:$BQ133), 0))</f>
        <v>23.512805502115889</v>
      </c>
      <c r="BF133" cm="1">
        <f t="array" ref="BF133">deflator!BF133/INDEX(deflator!$E133:$BQ133, MATCH(TRUE, ISNUMBER(deflator!$E133:$BQ133), 0))</f>
        <v>23.565244440081486</v>
      </c>
      <c r="BG133" cm="1">
        <f t="array" ref="BG133">deflator!BG133/INDEX(deflator!$E133:$BQ133, MATCH(TRUE, ISNUMBER(deflator!$E133:$BQ133), 0))</f>
        <v>21.972714060831688</v>
      </c>
      <c r="BH133" cm="1">
        <f t="array" ref="BH133">deflator!BH133/INDEX(deflator!$E133:$BQ133, MATCH(TRUE, ISNUMBER(deflator!$E133:$BQ133), 0))</f>
        <v>16.268964278302064</v>
      </c>
      <c r="BI133" cm="1">
        <f t="array" ref="BI133">deflator!BI133/INDEX(deflator!$E133:$BQ133, MATCH(TRUE, ISNUMBER(deflator!$E133:$BQ133), 0))</f>
        <v>15.156518016808654</v>
      </c>
      <c r="BJ133" cm="1">
        <f t="array" ref="BJ133">deflator!BJ133/INDEX(deflator!$E133:$BQ133, MATCH(TRUE, ISNUMBER(deflator!$E133:$BQ133), 0))</f>
        <v>17.616553541241789</v>
      </c>
      <c r="BK133" cm="1">
        <f t="array" ref="BK133">deflator!BK133/INDEX(deflator!$E133:$BQ133, MATCH(TRUE, ISNUMBER(deflator!$E133:$BQ133), 0))</f>
        <v>19.607077893135003</v>
      </c>
      <c r="BL133" cm="1">
        <f t="array" ref="BL133">deflator!BL133/INDEX(deflator!$E133:$BQ133, MATCH(TRUE, ISNUMBER(deflator!$E133:$BQ133), 0))</f>
        <v>19.58542264039847</v>
      </c>
      <c r="BM133" cm="1">
        <f t="array" ref="BM133">deflator!BM133/INDEX(deflator!$E133:$BQ133, MATCH(TRUE, ISNUMBER(deflator!$E133:$BQ133), 0))</f>
        <v>16.36198269624769</v>
      </c>
      <c r="BN133" cm="1">
        <f t="array" ref="BN133">deflator!BN133/INDEX(deflator!$E133:$BQ133, MATCH(TRUE, ISNUMBER(deflator!$E133:$BQ133), 0))</f>
        <v>21.176870104588076</v>
      </c>
      <c r="BO133" cm="1">
        <f t="array" ref="BO133">deflator!BO133/INDEX(deflator!$E133:$BQ133, MATCH(TRUE, ISNUMBER(deflator!$E133:$BQ133), 0))</f>
        <v>24.911098081113863</v>
      </c>
      <c r="BP133" cm="1">
        <f t="array" ref="BP133">deflator!BP133/INDEX(deflator!$E133:$BQ133, MATCH(TRUE, ISNUMBER(deflator!$E133:$BQ133), 0))</f>
        <v>22.901928172875369</v>
      </c>
      <c r="BQ133" cm="1">
        <f t="array" ref="BQ133">deflator!BQ133/INDEX(deflator!$E133:$BQ133, MATCH(TRUE, ISNUMBER(deflator!$E133:$BQ133), 0))</f>
        <v>22.734121409326114</v>
      </c>
    </row>
    <row r="134" spans="1:69" x14ac:dyDescent="0.35">
      <c r="A134" t="s">
        <v>449</v>
      </c>
      <c r="B134" t="s">
        <v>450</v>
      </c>
      <c r="C134" t="s">
        <v>44</v>
      </c>
      <c r="D134" t="s">
        <v>45</v>
      </c>
      <c r="E134" t="e" cm="1">
        <f t="array" ref="E134">deflator!E134/INDEX(deflator!$E134:$BQ134, MATCH(TRUE, ISNUMBER(deflator!$E134:$BQ134), 0))</f>
        <v>#N/A</v>
      </c>
      <c r="F134" t="e" cm="1">
        <f t="array" ref="F134">deflator!F134/INDEX(deflator!$E134:$BQ134, MATCH(TRUE, ISNUMBER(deflator!$E134:$BQ134), 0))</f>
        <v>#N/A</v>
      </c>
      <c r="G134" t="e" cm="1">
        <f t="array" ref="G134">deflator!G134/INDEX(deflator!$E134:$BQ134, MATCH(TRUE, ISNUMBER(deflator!$E134:$BQ134), 0))</f>
        <v>#N/A</v>
      </c>
      <c r="H134" t="e" cm="1">
        <f t="array" ref="H134">deflator!H134/INDEX(deflator!$E134:$BQ134, MATCH(TRUE, ISNUMBER(deflator!$E134:$BQ134), 0))</f>
        <v>#N/A</v>
      </c>
      <c r="I134" t="e" cm="1">
        <f t="array" ref="I134">deflator!I134/INDEX(deflator!$E134:$BQ134, MATCH(TRUE, ISNUMBER(deflator!$E134:$BQ134), 0))</f>
        <v>#N/A</v>
      </c>
      <c r="J134" t="e" cm="1">
        <f t="array" ref="J134">deflator!J134/INDEX(deflator!$E134:$BQ134, MATCH(TRUE, ISNUMBER(deflator!$E134:$BQ134), 0))</f>
        <v>#N/A</v>
      </c>
      <c r="K134" t="e" cm="1">
        <f t="array" ref="K134">deflator!K134/INDEX(deflator!$E134:$BQ134, MATCH(TRUE, ISNUMBER(deflator!$E134:$BQ134), 0))</f>
        <v>#N/A</v>
      </c>
      <c r="L134" t="e" cm="1">
        <f t="array" ref="L134">deflator!L134/INDEX(deflator!$E134:$BQ134, MATCH(TRUE, ISNUMBER(deflator!$E134:$BQ134), 0))</f>
        <v>#N/A</v>
      </c>
      <c r="M134" t="e" cm="1">
        <f t="array" ref="M134">deflator!M134/INDEX(deflator!$E134:$BQ134, MATCH(TRUE, ISNUMBER(deflator!$E134:$BQ134), 0))</f>
        <v>#N/A</v>
      </c>
      <c r="N134" t="e" cm="1">
        <f t="array" ref="N134">deflator!N134/INDEX(deflator!$E134:$BQ134, MATCH(TRUE, ISNUMBER(deflator!$E134:$BQ134), 0))</f>
        <v>#N/A</v>
      </c>
      <c r="O134" t="e" cm="1">
        <f t="array" ref="O134">deflator!O134/INDEX(deflator!$E134:$BQ134, MATCH(TRUE, ISNUMBER(deflator!$E134:$BQ134), 0))</f>
        <v>#N/A</v>
      </c>
      <c r="P134" t="e" cm="1">
        <f t="array" ref="P134">deflator!P134/INDEX(deflator!$E134:$BQ134, MATCH(TRUE, ISNUMBER(deflator!$E134:$BQ134), 0))</f>
        <v>#N/A</v>
      </c>
      <c r="Q134" t="e" cm="1">
        <f t="array" ref="Q134">deflator!Q134/INDEX(deflator!$E134:$BQ134, MATCH(TRUE, ISNUMBER(deflator!$E134:$BQ134), 0))</f>
        <v>#N/A</v>
      </c>
      <c r="R134" t="e" cm="1">
        <f t="array" ref="R134">deflator!R134/INDEX(deflator!$E134:$BQ134, MATCH(TRUE, ISNUMBER(deflator!$E134:$BQ134), 0))</f>
        <v>#N/A</v>
      </c>
      <c r="S134" t="e" cm="1">
        <f t="array" ref="S134">deflator!S134/INDEX(deflator!$E134:$BQ134, MATCH(TRUE, ISNUMBER(deflator!$E134:$BQ134), 0))</f>
        <v>#N/A</v>
      </c>
      <c r="T134" t="e" cm="1">
        <f t="array" ref="T134">deflator!T134/INDEX(deflator!$E134:$BQ134, MATCH(TRUE, ISNUMBER(deflator!$E134:$BQ134), 0))</f>
        <v>#N/A</v>
      </c>
      <c r="U134" t="e" cm="1">
        <f t="array" ref="U134">deflator!U134/INDEX(deflator!$E134:$BQ134, MATCH(TRUE, ISNUMBER(deflator!$E134:$BQ134), 0))</f>
        <v>#N/A</v>
      </c>
      <c r="V134" t="e" cm="1">
        <f t="array" ref="V134">deflator!V134/INDEX(deflator!$E134:$BQ134, MATCH(TRUE, ISNUMBER(deflator!$E134:$BQ134), 0))</f>
        <v>#N/A</v>
      </c>
      <c r="W134" t="e" cm="1">
        <f t="array" ref="W134">deflator!W134/INDEX(deflator!$E134:$BQ134, MATCH(TRUE, ISNUMBER(deflator!$E134:$BQ134), 0))</f>
        <v>#N/A</v>
      </c>
      <c r="X134" t="e" cm="1">
        <f t="array" ref="X134">deflator!X134/INDEX(deflator!$E134:$BQ134, MATCH(TRUE, ISNUMBER(deflator!$E134:$BQ134), 0))</f>
        <v>#N/A</v>
      </c>
      <c r="Y134" t="e" cm="1">
        <f t="array" ref="Y134">deflator!Y134/INDEX(deflator!$E134:$BQ134, MATCH(TRUE, ISNUMBER(deflator!$E134:$BQ134), 0))</f>
        <v>#N/A</v>
      </c>
      <c r="Z134" t="e" cm="1">
        <f t="array" ref="Z134">deflator!Z134/INDEX(deflator!$E134:$BQ134, MATCH(TRUE, ISNUMBER(deflator!$E134:$BQ134), 0))</f>
        <v>#N/A</v>
      </c>
      <c r="AA134" t="e" cm="1">
        <f t="array" ref="AA134">deflator!AA134/INDEX(deflator!$E134:$BQ134, MATCH(TRUE, ISNUMBER(deflator!$E134:$BQ134), 0))</f>
        <v>#N/A</v>
      </c>
      <c r="AB134" t="e" cm="1">
        <f t="array" ref="AB134">deflator!AB134/INDEX(deflator!$E134:$BQ134, MATCH(TRUE, ISNUMBER(deflator!$E134:$BQ134), 0))</f>
        <v>#N/A</v>
      </c>
      <c r="AC134" t="e" cm="1">
        <f t="array" ref="AC134">deflator!AC134/INDEX(deflator!$E134:$BQ134, MATCH(TRUE, ISNUMBER(deflator!$E134:$BQ134), 0))</f>
        <v>#N/A</v>
      </c>
      <c r="AD134" t="e" cm="1">
        <f t="array" ref="AD134">deflator!AD134/INDEX(deflator!$E134:$BQ134, MATCH(TRUE, ISNUMBER(deflator!$E134:$BQ134), 0))</f>
        <v>#N/A</v>
      </c>
      <c r="AE134" t="e" cm="1">
        <f t="array" ref="AE134">deflator!AE134/INDEX(deflator!$E134:$BQ134, MATCH(TRUE, ISNUMBER(deflator!$E134:$BQ134), 0))</f>
        <v>#N/A</v>
      </c>
      <c r="AF134" t="e" cm="1">
        <f t="array" ref="AF134">deflator!AF134/INDEX(deflator!$E134:$BQ134, MATCH(TRUE, ISNUMBER(deflator!$E134:$BQ134), 0))</f>
        <v>#N/A</v>
      </c>
      <c r="AG134" t="e" cm="1">
        <f t="array" ref="AG134">deflator!AG134/INDEX(deflator!$E134:$BQ134, MATCH(TRUE, ISNUMBER(deflator!$E134:$BQ134), 0))</f>
        <v>#N/A</v>
      </c>
      <c r="AH134" t="e" cm="1">
        <f t="array" ref="AH134">deflator!AH134/INDEX(deflator!$E134:$BQ134, MATCH(TRUE, ISNUMBER(deflator!$E134:$BQ134), 0))</f>
        <v>#N/A</v>
      </c>
      <c r="AI134" t="e" cm="1">
        <f t="array" ref="AI134">deflator!AI134/INDEX(deflator!$E134:$BQ134, MATCH(TRUE, ISNUMBER(deflator!$E134:$BQ134), 0))</f>
        <v>#N/A</v>
      </c>
      <c r="AJ134" t="e" cm="1">
        <f t="array" ref="AJ134">deflator!AJ134/INDEX(deflator!$E134:$BQ134, MATCH(TRUE, ISNUMBER(deflator!$E134:$BQ134), 0))</f>
        <v>#N/A</v>
      </c>
      <c r="AK134" t="e" cm="1">
        <f t="array" ref="AK134">deflator!AK134/INDEX(deflator!$E134:$BQ134, MATCH(TRUE, ISNUMBER(deflator!$E134:$BQ134), 0))</f>
        <v>#N/A</v>
      </c>
      <c r="AL134" t="e" cm="1">
        <f t="array" ref="AL134">deflator!AL134/INDEX(deflator!$E134:$BQ134, MATCH(TRUE, ISNUMBER(deflator!$E134:$BQ134), 0))</f>
        <v>#N/A</v>
      </c>
      <c r="AM134" t="e" cm="1">
        <f t="array" ref="AM134">deflator!AM134/INDEX(deflator!$E134:$BQ134, MATCH(TRUE, ISNUMBER(deflator!$E134:$BQ134), 0))</f>
        <v>#N/A</v>
      </c>
      <c r="AN134" t="e" cm="1">
        <f t="array" ref="AN134">deflator!AN134/INDEX(deflator!$E134:$BQ134, MATCH(TRUE, ISNUMBER(deflator!$E134:$BQ134), 0))</f>
        <v>#N/A</v>
      </c>
      <c r="AO134" t="e" cm="1">
        <f t="array" ref="AO134">deflator!AO134/INDEX(deflator!$E134:$BQ134, MATCH(TRUE, ISNUMBER(deflator!$E134:$BQ134), 0))</f>
        <v>#N/A</v>
      </c>
      <c r="AP134" t="e" cm="1">
        <f t="array" ref="AP134">deflator!AP134/INDEX(deflator!$E134:$BQ134, MATCH(TRUE, ISNUMBER(deflator!$E134:$BQ134), 0))</f>
        <v>#N/A</v>
      </c>
      <c r="AQ134" t="e" cm="1">
        <f t="array" ref="AQ134">deflator!AQ134/INDEX(deflator!$E134:$BQ134, MATCH(TRUE, ISNUMBER(deflator!$E134:$BQ134), 0))</f>
        <v>#N/A</v>
      </c>
      <c r="AR134" t="e" cm="1">
        <f t="array" ref="AR134">deflator!AR134/INDEX(deflator!$E134:$BQ134, MATCH(TRUE, ISNUMBER(deflator!$E134:$BQ134), 0))</f>
        <v>#N/A</v>
      </c>
      <c r="AS134" t="e" cm="1">
        <f t="array" ref="AS134">deflator!AS134/INDEX(deflator!$E134:$BQ134, MATCH(TRUE, ISNUMBER(deflator!$E134:$BQ134), 0))</f>
        <v>#N/A</v>
      </c>
      <c r="AT134" t="e" cm="1">
        <f t="array" ref="AT134">deflator!AT134/INDEX(deflator!$E134:$BQ134, MATCH(TRUE, ISNUMBER(deflator!$E134:$BQ134), 0))</f>
        <v>#N/A</v>
      </c>
      <c r="AU134" t="e" cm="1">
        <f t="array" ref="AU134">deflator!AU134/INDEX(deflator!$E134:$BQ134, MATCH(TRUE, ISNUMBER(deflator!$E134:$BQ134), 0))</f>
        <v>#N/A</v>
      </c>
      <c r="AV134" t="e" cm="1">
        <f t="array" ref="AV134">deflator!AV134/INDEX(deflator!$E134:$BQ134, MATCH(TRUE, ISNUMBER(deflator!$E134:$BQ134), 0))</f>
        <v>#N/A</v>
      </c>
      <c r="AW134" t="e" cm="1">
        <f t="array" ref="AW134">deflator!AW134/INDEX(deflator!$E134:$BQ134, MATCH(TRUE, ISNUMBER(deflator!$E134:$BQ134), 0))</f>
        <v>#N/A</v>
      </c>
      <c r="AX134" t="e" cm="1">
        <f t="array" ref="AX134">deflator!AX134/INDEX(deflator!$E134:$BQ134, MATCH(TRUE, ISNUMBER(deflator!$E134:$BQ134), 0))</f>
        <v>#N/A</v>
      </c>
      <c r="AY134" t="e" cm="1">
        <f t="array" ref="AY134">deflator!AY134/INDEX(deflator!$E134:$BQ134, MATCH(TRUE, ISNUMBER(deflator!$E134:$BQ134), 0))</f>
        <v>#N/A</v>
      </c>
      <c r="AZ134" t="e" cm="1">
        <f t="array" ref="AZ134">deflator!AZ134/INDEX(deflator!$E134:$BQ134, MATCH(TRUE, ISNUMBER(deflator!$E134:$BQ134), 0))</f>
        <v>#N/A</v>
      </c>
      <c r="BA134" t="e" cm="1">
        <f t="array" ref="BA134">deflator!BA134/INDEX(deflator!$E134:$BQ134, MATCH(TRUE, ISNUMBER(deflator!$E134:$BQ134), 0))</f>
        <v>#N/A</v>
      </c>
      <c r="BB134" t="e" cm="1">
        <f t="array" ref="BB134">deflator!BB134/INDEX(deflator!$E134:$BQ134, MATCH(TRUE, ISNUMBER(deflator!$E134:$BQ134), 0))</f>
        <v>#N/A</v>
      </c>
      <c r="BC134" t="e" cm="1">
        <f t="array" ref="BC134">deflator!BC134/INDEX(deflator!$E134:$BQ134, MATCH(TRUE, ISNUMBER(deflator!$E134:$BQ134), 0))</f>
        <v>#N/A</v>
      </c>
      <c r="BD134" t="e" cm="1">
        <f t="array" ref="BD134">deflator!BD134/INDEX(deflator!$E134:$BQ134, MATCH(TRUE, ISNUMBER(deflator!$E134:$BQ134), 0))</f>
        <v>#N/A</v>
      </c>
      <c r="BE134" t="e" cm="1">
        <f t="array" ref="BE134">deflator!BE134/INDEX(deflator!$E134:$BQ134, MATCH(TRUE, ISNUMBER(deflator!$E134:$BQ134), 0))</f>
        <v>#N/A</v>
      </c>
      <c r="BF134" t="e" cm="1">
        <f t="array" ref="BF134">deflator!BF134/INDEX(deflator!$E134:$BQ134, MATCH(TRUE, ISNUMBER(deflator!$E134:$BQ134), 0))</f>
        <v>#N/A</v>
      </c>
      <c r="BG134" t="e" cm="1">
        <f t="array" ref="BG134">deflator!BG134/INDEX(deflator!$E134:$BQ134, MATCH(TRUE, ISNUMBER(deflator!$E134:$BQ134), 0))</f>
        <v>#N/A</v>
      </c>
      <c r="BH134" t="e" cm="1">
        <f t="array" ref="BH134">deflator!BH134/INDEX(deflator!$E134:$BQ134, MATCH(TRUE, ISNUMBER(deflator!$E134:$BQ134), 0))</f>
        <v>#N/A</v>
      </c>
      <c r="BI134" t="e" cm="1">
        <f t="array" ref="BI134">deflator!BI134/INDEX(deflator!$E134:$BQ134, MATCH(TRUE, ISNUMBER(deflator!$E134:$BQ134), 0))</f>
        <v>#N/A</v>
      </c>
      <c r="BJ134" t="e" cm="1">
        <f t="array" ref="BJ134">deflator!BJ134/INDEX(deflator!$E134:$BQ134, MATCH(TRUE, ISNUMBER(deflator!$E134:$BQ134), 0))</f>
        <v>#N/A</v>
      </c>
      <c r="BK134" t="e" cm="1">
        <f t="array" ref="BK134">deflator!BK134/INDEX(deflator!$E134:$BQ134, MATCH(TRUE, ISNUMBER(deflator!$E134:$BQ134), 0))</f>
        <v>#N/A</v>
      </c>
      <c r="BL134" t="e" cm="1">
        <f t="array" ref="BL134">deflator!BL134/INDEX(deflator!$E134:$BQ134, MATCH(TRUE, ISNUMBER(deflator!$E134:$BQ134), 0))</f>
        <v>#N/A</v>
      </c>
      <c r="BM134" t="e" cm="1">
        <f t="array" ref="BM134">deflator!BM134/INDEX(deflator!$E134:$BQ134, MATCH(TRUE, ISNUMBER(deflator!$E134:$BQ134), 0))</f>
        <v>#N/A</v>
      </c>
      <c r="BN134" t="e" cm="1">
        <f t="array" ref="BN134">deflator!BN134/INDEX(deflator!$E134:$BQ134, MATCH(TRUE, ISNUMBER(deflator!$E134:$BQ134), 0))</f>
        <v>#N/A</v>
      </c>
      <c r="BO134" t="e" cm="1">
        <f t="array" ref="BO134">deflator!BO134/INDEX(deflator!$E134:$BQ134, MATCH(TRUE, ISNUMBER(deflator!$E134:$BQ134), 0))</f>
        <v>#N/A</v>
      </c>
      <c r="BP134" t="e" cm="1">
        <f t="array" ref="BP134">deflator!BP134/INDEX(deflator!$E134:$BQ134, MATCH(TRUE, ISNUMBER(deflator!$E134:$BQ134), 0))</f>
        <v>#N/A</v>
      </c>
      <c r="BQ134" t="e" cm="1">
        <f t="array" ref="BQ134">deflator!BQ134/INDEX(deflator!$E134:$BQ134, MATCH(TRUE, ISNUMBER(deflator!$E134:$BQ134), 0))</f>
        <v>#N/A</v>
      </c>
    </row>
    <row r="135" spans="1:69" x14ac:dyDescent="0.35">
      <c r="A135" t="s">
        <v>451</v>
      </c>
      <c r="B135" t="s">
        <v>452</v>
      </c>
      <c r="C135" t="s">
        <v>44</v>
      </c>
      <c r="D135" t="s">
        <v>45</v>
      </c>
      <c r="E135" cm="1">
        <f t="array" ref="E135">deflator!E135/INDEX(deflator!$E135:$BQ135, MATCH(TRUE, ISNUMBER(deflator!$E135:$BQ135), 0))</f>
        <v>0</v>
      </c>
      <c r="F135" cm="1">
        <f t="array" ref="F135">deflator!F135/INDEX(deflator!$E135:$BQ135, MATCH(TRUE, ISNUMBER(deflator!$E135:$BQ135), 0))</f>
        <v>0</v>
      </c>
      <c r="G135" cm="1">
        <f t="array" ref="G135">deflator!G135/INDEX(deflator!$E135:$BQ135, MATCH(TRUE, ISNUMBER(deflator!$E135:$BQ135), 0))</f>
        <v>0</v>
      </c>
      <c r="H135" cm="1">
        <f t="array" ref="H135">deflator!H135/INDEX(deflator!$E135:$BQ135, MATCH(TRUE, ISNUMBER(deflator!$E135:$BQ135), 0))</f>
        <v>0</v>
      </c>
      <c r="I135" cm="1">
        <f t="array" ref="I135">deflator!I135/INDEX(deflator!$E135:$BQ135, MATCH(TRUE, ISNUMBER(deflator!$E135:$BQ135), 0))</f>
        <v>0</v>
      </c>
      <c r="J135" cm="1">
        <f t="array" ref="J135">deflator!J135/INDEX(deflator!$E135:$BQ135, MATCH(TRUE, ISNUMBER(deflator!$E135:$BQ135), 0))</f>
        <v>0</v>
      </c>
      <c r="K135" cm="1">
        <f t="array" ref="K135">deflator!K135/INDEX(deflator!$E135:$BQ135, MATCH(TRUE, ISNUMBER(deflator!$E135:$BQ135), 0))</f>
        <v>0</v>
      </c>
      <c r="L135" cm="1">
        <f t="array" ref="L135">deflator!L135/INDEX(deflator!$E135:$BQ135, MATCH(TRUE, ISNUMBER(deflator!$E135:$BQ135), 0))</f>
        <v>0</v>
      </c>
      <c r="M135" cm="1">
        <f t="array" ref="M135">deflator!M135/INDEX(deflator!$E135:$BQ135, MATCH(TRUE, ISNUMBER(deflator!$E135:$BQ135), 0))</f>
        <v>0</v>
      </c>
      <c r="N135" cm="1">
        <f t="array" ref="N135">deflator!N135/INDEX(deflator!$E135:$BQ135, MATCH(TRUE, ISNUMBER(deflator!$E135:$BQ135), 0))</f>
        <v>0</v>
      </c>
      <c r="O135" cm="1">
        <f t="array" ref="O135">deflator!O135/INDEX(deflator!$E135:$BQ135, MATCH(TRUE, ISNUMBER(deflator!$E135:$BQ135), 0))</f>
        <v>0</v>
      </c>
      <c r="P135" cm="1">
        <f t="array" ref="P135">deflator!P135/INDEX(deflator!$E135:$BQ135, MATCH(TRUE, ISNUMBER(deflator!$E135:$BQ135), 0))</f>
        <v>0</v>
      </c>
      <c r="Q135" cm="1">
        <f t="array" ref="Q135">deflator!Q135/INDEX(deflator!$E135:$BQ135, MATCH(TRUE, ISNUMBER(deflator!$E135:$BQ135), 0))</f>
        <v>0</v>
      </c>
      <c r="R135" cm="1">
        <f t="array" ref="R135">deflator!R135/INDEX(deflator!$E135:$BQ135, MATCH(TRUE, ISNUMBER(deflator!$E135:$BQ135), 0))</f>
        <v>0</v>
      </c>
      <c r="S135" cm="1">
        <f t="array" ref="S135">deflator!S135/INDEX(deflator!$E135:$BQ135, MATCH(TRUE, ISNUMBER(deflator!$E135:$BQ135), 0))</f>
        <v>0</v>
      </c>
      <c r="T135" cm="1">
        <f t="array" ref="T135">deflator!T135/INDEX(deflator!$E135:$BQ135, MATCH(TRUE, ISNUMBER(deflator!$E135:$BQ135), 0))</f>
        <v>0</v>
      </c>
      <c r="U135" cm="1">
        <f t="array" ref="U135">deflator!U135/INDEX(deflator!$E135:$BQ135, MATCH(TRUE, ISNUMBER(deflator!$E135:$BQ135), 0))</f>
        <v>0</v>
      </c>
      <c r="V135" cm="1">
        <f t="array" ref="V135">deflator!V135/INDEX(deflator!$E135:$BQ135, MATCH(TRUE, ISNUMBER(deflator!$E135:$BQ135), 0))</f>
        <v>0</v>
      </c>
      <c r="W135" cm="1">
        <f t="array" ref="W135">deflator!W135/INDEX(deflator!$E135:$BQ135, MATCH(TRUE, ISNUMBER(deflator!$E135:$BQ135), 0))</f>
        <v>0</v>
      </c>
      <c r="X135" cm="1">
        <f t="array" ref="X135">deflator!X135/INDEX(deflator!$E135:$BQ135, MATCH(TRUE, ISNUMBER(deflator!$E135:$BQ135), 0))</f>
        <v>0</v>
      </c>
      <c r="Y135" cm="1">
        <f t="array" ref="Y135">deflator!Y135/INDEX(deflator!$E135:$BQ135, MATCH(TRUE, ISNUMBER(deflator!$E135:$BQ135), 0))</f>
        <v>0</v>
      </c>
      <c r="Z135" cm="1">
        <f t="array" ref="Z135">deflator!Z135/INDEX(deflator!$E135:$BQ135, MATCH(TRUE, ISNUMBER(deflator!$E135:$BQ135), 0))</f>
        <v>0</v>
      </c>
      <c r="AA135" cm="1">
        <f t="array" ref="AA135">deflator!AA135/INDEX(deflator!$E135:$BQ135, MATCH(TRUE, ISNUMBER(deflator!$E135:$BQ135), 0))</f>
        <v>0</v>
      </c>
      <c r="AB135" cm="1">
        <f t="array" ref="AB135">deflator!AB135/INDEX(deflator!$E135:$BQ135, MATCH(TRUE, ISNUMBER(deflator!$E135:$BQ135), 0))</f>
        <v>0</v>
      </c>
      <c r="AC135" cm="1">
        <f t="array" ref="AC135">deflator!AC135/INDEX(deflator!$E135:$BQ135, MATCH(TRUE, ISNUMBER(deflator!$E135:$BQ135), 0))</f>
        <v>1</v>
      </c>
      <c r="AD135" cm="1">
        <f t="array" ref="AD135">deflator!AD135/INDEX(deflator!$E135:$BQ135, MATCH(TRUE, ISNUMBER(deflator!$E135:$BQ135), 0))</f>
        <v>1.6481468778540138</v>
      </c>
      <c r="AE135" cm="1">
        <f t="array" ref="AE135">deflator!AE135/INDEX(deflator!$E135:$BQ135, MATCH(TRUE, ISNUMBER(deflator!$E135:$BQ135), 0))</f>
        <v>2.490604715136326</v>
      </c>
      <c r="AF135" cm="1">
        <f t="array" ref="AF135">deflator!AF135/INDEX(deflator!$E135:$BQ135, MATCH(TRUE, ISNUMBER(deflator!$E135:$BQ135), 0))</f>
        <v>2.8499421076681615</v>
      </c>
      <c r="AG135" cm="1">
        <f t="array" ref="AG135">deflator!AG135/INDEX(deflator!$E135:$BQ135, MATCH(TRUE, ISNUMBER(deflator!$E135:$BQ135), 0))</f>
        <v>3.5866278799710671</v>
      </c>
      <c r="AH135" cm="1">
        <f t="array" ref="AH135">deflator!AH135/INDEX(deflator!$E135:$BQ135, MATCH(TRUE, ISNUMBER(deflator!$E135:$BQ135), 0))</f>
        <v>5.5688323348774365</v>
      </c>
      <c r="AI135" cm="1">
        <f t="array" ref="AI135">deflator!AI135/INDEX(deflator!$E135:$BQ135, MATCH(TRUE, ISNUMBER(deflator!$E135:$BQ135), 0))</f>
        <v>7.6798308120460446</v>
      </c>
      <c r="AJ135" cm="1">
        <f t="array" ref="AJ135">deflator!AJ135/INDEX(deflator!$E135:$BQ135, MATCH(TRUE, ISNUMBER(deflator!$E135:$BQ135), 0))</f>
        <v>8.6760400635010555</v>
      </c>
      <c r="AK135" cm="1">
        <f t="array" ref="AK135">deflator!AK135/INDEX(deflator!$E135:$BQ135, MATCH(TRUE, ISNUMBER(deflator!$E135:$BQ135), 0))</f>
        <v>9.1960681513690048</v>
      </c>
      <c r="AL135" cm="1">
        <f t="array" ref="AL135">deflator!AL135/INDEX(deflator!$E135:$BQ135, MATCH(TRUE, ISNUMBER(deflator!$E135:$BQ135), 0))</f>
        <v>10.224425769043652</v>
      </c>
      <c r="AM135" cm="1">
        <f t="array" ref="AM135">deflator!AM135/INDEX(deflator!$E135:$BQ135, MATCH(TRUE, ISNUMBER(deflator!$E135:$BQ135), 0))</f>
        <v>11.011767440603091</v>
      </c>
      <c r="AN135" cm="1">
        <f t="array" ref="AN135">deflator!AN135/INDEX(deflator!$E135:$BQ135, MATCH(TRUE, ISNUMBER(deflator!$E135:$BQ135), 0))</f>
        <v>13.179473990335079</v>
      </c>
      <c r="AO135" cm="1">
        <f t="array" ref="AO135">deflator!AO135/INDEX(deflator!$E135:$BQ135, MATCH(TRUE, ISNUMBER(deflator!$E135:$BQ135), 0))</f>
        <v>14.988384769684609</v>
      </c>
      <c r="AP135" cm="1">
        <f t="array" ref="AP135">deflator!AP135/INDEX(deflator!$E135:$BQ135, MATCH(TRUE, ISNUMBER(deflator!$E135:$BQ135), 0))</f>
        <v>17.889059404608698</v>
      </c>
      <c r="AQ135" cm="1">
        <f t="array" ref="AQ135">deflator!AQ135/INDEX(deflator!$E135:$BQ135, MATCH(TRUE, ISNUMBER(deflator!$E135:$BQ135), 0))</f>
        <v>33.006112256904551</v>
      </c>
      <c r="AR135" cm="1">
        <f t="array" ref="AR135">deflator!AR135/INDEX(deflator!$E135:$BQ135, MATCH(TRUE, ISNUMBER(deflator!$E135:$BQ135), 0))</f>
        <v>75.245343265492224</v>
      </c>
      <c r="AS135" cm="1">
        <f t="array" ref="AS135">deflator!AS135/INDEX(deflator!$E135:$BQ135, MATCH(TRUE, ISNUMBER(deflator!$E135:$BQ135), 0))</f>
        <v>93.904515397569639</v>
      </c>
      <c r="AT135" cm="1">
        <f t="array" ref="AT135">deflator!AT135/INDEX(deflator!$E135:$BQ135, MATCH(TRUE, ISNUMBER(deflator!$E135:$BQ135), 0))</f>
        <v>102.23203712798808</v>
      </c>
      <c r="AU135" cm="1">
        <f t="array" ref="AU135">deflator!AU135/INDEX(deflator!$E135:$BQ135, MATCH(TRUE, ISNUMBER(deflator!$E135:$BQ135), 0))</f>
        <v>108.69153234791524</v>
      </c>
      <c r="AV135" cm="1">
        <f t="array" ref="AV135">deflator!AV135/INDEX(deflator!$E135:$BQ135, MATCH(TRUE, ISNUMBER(deflator!$E135:$BQ135), 0))</f>
        <v>123.31064109818037</v>
      </c>
      <c r="AW135" cm="1">
        <f t="array" ref="AW135">deflator!AW135/INDEX(deflator!$E135:$BQ135, MATCH(TRUE, ISNUMBER(deflator!$E135:$BQ135), 0))</f>
        <v>136.49307707156063</v>
      </c>
      <c r="AX135" cm="1">
        <f t="array" ref="AX135">deflator!AX135/INDEX(deflator!$E135:$BQ135, MATCH(TRUE, ISNUMBER(deflator!$E135:$BQ135), 0))</f>
        <v>148.28651909471671</v>
      </c>
      <c r="AY135" cm="1">
        <f t="array" ref="AY135">deflator!AY135/INDEX(deflator!$E135:$BQ135, MATCH(TRUE, ISNUMBER(deflator!$E135:$BQ135), 0))</f>
        <v>164.3090275879868</v>
      </c>
      <c r="AZ135" cm="1">
        <f t="array" ref="AZ135">deflator!AZ135/INDEX(deflator!$E135:$BQ135, MATCH(TRUE, ISNUMBER(deflator!$E135:$BQ135), 0))</f>
        <v>176.53080299151375</v>
      </c>
      <c r="BA135" cm="1">
        <f t="array" ref="BA135">deflator!BA135/INDEX(deflator!$E135:$BQ135, MATCH(TRUE, ISNUMBER(deflator!$E135:$BQ135), 0))</f>
        <v>192.17752357548235</v>
      </c>
      <c r="BB135" cm="1">
        <f t="array" ref="BB135">deflator!BB135/INDEX(deflator!$E135:$BQ135, MATCH(TRUE, ISNUMBER(deflator!$E135:$BQ135), 0))</f>
        <v>186.5427372725724</v>
      </c>
      <c r="BC135" cm="1">
        <f t="array" ref="BC135">deflator!BC135/INDEX(deflator!$E135:$BQ135, MATCH(TRUE, ISNUMBER(deflator!$E135:$BQ135), 0))</f>
        <v>203.6982727589718</v>
      </c>
      <c r="BD135" cm="1">
        <f t="array" ref="BD135">deflator!BD135/INDEX(deflator!$E135:$BQ135, MATCH(TRUE, ISNUMBER(deflator!$E135:$BQ135), 0))</f>
        <v>225.02286968894953</v>
      </c>
      <c r="BE135" cm="1">
        <f t="array" ref="BE135">deflator!BE135/INDEX(deflator!$E135:$BQ135, MATCH(TRUE, ISNUMBER(deflator!$E135:$BQ135), 0))</f>
        <v>241.96452495180708</v>
      </c>
      <c r="BF135" cm="1">
        <f t="array" ref="BF135">deflator!BF135/INDEX(deflator!$E135:$BQ135, MATCH(TRUE, ISNUMBER(deflator!$E135:$BQ135), 0))</f>
        <v>257.62924074899831</v>
      </c>
      <c r="BG135" cm="1">
        <f t="array" ref="BG135">deflator!BG135/INDEX(deflator!$E135:$BQ135, MATCH(TRUE, ISNUMBER(deflator!$E135:$BQ135), 0))</f>
        <v>272.3825316899738</v>
      </c>
      <c r="BH135" cm="1">
        <f t="array" ref="BH135">deflator!BH135/INDEX(deflator!$E135:$BQ135, MATCH(TRUE, ISNUMBER(deflator!$E135:$BQ135), 0))</f>
        <v>278.77942457009254</v>
      </c>
      <c r="BI135" cm="1">
        <f t="array" ref="BI135">deflator!BI135/INDEX(deflator!$E135:$BQ135, MATCH(TRUE, ISNUMBER(deflator!$E135:$BQ135), 0))</f>
        <v>287.20499307941611</v>
      </c>
      <c r="BJ135" cm="1">
        <f t="array" ref="BJ135">deflator!BJ135/INDEX(deflator!$E135:$BQ135, MATCH(TRUE, ISNUMBER(deflator!$E135:$BQ135), 0))</f>
        <v>292.52430745427705</v>
      </c>
      <c r="BK135" cm="1">
        <f t="array" ref="BK135">deflator!BK135/INDEX(deflator!$E135:$BQ135, MATCH(TRUE, ISNUMBER(deflator!$E135:$BQ135), 0))</f>
        <v>298.14045002267505</v>
      </c>
      <c r="BL135" cm="1">
        <f t="array" ref="BL135">deflator!BL135/INDEX(deflator!$E135:$BQ135, MATCH(TRUE, ISNUMBER(deflator!$E135:$BQ135), 0))</f>
        <v>301.7104550897011</v>
      </c>
      <c r="BM135" cm="1">
        <f t="array" ref="BM135">deflator!BM135/INDEX(deflator!$E135:$BQ135, MATCH(TRUE, ISNUMBER(deflator!$E135:$BQ135), 0))</f>
        <v>316.90008039809089</v>
      </c>
      <c r="BN135" cm="1">
        <f t="array" ref="BN135">deflator!BN135/INDEX(deflator!$E135:$BQ135, MATCH(TRUE, ISNUMBER(deflator!$E135:$BQ135), 0))</f>
        <v>328.66800125825932</v>
      </c>
      <c r="BO135" cm="1">
        <f t="array" ref="BO135">deflator!BO135/INDEX(deflator!$E135:$BQ135, MATCH(TRUE, ISNUMBER(deflator!$E135:$BQ135), 0))</f>
        <v>380.51191404163268</v>
      </c>
      <c r="BP135" cm="1">
        <f t="array" ref="BP135">deflator!BP135/INDEX(deflator!$E135:$BQ135, MATCH(TRUE, ISNUMBER(deflator!$E135:$BQ135), 0))</f>
        <v>473.43946904192126</v>
      </c>
      <c r="BQ135" cm="1">
        <f t="array" ref="BQ135">deflator!BQ135/INDEX(deflator!$E135:$BQ135, MATCH(TRUE, ISNUMBER(deflator!$E135:$BQ135), 0))</f>
        <v>539.289176720456</v>
      </c>
    </row>
    <row r="136" spans="1:69" x14ac:dyDescent="0.35">
      <c r="A136" t="s">
        <v>453</v>
      </c>
      <c r="B136" t="s">
        <v>454</v>
      </c>
      <c r="C136" t="s">
        <v>44</v>
      </c>
      <c r="D136" t="s">
        <v>45</v>
      </c>
      <c r="E136" cm="1">
        <f t="array" ref="E136">deflator!E136/INDEX(deflator!$E136:$BQ136, MATCH(TRUE, ISNUMBER(deflator!$E136:$BQ136), 0))</f>
        <v>0</v>
      </c>
      <c r="F136" cm="1">
        <f t="array" ref="F136">deflator!F136/INDEX(deflator!$E136:$BQ136, MATCH(TRUE, ISNUMBER(deflator!$E136:$BQ136), 0))</f>
        <v>0</v>
      </c>
      <c r="G136" cm="1">
        <f t="array" ref="G136">deflator!G136/INDEX(deflator!$E136:$BQ136, MATCH(TRUE, ISNUMBER(deflator!$E136:$BQ136), 0))</f>
        <v>0</v>
      </c>
      <c r="H136" cm="1">
        <f t="array" ref="H136">deflator!H136/INDEX(deflator!$E136:$BQ136, MATCH(TRUE, ISNUMBER(deflator!$E136:$BQ136), 0))</f>
        <v>0</v>
      </c>
      <c r="I136" cm="1">
        <f t="array" ref="I136">deflator!I136/INDEX(deflator!$E136:$BQ136, MATCH(TRUE, ISNUMBER(deflator!$E136:$BQ136), 0))</f>
        <v>0</v>
      </c>
      <c r="J136" cm="1">
        <f t="array" ref="J136">deflator!J136/INDEX(deflator!$E136:$BQ136, MATCH(TRUE, ISNUMBER(deflator!$E136:$BQ136), 0))</f>
        <v>0</v>
      </c>
      <c r="K136" cm="1">
        <f t="array" ref="K136">deflator!K136/INDEX(deflator!$E136:$BQ136, MATCH(TRUE, ISNUMBER(deflator!$E136:$BQ136), 0))</f>
        <v>0</v>
      </c>
      <c r="L136" cm="1">
        <f t="array" ref="L136">deflator!L136/INDEX(deflator!$E136:$BQ136, MATCH(TRUE, ISNUMBER(deflator!$E136:$BQ136), 0))</f>
        <v>0</v>
      </c>
      <c r="M136" cm="1">
        <f t="array" ref="M136">deflator!M136/INDEX(deflator!$E136:$BQ136, MATCH(TRUE, ISNUMBER(deflator!$E136:$BQ136), 0))</f>
        <v>0</v>
      </c>
      <c r="N136" cm="1">
        <f t="array" ref="N136">deflator!N136/INDEX(deflator!$E136:$BQ136, MATCH(TRUE, ISNUMBER(deflator!$E136:$BQ136), 0))</f>
        <v>0</v>
      </c>
      <c r="O136" cm="1">
        <f t="array" ref="O136">deflator!O136/INDEX(deflator!$E136:$BQ136, MATCH(TRUE, ISNUMBER(deflator!$E136:$BQ136), 0))</f>
        <v>0</v>
      </c>
      <c r="P136" cm="1">
        <f t="array" ref="P136">deflator!P136/INDEX(deflator!$E136:$BQ136, MATCH(TRUE, ISNUMBER(deflator!$E136:$BQ136), 0))</f>
        <v>0</v>
      </c>
      <c r="Q136" cm="1">
        <f t="array" ref="Q136">deflator!Q136/INDEX(deflator!$E136:$BQ136, MATCH(TRUE, ISNUMBER(deflator!$E136:$BQ136), 0))</f>
        <v>0</v>
      </c>
      <c r="R136" cm="1">
        <f t="array" ref="R136">deflator!R136/INDEX(deflator!$E136:$BQ136, MATCH(TRUE, ISNUMBER(deflator!$E136:$BQ136), 0))</f>
        <v>0</v>
      </c>
      <c r="S136" cm="1">
        <f t="array" ref="S136">deflator!S136/INDEX(deflator!$E136:$BQ136, MATCH(TRUE, ISNUMBER(deflator!$E136:$BQ136), 0))</f>
        <v>0</v>
      </c>
      <c r="T136" cm="1">
        <f t="array" ref="T136">deflator!T136/INDEX(deflator!$E136:$BQ136, MATCH(TRUE, ISNUMBER(deflator!$E136:$BQ136), 0))</f>
        <v>0</v>
      </c>
      <c r="U136" cm="1">
        <f t="array" ref="U136">deflator!U136/INDEX(deflator!$E136:$BQ136, MATCH(TRUE, ISNUMBER(deflator!$E136:$BQ136), 0))</f>
        <v>0</v>
      </c>
      <c r="V136" cm="1">
        <f t="array" ref="V136">deflator!V136/INDEX(deflator!$E136:$BQ136, MATCH(TRUE, ISNUMBER(deflator!$E136:$BQ136), 0))</f>
        <v>0</v>
      </c>
      <c r="W136" cm="1">
        <f t="array" ref="W136">deflator!W136/INDEX(deflator!$E136:$BQ136, MATCH(TRUE, ISNUMBER(deflator!$E136:$BQ136), 0))</f>
        <v>0</v>
      </c>
      <c r="X136" cm="1">
        <f t="array" ref="X136">deflator!X136/INDEX(deflator!$E136:$BQ136, MATCH(TRUE, ISNUMBER(deflator!$E136:$BQ136), 0))</f>
        <v>0</v>
      </c>
      <c r="Y136" cm="1">
        <f t="array" ref="Y136">deflator!Y136/INDEX(deflator!$E136:$BQ136, MATCH(TRUE, ISNUMBER(deflator!$E136:$BQ136), 0))</f>
        <v>0</v>
      </c>
      <c r="Z136" cm="1">
        <f t="array" ref="Z136">deflator!Z136/INDEX(deflator!$E136:$BQ136, MATCH(TRUE, ISNUMBER(deflator!$E136:$BQ136), 0))</f>
        <v>0</v>
      </c>
      <c r="AA136" cm="1">
        <f t="array" ref="AA136">deflator!AA136/INDEX(deflator!$E136:$BQ136, MATCH(TRUE, ISNUMBER(deflator!$E136:$BQ136), 0))</f>
        <v>0</v>
      </c>
      <c r="AB136" cm="1">
        <f t="array" ref="AB136">deflator!AB136/INDEX(deflator!$E136:$BQ136, MATCH(TRUE, ISNUMBER(deflator!$E136:$BQ136), 0))</f>
        <v>0</v>
      </c>
      <c r="AC136" cm="1">
        <f t="array" ref="AC136">deflator!AC136/INDEX(deflator!$E136:$BQ136, MATCH(TRUE, ISNUMBER(deflator!$E136:$BQ136), 0))</f>
        <v>0</v>
      </c>
      <c r="AD136" cm="1">
        <f t="array" ref="AD136">deflator!AD136/INDEX(deflator!$E136:$BQ136, MATCH(TRUE, ISNUMBER(deflator!$E136:$BQ136), 0))</f>
        <v>0</v>
      </c>
      <c r="AE136" cm="1">
        <f t="array" ref="AE136">deflator!AE136/INDEX(deflator!$E136:$BQ136, MATCH(TRUE, ISNUMBER(deflator!$E136:$BQ136), 0))</f>
        <v>0</v>
      </c>
      <c r="AF136" cm="1">
        <f t="array" ref="AF136">deflator!AF136/INDEX(deflator!$E136:$BQ136, MATCH(TRUE, ISNUMBER(deflator!$E136:$BQ136), 0))</f>
        <v>0</v>
      </c>
      <c r="AG136" cm="1">
        <f t="array" ref="AG136">deflator!AG136/INDEX(deflator!$E136:$BQ136, MATCH(TRUE, ISNUMBER(deflator!$E136:$BQ136), 0))</f>
        <v>1</v>
      </c>
      <c r="AH136" cm="1">
        <f t="array" ref="AH136">deflator!AH136/INDEX(deflator!$E136:$BQ136, MATCH(TRUE, ISNUMBER(deflator!$E136:$BQ136), 0))</f>
        <v>1.7299645552174738</v>
      </c>
      <c r="AI136" cm="1">
        <f t="array" ref="AI136">deflator!AI136/INDEX(deflator!$E136:$BQ136, MATCH(TRUE, ISNUMBER(deflator!$E136:$BQ136), 0))</f>
        <v>1.9981410376919631</v>
      </c>
      <c r="AJ136" cm="1">
        <f t="array" ref="AJ136">deflator!AJ136/INDEX(deflator!$E136:$BQ136, MATCH(TRUE, ISNUMBER(deflator!$E136:$BQ136), 0))</f>
        <v>2.9503683341288514</v>
      </c>
      <c r="AK136" cm="1">
        <f t="array" ref="AK136">deflator!AK136/INDEX(deflator!$E136:$BQ136, MATCH(TRUE, ISNUMBER(deflator!$E136:$BQ136), 0))</f>
        <v>5.8250249034468551</v>
      </c>
      <c r="AL136" cm="1">
        <f t="array" ref="AL136">deflator!AL136/INDEX(deflator!$E136:$BQ136, MATCH(TRUE, ISNUMBER(deflator!$E136:$BQ136), 0))</f>
        <v>7.2663118529653481</v>
      </c>
      <c r="AM136" cm="1">
        <f t="array" ref="AM136">deflator!AM136/INDEX(deflator!$E136:$BQ136, MATCH(TRUE, ISNUMBER(deflator!$E136:$BQ136), 0))</f>
        <v>7.8384406889960072</v>
      </c>
      <c r="AN136" cm="1">
        <f t="array" ref="AN136">deflator!AN136/INDEX(deflator!$E136:$BQ136, MATCH(TRUE, ISNUMBER(deflator!$E136:$BQ136), 0))</f>
        <v>8.6755082065747207</v>
      </c>
      <c r="AO136" cm="1">
        <f t="array" ref="AO136">deflator!AO136/INDEX(deflator!$E136:$BQ136, MATCH(TRUE, ISNUMBER(deflator!$E136:$BQ136), 0))</f>
        <v>8.8262980593768461</v>
      </c>
      <c r="AP136" cm="1">
        <f t="array" ref="AP136">deflator!AP136/INDEX(deflator!$E136:$BQ136, MATCH(TRUE, ISNUMBER(deflator!$E136:$BQ136), 0))</f>
        <v>9.8454501497077036</v>
      </c>
      <c r="AQ136" cm="1">
        <f t="array" ref="AQ136">deflator!AQ136/INDEX(deflator!$E136:$BQ136, MATCH(TRUE, ISNUMBER(deflator!$E136:$BQ136), 0))</f>
        <v>10.241032289495882</v>
      </c>
      <c r="AR136" cm="1">
        <f t="array" ref="AR136">deflator!AR136/INDEX(deflator!$E136:$BQ136, MATCH(TRUE, ISNUMBER(deflator!$E136:$BQ136), 0))</f>
        <v>10.324276568128532</v>
      </c>
      <c r="AS136" cm="1">
        <f t="array" ref="AS136">deflator!AS136/INDEX(deflator!$E136:$BQ136, MATCH(TRUE, ISNUMBER(deflator!$E136:$BQ136), 0))</f>
        <v>10.108707413302461</v>
      </c>
      <c r="AT136" cm="1">
        <f t="array" ref="AT136">deflator!AT136/INDEX(deflator!$E136:$BQ136, MATCH(TRUE, ISNUMBER(deflator!$E136:$BQ136), 0))</f>
        <v>9.9545343059563205</v>
      </c>
      <c r="AU136" cm="1">
        <f t="array" ref="AU136">deflator!AU136/INDEX(deflator!$E136:$BQ136, MATCH(TRUE, ISNUMBER(deflator!$E136:$BQ136), 0))</f>
        <v>10.444415645700653</v>
      </c>
      <c r="AV136" cm="1">
        <f t="array" ref="AV136">deflator!AV136/INDEX(deflator!$E136:$BQ136, MATCH(TRUE, ISNUMBER(deflator!$E136:$BQ136), 0))</f>
        <v>10.609568228056355</v>
      </c>
      <c r="AW136" cm="1">
        <f t="array" ref="AW136">deflator!AW136/INDEX(deflator!$E136:$BQ136, MATCH(TRUE, ISNUMBER(deflator!$E136:$BQ136), 0))</f>
        <v>10.478575959799754</v>
      </c>
      <c r="AX136" cm="1">
        <f t="array" ref="AX136">deflator!AX136/INDEX(deflator!$E136:$BQ136, MATCH(TRUE, ISNUMBER(deflator!$E136:$BQ136), 0))</f>
        <v>10.367271786548784</v>
      </c>
      <c r="AY136" cm="1">
        <f t="array" ref="AY136">deflator!AY136/INDEX(deflator!$E136:$BQ136, MATCH(TRUE, ISNUMBER(deflator!$E136:$BQ136), 0))</f>
        <v>10.458580245854591</v>
      </c>
      <c r="AZ136" cm="1">
        <f t="array" ref="AZ136">deflator!AZ136/INDEX(deflator!$E136:$BQ136, MATCH(TRUE, ISNUMBER(deflator!$E136:$BQ136), 0))</f>
        <v>10.78623958743685</v>
      </c>
      <c r="BA136" cm="1">
        <f t="array" ref="BA136">deflator!BA136/INDEX(deflator!$E136:$BQ136, MATCH(TRUE, ISNUMBER(deflator!$E136:$BQ136), 0))</f>
        <v>11.598797638366845</v>
      </c>
      <c r="BB136" cm="1">
        <f t="array" ref="BB136">deflator!BB136/INDEX(deflator!$E136:$BQ136, MATCH(TRUE, ISNUMBER(deflator!$E136:$BQ136), 0))</f>
        <v>12.791680737233518</v>
      </c>
      <c r="BC136" cm="1">
        <f t="array" ref="BC136">deflator!BC136/INDEX(deflator!$E136:$BQ136, MATCH(TRUE, ISNUMBER(deflator!$E136:$BQ136), 0))</f>
        <v>12.865694261997508</v>
      </c>
      <c r="BD136" cm="1">
        <f t="array" ref="BD136">deflator!BD136/INDEX(deflator!$E136:$BQ136, MATCH(TRUE, ISNUMBER(deflator!$E136:$BQ136), 0))</f>
        <v>13.247172469296519</v>
      </c>
      <c r="BE136" cm="1">
        <f t="array" ref="BE136">deflator!BE136/INDEX(deflator!$E136:$BQ136, MATCH(TRUE, ISNUMBER(deflator!$E136:$BQ136), 0))</f>
        <v>14.23886267238392</v>
      </c>
      <c r="BF136" cm="1">
        <f t="array" ref="BF136">deflator!BF136/INDEX(deflator!$E136:$BQ136, MATCH(TRUE, ISNUMBER(deflator!$E136:$BQ136), 0))</f>
        <v>14.606004782486277</v>
      </c>
      <c r="BG136" cm="1">
        <f t="array" ref="BG136">deflator!BG136/INDEX(deflator!$E136:$BQ136, MATCH(TRUE, ISNUMBER(deflator!$E136:$BQ136), 0))</f>
        <v>14.621381783234485</v>
      </c>
      <c r="BH136" cm="1">
        <f t="array" ref="BH136">deflator!BH136/INDEX(deflator!$E136:$BQ136, MATCH(TRUE, ISNUMBER(deflator!$E136:$BQ136), 0))</f>
        <v>15.109119562991866</v>
      </c>
      <c r="BI136" cm="1">
        <f t="array" ref="BI136">deflator!BI136/INDEX(deflator!$E136:$BQ136, MATCH(TRUE, ISNUMBER(deflator!$E136:$BQ136), 0))</f>
        <v>15.240764596835211</v>
      </c>
      <c r="BJ136" cm="1">
        <f t="array" ref="BJ136">deflator!BJ136/INDEX(deflator!$E136:$BQ136, MATCH(TRUE, ISNUMBER(deflator!$E136:$BQ136), 0))</f>
        <v>15.659662547559298</v>
      </c>
      <c r="BK136" cm="1">
        <f t="array" ref="BK136">deflator!BK136/INDEX(deflator!$E136:$BQ136, MATCH(TRUE, ISNUMBER(deflator!$E136:$BQ136), 0))</f>
        <v>16.524465391820097</v>
      </c>
      <c r="BL136" cm="1">
        <f t="array" ref="BL136">deflator!BL136/INDEX(deflator!$E136:$BQ136, MATCH(TRUE, ISNUMBER(deflator!$E136:$BQ136), 0))</f>
        <v>17.201113027044975</v>
      </c>
      <c r="BM136" cm="1">
        <f t="array" ref="BM136">deflator!BM136/INDEX(deflator!$E136:$BQ136, MATCH(TRUE, ISNUMBER(deflator!$E136:$BQ136), 0))</f>
        <v>31.915296415594625</v>
      </c>
      <c r="BN136" cm="1">
        <f t="array" ref="BN136">deflator!BN136/INDEX(deflator!$E136:$BQ136, MATCH(TRUE, ISNUMBER(deflator!$E136:$BQ136), 0))</f>
        <v>79.788469809023724</v>
      </c>
      <c r="BO136" cm="1">
        <f t="array" ref="BO136">deflator!BO136/INDEX(deflator!$E136:$BQ136, MATCH(TRUE, ISNUMBER(deflator!$E136:$BQ136), 0))</f>
        <v>169.27082300097393</v>
      </c>
      <c r="BP136" cm="1">
        <f t="array" ref="BP136">deflator!BP136/INDEX(deflator!$E136:$BQ136, MATCH(TRUE, ISNUMBER(deflator!$E136:$BQ136), 0))</f>
        <v>512.73436262363327</v>
      </c>
      <c r="BQ136" cm="1">
        <f t="array" ref="BQ136">deflator!BQ136/INDEX(deflator!$E136:$BQ136, MATCH(TRUE, ISNUMBER(deflator!$E136:$BQ136), 0))</f>
        <v>0</v>
      </c>
    </row>
    <row r="137" spans="1:69" x14ac:dyDescent="0.35">
      <c r="A137" t="s">
        <v>455</v>
      </c>
      <c r="B137" t="s">
        <v>456</v>
      </c>
      <c r="C137" t="s">
        <v>44</v>
      </c>
      <c r="D137" t="s">
        <v>45</v>
      </c>
      <c r="E137" cm="1">
        <f t="array" ref="E137">deflator!E137/INDEX(deflator!$E137:$BQ137, MATCH(TRUE, ISNUMBER(deflator!$E137:$BQ137), 0))</f>
        <v>1</v>
      </c>
      <c r="F137" cm="1">
        <f t="array" ref="F137">deflator!F137/INDEX(deflator!$E137:$BQ137, MATCH(TRUE, ISNUMBER(deflator!$E137:$BQ137), 0))</f>
        <v>0.94248972991879432</v>
      </c>
      <c r="G137" cm="1">
        <f t="array" ref="G137">deflator!G137/INDEX(deflator!$E137:$BQ137, MATCH(TRUE, ISNUMBER(deflator!$E137:$BQ137), 0))</f>
        <v>0.97013778250436455</v>
      </c>
      <c r="H137" cm="1">
        <f t="array" ref="H137">deflator!H137/INDEX(deflator!$E137:$BQ137, MATCH(TRUE, ISNUMBER(deflator!$E137:$BQ137), 0))</f>
        <v>0.98993341965524373</v>
      </c>
      <c r="I137" cm="1">
        <f t="array" ref="I137">deflator!I137/INDEX(deflator!$E137:$BQ137, MATCH(TRUE, ISNUMBER(deflator!$E137:$BQ137), 0))</f>
        <v>1.0293517813315811</v>
      </c>
      <c r="J137" cm="1">
        <f t="array" ref="J137">deflator!J137/INDEX(deflator!$E137:$BQ137, MATCH(TRUE, ISNUMBER(deflator!$E137:$BQ137), 0))</f>
        <v>1.0286191377020215</v>
      </c>
      <c r="K137" cm="1">
        <f t="array" ref="K137">deflator!K137/INDEX(deflator!$E137:$BQ137, MATCH(TRUE, ISNUMBER(deflator!$E137:$BQ137), 0))</f>
        <v>1.0183693093329924</v>
      </c>
      <c r="L137" cm="1">
        <f t="array" ref="L137">deflator!L137/INDEX(deflator!$E137:$BQ137, MATCH(TRUE, ISNUMBER(deflator!$E137:$BQ137), 0))</f>
        <v>1.0186583839829282</v>
      </c>
      <c r="M137" cm="1">
        <f t="array" ref="M137">deflator!M137/INDEX(deflator!$E137:$BQ137, MATCH(TRUE, ISNUMBER(deflator!$E137:$BQ137), 0))</f>
        <v>1.0311311808464869</v>
      </c>
      <c r="N137" cm="1">
        <f t="array" ref="N137">deflator!N137/INDEX(deflator!$E137:$BQ137, MATCH(TRUE, ISNUMBER(deflator!$E137:$BQ137), 0))</f>
        <v>1.065728613203426</v>
      </c>
      <c r="O137" cm="1">
        <f t="array" ref="O137">deflator!O137/INDEX(deflator!$E137:$BQ137, MATCH(TRUE, ISNUMBER(deflator!$E137:$BQ137), 0))</f>
        <v>1.0516815835928008</v>
      </c>
      <c r="P137" cm="1">
        <f t="array" ref="P137">deflator!P137/INDEX(deflator!$E137:$BQ137, MATCH(TRUE, ISNUMBER(deflator!$E137:$BQ137), 0))</f>
        <v>1.0597361383692789</v>
      </c>
      <c r="Q137" cm="1">
        <f t="array" ref="Q137">deflator!Q137/INDEX(deflator!$E137:$BQ137, MATCH(TRUE, ISNUMBER(deflator!$E137:$BQ137), 0))</f>
        <v>1.0967207139840347</v>
      </c>
      <c r="R137" cm="1">
        <f t="array" ref="R137">deflator!R137/INDEX(deflator!$E137:$BQ137, MATCH(TRUE, ISNUMBER(deflator!$E137:$BQ137), 0))</f>
        <v>1.1795538158637608</v>
      </c>
      <c r="S137" cm="1">
        <f t="array" ref="S137">deflator!S137/INDEX(deflator!$E137:$BQ137, MATCH(TRUE, ISNUMBER(deflator!$E137:$BQ137), 0))</f>
        <v>1.4169805850502721</v>
      </c>
      <c r="T137" cm="1">
        <f t="array" ref="T137">deflator!T137/INDEX(deflator!$E137:$BQ137, MATCH(TRUE, ISNUMBER(deflator!$E137:$BQ137), 0))</f>
        <v>1.7409868064633736</v>
      </c>
      <c r="U137" cm="1">
        <f t="array" ref="U137">deflator!U137/INDEX(deflator!$E137:$BQ137, MATCH(TRUE, ISNUMBER(deflator!$E137:$BQ137), 0))</f>
        <v>1.707938110445546</v>
      </c>
      <c r="V137" cm="1">
        <f t="array" ref="V137">deflator!V137/INDEX(deflator!$E137:$BQ137, MATCH(TRUE, ISNUMBER(deflator!$E137:$BQ137), 0))</f>
        <v>1.8963274790383631</v>
      </c>
      <c r="W137" cm="1">
        <f t="array" ref="W137">deflator!W137/INDEX(deflator!$E137:$BQ137, MATCH(TRUE, ISNUMBER(deflator!$E137:$BQ137), 0))</f>
        <v>1.9280916846545548</v>
      </c>
      <c r="X137" cm="1">
        <f t="array" ref="X137">deflator!X137/INDEX(deflator!$E137:$BQ137, MATCH(TRUE, ISNUMBER(deflator!$E137:$BQ137), 0))</f>
        <v>2.1191962492158192</v>
      </c>
      <c r="Y137" cm="1">
        <f t="array" ref="Y137">deflator!Y137/INDEX(deflator!$E137:$BQ137, MATCH(TRUE, ISNUMBER(deflator!$E137:$BQ137), 0))</f>
        <v>2.3200859721963911</v>
      </c>
      <c r="Z137" cm="1">
        <f t="array" ref="Z137">deflator!Z137/INDEX(deflator!$E137:$BQ137, MATCH(TRUE, ISNUMBER(deflator!$E137:$BQ137), 0))</f>
        <v>2.3480065202520319</v>
      </c>
      <c r="AA137" cm="1">
        <f t="array" ref="AA137">deflator!AA137/INDEX(deflator!$E137:$BQ137, MATCH(TRUE, ISNUMBER(deflator!$E137:$BQ137), 0))</f>
        <v>2.4560761619143276</v>
      </c>
      <c r="AB137" cm="1">
        <f t="array" ref="AB137">deflator!AB137/INDEX(deflator!$E137:$BQ137, MATCH(TRUE, ISNUMBER(deflator!$E137:$BQ137), 0))</f>
        <v>2.3860324731825489</v>
      </c>
      <c r="AC137" cm="1">
        <f t="array" ref="AC137">deflator!AC137/INDEX(deflator!$E137:$BQ137, MATCH(TRUE, ISNUMBER(deflator!$E137:$BQ137), 0))</f>
        <v>2.5117084606917039</v>
      </c>
      <c r="AD137" cm="1">
        <f t="array" ref="AD137">deflator!AD137/INDEX(deflator!$E137:$BQ137, MATCH(TRUE, ISNUMBER(deflator!$E137:$BQ137), 0))</f>
        <v>2.5414826397044088</v>
      </c>
      <c r="AE137" cm="1">
        <f t="array" ref="AE137">deflator!AE137/INDEX(deflator!$E137:$BQ137, MATCH(TRUE, ISNUMBER(deflator!$E137:$BQ137), 0))</f>
        <v>2.5535011215469696</v>
      </c>
      <c r="AF137" cm="1">
        <f t="array" ref="AF137">deflator!AF137/INDEX(deflator!$E137:$BQ137, MATCH(TRUE, ISNUMBER(deflator!$E137:$BQ137), 0))</f>
        <v>2.983690908886361</v>
      </c>
      <c r="AG137" cm="1">
        <f t="array" ref="AG137">deflator!AG137/INDEX(deflator!$E137:$BQ137, MATCH(TRUE, ISNUMBER(deflator!$E137:$BQ137), 0))</f>
        <v>3.2509685043444829</v>
      </c>
      <c r="AH137" cm="1">
        <f t="array" ref="AH137">deflator!AH137/INDEX(deflator!$E137:$BQ137, MATCH(TRUE, ISNUMBER(deflator!$E137:$BQ137), 0))</f>
        <v>3.357278080728733</v>
      </c>
      <c r="AI137" cm="1">
        <f t="array" ref="AI137">deflator!AI137/INDEX(deflator!$E137:$BQ137, MATCH(TRUE, ISNUMBER(deflator!$E137:$BQ137), 0))</f>
        <v>3.3516602227921783</v>
      </c>
      <c r="AJ137" cm="1">
        <f t="array" ref="AJ137">deflator!AJ137/INDEX(deflator!$E137:$BQ137, MATCH(TRUE, ISNUMBER(deflator!$E137:$BQ137), 0))</f>
        <v>3.5374980345798552</v>
      </c>
      <c r="AK137" cm="1">
        <f t="array" ref="AK137">deflator!AK137/INDEX(deflator!$E137:$BQ137, MATCH(TRUE, ISNUMBER(deflator!$E137:$BQ137), 0))</f>
        <v>3.4998865339263814</v>
      </c>
      <c r="AL137" cm="1">
        <f t="array" ref="AL137">deflator!AL137/INDEX(deflator!$E137:$BQ137, MATCH(TRUE, ISNUMBER(deflator!$E137:$BQ137), 0))</f>
        <v>3.7475422667420384</v>
      </c>
      <c r="AM137" cm="1">
        <f t="array" ref="AM137">deflator!AM137/INDEX(deflator!$E137:$BQ137, MATCH(TRUE, ISNUMBER(deflator!$E137:$BQ137), 0))</f>
        <v>3.9478242757752811</v>
      </c>
      <c r="AN137" cm="1">
        <f t="array" ref="AN137">deflator!AN137/INDEX(deflator!$E137:$BQ137, MATCH(TRUE, ISNUMBER(deflator!$E137:$BQ137), 0))</f>
        <v>4.2048545242446549</v>
      </c>
      <c r="AO137" cm="1">
        <f t="array" ref="AO137">deflator!AO137/INDEX(deflator!$E137:$BQ137, MATCH(TRUE, ISNUMBER(deflator!$E137:$BQ137), 0))</f>
        <v>4.4346734777229679</v>
      </c>
      <c r="AP137" cm="1">
        <f t="array" ref="AP137">deflator!AP137/INDEX(deflator!$E137:$BQ137, MATCH(TRUE, ISNUMBER(deflator!$E137:$BQ137), 0))</f>
        <v>3.9908147113588734</v>
      </c>
      <c r="AQ137" cm="1">
        <f t="array" ref="AQ137">deflator!AQ137/INDEX(deflator!$E137:$BQ137, MATCH(TRUE, ISNUMBER(deflator!$E137:$BQ137), 0))</f>
        <v>3.7247590958718422</v>
      </c>
      <c r="AR137" cm="1">
        <f t="array" ref="AR137">deflator!AR137/INDEX(deflator!$E137:$BQ137, MATCH(TRUE, ISNUMBER(deflator!$E137:$BQ137), 0))</f>
        <v>3.7589431640180266</v>
      </c>
      <c r="AS137" cm="1">
        <f t="array" ref="AS137">deflator!AS137/INDEX(deflator!$E137:$BQ137, MATCH(TRUE, ISNUMBER(deflator!$E137:$BQ137), 0))</f>
        <v>5.7817153121555878</v>
      </c>
      <c r="AT137" cm="1">
        <f t="array" ref="AT137">deflator!AT137/INDEX(deflator!$E137:$BQ137, MATCH(TRUE, ISNUMBER(deflator!$E137:$BQ137), 0))</f>
        <v>5.823345150360006</v>
      </c>
      <c r="AU137" cm="1">
        <f t="array" ref="AU137">deflator!AU137/INDEX(deflator!$E137:$BQ137, MATCH(TRUE, ISNUMBER(deflator!$E137:$BQ137), 0))</f>
        <v>5.7422417794383636</v>
      </c>
      <c r="AV137" cm="1">
        <f t="array" ref="AV137">deflator!AV137/INDEX(deflator!$E137:$BQ137, MATCH(TRUE, ISNUMBER(deflator!$E137:$BQ137), 0))</f>
        <v>6.6329491303662218</v>
      </c>
      <c r="AW137" cm="1">
        <f t="array" ref="AW137">deflator!AW137/INDEX(deflator!$E137:$BQ137, MATCH(TRUE, ISNUMBER(deflator!$E137:$BQ137), 0))</f>
        <v>7.7511501426862486</v>
      </c>
      <c r="AX137" cm="1">
        <f t="array" ref="AX137">deflator!AX137/INDEX(deflator!$E137:$BQ137, MATCH(TRUE, ISNUMBER(deflator!$E137:$BQ137), 0))</f>
        <v>7.7891315923029332</v>
      </c>
      <c r="AY137" cm="1">
        <f t="array" ref="AY137">deflator!AY137/INDEX(deflator!$E137:$BQ137, MATCH(TRUE, ISNUMBER(deflator!$E137:$BQ137), 0))</f>
        <v>8.5006595432504355</v>
      </c>
      <c r="AZ137" cm="1">
        <f t="array" ref="AZ137">deflator!AZ137/INDEX(deflator!$E137:$BQ137, MATCH(TRUE, ISNUMBER(deflator!$E137:$BQ137), 0))</f>
        <v>9.5222388116287018</v>
      </c>
      <c r="BA137" cm="1">
        <f t="array" ref="BA137">deflator!BA137/INDEX(deflator!$E137:$BQ137, MATCH(TRUE, ISNUMBER(deflator!$E137:$BQ137), 0))</f>
        <v>11.172094812365703</v>
      </c>
      <c r="BB137" cm="1">
        <f t="array" ref="BB137">deflator!BB137/INDEX(deflator!$E137:$BQ137, MATCH(TRUE, ISNUMBER(deflator!$E137:$BQ137), 0))</f>
        <v>10.867896195049441</v>
      </c>
      <c r="BC137" cm="1">
        <f t="array" ref="BC137">deflator!BC137/INDEX(deflator!$E137:$BQ137, MATCH(TRUE, ISNUMBER(deflator!$E137:$BQ137), 0))</f>
        <v>11.575613996193907</v>
      </c>
      <c r="BD137" cm="1">
        <f t="array" ref="BD137">deflator!BD137/INDEX(deflator!$E137:$BQ137, MATCH(TRUE, ISNUMBER(deflator!$E137:$BQ137), 0))</f>
        <v>12.840069866034392</v>
      </c>
      <c r="BE137" cm="1">
        <f t="array" ref="BE137">deflator!BE137/INDEX(deflator!$E137:$BQ137, MATCH(TRUE, ISNUMBER(deflator!$E137:$BQ137), 0))</f>
        <v>13.841230293412742</v>
      </c>
      <c r="BF137" cm="1">
        <f t="array" ref="BF137">deflator!BF137/INDEX(deflator!$E137:$BQ137, MATCH(TRUE, ISNUMBER(deflator!$E137:$BQ137), 0))</f>
        <v>14.493886951122114</v>
      </c>
      <c r="BG137" cm="1">
        <f t="array" ref="BG137">deflator!BG137/INDEX(deflator!$E137:$BQ137, MATCH(TRUE, ISNUMBER(deflator!$E137:$BQ137), 0))</f>
        <v>14.612435543572481</v>
      </c>
      <c r="BH137" cm="1">
        <f t="array" ref="BH137">deflator!BH137/INDEX(deflator!$E137:$BQ137, MATCH(TRUE, ISNUMBER(deflator!$E137:$BQ137), 0))</f>
        <v>14.62159950245931</v>
      </c>
      <c r="BI137" cm="1">
        <f t="array" ref="BI137">deflator!BI137/INDEX(deflator!$E137:$BQ137, MATCH(TRUE, ISNUMBER(deflator!$E137:$BQ137), 0))</f>
        <v>15.641157344316605</v>
      </c>
      <c r="BJ137" cm="1">
        <f t="array" ref="BJ137">deflator!BJ137/INDEX(deflator!$E137:$BQ137, MATCH(TRUE, ISNUMBER(deflator!$E137:$BQ137), 0))</f>
        <v>15.231682144276228</v>
      </c>
      <c r="BK137" cm="1">
        <f t="array" ref="BK137">deflator!BK137/INDEX(deflator!$E137:$BQ137, MATCH(TRUE, ISNUMBER(deflator!$E137:$BQ137), 0))</f>
        <v>15.199714986870823</v>
      </c>
      <c r="BL137" cm="1">
        <f t="array" ref="BL137">deflator!BL137/INDEX(deflator!$E137:$BQ137, MATCH(TRUE, ISNUMBER(deflator!$E137:$BQ137), 0))</f>
        <v>15.11453173578548</v>
      </c>
      <c r="BM137" cm="1">
        <f t="array" ref="BM137">deflator!BM137/INDEX(deflator!$E137:$BQ137, MATCH(TRUE, ISNUMBER(deflator!$E137:$BQ137), 0))</f>
        <v>14.905860225005853</v>
      </c>
      <c r="BN137" cm="1">
        <f t="array" ref="BN137">deflator!BN137/INDEX(deflator!$E137:$BQ137, MATCH(TRUE, ISNUMBER(deflator!$E137:$BQ137), 0))</f>
        <v>15.703961128286004</v>
      </c>
      <c r="BO137" cm="1">
        <f t="array" ref="BO137">deflator!BO137/INDEX(deflator!$E137:$BQ137, MATCH(TRUE, ISNUMBER(deflator!$E137:$BQ137), 0))</f>
        <v>17.064899148831934</v>
      </c>
      <c r="BP137" cm="1">
        <f t="array" ref="BP137">deflator!BP137/INDEX(deflator!$E137:$BQ137, MATCH(TRUE, ISNUMBER(deflator!$E137:$BQ137), 0))</f>
        <v>17.886085111109615</v>
      </c>
      <c r="BQ137" cm="1">
        <f t="array" ref="BQ137">deflator!BQ137/INDEX(deflator!$E137:$BQ137, MATCH(TRUE, ISNUMBER(deflator!$E137:$BQ137), 0))</f>
        <v>18.467685156724855</v>
      </c>
    </row>
    <row r="138" spans="1:69" x14ac:dyDescent="0.35">
      <c r="A138" t="s">
        <v>457</v>
      </c>
      <c r="B138" t="s">
        <v>458</v>
      </c>
      <c r="C138" t="s">
        <v>44</v>
      </c>
      <c r="D138" t="s">
        <v>45</v>
      </c>
      <c r="E138" cm="1">
        <f t="array" ref="E138">deflator!E138/INDEX(deflator!$E138:$BQ138, MATCH(TRUE, ISNUMBER(deflator!$E138:$BQ138), 0))</f>
        <v>1</v>
      </c>
      <c r="F138" cm="1">
        <f t="array" ref="F138">deflator!F138/INDEX(deflator!$E138:$BQ138, MATCH(TRUE, ISNUMBER(deflator!$E138:$BQ138), 0))</f>
        <v>1.0056988938661326</v>
      </c>
      <c r="G138" cm="1">
        <f t="array" ref="G138">deflator!G138/INDEX(deflator!$E138:$BQ138, MATCH(TRUE, ISNUMBER(deflator!$E138:$BQ138), 0))</f>
        <v>1.0594495153685912</v>
      </c>
      <c r="H138" cm="1">
        <f t="array" ref="H138">deflator!H138/INDEX(deflator!$E138:$BQ138, MATCH(TRUE, ISNUMBER(deflator!$E138:$BQ138), 0))</f>
        <v>1.1298111653119027</v>
      </c>
      <c r="I138" cm="1">
        <f t="array" ref="I138">deflator!I138/INDEX(deflator!$E138:$BQ138, MATCH(TRUE, ISNUMBER(deflator!$E138:$BQ138), 0))</f>
        <v>1.170726699398617</v>
      </c>
      <c r="J138" cm="1">
        <f t="array" ref="J138">deflator!J138/INDEX(deflator!$E138:$BQ138, MATCH(TRUE, ISNUMBER(deflator!$E138:$BQ138), 0))</f>
        <v>1.2292952658290195</v>
      </c>
      <c r="K138" cm="1">
        <f t="array" ref="K138">deflator!K138/INDEX(deflator!$E138:$BQ138, MATCH(TRUE, ISNUMBER(deflator!$E138:$BQ138), 0))</f>
        <v>1.3280000674737595</v>
      </c>
      <c r="L138" cm="1">
        <f t="array" ref="L138">deflator!L138/INDEX(deflator!$E138:$BQ138, MATCH(TRUE, ISNUMBER(deflator!$E138:$BQ138), 0))</f>
        <v>1.4094752856935089</v>
      </c>
      <c r="M138" cm="1">
        <f t="array" ref="M138">deflator!M138/INDEX(deflator!$E138:$BQ138, MATCH(TRUE, ISNUMBER(deflator!$E138:$BQ138), 0))</f>
        <v>1.4867635317457109</v>
      </c>
      <c r="N138" cm="1">
        <f t="array" ref="N138">deflator!N138/INDEX(deflator!$E138:$BQ138, MATCH(TRUE, ISNUMBER(deflator!$E138:$BQ138), 0))</f>
        <v>1.4957768127881303</v>
      </c>
      <c r="O138" cm="1">
        <f t="array" ref="O138">deflator!O138/INDEX(deflator!$E138:$BQ138, MATCH(TRUE, ISNUMBER(deflator!$E138:$BQ138), 0))</f>
        <v>1.4970033559054279</v>
      </c>
      <c r="P138" cm="1">
        <f t="array" ref="P138">deflator!P138/INDEX(deflator!$E138:$BQ138, MATCH(TRUE, ISNUMBER(deflator!$E138:$BQ138), 0))</f>
        <v>1.802447419402964</v>
      </c>
      <c r="Q138" cm="1">
        <f t="array" ref="Q138">deflator!Q138/INDEX(deflator!$E138:$BQ138, MATCH(TRUE, ISNUMBER(deflator!$E138:$BQ138), 0))</f>
        <v>1.8260441343669549</v>
      </c>
      <c r="R138" cm="1">
        <f t="array" ref="R138">deflator!R138/INDEX(deflator!$E138:$BQ138, MATCH(TRUE, ISNUMBER(deflator!$E138:$BQ138), 0))</f>
        <v>2.237273156648715</v>
      </c>
      <c r="S138" cm="1">
        <f t="array" ref="S138">deflator!S138/INDEX(deflator!$E138:$BQ138, MATCH(TRUE, ISNUMBER(deflator!$E138:$BQ138), 0))</f>
        <v>3.1652823432574557</v>
      </c>
      <c r="T138" cm="1">
        <f t="array" ref="T138">deflator!T138/INDEX(deflator!$E138:$BQ138, MATCH(TRUE, ISNUMBER(deflator!$E138:$BQ138), 0))</f>
        <v>2.9618504473519911</v>
      </c>
      <c r="U138" cm="1">
        <f t="array" ref="U138">deflator!U138/INDEX(deflator!$E138:$BQ138, MATCH(TRUE, ISNUMBER(deflator!$E138:$BQ138), 0))</f>
        <v>3.1289800804909556</v>
      </c>
      <c r="V138" cm="1">
        <f t="array" ref="V138">deflator!V138/INDEX(deflator!$E138:$BQ138, MATCH(TRUE, ISNUMBER(deflator!$E138:$BQ138), 0))</f>
        <v>3.3759496467187886</v>
      </c>
      <c r="W138" cm="1">
        <f t="array" ref="W138">deflator!W138/INDEX(deflator!$E138:$BQ138, MATCH(TRUE, ISNUMBER(deflator!$E138:$BQ138), 0))</f>
        <v>3.2254186822098241</v>
      </c>
      <c r="X138" cm="1">
        <f t="array" ref="X138">deflator!X138/INDEX(deflator!$E138:$BQ138, MATCH(TRUE, ISNUMBER(deflator!$E138:$BQ138), 0))</f>
        <v>4.0835450700240967</v>
      </c>
      <c r="Y138" cm="1">
        <f t="array" ref="Y138">deflator!Y138/INDEX(deflator!$E138:$BQ138, MATCH(TRUE, ISNUMBER(deflator!$E138:$BQ138), 0))</f>
        <v>5.4393705245917809</v>
      </c>
      <c r="Z138" cm="1">
        <f t="array" ref="Z138">deflator!Z138/INDEX(deflator!$E138:$BQ138, MATCH(TRUE, ISNUMBER(deflator!$E138:$BQ138), 0))</f>
        <v>5.978410513561907</v>
      </c>
      <c r="AA138" cm="1">
        <f t="array" ref="AA138">deflator!AA138/INDEX(deflator!$E138:$BQ138, MATCH(TRUE, ISNUMBER(deflator!$E138:$BQ138), 0))</f>
        <v>5.3973121937229562</v>
      </c>
      <c r="AB138" cm="1">
        <f t="array" ref="AB138">deflator!AB138/INDEX(deflator!$E138:$BQ138, MATCH(TRUE, ISNUMBER(deflator!$E138:$BQ138), 0))</f>
        <v>5.4423916557266043</v>
      </c>
      <c r="AC138" cm="1">
        <f t="array" ref="AC138">deflator!AC138/INDEX(deflator!$E138:$BQ138, MATCH(TRUE, ISNUMBER(deflator!$E138:$BQ138), 0))</f>
        <v>5.0884147387368506</v>
      </c>
      <c r="AD138" cm="1">
        <f t="array" ref="AD138">deflator!AD138/INDEX(deflator!$E138:$BQ138, MATCH(TRUE, ISNUMBER(deflator!$E138:$BQ138), 0))</f>
        <v>5.0246786198927733</v>
      </c>
      <c r="AE138" cm="1">
        <f t="array" ref="AE138">deflator!AE138/INDEX(deflator!$E138:$BQ138, MATCH(TRUE, ISNUMBER(deflator!$E138:$BQ138), 0))</f>
        <v>4.6308452639140816</v>
      </c>
      <c r="AF138" cm="1">
        <f t="array" ref="AF138">deflator!AF138/INDEX(deflator!$E138:$BQ138, MATCH(TRUE, ISNUMBER(deflator!$E138:$BQ138), 0))</f>
        <v>5.5989674474260047</v>
      </c>
      <c r="AG138" cm="1">
        <f t="array" ref="AG138">deflator!AG138/INDEX(deflator!$E138:$BQ138, MATCH(TRUE, ISNUMBER(deflator!$E138:$BQ138), 0))</f>
        <v>4.6037360588237712</v>
      </c>
      <c r="AH138" cm="1">
        <f t="array" ref="AH138">deflator!AH138/INDEX(deflator!$E138:$BQ138, MATCH(TRUE, ISNUMBER(deflator!$E138:$BQ138), 0))</f>
        <v>4.6524370629218472</v>
      </c>
      <c r="AI138" cm="1">
        <f t="array" ref="AI138">deflator!AI138/INDEX(deflator!$E138:$BQ138, MATCH(TRUE, ISNUMBER(deflator!$E138:$BQ138), 0))</f>
        <v>4.8712185627137865</v>
      </c>
      <c r="AJ138" cm="1">
        <f t="array" ref="AJ138">deflator!AJ138/INDEX(deflator!$E138:$BQ138, MATCH(TRUE, ISNUMBER(deflator!$E138:$BQ138), 0))</f>
        <v>4.6214549219549239</v>
      </c>
      <c r="AK138" cm="1">
        <f t="array" ref="AK138">deflator!AK138/INDEX(deflator!$E138:$BQ138, MATCH(TRUE, ISNUMBER(deflator!$E138:$BQ138), 0))</f>
        <v>5.0464952491499373</v>
      </c>
      <c r="AL138" cm="1">
        <f t="array" ref="AL138">deflator!AL138/INDEX(deflator!$E138:$BQ138, MATCH(TRUE, ISNUMBER(deflator!$E138:$BQ138), 0))</f>
        <v>5.12896217326265</v>
      </c>
      <c r="AM138" cm="1">
        <f t="array" ref="AM138">deflator!AM138/INDEX(deflator!$E138:$BQ138, MATCH(TRUE, ISNUMBER(deflator!$E138:$BQ138), 0))</f>
        <v>5.3739894013062681</v>
      </c>
      <c r="AN138" cm="1">
        <f t="array" ref="AN138">deflator!AN138/INDEX(deflator!$E138:$BQ138, MATCH(TRUE, ISNUMBER(deflator!$E138:$BQ138), 0))</f>
        <v>5.8891874048674415</v>
      </c>
      <c r="AO138" cm="1">
        <f t="array" ref="AO138">deflator!AO138/INDEX(deflator!$E138:$BQ138, MATCH(TRUE, ISNUMBER(deflator!$E138:$BQ138), 0))</f>
        <v>6.5759809326190117</v>
      </c>
      <c r="AP138" cm="1">
        <f t="array" ref="AP138">deflator!AP138/INDEX(deflator!$E138:$BQ138, MATCH(TRUE, ISNUMBER(deflator!$E138:$BQ138), 0))</f>
        <v>7.2605740220360735</v>
      </c>
      <c r="AQ138" cm="1">
        <f t="array" ref="AQ138">deflator!AQ138/INDEX(deflator!$E138:$BQ138, MATCH(TRUE, ISNUMBER(deflator!$E138:$BQ138), 0))</f>
        <v>6.7793910764429759</v>
      </c>
      <c r="AR138" cm="1">
        <f t="array" ref="AR138">deflator!AR138/INDEX(deflator!$E138:$BQ138, MATCH(TRUE, ISNUMBER(deflator!$E138:$BQ138), 0))</f>
        <v>8.811741329792028</v>
      </c>
      <c r="AS138" cm="1">
        <f t="array" ref="AS138">deflator!AS138/INDEX(deflator!$E138:$BQ138, MATCH(TRUE, ISNUMBER(deflator!$E138:$BQ138), 0))</f>
        <v>9.9843076148030629</v>
      </c>
      <c r="AT138" cm="1">
        <f t="array" ref="AT138">deflator!AT138/INDEX(deflator!$E138:$BQ138, MATCH(TRUE, ISNUMBER(deflator!$E138:$BQ138), 0))</f>
        <v>10.701667602248824</v>
      </c>
      <c r="AU138" cm="1">
        <f t="array" ref="AU138">deflator!AU138/INDEX(deflator!$E138:$BQ138, MATCH(TRUE, ISNUMBER(deflator!$E138:$BQ138), 0))</f>
        <v>13.617583375848564</v>
      </c>
      <c r="AV138" cm="1">
        <f t="array" ref="AV138">deflator!AV138/INDEX(deflator!$E138:$BQ138, MATCH(TRUE, ISNUMBER(deflator!$E138:$BQ138), 0))</f>
        <v>15.573417676806546</v>
      </c>
      <c r="AW138" cm="1">
        <f t="array" ref="AW138">deflator!AW138/INDEX(deflator!$E138:$BQ138, MATCH(TRUE, ISNUMBER(deflator!$E138:$BQ138), 0))</f>
        <v>19.09384208085017</v>
      </c>
      <c r="AX138" cm="1">
        <f t="array" ref="AX138">deflator!AX138/INDEX(deflator!$E138:$BQ138, MATCH(TRUE, ISNUMBER(deflator!$E138:$BQ138), 0))</f>
        <v>24.548667118938091</v>
      </c>
      <c r="AY138" cm="1">
        <f t="array" ref="AY138">deflator!AY138/INDEX(deflator!$E138:$BQ138, MATCH(TRUE, ISNUMBER(deflator!$E138:$BQ138), 0))</f>
        <v>29.37972526667529</v>
      </c>
      <c r="AZ138" cm="1">
        <f t="array" ref="AZ138">deflator!AZ138/INDEX(deflator!$E138:$BQ138, MATCH(TRUE, ISNUMBER(deflator!$E138:$BQ138), 0))</f>
        <v>30.096410221107753</v>
      </c>
      <c r="BA138" cm="1">
        <f t="array" ref="BA138">deflator!BA138/INDEX(deflator!$E138:$BQ138, MATCH(TRUE, ISNUMBER(deflator!$E138:$BQ138), 0))</f>
        <v>37.23207992745872</v>
      </c>
      <c r="BB138" cm="1">
        <f t="array" ref="BB138">deflator!BB138/INDEX(deflator!$E138:$BQ138, MATCH(TRUE, ISNUMBER(deflator!$E138:$BQ138), 0))</f>
        <v>27.980925339965424</v>
      </c>
      <c r="BC138" cm="1">
        <f t="array" ref="BC138">deflator!BC138/INDEX(deflator!$E138:$BQ138, MATCH(TRUE, ISNUMBER(deflator!$E138:$BQ138), 0))</f>
        <v>33.375240719004537</v>
      </c>
      <c r="BD138" cm="1">
        <f t="array" ref="BD138">deflator!BD138/INDEX(deflator!$E138:$BQ138, MATCH(TRUE, ISNUMBER(deflator!$E138:$BQ138), 0))</f>
        <v>41.499693247597932</v>
      </c>
      <c r="BE138" cm="1">
        <f t="array" ref="BE138">deflator!BE138/INDEX(deflator!$E138:$BQ138, MATCH(TRUE, ISNUMBER(deflator!$E138:$BQ138), 0))</f>
        <v>43.982176056926974</v>
      </c>
      <c r="BF138" cm="1">
        <f t="array" ref="BF138">deflator!BF138/INDEX(deflator!$E138:$BQ138, MATCH(TRUE, ISNUMBER(deflator!$E138:$BQ138), 0))</f>
        <v>44.019733467242538</v>
      </c>
      <c r="BG138" cm="1">
        <f t="array" ref="BG138">deflator!BG138/INDEX(deflator!$E138:$BQ138, MATCH(TRUE, ISNUMBER(deflator!$E138:$BQ138), 0))</f>
        <v>43.57662906204159</v>
      </c>
      <c r="BH138" cm="1">
        <f t="array" ref="BH138">deflator!BH138/INDEX(deflator!$E138:$BQ138, MATCH(TRUE, ISNUMBER(deflator!$E138:$BQ138), 0))</f>
        <v>40.508526170798085</v>
      </c>
      <c r="BI138" cm="1">
        <f t="array" ref="BI138">deflator!BI138/INDEX(deflator!$E138:$BQ138, MATCH(TRUE, ISNUMBER(deflator!$E138:$BQ138), 0))</f>
        <v>42.409313544363386</v>
      </c>
      <c r="BJ138" cm="1">
        <f t="array" ref="BJ138">deflator!BJ138/INDEX(deflator!$E138:$BQ138, MATCH(TRUE, ISNUMBER(deflator!$E138:$BQ138), 0))</f>
        <v>43.175507269235986</v>
      </c>
      <c r="BK138" cm="1">
        <f t="array" ref="BK138">deflator!BK138/INDEX(deflator!$E138:$BQ138, MATCH(TRUE, ISNUMBER(deflator!$E138:$BQ138), 0))</f>
        <v>44.728778046770131</v>
      </c>
      <c r="BL138" cm="1">
        <f t="array" ref="BL138">deflator!BL138/INDEX(deflator!$E138:$BQ138, MATCH(TRUE, ISNUMBER(deflator!$E138:$BQ138), 0))</f>
        <v>46.596505394933494</v>
      </c>
      <c r="BM138" cm="1">
        <f t="array" ref="BM138">deflator!BM138/INDEX(deflator!$E138:$BQ138, MATCH(TRUE, ISNUMBER(deflator!$E138:$BQ138), 0))</f>
        <v>44.381249834138657</v>
      </c>
      <c r="BN138" cm="1">
        <f t="array" ref="BN138">deflator!BN138/INDEX(deflator!$E138:$BQ138, MATCH(TRUE, ISNUMBER(deflator!$E138:$BQ138), 0))</f>
        <v>84.504387880021838</v>
      </c>
      <c r="BO138" cm="1">
        <f t="array" ref="BO138">deflator!BO138/INDEX(deflator!$E138:$BQ138, MATCH(TRUE, ISNUMBER(deflator!$E138:$BQ138), 0))</f>
        <v>120.58531256643964</v>
      </c>
      <c r="BP138" cm="1">
        <f t="array" ref="BP138">deflator!BP138/INDEX(deflator!$E138:$BQ138, MATCH(TRUE, ISNUMBER(deflator!$E138:$BQ138), 0))</f>
        <v>114.14428432271458</v>
      </c>
      <c r="BQ138" cm="1">
        <f t="array" ref="BQ138">deflator!BQ138/INDEX(deflator!$E138:$BQ138, MATCH(TRUE, ISNUMBER(deflator!$E138:$BQ138), 0))</f>
        <v>119.23808576132497</v>
      </c>
    </row>
    <row r="139" spans="1:69" x14ac:dyDescent="0.35">
      <c r="A139" t="s">
        <v>459</v>
      </c>
      <c r="B139" t="s">
        <v>460</v>
      </c>
      <c r="C139" t="s">
        <v>44</v>
      </c>
      <c r="D139" t="s">
        <v>45</v>
      </c>
      <c r="E139" cm="1">
        <f t="array" ref="E139">deflator!E139/INDEX(deflator!$E139:$BQ139, MATCH(TRUE, ISNUMBER(deflator!$E139:$BQ139), 0))</f>
        <v>0</v>
      </c>
      <c r="F139" cm="1">
        <f t="array" ref="F139">deflator!F139/INDEX(deflator!$E139:$BQ139, MATCH(TRUE, ISNUMBER(deflator!$E139:$BQ139), 0))</f>
        <v>0</v>
      </c>
      <c r="G139" cm="1">
        <f t="array" ref="G139">deflator!G139/INDEX(deflator!$E139:$BQ139, MATCH(TRUE, ISNUMBER(deflator!$E139:$BQ139), 0))</f>
        <v>0</v>
      </c>
      <c r="H139" cm="1">
        <f t="array" ref="H139">deflator!H139/INDEX(deflator!$E139:$BQ139, MATCH(TRUE, ISNUMBER(deflator!$E139:$BQ139), 0))</f>
        <v>0</v>
      </c>
      <c r="I139" cm="1">
        <f t="array" ref="I139">deflator!I139/INDEX(deflator!$E139:$BQ139, MATCH(TRUE, ISNUMBER(deflator!$E139:$BQ139), 0))</f>
        <v>0</v>
      </c>
      <c r="J139" cm="1">
        <f t="array" ref="J139">deflator!J139/INDEX(deflator!$E139:$BQ139, MATCH(TRUE, ISNUMBER(deflator!$E139:$BQ139), 0))</f>
        <v>0</v>
      </c>
      <c r="K139" cm="1">
        <f t="array" ref="K139">deflator!K139/INDEX(deflator!$E139:$BQ139, MATCH(TRUE, ISNUMBER(deflator!$E139:$BQ139), 0))</f>
        <v>0</v>
      </c>
      <c r="L139" cm="1">
        <f t="array" ref="L139">deflator!L139/INDEX(deflator!$E139:$BQ139, MATCH(TRUE, ISNUMBER(deflator!$E139:$BQ139), 0))</f>
        <v>0</v>
      </c>
      <c r="M139" cm="1">
        <f t="array" ref="M139">deflator!M139/INDEX(deflator!$E139:$BQ139, MATCH(TRUE, ISNUMBER(deflator!$E139:$BQ139), 0))</f>
        <v>0</v>
      </c>
      <c r="N139" cm="1">
        <f t="array" ref="N139">deflator!N139/INDEX(deflator!$E139:$BQ139, MATCH(TRUE, ISNUMBER(deflator!$E139:$BQ139), 0))</f>
        <v>0</v>
      </c>
      <c r="O139" cm="1">
        <f t="array" ref="O139">deflator!O139/INDEX(deflator!$E139:$BQ139, MATCH(TRUE, ISNUMBER(deflator!$E139:$BQ139), 0))</f>
        <v>0</v>
      </c>
      <c r="P139" cm="1">
        <f t="array" ref="P139">deflator!P139/INDEX(deflator!$E139:$BQ139, MATCH(TRUE, ISNUMBER(deflator!$E139:$BQ139), 0))</f>
        <v>0</v>
      </c>
      <c r="Q139" cm="1">
        <f t="array" ref="Q139">deflator!Q139/INDEX(deflator!$E139:$BQ139, MATCH(TRUE, ISNUMBER(deflator!$E139:$BQ139), 0))</f>
        <v>0</v>
      </c>
      <c r="R139" cm="1">
        <f t="array" ref="R139">deflator!R139/INDEX(deflator!$E139:$BQ139, MATCH(TRUE, ISNUMBER(deflator!$E139:$BQ139), 0))</f>
        <v>0</v>
      </c>
      <c r="S139" cm="1">
        <f t="array" ref="S139">deflator!S139/INDEX(deflator!$E139:$BQ139, MATCH(TRUE, ISNUMBER(deflator!$E139:$BQ139), 0))</f>
        <v>0</v>
      </c>
      <c r="T139" cm="1">
        <f t="array" ref="T139">deflator!T139/INDEX(deflator!$E139:$BQ139, MATCH(TRUE, ISNUMBER(deflator!$E139:$BQ139), 0))</f>
        <v>0</v>
      </c>
      <c r="U139" cm="1">
        <f t="array" ref="U139">deflator!U139/INDEX(deflator!$E139:$BQ139, MATCH(TRUE, ISNUMBER(deflator!$E139:$BQ139), 0))</f>
        <v>0</v>
      </c>
      <c r="V139" cm="1">
        <f t="array" ref="V139">deflator!V139/INDEX(deflator!$E139:$BQ139, MATCH(TRUE, ISNUMBER(deflator!$E139:$BQ139), 0))</f>
        <v>0</v>
      </c>
      <c r="W139" cm="1">
        <f t="array" ref="W139">deflator!W139/INDEX(deflator!$E139:$BQ139, MATCH(TRUE, ISNUMBER(deflator!$E139:$BQ139), 0))</f>
        <v>0</v>
      </c>
      <c r="X139" cm="1">
        <f t="array" ref="X139">deflator!X139/INDEX(deflator!$E139:$BQ139, MATCH(TRUE, ISNUMBER(deflator!$E139:$BQ139), 0))</f>
        <v>0</v>
      </c>
      <c r="Y139" cm="1">
        <f t="array" ref="Y139">deflator!Y139/INDEX(deflator!$E139:$BQ139, MATCH(TRUE, ISNUMBER(deflator!$E139:$BQ139), 0))</f>
        <v>1</v>
      </c>
      <c r="Z139" cm="1">
        <f t="array" ref="Z139">deflator!Z139/INDEX(deflator!$E139:$BQ139, MATCH(TRUE, ISNUMBER(deflator!$E139:$BQ139), 0))</f>
        <v>1.0735599943990162</v>
      </c>
      <c r="AA139" cm="1">
        <f t="array" ref="AA139">deflator!AA139/INDEX(deflator!$E139:$BQ139, MATCH(TRUE, ISNUMBER(deflator!$E139:$BQ139), 0))</f>
        <v>0.9915270624011463</v>
      </c>
      <c r="AB139" cm="1">
        <f t="array" ref="AB139">deflator!AB139/INDEX(deflator!$E139:$BQ139, MATCH(TRUE, ISNUMBER(deflator!$E139:$BQ139), 0))</f>
        <v>1.0152310847651862</v>
      </c>
      <c r="AC139" cm="1">
        <f t="array" ref="AC139">deflator!AC139/INDEX(deflator!$E139:$BQ139, MATCH(TRUE, ISNUMBER(deflator!$E139:$BQ139), 0))</f>
        <v>1.2079881916804431</v>
      </c>
      <c r="AD139" cm="1">
        <f t="array" ref="AD139">deflator!AD139/INDEX(deflator!$E139:$BQ139, MATCH(TRUE, ISNUMBER(deflator!$E139:$BQ139), 0))</f>
        <v>1.2617541568411357</v>
      </c>
      <c r="AE139" cm="1">
        <f t="array" ref="AE139">deflator!AE139/INDEX(deflator!$E139:$BQ139, MATCH(TRUE, ISNUMBER(deflator!$E139:$BQ139), 0))</f>
        <v>1.3183250830036475</v>
      </c>
      <c r="AF139" cm="1">
        <f t="array" ref="AF139">deflator!AF139/INDEX(deflator!$E139:$BQ139, MATCH(TRUE, ISNUMBER(deflator!$E139:$BQ139), 0))</f>
        <v>1.4012094491085367</v>
      </c>
      <c r="AG139" cm="1">
        <f t="array" ref="AG139">deflator!AG139/INDEX(deflator!$E139:$BQ139, MATCH(TRUE, ISNUMBER(deflator!$E139:$BQ139), 0))</f>
        <v>1.4073452423407118</v>
      </c>
      <c r="AH139" cm="1">
        <f t="array" ref="AH139">deflator!AH139/INDEX(deflator!$E139:$BQ139, MATCH(TRUE, ISNUMBER(deflator!$E139:$BQ139), 0))</f>
        <v>1.4628076397644381</v>
      </c>
      <c r="AI139" cm="1">
        <f t="array" ref="AI139">deflator!AI139/INDEX(deflator!$E139:$BQ139, MATCH(TRUE, ISNUMBER(deflator!$E139:$BQ139), 0))</f>
        <v>1.585423351844262</v>
      </c>
      <c r="AJ139" cm="1">
        <f t="array" ref="AJ139">deflator!AJ139/INDEX(deflator!$E139:$BQ139, MATCH(TRUE, ISNUMBER(deflator!$E139:$BQ139), 0))</f>
        <v>1.6723413387500423</v>
      </c>
      <c r="AK139" cm="1">
        <f t="array" ref="AK139">deflator!AK139/INDEX(deflator!$E139:$BQ139, MATCH(TRUE, ISNUMBER(deflator!$E139:$BQ139), 0))</f>
        <v>1.7015267684918349</v>
      </c>
      <c r="AL139" cm="1">
        <f t="array" ref="AL139">deflator!AL139/INDEX(deflator!$E139:$BQ139, MATCH(TRUE, ISNUMBER(deflator!$E139:$BQ139), 0))</f>
        <v>1.7186160435985314</v>
      </c>
      <c r="AM139" cm="1">
        <f t="array" ref="AM139">deflator!AM139/INDEX(deflator!$E139:$BQ139, MATCH(TRUE, ISNUMBER(deflator!$E139:$BQ139), 0))</f>
        <v>1.762934236591736</v>
      </c>
      <c r="AN139" cm="1">
        <f t="array" ref="AN139">deflator!AN139/INDEX(deflator!$E139:$BQ139, MATCH(TRUE, ISNUMBER(deflator!$E139:$BQ139), 0))</f>
        <v>1.8522293953483755</v>
      </c>
      <c r="AO139" cm="1">
        <f t="array" ref="AO139">deflator!AO139/INDEX(deflator!$E139:$BQ139, MATCH(TRUE, ISNUMBER(deflator!$E139:$BQ139), 0))</f>
        <v>1.8607861181679335</v>
      </c>
      <c r="AP139" cm="1">
        <f t="array" ref="AP139">deflator!AP139/INDEX(deflator!$E139:$BQ139, MATCH(TRUE, ISNUMBER(deflator!$E139:$BQ139), 0))</f>
        <v>1.914259562069891</v>
      </c>
      <c r="AQ139" cm="1">
        <f t="array" ref="AQ139">deflator!AQ139/INDEX(deflator!$E139:$BQ139, MATCH(TRUE, ISNUMBER(deflator!$E139:$BQ139), 0))</f>
        <v>1.9607806229646256</v>
      </c>
      <c r="AR139" cm="1">
        <f t="array" ref="AR139">deflator!AR139/INDEX(deflator!$E139:$BQ139, MATCH(TRUE, ISNUMBER(deflator!$E139:$BQ139), 0))</f>
        <v>2.0065164633733596</v>
      </c>
      <c r="AS139" cm="1">
        <f t="array" ref="AS139">deflator!AS139/INDEX(deflator!$E139:$BQ139, MATCH(TRUE, ISNUMBER(deflator!$E139:$BQ139), 0))</f>
        <v>2.028905857297973</v>
      </c>
      <c r="AT139" cm="1">
        <f t="array" ref="AT139">deflator!AT139/INDEX(deflator!$E139:$BQ139, MATCH(TRUE, ISNUMBER(deflator!$E139:$BQ139), 0))</f>
        <v>2.0103993806946847</v>
      </c>
      <c r="AU139" cm="1">
        <f t="array" ref="AU139">deflator!AU139/INDEX(deflator!$E139:$BQ139, MATCH(TRUE, ISNUMBER(deflator!$E139:$BQ139), 0))</f>
        <v>2.0186764051404515</v>
      </c>
      <c r="AV139" cm="1">
        <f t="array" ref="AV139">deflator!AV139/INDEX(deflator!$E139:$BQ139, MATCH(TRUE, ISNUMBER(deflator!$E139:$BQ139), 0))</f>
        <v>2.1241425032366457</v>
      </c>
      <c r="AW139" cm="1">
        <f t="array" ref="AW139">deflator!AW139/INDEX(deflator!$E139:$BQ139, MATCH(TRUE, ISNUMBER(deflator!$E139:$BQ139), 0))</f>
        <v>2.1391842961071177</v>
      </c>
      <c r="AX139" cm="1">
        <f t="array" ref="AX139">deflator!AX139/INDEX(deflator!$E139:$BQ139, MATCH(TRUE, ISNUMBER(deflator!$E139:$BQ139), 0))</f>
        <v>2.2867224789724037</v>
      </c>
      <c r="AY139" cm="1">
        <f t="array" ref="AY139">deflator!AY139/INDEX(deflator!$E139:$BQ139, MATCH(TRUE, ISNUMBER(deflator!$E139:$BQ139), 0))</f>
        <v>2.4050743964809573</v>
      </c>
      <c r="AZ139" cm="1">
        <f t="array" ref="AZ139">deflator!AZ139/INDEX(deflator!$E139:$BQ139, MATCH(TRUE, ISNUMBER(deflator!$E139:$BQ139), 0))</f>
        <v>2.4914382150007715</v>
      </c>
      <c r="BA139" cm="1">
        <f t="array" ref="BA139">deflator!BA139/INDEX(deflator!$E139:$BQ139, MATCH(TRUE, ISNUMBER(deflator!$E139:$BQ139), 0))</f>
        <v>2.5545407024848239</v>
      </c>
      <c r="BB139" cm="1">
        <f t="array" ref="BB139">deflator!BB139/INDEX(deflator!$E139:$BQ139, MATCH(TRUE, ISNUMBER(deflator!$E139:$BQ139), 0))</f>
        <v>2.5626752933126342</v>
      </c>
      <c r="BC139" cm="1">
        <f t="array" ref="BC139">deflator!BC139/INDEX(deflator!$E139:$BQ139, MATCH(TRUE, ISNUMBER(deflator!$E139:$BQ139), 0))</f>
        <v>2.7016445471053325</v>
      </c>
      <c r="BD139" cm="1">
        <f t="array" ref="BD139">deflator!BD139/INDEX(deflator!$E139:$BQ139, MATCH(TRUE, ISNUMBER(deflator!$E139:$BQ139), 0))</f>
        <v>2.7398027086444228</v>
      </c>
      <c r="BE139" cm="1">
        <f t="array" ref="BE139">deflator!BE139/INDEX(deflator!$E139:$BQ139, MATCH(TRUE, ISNUMBER(deflator!$E139:$BQ139), 0))</f>
        <v>2.7949650390303837</v>
      </c>
      <c r="BF139" cm="1">
        <f t="array" ref="BF139">deflator!BF139/INDEX(deflator!$E139:$BQ139, MATCH(TRUE, ISNUMBER(deflator!$E139:$BQ139), 0))</f>
        <v>2.9575056705892475</v>
      </c>
      <c r="BG139" cm="1">
        <f t="array" ref="BG139">deflator!BG139/INDEX(deflator!$E139:$BQ139, MATCH(TRUE, ISNUMBER(deflator!$E139:$BQ139), 0))</f>
        <v>3.0748273247461921</v>
      </c>
      <c r="BH139" cm="1">
        <f t="array" ref="BH139">deflator!BH139/INDEX(deflator!$E139:$BQ139, MATCH(TRUE, ISNUMBER(deflator!$E139:$BQ139), 0))</f>
        <v>3.1743489354479775</v>
      </c>
      <c r="BI139" cm="1">
        <f t="array" ref="BI139">deflator!BI139/INDEX(deflator!$E139:$BQ139, MATCH(TRUE, ISNUMBER(deflator!$E139:$BQ139), 0))</f>
        <v>3.1725493443583086</v>
      </c>
      <c r="BJ139" cm="1">
        <f t="array" ref="BJ139">deflator!BJ139/INDEX(deflator!$E139:$BQ139, MATCH(TRUE, ISNUMBER(deflator!$E139:$BQ139), 0))</f>
        <v>3.2822685634039468</v>
      </c>
      <c r="BK139" cm="1">
        <f t="array" ref="BK139">deflator!BK139/INDEX(deflator!$E139:$BQ139, MATCH(TRUE, ISNUMBER(deflator!$E139:$BQ139), 0))</f>
        <v>3.2898660130434769</v>
      </c>
      <c r="BL139" cm="1">
        <f t="array" ref="BL139">deflator!BL139/INDEX(deflator!$E139:$BQ139, MATCH(TRUE, ISNUMBER(deflator!$E139:$BQ139), 0))</f>
        <v>3.3683496805189881</v>
      </c>
      <c r="BM139" cm="1">
        <f t="array" ref="BM139">deflator!BM139/INDEX(deflator!$E139:$BQ139, MATCH(TRUE, ISNUMBER(deflator!$E139:$BQ139), 0))</f>
        <v>3.1863957601143955</v>
      </c>
      <c r="BN139" cm="1">
        <f t="array" ref="BN139">deflator!BN139/INDEX(deflator!$E139:$BQ139, MATCH(TRUE, ISNUMBER(deflator!$E139:$BQ139), 0))</f>
        <v>3.5558760699783911</v>
      </c>
      <c r="BO139" cm="1">
        <f t="array" ref="BO139">deflator!BO139/INDEX(deflator!$E139:$BQ139, MATCH(TRUE, ISNUMBER(deflator!$E139:$BQ139), 0))</f>
        <v>3.7059013056071377</v>
      </c>
      <c r="BP139" cm="1">
        <f t="array" ref="BP139">deflator!BP139/INDEX(deflator!$E139:$BQ139, MATCH(TRUE, ISNUMBER(deflator!$E139:$BQ139), 0))</f>
        <v>3.7611235044019429</v>
      </c>
      <c r="BQ139" cm="1">
        <f t="array" ref="BQ139">deflator!BQ139/INDEX(deflator!$E139:$BQ139, MATCH(TRUE, ISNUMBER(deflator!$E139:$BQ139), 0))</f>
        <v>3.7973535622893224</v>
      </c>
    </row>
    <row r="140" spans="1:69" x14ac:dyDescent="0.35">
      <c r="A140" t="s">
        <v>461</v>
      </c>
      <c r="B140" t="s">
        <v>462</v>
      </c>
      <c r="C140" t="s">
        <v>44</v>
      </c>
      <c r="D140" t="s">
        <v>45</v>
      </c>
      <c r="E140" t="e" cm="1">
        <f t="array" ref="E140">deflator!E140/INDEX(deflator!$E140:$BQ140, MATCH(TRUE, ISNUMBER(deflator!$E140:$BQ140), 0))</f>
        <v>#N/A</v>
      </c>
      <c r="F140" t="e" cm="1">
        <f t="array" ref="F140">deflator!F140/INDEX(deflator!$E140:$BQ140, MATCH(TRUE, ISNUMBER(deflator!$E140:$BQ140), 0))</f>
        <v>#N/A</v>
      </c>
      <c r="G140" t="e" cm="1">
        <f t="array" ref="G140">deflator!G140/INDEX(deflator!$E140:$BQ140, MATCH(TRUE, ISNUMBER(deflator!$E140:$BQ140), 0))</f>
        <v>#N/A</v>
      </c>
      <c r="H140" t="e" cm="1">
        <f t="array" ref="H140">deflator!H140/INDEX(deflator!$E140:$BQ140, MATCH(TRUE, ISNUMBER(deflator!$E140:$BQ140), 0))</f>
        <v>#N/A</v>
      </c>
      <c r="I140" t="e" cm="1">
        <f t="array" ref="I140">deflator!I140/INDEX(deflator!$E140:$BQ140, MATCH(TRUE, ISNUMBER(deflator!$E140:$BQ140), 0))</f>
        <v>#N/A</v>
      </c>
      <c r="J140" t="e" cm="1">
        <f t="array" ref="J140">deflator!J140/INDEX(deflator!$E140:$BQ140, MATCH(TRUE, ISNUMBER(deflator!$E140:$BQ140), 0))</f>
        <v>#N/A</v>
      </c>
      <c r="K140" t="e" cm="1">
        <f t="array" ref="K140">deflator!K140/INDEX(deflator!$E140:$BQ140, MATCH(TRUE, ISNUMBER(deflator!$E140:$BQ140), 0))</f>
        <v>#N/A</v>
      </c>
      <c r="L140" t="e" cm="1">
        <f t="array" ref="L140">deflator!L140/INDEX(deflator!$E140:$BQ140, MATCH(TRUE, ISNUMBER(deflator!$E140:$BQ140), 0))</f>
        <v>#N/A</v>
      </c>
      <c r="M140" t="e" cm="1">
        <f t="array" ref="M140">deflator!M140/INDEX(deflator!$E140:$BQ140, MATCH(TRUE, ISNUMBER(deflator!$E140:$BQ140), 0))</f>
        <v>#N/A</v>
      </c>
      <c r="N140" t="e" cm="1">
        <f t="array" ref="N140">deflator!N140/INDEX(deflator!$E140:$BQ140, MATCH(TRUE, ISNUMBER(deflator!$E140:$BQ140), 0))</f>
        <v>#N/A</v>
      </c>
      <c r="O140" t="e" cm="1">
        <f t="array" ref="O140">deflator!O140/INDEX(deflator!$E140:$BQ140, MATCH(TRUE, ISNUMBER(deflator!$E140:$BQ140), 0))</f>
        <v>#N/A</v>
      </c>
      <c r="P140" t="e" cm="1">
        <f t="array" ref="P140">deflator!P140/INDEX(deflator!$E140:$BQ140, MATCH(TRUE, ISNUMBER(deflator!$E140:$BQ140), 0))</f>
        <v>#N/A</v>
      </c>
      <c r="Q140" t="e" cm="1">
        <f t="array" ref="Q140">deflator!Q140/INDEX(deflator!$E140:$BQ140, MATCH(TRUE, ISNUMBER(deflator!$E140:$BQ140), 0))</f>
        <v>#N/A</v>
      </c>
      <c r="R140" t="e" cm="1">
        <f t="array" ref="R140">deflator!R140/INDEX(deflator!$E140:$BQ140, MATCH(TRUE, ISNUMBER(deflator!$E140:$BQ140), 0))</f>
        <v>#N/A</v>
      </c>
      <c r="S140" t="e" cm="1">
        <f t="array" ref="S140">deflator!S140/INDEX(deflator!$E140:$BQ140, MATCH(TRUE, ISNUMBER(deflator!$E140:$BQ140), 0))</f>
        <v>#N/A</v>
      </c>
      <c r="T140" t="e" cm="1">
        <f t="array" ref="T140">deflator!T140/INDEX(deflator!$E140:$BQ140, MATCH(TRUE, ISNUMBER(deflator!$E140:$BQ140), 0))</f>
        <v>#N/A</v>
      </c>
      <c r="U140" t="e" cm="1">
        <f t="array" ref="U140">deflator!U140/INDEX(deflator!$E140:$BQ140, MATCH(TRUE, ISNUMBER(deflator!$E140:$BQ140), 0))</f>
        <v>#N/A</v>
      </c>
      <c r="V140" t="e" cm="1">
        <f t="array" ref="V140">deflator!V140/INDEX(deflator!$E140:$BQ140, MATCH(TRUE, ISNUMBER(deflator!$E140:$BQ140), 0))</f>
        <v>#N/A</v>
      </c>
      <c r="W140" t="e" cm="1">
        <f t="array" ref="W140">deflator!W140/INDEX(deflator!$E140:$BQ140, MATCH(TRUE, ISNUMBER(deflator!$E140:$BQ140), 0))</f>
        <v>#N/A</v>
      </c>
      <c r="X140" t="e" cm="1">
        <f t="array" ref="X140">deflator!X140/INDEX(deflator!$E140:$BQ140, MATCH(TRUE, ISNUMBER(deflator!$E140:$BQ140), 0))</f>
        <v>#N/A</v>
      </c>
      <c r="Y140" t="e" cm="1">
        <f t="array" ref="Y140">deflator!Y140/INDEX(deflator!$E140:$BQ140, MATCH(TRUE, ISNUMBER(deflator!$E140:$BQ140), 0))</f>
        <v>#N/A</v>
      </c>
      <c r="Z140" t="e" cm="1">
        <f t="array" ref="Z140">deflator!Z140/INDEX(deflator!$E140:$BQ140, MATCH(TRUE, ISNUMBER(deflator!$E140:$BQ140), 0))</f>
        <v>#N/A</v>
      </c>
      <c r="AA140" t="e" cm="1">
        <f t="array" ref="AA140">deflator!AA140/INDEX(deflator!$E140:$BQ140, MATCH(TRUE, ISNUMBER(deflator!$E140:$BQ140), 0))</f>
        <v>#N/A</v>
      </c>
      <c r="AB140" t="e" cm="1">
        <f t="array" ref="AB140">deflator!AB140/INDEX(deflator!$E140:$BQ140, MATCH(TRUE, ISNUMBER(deflator!$E140:$BQ140), 0))</f>
        <v>#N/A</v>
      </c>
      <c r="AC140" t="e" cm="1">
        <f t="array" ref="AC140">deflator!AC140/INDEX(deflator!$E140:$BQ140, MATCH(TRUE, ISNUMBER(deflator!$E140:$BQ140), 0))</f>
        <v>#N/A</v>
      </c>
      <c r="AD140" t="e" cm="1">
        <f t="array" ref="AD140">deflator!AD140/INDEX(deflator!$E140:$BQ140, MATCH(TRUE, ISNUMBER(deflator!$E140:$BQ140), 0))</f>
        <v>#N/A</v>
      </c>
      <c r="AE140" t="e" cm="1">
        <f t="array" ref="AE140">deflator!AE140/INDEX(deflator!$E140:$BQ140, MATCH(TRUE, ISNUMBER(deflator!$E140:$BQ140), 0))</f>
        <v>#N/A</v>
      </c>
      <c r="AF140" t="e" cm="1">
        <f t="array" ref="AF140">deflator!AF140/INDEX(deflator!$E140:$BQ140, MATCH(TRUE, ISNUMBER(deflator!$E140:$BQ140), 0))</f>
        <v>#N/A</v>
      </c>
      <c r="AG140" t="e" cm="1">
        <f t="array" ref="AG140">deflator!AG140/INDEX(deflator!$E140:$BQ140, MATCH(TRUE, ISNUMBER(deflator!$E140:$BQ140), 0))</f>
        <v>#N/A</v>
      </c>
      <c r="AH140" t="e" cm="1">
        <f t="array" ref="AH140">deflator!AH140/INDEX(deflator!$E140:$BQ140, MATCH(TRUE, ISNUMBER(deflator!$E140:$BQ140), 0))</f>
        <v>#N/A</v>
      </c>
      <c r="AI140" t="e" cm="1">
        <f t="array" ref="AI140">deflator!AI140/INDEX(deflator!$E140:$BQ140, MATCH(TRUE, ISNUMBER(deflator!$E140:$BQ140), 0))</f>
        <v>#N/A</v>
      </c>
      <c r="AJ140" t="e" cm="1">
        <f t="array" ref="AJ140">deflator!AJ140/INDEX(deflator!$E140:$BQ140, MATCH(TRUE, ISNUMBER(deflator!$E140:$BQ140), 0))</f>
        <v>#N/A</v>
      </c>
      <c r="AK140" t="e" cm="1">
        <f t="array" ref="AK140">deflator!AK140/INDEX(deflator!$E140:$BQ140, MATCH(TRUE, ISNUMBER(deflator!$E140:$BQ140), 0))</f>
        <v>#N/A</v>
      </c>
      <c r="AL140" t="e" cm="1">
        <f t="array" ref="AL140">deflator!AL140/INDEX(deflator!$E140:$BQ140, MATCH(TRUE, ISNUMBER(deflator!$E140:$BQ140), 0))</f>
        <v>#N/A</v>
      </c>
      <c r="AM140" t="e" cm="1">
        <f t="array" ref="AM140">deflator!AM140/INDEX(deflator!$E140:$BQ140, MATCH(TRUE, ISNUMBER(deflator!$E140:$BQ140), 0))</f>
        <v>#N/A</v>
      </c>
      <c r="AN140" t="e" cm="1">
        <f t="array" ref="AN140">deflator!AN140/INDEX(deflator!$E140:$BQ140, MATCH(TRUE, ISNUMBER(deflator!$E140:$BQ140), 0))</f>
        <v>#N/A</v>
      </c>
      <c r="AO140" t="e" cm="1">
        <f t="array" ref="AO140">deflator!AO140/INDEX(deflator!$E140:$BQ140, MATCH(TRUE, ISNUMBER(deflator!$E140:$BQ140), 0))</f>
        <v>#N/A</v>
      </c>
      <c r="AP140" t="e" cm="1">
        <f t="array" ref="AP140">deflator!AP140/INDEX(deflator!$E140:$BQ140, MATCH(TRUE, ISNUMBER(deflator!$E140:$BQ140), 0))</f>
        <v>#N/A</v>
      </c>
      <c r="AQ140" t="e" cm="1">
        <f t="array" ref="AQ140">deflator!AQ140/INDEX(deflator!$E140:$BQ140, MATCH(TRUE, ISNUMBER(deflator!$E140:$BQ140), 0))</f>
        <v>#N/A</v>
      </c>
      <c r="AR140" t="e" cm="1">
        <f t="array" ref="AR140">deflator!AR140/INDEX(deflator!$E140:$BQ140, MATCH(TRUE, ISNUMBER(deflator!$E140:$BQ140), 0))</f>
        <v>#N/A</v>
      </c>
      <c r="AS140" t="e" cm="1">
        <f t="array" ref="AS140">deflator!AS140/INDEX(deflator!$E140:$BQ140, MATCH(TRUE, ISNUMBER(deflator!$E140:$BQ140), 0))</f>
        <v>#N/A</v>
      </c>
      <c r="AT140" t="e" cm="1">
        <f t="array" ref="AT140">deflator!AT140/INDEX(deflator!$E140:$BQ140, MATCH(TRUE, ISNUMBER(deflator!$E140:$BQ140), 0))</f>
        <v>#N/A</v>
      </c>
      <c r="AU140" t="e" cm="1">
        <f t="array" ref="AU140">deflator!AU140/INDEX(deflator!$E140:$BQ140, MATCH(TRUE, ISNUMBER(deflator!$E140:$BQ140), 0))</f>
        <v>#N/A</v>
      </c>
      <c r="AV140" t="e" cm="1">
        <f t="array" ref="AV140">deflator!AV140/INDEX(deflator!$E140:$BQ140, MATCH(TRUE, ISNUMBER(deflator!$E140:$BQ140), 0))</f>
        <v>#N/A</v>
      </c>
      <c r="AW140" t="e" cm="1">
        <f t="array" ref="AW140">deflator!AW140/INDEX(deflator!$E140:$BQ140, MATCH(TRUE, ISNUMBER(deflator!$E140:$BQ140), 0))</f>
        <v>#N/A</v>
      </c>
      <c r="AX140" t="e" cm="1">
        <f t="array" ref="AX140">deflator!AX140/INDEX(deflator!$E140:$BQ140, MATCH(TRUE, ISNUMBER(deflator!$E140:$BQ140), 0))</f>
        <v>#N/A</v>
      </c>
      <c r="AY140" t="e" cm="1">
        <f t="array" ref="AY140">deflator!AY140/INDEX(deflator!$E140:$BQ140, MATCH(TRUE, ISNUMBER(deflator!$E140:$BQ140), 0))</f>
        <v>#N/A</v>
      </c>
      <c r="AZ140" t="e" cm="1">
        <f t="array" ref="AZ140">deflator!AZ140/INDEX(deflator!$E140:$BQ140, MATCH(TRUE, ISNUMBER(deflator!$E140:$BQ140), 0))</f>
        <v>#N/A</v>
      </c>
      <c r="BA140" t="e" cm="1">
        <f t="array" ref="BA140">deflator!BA140/INDEX(deflator!$E140:$BQ140, MATCH(TRUE, ISNUMBER(deflator!$E140:$BQ140), 0))</f>
        <v>#N/A</v>
      </c>
      <c r="BB140" t="e" cm="1">
        <f t="array" ref="BB140">deflator!BB140/INDEX(deflator!$E140:$BQ140, MATCH(TRUE, ISNUMBER(deflator!$E140:$BQ140), 0))</f>
        <v>#N/A</v>
      </c>
      <c r="BC140" t="e" cm="1">
        <f t="array" ref="BC140">deflator!BC140/INDEX(deflator!$E140:$BQ140, MATCH(TRUE, ISNUMBER(deflator!$E140:$BQ140), 0))</f>
        <v>#N/A</v>
      </c>
      <c r="BD140" t="e" cm="1">
        <f t="array" ref="BD140">deflator!BD140/INDEX(deflator!$E140:$BQ140, MATCH(TRUE, ISNUMBER(deflator!$E140:$BQ140), 0))</f>
        <v>#N/A</v>
      </c>
      <c r="BE140" t="e" cm="1">
        <f t="array" ref="BE140">deflator!BE140/INDEX(deflator!$E140:$BQ140, MATCH(TRUE, ISNUMBER(deflator!$E140:$BQ140), 0))</f>
        <v>#N/A</v>
      </c>
      <c r="BF140" t="e" cm="1">
        <f t="array" ref="BF140">deflator!BF140/INDEX(deflator!$E140:$BQ140, MATCH(TRUE, ISNUMBER(deflator!$E140:$BQ140), 0))</f>
        <v>#N/A</v>
      </c>
      <c r="BG140" t="e" cm="1">
        <f t="array" ref="BG140">deflator!BG140/INDEX(deflator!$E140:$BQ140, MATCH(TRUE, ISNUMBER(deflator!$E140:$BQ140), 0))</f>
        <v>#N/A</v>
      </c>
      <c r="BH140" t="e" cm="1">
        <f t="array" ref="BH140">deflator!BH140/INDEX(deflator!$E140:$BQ140, MATCH(TRUE, ISNUMBER(deflator!$E140:$BQ140), 0))</f>
        <v>#N/A</v>
      </c>
      <c r="BI140" t="e" cm="1">
        <f t="array" ref="BI140">deflator!BI140/INDEX(deflator!$E140:$BQ140, MATCH(TRUE, ISNUMBER(deflator!$E140:$BQ140), 0))</f>
        <v>#N/A</v>
      </c>
      <c r="BJ140" t="e" cm="1">
        <f t="array" ref="BJ140">deflator!BJ140/INDEX(deflator!$E140:$BQ140, MATCH(TRUE, ISNUMBER(deflator!$E140:$BQ140), 0))</f>
        <v>#N/A</v>
      </c>
      <c r="BK140" t="e" cm="1">
        <f t="array" ref="BK140">deflator!BK140/INDEX(deflator!$E140:$BQ140, MATCH(TRUE, ISNUMBER(deflator!$E140:$BQ140), 0))</f>
        <v>#N/A</v>
      </c>
      <c r="BL140" t="e" cm="1">
        <f t="array" ref="BL140">deflator!BL140/INDEX(deflator!$E140:$BQ140, MATCH(TRUE, ISNUMBER(deflator!$E140:$BQ140), 0))</f>
        <v>#N/A</v>
      </c>
      <c r="BM140" t="e" cm="1">
        <f t="array" ref="BM140">deflator!BM140/INDEX(deflator!$E140:$BQ140, MATCH(TRUE, ISNUMBER(deflator!$E140:$BQ140), 0))</f>
        <v>#N/A</v>
      </c>
      <c r="BN140" t="e" cm="1">
        <f t="array" ref="BN140">deflator!BN140/INDEX(deflator!$E140:$BQ140, MATCH(TRUE, ISNUMBER(deflator!$E140:$BQ140), 0))</f>
        <v>#N/A</v>
      </c>
      <c r="BO140" t="e" cm="1">
        <f t="array" ref="BO140">deflator!BO140/INDEX(deflator!$E140:$BQ140, MATCH(TRUE, ISNUMBER(deflator!$E140:$BQ140), 0))</f>
        <v>#N/A</v>
      </c>
      <c r="BP140" t="e" cm="1">
        <f t="array" ref="BP140">deflator!BP140/INDEX(deflator!$E140:$BQ140, MATCH(TRUE, ISNUMBER(deflator!$E140:$BQ140), 0))</f>
        <v>#N/A</v>
      </c>
      <c r="BQ140" t="e" cm="1">
        <f t="array" ref="BQ140">deflator!BQ140/INDEX(deflator!$E140:$BQ140, MATCH(TRUE, ISNUMBER(deflator!$E140:$BQ140), 0))</f>
        <v>#N/A</v>
      </c>
    </row>
    <row r="141" spans="1:69" x14ac:dyDescent="0.35">
      <c r="A141" t="s">
        <v>463</v>
      </c>
      <c r="B141" t="s">
        <v>464</v>
      </c>
      <c r="C141" t="s">
        <v>44</v>
      </c>
      <c r="D141" t="s">
        <v>45</v>
      </c>
      <c r="E141" t="e" cm="1">
        <f t="array" ref="E141">deflator!E141/INDEX(deflator!$E141:$BQ141, MATCH(TRUE, ISNUMBER(deflator!$E141:$BQ141), 0))</f>
        <v>#N/A</v>
      </c>
      <c r="F141" t="e" cm="1">
        <f t="array" ref="F141">deflator!F141/INDEX(deflator!$E141:$BQ141, MATCH(TRUE, ISNUMBER(deflator!$E141:$BQ141), 0))</f>
        <v>#N/A</v>
      </c>
      <c r="G141" t="e" cm="1">
        <f t="array" ref="G141">deflator!G141/INDEX(deflator!$E141:$BQ141, MATCH(TRUE, ISNUMBER(deflator!$E141:$BQ141), 0))</f>
        <v>#N/A</v>
      </c>
      <c r="H141" t="e" cm="1">
        <f t="array" ref="H141">deflator!H141/INDEX(deflator!$E141:$BQ141, MATCH(TRUE, ISNUMBER(deflator!$E141:$BQ141), 0))</f>
        <v>#N/A</v>
      </c>
      <c r="I141" t="e" cm="1">
        <f t="array" ref="I141">deflator!I141/INDEX(deflator!$E141:$BQ141, MATCH(TRUE, ISNUMBER(deflator!$E141:$BQ141), 0))</f>
        <v>#N/A</v>
      </c>
      <c r="J141" t="e" cm="1">
        <f t="array" ref="J141">deflator!J141/INDEX(deflator!$E141:$BQ141, MATCH(TRUE, ISNUMBER(deflator!$E141:$BQ141), 0))</f>
        <v>#N/A</v>
      </c>
      <c r="K141" t="e" cm="1">
        <f t="array" ref="K141">deflator!K141/INDEX(deflator!$E141:$BQ141, MATCH(TRUE, ISNUMBER(deflator!$E141:$BQ141), 0))</f>
        <v>#N/A</v>
      </c>
      <c r="L141" t="e" cm="1">
        <f t="array" ref="L141">deflator!L141/INDEX(deflator!$E141:$BQ141, MATCH(TRUE, ISNUMBER(deflator!$E141:$BQ141), 0))</f>
        <v>#N/A</v>
      </c>
      <c r="M141" t="e" cm="1">
        <f t="array" ref="M141">deflator!M141/INDEX(deflator!$E141:$BQ141, MATCH(TRUE, ISNUMBER(deflator!$E141:$BQ141), 0))</f>
        <v>#N/A</v>
      </c>
      <c r="N141" t="e" cm="1">
        <f t="array" ref="N141">deflator!N141/INDEX(deflator!$E141:$BQ141, MATCH(TRUE, ISNUMBER(deflator!$E141:$BQ141), 0))</f>
        <v>#N/A</v>
      </c>
      <c r="O141" t="e" cm="1">
        <f t="array" ref="O141">deflator!O141/INDEX(deflator!$E141:$BQ141, MATCH(TRUE, ISNUMBER(deflator!$E141:$BQ141), 0))</f>
        <v>#N/A</v>
      </c>
      <c r="P141" t="e" cm="1">
        <f t="array" ref="P141">deflator!P141/INDEX(deflator!$E141:$BQ141, MATCH(TRUE, ISNUMBER(deflator!$E141:$BQ141), 0))</f>
        <v>#N/A</v>
      </c>
      <c r="Q141" t="e" cm="1">
        <f t="array" ref="Q141">deflator!Q141/INDEX(deflator!$E141:$BQ141, MATCH(TRUE, ISNUMBER(deflator!$E141:$BQ141), 0))</f>
        <v>#N/A</v>
      </c>
      <c r="R141" t="e" cm="1">
        <f t="array" ref="R141">deflator!R141/INDEX(deflator!$E141:$BQ141, MATCH(TRUE, ISNUMBER(deflator!$E141:$BQ141), 0))</f>
        <v>#N/A</v>
      </c>
      <c r="S141" t="e" cm="1">
        <f t="array" ref="S141">deflator!S141/INDEX(deflator!$E141:$BQ141, MATCH(TRUE, ISNUMBER(deflator!$E141:$BQ141), 0))</f>
        <v>#N/A</v>
      </c>
      <c r="T141" t="e" cm="1">
        <f t="array" ref="T141">deflator!T141/INDEX(deflator!$E141:$BQ141, MATCH(TRUE, ISNUMBER(deflator!$E141:$BQ141), 0))</f>
        <v>#N/A</v>
      </c>
      <c r="U141" t="e" cm="1">
        <f t="array" ref="U141">deflator!U141/INDEX(deflator!$E141:$BQ141, MATCH(TRUE, ISNUMBER(deflator!$E141:$BQ141), 0))</f>
        <v>#N/A</v>
      </c>
      <c r="V141" t="e" cm="1">
        <f t="array" ref="V141">deflator!V141/INDEX(deflator!$E141:$BQ141, MATCH(TRUE, ISNUMBER(deflator!$E141:$BQ141), 0))</f>
        <v>#N/A</v>
      </c>
      <c r="W141" t="e" cm="1">
        <f t="array" ref="W141">deflator!W141/INDEX(deflator!$E141:$BQ141, MATCH(TRUE, ISNUMBER(deflator!$E141:$BQ141), 0))</f>
        <v>#N/A</v>
      </c>
      <c r="X141" t="e" cm="1">
        <f t="array" ref="X141">deflator!X141/INDEX(deflator!$E141:$BQ141, MATCH(TRUE, ISNUMBER(deflator!$E141:$BQ141), 0))</f>
        <v>#N/A</v>
      </c>
      <c r="Y141" t="e" cm="1">
        <f t="array" ref="Y141">deflator!Y141/INDEX(deflator!$E141:$BQ141, MATCH(TRUE, ISNUMBER(deflator!$E141:$BQ141), 0))</f>
        <v>#N/A</v>
      </c>
      <c r="Z141" t="e" cm="1">
        <f t="array" ref="Z141">deflator!Z141/INDEX(deflator!$E141:$BQ141, MATCH(TRUE, ISNUMBER(deflator!$E141:$BQ141), 0))</f>
        <v>#N/A</v>
      </c>
      <c r="AA141" t="e" cm="1">
        <f t="array" ref="AA141">deflator!AA141/INDEX(deflator!$E141:$BQ141, MATCH(TRUE, ISNUMBER(deflator!$E141:$BQ141), 0))</f>
        <v>#N/A</v>
      </c>
      <c r="AB141" t="e" cm="1">
        <f t="array" ref="AB141">deflator!AB141/INDEX(deflator!$E141:$BQ141, MATCH(TRUE, ISNUMBER(deflator!$E141:$BQ141), 0))</f>
        <v>#N/A</v>
      </c>
      <c r="AC141" t="e" cm="1">
        <f t="array" ref="AC141">deflator!AC141/INDEX(deflator!$E141:$BQ141, MATCH(TRUE, ISNUMBER(deflator!$E141:$BQ141), 0))</f>
        <v>#N/A</v>
      </c>
      <c r="AD141" t="e" cm="1">
        <f t="array" ref="AD141">deflator!AD141/INDEX(deflator!$E141:$BQ141, MATCH(TRUE, ISNUMBER(deflator!$E141:$BQ141), 0))</f>
        <v>#N/A</v>
      </c>
      <c r="AE141" t="e" cm="1">
        <f t="array" ref="AE141">deflator!AE141/INDEX(deflator!$E141:$BQ141, MATCH(TRUE, ISNUMBER(deflator!$E141:$BQ141), 0))</f>
        <v>#N/A</v>
      </c>
      <c r="AF141" t="e" cm="1">
        <f t="array" ref="AF141">deflator!AF141/INDEX(deflator!$E141:$BQ141, MATCH(TRUE, ISNUMBER(deflator!$E141:$BQ141), 0))</f>
        <v>#N/A</v>
      </c>
      <c r="AG141" t="e" cm="1">
        <f t="array" ref="AG141">deflator!AG141/INDEX(deflator!$E141:$BQ141, MATCH(TRUE, ISNUMBER(deflator!$E141:$BQ141), 0))</f>
        <v>#N/A</v>
      </c>
      <c r="AH141" t="e" cm="1">
        <f t="array" ref="AH141">deflator!AH141/INDEX(deflator!$E141:$BQ141, MATCH(TRUE, ISNUMBER(deflator!$E141:$BQ141), 0))</f>
        <v>#N/A</v>
      </c>
      <c r="AI141" t="e" cm="1">
        <f t="array" ref="AI141">deflator!AI141/INDEX(deflator!$E141:$BQ141, MATCH(TRUE, ISNUMBER(deflator!$E141:$BQ141), 0))</f>
        <v>#N/A</v>
      </c>
      <c r="AJ141" t="e" cm="1">
        <f t="array" ref="AJ141">deflator!AJ141/INDEX(deflator!$E141:$BQ141, MATCH(TRUE, ISNUMBER(deflator!$E141:$BQ141), 0))</f>
        <v>#N/A</v>
      </c>
      <c r="AK141" t="e" cm="1">
        <f t="array" ref="AK141">deflator!AK141/INDEX(deflator!$E141:$BQ141, MATCH(TRUE, ISNUMBER(deflator!$E141:$BQ141), 0))</f>
        <v>#N/A</v>
      </c>
      <c r="AL141" t="e" cm="1">
        <f t="array" ref="AL141">deflator!AL141/INDEX(deflator!$E141:$BQ141, MATCH(TRUE, ISNUMBER(deflator!$E141:$BQ141), 0))</f>
        <v>#N/A</v>
      </c>
      <c r="AM141" t="e" cm="1">
        <f t="array" ref="AM141">deflator!AM141/INDEX(deflator!$E141:$BQ141, MATCH(TRUE, ISNUMBER(deflator!$E141:$BQ141), 0))</f>
        <v>#N/A</v>
      </c>
      <c r="AN141" t="e" cm="1">
        <f t="array" ref="AN141">deflator!AN141/INDEX(deflator!$E141:$BQ141, MATCH(TRUE, ISNUMBER(deflator!$E141:$BQ141), 0))</f>
        <v>#N/A</v>
      </c>
      <c r="AO141" t="e" cm="1">
        <f t="array" ref="AO141">deflator!AO141/INDEX(deflator!$E141:$BQ141, MATCH(TRUE, ISNUMBER(deflator!$E141:$BQ141), 0))</f>
        <v>#N/A</v>
      </c>
      <c r="AP141" t="e" cm="1">
        <f t="array" ref="AP141">deflator!AP141/INDEX(deflator!$E141:$BQ141, MATCH(TRUE, ISNUMBER(deflator!$E141:$BQ141), 0))</f>
        <v>#N/A</v>
      </c>
      <c r="AQ141" t="e" cm="1">
        <f t="array" ref="AQ141">deflator!AQ141/INDEX(deflator!$E141:$BQ141, MATCH(TRUE, ISNUMBER(deflator!$E141:$BQ141), 0))</f>
        <v>#N/A</v>
      </c>
      <c r="AR141" t="e" cm="1">
        <f t="array" ref="AR141">deflator!AR141/INDEX(deflator!$E141:$BQ141, MATCH(TRUE, ISNUMBER(deflator!$E141:$BQ141), 0))</f>
        <v>#N/A</v>
      </c>
      <c r="AS141" t="e" cm="1">
        <f t="array" ref="AS141">deflator!AS141/INDEX(deflator!$E141:$BQ141, MATCH(TRUE, ISNUMBER(deflator!$E141:$BQ141), 0))</f>
        <v>#N/A</v>
      </c>
      <c r="AT141" t="e" cm="1">
        <f t="array" ref="AT141">deflator!AT141/INDEX(deflator!$E141:$BQ141, MATCH(TRUE, ISNUMBER(deflator!$E141:$BQ141), 0))</f>
        <v>#N/A</v>
      </c>
      <c r="AU141" t="e" cm="1">
        <f t="array" ref="AU141">deflator!AU141/INDEX(deflator!$E141:$BQ141, MATCH(TRUE, ISNUMBER(deflator!$E141:$BQ141), 0))</f>
        <v>#N/A</v>
      </c>
      <c r="AV141" t="e" cm="1">
        <f t="array" ref="AV141">deflator!AV141/INDEX(deflator!$E141:$BQ141, MATCH(TRUE, ISNUMBER(deflator!$E141:$BQ141), 0))</f>
        <v>#N/A</v>
      </c>
      <c r="AW141" t="e" cm="1">
        <f t="array" ref="AW141">deflator!AW141/INDEX(deflator!$E141:$BQ141, MATCH(TRUE, ISNUMBER(deflator!$E141:$BQ141), 0))</f>
        <v>#N/A</v>
      </c>
      <c r="AX141" t="e" cm="1">
        <f t="array" ref="AX141">deflator!AX141/INDEX(deflator!$E141:$BQ141, MATCH(TRUE, ISNUMBER(deflator!$E141:$BQ141), 0))</f>
        <v>#N/A</v>
      </c>
      <c r="AY141" t="e" cm="1">
        <f t="array" ref="AY141">deflator!AY141/INDEX(deflator!$E141:$BQ141, MATCH(TRUE, ISNUMBER(deflator!$E141:$BQ141), 0))</f>
        <v>#N/A</v>
      </c>
      <c r="AZ141" t="e" cm="1">
        <f t="array" ref="AZ141">deflator!AZ141/INDEX(deflator!$E141:$BQ141, MATCH(TRUE, ISNUMBER(deflator!$E141:$BQ141), 0))</f>
        <v>#N/A</v>
      </c>
      <c r="BA141" t="e" cm="1">
        <f t="array" ref="BA141">deflator!BA141/INDEX(deflator!$E141:$BQ141, MATCH(TRUE, ISNUMBER(deflator!$E141:$BQ141), 0))</f>
        <v>#N/A</v>
      </c>
      <c r="BB141" t="e" cm="1">
        <f t="array" ref="BB141">deflator!BB141/INDEX(deflator!$E141:$BQ141, MATCH(TRUE, ISNUMBER(deflator!$E141:$BQ141), 0))</f>
        <v>#N/A</v>
      </c>
      <c r="BC141" t="e" cm="1">
        <f t="array" ref="BC141">deflator!BC141/INDEX(deflator!$E141:$BQ141, MATCH(TRUE, ISNUMBER(deflator!$E141:$BQ141), 0))</f>
        <v>#N/A</v>
      </c>
      <c r="BD141" t="e" cm="1">
        <f t="array" ref="BD141">deflator!BD141/INDEX(deflator!$E141:$BQ141, MATCH(TRUE, ISNUMBER(deflator!$E141:$BQ141), 0))</f>
        <v>#N/A</v>
      </c>
      <c r="BE141" t="e" cm="1">
        <f t="array" ref="BE141">deflator!BE141/INDEX(deflator!$E141:$BQ141, MATCH(TRUE, ISNUMBER(deflator!$E141:$BQ141), 0))</f>
        <v>#N/A</v>
      </c>
      <c r="BF141" t="e" cm="1">
        <f t="array" ref="BF141">deflator!BF141/INDEX(deflator!$E141:$BQ141, MATCH(TRUE, ISNUMBER(deflator!$E141:$BQ141), 0))</f>
        <v>#N/A</v>
      </c>
      <c r="BG141" t="e" cm="1">
        <f t="array" ref="BG141">deflator!BG141/INDEX(deflator!$E141:$BQ141, MATCH(TRUE, ISNUMBER(deflator!$E141:$BQ141), 0))</f>
        <v>#N/A</v>
      </c>
      <c r="BH141" t="e" cm="1">
        <f t="array" ref="BH141">deflator!BH141/INDEX(deflator!$E141:$BQ141, MATCH(TRUE, ISNUMBER(deflator!$E141:$BQ141), 0))</f>
        <v>#N/A</v>
      </c>
      <c r="BI141" t="e" cm="1">
        <f t="array" ref="BI141">deflator!BI141/INDEX(deflator!$E141:$BQ141, MATCH(TRUE, ISNUMBER(deflator!$E141:$BQ141), 0))</f>
        <v>#N/A</v>
      </c>
      <c r="BJ141" t="e" cm="1">
        <f t="array" ref="BJ141">deflator!BJ141/INDEX(deflator!$E141:$BQ141, MATCH(TRUE, ISNUMBER(deflator!$E141:$BQ141), 0))</f>
        <v>#N/A</v>
      </c>
      <c r="BK141" t="e" cm="1">
        <f t="array" ref="BK141">deflator!BK141/INDEX(deflator!$E141:$BQ141, MATCH(TRUE, ISNUMBER(deflator!$E141:$BQ141), 0))</f>
        <v>#N/A</v>
      </c>
      <c r="BL141" t="e" cm="1">
        <f t="array" ref="BL141">deflator!BL141/INDEX(deflator!$E141:$BQ141, MATCH(TRUE, ISNUMBER(deflator!$E141:$BQ141), 0))</f>
        <v>#N/A</v>
      </c>
      <c r="BM141" t="e" cm="1">
        <f t="array" ref="BM141">deflator!BM141/INDEX(deflator!$E141:$BQ141, MATCH(TRUE, ISNUMBER(deflator!$E141:$BQ141), 0))</f>
        <v>#N/A</v>
      </c>
      <c r="BN141" t="e" cm="1">
        <f t="array" ref="BN141">deflator!BN141/INDEX(deflator!$E141:$BQ141, MATCH(TRUE, ISNUMBER(deflator!$E141:$BQ141), 0))</f>
        <v>#N/A</v>
      </c>
      <c r="BO141" t="e" cm="1">
        <f t="array" ref="BO141">deflator!BO141/INDEX(deflator!$E141:$BQ141, MATCH(TRUE, ISNUMBER(deflator!$E141:$BQ141), 0))</f>
        <v>#N/A</v>
      </c>
      <c r="BP141" t="e" cm="1">
        <f t="array" ref="BP141">deflator!BP141/INDEX(deflator!$E141:$BQ141, MATCH(TRUE, ISNUMBER(deflator!$E141:$BQ141), 0))</f>
        <v>#N/A</v>
      </c>
      <c r="BQ141" t="e" cm="1">
        <f t="array" ref="BQ141">deflator!BQ141/INDEX(deflator!$E141:$BQ141, MATCH(TRUE, ISNUMBER(deflator!$E141:$BQ141), 0))</f>
        <v>#N/A</v>
      </c>
    </row>
    <row r="142" spans="1:69" x14ac:dyDescent="0.35">
      <c r="A142" t="s">
        <v>465</v>
      </c>
      <c r="B142" t="s">
        <v>466</v>
      </c>
      <c r="C142" t="s">
        <v>44</v>
      </c>
      <c r="D142" t="s">
        <v>45</v>
      </c>
      <c r="E142" t="e" cm="1">
        <f t="array" ref="E142">deflator!E142/INDEX(deflator!$E142:$BQ142, MATCH(TRUE, ISNUMBER(deflator!$E142:$BQ142), 0))</f>
        <v>#N/A</v>
      </c>
      <c r="F142" t="e" cm="1">
        <f t="array" ref="F142">deflator!F142/INDEX(deflator!$E142:$BQ142, MATCH(TRUE, ISNUMBER(deflator!$E142:$BQ142), 0))</f>
        <v>#N/A</v>
      </c>
      <c r="G142" t="e" cm="1">
        <f t="array" ref="G142">deflator!G142/INDEX(deflator!$E142:$BQ142, MATCH(TRUE, ISNUMBER(deflator!$E142:$BQ142), 0))</f>
        <v>#N/A</v>
      </c>
      <c r="H142" t="e" cm="1">
        <f t="array" ref="H142">deflator!H142/INDEX(deflator!$E142:$BQ142, MATCH(TRUE, ISNUMBER(deflator!$E142:$BQ142), 0))</f>
        <v>#N/A</v>
      </c>
      <c r="I142" t="e" cm="1">
        <f t="array" ref="I142">deflator!I142/INDEX(deflator!$E142:$BQ142, MATCH(TRUE, ISNUMBER(deflator!$E142:$BQ142), 0))</f>
        <v>#N/A</v>
      </c>
      <c r="J142" t="e" cm="1">
        <f t="array" ref="J142">deflator!J142/INDEX(deflator!$E142:$BQ142, MATCH(TRUE, ISNUMBER(deflator!$E142:$BQ142), 0))</f>
        <v>#N/A</v>
      </c>
      <c r="K142" t="e" cm="1">
        <f t="array" ref="K142">deflator!K142/INDEX(deflator!$E142:$BQ142, MATCH(TRUE, ISNUMBER(deflator!$E142:$BQ142), 0))</f>
        <v>#N/A</v>
      </c>
      <c r="L142" t="e" cm="1">
        <f t="array" ref="L142">deflator!L142/INDEX(deflator!$E142:$BQ142, MATCH(TRUE, ISNUMBER(deflator!$E142:$BQ142), 0))</f>
        <v>#N/A</v>
      </c>
      <c r="M142" t="e" cm="1">
        <f t="array" ref="M142">deflator!M142/INDEX(deflator!$E142:$BQ142, MATCH(TRUE, ISNUMBER(deflator!$E142:$BQ142), 0))</f>
        <v>#N/A</v>
      </c>
      <c r="N142" t="e" cm="1">
        <f t="array" ref="N142">deflator!N142/INDEX(deflator!$E142:$BQ142, MATCH(TRUE, ISNUMBER(deflator!$E142:$BQ142), 0))</f>
        <v>#N/A</v>
      </c>
      <c r="O142" t="e" cm="1">
        <f t="array" ref="O142">deflator!O142/INDEX(deflator!$E142:$BQ142, MATCH(TRUE, ISNUMBER(deflator!$E142:$BQ142), 0))</f>
        <v>#N/A</v>
      </c>
      <c r="P142" t="e" cm="1">
        <f t="array" ref="P142">deflator!P142/INDEX(deflator!$E142:$BQ142, MATCH(TRUE, ISNUMBER(deflator!$E142:$BQ142), 0))</f>
        <v>#N/A</v>
      </c>
      <c r="Q142" t="e" cm="1">
        <f t="array" ref="Q142">deflator!Q142/INDEX(deflator!$E142:$BQ142, MATCH(TRUE, ISNUMBER(deflator!$E142:$BQ142), 0))</f>
        <v>#N/A</v>
      </c>
      <c r="R142" t="e" cm="1">
        <f t="array" ref="R142">deflator!R142/INDEX(deflator!$E142:$BQ142, MATCH(TRUE, ISNUMBER(deflator!$E142:$BQ142), 0))</f>
        <v>#N/A</v>
      </c>
      <c r="S142" t="e" cm="1">
        <f t="array" ref="S142">deflator!S142/INDEX(deflator!$E142:$BQ142, MATCH(TRUE, ISNUMBER(deflator!$E142:$BQ142), 0))</f>
        <v>#N/A</v>
      </c>
      <c r="T142" t="e" cm="1">
        <f t="array" ref="T142">deflator!T142/INDEX(deflator!$E142:$BQ142, MATCH(TRUE, ISNUMBER(deflator!$E142:$BQ142), 0))</f>
        <v>#N/A</v>
      </c>
      <c r="U142" t="e" cm="1">
        <f t="array" ref="U142">deflator!U142/INDEX(deflator!$E142:$BQ142, MATCH(TRUE, ISNUMBER(deflator!$E142:$BQ142), 0))</f>
        <v>#N/A</v>
      </c>
      <c r="V142" t="e" cm="1">
        <f t="array" ref="V142">deflator!V142/INDEX(deflator!$E142:$BQ142, MATCH(TRUE, ISNUMBER(deflator!$E142:$BQ142), 0))</f>
        <v>#N/A</v>
      </c>
      <c r="W142" t="e" cm="1">
        <f t="array" ref="W142">deflator!W142/INDEX(deflator!$E142:$BQ142, MATCH(TRUE, ISNUMBER(deflator!$E142:$BQ142), 0))</f>
        <v>#N/A</v>
      </c>
      <c r="X142" t="e" cm="1">
        <f t="array" ref="X142">deflator!X142/INDEX(deflator!$E142:$BQ142, MATCH(TRUE, ISNUMBER(deflator!$E142:$BQ142), 0))</f>
        <v>#N/A</v>
      </c>
      <c r="Y142" t="e" cm="1">
        <f t="array" ref="Y142">deflator!Y142/INDEX(deflator!$E142:$BQ142, MATCH(TRUE, ISNUMBER(deflator!$E142:$BQ142), 0))</f>
        <v>#N/A</v>
      </c>
      <c r="Z142" t="e" cm="1">
        <f t="array" ref="Z142">deflator!Z142/INDEX(deflator!$E142:$BQ142, MATCH(TRUE, ISNUMBER(deflator!$E142:$BQ142), 0))</f>
        <v>#N/A</v>
      </c>
      <c r="AA142" t="e" cm="1">
        <f t="array" ref="AA142">deflator!AA142/INDEX(deflator!$E142:$BQ142, MATCH(TRUE, ISNUMBER(deflator!$E142:$BQ142), 0))</f>
        <v>#N/A</v>
      </c>
      <c r="AB142" t="e" cm="1">
        <f t="array" ref="AB142">deflator!AB142/INDEX(deflator!$E142:$BQ142, MATCH(TRUE, ISNUMBER(deflator!$E142:$BQ142), 0))</f>
        <v>#N/A</v>
      </c>
      <c r="AC142" t="e" cm="1">
        <f t="array" ref="AC142">deflator!AC142/INDEX(deflator!$E142:$BQ142, MATCH(TRUE, ISNUMBER(deflator!$E142:$BQ142), 0))</f>
        <v>#N/A</v>
      </c>
      <c r="AD142" t="e" cm="1">
        <f t="array" ref="AD142">deflator!AD142/INDEX(deflator!$E142:$BQ142, MATCH(TRUE, ISNUMBER(deflator!$E142:$BQ142), 0))</f>
        <v>#N/A</v>
      </c>
      <c r="AE142" t="e" cm="1">
        <f t="array" ref="AE142">deflator!AE142/INDEX(deflator!$E142:$BQ142, MATCH(TRUE, ISNUMBER(deflator!$E142:$BQ142), 0))</f>
        <v>#N/A</v>
      </c>
      <c r="AF142" t="e" cm="1">
        <f t="array" ref="AF142">deflator!AF142/INDEX(deflator!$E142:$BQ142, MATCH(TRUE, ISNUMBER(deflator!$E142:$BQ142), 0))</f>
        <v>#N/A</v>
      </c>
      <c r="AG142" t="e" cm="1">
        <f t="array" ref="AG142">deflator!AG142/INDEX(deflator!$E142:$BQ142, MATCH(TRUE, ISNUMBER(deflator!$E142:$BQ142), 0))</f>
        <v>#N/A</v>
      </c>
      <c r="AH142" t="e" cm="1">
        <f t="array" ref="AH142">deflator!AH142/INDEX(deflator!$E142:$BQ142, MATCH(TRUE, ISNUMBER(deflator!$E142:$BQ142), 0))</f>
        <v>#N/A</v>
      </c>
      <c r="AI142" t="e" cm="1">
        <f t="array" ref="AI142">deflator!AI142/INDEX(deflator!$E142:$BQ142, MATCH(TRUE, ISNUMBER(deflator!$E142:$BQ142), 0))</f>
        <v>#N/A</v>
      </c>
      <c r="AJ142" t="e" cm="1">
        <f t="array" ref="AJ142">deflator!AJ142/INDEX(deflator!$E142:$BQ142, MATCH(TRUE, ISNUMBER(deflator!$E142:$BQ142), 0))</f>
        <v>#N/A</v>
      </c>
      <c r="AK142" t="e" cm="1">
        <f t="array" ref="AK142">deflator!AK142/INDEX(deflator!$E142:$BQ142, MATCH(TRUE, ISNUMBER(deflator!$E142:$BQ142), 0))</f>
        <v>#N/A</v>
      </c>
      <c r="AL142" t="e" cm="1">
        <f t="array" ref="AL142">deflator!AL142/INDEX(deflator!$E142:$BQ142, MATCH(TRUE, ISNUMBER(deflator!$E142:$BQ142), 0))</f>
        <v>#N/A</v>
      </c>
      <c r="AM142" t="e" cm="1">
        <f t="array" ref="AM142">deflator!AM142/INDEX(deflator!$E142:$BQ142, MATCH(TRUE, ISNUMBER(deflator!$E142:$BQ142), 0))</f>
        <v>#N/A</v>
      </c>
      <c r="AN142" t="e" cm="1">
        <f t="array" ref="AN142">deflator!AN142/INDEX(deflator!$E142:$BQ142, MATCH(TRUE, ISNUMBER(deflator!$E142:$BQ142), 0))</f>
        <v>#N/A</v>
      </c>
      <c r="AO142" t="e" cm="1">
        <f t="array" ref="AO142">deflator!AO142/INDEX(deflator!$E142:$BQ142, MATCH(TRUE, ISNUMBER(deflator!$E142:$BQ142), 0))</f>
        <v>#N/A</v>
      </c>
      <c r="AP142" t="e" cm="1">
        <f t="array" ref="AP142">deflator!AP142/INDEX(deflator!$E142:$BQ142, MATCH(TRUE, ISNUMBER(deflator!$E142:$BQ142), 0))</f>
        <v>#N/A</v>
      </c>
      <c r="AQ142" t="e" cm="1">
        <f t="array" ref="AQ142">deflator!AQ142/INDEX(deflator!$E142:$BQ142, MATCH(TRUE, ISNUMBER(deflator!$E142:$BQ142), 0))</f>
        <v>#N/A</v>
      </c>
      <c r="AR142" t="e" cm="1">
        <f t="array" ref="AR142">deflator!AR142/INDEX(deflator!$E142:$BQ142, MATCH(TRUE, ISNUMBER(deflator!$E142:$BQ142), 0))</f>
        <v>#N/A</v>
      </c>
      <c r="AS142" t="e" cm="1">
        <f t="array" ref="AS142">deflator!AS142/INDEX(deflator!$E142:$BQ142, MATCH(TRUE, ISNUMBER(deflator!$E142:$BQ142), 0))</f>
        <v>#N/A</v>
      </c>
      <c r="AT142" t="e" cm="1">
        <f t="array" ref="AT142">deflator!AT142/INDEX(deflator!$E142:$BQ142, MATCH(TRUE, ISNUMBER(deflator!$E142:$BQ142), 0))</f>
        <v>#N/A</v>
      </c>
      <c r="AU142" t="e" cm="1">
        <f t="array" ref="AU142">deflator!AU142/INDEX(deflator!$E142:$BQ142, MATCH(TRUE, ISNUMBER(deflator!$E142:$BQ142), 0))</f>
        <v>#N/A</v>
      </c>
      <c r="AV142" t="e" cm="1">
        <f t="array" ref="AV142">deflator!AV142/INDEX(deflator!$E142:$BQ142, MATCH(TRUE, ISNUMBER(deflator!$E142:$BQ142), 0))</f>
        <v>#N/A</v>
      </c>
      <c r="AW142" t="e" cm="1">
        <f t="array" ref="AW142">deflator!AW142/INDEX(deflator!$E142:$BQ142, MATCH(TRUE, ISNUMBER(deflator!$E142:$BQ142), 0))</f>
        <v>#N/A</v>
      </c>
      <c r="AX142" t="e" cm="1">
        <f t="array" ref="AX142">deflator!AX142/INDEX(deflator!$E142:$BQ142, MATCH(TRUE, ISNUMBER(deflator!$E142:$BQ142), 0))</f>
        <v>#N/A</v>
      </c>
      <c r="AY142" t="e" cm="1">
        <f t="array" ref="AY142">deflator!AY142/INDEX(deflator!$E142:$BQ142, MATCH(TRUE, ISNUMBER(deflator!$E142:$BQ142), 0))</f>
        <v>#N/A</v>
      </c>
      <c r="AZ142" t="e" cm="1">
        <f t="array" ref="AZ142">deflator!AZ142/INDEX(deflator!$E142:$BQ142, MATCH(TRUE, ISNUMBER(deflator!$E142:$BQ142), 0))</f>
        <v>#N/A</v>
      </c>
      <c r="BA142" t="e" cm="1">
        <f t="array" ref="BA142">deflator!BA142/INDEX(deflator!$E142:$BQ142, MATCH(TRUE, ISNUMBER(deflator!$E142:$BQ142), 0))</f>
        <v>#N/A</v>
      </c>
      <c r="BB142" t="e" cm="1">
        <f t="array" ref="BB142">deflator!BB142/INDEX(deflator!$E142:$BQ142, MATCH(TRUE, ISNUMBER(deflator!$E142:$BQ142), 0))</f>
        <v>#N/A</v>
      </c>
      <c r="BC142" t="e" cm="1">
        <f t="array" ref="BC142">deflator!BC142/INDEX(deflator!$E142:$BQ142, MATCH(TRUE, ISNUMBER(deflator!$E142:$BQ142), 0))</f>
        <v>#N/A</v>
      </c>
      <c r="BD142" t="e" cm="1">
        <f t="array" ref="BD142">deflator!BD142/INDEX(deflator!$E142:$BQ142, MATCH(TRUE, ISNUMBER(deflator!$E142:$BQ142), 0))</f>
        <v>#N/A</v>
      </c>
      <c r="BE142" t="e" cm="1">
        <f t="array" ref="BE142">deflator!BE142/INDEX(deflator!$E142:$BQ142, MATCH(TRUE, ISNUMBER(deflator!$E142:$BQ142), 0))</f>
        <v>#N/A</v>
      </c>
      <c r="BF142" t="e" cm="1">
        <f t="array" ref="BF142">deflator!BF142/INDEX(deflator!$E142:$BQ142, MATCH(TRUE, ISNUMBER(deflator!$E142:$BQ142), 0))</f>
        <v>#N/A</v>
      </c>
      <c r="BG142" t="e" cm="1">
        <f t="array" ref="BG142">deflator!BG142/INDEX(deflator!$E142:$BQ142, MATCH(TRUE, ISNUMBER(deflator!$E142:$BQ142), 0))</f>
        <v>#N/A</v>
      </c>
      <c r="BH142" t="e" cm="1">
        <f t="array" ref="BH142">deflator!BH142/INDEX(deflator!$E142:$BQ142, MATCH(TRUE, ISNUMBER(deflator!$E142:$BQ142), 0))</f>
        <v>#N/A</v>
      </c>
      <c r="BI142" t="e" cm="1">
        <f t="array" ref="BI142">deflator!BI142/INDEX(deflator!$E142:$BQ142, MATCH(TRUE, ISNUMBER(deflator!$E142:$BQ142), 0))</f>
        <v>#N/A</v>
      </c>
      <c r="BJ142" t="e" cm="1">
        <f t="array" ref="BJ142">deflator!BJ142/INDEX(deflator!$E142:$BQ142, MATCH(TRUE, ISNUMBER(deflator!$E142:$BQ142), 0))</f>
        <v>#N/A</v>
      </c>
      <c r="BK142" t="e" cm="1">
        <f t="array" ref="BK142">deflator!BK142/INDEX(deflator!$E142:$BQ142, MATCH(TRUE, ISNUMBER(deflator!$E142:$BQ142), 0))</f>
        <v>#N/A</v>
      </c>
      <c r="BL142" t="e" cm="1">
        <f t="array" ref="BL142">deflator!BL142/INDEX(deflator!$E142:$BQ142, MATCH(TRUE, ISNUMBER(deflator!$E142:$BQ142), 0))</f>
        <v>#N/A</v>
      </c>
      <c r="BM142" t="e" cm="1">
        <f t="array" ref="BM142">deflator!BM142/INDEX(deflator!$E142:$BQ142, MATCH(TRUE, ISNUMBER(deflator!$E142:$BQ142), 0))</f>
        <v>#N/A</v>
      </c>
      <c r="BN142" t="e" cm="1">
        <f t="array" ref="BN142">deflator!BN142/INDEX(deflator!$E142:$BQ142, MATCH(TRUE, ISNUMBER(deflator!$E142:$BQ142), 0))</f>
        <v>#N/A</v>
      </c>
      <c r="BO142" t="e" cm="1">
        <f t="array" ref="BO142">deflator!BO142/INDEX(deflator!$E142:$BQ142, MATCH(TRUE, ISNUMBER(deflator!$E142:$BQ142), 0))</f>
        <v>#N/A</v>
      </c>
      <c r="BP142" t="e" cm="1">
        <f t="array" ref="BP142">deflator!BP142/INDEX(deflator!$E142:$BQ142, MATCH(TRUE, ISNUMBER(deflator!$E142:$BQ142), 0))</f>
        <v>#N/A</v>
      </c>
      <c r="BQ142" t="e" cm="1">
        <f t="array" ref="BQ142">deflator!BQ142/INDEX(deflator!$E142:$BQ142, MATCH(TRUE, ISNUMBER(deflator!$E142:$BQ142), 0))</f>
        <v>#N/A</v>
      </c>
    </row>
    <row r="143" spans="1:69" x14ac:dyDescent="0.35">
      <c r="A143" t="s">
        <v>467</v>
      </c>
      <c r="B143" t="s">
        <v>468</v>
      </c>
      <c r="C143" t="s">
        <v>44</v>
      </c>
      <c r="D143" t="s">
        <v>45</v>
      </c>
      <c r="E143" cm="1">
        <f t="array" ref="E143">deflator!E143/INDEX(deflator!$E143:$BQ143, MATCH(TRUE, ISNUMBER(deflator!$E143:$BQ143), 0))</f>
        <v>0</v>
      </c>
      <c r="F143" cm="1">
        <f t="array" ref="F143">deflator!F143/INDEX(deflator!$E143:$BQ143, MATCH(TRUE, ISNUMBER(deflator!$E143:$BQ143), 0))</f>
        <v>0</v>
      </c>
      <c r="G143" cm="1">
        <f t="array" ref="G143">deflator!G143/INDEX(deflator!$E143:$BQ143, MATCH(TRUE, ISNUMBER(deflator!$E143:$BQ143), 0))</f>
        <v>0</v>
      </c>
      <c r="H143" cm="1">
        <f t="array" ref="H143">deflator!H143/INDEX(deflator!$E143:$BQ143, MATCH(TRUE, ISNUMBER(deflator!$E143:$BQ143), 0))</f>
        <v>0</v>
      </c>
      <c r="I143" cm="1">
        <f t="array" ref="I143">deflator!I143/INDEX(deflator!$E143:$BQ143, MATCH(TRUE, ISNUMBER(deflator!$E143:$BQ143), 0))</f>
        <v>0</v>
      </c>
      <c r="J143" cm="1">
        <f t="array" ref="J143">deflator!J143/INDEX(deflator!$E143:$BQ143, MATCH(TRUE, ISNUMBER(deflator!$E143:$BQ143), 0))</f>
        <v>0</v>
      </c>
      <c r="K143" cm="1">
        <f t="array" ref="K143">deflator!K143/INDEX(deflator!$E143:$BQ143, MATCH(TRUE, ISNUMBER(deflator!$E143:$BQ143), 0))</f>
        <v>0</v>
      </c>
      <c r="L143" cm="1">
        <f t="array" ref="L143">deflator!L143/INDEX(deflator!$E143:$BQ143, MATCH(TRUE, ISNUMBER(deflator!$E143:$BQ143), 0))</f>
        <v>0</v>
      </c>
      <c r="M143" cm="1">
        <f t="array" ref="M143">deflator!M143/INDEX(deflator!$E143:$BQ143, MATCH(TRUE, ISNUMBER(deflator!$E143:$BQ143), 0))</f>
        <v>0</v>
      </c>
      <c r="N143" cm="1">
        <f t="array" ref="N143">deflator!N143/INDEX(deflator!$E143:$BQ143, MATCH(TRUE, ISNUMBER(deflator!$E143:$BQ143), 0))</f>
        <v>0</v>
      </c>
      <c r="O143" cm="1">
        <f t="array" ref="O143">deflator!O143/INDEX(deflator!$E143:$BQ143, MATCH(TRUE, ISNUMBER(deflator!$E143:$BQ143), 0))</f>
        <v>1</v>
      </c>
      <c r="P143" cm="1">
        <f t="array" ref="P143">deflator!P143/INDEX(deflator!$E143:$BQ143, MATCH(TRUE, ISNUMBER(deflator!$E143:$BQ143), 0))</f>
        <v>1.0824370518270847</v>
      </c>
      <c r="Q143" cm="1">
        <f t="array" ref="Q143">deflator!Q143/INDEX(deflator!$E143:$BQ143, MATCH(TRUE, ISNUMBER(deflator!$E143:$BQ143), 0))</f>
        <v>1.1716701953413531</v>
      </c>
      <c r="R143" cm="1">
        <f t="array" ref="R143">deflator!R143/INDEX(deflator!$E143:$BQ143, MATCH(TRUE, ISNUMBER(deflator!$E143:$BQ143), 0))</f>
        <v>1.2682593017610995</v>
      </c>
      <c r="S143" cm="1">
        <f t="array" ref="S143">deflator!S143/INDEX(deflator!$E143:$BQ143, MATCH(TRUE, ISNUMBER(deflator!$E143:$BQ143), 0))</f>
        <v>1.3728108837617499</v>
      </c>
      <c r="T143" cm="1">
        <f t="array" ref="T143">deflator!T143/INDEX(deflator!$E143:$BQ143, MATCH(TRUE, ISNUMBER(deflator!$E143:$BQ143), 0))</f>
        <v>1.4859812906783152</v>
      </c>
      <c r="U143" cm="1">
        <f t="array" ref="U143">deflator!U143/INDEX(deflator!$E143:$BQ143, MATCH(TRUE, ISNUMBER(deflator!$E143:$BQ143), 0))</f>
        <v>1.5191249907192408</v>
      </c>
      <c r="V143" cm="1">
        <f t="array" ref="V143">deflator!V143/INDEX(deflator!$E143:$BQ143, MATCH(TRUE, ISNUMBER(deflator!$E143:$BQ143), 0))</f>
        <v>1.5530081288421327</v>
      </c>
      <c r="W143" cm="1">
        <f t="array" ref="W143">deflator!W143/INDEX(deflator!$E143:$BQ143, MATCH(TRUE, ISNUMBER(deflator!$E143:$BQ143), 0))</f>
        <v>1.5876466754356686</v>
      </c>
      <c r="X143" cm="1">
        <f t="array" ref="X143">deflator!X143/INDEX(deflator!$E143:$BQ143, MATCH(TRUE, ISNUMBER(deflator!$E143:$BQ143), 0))</f>
        <v>1.6230582071377937</v>
      </c>
      <c r="Y143" cm="1">
        <f t="array" ref="Y143">deflator!Y143/INDEX(deflator!$E143:$BQ143, MATCH(TRUE, ISNUMBER(deflator!$E143:$BQ143), 0))</f>
        <v>1.659259345476757</v>
      </c>
      <c r="Z143" cm="1">
        <f t="array" ref="Z143">deflator!Z143/INDEX(deflator!$E143:$BQ143, MATCH(TRUE, ISNUMBER(deflator!$E143:$BQ143), 0))</f>
        <v>1.7756183749841286</v>
      </c>
      <c r="AA143" cm="1">
        <f t="array" ref="AA143">deflator!AA143/INDEX(deflator!$E143:$BQ143, MATCH(TRUE, ISNUMBER(deflator!$E143:$BQ143), 0))</f>
        <v>1.9030520820823695</v>
      </c>
      <c r="AB143" cm="1">
        <f t="array" ref="AB143">deflator!AB143/INDEX(deflator!$E143:$BQ143, MATCH(TRUE, ISNUMBER(deflator!$E143:$BQ143), 0))</f>
        <v>1.9642857259871946</v>
      </c>
      <c r="AC143" cm="1">
        <f t="array" ref="AC143">deflator!AC143/INDEX(deflator!$E143:$BQ143, MATCH(TRUE, ISNUMBER(deflator!$E143:$BQ143), 0))</f>
        <v>2.0222603800897825</v>
      </c>
      <c r="AD143" cm="1">
        <f t="array" ref="AD143">deflator!AD143/INDEX(deflator!$E143:$BQ143, MATCH(TRUE, ISNUMBER(deflator!$E143:$BQ143), 0))</f>
        <v>2.0799999830021667</v>
      </c>
      <c r="AE143" cm="1">
        <f t="array" ref="AE143">deflator!AE143/INDEX(deflator!$E143:$BQ143, MATCH(TRUE, ISNUMBER(deflator!$E143:$BQ143), 0))</f>
        <v>2.1569230583865453</v>
      </c>
      <c r="AF143" cm="1">
        <f t="array" ref="AF143">deflator!AF143/INDEX(deflator!$E143:$BQ143, MATCH(TRUE, ISNUMBER(deflator!$E143:$BQ143), 0))</f>
        <v>2.2112676124194204</v>
      </c>
      <c r="AG143" cm="1">
        <f t="array" ref="AG143">deflator!AG143/INDEX(deflator!$E143:$BQ143, MATCH(TRUE, ISNUMBER(deflator!$E143:$BQ143), 0))</f>
        <v>2.2666667704012409</v>
      </c>
      <c r="AH143" cm="1">
        <f t="array" ref="AH143">deflator!AH143/INDEX(deflator!$E143:$BQ143, MATCH(TRUE, ISNUMBER(deflator!$E143:$BQ143), 0))</f>
        <v>2.3379267842698073</v>
      </c>
      <c r="AI143" cm="1">
        <f t="array" ref="AI143">deflator!AI143/INDEX(deflator!$E143:$BQ143, MATCH(TRUE, ISNUMBER(deflator!$E143:$BQ143), 0))</f>
        <v>2.4642319789029234</v>
      </c>
      <c r="AJ143" cm="1">
        <f t="array" ref="AJ143">deflator!AJ143/INDEX(deflator!$E143:$BQ143, MATCH(TRUE, ISNUMBER(deflator!$E143:$BQ143), 0))</f>
        <v>2.6088855961591069</v>
      </c>
      <c r="AK143" cm="1">
        <f t="array" ref="AK143">deflator!AK143/INDEX(deflator!$E143:$BQ143, MATCH(TRUE, ISNUMBER(deflator!$E143:$BQ143), 0))</f>
        <v>2.7138555208020767</v>
      </c>
      <c r="AL143" cm="1">
        <f t="array" ref="AL143">deflator!AL143/INDEX(deflator!$E143:$BQ143, MATCH(TRUE, ISNUMBER(deflator!$E143:$BQ143), 0))</f>
        <v>2.8034638964390157</v>
      </c>
      <c r="AM143" cm="1">
        <f t="array" ref="AM143">deflator!AM143/INDEX(deflator!$E143:$BQ143, MATCH(TRUE, ISNUMBER(deflator!$E143:$BQ143), 0))</f>
        <v>2.8273595241834806</v>
      </c>
      <c r="AN143" cm="1">
        <f t="array" ref="AN143">deflator!AN143/INDEX(deflator!$E143:$BQ143, MATCH(TRUE, ISNUMBER(deflator!$E143:$BQ143), 0))</f>
        <v>2.8781375924549679</v>
      </c>
      <c r="AO143" cm="1">
        <f t="array" ref="AO143">deflator!AO143/INDEX(deflator!$E143:$BQ143, MATCH(TRUE, ISNUMBER(deflator!$E143:$BQ143), 0))</f>
        <v>2.9016065122047263</v>
      </c>
      <c r="AP143" cm="1">
        <f t="array" ref="AP143">deflator!AP143/INDEX(deflator!$E143:$BQ143, MATCH(TRUE, ISNUMBER(deflator!$E143:$BQ143), 0))</f>
        <v>2.9165412632888374</v>
      </c>
      <c r="AQ143" cm="1">
        <f t="array" ref="AQ143">deflator!AQ143/INDEX(deflator!$E143:$BQ143, MATCH(TRUE, ISNUMBER(deflator!$E143:$BQ143), 0))</f>
        <v>2.9169679441624363</v>
      </c>
      <c r="AR143" cm="1">
        <f t="array" ref="AR143">deflator!AR143/INDEX(deflator!$E143:$BQ143, MATCH(TRUE, ISNUMBER(deflator!$E143:$BQ143), 0))</f>
        <v>2.9408635351280892</v>
      </c>
      <c r="AS143" cm="1">
        <f t="array" ref="AS143">deflator!AS143/INDEX(deflator!$E143:$BQ143, MATCH(TRUE, ISNUMBER(deflator!$E143:$BQ143), 0))</f>
        <v>2.9865210863549883</v>
      </c>
      <c r="AT143" cm="1">
        <f t="array" ref="AT143">deflator!AT143/INDEX(deflator!$E143:$BQ143, MATCH(TRUE, ISNUMBER(deflator!$E143:$BQ143), 0))</f>
        <v>3.0159638818001886</v>
      </c>
      <c r="AU143" cm="1">
        <f t="array" ref="AU143">deflator!AU143/INDEX(deflator!$E143:$BQ143, MATCH(TRUE, ISNUMBER(deflator!$E143:$BQ143), 0))</f>
        <v>3.0355924198047268</v>
      </c>
      <c r="AV143" cm="1">
        <f t="array" ref="AV143">deflator!AV143/INDEX(deflator!$E143:$BQ143, MATCH(TRUE, ISNUMBER(deflator!$E143:$BQ143), 0))</f>
        <v>3.0547942505912093</v>
      </c>
      <c r="AW143" cm="1">
        <f t="array" ref="AW143">deflator!AW143/INDEX(deflator!$E143:$BQ143, MATCH(TRUE, ISNUMBER(deflator!$E143:$BQ143), 0))</f>
        <v>3.0795432365916637</v>
      </c>
      <c r="AX143" cm="1">
        <f t="array" ref="AX143">deflator!AX143/INDEX(deflator!$E143:$BQ143, MATCH(TRUE, ISNUMBER(deflator!$E143:$BQ143), 0))</f>
        <v>3.1162072889172974</v>
      </c>
      <c r="AY143" cm="1">
        <f t="array" ref="AY143">deflator!AY143/INDEX(deflator!$E143:$BQ143, MATCH(TRUE, ISNUMBER(deflator!$E143:$BQ143), 0))</f>
        <v>3.1571817271669973</v>
      </c>
      <c r="AZ143" cm="1">
        <f t="array" ref="AZ143">deflator!AZ143/INDEX(deflator!$E143:$BQ143, MATCH(TRUE, ISNUMBER(deflator!$E143:$BQ143), 0))</f>
        <v>3.3649791506186406</v>
      </c>
      <c r="BA143" cm="1">
        <f t="array" ref="BA143">deflator!BA143/INDEX(deflator!$E143:$BQ143, MATCH(TRUE, ISNUMBER(deflator!$E143:$BQ143), 0))</f>
        <v>3.2937528778145215</v>
      </c>
      <c r="BB143" cm="1">
        <f t="array" ref="BB143">deflator!BB143/INDEX(deflator!$E143:$BQ143, MATCH(TRUE, ISNUMBER(deflator!$E143:$BQ143), 0))</f>
        <v>2.9676495176006621</v>
      </c>
      <c r="BC143" cm="1">
        <f t="array" ref="BC143">deflator!BC143/INDEX(deflator!$E143:$BQ143, MATCH(TRUE, ISNUMBER(deflator!$E143:$BQ143), 0))</f>
        <v>0</v>
      </c>
      <c r="BD143" cm="1">
        <f t="array" ref="BD143">deflator!BD143/INDEX(deflator!$E143:$BQ143, MATCH(TRUE, ISNUMBER(deflator!$E143:$BQ143), 0))</f>
        <v>0</v>
      </c>
      <c r="BE143" cm="1">
        <f t="array" ref="BE143">deflator!BE143/INDEX(deflator!$E143:$BQ143, MATCH(TRUE, ISNUMBER(deflator!$E143:$BQ143), 0))</f>
        <v>0</v>
      </c>
      <c r="BF143" cm="1">
        <f t="array" ref="BF143">deflator!BF143/INDEX(deflator!$E143:$BQ143, MATCH(TRUE, ISNUMBER(deflator!$E143:$BQ143), 0))</f>
        <v>0</v>
      </c>
      <c r="BG143" cm="1">
        <f t="array" ref="BG143">deflator!BG143/INDEX(deflator!$E143:$BQ143, MATCH(TRUE, ISNUMBER(deflator!$E143:$BQ143), 0))</f>
        <v>0</v>
      </c>
      <c r="BH143" cm="1">
        <f t="array" ref="BH143">deflator!BH143/INDEX(deflator!$E143:$BQ143, MATCH(TRUE, ISNUMBER(deflator!$E143:$BQ143), 0))</f>
        <v>0</v>
      </c>
      <c r="BI143" cm="1">
        <f t="array" ref="BI143">deflator!BI143/INDEX(deflator!$E143:$BQ143, MATCH(TRUE, ISNUMBER(deflator!$E143:$BQ143), 0))</f>
        <v>0</v>
      </c>
      <c r="BJ143" cm="1">
        <f t="array" ref="BJ143">deflator!BJ143/INDEX(deflator!$E143:$BQ143, MATCH(TRUE, ISNUMBER(deflator!$E143:$BQ143), 0))</f>
        <v>0</v>
      </c>
      <c r="BK143" cm="1">
        <f t="array" ref="BK143">deflator!BK143/INDEX(deflator!$E143:$BQ143, MATCH(TRUE, ISNUMBER(deflator!$E143:$BQ143), 0))</f>
        <v>0</v>
      </c>
      <c r="BL143" cm="1">
        <f t="array" ref="BL143">deflator!BL143/INDEX(deflator!$E143:$BQ143, MATCH(TRUE, ISNUMBER(deflator!$E143:$BQ143), 0))</f>
        <v>0</v>
      </c>
      <c r="BM143" cm="1">
        <f t="array" ref="BM143">deflator!BM143/INDEX(deflator!$E143:$BQ143, MATCH(TRUE, ISNUMBER(deflator!$E143:$BQ143), 0))</f>
        <v>0</v>
      </c>
      <c r="BN143" cm="1">
        <f t="array" ref="BN143">deflator!BN143/INDEX(deflator!$E143:$BQ143, MATCH(TRUE, ISNUMBER(deflator!$E143:$BQ143), 0))</f>
        <v>0</v>
      </c>
      <c r="BO143" cm="1">
        <f t="array" ref="BO143">deflator!BO143/INDEX(deflator!$E143:$BQ143, MATCH(TRUE, ISNUMBER(deflator!$E143:$BQ143), 0))</f>
        <v>0</v>
      </c>
      <c r="BP143" cm="1">
        <f t="array" ref="BP143">deflator!BP143/INDEX(deflator!$E143:$BQ143, MATCH(TRUE, ISNUMBER(deflator!$E143:$BQ143), 0))</f>
        <v>0</v>
      </c>
      <c r="BQ143" cm="1">
        <f t="array" ref="BQ143">deflator!BQ143/INDEX(deflator!$E143:$BQ143, MATCH(TRUE, ISNUMBER(deflator!$E143:$BQ143), 0))</f>
        <v>0</v>
      </c>
    </row>
    <row r="144" spans="1:69" x14ac:dyDescent="0.35">
      <c r="A144" t="s">
        <v>469</v>
      </c>
      <c r="B144" t="s">
        <v>470</v>
      </c>
      <c r="C144" t="s">
        <v>44</v>
      </c>
      <c r="D144" t="s">
        <v>45</v>
      </c>
      <c r="E144" cm="1">
        <f t="array" ref="E144">deflator!E144/INDEX(deflator!$E144:$BQ144, MATCH(TRUE, ISNUMBER(deflator!$E144:$BQ144), 0))</f>
        <v>0</v>
      </c>
      <c r="F144" cm="1">
        <f t="array" ref="F144">deflator!F144/INDEX(deflator!$E144:$BQ144, MATCH(TRUE, ISNUMBER(deflator!$E144:$BQ144), 0))</f>
        <v>1</v>
      </c>
      <c r="G144" cm="1">
        <f t="array" ref="G144">deflator!G144/INDEX(deflator!$E144:$BQ144, MATCH(TRUE, ISNUMBER(deflator!$E144:$BQ144), 0))</f>
        <v>0.97653392554937712</v>
      </c>
      <c r="H144" cm="1">
        <f t="array" ref="H144">deflator!H144/INDEX(deflator!$E144:$BQ144, MATCH(TRUE, ISNUMBER(deflator!$E144:$BQ144), 0))</f>
        <v>1.0088666704879077</v>
      </c>
      <c r="I144" cm="1">
        <f t="array" ref="I144">deflator!I144/INDEX(deflator!$E144:$BQ144, MATCH(TRUE, ISNUMBER(deflator!$E144:$BQ144), 0))</f>
        <v>1.0249955274189009</v>
      </c>
      <c r="J144" cm="1">
        <f t="array" ref="J144">deflator!J144/INDEX(deflator!$E144:$BQ144, MATCH(TRUE, ISNUMBER(deflator!$E144:$BQ144), 0))</f>
        <v>1.0369628289886605</v>
      </c>
      <c r="K144" cm="1">
        <f t="array" ref="K144">deflator!K144/INDEX(deflator!$E144:$BQ144, MATCH(TRUE, ISNUMBER(deflator!$E144:$BQ144), 0))</f>
        <v>1.0182607442272928</v>
      </c>
      <c r="L144" cm="1">
        <f t="array" ref="L144">deflator!L144/INDEX(deflator!$E144:$BQ144, MATCH(TRUE, ISNUMBER(deflator!$E144:$BQ144), 0))</f>
        <v>1.0369852921781764</v>
      </c>
      <c r="M144" cm="1">
        <f t="array" ref="M144">deflator!M144/INDEX(deflator!$E144:$BQ144, MATCH(TRUE, ISNUMBER(deflator!$E144:$BQ144), 0))</f>
        <v>1.1624436463324406</v>
      </c>
      <c r="N144" cm="1">
        <f t="array" ref="N144">deflator!N144/INDEX(deflator!$E144:$BQ144, MATCH(TRUE, ISNUMBER(deflator!$E144:$BQ144), 0))</f>
        <v>1.1775378050520384</v>
      </c>
      <c r="O144" cm="1">
        <f t="array" ref="O144">deflator!O144/INDEX(deflator!$E144:$BQ144, MATCH(TRUE, ISNUMBER(deflator!$E144:$BQ144), 0))</f>
        <v>1.3248297728014868</v>
      </c>
      <c r="P144" cm="1">
        <f t="array" ref="P144">deflator!P144/INDEX(deflator!$E144:$BQ144, MATCH(TRUE, ISNUMBER(deflator!$E144:$BQ144), 0))</f>
        <v>1.3446817202536843</v>
      </c>
      <c r="Q144" cm="1">
        <f t="array" ref="Q144">deflator!Q144/INDEX(deflator!$E144:$BQ144, MATCH(TRUE, ISNUMBER(deflator!$E144:$BQ144), 0))</f>
        <v>1.4652574478750646</v>
      </c>
      <c r="R144" cm="1">
        <f t="array" ref="R144">deflator!R144/INDEX(deflator!$E144:$BQ144, MATCH(TRUE, ISNUMBER(deflator!$E144:$BQ144), 0))</f>
        <v>1.6520571781774711</v>
      </c>
      <c r="S144" cm="1">
        <f t="array" ref="S144">deflator!S144/INDEX(deflator!$E144:$BQ144, MATCH(TRUE, ISNUMBER(deflator!$E144:$BQ144), 0))</f>
        <v>2.0548079457075881</v>
      </c>
      <c r="T144" cm="1">
        <f t="array" ref="T144">deflator!T144/INDEX(deflator!$E144:$BQ144, MATCH(TRUE, ISNUMBER(deflator!$E144:$BQ144), 0))</f>
        <v>2.1647462256932606</v>
      </c>
      <c r="U144" cm="1">
        <f t="array" ref="U144">deflator!U144/INDEX(deflator!$E144:$BQ144, MATCH(TRUE, ISNUMBER(deflator!$E144:$BQ144), 0))</f>
        <v>2.380692068987476</v>
      </c>
      <c r="V144" cm="1">
        <f t="array" ref="V144">deflator!V144/INDEX(deflator!$E144:$BQ144, MATCH(TRUE, ISNUMBER(deflator!$E144:$BQ144), 0))</f>
        <v>2.7304415314792623</v>
      </c>
      <c r="W144" cm="1">
        <f t="array" ref="W144">deflator!W144/INDEX(deflator!$E144:$BQ144, MATCH(TRUE, ISNUMBER(deflator!$E144:$BQ144), 0))</f>
        <v>3.028548019870819</v>
      </c>
      <c r="X144" cm="1">
        <f t="array" ref="X144">deflator!X144/INDEX(deflator!$E144:$BQ144, MATCH(TRUE, ISNUMBER(deflator!$E144:$BQ144), 0))</f>
        <v>3.4948625249881373</v>
      </c>
      <c r="Y144" cm="1">
        <f t="array" ref="Y144">deflator!Y144/INDEX(deflator!$E144:$BQ144, MATCH(TRUE, ISNUMBER(deflator!$E144:$BQ144), 0))</f>
        <v>4.1930491055123502</v>
      </c>
      <c r="Z144" cm="1">
        <f t="array" ref="Z144">deflator!Z144/INDEX(deflator!$E144:$BQ144, MATCH(TRUE, ISNUMBER(deflator!$E144:$BQ144), 0))</f>
        <v>5.0687800462126145</v>
      </c>
      <c r="AA144" cm="1">
        <f t="array" ref="AA144">deflator!AA144/INDEX(deflator!$E144:$BQ144, MATCH(TRUE, ISNUMBER(deflator!$E144:$BQ144), 0))</f>
        <v>5.6821561791474817</v>
      </c>
      <c r="AB144" cm="1">
        <f t="array" ref="AB144">deflator!AB144/INDEX(deflator!$E144:$BQ144, MATCH(TRUE, ISNUMBER(deflator!$E144:$BQ144), 0))</f>
        <v>6.6428286801773337</v>
      </c>
      <c r="AC144" cm="1">
        <f t="array" ref="AC144">deflator!AC144/INDEX(deflator!$E144:$BQ144, MATCH(TRUE, ISNUMBER(deflator!$E144:$BQ144), 0))</f>
        <v>7.9913571718171834</v>
      </c>
      <c r="AD144" cm="1">
        <f t="array" ref="AD144">deflator!AD144/INDEX(deflator!$E144:$BQ144, MATCH(TRUE, ISNUMBER(deflator!$E144:$BQ144), 0))</f>
        <v>8.0380191506213912</v>
      </c>
      <c r="AE144" cm="1">
        <f t="array" ref="AE144">deflator!AE144/INDEX(deflator!$E144:$BQ144, MATCH(TRUE, ISNUMBER(deflator!$E144:$BQ144), 0))</f>
        <v>8.5136516467121783</v>
      </c>
      <c r="AF144" cm="1">
        <f t="array" ref="AF144">deflator!AF144/INDEX(deflator!$E144:$BQ144, MATCH(TRUE, ISNUMBER(deflator!$E144:$BQ144), 0))</f>
        <v>9.1735866384552214</v>
      </c>
      <c r="AG144" cm="1">
        <f t="array" ref="AG144">deflator!AG144/INDEX(deflator!$E144:$BQ144, MATCH(TRUE, ISNUMBER(deflator!$E144:$BQ144), 0))</f>
        <v>10.101681520731782</v>
      </c>
      <c r="AH144" cm="1">
        <f t="array" ref="AH144">deflator!AH144/INDEX(deflator!$E144:$BQ144, MATCH(TRUE, ISNUMBER(deflator!$E144:$BQ144), 0))</f>
        <v>11.205104078819012</v>
      </c>
      <c r="AI144" cm="1">
        <f t="array" ref="AI144">deflator!AI144/INDEX(deflator!$E144:$BQ144, MATCH(TRUE, ISNUMBER(deflator!$E144:$BQ144), 0))</f>
        <v>13.45321495651261</v>
      </c>
      <c r="AJ144" cm="1">
        <f t="array" ref="AJ144">deflator!AJ144/INDEX(deflator!$E144:$BQ144, MATCH(TRUE, ISNUMBER(deflator!$E144:$BQ144), 0))</f>
        <v>14.882487629845937</v>
      </c>
      <c r="AK144" cm="1">
        <f t="array" ref="AK144">deflator!AK144/INDEX(deflator!$E144:$BQ144, MATCH(TRUE, ISNUMBER(deflator!$E144:$BQ144), 0))</f>
        <v>16.281993029277846</v>
      </c>
      <c r="AL144" cm="1">
        <f t="array" ref="AL144">deflator!AL144/INDEX(deflator!$E144:$BQ144, MATCH(TRUE, ISNUMBER(deflator!$E144:$BQ144), 0))</f>
        <v>17.891369421920597</v>
      </c>
      <c r="AM144" cm="1">
        <f t="array" ref="AM144">deflator!AM144/INDEX(deflator!$E144:$BQ144, MATCH(TRUE, ISNUMBER(deflator!$E144:$BQ144), 0))</f>
        <v>19.639460846762386</v>
      </c>
      <c r="AN144" cm="1">
        <f t="array" ref="AN144">deflator!AN144/INDEX(deflator!$E144:$BQ144, MATCH(TRUE, ISNUMBER(deflator!$E144:$BQ144), 0))</f>
        <v>21.466606229876607</v>
      </c>
      <c r="AO144" cm="1">
        <f t="array" ref="AO144">deflator!AO144/INDEX(deflator!$E144:$BQ144, MATCH(TRUE, ISNUMBER(deflator!$E144:$BQ144), 0))</f>
        <v>23.788746869930502</v>
      </c>
      <c r="AP144" cm="1">
        <f t="array" ref="AP144">deflator!AP144/INDEX(deflator!$E144:$BQ144, MATCH(TRUE, ISNUMBER(deflator!$E144:$BQ144), 0))</f>
        <v>25.911766166911757</v>
      </c>
      <c r="AQ144" cm="1">
        <f t="array" ref="AQ144">deflator!AQ144/INDEX(deflator!$E144:$BQ144, MATCH(TRUE, ISNUMBER(deflator!$E144:$BQ144), 0))</f>
        <v>28.299317793000839</v>
      </c>
      <c r="AR144" cm="1">
        <f t="array" ref="AR144">deflator!AR144/INDEX(deflator!$E144:$BQ144, MATCH(TRUE, ISNUMBER(deflator!$E144:$BQ144), 0))</f>
        <v>29.477333822716076</v>
      </c>
      <c r="AS144" cm="1">
        <f t="array" ref="AS144">deflator!AS144/INDEX(deflator!$E144:$BQ144, MATCH(TRUE, ISNUMBER(deflator!$E144:$BQ144), 0))</f>
        <v>31.622526219233919</v>
      </c>
      <c r="AT144" cm="1">
        <f t="array" ref="AT144">deflator!AT144/INDEX(deflator!$E144:$BQ144, MATCH(TRUE, ISNUMBER(deflator!$E144:$BQ144), 0))</f>
        <v>35.943681233408341</v>
      </c>
      <c r="AU144" cm="1">
        <f t="array" ref="AU144">deflator!AU144/INDEX(deflator!$E144:$BQ144, MATCH(TRUE, ISNUMBER(deflator!$E144:$BQ144), 0))</f>
        <v>38.859278189718417</v>
      </c>
      <c r="AV144" cm="1">
        <f t="array" ref="AV144">deflator!AV144/INDEX(deflator!$E144:$BQ144, MATCH(TRUE, ISNUMBER(deflator!$E144:$BQ144), 0))</f>
        <v>42.258946025851571</v>
      </c>
      <c r="AW144" cm="1">
        <f t="array" ref="AW144">deflator!AW144/INDEX(deflator!$E144:$BQ144, MATCH(TRUE, ISNUMBER(deflator!$E144:$BQ144), 0))</f>
        <v>45.978363974548451</v>
      </c>
      <c r="AX144" cm="1">
        <f t="array" ref="AX144">deflator!AX144/INDEX(deflator!$E144:$BQ144, MATCH(TRUE, ISNUMBER(deflator!$E144:$BQ144), 0))</f>
        <v>50.768724081936448</v>
      </c>
      <c r="AY144" cm="1">
        <f t="array" ref="AY144">deflator!AY144/INDEX(deflator!$E144:$BQ144, MATCH(TRUE, ISNUMBER(deflator!$E144:$BQ144), 0))</f>
        <v>56.493928046654545</v>
      </c>
      <c r="AZ144" cm="1">
        <f t="array" ref="AZ144">deflator!AZ144/INDEX(deflator!$E144:$BQ144, MATCH(TRUE, ISNUMBER(deflator!$E144:$BQ144), 0))</f>
        <v>64.419146442113004</v>
      </c>
      <c r="BA144" cm="1">
        <f t="array" ref="BA144">deflator!BA144/INDEX(deflator!$E144:$BQ144, MATCH(TRUE, ISNUMBER(deflator!$E144:$BQ144), 0))</f>
        <v>74.93687080477433</v>
      </c>
      <c r="BB144" cm="1">
        <f t="array" ref="BB144">deflator!BB144/INDEX(deflator!$E144:$BQ144, MATCH(TRUE, ISNUMBER(deflator!$E144:$BQ144), 0))</f>
        <v>79.343070859085657</v>
      </c>
      <c r="BC144" cm="1">
        <f t="array" ref="BC144">deflator!BC144/INDEX(deflator!$E144:$BQ144, MATCH(TRUE, ISNUMBER(deflator!$E144:$BQ144), 0))</f>
        <v>100.71402874934121</v>
      </c>
      <c r="BD144" cm="1">
        <f t="array" ref="BD144">deflator!BD144/INDEX(deflator!$E144:$BQ144, MATCH(TRUE, ISNUMBER(deflator!$E144:$BQ144), 0))</f>
        <v>104.72237593198503</v>
      </c>
      <c r="BE144" cm="1">
        <f t="array" ref="BE144">deflator!BE144/INDEX(deflator!$E144:$BQ144, MATCH(TRUE, ISNUMBER(deflator!$E144:$BQ144), 0))</f>
        <v>115.67994641990343</v>
      </c>
      <c r="BF144" cm="1">
        <f t="array" ref="BF144">deflator!BF144/INDEX(deflator!$E144:$BQ144, MATCH(TRUE, ISNUMBER(deflator!$E144:$BQ144), 0))</f>
        <v>122.9132807374061</v>
      </c>
      <c r="BG144" cm="1">
        <f t="array" ref="BG144">deflator!BG144/INDEX(deflator!$E144:$BQ144, MATCH(TRUE, ISNUMBER(deflator!$E144:$BQ144), 0))</f>
        <v>125.27398861981446</v>
      </c>
      <c r="BH144" cm="1">
        <f t="array" ref="BH144">deflator!BH144/INDEX(deflator!$E144:$BQ144, MATCH(TRUE, ISNUMBER(deflator!$E144:$BQ144), 0))</f>
        <v>129.05022367810903</v>
      </c>
      <c r="BI144" cm="1">
        <f t="array" ref="BI144">deflator!BI144/INDEX(deflator!$E144:$BQ144, MATCH(TRUE, ISNUMBER(deflator!$E144:$BQ144), 0))</f>
        <v>136.07471348151068</v>
      </c>
      <c r="BJ144" cm="1">
        <f t="array" ref="BJ144">deflator!BJ144/INDEX(deflator!$E144:$BQ144, MATCH(TRUE, ISNUMBER(deflator!$E144:$BQ144), 0))</f>
        <v>143.52187203766977</v>
      </c>
      <c r="BK144" cm="1">
        <f t="array" ref="BK144">deflator!BK144/INDEX(deflator!$E144:$BQ144, MATCH(TRUE, ISNUMBER(deflator!$E144:$BQ144), 0))</f>
        <v>149.68657589500057</v>
      </c>
      <c r="BL144" cm="1">
        <f t="array" ref="BL144">deflator!BL144/INDEX(deflator!$E144:$BQ144, MATCH(TRUE, ISNUMBER(deflator!$E144:$BQ144), 0))</f>
        <v>155.48023614696618</v>
      </c>
      <c r="BM144" cm="1">
        <f t="array" ref="BM144">deflator!BM144/INDEX(deflator!$E144:$BQ144, MATCH(TRUE, ISNUMBER(deflator!$E144:$BQ144), 0))</f>
        <v>160.30681744154305</v>
      </c>
      <c r="BN144" cm="1">
        <f t="array" ref="BN144">deflator!BN144/INDEX(deflator!$E144:$BQ144, MATCH(TRUE, ISNUMBER(deflator!$E144:$BQ144), 0))</f>
        <v>173.1651741814176</v>
      </c>
      <c r="BO144" cm="1">
        <f t="array" ref="BO144">deflator!BO144/INDEX(deflator!$E144:$BQ144, MATCH(TRUE, ISNUMBER(deflator!$E144:$BQ144), 0))</f>
        <v>255.35609300466928</v>
      </c>
      <c r="BP144" cm="1">
        <f t="array" ref="BP144">deflator!BP144/INDEX(deflator!$E144:$BQ144, MATCH(TRUE, ISNUMBER(deflator!$E144:$BQ144), 0))</f>
        <v>297.91750403713655</v>
      </c>
      <c r="BQ144" cm="1">
        <f t="array" ref="BQ144">deflator!BQ144/INDEX(deflator!$E144:$BQ144, MATCH(TRUE, ISNUMBER(deflator!$E144:$BQ144), 0))</f>
        <v>309.35464844764891</v>
      </c>
    </row>
    <row r="145" spans="1:69" x14ac:dyDescent="0.35">
      <c r="A145" t="s">
        <v>471</v>
      </c>
      <c r="B145" t="s">
        <v>472</v>
      </c>
      <c r="C145" t="s">
        <v>44</v>
      </c>
      <c r="D145" t="s">
        <v>45</v>
      </c>
      <c r="E145" t="e" cm="1">
        <f t="array" ref="E145">deflator!E145/INDEX(deflator!$E145:$BQ145, MATCH(TRUE, ISNUMBER(deflator!$E145:$BQ145), 0))</f>
        <v>#N/A</v>
      </c>
      <c r="F145" t="e" cm="1">
        <f t="array" ref="F145">deflator!F145/INDEX(deflator!$E145:$BQ145, MATCH(TRUE, ISNUMBER(deflator!$E145:$BQ145), 0))</f>
        <v>#N/A</v>
      </c>
      <c r="G145" t="e" cm="1">
        <f t="array" ref="G145">deflator!G145/INDEX(deflator!$E145:$BQ145, MATCH(TRUE, ISNUMBER(deflator!$E145:$BQ145), 0))</f>
        <v>#N/A</v>
      </c>
      <c r="H145" t="e" cm="1">
        <f t="array" ref="H145">deflator!H145/INDEX(deflator!$E145:$BQ145, MATCH(TRUE, ISNUMBER(deflator!$E145:$BQ145), 0))</f>
        <v>#N/A</v>
      </c>
      <c r="I145" t="e" cm="1">
        <f t="array" ref="I145">deflator!I145/INDEX(deflator!$E145:$BQ145, MATCH(TRUE, ISNUMBER(deflator!$E145:$BQ145), 0))</f>
        <v>#N/A</v>
      </c>
      <c r="J145" t="e" cm="1">
        <f t="array" ref="J145">deflator!J145/INDEX(deflator!$E145:$BQ145, MATCH(TRUE, ISNUMBER(deflator!$E145:$BQ145), 0))</f>
        <v>#N/A</v>
      </c>
      <c r="K145" t="e" cm="1">
        <f t="array" ref="K145">deflator!K145/INDEX(deflator!$E145:$BQ145, MATCH(TRUE, ISNUMBER(deflator!$E145:$BQ145), 0))</f>
        <v>#N/A</v>
      </c>
      <c r="L145" t="e" cm="1">
        <f t="array" ref="L145">deflator!L145/INDEX(deflator!$E145:$BQ145, MATCH(TRUE, ISNUMBER(deflator!$E145:$BQ145), 0))</f>
        <v>#N/A</v>
      </c>
      <c r="M145" t="e" cm="1">
        <f t="array" ref="M145">deflator!M145/INDEX(deflator!$E145:$BQ145, MATCH(TRUE, ISNUMBER(deflator!$E145:$BQ145), 0))</f>
        <v>#N/A</v>
      </c>
      <c r="N145" t="e" cm="1">
        <f t="array" ref="N145">deflator!N145/INDEX(deflator!$E145:$BQ145, MATCH(TRUE, ISNUMBER(deflator!$E145:$BQ145), 0))</f>
        <v>#N/A</v>
      </c>
      <c r="O145" t="e" cm="1">
        <f t="array" ref="O145">deflator!O145/INDEX(deflator!$E145:$BQ145, MATCH(TRUE, ISNUMBER(deflator!$E145:$BQ145), 0))</f>
        <v>#N/A</v>
      </c>
      <c r="P145" t="e" cm="1">
        <f t="array" ref="P145">deflator!P145/INDEX(deflator!$E145:$BQ145, MATCH(TRUE, ISNUMBER(deflator!$E145:$BQ145), 0))</f>
        <v>#N/A</v>
      </c>
      <c r="Q145" t="e" cm="1">
        <f t="array" ref="Q145">deflator!Q145/INDEX(deflator!$E145:$BQ145, MATCH(TRUE, ISNUMBER(deflator!$E145:$BQ145), 0))</f>
        <v>#N/A</v>
      </c>
      <c r="R145" t="e" cm="1">
        <f t="array" ref="R145">deflator!R145/INDEX(deflator!$E145:$BQ145, MATCH(TRUE, ISNUMBER(deflator!$E145:$BQ145), 0))</f>
        <v>#N/A</v>
      </c>
      <c r="S145" t="e" cm="1">
        <f t="array" ref="S145">deflator!S145/INDEX(deflator!$E145:$BQ145, MATCH(TRUE, ISNUMBER(deflator!$E145:$BQ145), 0))</f>
        <v>#N/A</v>
      </c>
      <c r="T145" t="e" cm="1">
        <f t="array" ref="T145">deflator!T145/INDEX(deflator!$E145:$BQ145, MATCH(TRUE, ISNUMBER(deflator!$E145:$BQ145), 0))</f>
        <v>#N/A</v>
      </c>
      <c r="U145" t="e" cm="1">
        <f t="array" ref="U145">deflator!U145/INDEX(deflator!$E145:$BQ145, MATCH(TRUE, ISNUMBER(deflator!$E145:$BQ145), 0))</f>
        <v>#N/A</v>
      </c>
      <c r="V145" t="e" cm="1">
        <f t="array" ref="V145">deflator!V145/INDEX(deflator!$E145:$BQ145, MATCH(TRUE, ISNUMBER(deflator!$E145:$BQ145), 0))</f>
        <v>#N/A</v>
      </c>
      <c r="W145" t="e" cm="1">
        <f t="array" ref="W145">deflator!W145/INDEX(deflator!$E145:$BQ145, MATCH(TRUE, ISNUMBER(deflator!$E145:$BQ145), 0))</f>
        <v>#N/A</v>
      </c>
      <c r="X145" t="e" cm="1">
        <f t="array" ref="X145">deflator!X145/INDEX(deflator!$E145:$BQ145, MATCH(TRUE, ISNUMBER(deflator!$E145:$BQ145), 0))</f>
        <v>#N/A</v>
      </c>
      <c r="Y145" t="e" cm="1">
        <f t="array" ref="Y145">deflator!Y145/INDEX(deflator!$E145:$BQ145, MATCH(TRUE, ISNUMBER(deflator!$E145:$BQ145), 0))</f>
        <v>#N/A</v>
      </c>
      <c r="Z145" t="e" cm="1">
        <f t="array" ref="Z145">deflator!Z145/INDEX(deflator!$E145:$BQ145, MATCH(TRUE, ISNUMBER(deflator!$E145:$BQ145), 0))</f>
        <v>#N/A</v>
      </c>
      <c r="AA145" t="e" cm="1">
        <f t="array" ref="AA145">deflator!AA145/INDEX(deflator!$E145:$BQ145, MATCH(TRUE, ISNUMBER(deflator!$E145:$BQ145), 0))</f>
        <v>#N/A</v>
      </c>
      <c r="AB145" t="e" cm="1">
        <f t="array" ref="AB145">deflator!AB145/INDEX(deflator!$E145:$BQ145, MATCH(TRUE, ISNUMBER(deflator!$E145:$BQ145), 0))</f>
        <v>#N/A</v>
      </c>
      <c r="AC145" t="e" cm="1">
        <f t="array" ref="AC145">deflator!AC145/INDEX(deflator!$E145:$BQ145, MATCH(TRUE, ISNUMBER(deflator!$E145:$BQ145), 0))</f>
        <v>#N/A</v>
      </c>
      <c r="AD145" t="e" cm="1">
        <f t="array" ref="AD145">deflator!AD145/INDEX(deflator!$E145:$BQ145, MATCH(TRUE, ISNUMBER(deflator!$E145:$BQ145), 0))</f>
        <v>#N/A</v>
      </c>
      <c r="AE145" t="e" cm="1">
        <f t="array" ref="AE145">deflator!AE145/INDEX(deflator!$E145:$BQ145, MATCH(TRUE, ISNUMBER(deflator!$E145:$BQ145), 0))</f>
        <v>#N/A</v>
      </c>
      <c r="AF145" t="e" cm="1">
        <f t="array" ref="AF145">deflator!AF145/INDEX(deflator!$E145:$BQ145, MATCH(TRUE, ISNUMBER(deflator!$E145:$BQ145), 0))</f>
        <v>#N/A</v>
      </c>
      <c r="AG145" t="e" cm="1">
        <f t="array" ref="AG145">deflator!AG145/INDEX(deflator!$E145:$BQ145, MATCH(TRUE, ISNUMBER(deflator!$E145:$BQ145), 0))</f>
        <v>#N/A</v>
      </c>
      <c r="AH145" t="e" cm="1">
        <f t="array" ref="AH145">deflator!AH145/INDEX(deflator!$E145:$BQ145, MATCH(TRUE, ISNUMBER(deflator!$E145:$BQ145), 0))</f>
        <v>#N/A</v>
      </c>
      <c r="AI145" t="e" cm="1">
        <f t="array" ref="AI145">deflator!AI145/INDEX(deflator!$E145:$BQ145, MATCH(TRUE, ISNUMBER(deflator!$E145:$BQ145), 0))</f>
        <v>#N/A</v>
      </c>
      <c r="AJ145" t="e" cm="1">
        <f t="array" ref="AJ145">deflator!AJ145/INDEX(deflator!$E145:$BQ145, MATCH(TRUE, ISNUMBER(deflator!$E145:$BQ145), 0))</f>
        <v>#N/A</v>
      </c>
      <c r="AK145" t="e" cm="1">
        <f t="array" ref="AK145">deflator!AK145/INDEX(deflator!$E145:$BQ145, MATCH(TRUE, ISNUMBER(deflator!$E145:$BQ145), 0))</f>
        <v>#N/A</v>
      </c>
      <c r="AL145" t="e" cm="1">
        <f t="array" ref="AL145">deflator!AL145/INDEX(deflator!$E145:$BQ145, MATCH(TRUE, ISNUMBER(deflator!$E145:$BQ145), 0))</f>
        <v>#N/A</v>
      </c>
      <c r="AM145" t="e" cm="1">
        <f t="array" ref="AM145">deflator!AM145/INDEX(deflator!$E145:$BQ145, MATCH(TRUE, ISNUMBER(deflator!$E145:$BQ145), 0))</f>
        <v>#N/A</v>
      </c>
      <c r="AN145" t="e" cm="1">
        <f t="array" ref="AN145">deflator!AN145/INDEX(deflator!$E145:$BQ145, MATCH(TRUE, ISNUMBER(deflator!$E145:$BQ145), 0))</f>
        <v>#N/A</v>
      </c>
      <c r="AO145" t="e" cm="1">
        <f t="array" ref="AO145">deflator!AO145/INDEX(deflator!$E145:$BQ145, MATCH(TRUE, ISNUMBER(deflator!$E145:$BQ145), 0))</f>
        <v>#N/A</v>
      </c>
      <c r="AP145" t="e" cm="1">
        <f t="array" ref="AP145">deflator!AP145/INDEX(deflator!$E145:$BQ145, MATCH(TRUE, ISNUMBER(deflator!$E145:$BQ145), 0))</f>
        <v>#N/A</v>
      </c>
      <c r="AQ145" t="e" cm="1">
        <f t="array" ref="AQ145">deflator!AQ145/INDEX(deflator!$E145:$BQ145, MATCH(TRUE, ISNUMBER(deflator!$E145:$BQ145), 0))</f>
        <v>#N/A</v>
      </c>
      <c r="AR145" t="e" cm="1">
        <f t="array" ref="AR145">deflator!AR145/INDEX(deflator!$E145:$BQ145, MATCH(TRUE, ISNUMBER(deflator!$E145:$BQ145), 0))</f>
        <v>#N/A</v>
      </c>
      <c r="AS145" t="e" cm="1">
        <f t="array" ref="AS145">deflator!AS145/INDEX(deflator!$E145:$BQ145, MATCH(TRUE, ISNUMBER(deflator!$E145:$BQ145), 0))</f>
        <v>#N/A</v>
      </c>
      <c r="AT145" t="e" cm="1">
        <f t="array" ref="AT145">deflator!AT145/INDEX(deflator!$E145:$BQ145, MATCH(TRUE, ISNUMBER(deflator!$E145:$BQ145), 0))</f>
        <v>#N/A</v>
      </c>
      <c r="AU145" t="e" cm="1">
        <f t="array" ref="AU145">deflator!AU145/INDEX(deflator!$E145:$BQ145, MATCH(TRUE, ISNUMBER(deflator!$E145:$BQ145), 0))</f>
        <v>#N/A</v>
      </c>
      <c r="AV145" t="e" cm="1">
        <f t="array" ref="AV145">deflator!AV145/INDEX(deflator!$E145:$BQ145, MATCH(TRUE, ISNUMBER(deflator!$E145:$BQ145), 0))</f>
        <v>#N/A</v>
      </c>
      <c r="AW145" t="e" cm="1">
        <f t="array" ref="AW145">deflator!AW145/INDEX(deflator!$E145:$BQ145, MATCH(TRUE, ISNUMBER(deflator!$E145:$BQ145), 0))</f>
        <v>#N/A</v>
      </c>
      <c r="AX145" t="e" cm="1">
        <f t="array" ref="AX145">deflator!AX145/INDEX(deflator!$E145:$BQ145, MATCH(TRUE, ISNUMBER(deflator!$E145:$BQ145), 0))</f>
        <v>#N/A</v>
      </c>
      <c r="AY145" t="e" cm="1">
        <f t="array" ref="AY145">deflator!AY145/INDEX(deflator!$E145:$BQ145, MATCH(TRUE, ISNUMBER(deflator!$E145:$BQ145), 0))</f>
        <v>#N/A</v>
      </c>
      <c r="AZ145" t="e" cm="1">
        <f t="array" ref="AZ145">deflator!AZ145/INDEX(deflator!$E145:$BQ145, MATCH(TRUE, ISNUMBER(deflator!$E145:$BQ145), 0))</f>
        <v>#N/A</v>
      </c>
      <c r="BA145" t="e" cm="1">
        <f t="array" ref="BA145">deflator!BA145/INDEX(deflator!$E145:$BQ145, MATCH(TRUE, ISNUMBER(deflator!$E145:$BQ145), 0))</f>
        <v>#N/A</v>
      </c>
      <c r="BB145" t="e" cm="1">
        <f t="array" ref="BB145">deflator!BB145/INDEX(deflator!$E145:$BQ145, MATCH(TRUE, ISNUMBER(deflator!$E145:$BQ145), 0))</f>
        <v>#N/A</v>
      </c>
      <c r="BC145" t="e" cm="1">
        <f t="array" ref="BC145">deflator!BC145/INDEX(deflator!$E145:$BQ145, MATCH(TRUE, ISNUMBER(deflator!$E145:$BQ145), 0))</f>
        <v>#N/A</v>
      </c>
      <c r="BD145" t="e" cm="1">
        <f t="array" ref="BD145">deflator!BD145/INDEX(deflator!$E145:$BQ145, MATCH(TRUE, ISNUMBER(deflator!$E145:$BQ145), 0))</f>
        <v>#N/A</v>
      </c>
      <c r="BE145" t="e" cm="1">
        <f t="array" ref="BE145">deflator!BE145/INDEX(deflator!$E145:$BQ145, MATCH(TRUE, ISNUMBER(deflator!$E145:$BQ145), 0))</f>
        <v>#N/A</v>
      </c>
      <c r="BF145" t="e" cm="1">
        <f t="array" ref="BF145">deflator!BF145/INDEX(deflator!$E145:$BQ145, MATCH(TRUE, ISNUMBER(deflator!$E145:$BQ145), 0))</f>
        <v>#N/A</v>
      </c>
      <c r="BG145" t="e" cm="1">
        <f t="array" ref="BG145">deflator!BG145/INDEX(deflator!$E145:$BQ145, MATCH(TRUE, ISNUMBER(deflator!$E145:$BQ145), 0))</f>
        <v>#N/A</v>
      </c>
      <c r="BH145" t="e" cm="1">
        <f t="array" ref="BH145">deflator!BH145/INDEX(deflator!$E145:$BQ145, MATCH(TRUE, ISNUMBER(deflator!$E145:$BQ145), 0))</f>
        <v>#N/A</v>
      </c>
      <c r="BI145" t="e" cm="1">
        <f t="array" ref="BI145">deflator!BI145/INDEX(deflator!$E145:$BQ145, MATCH(TRUE, ISNUMBER(deflator!$E145:$BQ145), 0))</f>
        <v>#N/A</v>
      </c>
      <c r="BJ145" t="e" cm="1">
        <f t="array" ref="BJ145">deflator!BJ145/INDEX(deflator!$E145:$BQ145, MATCH(TRUE, ISNUMBER(deflator!$E145:$BQ145), 0))</f>
        <v>#N/A</v>
      </c>
      <c r="BK145" t="e" cm="1">
        <f t="array" ref="BK145">deflator!BK145/INDEX(deflator!$E145:$BQ145, MATCH(TRUE, ISNUMBER(deflator!$E145:$BQ145), 0))</f>
        <v>#N/A</v>
      </c>
      <c r="BL145" t="e" cm="1">
        <f t="array" ref="BL145">deflator!BL145/INDEX(deflator!$E145:$BQ145, MATCH(TRUE, ISNUMBER(deflator!$E145:$BQ145), 0))</f>
        <v>#N/A</v>
      </c>
      <c r="BM145" t="e" cm="1">
        <f t="array" ref="BM145">deflator!BM145/INDEX(deflator!$E145:$BQ145, MATCH(TRUE, ISNUMBER(deflator!$E145:$BQ145), 0))</f>
        <v>#N/A</v>
      </c>
      <c r="BN145" t="e" cm="1">
        <f t="array" ref="BN145">deflator!BN145/INDEX(deflator!$E145:$BQ145, MATCH(TRUE, ISNUMBER(deflator!$E145:$BQ145), 0))</f>
        <v>#N/A</v>
      </c>
      <c r="BO145" t="e" cm="1">
        <f t="array" ref="BO145">deflator!BO145/INDEX(deflator!$E145:$BQ145, MATCH(TRUE, ISNUMBER(deflator!$E145:$BQ145), 0))</f>
        <v>#N/A</v>
      </c>
      <c r="BP145" t="e" cm="1">
        <f t="array" ref="BP145">deflator!BP145/INDEX(deflator!$E145:$BQ145, MATCH(TRUE, ISNUMBER(deflator!$E145:$BQ145), 0))</f>
        <v>#N/A</v>
      </c>
      <c r="BQ145" t="e" cm="1">
        <f t="array" ref="BQ145">deflator!BQ145/INDEX(deflator!$E145:$BQ145, MATCH(TRUE, ISNUMBER(deflator!$E145:$BQ145), 0))</f>
        <v>#N/A</v>
      </c>
    </row>
    <row r="146" spans="1:69" x14ac:dyDescent="0.35">
      <c r="A146" t="s">
        <v>473</v>
      </c>
      <c r="B146" t="s">
        <v>474</v>
      </c>
      <c r="C146" t="s">
        <v>44</v>
      </c>
      <c r="D146" t="s">
        <v>45</v>
      </c>
      <c r="E146" t="e" cm="1">
        <f t="array" ref="E146">deflator!E146/INDEX(deflator!$E146:$BQ146, MATCH(TRUE, ISNUMBER(deflator!$E146:$BQ146), 0))</f>
        <v>#N/A</v>
      </c>
      <c r="F146" t="e" cm="1">
        <f t="array" ref="F146">deflator!F146/INDEX(deflator!$E146:$BQ146, MATCH(TRUE, ISNUMBER(deflator!$E146:$BQ146), 0))</f>
        <v>#N/A</v>
      </c>
      <c r="G146" t="e" cm="1">
        <f t="array" ref="G146">deflator!G146/INDEX(deflator!$E146:$BQ146, MATCH(TRUE, ISNUMBER(deflator!$E146:$BQ146), 0))</f>
        <v>#N/A</v>
      </c>
      <c r="H146" t="e" cm="1">
        <f t="array" ref="H146">deflator!H146/INDEX(deflator!$E146:$BQ146, MATCH(TRUE, ISNUMBER(deflator!$E146:$BQ146), 0))</f>
        <v>#N/A</v>
      </c>
      <c r="I146" t="e" cm="1">
        <f t="array" ref="I146">deflator!I146/INDEX(deflator!$E146:$BQ146, MATCH(TRUE, ISNUMBER(deflator!$E146:$BQ146), 0))</f>
        <v>#N/A</v>
      </c>
      <c r="J146" t="e" cm="1">
        <f t="array" ref="J146">deflator!J146/INDEX(deflator!$E146:$BQ146, MATCH(TRUE, ISNUMBER(deflator!$E146:$BQ146), 0))</f>
        <v>#N/A</v>
      </c>
      <c r="K146" t="e" cm="1">
        <f t="array" ref="K146">deflator!K146/INDEX(deflator!$E146:$BQ146, MATCH(TRUE, ISNUMBER(deflator!$E146:$BQ146), 0))</f>
        <v>#N/A</v>
      </c>
      <c r="L146" t="e" cm="1">
        <f t="array" ref="L146">deflator!L146/INDEX(deflator!$E146:$BQ146, MATCH(TRUE, ISNUMBER(deflator!$E146:$BQ146), 0))</f>
        <v>#N/A</v>
      </c>
      <c r="M146" t="e" cm="1">
        <f t="array" ref="M146">deflator!M146/INDEX(deflator!$E146:$BQ146, MATCH(TRUE, ISNUMBER(deflator!$E146:$BQ146), 0))</f>
        <v>#N/A</v>
      </c>
      <c r="N146" t="e" cm="1">
        <f t="array" ref="N146">deflator!N146/INDEX(deflator!$E146:$BQ146, MATCH(TRUE, ISNUMBER(deflator!$E146:$BQ146), 0))</f>
        <v>#N/A</v>
      </c>
      <c r="O146" t="e" cm="1">
        <f t="array" ref="O146">deflator!O146/INDEX(deflator!$E146:$BQ146, MATCH(TRUE, ISNUMBER(deflator!$E146:$BQ146), 0))</f>
        <v>#N/A</v>
      </c>
      <c r="P146" t="e" cm="1">
        <f t="array" ref="P146">deflator!P146/INDEX(deflator!$E146:$BQ146, MATCH(TRUE, ISNUMBER(deflator!$E146:$BQ146), 0))</f>
        <v>#N/A</v>
      </c>
      <c r="Q146" t="e" cm="1">
        <f t="array" ref="Q146">deflator!Q146/INDEX(deflator!$E146:$BQ146, MATCH(TRUE, ISNUMBER(deflator!$E146:$BQ146), 0))</f>
        <v>#N/A</v>
      </c>
      <c r="R146" t="e" cm="1">
        <f t="array" ref="R146">deflator!R146/INDEX(deflator!$E146:$BQ146, MATCH(TRUE, ISNUMBER(deflator!$E146:$BQ146), 0))</f>
        <v>#N/A</v>
      </c>
      <c r="S146" t="e" cm="1">
        <f t="array" ref="S146">deflator!S146/INDEX(deflator!$E146:$BQ146, MATCH(TRUE, ISNUMBER(deflator!$E146:$BQ146), 0))</f>
        <v>#N/A</v>
      </c>
      <c r="T146" t="e" cm="1">
        <f t="array" ref="T146">deflator!T146/INDEX(deflator!$E146:$BQ146, MATCH(TRUE, ISNUMBER(deflator!$E146:$BQ146), 0))</f>
        <v>#N/A</v>
      </c>
      <c r="U146" t="e" cm="1">
        <f t="array" ref="U146">deflator!U146/INDEX(deflator!$E146:$BQ146, MATCH(TRUE, ISNUMBER(deflator!$E146:$BQ146), 0))</f>
        <v>#N/A</v>
      </c>
      <c r="V146" t="e" cm="1">
        <f t="array" ref="V146">deflator!V146/INDEX(deflator!$E146:$BQ146, MATCH(TRUE, ISNUMBER(deflator!$E146:$BQ146), 0))</f>
        <v>#N/A</v>
      </c>
      <c r="W146" t="e" cm="1">
        <f t="array" ref="W146">deflator!W146/INDEX(deflator!$E146:$BQ146, MATCH(TRUE, ISNUMBER(deflator!$E146:$BQ146), 0))</f>
        <v>#N/A</v>
      </c>
      <c r="X146" t="e" cm="1">
        <f t="array" ref="X146">deflator!X146/INDEX(deflator!$E146:$BQ146, MATCH(TRUE, ISNUMBER(deflator!$E146:$BQ146), 0))</f>
        <v>#N/A</v>
      </c>
      <c r="Y146" t="e" cm="1">
        <f t="array" ref="Y146">deflator!Y146/INDEX(deflator!$E146:$BQ146, MATCH(TRUE, ISNUMBER(deflator!$E146:$BQ146), 0))</f>
        <v>#N/A</v>
      </c>
      <c r="Z146" t="e" cm="1">
        <f t="array" ref="Z146">deflator!Z146/INDEX(deflator!$E146:$BQ146, MATCH(TRUE, ISNUMBER(deflator!$E146:$BQ146), 0))</f>
        <v>#N/A</v>
      </c>
      <c r="AA146" t="e" cm="1">
        <f t="array" ref="AA146">deflator!AA146/INDEX(deflator!$E146:$BQ146, MATCH(TRUE, ISNUMBER(deflator!$E146:$BQ146), 0))</f>
        <v>#N/A</v>
      </c>
      <c r="AB146" t="e" cm="1">
        <f t="array" ref="AB146">deflator!AB146/INDEX(deflator!$E146:$BQ146, MATCH(TRUE, ISNUMBER(deflator!$E146:$BQ146), 0))</f>
        <v>#N/A</v>
      </c>
      <c r="AC146" t="e" cm="1">
        <f t="array" ref="AC146">deflator!AC146/INDEX(deflator!$E146:$BQ146, MATCH(TRUE, ISNUMBER(deflator!$E146:$BQ146), 0))</f>
        <v>#N/A</v>
      </c>
      <c r="AD146" t="e" cm="1">
        <f t="array" ref="AD146">deflator!AD146/INDEX(deflator!$E146:$BQ146, MATCH(TRUE, ISNUMBER(deflator!$E146:$BQ146), 0))</f>
        <v>#N/A</v>
      </c>
      <c r="AE146" t="e" cm="1">
        <f t="array" ref="AE146">deflator!AE146/INDEX(deflator!$E146:$BQ146, MATCH(TRUE, ISNUMBER(deflator!$E146:$BQ146), 0))</f>
        <v>#N/A</v>
      </c>
      <c r="AF146" t="e" cm="1">
        <f t="array" ref="AF146">deflator!AF146/INDEX(deflator!$E146:$BQ146, MATCH(TRUE, ISNUMBER(deflator!$E146:$BQ146), 0))</f>
        <v>#N/A</v>
      </c>
      <c r="AG146" t="e" cm="1">
        <f t="array" ref="AG146">deflator!AG146/INDEX(deflator!$E146:$BQ146, MATCH(TRUE, ISNUMBER(deflator!$E146:$BQ146), 0))</f>
        <v>#N/A</v>
      </c>
      <c r="AH146" t="e" cm="1">
        <f t="array" ref="AH146">deflator!AH146/INDEX(deflator!$E146:$BQ146, MATCH(TRUE, ISNUMBER(deflator!$E146:$BQ146), 0))</f>
        <v>#N/A</v>
      </c>
      <c r="AI146" t="e" cm="1">
        <f t="array" ref="AI146">deflator!AI146/INDEX(deflator!$E146:$BQ146, MATCH(TRUE, ISNUMBER(deflator!$E146:$BQ146), 0))</f>
        <v>#N/A</v>
      </c>
      <c r="AJ146" t="e" cm="1">
        <f t="array" ref="AJ146">deflator!AJ146/INDEX(deflator!$E146:$BQ146, MATCH(TRUE, ISNUMBER(deflator!$E146:$BQ146), 0))</f>
        <v>#N/A</v>
      </c>
      <c r="AK146" t="e" cm="1">
        <f t="array" ref="AK146">deflator!AK146/INDEX(deflator!$E146:$BQ146, MATCH(TRUE, ISNUMBER(deflator!$E146:$BQ146), 0))</f>
        <v>#N/A</v>
      </c>
      <c r="AL146" t="e" cm="1">
        <f t="array" ref="AL146">deflator!AL146/INDEX(deflator!$E146:$BQ146, MATCH(TRUE, ISNUMBER(deflator!$E146:$BQ146), 0))</f>
        <v>#N/A</v>
      </c>
      <c r="AM146" t="e" cm="1">
        <f t="array" ref="AM146">deflator!AM146/INDEX(deflator!$E146:$BQ146, MATCH(TRUE, ISNUMBER(deflator!$E146:$BQ146), 0))</f>
        <v>#N/A</v>
      </c>
      <c r="AN146" t="e" cm="1">
        <f t="array" ref="AN146">deflator!AN146/INDEX(deflator!$E146:$BQ146, MATCH(TRUE, ISNUMBER(deflator!$E146:$BQ146), 0))</f>
        <v>#N/A</v>
      </c>
      <c r="AO146" t="e" cm="1">
        <f t="array" ref="AO146">deflator!AO146/INDEX(deflator!$E146:$BQ146, MATCH(TRUE, ISNUMBER(deflator!$E146:$BQ146), 0))</f>
        <v>#N/A</v>
      </c>
      <c r="AP146" t="e" cm="1">
        <f t="array" ref="AP146">deflator!AP146/INDEX(deflator!$E146:$BQ146, MATCH(TRUE, ISNUMBER(deflator!$E146:$BQ146), 0))</f>
        <v>#N/A</v>
      </c>
      <c r="AQ146" t="e" cm="1">
        <f t="array" ref="AQ146">deflator!AQ146/INDEX(deflator!$E146:$BQ146, MATCH(TRUE, ISNUMBER(deflator!$E146:$BQ146), 0))</f>
        <v>#N/A</v>
      </c>
      <c r="AR146" t="e" cm="1">
        <f t="array" ref="AR146">deflator!AR146/INDEX(deflator!$E146:$BQ146, MATCH(TRUE, ISNUMBER(deflator!$E146:$BQ146), 0))</f>
        <v>#N/A</v>
      </c>
      <c r="AS146" t="e" cm="1">
        <f t="array" ref="AS146">deflator!AS146/INDEX(deflator!$E146:$BQ146, MATCH(TRUE, ISNUMBER(deflator!$E146:$BQ146), 0))</f>
        <v>#N/A</v>
      </c>
      <c r="AT146" t="e" cm="1">
        <f t="array" ref="AT146">deflator!AT146/INDEX(deflator!$E146:$BQ146, MATCH(TRUE, ISNUMBER(deflator!$E146:$BQ146), 0))</f>
        <v>#N/A</v>
      </c>
      <c r="AU146" t="e" cm="1">
        <f t="array" ref="AU146">deflator!AU146/INDEX(deflator!$E146:$BQ146, MATCH(TRUE, ISNUMBER(deflator!$E146:$BQ146), 0))</f>
        <v>#N/A</v>
      </c>
      <c r="AV146" t="e" cm="1">
        <f t="array" ref="AV146">deflator!AV146/INDEX(deflator!$E146:$BQ146, MATCH(TRUE, ISNUMBER(deflator!$E146:$BQ146), 0))</f>
        <v>#N/A</v>
      </c>
      <c r="AW146" t="e" cm="1">
        <f t="array" ref="AW146">deflator!AW146/INDEX(deflator!$E146:$BQ146, MATCH(TRUE, ISNUMBER(deflator!$E146:$BQ146), 0))</f>
        <v>#N/A</v>
      </c>
      <c r="AX146" t="e" cm="1">
        <f t="array" ref="AX146">deflator!AX146/INDEX(deflator!$E146:$BQ146, MATCH(TRUE, ISNUMBER(deflator!$E146:$BQ146), 0))</f>
        <v>#N/A</v>
      </c>
      <c r="AY146" t="e" cm="1">
        <f t="array" ref="AY146">deflator!AY146/INDEX(deflator!$E146:$BQ146, MATCH(TRUE, ISNUMBER(deflator!$E146:$BQ146), 0))</f>
        <v>#N/A</v>
      </c>
      <c r="AZ146" t="e" cm="1">
        <f t="array" ref="AZ146">deflator!AZ146/INDEX(deflator!$E146:$BQ146, MATCH(TRUE, ISNUMBER(deflator!$E146:$BQ146), 0))</f>
        <v>#N/A</v>
      </c>
      <c r="BA146" t="e" cm="1">
        <f t="array" ref="BA146">deflator!BA146/INDEX(deflator!$E146:$BQ146, MATCH(TRUE, ISNUMBER(deflator!$E146:$BQ146), 0))</f>
        <v>#N/A</v>
      </c>
      <c r="BB146" t="e" cm="1">
        <f t="array" ref="BB146">deflator!BB146/INDEX(deflator!$E146:$BQ146, MATCH(TRUE, ISNUMBER(deflator!$E146:$BQ146), 0))</f>
        <v>#N/A</v>
      </c>
      <c r="BC146" t="e" cm="1">
        <f t="array" ref="BC146">deflator!BC146/INDEX(deflator!$E146:$BQ146, MATCH(TRUE, ISNUMBER(deflator!$E146:$BQ146), 0))</f>
        <v>#N/A</v>
      </c>
      <c r="BD146" t="e" cm="1">
        <f t="array" ref="BD146">deflator!BD146/INDEX(deflator!$E146:$BQ146, MATCH(TRUE, ISNUMBER(deflator!$E146:$BQ146), 0))</f>
        <v>#N/A</v>
      </c>
      <c r="BE146" t="e" cm="1">
        <f t="array" ref="BE146">deflator!BE146/INDEX(deflator!$E146:$BQ146, MATCH(TRUE, ISNUMBER(deflator!$E146:$BQ146), 0))</f>
        <v>#N/A</v>
      </c>
      <c r="BF146" t="e" cm="1">
        <f t="array" ref="BF146">deflator!BF146/INDEX(deflator!$E146:$BQ146, MATCH(TRUE, ISNUMBER(deflator!$E146:$BQ146), 0))</f>
        <v>#N/A</v>
      </c>
      <c r="BG146" t="e" cm="1">
        <f t="array" ref="BG146">deflator!BG146/INDEX(deflator!$E146:$BQ146, MATCH(TRUE, ISNUMBER(deflator!$E146:$BQ146), 0))</f>
        <v>#N/A</v>
      </c>
      <c r="BH146" t="e" cm="1">
        <f t="array" ref="BH146">deflator!BH146/INDEX(deflator!$E146:$BQ146, MATCH(TRUE, ISNUMBER(deflator!$E146:$BQ146), 0))</f>
        <v>#N/A</v>
      </c>
      <c r="BI146" t="e" cm="1">
        <f t="array" ref="BI146">deflator!BI146/INDEX(deflator!$E146:$BQ146, MATCH(TRUE, ISNUMBER(deflator!$E146:$BQ146), 0))</f>
        <v>#N/A</v>
      </c>
      <c r="BJ146" t="e" cm="1">
        <f t="array" ref="BJ146">deflator!BJ146/INDEX(deflator!$E146:$BQ146, MATCH(TRUE, ISNUMBER(deflator!$E146:$BQ146), 0))</f>
        <v>#N/A</v>
      </c>
      <c r="BK146" t="e" cm="1">
        <f t="array" ref="BK146">deflator!BK146/INDEX(deflator!$E146:$BQ146, MATCH(TRUE, ISNUMBER(deflator!$E146:$BQ146), 0))</f>
        <v>#N/A</v>
      </c>
      <c r="BL146" t="e" cm="1">
        <f t="array" ref="BL146">deflator!BL146/INDEX(deflator!$E146:$BQ146, MATCH(TRUE, ISNUMBER(deflator!$E146:$BQ146), 0))</f>
        <v>#N/A</v>
      </c>
      <c r="BM146" t="e" cm="1">
        <f t="array" ref="BM146">deflator!BM146/INDEX(deflator!$E146:$BQ146, MATCH(TRUE, ISNUMBER(deflator!$E146:$BQ146), 0))</f>
        <v>#N/A</v>
      </c>
      <c r="BN146" t="e" cm="1">
        <f t="array" ref="BN146">deflator!BN146/INDEX(deflator!$E146:$BQ146, MATCH(TRUE, ISNUMBER(deflator!$E146:$BQ146), 0))</f>
        <v>#N/A</v>
      </c>
      <c r="BO146" t="e" cm="1">
        <f t="array" ref="BO146">deflator!BO146/INDEX(deflator!$E146:$BQ146, MATCH(TRUE, ISNUMBER(deflator!$E146:$BQ146), 0))</f>
        <v>#N/A</v>
      </c>
      <c r="BP146" t="e" cm="1">
        <f t="array" ref="BP146">deflator!BP146/INDEX(deflator!$E146:$BQ146, MATCH(TRUE, ISNUMBER(deflator!$E146:$BQ146), 0))</f>
        <v>#N/A</v>
      </c>
      <c r="BQ146" t="e" cm="1">
        <f t="array" ref="BQ146">deflator!BQ146/INDEX(deflator!$E146:$BQ146, MATCH(TRUE, ISNUMBER(deflator!$E146:$BQ146), 0))</f>
        <v>#N/A</v>
      </c>
    </row>
    <row r="147" spans="1:69" x14ac:dyDescent="0.35">
      <c r="A147" t="s">
        <v>475</v>
      </c>
      <c r="B147" t="s">
        <v>476</v>
      </c>
      <c r="C147" t="s">
        <v>44</v>
      </c>
      <c r="D147" t="s">
        <v>45</v>
      </c>
      <c r="E147" cm="1">
        <f t="array" ref="E147">deflator!E147/INDEX(deflator!$E147:$BQ147, MATCH(TRUE, ISNUMBER(deflator!$E147:$BQ147), 0))</f>
        <v>1</v>
      </c>
      <c r="F147" cm="1">
        <f t="array" ref="F147">deflator!F147/INDEX(deflator!$E147:$BQ147, MATCH(TRUE, ISNUMBER(deflator!$E147:$BQ147), 0))</f>
        <v>1.0134891670490345</v>
      </c>
      <c r="G147" cm="1">
        <f t="array" ref="G147">deflator!G147/INDEX(deflator!$E147:$BQ147, MATCH(TRUE, ISNUMBER(deflator!$E147:$BQ147), 0))</f>
        <v>1.0303884804389827</v>
      </c>
      <c r="H147" cm="1">
        <f t="array" ref="H147">deflator!H147/INDEX(deflator!$E147:$BQ147, MATCH(TRUE, ISNUMBER(deflator!$E147:$BQ147), 0))</f>
        <v>1.0467784793463841</v>
      </c>
      <c r="I147" cm="1">
        <f t="array" ref="I147">deflator!I147/INDEX(deflator!$E147:$BQ147, MATCH(TRUE, ISNUMBER(deflator!$E147:$BQ147), 0))</f>
        <v>1.0677191366916337</v>
      </c>
      <c r="J147" cm="1">
        <f t="array" ref="J147">deflator!J147/INDEX(deflator!$E147:$BQ147, MATCH(TRUE, ISNUMBER(deflator!$E147:$BQ147), 0))</f>
        <v>1.1043668415151142</v>
      </c>
      <c r="K147" cm="1">
        <f t="array" ref="K147">deflator!K147/INDEX(deflator!$E147:$BQ147, MATCH(TRUE, ISNUMBER(deflator!$E147:$BQ147), 0))</f>
        <v>1.1456370553208239</v>
      </c>
      <c r="L147" cm="1">
        <f t="array" ref="L147">deflator!L147/INDEX(deflator!$E147:$BQ147, MATCH(TRUE, ISNUMBER(deflator!$E147:$BQ147), 0))</f>
        <v>1.0795966293680486</v>
      </c>
      <c r="M147" cm="1">
        <f t="array" ref="M147">deflator!M147/INDEX(deflator!$E147:$BQ147, MATCH(TRUE, ISNUMBER(deflator!$E147:$BQ147), 0))</f>
        <v>1.12350794578157</v>
      </c>
      <c r="N147" cm="1">
        <f t="array" ref="N147">deflator!N147/INDEX(deflator!$E147:$BQ147, MATCH(TRUE, ISNUMBER(deflator!$E147:$BQ147), 0))</f>
        <v>1.1878085752868768</v>
      </c>
      <c r="O147" cm="1">
        <f t="array" ref="O147">deflator!O147/INDEX(deflator!$E147:$BQ147, MATCH(TRUE, ISNUMBER(deflator!$E147:$BQ147), 0))</f>
        <v>1.2113488096104656</v>
      </c>
      <c r="P147" cm="1">
        <f t="array" ref="P147">deflator!P147/INDEX(deflator!$E147:$BQ147, MATCH(TRUE, ISNUMBER(deflator!$E147:$BQ147), 0))</f>
        <v>1.2838540470069226</v>
      </c>
      <c r="Q147" cm="1">
        <f t="array" ref="Q147">deflator!Q147/INDEX(deflator!$E147:$BQ147, MATCH(TRUE, ISNUMBER(deflator!$E147:$BQ147), 0))</f>
        <v>1.4628505436745416</v>
      </c>
      <c r="R147" cm="1">
        <f t="array" ref="R147">deflator!R147/INDEX(deflator!$E147:$BQ147, MATCH(TRUE, ISNUMBER(deflator!$E147:$BQ147), 0))</f>
        <v>1.5647383406266306</v>
      </c>
      <c r="S147" cm="1">
        <f t="array" ref="S147">deflator!S147/INDEX(deflator!$E147:$BQ147, MATCH(TRUE, ISNUMBER(deflator!$E147:$BQ147), 0))</f>
        <v>1.7184010334372122</v>
      </c>
      <c r="T147" cm="1">
        <f t="array" ref="T147">deflator!T147/INDEX(deflator!$E147:$BQ147, MATCH(TRUE, ISNUMBER(deflator!$E147:$BQ147), 0))</f>
        <v>2.1439144546683</v>
      </c>
      <c r="U147" cm="1">
        <f t="array" ref="U147">deflator!U147/INDEX(deflator!$E147:$BQ147, MATCH(TRUE, ISNUMBER(deflator!$E147:$BQ147), 0))</f>
        <v>2.2413113580641011</v>
      </c>
      <c r="V147" cm="1">
        <f t="array" ref="V147">deflator!V147/INDEX(deflator!$E147:$BQ147, MATCH(TRUE, ISNUMBER(deflator!$E147:$BQ147), 0))</f>
        <v>2.4089366501474623</v>
      </c>
      <c r="W147" cm="1">
        <f t="array" ref="W147">deflator!W147/INDEX(deflator!$E147:$BQ147, MATCH(TRUE, ISNUMBER(deflator!$E147:$BQ147), 0))</f>
        <v>2.8075300107126755</v>
      </c>
      <c r="X147" cm="1">
        <f t="array" ref="X147">deflator!X147/INDEX(deflator!$E147:$BQ147, MATCH(TRUE, ISNUMBER(deflator!$E147:$BQ147), 0))</f>
        <v>2.8757076631341341</v>
      </c>
      <c r="Y147" cm="1">
        <f t="array" ref="Y147">deflator!Y147/INDEX(deflator!$E147:$BQ147, MATCH(TRUE, ISNUMBER(deflator!$E147:$BQ147), 0))</f>
        <v>4.0679617075902987</v>
      </c>
      <c r="Z147" cm="1">
        <f t="array" ref="Z147">deflator!Z147/INDEX(deflator!$E147:$BQ147, MATCH(TRUE, ISNUMBER(deflator!$E147:$BQ147), 0))</f>
        <v>4.5795939596507118</v>
      </c>
      <c r="AA147" cm="1">
        <f t="array" ref="AA147">deflator!AA147/INDEX(deflator!$E147:$BQ147, MATCH(TRUE, ISNUMBER(deflator!$E147:$BQ147), 0))</f>
        <v>4.3573625707343648</v>
      </c>
      <c r="AB147" cm="1">
        <f t="array" ref="AB147">deflator!AB147/INDEX(deflator!$E147:$BQ147, MATCH(TRUE, ISNUMBER(deflator!$E147:$BQ147), 0))</f>
        <v>4.8609360660693151</v>
      </c>
      <c r="AC147" cm="1">
        <f t="array" ref="AC147">deflator!AC147/INDEX(deflator!$E147:$BQ147, MATCH(TRUE, ISNUMBER(deflator!$E147:$BQ147), 0))</f>
        <v>5.2548152841486733</v>
      </c>
      <c r="AD147" cm="1">
        <f t="array" ref="AD147">deflator!AD147/INDEX(deflator!$E147:$BQ147, MATCH(TRUE, ISNUMBER(deflator!$E147:$BQ147), 0))</f>
        <v>6.2378745393009618</v>
      </c>
      <c r="AE147" cm="1">
        <f t="array" ref="AE147">deflator!AE147/INDEX(deflator!$E147:$BQ147, MATCH(TRUE, ISNUMBER(deflator!$E147:$BQ147), 0))</f>
        <v>7.251733277623261</v>
      </c>
      <c r="AF147" cm="1">
        <f t="array" ref="AF147">deflator!AF147/INDEX(deflator!$E147:$BQ147, MATCH(TRUE, ISNUMBER(deflator!$E147:$BQ147), 0))</f>
        <v>8.1027809953605168</v>
      </c>
      <c r="AG147" cm="1">
        <f t="array" ref="AG147">deflator!AG147/INDEX(deflator!$E147:$BQ147, MATCH(TRUE, ISNUMBER(deflator!$E147:$BQ147), 0))</f>
        <v>9.7299086249308715</v>
      </c>
      <c r="AH147" cm="1">
        <f t="array" ref="AH147">deflator!AH147/INDEX(deflator!$E147:$BQ147, MATCH(TRUE, ISNUMBER(deflator!$E147:$BQ147), 0))</f>
        <v>11.173757390319155</v>
      </c>
      <c r="AI147" cm="1">
        <f t="array" ref="AI147">deflator!AI147/INDEX(deflator!$E147:$BQ147, MATCH(TRUE, ISNUMBER(deflator!$E147:$BQ147), 0))</f>
        <v>12.513927114572162</v>
      </c>
      <c r="AJ147" cm="1">
        <f t="array" ref="AJ147">deflator!AJ147/INDEX(deflator!$E147:$BQ147, MATCH(TRUE, ISNUMBER(deflator!$E147:$BQ147), 0))</f>
        <v>14.744812687049025</v>
      </c>
      <c r="AK147" cm="1">
        <f t="array" ref="AK147">deflator!AK147/INDEX(deflator!$E147:$BQ147, MATCH(TRUE, ISNUMBER(deflator!$E147:$BQ147), 0))</f>
        <v>16.800090683989414</v>
      </c>
      <c r="AL147" cm="1">
        <f t="array" ref="AL147">deflator!AL147/INDEX(deflator!$E147:$BQ147, MATCH(TRUE, ISNUMBER(deflator!$E147:$BQ147), 0))</f>
        <v>18.698160537652441</v>
      </c>
      <c r="AM147" cm="1">
        <f t="array" ref="AM147">deflator!AM147/INDEX(deflator!$E147:$BQ147, MATCH(TRUE, ISNUMBER(deflator!$E147:$BQ147), 0))</f>
        <v>20.150378641646014</v>
      </c>
      <c r="AN147" cm="1">
        <f t="array" ref="AN147">deflator!AN147/INDEX(deflator!$E147:$BQ147, MATCH(TRUE, ISNUMBER(deflator!$E147:$BQ147), 0))</f>
        <v>22.732955727337988</v>
      </c>
      <c r="AO147" cm="1">
        <f t="array" ref="AO147">deflator!AO147/INDEX(deflator!$E147:$BQ147, MATCH(TRUE, ISNUMBER(deflator!$E147:$BQ147), 0))</f>
        <v>24.097397746738086</v>
      </c>
      <c r="AP147" cm="1">
        <f t="array" ref="AP147">deflator!AP147/INDEX(deflator!$E147:$BQ147, MATCH(TRUE, ISNUMBER(deflator!$E147:$BQ147), 0))</f>
        <v>26.270727811291959</v>
      </c>
      <c r="AQ147" cm="1">
        <f t="array" ref="AQ147">deflator!AQ147/INDEX(deflator!$E147:$BQ147, MATCH(TRUE, ISNUMBER(deflator!$E147:$BQ147), 0))</f>
        <v>28.877370818999371</v>
      </c>
      <c r="AR147" cm="1">
        <f t="array" ref="AR147">deflator!AR147/INDEX(deflator!$E147:$BQ147, MATCH(TRUE, ISNUMBER(deflator!$E147:$BQ147), 0))</f>
        <v>31.225462779691849</v>
      </c>
      <c r="AS147" cm="1">
        <f t="array" ref="AS147">deflator!AS147/INDEX(deflator!$E147:$BQ147, MATCH(TRUE, ISNUMBER(deflator!$E147:$BQ147), 0))</f>
        <v>33.192735084992513</v>
      </c>
      <c r="AT147" cm="1">
        <f t="array" ref="AT147">deflator!AT147/INDEX(deflator!$E147:$BQ147, MATCH(TRUE, ISNUMBER(deflator!$E147:$BQ147), 0))</f>
        <v>37.000955810931771</v>
      </c>
      <c r="AU147" cm="1">
        <f t="array" ref="AU147">deflator!AU147/INDEX(deflator!$E147:$BQ147, MATCH(TRUE, ISNUMBER(deflator!$E147:$BQ147), 0))</f>
        <v>42.257656606218347</v>
      </c>
      <c r="AV147" cm="1">
        <f t="array" ref="AV147">deflator!AV147/INDEX(deflator!$E147:$BQ147, MATCH(TRUE, ISNUMBER(deflator!$E147:$BQ147), 0))</f>
        <v>43.288241755805963</v>
      </c>
      <c r="AW147" cm="1">
        <f t="array" ref="AW147">deflator!AW147/INDEX(deflator!$E147:$BQ147, MATCH(TRUE, ISNUMBER(deflator!$E147:$BQ147), 0))</f>
        <v>47.444082896714377</v>
      </c>
      <c r="AX147" cm="1">
        <f t="array" ref="AX147">deflator!AX147/INDEX(deflator!$E147:$BQ147, MATCH(TRUE, ISNUMBER(deflator!$E147:$BQ147), 0))</f>
        <v>50.254121534827433</v>
      </c>
      <c r="AY147" cm="1">
        <f t="array" ref="AY147">deflator!AY147/INDEX(deflator!$E147:$BQ147, MATCH(TRUE, ISNUMBER(deflator!$E147:$BQ147), 0))</f>
        <v>54.933277002066028</v>
      </c>
      <c r="AZ147" cm="1">
        <f t="array" ref="AZ147">deflator!AZ147/INDEX(deflator!$E147:$BQ147, MATCH(TRUE, ISNUMBER(deflator!$E147:$BQ147), 0))</f>
        <v>51.262385866861983</v>
      </c>
      <c r="BA147" cm="1">
        <f t="array" ref="BA147">deflator!BA147/INDEX(deflator!$E147:$BQ147, MATCH(TRUE, ISNUMBER(deflator!$E147:$BQ147), 0))</f>
        <v>59.833364723440752</v>
      </c>
      <c r="BB147" cm="1">
        <f t="array" ref="BB147">deflator!BB147/INDEX(deflator!$E147:$BQ147, MATCH(TRUE, ISNUMBER(deflator!$E147:$BQ147), 0))</f>
        <v>61.236475595518414</v>
      </c>
      <c r="BC147" cm="1">
        <f t="array" ref="BC147">deflator!BC147/INDEX(deflator!$E147:$BQ147, MATCH(TRUE, ISNUMBER(deflator!$E147:$BQ147), 0))</f>
        <v>64.504733742196734</v>
      </c>
      <c r="BD147" cm="1">
        <f t="array" ref="BD147">deflator!BD147/INDEX(deflator!$E147:$BQ147, MATCH(TRUE, ISNUMBER(deflator!$E147:$BQ147), 0))</f>
        <v>70.585212481094999</v>
      </c>
      <c r="BE147" cm="1">
        <f t="array" ref="BE147">deflator!BE147/INDEX(deflator!$E147:$BQ147, MATCH(TRUE, ISNUMBER(deflator!$E147:$BQ147), 0))</f>
        <v>72.125415710707472</v>
      </c>
      <c r="BF147" cm="1">
        <f t="array" ref="BF147">deflator!BF147/INDEX(deflator!$E147:$BQ147, MATCH(TRUE, ISNUMBER(deflator!$E147:$BQ147), 0))</f>
        <v>79.539833178380619</v>
      </c>
      <c r="BG147" cm="1">
        <f t="array" ref="BG147">deflator!BG147/INDEX(deflator!$E147:$BQ147, MATCH(TRUE, ISNUMBER(deflator!$E147:$BQ147), 0))</f>
        <v>90.703369788440071</v>
      </c>
      <c r="BH147" cm="1">
        <f t="array" ref="BH147">deflator!BH147/INDEX(deflator!$E147:$BQ147, MATCH(TRUE, ISNUMBER(deflator!$E147:$BQ147), 0))</f>
        <v>99.957870150514793</v>
      </c>
      <c r="BI147" cm="1">
        <f t="array" ref="BI147">deflator!BI147/INDEX(deflator!$E147:$BQ147, MATCH(TRUE, ISNUMBER(deflator!$E147:$BQ147), 0))</f>
        <v>99.665542127029354</v>
      </c>
      <c r="BJ147" cm="1">
        <f t="array" ref="BJ147">deflator!BJ147/INDEX(deflator!$E147:$BQ147, MATCH(TRUE, ISNUMBER(deflator!$E147:$BQ147), 0))</f>
        <v>101.67769996099165</v>
      </c>
      <c r="BK147" cm="1">
        <f t="array" ref="BK147">deflator!BK147/INDEX(deflator!$E147:$BQ147, MATCH(TRUE, ISNUMBER(deflator!$E147:$BQ147), 0))</f>
        <v>113.59744660739412</v>
      </c>
      <c r="BL147" cm="1">
        <f t="array" ref="BL147">deflator!BL147/INDEX(deflator!$E147:$BQ147, MATCH(TRUE, ISNUMBER(deflator!$E147:$BQ147), 0))</f>
        <v>117.65907158915273</v>
      </c>
      <c r="BM147" cm="1">
        <f t="array" ref="BM147">deflator!BM147/INDEX(deflator!$E147:$BQ147, MATCH(TRUE, ISNUMBER(deflator!$E147:$BQ147), 0))</f>
        <v>125.36362950249551</v>
      </c>
      <c r="BN147" cm="1">
        <f t="array" ref="BN147">deflator!BN147/INDEX(deflator!$E147:$BQ147, MATCH(TRUE, ISNUMBER(deflator!$E147:$BQ147), 0))</f>
        <v>129.27971482287458</v>
      </c>
      <c r="BO147" cm="1">
        <f t="array" ref="BO147">deflator!BO147/INDEX(deflator!$E147:$BQ147, MATCH(TRUE, ISNUMBER(deflator!$E147:$BQ147), 0))</f>
        <v>136.42895375964255</v>
      </c>
      <c r="BP147" cm="1">
        <f t="array" ref="BP147">deflator!BP147/INDEX(deflator!$E147:$BQ147, MATCH(TRUE, ISNUMBER(deflator!$E147:$BQ147), 0))</f>
        <v>135.92676173327305</v>
      </c>
      <c r="BQ147" cm="1">
        <f t="array" ref="BQ147">deflator!BQ147/INDEX(deflator!$E147:$BQ147, MATCH(TRUE, ISNUMBER(deflator!$E147:$BQ147), 0))</f>
        <v>140.92967300838458</v>
      </c>
    </row>
    <row r="148" spans="1:69" x14ac:dyDescent="0.35">
      <c r="A148" t="s">
        <v>477</v>
      </c>
      <c r="B148" t="s">
        <v>478</v>
      </c>
      <c r="C148" t="s">
        <v>44</v>
      </c>
      <c r="D148" t="s">
        <v>45</v>
      </c>
      <c r="E148" t="e" cm="1">
        <f t="array" ref="E148">deflator!E148/INDEX(deflator!$E148:$BQ148, MATCH(TRUE, ISNUMBER(deflator!$E148:$BQ148), 0))</f>
        <v>#N/A</v>
      </c>
      <c r="F148" t="e" cm="1">
        <f t="array" ref="F148">deflator!F148/INDEX(deflator!$E148:$BQ148, MATCH(TRUE, ISNUMBER(deflator!$E148:$BQ148), 0))</f>
        <v>#N/A</v>
      </c>
      <c r="G148" t="e" cm="1">
        <f t="array" ref="G148">deflator!G148/INDEX(deflator!$E148:$BQ148, MATCH(TRUE, ISNUMBER(deflator!$E148:$BQ148), 0))</f>
        <v>#N/A</v>
      </c>
      <c r="H148" t="e" cm="1">
        <f t="array" ref="H148">deflator!H148/INDEX(deflator!$E148:$BQ148, MATCH(TRUE, ISNUMBER(deflator!$E148:$BQ148), 0))</f>
        <v>#N/A</v>
      </c>
      <c r="I148" t="e" cm="1">
        <f t="array" ref="I148">deflator!I148/INDEX(deflator!$E148:$BQ148, MATCH(TRUE, ISNUMBER(deflator!$E148:$BQ148), 0))</f>
        <v>#N/A</v>
      </c>
      <c r="J148" t="e" cm="1">
        <f t="array" ref="J148">deflator!J148/INDEX(deflator!$E148:$BQ148, MATCH(TRUE, ISNUMBER(deflator!$E148:$BQ148), 0))</f>
        <v>#N/A</v>
      </c>
      <c r="K148" t="e" cm="1">
        <f t="array" ref="K148">deflator!K148/INDEX(deflator!$E148:$BQ148, MATCH(TRUE, ISNUMBER(deflator!$E148:$BQ148), 0))</f>
        <v>#N/A</v>
      </c>
      <c r="L148" t="e" cm="1">
        <f t="array" ref="L148">deflator!L148/INDEX(deflator!$E148:$BQ148, MATCH(TRUE, ISNUMBER(deflator!$E148:$BQ148), 0))</f>
        <v>#N/A</v>
      </c>
      <c r="M148" t="e" cm="1">
        <f t="array" ref="M148">deflator!M148/INDEX(deflator!$E148:$BQ148, MATCH(TRUE, ISNUMBER(deflator!$E148:$BQ148), 0))</f>
        <v>#N/A</v>
      </c>
      <c r="N148" t="e" cm="1">
        <f t="array" ref="N148">deflator!N148/INDEX(deflator!$E148:$BQ148, MATCH(TRUE, ISNUMBER(deflator!$E148:$BQ148), 0))</f>
        <v>#N/A</v>
      </c>
      <c r="O148" t="e" cm="1">
        <f t="array" ref="O148">deflator!O148/INDEX(deflator!$E148:$BQ148, MATCH(TRUE, ISNUMBER(deflator!$E148:$BQ148), 0))</f>
        <v>#N/A</v>
      </c>
      <c r="P148" t="e" cm="1">
        <f t="array" ref="P148">deflator!P148/INDEX(deflator!$E148:$BQ148, MATCH(TRUE, ISNUMBER(deflator!$E148:$BQ148), 0))</f>
        <v>#N/A</v>
      </c>
      <c r="Q148" t="e" cm="1">
        <f t="array" ref="Q148">deflator!Q148/INDEX(deflator!$E148:$BQ148, MATCH(TRUE, ISNUMBER(deflator!$E148:$BQ148), 0))</f>
        <v>#N/A</v>
      </c>
      <c r="R148" t="e" cm="1">
        <f t="array" ref="R148">deflator!R148/INDEX(deflator!$E148:$BQ148, MATCH(TRUE, ISNUMBER(deflator!$E148:$BQ148), 0))</f>
        <v>#N/A</v>
      </c>
      <c r="S148" t="e" cm="1">
        <f t="array" ref="S148">deflator!S148/INDEX(deflator!$E148:$BQ148, MATCH(TRUE, ISNUMBER(deflator!$E148:$BQ148), 0))</f>
        <v>#N/A</v>
      </c>
      <c r="T148" t="e" cm="1">
        <f t="array" ref="T148">deflator!T148/INDEX(deflator!$E148:$BQ148, MATCH(TRUE, ISNUMBER(deflator!$E148:$BQ148), 0))</f>
        <v>#N/A</v>
      </c>
      <c r="U148" t="e" cm="1">
        <f t="array" ref="U148">deflator!U148/INDEX(deflator!$E148:$BQ148, MATCH(TRUE, ISNUMBER(deflator!$E148:$BQ148), 0))</f>
        <v>#N/A</v>
      </c>
      <c r="V148" t="e" cm="1">
        <f t="array" ref="V148">deflator!V148/INDEX(deflator!$E148:$BQ148, MATCH(TRUE, ISNUMBER(deflator!$E148:$BQ148), 0))</f>
        <v>#N/A</v>
      </c>
      <c r="W148" t="e" cm="1">
        <f t="array" ref="W148">deflator!W148/INDEX(deflator!$E148:$BQ148, MATCH(TRUE, ISNUMBER(deflator!$E148:$BQ148), 0))</f>
        <v>#N/A</v>
      </c>
      <c r="X148" t="e" cm="1">
        <f t="array" ref="X148">deflator!X148/INDEX(deflator!$E148:$BQ148, MATCH(TRUE, ISNUMBER(deflator!$E148:$BQ148), 0))</f>
        <v>#N/A</v>
      </c>
      <c r="Y148" t="e" cm="1">
        <f t="array" ref="Y148">deflator!Y148/INDEX(deflator!$E148:$BQ148, MATCH(TRUE, ISNUMBER(deflator!$E148:$BQ148), 0))</f>
        <v>#N/A</v>
      </c>
      <c r="Z148" t="e" cm="1">
        <f t="array" ref="Z148">deflator!Z148/INDEX(deflator!$E148:$BQ148, MATCH(TRUE, ISNUMBER(deflator!$E148:$BQ148), 0))</f>
        <v>#N/A</v>
      </c>
      <c r="AA148" t="e" cm="1">
        <f t="array" ref="AA148">deflator!AA148/INDEX(deflator!$E148:$BQ148, MATCH(TRUE, ISNUMBER(deflator!$E148:$BQ148), 0))</f>
        <v>#N/A</v>
      </c>
      <c r="AB148" t="e" cm="1">
        <f t="array" ref="AB148">deflator!AB148/INDEX(deflator!$E148:$BQ148, MATCH(TRUE, ISNUMBER(deflator!$E148:$BQ148), 0))</f>
        <v>#N/A</v>
      </c>
      <c r="AC148" t="e" cm="1">
        <f t="array" ref="AC148">deflator!AC148/INDEX(deflator!$E148:$BQ148, MATCH(TRUE, ISNUMBER(deflator!$E148:$BQ148), 0))</f>
        <v>#N/A</v>
      </c>
      <c r="AD148" t="e" cm="1">
        <f t="array" ref="AD148">deflator!AD148/INDEX(deflator!$E148:$BQ148, MATCH(TRUE, ISNUMBER(deflator!$E148:$BQ148), 0))</f>
        <v>#N/A</v>
      </c>
      <c r="AE148" t="e" cm="1">
        <f t="array" ref="AE148">deflator!AE148/INDEX(deflator!$E148:$BQ148, MATCH(TRUE, ISNUMBER(deflator!$E148:$BQ148), 0))</f>
        <v>#N/A</v>
      </c>
      <c r="AF148" t="e" cm="1">
        <f t="array" ref="AF148">deflator!AF148/INDEX(deflator!$E148:$BQ148, MATCH(TRUE, ISNUMBER(deflator!$E148:$BQ148), 0))</f>
        <v>#N/A</v>
      </c>
      <c r="AG148" t="e" cm="1">
        <f t="array" ref="AG148">deflator!AG148/INDEX(deflator!$E148:$BQ148, MATCH(TRUE, ISNUMBER(deflator!$E148:$BQ148), 0))</f>
        <v>#N/A</v>
      </c>
      <c r="AH148" t="e" cm="1">
        <f t="array" ref="AH148">deflator!AH148/INDEX(deflator!$E148:$BQ148, MATCH(TRUE, ISNUMBER(deflator!$E148:$BQ148), 0))</f>
        <v>#N/A</v>
      </c>
      <c r="AI148" t="e" cm="1">
        <f t="array" ref="AI148">deflator!AI148/INDEX(deflator!$E148:$BQ148, MATCH(TRUE, ISNUMBER(deflator!$E148:$BQ148), 0))</f>
        <v>#N/A</v>
      </c>
      <c r="AJ148" t="e" cm="1">
        <f t="array" ref="AJ148">deflator!AJ148/INDEX(deflator!$E148:$BQ148, MATCH(TRUE, ISNUMBER(deflator!$E148:$BQ148), 0))</f>
        <v>#N/A</v>
      </c>
      <c r="AK148" t="e" cm="1">
        <f t="array" ref="AK148">deflator!AK148/INDEX(deflator!$E148:$BQ148, MATCH(TRUE, ISNUMBER(deflator!$E148:$BQ148), 0))</f>
        <v>#N/A</v>
      </c>
      <c r="AL148" t="e" cm="1">
        <f t="array" ref="AL148">deflator!AL148/INDEX(deflator!$E148:$BQ148, MATCH(TRUE, ISNUMBER(deflator!$E148:$BQ148), 0))</f>
        <v>#N/A</v>
      </c>
      <c r="AM148" t="e" cm="1">
        <f t="array" ref="AM148">deflator!AM148/INDEX(deflator!$E148:$BQ148, MATCH(TRUE, ISNUMBER(deflator!$E148:$BQ148), 0))</f>
        <v>#N/A</v>
      </c>
      <c r="AN148" t="e" cm="1">
        <f t="array" ref="AN148">deflator!AN148/INDEX(deflator!$E148:$BQ148, MATCH(TRUE, ISNUMBER(deflator!$E148:$BQ148), 0))</f>
        <v>#N/A</v>
      </c>
      <c r="AO148" t="e" cm="1">
        <f t="array" ref="AO148">deflator!AO148/INDEX(deflator!$E148:$BQ148, MATCH(TRUE, ISNUMBER(deflator!$E148:$BQ148), 0))</f>
        <v>#N/A</v>
      </c>
      <c r="AP148" t="e" cm="1">
        <f t="array" ref="AP148">deflator!AP148/INDEX(deflator!$E148:$BQ148, MATCH(TRUE, ISNUMBER(deflator!$E148:$BQ148), 0))</f>
        <v>#N/A</v>
      </c>
      <c r="AQ148" t="e" cm="1">
        <f t="array" ref="AQ148">deflator!AQ148/INDEX(deflator!$E148:$BQ148, MATCH(TRUE, ISNUMBER(deflator!$E148:$BQ148), 0))</f>
        <v>#N/A</v>
      </c>
      <c r="AR148" t="e" cm="1">
        <f t="array" ref="AR148">deflator!AR148/INDEX(deflator!$E148:$BQ148, MATCH(TRUE, ISNUMBER(deflator!$E148:$BQ148), 0))</f>
        <v>#N/A</v>
      </c>
      <c r="AS148" t="e" cm="1">
        <f t="array" ref="AS148">deflator!AS148/INDEX(deflator!$E148:$BQ148, MATCH(TRUE, ISNUMBER(deflator!$E148:$BQ148), 0))</f>
        <v>#N/A</v>
      </c>
      <c r="AT148" t="e" cm="1">
        <f t="array" ref="AT148">deflator!AT148/INDEX(deflator!$E148:$BQ148, MATCH(TRUE, ISNUMBER(deflator!$E148:$BQ148), 0))</f>
        <v>#N/A</v>
      </c>
      <c r="AU148" t="e" cm="1">
        <f t="array" ref="AU148">deflator!AU148/INDEX(deflator!$E148:$BQ148, MATCH(TRUE, ISNUMBER(deflator!$E148:$BQ148), 0))</f>
        <v>#N/A</v>
      </c>
      <c r="AV148" t="e" cm="1">
        <f t="array" ref="AV148">deflator!AV148/INDEX(deflator!$E148:$BQ148, MATCH(TRUE, ISNUMBER(deflator!$E148:$BQ148), 0))</f>
        <v>#N/A</v>
      </c>
      <c r="AW148" t="e" cm="1">
        <f t="array" ref="AW148">deflator!AW148/INDEX(deflator!$E148:$BQ148, MATCH(TRUE, ISNUMBER(deflator!$E148:$BQ148), 0))</f>
        <v>#N/A</v>
      </c>
      <c r="AX148" t="e" cm="1">
        <f t="array" ref="AX148">deflator!AX148/INDEX(deflator!$E148:$BQ148, MATCH(TRUE, ISNUMBER(deflator!$E148:$BQ148), 0))</f>
        <v>#N/A</v>
      </c>
      <c r="AY148" t="e" cm="1">
        <f t="array" ref="AY148">deflator!AY148/INDEX(deflator!$E148:$BQ148, MATCH(TRUE, ISNUMBER(deflator!$E148:$BQ148), 0))</f>
        <v>#N/A</v>
      </c>
      <c r="AZ148" t="e" cm="1">
        <f t="array" ref="AZ148">deflator!AZ148/INDEX(deflator!$E148:$BQ148, MATCH(TRUE, ISNUMBER(deflator!$E148:$BQ148), 0))</f>
        <v>#N/A</v>
      </c>
      <c r="BA148" t="e" cm="1">
        <f t="array" ref="BA148">deflator!BA148/INDEX(deflator!$E148:$BQ148, MATCH(TRUE, ISNUMBER(deflator!$E148:$BQ148), 0))</f>
        <v>#N/A</v>
      </c>
      <c r="BB148" t="e" cm="1">
        <f t="array" ref="BB148">deflator!BB148/INDEX(deflator!$E148:$BQ148, MATCH(TRUE, ISNUMBER(deflator!$E148:$BQ148), 0))</f>
        <v>#N/A</v>
      </c>
      <c r="BC148" t="e" cm="1">
        <f t="array" ref="BC148">deflator!BC148/INDEX(deflator!$E148:$BQ148, MATCH(TRUE, ISNUMBER(deflator!$E148:$BQ148), 0))</f>
        <v>#N/A</v>
      </c>
      <c r="BD148" t="e" cm="1">
        <f t="array" ref="BD148">deflator!BD148/INDEX(deflator!$E148:$BQ148, MATCH(TRUE, ISNUMBER(deflator!$E148:$BQ148), 0))</f>
        <v>#N/A</v>
      </c>
      <c r="BE148" t="e" cm="1">
        <f t="array" ref="BE148">deflator!BE148/INDEX(deflator!$E148:$BQ148, MATCH(TRUE, ISNUMBER(deflator!$E148:$BQ148), 0))</f>
        <v>#N/A</v>
      </c>
      <c r="BF148" t="e" cm="1">
        <f t="array" ref="BF148">deflator!BF148/INDEX(deflator!$E148:$BQ148, MATCH(TRUE, ISNUMBER(deflator!$E148:$BQ148), 0))</f>
        <v>#N/A</v>
      </c>
      <c r="BG148" t="e" cm="1">
        <f t="array" ref="BG148">deflator!BG148/INDEX(deflator!$E148:$BQ148, MATCH(TRUE, ISNUMBER(deflator!$E148:$BQ148), 0))</f>
        <v>#N/A</v>
      </c>
      <c r="BH148" t="e" cm="1">
        <f t="array" ref="BH148">deflator!BH148/INDEX(deflator!$E148:$BQ148, MATCH(TRUE, ISNUMBER(deflator!$E148:$BQ148), 0))</f>
        <v>#N/A</v>
      </c>
      <c r="BI148" t="e" cm="1">
        <f t="array" ref="BI148">deflator!BI148/INDEX(deflator!$E148:$BQ148, MATCH(TRUE, ISNUMBER(deflator!$E148:$BQ148), 0))</f>
        <v>#N/A</v>
      </c>
      <c r="BJ148" t="e" cm="1">
        <f t="array" ref="BJ148">deflator!BJ148/INDEX(deflator!$E148:$BQ148, MATCH(TRUE, ISNUMBER(deflator!$E148:$BQ148), 0))</f>
        <v>#N/A</v>
      </c>
      <c r="BK148" t="e" cm="1">
        <f t="array" ref="BK148">deflator!BK148/INDEX(deflator!$E148:$BQ148, MATCH(TRUE, ISNUMBER(deflator!$E148:$BQ148), 0))</f>
        <v>#N/A</v>
      </c>
      <c r="BL148" t="e" cm="1">
        <f t="array" ref="BL148">deflator!BL148/INDEX(deflator!$E148:$BQ148, MATCH(TRUE, ISNUMBER(deflator!$E148:$BQ148), 0))</f>
        <v>#N/A</v>
      </c>
      <c r="BM148" t="e" cm="1">
        <f t="array" ref="BM148">deflator!BM148/INDEX(deflator!$E148:$BQ148, MATCH(TRUE, ISNUMBER(deflator!$E148:$BQ148), 0))</f>
        <v>#N/A</v>
      </c>
      <c r="BN148" t="e" cm="1">
        <f t="array" ref="BN148">deflator!BN148/INDEX(deflator!$E148:$BQ148, MATCH(TRUE, ISNUMBER(deflator!$E148:$BQ148), 0))</f>
        <v>#N/A</v>
      </c>
      <c r="BO148" t="e" cm="1">
        <f t="array" ref="BO148">deflator!BO148/INDEX(deflator!$E148:$BQ148, MATCH(TRUE, ISNUMBER(deflator!$E148:$BQ148), 0))</f>
        <v>#N/A</v>
      </c>
      <c r="BP148" t="e" cm="1">
        <f t="array" ref="BP148">deflator!BP148/INDEX(deflator!$E148:$BQ148, MATCH(TRUE, ISNUMBER(deflator!$E148:$BQ148), 0))</f>
        <v>#N/A</v>
      </c>
      <c r="BQ148" t="e" cm="1">
        <f t="array" ref="BQ148">deflator!BQ148/INDEX(deflator!$E148:$BQ148, MATCH(TRUE, ISNUMBER(deflator!$E148:$BQ148), 0))</f>
        <v>#N/A</v>
      </c>
    </row>
    <row r="149" spans="1:69" x14ac:dyDescent="0.35">
      <c r="A149" t="s">
        <v>479</v>
      </c>
      <c r="B149" t="s">
        <v>480</v>
      </c>
      <c r="C149" t="s">
        <v>44</v>
      </c>
      <c r="D149" t="s">
        <v>45</v>
      </c>
      <c r="E149" cm="1">
        <f t="array" ref="E149">deflator!E149/INDEX(deflator!$E149:$BQ149, MATCH(TRUE, ISNUMBER(deflator!$E149:$BQ149), 0))</f>
        <v>0</v>
      </c>
      <c r="F149" cm="1">
        <f t="array" ref="F149">deflator!F149/INDEX(deflator!$E149:$BQ149, MATCH(TRUE, ISNUMBER(deflator!$E149:$BQ149), 0))</f>
        <v>0</v>
      </c>
      <c r="G149" cm="1">
        <f t="array" ref="G149">deflator!G149/INDEX(deflator!$E149:$BQ149, MATCH(TRUE, ISNUMBER(deflator!$E149:$BQ149), 0))</f>
        <v>0</v>
      </c>
      <c r="H149" cm="1">
        <f t="array" ref="H149">deflator!H149/INDEX(deflator!$E149:$BQ149, MATCH(TRUE, ISNUMBER(deflator!$E149:$BQ149), 0))</f>
        <v>0</v>
      </c>
      <c r="I149" cm="1">
        <f t="array" ref="I149">deflator!I149/INDEX(deflator!$E149:$BQ149, MATCH(TRUE, ISNUMBER(deflator!$E149:$BQ149), 0))</f>
        <v>0</v>
      </c>
      <c r="J149" cm="1">
        <f t="array" ref="J149">deflator!J149/INDEX(deflator!$E149:$BQ149, MATCH(TRUE, ISNUMBER(deflator!$E149:$BQ149), 0))</f>
        <v>0</v>
      </c>
      <c r="K149" cm="1">
        <f t="array" ref="K149">deflator!K149/INDEX(deflator!$E149:$BQ149, MATCH(TRUE, ISNUMBER(deflator!$E149:$BQ149), 0))</f>
        <v>0</v>
      </c>
      <c r="L149" cm="1">
        <f t="array" ref="L149">deflator!L149/INDEX(deflator!$E149:$BQ149, MATCH(TRUE, ISNUMBER(deflator!$E149:$BQ149), 0))</f>
        <v>0</v>
      </c>
      <c r="M149" cm="1">
        <f t="array" ref="M149">deflator!M149/INDEX(deflator!$E149:$BQ149, MATCH(TRUE, ISNUMBER(deflator!$E149:$BQ149), 0))</f>
        <v>0</v>
      </c>
      <c r="N149" cm="1">
        <f t="array" ref="N149">deflator!N149/INDEX(deflator!$E149:$BQ149, MATCH(TRUE, ISNUMBER(deflator!$E149:$BQ149), 0))</f>
        <v>0</v>
      </c>
      <c r="O149" cm="1">
        <f t="array" ref="O149">deflator!O149/INDEX(deflator!$E149:$BQ149, MATCH(TRUE, ISNUMBER(deflator!$E149:$BQ149), 0))</f>
        <v>0</v>
      </c>
      <c r="P149" cm="1">
        <f t="array" ref="P149">deflator!P149/INDEX(deflator!$E149:$BQ149, MATCH(TRUE, ISNUMBER(deflator!$E149:$BQ149), 0))</f>
        <v>0</v>
      </c>
      <c r="Q149" cm="1">
        <f t="array" ref="Q149">deflator!Q149/INDEX(deflator!$E149:$BQ149, MATCH(TRUE, ISNUMBER(deflator!$E149:$BQ149), 0))</f>
        <v>0</v>
      </c>
      <c r="R149" cm="1">
        <f t="array" ref="R149">deflator!R149/INDEX(deflator!$E149:$BQ149, MATCH(TRUE, ISNUMBER(deflator!$E149:$BQ149), 0))</f>
        <v>0</v>
      </c>
      <c r="S149" cm="1">
        <f t="array" ref="S149">deflator!S149/INDEX(deflator!$E149:$BQ149, MATCH(TRUE, ISNUMBER(deflator!$E149:$BQ149), 0))</f>
        <v>0</v>
      </c>
      <c r="T149" cm="1">
        <f t="array" ref="T149">deflator!T149/INDEX(deflator!$E149:$BQ149, MATCH(TRUE, ISNUMBER(deflator!$E149:$BQ149), 0))</f>
        <v>0</v>
      </c>
      <c r="U149" cm="1">
        <f t="array" ref="U149">deflator!U149/INDEX(deflator!$E149:$BQ149, MATCH(TRUE, ISNUMBER(deflator!$E149:$BQ149), 0))</f>
        <v>0</v>
      </c>
      <c r="V149" cm="1">
        <f t="array" ref="V149">deflator!V149/INDEX(deflator!$E149:$BQ149, MATCH(TRUE, ISNUMBER(deflator!$E149:$BQ149), 0))</f>
        <v>0</v>
      </c>
      <c r="W149" cm="1">
        <f t="array" ref="W149">deflator!W149/INDEX(deflator!$E149:$BQ149, MATCH(TRUE, ISNUMBER(deflator!$E149:$BQ149), 0))</f>
        <v>0</v>
      </c>
      <c r="X149" cm="1">
        <f t="array" ref="X149">deflator!X149/INDEX(deflator!$E149:$BQ149, MATCH(TRUE, ISNUMBER(deflator!$E149:$BQ149), 0))</f>
        <v>0</v>
      </c>
      <c r="Y149" cm="1">
        <f t="array" ref="Y149">deflator!Y149/INDEX(deflator!$E149:$BQ149, MATCH(TRUE, ISNUMBER(deflator!$E149:$BQ149), 0))</f>
        <v>0</v>
      </c>
      <c r="Z149" cm="1">
        <f t="array" ref="Z149">deflator!Z149/INDEX(deflator!$E149:$BQ149, MATCH(TRUE, ISNUMBER(deflator!$E149:$BQ149), 0))</f>
        <v>0</v>
      </c>
      <c r="AA149" cm="1">
        <f t="array" ref="AA149">deflator!AA149/INDEX(deflator!$E149:$BQ149, MATCH(TRUE, ISNUMBER(deflator!$E149:$BQ149), 0))</f>
        <v>0</v>
      </c>
      <c r="AB149" cm="1">
        <f t="array" ref="AB149">deflator!AB149/INDEX(deflator!$E149:$BQ149, MATCH(TRUE, ISNUMBER(deflator!$E149:$BQ149), 0))</f>
        <v>0</v>
      </c>
      <c r="AC149" cm="1">
        <f t="array" ref="AC149">deflator!AC149/INDEX(deflator!$E149:$BQ149, MATCH(TRUE, ISNUMBER(deflator!$E149:$BQ149), 0))</f>
        <v>0</v>
      </c>
      <c r="AD149" cm="1">
        <f t="array" ref="AD149">deflator!AD149/INDEX(deflator!$E149:$BQ149, MATCH(TRUE, ISNUMBER(deflator!$E149:$BQ149), 0))</f>
        <v>0</v>
      </c>
      <c r="AE149" cm="1">
        <f t="array" ref="AE149">deflator!AE149/INDEX(deflator!$E149:$BQ149, MATCH(TRUE, ISNUMBER(deflator!$E149:$BQ149), 0))</f>
        <v>0</v>
      </c>
      <c r="AF149" cm="1">
        <f t="array" ref="AF149">deflator!AF149/INDEX(deflator!$E149:$BQ149, MATCH(TRUE, ISNUMBER(deflator!$E149:$BQ149), 0))</f>
        <v>0</v>
      </c>
      <c r="AG149" cm="1">
        <f t="array" ref="AG149">deflator!AG149/INDEX(deflator!$E149:$BQ149, MATCH(TRUE, ISNUMBER(deflator!$E149:$BQ149), 0))</f>
        <v>0</v>
      </c>
      <c r="AH149" cm="1">
        <f t="array" ref="AH149">deflator!AH149/INDEX(deflator!$E149:$BQ149, MATCH(TRUE, ISNUMBER(deflator!$E149:$BQ149), 0))</f>
        <v>0</v>
      </c>
      <c r="AI149" cm="1">
        <f t="array" ref="AI149">deflator!AI149/INDEX(deflator!$E149:$BQ149, MATCH(TRUE, ISNUMBER(deflator!$E149:$BQ149), 0))</f>
        <v>1</v>
      </c>
      <c r="AJ149" cm="1">
        <f t="array" ref="AJ149">deflator!AJ149/INDEX(deflator!$E149:$BQ149, MATCH(TRUE, ISNUMBER(deflator!$E149:$BQ149), 0))</f>
        <v>3.2833678176638248</v>
      </c>
      <c r="AK149" cm="1">
        <f t="array" ref="AK149">deflator!AK149/INDEX(deflator!$E149:$BQ149, MATCH(TRUE, ISNUMBER(deflator!$E149:$BQ149), 0))</f>
        <v>34.222758451731124</v>
      </c>
      <c r="AL149" cm="1">
        <f t="array" ref="AL149">deflator!AL149/INDEX(deflator!$E149:$BQ149, MATCH(TRUE, ISNUMBER(deflator!$E149:$BQ149), 0))</f>
        <v>139.01094378370931</v>
      </c>
      <c r="AM149" cm="1">
        <f t="array" ref="AM149">deflator!AM149/INDEX(deflator!$E149:$BQ149, MATCH(TRUE, ISNUMBER(deflator!$E149:$BQ149), 0))</f>
        <v>224.69069208584193</v>
      </c>
      <c r="AN149" cm="1">
        <f t="array" ref="AN149">deflator!AN149/INDEX(deflator!$E149:$BQ149, MATCH(TRUE, ISNUMBER(deflator!$E149:$BQ149), 0))</f>
        <v>310.17593382744479</v>
      </c>
      <c r="AO149" cm="1">
        <f t="array" ref="AO149">deflator!AO149/INDEX(deflator!$E149:$BQ149, MATCH(TRUE, ISNUMBER(deflator!$E149:$BQ149), 0))</f>
        <v>369.10762802790725</v>
      </c>
      <c r="AP149" cm="1">
        <f t="array" ref="AP149">deflator!AP149/INDEX(deflator!$E149:$BQ149, MATCH(TRUE, ISNUMBER(deflator!$E149:$BQ149), 0))</f>
        <v>411.08434646874576</v>
      </c>
      <c r="AQ149" cm="1">
        <f t="array" ref="AQ149">deflator!AQ149/INDEX(deflator!$E149:$BQ149, MATCH(TRUE, ISNUMBER(deflator!$E149:$BQ149), 0))</f>
        <v>424.70442094949948</v>
      </c>
      <c r="AR149" cm="1">
        <f t="array" ref="AR149">deflator!AR149/INDEX(deflator!$E149:$BQ149, MATCH(TRUE, ISNUMBER(deflator!$E149:$BQ149), 0))</f>
        <v>419.25652964629569</v>
      </c>
      <c r="AS149" cm="1">
        <f t="array" ref="AS149">deflator!AS149/INDEX(deflator!$E149:$BQ149, MATCH(TRUE, ISNUMBER(deflator!$E149:$BQ149), 0))</f>
        <v>424.83965733134914</v>
      </c>
      <c r="AT149" cm="1">
        <f t="array" ref="AT149">deflator!AT149/INDEX(deflator!$E149:$BQ149, MATCH(TRUE, ISNUMBER(deflator!$E149:$BQ149), 0))</f>
        <v>423.49615471700355</v>
      </c>
      <c r="AU149" cm="1">
        <f t="array" ref="AU149">deflator!AU149/INDEX(deflator!$E149:$BQ149, MATCH(TRUE, ISNUMBER(deflator!$E149:$BQ149), 0))</f>
        <v>424.83081804911075</v>
      </c>
      <c r="AV149" cm="1">
        <f t="array" ref="AV149">deflator!AV149/INDEX(deflator!$E149:$BQ149, MATCH(TRUE, ISNUMBER(deflator!$E149:$BQ149), 0))</f>
        <v>421.37974294411032</v>
      </c>
      <c r="AW149" cm="1">
        <f t="array" ref="AW149">deflator!AW149/INDEX(deflator!$E149:$BQ149, MATCH(TRUE, ISNUMBER(deflator!$E149:$BQ149), 0))</f>
        <v>434.531621610098</v>
      </c>
      <c r="AX149" cm="1">
        <f t="array" ref="AX149">deflator!AX149/INDEX(deflator!$E149:$BQ149, MATCH(TRUE, ISNUMBER(deflator!$E149:$BQ149), 0))</f>
        <v>462.2249759129507</v>
      </c>
      <c r="AY149" cm="1">
        <f t="array" ref="AY149">deflator!AY149/INDEX(deflator!$E149:$BQ149, MATCH(TRUE, ISNUMBER(deflator!$E149:$BQ149), 0))</f>
        <v>492.20058223729114</v>
      </c>
      <c r="AZ149" cm="1">
        <f t="array" ref="AZ149">deflator!AZ149/INDEX(deflator!$E149:$BQ149, MATCH(TRUE, ISNUMBER(deflator!$E149:$BQ149), 0))</f>
        <v>536.06602975243607</v>
      </c>
      <c r="BA149" cm="1">
        <f t="array" ref="BA149">deflator!BA149/INDEX(deflator!$E149:$BQ149, MATCH(TRUE, ISNUMBER(deflator!$E149:$BQ149), 0))</f>
        <v>588.15062830081922</v>
      </c>
      <c r="BB149" cm="1">
        <f t="array" ref="BB149">deflator!BB149/INDEX(deflator!$E149:$BQ149, MATCH(TRUE, ISNUMBER(deflator!$E149:$BQ149), 0))</f>
        <v>569.97952356514429</v>
      </c>
      <c r="BC149" cm="1">
        <f t="array" ref="BC149">deflator!BC149/INDEX(deflator!$E149:$BQ149, MATCH(TRUE, ISNUMBER(deflator!$E149:$BQ149), 0))</f>
        <v>582.07290170514011</v>
      </c>
      <c r="BD149" cm="1">
        <f t="array" ref="BD149">deflator!BD149/INDEX(deflator!$E149:$BQ149, MATCH(TRUE, ISNUMBER(deflator!$E149:$BQ149), 0))</f>
        <v>614.79866445537687</v>
      </c>
      <c r="BE149" cm="1">
        <f t="array" ref="BE149">deflator!BE149/INDEX(deflator!$E149:$BQ149, MATCH(TRUE, ISNUMBER(deflator!$E149:$BQ149), 0))</f>
        <v>630.20048336891284</v>
      </c>
      <c r="BF149" cm="1">
        <f t="array" ref="BF149">deflator!BF149/INDEX(deflator!$E149:$BQ149, MATCH(TRUE, ISNUMBER(deflator!$E149:$BQ149), 0))</f>
        <v>635.45526862508893</v>
      </c>
      <c r="BG149" cm="1">
        <f t="array" ref="BG149">deflator!BG149/INDEX(deflator!$E149:$BQ149, MATCH(TRUE, ISNUMBER(deflator!$E149:$BQ149), 0))</f>
        <v>639.32640275863253</v>
      </c>
      <c r="BH149" cm="1">
        <f t="array" ref="BH149">deflator!BH149/INDEX(deflator!$E149:$BQ149, MATCH(TRUE, ISNUMBER(deflator!$E149:$BQ149), 0))</f>
        <v>639.31200012738861</v>
      </c>
      <c r="BI149" cm="1">
        <f t="array" ref="BI149">deflator!BI149/INDEX(deflator!$E149:$BQ149, MATCH(TRUE, ISNUMBER(deflator!$E149:$BQ149), 0))</f>
        <v>645.62502983394211</v>
      </c>
      <c r="BJ149" cm="1">
        <f t="array" ref="BJ149">deflator!BJ149/INDEX(deflator!$E149:$BQ149, MATCH(TRUE, ISNUMBER(deflator!$E149:$BQ149), 0))</f>
        <v>672.06848512988881</v>
      </c>
      <c r="BK149" cm="1">
        <f t="array" ref="BK149">deflator!BK149/INDEX(deflator!$E149:$BQ149, MATCH(TRUE, ISNUMBER(deflator!$E149:$BQ149), 0))</f>
        <v>696.21598427264996</v>
      </c>
      <c r="BL149" cm="1">
        <f t="array" ref="BL149">deflator!BL149/INDEX(deflator!$E149:$BQ149, MATCH(TRUE, ISNUMBER(deflator!$E149:$BQ149), 0))</f>
        <v>712.75710233425889</v>
      </c>
      <c r="BM149" cm="1">
        <f t="array" ref="BM149">deflator!BM149/INDEX(deflator!$E149:$BQ149, MATCH(TRUE, ISNUMBER(deflator!$E149:$BQ149), 0))</f>
        <v>727.28839631813275</v>
      </c>
      <c r="BN149" cm="1">
        <f t="array" ref="BN149">deflator!BN149/INDEX(deflator!$E149:$BQ149, MATCH(TRUE, ISNUMBER(deflator!$E149:$BQ149), 0))</f>
        <v>770.92400236772767</v>
      </c>
      <c r="BO149" cm="1">
        <f t="array" ref="BO149">deflator!BO149/INDEX(deflator!$E149:$BQ149, MATCH(TRUE, ISNUMBER(deflator!$E149:$BQ149), 0))</f>
        <v>894.78483732330869</v>
      </c>
      <c r="BP149" cm="1">
        <f t="array" ref="BP149">deflator!BP149/INDEX(deflator!$E149:$BQ149, MATCH(TRUE, ISNUMBER(deflator!$E149:$BQ149), 0))</f>
        <v>975.51013883865937</v>
      </c>
      <c r="BQ149" cm="1">
        <f t="array" ref="BQ149">deflator!BQ149/INDEX(deflator!$E149:$BQ149, MATCH(TRUE, ISNUMBER(deflator!$E149:$BQ149), 0))</f>
        <v>1008.5800121027432</v>
      </c>
    </row>
    <row r="150" spans="1:69" x14ac:dyDescent="0.35">
      <c r="A150" t="s">
        <v>481</v>
      </c>
      <c r="B150" t="s">
        <v>482</v>
      </c>
      <c r="C150" t="s">
        <v>44</v>
      </c>
      <c r="D150" t="s">
        <v>45</v>
      </c>
      <c r="E150" cm="1">
        <f t="array" ref="E150">deflator!E150/INDEX(deflator!$E150:$BQ150, MATCH(TRUE, ISNUMBER(deflator!$E150:$BQ150), 0))</f>
        <v>1</v>
      </c>
      <c r="F150" cm="1">
        <f t="array" ref="F150">deflator!F150/INDEX(deflator!$E150:$BQ150, MATCH(TRUE, ISNUMBER(deflator!$E150:$BQ150), 0))</f>
        <v>0.96341389429539492</v>
      </c>
      <c r="G150" cm="1">
        <f t="array" ref="G150">deflator!G150/INDEX(deflator!$E150:$BQ150, MATCH(TRUE, ISNUMBER(deflator!$E150:$BQ150), 0))</f>
        <v>1.0009356638244049</v>
      </c>
      <c r="H150" cm="1">
        <f t="array" ref="H150">deflator!H150/INDEX(deflator!$E150:$BQ150, MATCH(TRUE, ISNUMBER(deflator!$E150:$BQ150), 0))</f>
        <v>1.0324246292722796</v>
      </c>
      <c r="I150" cm="1">
        <f t="array" ref="I150">deflator!I150/INDEX(deflator!$E150:$BQ150, MATCH(TRUE, ISNUMBER(deflator!$E150:$BQ150), 0))</f>
        <v>1.0926596289217454</v>
      </c>
      <c r="J150" cm="1">
        <f t="array" ref="J150">deflator!J150/INDEX(deflator!$E150:$BQ150, MATCH(TRUE, ISNUMBER(deflator!$E150:$BQ150), 0))</f>
        <v>1.1232260760568915</v>
      </c>
      <c r="K150" cm="1">
        <f t="array" ref="K150">deflator!K150/INDEX(deflator!$E150:$BQ150, MATCH(TRUE, ISNUMBER(deflator!$E150:$BQ150), 0))</f>
        <v>1.1674025378610227</v>
      </c>
      <c r="L150" cm="1">
        <f t="array" ref="L150">deflator!L150/INDEX(deflator!$E150:$BQ150, MATCH(TRUE, ISNUMBER(deflator!$E150:$BQ150), 0))</f>
        <v>1.1724336597313048</v>
      </c>
      <c r="M150" cm="1">
        <f t="array" ref="M150">deflator!M150/INDEX(deflator!$E150:$BQ150, MATCH(TRUE, ISNUMBER(deflator!$E150:$BQ150), 0))</f>
        <v>1.2312505853826978</v>
      </c>
      <c r="N150" cm="1">
        <f t="array" ref="N150">deflator!N150/INDEX(deflator!$E150:$BQ150, MATCH(TRUE, ISNUMBER(deflator!$E150:$BQ150), 0))</f>
        <v>1.296420848809934</v>
      </c>
      <c r="O150" cm="1">
        <f t="array" ref="O150">deflator!O150/INDEX(deflator!$E150:$BQ150, MATCH(TRUE, ISNUMBER(deflator!$E150:$BQ150), 0))</f>
        <v>1.4912440303154246</v>
      </c>
      <c r="P150" cm="1">
        <f t="array" ref="P150">deflator!P150/INDEX(deflator!$E150:$BQ150, MATCH(TRUE, ISNUMBER(deflator!$E150:$BQ150), 0))</f>
        <v>1.4791021983637751</v>
      </c>
      <c r="Q150" cm="1">
        <f t="array" ref="Q150">deflator!Q150/INDEX(deflator!$E150:$BQ150, MATCH(TRUE, ISNUMBER(deflator!$E150:$BQ150), 0))</f>
        <v>1.5647245361050541</v>
      </c>
      <c r="R150" cm="1">
        <f t="array" ref="R150">deflator!R150/INDEX(deflator!$E150:$BQ150, MATCH(TRUE, ISNUMBER(deflator!$E150:$BQ150), 0))</f>
        <v>1.7556562942953549</v>
      </c>
      <c r="S150" cm="1">
        <f t="array" ref="S150">deflator!S150/INDEX(deflator!$E150:$BQ150, MATCH(TRUE, ISNUMBER(deflator!$E150:$BQ150), 0))</f>
        <v>2.0537792733294506</v>
      </c>
      <c r="T150" cm="1">
        <f t="array" ref="T150">deflator!T150/INDEX(deflator!$E150:$BQ150, MATCH(TRUE, ISNUMBER(deflator!$E150:$BQ150), 0))</f>
        <v>2.0362132812668956</v>
      </c>
      <c r="U150" cm="1">
        <f t="array" ref="U150">deflator!U150/INDEX(deflator!$E150:$BQ150, MATCH(TRUE, ISNUMBER(deflator!$E150:$BQ150), 0))</f>
        <v>2.284950983024177</v>
      </c>
      <c r="V150" cm="1">
        <f t="array" ref="V150">deflator!V150/INDEX(deflator!$E150:$BQ150, MATCH(TRUE, ISNUMBER(deflator!$E150:$BQ150), 0))</f>
        <v>2.3117349713846909</v>
      </c>
      <c r="W150" cm="1">
        <f t="array" ref="W150">deflator!W150/INDEX(deflator!$E150:$BQ150, MATCH(TRUE, ISNUMBER(deflator!$E150:$BQ150), 0))</f>
        <v>2.4303268092899928</v>
      </c>
      <c r="X150" cm="1">
        <f t="array" ref="X150">deflator!X150/INDEX(deflator!$E150:$BQ150, MATCH(TRUE, ISNUMBER(deflator!$E150:$BQ150), 0))</f>
        <v>2.5847598704842327</v>
      </c>
      <c r="Y150" cm="1">
        <f t="array" ref="Y150">deflator!Y150/INDEX(deflator!$E150:$BQ150, MATCH(TRUE, ISNUMBER(deflator!$E150:$BQ150), 0))</f>
        <v>2.7895076869127582</v>
      </c>
      <c r="Z150" cm="1">
        <f t="array" ref="Z150">deflator!Z150/INDEX(deflator!$E150:$BQ150, MATCH(TRUE, ISNUMBER(deflator!$E150:$BQ150), 0))</f>
        <v>2.9898508510067483</v>
      </c>
      <c r="AA150" cm="1">
        <f t="array" ref="AA150">deflator!AA150/INDEX(deflator!$E150:$BQ150, MATCH(TRUE, ISNUMBER(deflator!$E150:$BQ150), 0))</f>
        <v>3.3130949253704598</v>
      </c>
      <c r="AB150" cm="1">
        <f t="array" ref="AB150">deflator!AB150/INDEX(deflator!$E150:$BQ150, MATCH(TRUE, ISNUMBER(deflator!$E150:$BQ150), 0))</f>
        <v>3.5390043453368474</v>
      </c>
      <c r="AC150" cm="1">
        <f t="array" ref="AC150">deflator!AC150/INDEX(deflator!$E150:$BQ150, MATCH(TRUE, ISNUMBER(deflator!$E150:$BQ150), 0))</f>
        <v>3.6949855881395095</v>
      </c>
      <c r="AD150" cm="1">
        <f t="array" ref="AD150">deflator!AD150/INDEX(deflator!$E150:$BQ150, MATCH(TRUE, ISNUMBER(deflator!$E150:$BQ150), 0))</f>
        <v>3.8092525760122484</v>
      </c>
      <c r="AE150" cm="1">
        <f t="array" ref="AE150">deflator!AE150/INDEX(deflator!$E150:$BQ150, MATCH(TRUE, ISNUMBER(deflator!$E150:$BQ150), 0))</f>
        <v>3.8060614433341673</v>
      </c>
      <c r="AF150" cm="1">
        <f t="array" ref="AF150">deflator!AF150/INDEX(deflator!$E150:$BQ150, MATCH(TRUE, ISNUMBER(deflator!$E150:$BQ150), 0))</f>
        <v>3.8084606875337781</v>
      </c>
      <c r="AG150" cm="1">
        <f t="array" ref="AG150">deflator!AG150/INDEX(deflator!$E150:$BQ150, MATCH(TRUE, ISNUMBER(deflator!$E150:$BQ150), 0))</f>
        <v>3.9141997076249209</v>
      </c>
      <c r="AH150" cm="1">
        <f t="array" ref="AH150">deflator!AH150/INDEX(deflator!$E150:$BQ150, MATCH(TRUE, ISNUMBER(deflator!$E150:$BQ150), 0))</f>
        <v>4.0715891974759773</v>
      </c>
      <c r="AI150" cm="1">
        <f t="array" ref="AI150">deflator!AI150/INDEX(deflator!$E150:$BQ150, MATCH(TRUE, ISNUMBER(deflator!$E150:$BQ150), 0))</f>
        <v>4.1739242103124221</v>
      </c>
      <c r="AJ150" cm="1">
        <f t="array" ref="AJ150">deflator!AJ150/INDEX(deflator!$E150:$BQ150, MATCH(TRUE, ISNUMBER(deflator!$E150:$BQ150), 0))</f>
        <v>4.2500081315083706</v>
      </c>
      <c r="AK150" cm="1">
        <f t="array" ref="AK150">deflator!AK150/INDEX(deflator!$E150:$BQ150, MATCH(TRUE, ISNUMBER(deflator!$E150:$BQ150), 0))</f>
        <v>4.4084939539528616</v>
      </c>
      <c r="AL150" cm="1">
        <f t="array" ref="AL150">deflator!AL150/INDEX(deflator!$E150:$BQ150, MATCH(TRUE, ISNUMBER(deflator!$E150:$BQ150), 0))</f>
        <v>4.6718030819959147</v>
      </c>
      <c r="AM150" cm="1">
        <f t="array" ref="AM150">deflator!AM150/INDEX(deflator!$E150:$BQ150, MATCH(TRUE, ISNUMBER(deflator!$E150:$BQ150), 0))</f>
        <v>4.8372959056617129</v>
      </c>
      <c r="AN150" cm="1">
        <f t="array" ref="AN150">deflator!AN150/INDEX(deflator!$E150:$BQ150, MATCH(TRUE, ISNUMBER(deflator!$E150:$BQ150), 0))</f>
        <v>4.9501050113791347</v>
      </c>
      <c r="AO150" cm="1">
        <f t="array" ref="AO150">deflator!AO150/INDEX(deflator!$E150:$BQ150, MATCH(TRUE, ISNUMBER(deflator!$E150:$BQ150), 0))</f>
        <v>5.1373950458226618</v>
      </c>
      <c r="AP150" cm="1">
        <f t="array" ref="AP150">deflator!AP150/INDEX(deflator!$E150:$BQ150, MATCH(TRUE, ISNUMBER(deflator!$E150:$BQ150), 0))</f>
        <v>5.2719714759393295</v>
      </c>
      <c r="AQ150" cm="1">
        <f t="array" ref="AQ150">deflator!AQ150/INDEX(deflator!$E150:$BQ150, MATCH(TRUE, ISNUMBER(deflator!$E150:$BQ150), 0))</f>
        <v>5.1648161716212106</v>
      </c>
      <c r="AR150" cm="1">
        <f t="array" ref="AR150">deflator!AR150/INDEX(deflator!$E150:$BQ150, MATCH(TRUE, ISNUMBER(deflator!$E150:$BQ150), 0))</f>
        <v>5.410900014348055</v>
      </c>
      <c r="AS150" cm="1">
        <f t="array" ref="AS150">deflator!AS150/INDEX(deflator!$E150:$BQ150, MATCH(TRUE, ISNUMBER(deflator!$E150:$BQ150), 0))</f>
        <v>5.6602599076213176</v>
      </c>
      <c r="AT150" cm="1">
        <f t="array" ref="AT150">deflator!AT150/INDEX(deflator!$E150:$BQ150, MATCH(TRUE, ISNUMBER(deflator!$E150:$BQ150), 0))</f>
        <v>5.7049801390498827</v>
      </c>
      <c r="AU150" cm="1">
        <f t="array" ref="AU150">deflator!AU150/INDEX(deflator!$E150:$BQ150, MATCH(TRUE, ISNUMBER(deflator!$E150:$BQ150), 0))</f>
        <v>5.7885244507709501</v>
      </c>
      <c r="AV150" cm="1">
        <f t="array" ref="AV150">deflator!AV150/INDEX(deflator!$E150:$BQ150, MATCH(TRUE, ISNUMBER(deflator!$E150:$BQ150), 0))</f>
        <v>5.9150602378865536</v>
      </c>
      <c r="AW150" cm="1">
        <f t="array" ref="AW150">deflator!AW150/INDEX(deflator!$E150:$BQ150, MATCH(TRUE, ISNUMBER(deflator!$E150:$BQ150), 0))</f>
        <v>6.0994521019827497</v>
      </c>
      <c r="AX150" cm="1">
        <f t="array" ref="AX150">deflator!AX150/INDEX(deflator!$E150:$BQ150, MATCH(TRUE, ISNUMBER(deflator!$E150:$BQ150), 0))</f>
        <v>6.3932826529161382</v>
      </c>
      <c r="AY150" cm="1">
        <f t="array" ref="AY150">deflator!AY150/INDEX(deflator!$E150:$BQ150, MATCH(TRUE, ISNUMBER(deflator!$E150:$BQ150), 0))</f>
        <v>6.805948261124132</v>
      </c>
      <c r="AZ150" cm="1">
        <f t="array" ref="AZ150">deflator!AZ150/INDEX(deflator!$E150:$BQ150, MATCH(TRUE, ISNUMBER(deflator!$E150:$BQ150), 0))</f>
        <v>6.9347495316662107</v>
      </c>
      <c r="BA150" cm="1">
        <f t="array" ref="BA150">deflator!BA150/INDEX(deflator!$E150:$BQ150, MATCH(TRUE, ISNUMBER(deflator!$E150:$BQ150), 0))</f>
        <v>7.393134034416299</v>
      </c>
      <c r="BB150" cm="1">
        <f t="array" ref="BB150">deflator!BB150/INDEX(deflator!$E150:$BQ150, MATCH(TRUE, ISNUMBER(deflator!$E150:$BQ150), 0))</f>
        <v>7.4575051631269558</v>
      </c>
      <c r="BC150" cm="1">
        <f t="array" ref="BC150">deflator!BC150/INDEX(deflator!$E150:$BQ150, MATCH(TRUE, ISNUMBER(deflator!$E150:$BQ150), 0))</f>
        <v>7.8041611384617946</v>
      </c>
      <c r="BD150" cm="1">
        <f t="array" ref="BD150">deflator!BD150/INDEX(deflator!$E150:$BQ150, MATCH(TRUE, ISNUMBER(deflator!$E150:$BQ150), 0))</f>
        <v>8.0733626976448942</v>
      </c>
      <c r="BE150" cm="1">
        <f t="array" ref="BE150">deflator!BE150/INDEX(deflator!$E150:$BQ150, MATCH(TRUE, ISNUMBER(deflator!$E150:$BQ150), 0))</f>
        <v>8.3370368841565679</v>
      </c>
      <c r="BF150" cm="1">
        <f t="array" ref="BF150">deflator!BF150/INDEX(deflator!$E150:$BQ150, MATCH(TRUE, ISNUMBER(deflator!$E150:$BQ150), 0))</f>
        <v>8.5267899353020571</v>
      </c>
      <c r="BG150" cm="1">
        <f t="array" ref="BG150">deflator!BG150/INDEX(deflator!$E150:$BQ150, MATCH(TRUE, ISNUMBER(deflator!$E150:$BQ150), 0))</f>
        <v>8.7652587908243973</v>
      </c>
      <c r="BH150" cm="1">
        <f t="array" ref="BH150">deflator!BH150/INDEX(deflator!$E150:$BQ150, MATCH(TRUE, ISNUMBER(deflator!$E150:$BQ150), 0))</f>
        <v>8.9597757404799534</v>
      </c>
      <c r="BI150" cm="1">
        <f t="array" ref="BI150">deflator!BI150/INDEX(deflator!$E150:$BQ150, MATCH(TRUE, ISNUMBER(deflator!$E150:$BQ150), 0))</f>
        <v>8.8605357749559772</v>
      </c>
      <c r="BJ150" cm="1">
        <f t="array" ref="BJ150">deflator!BJ150/INDEX(deflator!$E150:$BQ150, MATCH(TRUE, ISNUMBER(deflator!$E150:$BQ150), 0))</f>
        <v>9.0504085971565171</v>
      </c>
      <c r="BK150" cm="1">
        <f t="array" ref="BK150">deflator!BK150/INDEX(deflator!$E150:$BQ150, MATCH(TRUE, ISNUMBER(deflator!$E150:$BQ150), 0))</f>
        <v>9.2168988336022526</v>
      </c>
      <c r="BL150" cm="1">
        <f t="array" ref="BL150">deflator!BL150/INDEX(deflator!$E150:$BQ150, MATCH(TRUE, ISNUMBER(deflator!$E150:$BQ150), 0))</f>
        <v>9.3013597682969706</v>
      </c>
      <c r="BM150" cm="1">
        <f t="array" ref="BM150">deflator!BM150/INDEX(deflator!$E150:$BQ150, MATCH(TRUE, ISNUMBER(deflator!$E150:$BQ150), 0))</f>
        <v>9.6612352625999591</v>
      </c>
      <c r="BN150" cm="1">
        <f t="array" ref="BN150">deflator!BN150/INDEX(deflator!$E150:$BQ150, MATCH(TRUE, ISNUMBER(deflator!$E150:$BQ150), 0))</f>
        <v>10.231453900807649</v>
      </c>
      <c r="BO150" cm="1">
        <f t="array" ref="BO150">deflator!BO150/INDEX(deflator!$E150:$BQ150, MATCH(TRUE, ISNUMBER(deflator!$E150:$BQ150), 0))</f>
        <v>10.867596764514708</v>
      </c>
      <c r="BP150" cm="1">
        <f t="array" ref="BP150">deflator!BP150/INDEX(deflator!$E150:$BQ150, MATCH(TRUE, ISNUMBER(deflator!$E150:$BQ150), 0))</f>
        <v>11.551174584109203</v>
      </c>
      <c r="BQ150" cm="1">
        <f t="array" ref="BQ150">deflator!BQ150/INDEX(deflator!$E150:$BQ150, MATCH(TRUE, ISNUMBER(deflator!$E150:$BQ150), 0))</f>
        <v>12.154879982287509</v>
      </c>
    </row>
    <row r="151" spans="1:69" x14ac:dyDescent="0.35">
      <c r="A151" t="s">
        <v>483</v>
      </c>
      <c r="B151" t="s">
        <v>484</v>
      </c>
      <c r="C151" t="s">
        <v>44</v>
      </c>
      <c r="D151" t="s">
        <v>45</v>
      </c>
      <c r="E151" cm="1">
        <f t="array" ref="E151">deflator!E151/INDEX(deflator!$E151:$BQ151, MATCH(TRUE, ISNUMBER(deflator!$E151:$BQ151), 0))</f>
        <v>0</v>
      </c>
      <c r="F151" cm="1">
        <f t="array" ref="F151">deflator!F151/INDEX(deflator!$E151:$BQ151, MATCH(TRUE, ISNUMBER(deflator!$E151:$BQ151), 0))</f>
        <v>0</v>
      </c>
      <c r="G151" cm="1">
        <f t="array" ref="G151">deflator!G151/INDEX(deflator!$E151:$BQ151, MATCH(TRUE, ISNUMBER(deflator!$E151:$BQ151), 0))</f>
        <v>0</v>
      </c>
      <c r="H151" cm="1">
        <f t="array" ref="H151">deflator!H151/INDEX(deflator!$E151:$BQ151, MATCH(TRUE, ISNUMBER(deflator!$E151:$BQ151), 0))</f>
        <v>0</v>
      </c>
      <c r="I151" cm="1">
        <f t="array" ref="I151">deflator!I151/INDEX(deflator!$E151:$BQ151, MATCH(TRUE, ISNUMBER(deflator!$E151:$BQ151), 0))</f>
        <v>0</v>
      </c>
      <c r="J151" cm="1">
        <f t="array" ref="J151">deflator!J151/INDEX(deflator!$E151:$BQ151, MATCH(TRUE, ISNUMBER(deflator!$E151:$BQ151), 0))</f>
        <v>0</v>
      </c>
      <c r="K151" cm="1">
        <f t="array" ref="K151">deflator!K151/INDEX(deflator!$E151:$BQ151, MATCH(TRUE, ISNUMBER(deflator!$E151:$BQ151), 0))</f>
        <v>0</v>
      </c>
      <c r="L151" cm="1">
        <f t="array" ref="L151">deflator!L151/INDEX(deflator!$E151:$BQ151, MATCH(TRUE, ISNUMBER(deflator!$E151:$BQ151), 0))</f>
        <v>0</v>
      </c>
      <c r="M151" cm="1">
        <f t="array" ref="M151">deflator!M151/INDEX(deflator!$E151:$BQ151, MATCH(TRUE, ISNUMBER(deflator!$E151:$BQ151), 0))</f>
        <v>0</v>
      </c>
      <c r="N151" cm="1">
        <f t="array" ref="N151">deflator!N151/INDEX(deflator!$E151:$BQ151, MATCH(TRUE, ISNUMBER(deflator!$E151:$BQ151), 0))</f>
        <v>0</v>
      </c>
      <c r="O151" cm="1">
        <f t="array" ref="O151">deflator!O151/INDEX(deflator!$E151:$BQ151, MATCH(TRUE, ISNUMBER(deflator!$E151:$BQ151), 0))</f>
        <v>0</v>
      </c>
      <c r="P151" cm="1">
        <f t="array" ref="P151">deflator!P151/INDEX(deflator!$E151:$BQ151, MATCH(TRUE, ISNUMBER(deflator!$E151:$BQ151), 0))</f>
        <v>0</v>
      </c>
      <c r="Q151" cm="1">
        <f t="array" ref="Q151">deflator!Q151/INDEX(deflator!$E151:$BQ151, MATCH(TRUE, ISNUMBER(deflator!$E151:$BQ151), 0))</f>
        <v>0</v>
      </c>
      <c r="R151" cm="1">
        <f t="array" ref="R151">deflator!R151/INDEX(deflator!$E151:$BQ151, MATCH(TRUE, ISNUMBER(deflator!$E151:$BQ151), 0))</f>
        <v>0</v>
      </c>
      <c r="S151" cm="1">
        <f t="array" ref="S151">deflator!S151/INDEX(deflator!$E151:$BQ151, MATCH(TRUE, ISNUMBER(deflator!$E151:$BQ151), 0))</f>
        <v>0</v>
      </c>
      <c r="T151" cm="1">
        <f t="array" ref="T151">deflator!T151/INDEX(deflator!$E151:$BQ151, MATCH(TRUE, ISNUMBER(deflator!$E151:$BQ151), 0))</f>
        <v>0</v>
      </c>
      <c r="U151" cm="1">
        <f t="array" ref="U151">deflator!U151/INDEX(deflator!$E151:$BQ151, MATCH(TRUE, ISNUMBER(deflator!$E151:$BQ151), 0))</f>
        <v>0</v>
      </c>
      <c r="V151" cm="1">
        <f t="array" ref="V151">deflator!V151/INDEX(deflator!$E151:$BQ151, MATCH(TRUE, ISNUMBER(deflator!$E151:$BQ151), 0))</f>
        <v>0</v>
      </c>
      <c r="W151" cm="1">
        <f t="array" ref="W151">deflator!W151/INDEX(deflator!$E151:$BQ151, MATCH(TRUE, ISNUMBER(deflator!$E151:$BQ151), 0))</f>
        <v>0</v>
      </c>
      <c r="X151" cm="1">
        <f t="array" ref="X151">deflator!X151/INDEX(deflator!$E151:$BQ151, MATCH(TRUE, ISNUMBER(deflator!$E151:$BQ151), 0))</f>
        <v>0</v>
      </c>
      <c r="Y151" cm="1">
        <f t="array" ref="Y151">deflator!Y151/INDEX(deflator!$E151:$BQ151, MATCH(TRUE, ISNUMBER(deflator!$E151:$BQ151), 0))</f>
        <v>0</v>
      </c>
      <c r="Z151" cm="1">
        <f t="array" ref="Z151">deflator!Z151/INDEX(deflator!$E151:$BQ151, MATCH(TRUE, ISNUMBER(deflator!$E151:$BQ151), 0))</f>
        <v>0</v>
      </c>
      <c r="AA151" cm="1">
        <f t="array" ref="AA151">deflator!AA151/INDEX(deflator!$E151:$BQ151, MATCH(TRUE, ISNUMBER(deflator!$E151:$BQ151), 0))</f>
        <v>0</v>
      </c>
      <c r="AB151" cm="1">
        <f t="array" ref="AB151">deflator!AB151/INDEX(deflator!$E151:$BQ151, MATCH(TRUE, ISNUMBER(deflator!$E151:$BQ151), 0))</f>
        <v>0</v>
      </c>
      <c r="AC151" cm="1">
        <f t="array" ref="AC151">deflator!AC151/INDEX(deflator!$E151:$BQ151, MATCH(TRUE, ISNUMBER(deflator!$E151:$BQ151), 0))</f>
        <v>0</v>
      </c>
      <c r="AD151" cm="1">
        <f t="array" ref="AD151">deflator!AD151/INDEX(deflator!$E151:$BQ151, MATCH(TRUE, ISNUMBER(deflator!$E151:$BQ151), 0))</f>
        <v>0</v>
      </c>
      <c r="AE151" cm="1">
        <f t="array" ref="AE151">deflator!AE151/INDEX(deflator!$E151:$BQ151, MATCH(TRUE, ISNUMBER(deflator!$E151:$BQ151), 0))</f>
        <v>0</v>
      </c>
      <c r="AF151" cm="1">
        <f t="array" ref="AF151">deflator!AF151/INDEX(deflator!$E151:$BQ151, MATCH(TRUE, ISNUMBER(deflator!$E151:$BQ151), 0))</f>
        <v>0</v>
      </c>
      <c r="AG151" cm="1">
        <f t="array" ref="AG151">deflator!AG151/INDEX(deflator!$E151:$BQ151, MATCH(TRUE, ISNUMBER(deflator!$E151:$BQ151), 0))</f>
        <v>0</v>
      </c>
      <c r="AH151" cm="1">
        <f t="array" ref="AH151">deflator!AH151/INDEX(deflator!$E151:$BQ151, MATCH(TRUE, ISNUMBER(deflator!$E151:$BQ151), 0))</f>
        <v>0</v>
      </c>
      <c r="AI151" cm="1">
        <f t="array" ref="AI151">deflator!AI151/INDEX(deflator!$E151:$BQ151, MATCH(TRUE, ISNUMBER(deflator!$E151:$BQ151), 0))</f>
        <v>1</v>
      </c>
      <c r="AJ151" cm="1">
        <f t="array" ref="AJ151">deflator!AJ151/INDEX(deflator!$E151:$BQ151, MATCH(TRUE, ISNUMBER(deflator!$E151:$BQ151), 0))</f>
        <v>2.6258473963536129</v>
      </c>
      <c r="AK151" cm="1">
        <f t="array" ref="AK151">deflator!AK151/INDEX(deflator!$E151:$BQ151, MATCH(TRUE, ISNUMBER(deflator!$E151:$BQ151), 0))</f>
        <v>27.111733304384042</v>
      </c>
      <c r="AL151" cm="1">
        <f t="array" ref="AL151">deflator!AL151/INDEX(deflator!$E151:$BQ151, MATCH(TRUE, ISNUMBER(deflator!$E151:$BQ151), 0))</f>
        <v>41.669000627524795</v>
      </c>
      <c r="AM151" cm="1">
        <f t="array" ref="AM151">deflator!AM151/INDEX(deflator!$E151:$BQ151, MATCH(TRUE, ISNUMBER(deflator!$E151:$BQ151), 0))</f>
        <v>56.774757234488412</v>
      </c>
      <c r="AN151" cm="1">
        <f t="array" ref="AN151">deflator!AN151/INDEX(deflator!$E151:$BQ151, MATCH(TRUE, ISNUMBER(deflator!$E151:$BQ151), 0))</f>
        <v>73.422655478259315</v>
      </c>
      <c r="AO151" cm="1">
        <f t="array" ref="AO151">deflator!AO151/INDEX(deflator!$E151:$BQ151, MATCH(TRUE, ISNUMBER(deflator!$E151:$BQ151), 0))</f>
        <v>82.941315488901111</v>
      </c>
      <c r="AP151" cm="1">
        <f t="array" ref="AP151">deflator!AP151/INDEX(deflator!$E151:$BQ151, MATCH(TRUE, ISNUMBER(deflator!$E151:$BQ151), 0))</f>
        <v>87.74310208673262</v>
      </c>
      <c r="AQ151" cm="1">
        <f t="array" ref="AQ151">deflator!AQ151/INDEX(deflator!$E151:$BQ151, MATCH(TRUE, ISNUMBER(deflator!$E151:$BQ151), 0))</f>
        <v>91.840045502884848</v>
      </c>
      <c r="AR151" cm="1">
        <f t="array" ref="AR151">deflator!AR151/INDEX(deflator!$E151:$BQ151, MATCH(TRUE, ISNUMBER(deflator!$E151:$BQ151), 0))</f>
        <v>93.057463270525432</v>
      </c>
      <c r="AS151" cm="1">
        <f t="array" ref="AS151">deflator!AS151/INDEX(deflator!$E151:$BQ151, MATCH(TRUE, ISNUMBER(deflator!$E151:$BQ151), 0))</f>
        <v>96.570304596926405</v>
      </c>
      <c r="AT151" cm="1">
        <f t="array" ref="AT151">deflator!AT151/INDEX(deflator!$E151:$BQ151, MATCH(TRUE, ISNUMBER(deflator!$E151:$BQ151), 0))</f>
        <v>99.103533838652098</v>
      </c>
      <c r="AU151" cm="1">
        <f t="array" ref="AU151">deflator!AU151/INDEX(deflator!$E151:$BQ151, MATCH(TRUE, ISNUMBER(deflator!$E151:$BQ151), 0))</f>
        <v>102.3333222544627</v>
      </c>
      <c r="AV151" cm="1">
        <f t="array" ref="AV151">deflator!AV151/INDEX(deflator!$E151:$BQ151, MATCH(TRUE, ISNUMBER(deflator!$E151:$BQ151), 0))</f>
        <v>106.06388047259253</v>
      </c>
      <c r="AW151" cm="1">
        <f t="array" ref="AW151">deflator!AW151/INDEX(deflator!$E151:$BQ151, MATCH(TRUE, ISNUMBER(deflator!$E151:$BQ151), 0))</f>
        <v>113.40879485227522</v>
      </c>
      <c r="AX151" cm="1">
        <f t="array" ref="AX151">deflator!AX151/INDEX(deflator!$E151:$BQ151, MATCH(TRUE, ISNUMBER(deflator!$E151:$BQ151), 0))</f>
        <v>125.25472733654124</v>
      </c>
      <c r="AY151" cm="1">
        <f t="array" ref="AY151">deflator!AY151/INDEX(deflator!$E151:$BQ151, MATCH(TRUE, ISNUMBER(deflator!$E151:$BQ151), 0))</f>
        <v>138.06375807195818</v>
      </c>
      <c r="AZ151" cm="1">
        <f t="array" ref="AZ151">deflator!AZ151/INDEX(deflator!$E151:$BQ151, MATCH(TRUE, ISNUMBER(deflator!$E151:$BQ151), 0))</f>
        <v>165.05589315890711</v>
      </c>
      <c r="BA151" cm="1">
        <f t="array" ref="BA151">deflator!BA151/INDEX(deflator!$E151:$BQ151, MATCH(TRUE, ISNUMBER(deflator!$E151:$BQ151), 0))</f>
        <v>185.48056776926785</v>
      </c>
      <c r="BB151" cm="1">
        <f t="array" ref="BB151">deflator!BB151/INDEX(deflator!$E151:$BQ151, MATCH(TRUE, ISNUMBER(deflator!$E151:$BQ151), 0))</f>
        <v>174.84951916076548</v>
      </c>
      <c r="BC151" cm="1">
        <f t="array" ref="BC151">deflator!BC151/INDEX(deflator!$E151:$BQ151, MATCH(TRUE, ISNUMBER(deflator!$E151:$BQ151), 0))</f>
        <v>174.00348997331474</v>
      </c>
      <c r="BD151" cm="1">
        <f t="array" ref="BD151">deflator!BD151/INDEX(deflator!$E151:$BQ151, MATCH(TRUE, ISNUMBER(deflator!$E151:$BQ151), 0))</f>
        <v>182.1957606345504</v>
      </c>
      <c r="BE151" cm="1">
        <f t="array" ref="BE151">deflator!BE151/INDEX(deflator!$E151:$BQ151, MATCH(TRUE, ISNUMBER(deflator!$E151:$BQ151), 0))</f>
        <v>187.44038821271448</v>
      </c>
      <c r="BF151" cm="1">
        <f t="array" ref="BF151">deflator!BF151/INDEX(deflator!$E151:$BQ151, MATCH(TRUE, ISNUMBER(deflator!$E151:$BQ151), 0))</f>
        <v>191.00274844395901</v>
      </c>
      <c r="BG151" cm="1">
        <f t="array" ref="BG151">deflator!BG151/INDEX(deflator!$E151:$BQ151, MATCH(TRUE, ISNUMBER(deflator!$E151:$BQ151), 0))</f>
        <v>194.19239729440537</v>
      </c>
      <c r="BH151" cm="1">
        <f t="array" ref="BH151">deflator!BH151/INDEX(deflator!$E151:$BQ151, MATCH(TRUE, ISNUMBER(deflator!$E151:$BQ151), 0))</f>
        <v>194.94370324590017</v>
      </c>
      <c r="BI151" cm="1">
        <f t="array" ref="BI151">deflator!BI151/INDEX(deflator!$E151:$BQ151, MATCH(TRUE, ISNUMBER(deflator!$E151:$BQ151), 0))</f>
        <v>196.12882563817971</v>
      </c>
      <c r="BJ151" cm="1">
        <f t="array" ref="BJ151">deflator!BJ151/INDEX(deflator!$E151:$BQ151, MATCH(TRUE, ISNUMBER(deflator!$E151:$BQ151), 0))</f>
        <v>201.44242613987737</v>
      </c>
      <c r="BK151" cm="1">
        <f t="array" ref="BK151">deflator!BK151/INDEX(deflator!$E151:$BQ151, MATCH(TRUE, ISNUMBER(deflator!$E151:$BQ151), 0))</f>
        <v>208.97693437749209</v>
      </c>
      <c r="BL151" cm="1">
        <f t="array" ref="BL151">deflator!BL151/INDEX(deflator!$E151:$BQ151, MATCH(TRUE, ISNUMBER(deflator!$E151:$BQ151), 0))</f>
        <v>217.99717691491344</v>
      </c>
      <c r="BM151" cm="1">
        <f t="array" ref="BM151">deflator!BM151/INDEX(deflator!$E151:$BQ151, MATCH(TRUE, ISNUMBER(deflator!$E151:$BQ151), 0))</f>
        <v>223.21456207637056</v>
      </c>
      <c r="BN151" cm="1">
        <f t="array" ref="BN151">deflator!BN151/INDEX(deflator!$E151:$BQ151, MATCH(TRUE, ISNUMBER(deflator!$E151:$BQ151), 0))</f>
        <v>230.57471240609766</v>
      </c>
      <c r="BO151" cm="1">
        <f t="array" ref="BO151">deflator!BO151/INDEX(deflator!$E151:$BQ151, MATCH(TRUE, ISNUMBER(deflator!$E151:$BQ151), 0))</f>
        <v>253.25261278726052</v>
      </c>
      <c r="BP151" cm="1">
        <f t="array" ref="BP151">deflator!BP151/INDEX(deflator!$E151:$BQ151, MATCH(TRUE, ISNUMBER(deflator!$E151:$BQ151), 0))</f>
        <v>268.54714209710738</v>
      </c>
      <c r="BQ151" cm="1">
        <f t="array" ref="BQ151">deflator!BQ151/INDEX(deflator!$E151:$BQ151, MATCH(TRUE, ISNUMBER(deflator!$E151:$BQ151), 0))</f>
        <v>275.46801334683335</v>
      </c>
    </row>
    <row r="152" spans="1:69" x14ac:dyDescent="0.35">
      <c r="A152" t="s">
        <v>485</v>
      </c>
      <c r="B152" t="s">
        <v>486</v>
      </c>
      <c r="C152" t="s">
        <v>44</v>
      </c>
      <c r="D152" t="s">
        <v>45</v>
      </c>
      <c r="E152" cm="1">
        <f t="array" ref="E152">deflator!E152/INDEX(deflator!$E152:$BQ152, MATCH(TRUE, ISNUMBER(deflator!$E152:$BQ152), 0))</f>
        <v>0</v>
      </c>
      <c r="F152" cm="1">
        <f t="array" ref="F152">deflator!F152/INDEX(deflator!$E152:$BQ152, MATCH(TRUE, ISNUMBER(deflator!$E152:$BQ152), 0))</f>
        <v>0</v>
      </c>
      <c r="G152" cm="1">
        <f t="array" ref="G152">deflator!G152/INDEX(deflator!$E152:$BQ152, MATCH(TRUE, ISNUMBER(deflator!$E152:$BQ152), 0))</f>
        <v>0</v>
      </c>
      <c r="H152" cm="1">
        <f t="array" ref="H152">deflator!H152/INDEX(deflator!$E152:$BQ152, MATCH(TRUE, ISNUMBER(deflator!$E152:$BQ152), 0))</f>
        <v>0</v>
      </c>
      <c r="I152" cm="1">
        <f t="array" ref="I152">deflator!I152/INDEX(deflator!$E152:$BQ152, MATCH(TRUE, ISNUMBER(deflator!$E152:$BQ152), 0))</f>
        <v>0</v>
      </c>
      <c r="J152" cm="1">
        <f t="array" ref="J152">deflator!J152/INDEX(deflator!$E152:$BQ152, MATCH(TRUE, ISNUMBER(deflator!$E152:$BQ152), 0))</f>
        <v>0</v>
      </c>
      <c r="K152" cm="1">
        <f t="array" ref="K152">deflator!K152/INDEX(deflator!$E152:$BQ152, MATCH(TRUE, ISNUMBER(deflator!$E152:$BQ152), 0))</f>
        <v>0</v>
      </c>
      <c r="L152" cm="1">
        <f t="array" ref="L152">deflator!L152/INDEX(deflator!$E152:$BQ152, MATCH(TRUE, ISNUMBER(deflator!$E152:$BQ152), 0))</f>
        <v>0</v>
      </c>
      <c r="M152" cm="1">
        <f t="array" ref="M152">deflator!M152/INDEX(deflator!$E152:$BQ152, MATCH(TRUE, ISNUMBER(deflator!$E152:$BQ152), 0))</f>
        <v>0</v>
      </c>
      <c r="N152" cm="1">
        <f t="array" ref="N152">deflator!N152/INDEX(deflator!$E152:$BQ152, MATCH(TRUE, ISNUMBER(deflator!$E152:$BQ152), 0))</f>
        <v>0</v>
      </c>
      <c r="O152" cm="1">
        <f t="array" ref="O152">deflator!O152/INDEX(deflator!$E152:$BQ152, MATCH(TRUE, ISNUMBER(deflator!$E152:$BQ152), 0))</f>
        <v>0</v>
      </c>
      <c r="P152" cm="1">
        <f t="array" ref="P152">deflator!P152/INDEX(deflator!$E152:$BQ152, MATCH(TRUE, ISNUMBER(deflator!$E152:$BQ152), 0))</f>
        <v>0</v>
      </c>
      <c r="Q152" cm="1">
        <f t="array" ref="Q152">deflator!Q152/INDEX(deflator!$E152:$BQ152, MATCH(TRUE, ISNUMBER(deflator!$E152:$BQ152), 0))</f>
        <v>0</v>
      </c>
      <c r="R152" cm="1">
        <f t="array" ref="R152">deflator!R152/INDEX(deflator!$E152:$BQ152, MATCH(TRUE, ISNUMBER(deflator!$E152:$BQ152), 0))</f>
        <v>0</v>
      </c>
      <c r="S152" cm="1">
        <f t="array" ref="S152">deflator!S152/INDEX(deflator!$E152:$BQ152, MATCH(TRUE, ISNUMBER(deflator!$E152:$BQ152), 0))</f>
        <v>0</v>
      </c>
      <c r="T152" cm="1">
        <f t="array" ref="T152">deflator!T152/INDEX(deflator!$E152:$BQ152, MATCH(TRUE, ISNUMBER(deflator!$E152:$BQ152), 0))</f>
        <v>0</v>
      </c>
      <c r="U152" cm="1">
        <f t="array" ref="U152">deflator!U152/INDEX(deflator!$E152:$BQ152, MATCH(TRUE, ISNUMBER(deflator!$E152:$BQ152), 0))</f>
        <v>0</v>
      </c>
      <c r="V152" cm="1">
        <f t="array" ref="V152">deflator!V152/INDEX(deflator!$E152:$BQ152, MATCH(TRUE, ISNUMBER(deflator!$E152:$BQ152), 0))</f>
        <v>0</v>
      </c>
      <c r="W152" cm="1">
        <f t="array" ref="W152">deflator!W152/INDEX(deflator!$E152:$BQ152, MATCH(TRUE, ISNUMBER(deflator!$E152:$BQ152), 0))</f>
        <v>0</v>
      </c>
      <c r="X152" cm="1">
        <f t="array" ref="X152">deflator!X152/INDEX(deflator!$E152:$BQ152, MATCH(TRUE, ISNUMBER(deflator!$E152:$BQ152), 0))</f>
        <v>0</v>
      </c>
      <c r="Y152" cm="1">
        <f t="array" ref="Y152">deflator!Y152/INDEX(deflator!$E152:$BQ152, MATCH(TRUE, ISNUMBER(deflator!$E152:$BQ152), 0))</f>
        <v>0</v>
      </c>
      <c r="Z152" cm="1">
        <f t="array" ref="Z152">deflator!Z152/INDEX(deflator!$E152:$BQ152, MATCH(TRUE, ISNUMBER(deflator!$E152:$BQ152), 0))</f>
        <v>0</v>
      </c>
      <c r="AA152" cm="1">
        <f t="array" ref="AA152">deflator!AA152/INDEX(deflator!$E152:$BQ152, MATCH(TRUE, ISNUMBER(deflator!$E152:$BQ152), 0))</f>
        <v>1</v>
      </c>
      <c r="AB152" cm="1">
        <f t="array" ref="AB152">deflator!AB152/INDEX(deflator!$E152:$BQ152, MATCH(TRUE, ISNUMBER(deflator!$E152:$BQ152), 0))</f>
        <v>1.0806431941148795</v>
      </c>
      <c r="AC152" cm="1">
        <f t="array" ref="AC152">deflator!AC152/INDEX(deflator!$E152:$BQ152, MATCH(TRUE, ISNUMBER(deflator!$E152:$BQ152), 0))</f>
        <v>1.2347990889771987</v>
      </c>
      <c r="AD152" cm="1">
        <f t="array" ref="AD152">deflator!AD152/INDEX(deflator!$E152:$BQ152, MATCH(TRUE, ISNUMBER(deflator!$E152:$BQ152), 0))</f>
        <v>1.2742363087030142</v>
      </c>
      <c r="AE152" cm="1">
        <f t="array" ref="AE152">deflator!AE152/INDEX(deflator!$E152:$BQ152, MATCH(TRUE, ISNUMBER(deflator!$E152:$BQ152), 0))</f>
        <v>1.3457930372734301</v>
      </c>
      <c r="AF152" cm="1">
        <f t="array" ref="AF152">deflator!AF152/INDEX(deflator!$E152:$BQ152, MATCH(TRUE, ISNUMBER(deflator!$E152:$BQ152), 0))</f>
        <v>1.5039679002742075</v>
      </c>
      <c r="AG152" cm="1">
        <f t="array" ref="AG152">deflator!AG152/INDEX(deflator!$E152:$BQ152, MATCH(TRUE, ISNUMBER(deflator!$E152:$BQ152), 0))</f>
        <v>1.6371534065848221</v>
      </c>
      <c r="AH152" cm="1">
        <f t="array" ref="AH152">deflator!AH152/INDEX(deflator!$E152:$BQ152, MATCH(TRUE, ISNUMBER(deflator!$E152:$BQ152), 0))</f>
        <v>1.8412303644705101</v>
      </c>
      <c r="AI152" cm="1">
        <f t="array" ref="AI152">deflator!AI152/INDEX(deflator!$E152:$BQ152, MATCH(TRUE, ISNUMBER(deflator!$E152:$BQ152), 0))</f>
        <v>2.0427192853592202</v>
      </c>
      <c r="AJ152" cm="1">
        <f t="array" ref="AJ152">deflator!AJ152/INDEX(deflator!$E152:$BQ152, MATCH(TRUE, ISNUMBER(deflator!$E152:$BQ152), 0))</f>
        <v>2.2807274463782545</v>
      </c>
      <c r="AK152" cm="1">
        <f t="array" ref="AK152">deflator!AK152/INDEX(deflator!$E152:$BQ152, MATCH(TRUE, ISNUMBER(deflator!$E152:$BQ152), 0))</f>
        <v>2.6168898753112972</v>
      </c>
      <c r="AL152" cm="1">
        <f t="array" ref="AL152">deflator!AL152/INDEX(deflator!$E152:$BQ152, MATCH(TRUE, ISNUMBER(deflator!$E152:$BQ152), 0))</f>
        <v>2.8664570698959229</v>
      </c>
      <c r="AM152" cm="1">
        <f t="array" ref="AM152">deflator!AM152/INDEX(deflator!$E152:$BQ152, MATCH(TRUE, ISNUMBER(deflator!$E152:$BQ152), 0))</f>
        <v>3.0600238368527002</v>
      </c>
      <c r="AN152" cm="1">
        <f t="array" ref="AN152">deflator!AN152/INDEX(deflator!$E152:$BQ152, MATCH(TRUE, ISNUMBER(deflator!$E152:$BQ152), 0))</f>
        <v>3.310474835666128</v>
      </c>
      <c r="AO152" cm="1">
        <f t="array" ref="AO152">deflator!AO152/INDEX(deflator!$E152:$BQ152, MATCH(TRUE, ISNUMBER(deflator!$E152:$BQ152), 0))</f>
        <v>3.3854956588160614</v>
      </c>
      <c r="AP152" cm="1">
        <f t="array" ref="AP152">deflator!AP152/INDEX(deflator!$E152:$BQ152, MATCH(TRUE, ISNUMBER(deflator!$E152:$BQ152), 0))</f>
        <v>3.4417123103908138</v>
      </c>
      <c r="AQ152" cm="1">
        <f t="array" ref="AQ152">deflator!AQ152/INDEX(deflator!$E152:$BQ152, MATCH(TRUE, ISNUMBER(deflator!$E152:$BQ152), 0))</f>
        <v>3.3749056899954932</v>
      </c>
      <c r="AR152" cm="1">
        <f t="array" ref="AR152">deflator!AR152/INDEX(deflator!$E152:$BQ152, MATCH(TRUE, ISNUMBER(deflator!$E152:$BQ152), 0))</f>
        <v>3.3347084418357085</v>
      </c>
      <c r="AS152" cm="1">
        <f t="array" ref="AS152">deflator!AS152/INDEX(deflator!$E152:$BQ152, MATCH(TRUE, ISNUMBER(deflator!$E152:$BQ152), 0))</f>
        <v>3.2764889093364333</v>
      </c>
      <c r="AT152" cm="1">
        <f t="array" ref="AT152">deflator!AT152/INDEX(deflator!$E152:$BQ152, MATCH(TRUE, ISNUMBER(deflator!$E152:$BQ152), 0))</f>
        <v>3.2280345127599297</v>
      </c>
      <c r="AU152" cm="1">
        <f t="array" ref="AU152">deflator!AU152/INDEX(deflator!$E152:$BQ152, MATCH(TRUE, ISNUMBER(deflator!$E152:$BQ152), 0))</f>
        <v>3.1848512320568516</v>
      </c>
      <c r="AV152" cm="1">
        <f t="array" ref="AV152">deflator!AV152/INDEX(deflator!$E152:$BQ152, MATCH(TRUE, ISNUMBER(deflator!$E152:$BQ152), 0))</f>
        <v>3.1864646236068914</v>
      </c>
      <c r="AW152" cm="1">
        <f t="array" ref="AW152">deflator!AW152/INDEX(deflator!$E152:$BQ152, MATCH(TRUE, ISNUMBER(deflator!$E152:$BQ152), 0))</f>
        <v>3.2480693186492751</v>
      </c>
      <c r="AX152" cm="1">
        <f t="array" ref="AX152">deflator!AX152/INDEX(deflator!$E152:$BQ152, MATCH(TRUE, ISNUMBER(deflator!$E152:$BQ152), 0))</f>
        <v>3.4289300590358871</v>
      </c>
      <c r="AY152" cm="1">
        <f t="array" ref="AY152">deflator!AY152/INDEX(deflator!$E152:$BQ152, MATCH(TRUE, ISNUMBER(deflator!$E152:$BQ152), 0))</f>
        <v>3.6944842220096024</v>
      </c>
      <c r="AZ152" cm="1">
        <f t="array" ref="AZ152">deflator!AZ152/INDEX(deflator!$E152:$BQ152, MATCH(TRUE, ISNUMBER(deflator!$E152:$BQ152), 0))</f>
        <v>4.018203774632279</v>
      </c>
      <c r="BA152" cm="1">
        <f t="array" ref="BA152">deflator!BA152/INDEX(deflator!$E152:$BQ152, MATCH(TRUE, ISNUMBER(deflator!$E152:$BQ152), 0))</f>
        <v>4.4229646963364386</v>
      </c>
      <c r="BB152" cm="1">
        <f t="array" ref="BB152">deflator!BB152/INDEX(deflator!$E152:$BQ152, MATCH(TRUE, ISNUMBER(deflator!$E152:$BQ152), 0))</f>
        <v>4.4637505171837217</v>
      </c>
      <c r="BC152" cm="1">
        <f t="array" ref="BC152">deflator!BC152/INDEX(deflator!$E152:$BQ152, MATCH(TRUE, ISNUMBER(deflator!$E152:$BQ152), 0))</f>
        <v>4.6775897567230196</v>
      </c>
      <c r="BD152" cm="1">
        <f t="array" ref="BD152">deflator!BD152/INDEX(deflator!$E152:$BQ152, MATCH(TRUE, ISNUMBER(deflator!$E152:$BQ152), 0))</f>
        <v>5.0279785768115799</v>
      </c>
      <c r="BE152" cm="1">
        <f t="array" ref="BE152">deflator!BE152/INDEX(deflator!$E152:$BQ152, MATCH(TRUE, ISNUMBER(deflator!$E152:$BQ152), 0))</f>
        <v>5.3759675160750753</v>
      </c>
      <c r="BF152" cm="1">
        <f t="array" ref="BF152">deflator!BF152/INDEX(deflator!$E152:$BQ152, MATCH(TRUE, ISNUMBER(deflator!$E152:$BQ152), 0))</f>
        <v>5.7916695209723832</v>
      </c>
      <c r="BG152" cm="1">
        <f t="array" ref="BG152">deflator!BG152/INDEX(deflator!$E152:$BQ152, MATCH(TRUE, ISNUMBER(deflator!$E152:$BQ152), 0))</f>
        <v>6.297317348635354</v>
      </c>
      <c r="BH152" cm="1">
        <f t="array" ref="BH152">deflator!BH152/INDEX(deflator!$E152:$BQ152, MATCH(TRUE, ISNUMBER(deflator!$E152:$BQ152), 0))</f>
        <v>6.5815723406239011</v>
      </c>
      <c r="BI152" cm="1">
        <f t="array" ref="BI152">deflator!BI152/INDEX(deflator!$E152:$BQ152, MATCH(TRUE, ISNUMBER(deflator!$E152:$BQ152), 0))</f>
        <v>6.6382954390264528</v>
      </c>
      <c r="BJ152" cm="1">
        <f t="array" ref="BJ152">deflator!BJ152/INDEX(deflator!$E152:$BQ152, MATCH(TRUE, ISNUMBER(deflator!$E152:$BQ152), 0))</f>
        <v>6.7809450545723076</v>
      </c>
      <c r="BK152" cm="1">
        <f t="array" ref="BK152">deflator!BK152/INDEX(deflator!$E152:$BQ152, MATCH(TRUE, ISNUMBER(deflator!$E152:$BQ152), 0))</f>
        <v>7.021183708515613</v>
      </c>
      <c r="BL152" cm="1">
        <f t="array" ref="BL152">deflator!BL152/INDEX(deflator!$E152:$BQ152, MATCH(TRUE, ISNUMBER(deflator!$E152:$BQ152), 0))</f>
        <v>7.1899372419856888</v>
      </c>
      <c r="BM152" cm="1">
        <f t="array" ref="BM152">deflator!BM152/INDEX(deflator!$E152:$BQ152, MATCH(TRUE, ISNUMBER(deflator!$E152:$BQ152), 0))</f>
        <v>7.1714032155220933</v>
      </c>
      <c r="BN152" cm="1">
        <f t="array" ref="BN152">deflator!BN152/INDEX(deflator!$E152:$BQ152, MATCH(TRUE, ISNUMBER(deflator!$E152:$BQ152), 0))</f>
        <v>7.1083734213546474</v>
      </c>
      <c r="BO152" cm="1">
        <f t="array" ref="BO152">deflator!BO152/INDEX(deflator!$E152:$BQ152, MATCH(TRUE, ISNUMBER(deflator!$E152:$BQ152), 0))</f>
        <v>7.1908903356905105</v>
      </c>
      <c r="BP152" cm="1">
        <f t="array" ref="BP152">deflator!BP152/INDEX(deflator!$E152:$BQ152, MATCH(TRUE, ISNUMBER(deflator!$E152:$BQ152), 0))</f>
        <v>7.5242513707296599</v>
      </c>
      <c r="BQ152" cm="1">
        <f t="array" ref="BQ152">deflator!BQ152/INDEX(deflator!$E152:$BQ152, MATCH(TRUE, ISNUMBER(deflator!$E152:$BQ152), 0))</f>
        <v>7.5514942239304217</v>
      </c>
    </row>
    <row r="153" spans="1:69" x14ac:dyDescent="0.35">
      <c r="A153" t="s">
        <v>487</v>
      </c>
      <c r="B153" t="s">
        <v>488</v>
      </c>
      <c r="C153" t="s">
        <v>44</v>
      </c>
      <c r="D153" t="s">
        <v>45</v>
      </c>
      <c r="E153" cm="1">
        <f t="array" ref="E153">deflator!E153/INDEX(deflator!$E153:$BQ153, MATCH(TRUE, ISNUMBER(deflator!$E153:$BQ153), 0))</f>
        <v>0</v>
      </c>
      <c r="F153" cm="1">
        <f t="array" ref="F153">deflator!F153/INDEX(deflator!$E153:$BQ153, MATCH(TRUE, ISNUMBER(deflator!$E153:$BQ153), 0))</f>
        <v>0</v>
      </c>
      <c r="G153" cm="1">
        <f t="array" ref="G153">deflator!G153/INDEX(deflator!$E153:$BQ153, MATCH(TRUE, ISNUMBER(deflator!$E153:$BQ153), 0))</f>
        <v>0</v>
      </c>
      <c r="H153" cm="1">
        <f t="array" ref="H153">deflator!H153/INDEX(deflator!$E153:$BQ153, MATCH(TRUE, ISNUMBER(deflator!$E153:$BQ153), 0))</f>
        <v>0</v>
      </c>
      <c r="I153" cm="1">
        <f t="array" ref="I153">deflator!I153/INDEX(deflator!$E153:$BQ153, MATCH(TRUE, ISNUMBER(deflator!$E153:$BQ153), 0))</f>
        <v>0</v>
      </c>
      <c r="J153" cm="1">
        <f t="array" ref="J153">deflator!J153/INDEX(deflator!$E153:$BQ153, MATCH(TRUE, ISNUMBER(deflator!$E153:$BQ153), 0))</f>
        <v>0</v>
      </c>
      <c r="K153" cm="1">
        <f t="array" ref="K153">deflator!K153/INDEX(deflator!$E153:$BQ153, MATCH(TRUE, ISNUMBER(deflator!$E153:$BQ153), 0))</f>
        <v>0</v>
      </c>
      <c r="L153" cm="1">
        <f t="array" ref="L153">deflator!L153/INDEX(deflator!$E153:$BQ153, MATCH(TRUE, ISNUMBER(deflator!$E153:$BQ153), 0))</f>
        <v>0</v>
      </c>
      <c r="M153" cm="1">
        <f t="array" ref="M153">deflator!M153/INDEX(deflator!$E153:$BQ153, MATCH(TRUE, ISNUMBER(deflator!$E153:$BQ153), 0))</f>
        <v>0</v>
      </c>
      <c r="N153" cm="1">
        <f t="array" ref="N153">deflator!N153/INDEX(deflator!$E153:$BQ153, MATCH(TRUE, ISNUMBER(deflator!$E153:$BQ153), 0))</f>
        <v>0</v>
      </c>
      <c r="O153" cm="1">
        <f t="array" ref="O153">deflator!O153/INDEX(deflator!$E153:$BQ153, MATCH(TRUE, ISNUMBER(deflator!$E153:$BQ153), 0))</f>
        <v>0</v>
      </c>
      <c r="P153" cm="1">
        <f t="array" ref="P153">deflator!P153/INDEX(deflator!$E153:$BQ153, MATCH(TRUE, ISNUMBER(deflator!$E153:$BQ153), 0))</f>
        <v>0</v>
      </c>
      <c r="Q153" cm="1">
        <f t="array" ref="Q153">deflator!Q153/INDEX(deflator!$E153:$BQ153, MATCH(TRUE, ISNUMBER(deflator!$E153:$BQ153), 0))</f>
        <v>0</v>
      </c>
      <c r="R153" cm="1">
        <f t="array" ref="R153">deflator!R153/INDEX(deflator!$E153:$BQ153, MATCH(TRUE, ISNUMBER(deflator!$E153:$BQ153), 0))</f>
        <v>0</v>
      </c>
      <c r="S153" cm="1">
        <f t="array" ref="S153">deflator!S153/INDEX(deflator!$E153:$BQ153, MATCH(TRUE, ISNUMBER(deflator!$E153:$BQ153), 0))</f>
        <v>0</v>
      </c>
      <c r="T153" cm="1">
        <f t="array" ref="T153">deflator!T153/INDEX(deflator!$E153:$BQ153, MATCH(TRUE, ISNUMBER(deflator!$E153:$BQ153), 0))</f>
        <v>0</v>
      </c>
      <c r="U153" cm="1">
        <f t="array" ref="U153">deflator!U153/INDEX(deflator!$E153:$BQ153, MATCH(TRUE, ISNUMBER(deflator!$E153:$BQ153), 0))</f>
        <v>0</v>
      </c>
      <c r="V153" cm="1">
        <f t="array" ref="V153">deflator!V153/INDEX(deflator!$E153:$BQ153, MATCH(TRUE, ISNUMBER(deflator!$E153:$BQ153), 0))</f>
        <v>0</v>
      </c>
      <c r="W153" cm="1">
        <f t="array" ref="W153">deflator!W153/INDEX(deflator!$E153:$BQ153, MATCH(TRUE, ISNUMBER(deflator!$E153:$BQ153), 0))</f>
        <v>0</v>
      </c>
      <c r="X153" cm="1">
        <f t="array" ref="X153">deflator!X153/INDEX(deflator!$E153:$BQ153, MATCH(TRUE, ISNUMBER(deflator!$E153:$BQ153), 0))</f>
        <v>0</v>
      </c>
      <c r="Y153" cm="1">
        <f t="array" ref="Y153">deflator!Y153/INDEX(deflator!$E153:$BQ153, MATCH(TRUE, ISNUMBER(deflator!$E153:$BQ153), 0))</f>
        <v>0</v>
      </c>
      <c r="Z153" cm="1">
        <f t="array" ref="Z153">deflator!Z153/INDEX(deflator!$E153:$BQ153, MATCH(TRUE, ISNUMBER(deflator!$E153:$BQ153), 0))</f>
        <v>0</v>
      </c>
      <c r="AA153" cm="1">
        <f t="array" ref="AA153">deflator!AA153/INDEX(deflator!$E153:$BQ153, MATCH(TRUE, ISNUMBER(deflator!$E153:$BQ153), 0))</f>
        <v>0</v>
      </c>
      <c r="AB153" cm="1">
        <f t="array" ref="AB153">deflator!AB153/INDEX(deflator!$E153:$BQ153, MATCH(TRUE, ISNUMBER(deflator!$E153:$BQ153), 0))</f>
        <v>0</v>
      </c>
      <c r="AC153" cm="1">
        <f t="array" ref="AC153">deflator!AC153/INDEX(deflator!$E153:$BQ153, MATCH(TRUE, ISNUMBER(deflator!$E153:$BQ153), 0))</f>
        <v>0</v>
      </c>
      <c r="AD153" cm="1">
        <f t="array" ref="AD153">deflator!AD153/INDEX(deflator!$E153:$BQ153, MATCH(TRUE, ISNUMBER(deflator!$E153:$BQ153), 0))</f>
        <v>0</v>
      </c>
      <c r="AE153" cm="1">
        <f t="array" ref="AE153">deflator!AE153/INDEX(deflator!$E153:$BQ153, MATCH(TRUE, ISNUMBER(deflator!$E153:$BQ153), 0))</f>
        <v>0</v>
      </c>
      <c r="AF153" cm="1">
        <f t="array" ref="AF153">deflator!AF153/INDEX(deflator!$E153:$BQ153, MATCH(TRUE, ISNUMBER(deflator!$E153:$BQ153), 0))</f>
        <v>0</v>
      </c>
      <c r="AG153" cm="1">
        <f t="array" ref="AG153">deflator!AG153/INDEX(deflator!$E153:$BQ153, MATCH(TRUE, ISNUMBER(deflator!$E153:$BQ153), 0))</f>
        <v>0</v>
      </c>
      <c r="AH153" cm="1">
        <f t="array" ref="AH153">deflator!AH153/INDEX(deflator!$E153:$BQ153, MATCH(TRUE, ISNUMBER(deflator!$E153:$BQ153), 0))</f>
        <v>0</v>
      </c>
      <c r="AI153" cm="1">
        <f t="array" ref="AI153">deflator!AI153/INDEX(deflator!$E153:$BQ153, MATCH(TRUE, ISNUMBER(deflator!$E153:$BQ153), 0))</f>
        <v>0</v>
      </c>
      <c r="AJ153" cm="1">
        <f t="array" ref="AJ153">deflator!AJ153/INDEX(deflator!$E153:$BQ153, MATCH(TRUE, ISNUMBER(deflator!$E153:$BQ153), 0))</f>
        <v>0</v>
      </c>
      <c r="AK153" cm="1">
        <f t="array" ref="AK153">deflator!AK153/INDEX(deflator!$E153:$BQ153, MATCH(TRUE, ISNUMBER(deflator!$E153:$BQ153), 0))</f>
        <v>0</v>
      </c>
      <c r="AL153" cm="1">
        <f t="array" ref="AL153">deflator!AL153/INDEX(deflator!$E153:$BQ153, MATCH(TRUE, ISNUMBER(deflator!$E153:$BQ153), 0))</f>
        <v>0</v>
      </c>
      <c r="AM153" cm="1">
        <f t="array" ref="AM153">deflator!AM153/INDEX(deflator!$E153:$BQ153, MATCH(TRUE, ISNUMBER(deflator!$E153:$BQ153), 0))</f>
        <v>0</v>
      </c>
      <c r="AN153" cm="1">
        <f t="array" ref="AN153">deflator!AN153/INDEX(deflator!$E153:$BQ153, MATCH(TRUE, ISNUMBER(deflator!$E153:$BQ153), 0))</f>
        <v>0</v>
      </c>
      <c r="AO153" cm="1">
        <f t="array" ref="AO153">deflator!AO153/INDEX(deflator!$E153:$BQ153, MATCH(TRUE, ISNUMBER(deflator!$E153:$BQ153), 0))</f>
        <v>0</v>
      </c>
      <c r="AP153" cm="1">
        <f t="array" ref="AP153">deflator!AP153/INDEX(deflator!$E153:$BQ153, MATCH(TRUE, ISNUMBER(deflator!$E153:$BQ153), 0))</f>
        <v>0</v>
      </c>
      <c r="AQ153" cm="1">
        <f t="array" ref="AQ153">deflator!AQ153/INDEX(deflator!$E153:$BQ153, MATCH(TRUE, ISNUMBER(deflator!$E153:$BQ153), 0))</f>
        <v>0</v>
      </c>
      <c r="AR153" cm="1">
        <f t="array" ref="AR153">deflator!AR153/INDEX(deflator!$E153:$BQ153, MATCH(TRUE, ISNUMBER(deflator!$E153:$BQ153), 0))</f>
        <v>0</v>
      </c>
      <c r="AS153" cm="1">
        <f t="array" ref="AS153">deflator!AS153/INDEX(deflator!$E153:$BQ153, MATCH(TRUE, ISNUMBER(deflator!$E153:$BQ153), 0))</f>
        <v>0</v>
      </c>
      <c r="AT153" cm="1">
        <f t="array" ref="AT153">deflator!AT153/INDEX(deflator!$E153:$BQ153, MATCH(TRUE, ISNUMBER(deflator!$E153:$BQ153), 0))</f>
        <v>0</v>
      </c>
      <c r="AU153" cm="1">
        <f t="array" ref="AU153">deflator!AU153/INDEX(deflator!$E153:$BQ153, MATCH(TRUE, ISNUMBER(deflator!$E153:$BQ153), 0))</f>
        <v>0</v>
      </c>
      <c r="AV153" cm="1">
        <f t="array" ref="AV153">deflator!AV153/INDEX(deflator!$E153:$BQ153, MATCH(TRUE, ISNUMBER(deflator!$E153:$BQ153), 0))</f>
        <v>0</v>
      </c>
      <c r="AW153" cm="1">
        <f t="array" ref="AW153">deflator!AW153/INDEX(deflator!$E153:$BQ153, MATCH(TRUE, ISNUMBER(deflator!$E153:$BQ153), 0))</f>
        <v>0</v>
      </c>
      <c r="AX153" cm="1">
        <f t="array" ref="AX153">deflator!AX153/INDEX(deflator!$E153:$BQ153, MATCH(TRUE, ISNUMBER(deflator!$E153:$BQ153), 0))</f>
        <v>0</v>
      </c>
      <c r="AY153" cm="1">
        <f t="array" ref="AY153">deflator!AY153/INDEX(deflator!$E153:$BQ153, MATCH(TRUE, ISNUMBER(deflator!$E153:$BQ153), 0))</f>
        <v>0</v>
      </c>
      <c r="AZ153" cm="1">
        <f t="array" ref="AZ153">deflator!AZ153/INDEX(deflator!$E153:$BQ153, MATCH(TRUE, ISNUMBER(deflator!$E153:$BQ153), 0))</f>
        <v>0</v>
      </c>
      <c r="BA153" cm="1">
        <f t="array" ref="BA153">deflator!BA153/INDEX(deflator!$E153:$BQ153, MATCH(TRUE, ISNUMBER(deflator!$E153:$BQ153), 0))</f>
        <v>0</v>
      </c>
      <c r="BB153" cm="1">
        <f t="array" ref="BB153">deflator!BB153/INDEX(deflator!$E153:$BQ153, MATCH(TRUE, ISNUMBER(deflator!$E153:$BQ153), 0))</f>
        <v>0</v>
      </c>
      <c r="BC153" cm="1">
        <f t="array" ref="BC153">deflator!BC153/INDEX(deflator!$E153:$BQ153, MATCH(TRUE, ISNUMBER(deflator!$E153:$BQ153), 0))</f>
        <v>0</v>
      </c>
      <c r="BD153" cm="1">
        <f t="array" ref="BD153">deflator!BD153/INDEX(deflator!$E153:$BQ153, MATCH(TRUE, ISNUMBER(deflator!$E153:$BQ153), 0))</f>
        <v>0</v>
      </c>
      <c r="BE153" cm="1">
        <f t="array" ref="BE153">deflator!BE153/INDEX(deflator!$E153:$BQ153, MATCH(TRUE, ISNUMBER(deflator!$E153:$BQ153), 0))</f>
        <v>0</v>
      </c>
      <c r="BF153" cm="1">
        <f t="array" ref="BF153">deflator!BF153/INDEX(deflator!$E153:$BQ153, MATCH(TRUE, ISNUMBER(deflator!$E153:$BQ153), 0))</f>
        <v>0</v>
      </c>
      <c r="BG153" cm="1">
        <f t="array" ref="BG153">deflator!BG153/INDEX(deflator!$E153:$BQ153, MATCH(TRUE, ISNUMBER(deflator!$E153:$BQ153), 0))</f>
        <v>1</v>
      </c>
      <c r="BH153" cm="1">
        <f t="array" ref="BH153">deflator!BH153/INDEX(deflator!$E153:$BQ153, MATCH(TRUE, ISNUMBER(deflator!$E153:$BQ153), 0))</f>
        <v>0</v>
      </c>
      <c r="BI153" cm="1">
        <f t="array" ref="BI153">deflator!BI153/INDEX(deflator!$E153:$BQ153, MATCH(TRUE, ISNUMBER(deflator!$E153:$BQ153), 0))</f>
        <v>0</v>
      </c>
      <c r="BJ153" cm="1">
        <f t="array" ref="BJ153">deflator!BJ153/INDEX(deflator!$E153:$BQ153, MATCH(TRUE, ISNUMBER(deflator!$E153:$BQ153), 0))</f>
        <v>0</v>
      </c>
      <c r="BK153" cm="1">
        <f t="array" ref="BK153">deflator!BK153/INDEX(deflator!$E153:$BQ153, MATCH(TRUE, ISNUMBER(deflator!$E153:$BQ153), 0))</f>
        <v>0</v>
      </c>
      <c r="BL153" cm="1">
        <f t="array" ref="BL153">deflator!BL153/INDEX(deflator!$E153:$BQ153, MATCH(TRUE, ISNUMBER(deflator!$E153:$BQ153), 0))</f>
        <v>1.0475163377936512</v>
      </c>
      <c r="BM153" cm="1">
        <f t="array" ref="BM153">deflator!BM153/INDEX(deflator!$E153:$BQ153, MATCH(TRUE, ISNUMBER(deflator!$E153:$BQ153), 0))</f>
        <v>0</v>
      </c>
      <c r="BN153" cm="1">
        <f t="array" ref="BN153">deflator!BN153/INDEX(deflator!$E153:$BQ153, MATCH(TRUE, ISNUMBER(deflator!$E153:$BQ153), 0))</f>
        <v>1.0752266673290034</v>
      </c>
      <c r="BO153" cm="1">
        <f t="array" ref="BO153">deflator!BO153/INDEX(deflator!$E153:$BQ153, MATCH(TRUE, ISNUMBER(deflator!$E153:$BQ153), 0))</f>
        <v>0</v>
      </c>
      <c r="BP153" cm="1">
        <f t="array" ref="BP153">deflator!BP153/INDEX(deflator!$E153:$BQ153, MATCH(TRUE, ISNUMBER(deflator!$E153:$BQ153), 0))</f>
        <v>0</v>
      </c>
      <c r="BQ153" cm="1">
        <f t="array" ref="BQ153">deflator!BQ153/INDEX(deflator!$E153:$BQ153, MATCH(TRUE, ISNUMBER(deflator!$E153:$BQ153), 0))</f>
        <v>0</v>
      </c>
    </row>
    <row r="154" spans="1:69" x14ac:dyDescent="0.35">
      <c r="A154" t="s">
        <v>489</v>
      </c>
      <c r="B154" t="s">
        <v>490</v>
      </c>
      <c r="C154" t="s">
        <v>44</v>
      </c>
      <c r="D154" t="s">
        <v>45</v>
      </c>
      <c r="E154" cm="1">
        <f t="array" ref="E154">deflator!E154/INDEX(deflator!$E154:$BQ154, MATCH(TRUE, ISNUMBER(deflator!$E154:$BQ154), 0))</f>
        <v>0</v>
      </c>
      <c r="F154" cm="1">
        <f t="array" ref="F154">deflator!F154/INDEX(deflator!$E154:$BQ154, MATCH(TRUE, ISNUMBER(deflator!$E154:$BQ154), 0))</f>
        <v>0</v>
      </c>
      <c r="G154" cm="1">
        <f t="array" ref="G154">deflator!G154/INDEX(deflator!$E154:$BQ154, MATCH(TRUE, ISNUMBER(deflator!$E154:$BQ154), 0))</f>
        <v>0</v>
      </c>
      <c r="H154" cm="1">
        <f t="array" ref="H154">deflator!H154/INDEX(deflator!$E154:$BQ154, MATCH(TRUE, ISNUMBER(deflator!$E154:$BQ154), 0))</f>
        <v>0</v>
      </c>
      <c r="I154" cm="1">
        <f t="array" ref="I154">deflator!I154/INDEX(deflator!$E154:$BQ154, MATCH(TRUE, ISNUMBER(deflator!$E154:$BQ154), 0))</f>
        <v>0</v>
      </c>
      <c r="J154" cm="1">
        <f t="array" ref="J154">deflator!J154/INDEX(deflator!$E154:$BQ154, MATCH(TRUE, ISNUMBER(deflator!$E154:$BQ154), 0))</f>
        <v>0</v>
      </c>
      <c r="K154" cm="1">
        <f t="array" ref="K154">deflator!K154/INDEX(deflator!$E154:$BQ154, MATCH(TRUE, ISNUMBER(deflator!$E154:$BQ154), 0))</f>
        <v>1</v>
      </c>
      <c r="L154" cm="1">
        <f t="array" ref="L154">deflator!L154/INDEX(deflator!$E154:$BQ154, MATCH(TRUE, ISNUMBER(deflator!$E154:$BQ154), 0))</f>
        <v>0.96254959367516468</v>
      </c>
      <c r="M154" cm="1">
        <f t="array" ref="M154">deflator!M154/INDEX(deflator!$E154:$BQ154, MATCH(TRUE, ISNUMBER(deflator!$E154:$BQ154), 0))</f>
        <v>0.94062290770245971</v>
      </c>
      <c r="N154" cm="1">
        <f t="array" ref="N154">deflator!N154/INDEX(deflator!$E154:$BQ154, MATCH(TRUE, ISNUMBER(deflator!$E154:$BQ154), 0))</f>
        <v>0.96891829625247095</v>
      </c>
      <c r="O154" cm="1">
        <f t="array" ref="O154">deflator!O154/INDEX(deflator!$E154:$BQ154, MATCH(TRUE, ISNUMBER(deflator!$E154:$BQ154), 0))</f>
        <v>1.0025174607588128</v>
      </c>
      <c r="P154" cm="1">
        <f t="array" ref="P154">deflator!P154/INDEX(deflator!$E154:$BQ154, MATCH(TRUE, ISNUMBER(deflator!$E154:$BQ154), 0))</f>
        <v>1.0432717751560057</v>
      </c>
      <c r="Q154" cm="1">
        <f t="array" ref="Q154">deflator!Q154/INDEX(deflator!$E154:$BQ154, MATCH(TRUE, ISNUMBER(deflator!$E154:$BQ154), 0))</f>
        <v>1.0806649301713689</v>
      </c>
      <c r="R154" cm="1">
        <f t="array" ref="R154">deflator!R154/INDEX(deflator!$E154:$BQ154, MATCH(TRUE, ISNUMBER(deflator!$E154:$BQ154), 0))</f>
        <v>1.1459305322612028</v>
      </c>
      <c r="S154" cm="1">
        <f t="array" ref="S154">deflator!S154/INDEX(deflator!$E154:$BQ154, MATCH(TRUE, ISNUMBER(deflator!$E154:$BQ154), 0))</f>
        <v>1.4197877134689996</v>
      </c>
      <c r="T154" cm="1">
        <f t="array" ref="T154">deflator!T154/INDEX(deflator!$E154:$BQ154, MATCH(TRUE, ISNUMBER(deflator!$E154:$BQ154), 0))</f>
        <v>1.4330104230270793</v>
      </c>
      <c r="U154" cm="1">
        <f t="array" ref="U154">deflator!U154/INDEX(deflator!$E154:$BQ154, MATCH(TRUE, ISNUMBER(deflator!$E154:$BQ154), 0))</f>
        <v>1.5043255322186939</v>
      </c>
      <c r="V154" cm="1">
        <f t="array" ref="V154">deflator!V154/INDEX(deflator!$E154:$BQ154, MATCH(TRUE, ISNUMBER(deflator!$E154:$BQ154), 0))</f>
        <v>1.6663559318258672</v>
      </c>
      <c r="W154" cm="1">
        <f t="array" ref="W154">deflator!W154/INDEX(deflator!$E154:$BQ154, MATCH(TRUE, ISNUMBER(deflator!$E154:$BQ154), 0))</f>
        <v>1.8066166645893191</v>
      </c>
      <c r="X154" cm="1">
        <f t="array" ref="X154">deflator!X154/INDEX(deflator!$E154:$BQ154, MATCH(TRUE, ISNUMBER(deflator!$E154:$BQ154), 0))</f>
        <v>1.9393055958816436</v>
      </c>
      <c r="Y154" cm="1">
        <f t="array" ref="Y154">deflator!Y154/INDEX(deflator!$E154:$BQ154, MATCH(TRUE, ISNUMBER(deflator!$E154:$BQ154), 0))</f>
        <v>2.5797250317867744</v>
      </c>
      <c r="Z154" cm="1">
        <f t="array" ref="Z154">deflator!Z154/INDEX(deflator!$E154:$BQ154, MATCH(TRUE, ISNUMBER(deflator!$E154:$BQ154), 0))</f>
        <v>2.8240372953725061</v>
      </c>
      <c r="AA154" cm="1">
        <f t="array" ref="AA154">deflator!AA154/INDEX(deflator!$E154:$BQ154, MATCH(TRUE, ISNUMBER(deflator!$E154:$BQ154), 0))</f>
        <v>3.0019051190526929</v>
      </c>
      <c r="AB154" cm="1">
        <f t="array" ref="AB154">deflator!AB154/INDEX(deflator!$E154:$BQ154, MATCH(TRUE, ISNUMBER(deflator!$E154:$BQ154), 0))</f>
        <v>3.2111438506653731</v>
      </c>
      <c r="AC154" cm="1">
        <f t="array" ref="AC154">deflator!AC154/INDEX(deflator!$E154:$BQ154, MATCH(TRUE, ISNUMBER(deflator!$E154:$BQ154), 0))</f>
        <v>3.4102718079654695</v>
      </c>
      <c r="AD154" cm="1">
        <f t="array" ref="AD154">deflator!AD154/INDEX(deflator!$E154:$BQ154, MATCH(TRUE, ISNUMBER(deflator!$E154:$BQ154), 0))</f>
        <v>3.7156154159868344</v>
      </c>
      <c r="AE154" cm="1">
        <f t="array" ref="AE154">deflator!AE154/INDEX(deflator!$E154:$BQ154, MATCH(TRUE, ISNUMBER(deflator!$E154:$BQ154), 0))</f>
        <v>3.993942858678881</v>
      </c>
      <c r="AF154" cm="1">
        <f t="array" ref="AF154">deflator!AF154/INDEX(deflator!$E154:$BQ154, MATCH(TRUE, ISNUMBER(deflator!$E154:$BQ154), 0))</f>
        <v>4.1143525843753688</v>
      </c>
      <c r="AG154" cm="1">
        <f t="array" ref="AG154">deflator!AG154/INDEX(deflator!$E154:$BQ154, MATCH(TRUE, ISNUMBER(deflator!$E154:$BQ154), 0))</f>
        <v>4.2653738684605598</v>
      </c>
      <c r="AH154" cm="1">
        <f t="array" ref="AH154">deflator!AH154/INDEX(deflator!$E154:$BQ154, MATCH(TRUE, ISNUMBER(deflator!$E154:$BQ154), 0))</f>
        <v>4.389921892061456</v>
      </c>
      <c r="AI154" cm="1">
        <f t="array" ref="AI154">deflator!AI154/INDEX(deflator!$E154:$BQ154, MATCH(TRUE, ISNUMBER(deflator!$E154:$BQ154), 0))</f>
        <v>4.7276982695730565</v>
      </c>
      <c r="AJ154" cm="1">
        <f t="array" ref="AJ154">deflator!AJ154/INDEX(deflator!$E154:$BQ154, MATCH(TRUE, ISNUMBER(deflator!$E154:$BQ154), 0))</f>
        <v>4.9828198165537732</v>
      </c>
      <c r="AK154" cm="1">
        <f t="array" ref="AK154">deflator!AK154/INDEX(deflator!$E154:$BQ154, MATCH(TRUE, ISNUMBER(deflator!$E154:$BQ154), 0))</f>
        <v>5.2114255266797613</v>
      </c>
      <c r="AL154" cm="1">
        <f t="array" ref="AL154">deflator!AL154/INDEX(deflator!$E154:$BQ154, MATCH(TRUE, ISNUMBER(deflator!$E154:$BQ154), 0))</f>
        <v>5.3695913775035233</v>
      </c>
      <c r="AM154" cm="1">
        <f t="array" ref="AM154">deflator!AM154/INDEX(deflator!$E154:$BQ154, MATCH(TRUE, ISNUMBER(deflator!$E154:$BQ154), 0))</f>
        <v>5.4047804699929793</v>
      </c>
      <c r="AN154" cm="1">
        <f t="array" ref="AN154">deflator!AN154/INDEX(deflator!$E154:$BQ154, MATCH(TRUE, ISNUMBER(deflator!$E154:$BQ154), 0))</f>
        <v>5.8122145998163921</v>
      </c>
      <c r="AO154" cm="1">
        <f t="array" ref="AO154">deflator!AO154/INDEX(deflator!$E154:$BQ154, MATCH(TRUE, ISNUMBER(deflator!$E154:$BQ154), 0))</f>
        <v>5.8375261299024963</v>
      </c>
      <c r="AP154" cm="1">
        <f t="array" ref="AP154">deflator!AP154/INDEX(deflator!$E154:$BQ154, MATCH(TRUE, ISNUMBER(deflator!$E154:$BQ154), 0))</f>
        <v>5.8791705534422336</v>
      </c>
      <c r="AQ154" cm="1">
        <f t="array" ref="AQ154">deflator!AQ154/INDEX(deflator!$E154:$BQ154, MATCH(TRUE, ISNUMBER(deflator!$E154:$BQ154), 0))</f>
        <v>6.5645154720165841</v>
      </c>
      <c r="AR154" cm="1">
        <f t="array" ref="AR154">deflator!AR154/INDEX(deflator!$E154:$BQ154, MATCH(TRUE, ISNUMBER(deflator!$E154:$BQ154), 0))</f>
        <v>6.5566278025341669</v>
      </c>
      <c r="AS154" cm="1">
        <f t="array" ref="AS154">deflator!AS154/INDEX(deflator!$E154:$BQ154, MATCH(TRUE, ISNUMBER(deflator!$E154:$BQ154), 0))</f>
        <v>6.440732935750086</v>
      </c>
      <c r="AT154" cm="1">
        <f t="array" ref="AT154">deflator!AT154/INDEX(deflator!$E154:$BQ154, MATCH(TRUE, ISNUMBER(deflator!$E154:$BQ154), 0))</f>
        <v>6.4803127153252449</v>
      </c>
      <c r="AU154" cm="1">
        <f t="array" ref="AU154">deflator!AU154/INDEX(deflator!$E154:$BQ154, MATCH(TRUE, ISNUMBER(deflator!$E154:$BQ154), 0))</f>
        <v>6.5424951612097306</v>
      </c>
      <c r="AV154" cm="1">
        <f t="array" ref="AV154">deflator!AV154/INDEX(deflator!$E154:$BQ154, MATCH(TRUE, ISNUMBER(deflator!$E154:$BQ154), 0))</f>
        <v>6.5987873296802899</v>
      </c>
      <c r="AW154" cm="1">
        <f t="array" ref="AW154">deflator!AW154/INDEX(deflator!$E154:$BQ154, MATCH(TRUE, ISNUMBER(deflator!$E154:$BQ154), 0))</f>
        <v>6.6590702332117502</v>
      </c>
      <c r="AX154" cm="1">
        <f t="array" ref="AX154">deflator!AX154/INDEX(deflator!$E154:$BQ154, MATCH(TRUE, ISNUMBER(deflator!$E154:$BQ154), 0))</f>
        <v>6.7180843370863172</v>
      </c>
      <c r="AY154" cm="1">
        <f t="array" ref="AY154">deflator!AY154/INDEX(deflator!$E154:$BQ154, MATCH(TRUE, ISNUMBER(deflator!$E154:$BQ154), 0))</f>
        <v>6.8151852966543451</v>
      </c>
      <c r="AZ154" cm="1">
        <f t="array" ref="AZ154">deflator!AZ154/INDEX(deflator!$E154:$BQ154, MATCH(TRUE, ISNUMBER(deflator!$E154:$BQ154), 0))</f>
        <v>7.031331905430628</v>
      </c>
      <c r="BA154" cm="1">
        <f t="array" ref="BA154">deflator!BA154/INDEX(deflator!$E154:$BQ154, MATCH(TRUE, ISNUMBER(deflator!$E154:$BQ154), 0))</f>
        <v>7.3709724050416154</v>
      </c>
      <c r="BB154" cm="1">
        <f t="array" ref="BB154">deflator!BB154/INDEX(deflator!$E154:$BQ154, MATCH(TRUE, ISNUMBER(deflator!$E154:$BQ154), 0))</f>
        <v>7.3376144222104784</v>
      </c>
      <c r="BC154" cm="1">
        <f t="array" ref="BC154">deflator!BC154/INDEX(deflator!$E154:$BQ154, MATCH(TRUE, ISNUMBER(deflator!$E154:$BQ154), 0))</f>
        <v>7.3851255524530854</v>
      </c>
      <c r="BD154" cm="1">
        <f t="array" ref="BD154">deflator!BD154/INDEX(deflator!$E154:$BQ154, MATCH(TRUE, ISNUMBER(deflator!$E154:$BQ154), 0))</f>
        <v>7.3409001041940236</v>
      </c>
      <c r="BE154" cm="1">
        <f t="array" ref="BE154">deflator!BE154/INDEX(deflator!$E154:$BQ154, MATCH(TRUE, ISNUMBER(deflator!$E154:$BQ154), 0))</f>
        <v>7.3800397620071152</v>
      </c>
      <c r="BF154" cm="1">
        <f t="array" ref="BF154">deflator!BF154/INDEX(deflator!$E154:$BQ154, MATCH(TRUE, ISNUMBER(deflator!$E154:$BQ154), 0))</f>
        <v>7.4730476343257299</v>
      </c>
      <c r="BG154" cm="1">
        <f t="array" ref="BG154">deflator!BG154/INDEX(deflator!$E154:$BQ154, MATCH(TRUE, ISNUMBER(deflator!$E154:$BQ154), 0))</f>
        <v>7.4891474009343479</v>
      </c>
      <c r="BH154" cm="1">
        <f t="array" ref="BH154">deflator!BH154/INDEX(deflator!$E154:$BQ154, MATCH(TRUE, ISNUMBER(deflator!$E154:$BQ154), 0))</f>
        <v>7.7267732032119021</v>
      </c>
      <c r="BI154" cm="1">
        <f t="array" ref="BI154">deflator!BI154/INDEX(deflator!$E154:$BQ154, MATCH(TRUE, ISNUMBER(deflator!$E154:$BQ154), 0))</f>
        <v>7.8017139300306528</v>
      </c>
      <c r="BJ154" cm="1">
        <f t="array" ref="BJ154">deflator!BJ154/INDEX(deflator!$E154:$BQ154, MATCH(TRUE, ISNUMBER(deflator!$E154:$BQ154), 0))</f>
        <v>7.7969633872864277</v>
      </c>
      <c r="BK154" cm="1">
        <f t="array" ref="BK154">deflator!BK154/INDEX(deflator!$E154:$BQ154, MATCH(TRUE, ISNUMBER(deflator!$E154:$BQ154), 0))</f>
        <v>7.8701910357049227</v>
      </c>
      <c r="BL154" cm="1">
        <f t="array" ref="BL154">deflator!BL154/INDEX(deflator!$E154:$BQ154, MATCH(TRUE, ISNUMBER(deflator!$E154:$BQ154), 0))</f>
        <v>7.934475185520335</v>
      </c>
      <c r="BM154" cm="1">
        <f t="array" ref="BM154">deflator!BM154/INDEX(deflator!$E154:$BQ154, MATCH(TRUE, ISNUMBER(deflator!$E154:$BQ154), 0))</f>
        <v>7.9457753033812724</v>
      </c>
      <c r="BN154" cm="1">
        <f t="array" ref="BN154">deflator!BN154/INDEX(deflator!$E154:$BQ154, MATCH(TRUE, ISNUMBER(deflator!$E154:$BQ154), 0))</f>
        <v>8.1376819511118956</v>
      </c>
      <c r="BO154" cm="1">
        <f t="array" ref="BO154">deflator!BO154/INDEX(deflator!$E154:$BQ154, MATCH(TRUE, ISNUMBER(deflator!$E154:$BQ154), 0))</f>
        <v>8.3542957500508539</v>
      </c>
      <c r="BP154" cm="1">
        <f t="array" ref="BP154">deflator!BP154/INDEX(deflator!$E154:$BQ154, MATCH(TRUE, ISNUMBER(deflator!$E154:$BQ154), 0))</f>
        <v>8.8857082321559044</v>
      </c>
      <c r="BQ154" cm="1">
        <f t="array" ref="BQ154">deflator!BQ154/INDEX(deflator!$E154:$BQ154, MATCH(TRUE, ISNUMBER(deflator!$E154:$BQ154), 0))</f>
        <v>9.0306204211279972</v>
      </c>
    </row>
    <row r="155" spans="1:69" x14ac:dyDescent="0.35">
      <c r="A155" t="s">
        <v>491</v>
      </c>
      <c r="B155" t="s">
        <v>492</v>
      </c>
      <c r="C155" t="s">
        <v>44</v>
      </c>
      <c r="D155" t="s">
        <v>45</v>
      </c>
      <c r="E155" cm="1">
        <f t="array" ref="E155">deflator!E155/INDEX(deflator!$E155:$BQ155, MATCH(TRUE, ISNUMBER(deflator!$E155:$BQ155), 0))</f>
        <v>0</v>
      </c>
      <c r="F155" cm="1">
        <f t="array" ref="F155">deflator!F155/INDEX(deflator!$E155:$BQ155, MATCH(TRUE, ISNUMBER(deflator!$E155:$BQ155), 0))</f>
        <v>0</v>
      </c>
      <c r="G155" cm="1">
        <f t="array" ref="G155">deflator!G155/INDEX(deflator!$E155:$BQ155, MATCH(TRUE, ISNUMBER(deflator!$E155:$BQ155), 0))</f>
        <v>0</v>
      </c>
      <c r="H155" cm="1">
        <f t="array" ref="H155">deflator!H155/INDEX(deflator!$E155:$BQ155, MATCH(TRUE, ISNUMBER(deflator!$E155:$BQ155), 0))</f>
        <v>0</v>
      </c>
      <c r="I155" cm="1">
        <f t="array" ref="I155">deflator!I155/INDEX(deflator!$E155:$BQ155, MATCH(TRUE, ISNUMBER(deflator!$E155:$BQ155), 0))</f>
        <v>0</v>
      </c>
      <c r="J155" cm="1">
        <f t="array" ref="J155">deflator!J155/INDEX(deflator!$E155:$BQ155, MATCH(TRUE, ISNUMBER(deflator!$E155:$BQ155), 0))</f>
        <v>0</v>
      </c>
      <c r="K155" cm="1">
        <f t="array" ref="K155">deflator!K155/INDEX(deflator!$E155:$BQ155, MATCH(TRUE, ISNUMBER(deflator!$E155:$BQ155), 0))</f>
        <v>0</v>
      </c>
      <c r="L155" cm="1">
        <f t="array" ref="L155">deflator!L155/INDEX(deflator!$E155:$BQ155, MATCH(TRUE, ISNUMBER(deflator!$E155:$BQ155), 0))</f>
        <v>0</v>
      </c>
      <c r="M155" cm="1">
        <f t="array" ref="M155">deflator!M155/INDEX(deflator!$E155:$BQ155, MATCH(TRUE, ISNUMBER(deflator!$E155:$BQ155), 0))</f>
        <v>0</v>
      </c>
      <c r="N155" cm="1">
        <f t="array" ref="N155">deflator!N155/INDEX(deflator!$E155:$BQ155, MATCH(TRUE, ISNUMBER(deflator!$E155:$BQ155), 0))</f>
        <v>0</v>
      </c>
      <c r="O155" cm="1">
        <f t="array" ref="O155">deflator!O155/INDEX(deflator!$E155:$BQ155, MATCH(TRUE, ISNUMBER(deflator!$E155:$BQ155), 0))</f>
        <v>1</v>
      </c>
      <c r="P155" cm="1">
        <f t="array" ref="P155">deflator!P155/INDEX(deflator!$E155:$BQ155, MATCH(TRUE, ISNUMBER(deflator!$E155:$BQ155), 0))</f>
        <v>1.0598215468961503</v>
      </c>
      <c r="Q155" cm="1">
        <f t="array" ref="Q155">deflator!Q155/INDEX(deflator!$E155:$BQ155, MATCH(TRUE, ISNUMBER(deflator!$E155:$BQ155), 0))</f>
        <v>1.1323875731153845</v>
      </c>
      <c r="R155" cm="1">
        <f t="array" ref="R155">deflator!R155/INDEX(deflator!$E155:$BQ155, MATCH(TRUE, ISNUMBER(deflator!$E155:$BQ155), 0))</f>
        <v>1.2203463192914865</v>
      </c>
      <c r="S155" cm="1">
        <f t="array" ref="S155">deflator!S155/INDEX(deflator!$E155:$BQ155, MATCH(TRUE, ISNUMBER(deflator!$E155:$BQ155), 0))</f>
        <v>1.3590343163499881</v>
      </c>
      <c r="T155" cm="1">
        <f t="array" ref="T155">deflator!T155/INDEX(deflator!$E155:$BQ155, MATCH(TRUE, ISNUMBER(deflator!$E155:$BQ155), 0))</f>
        <v>1.5446357275964084</v>
      </c>
      <c r="U155" cm="1">
        <f t="array" ref="U155">deflator!U155/INDEX(deflator!$E155:$BQ155, MATCH(TRUE, ISNUMBER(deflator!$E155:$BQ155), 0))</f>
        <v>1.7114171413122874</v>
      </c>
      <c r="V155" cm="1">
        <f t="array" ref="V155">deflator!V155/INDEX(deflator!$E155:$BQ155, MATCH(TRUE, ISNUMBER(deflator!$E155:$BQ155), 0))</f>
        <v>1.8620423614310602</v>
      </c>
      <c r="W155" cm="1">
        <f t="array" ref="W155">deflator!W155/INDEX(deflator!$E155:$BQ155, MATCH(TRUE, ISNUMBER(deflator!$E155:$BQ155), 0))</f>
        <v>2.0327720570160399</v>
      </c>
      <c r="X155" cm="1">
        <f t="array" ref="X155">deflator!X155/INDEX(deflator!$E155:$BQ155, MATCH(TRUE, ISNUMBER(deflator!$E155:$BQ155), 0))</f>
        <v>2.2380388458606824</v>
      </c>
      <c r="Y155" cm="1">
        <f t="array" ref="Y155">deflator!Y155/INDEX(deflator!$E155:$BQ155, MATCH(TRUE, ISNUMBER(deflator!$E155:$BQ155), 0))</f>
        <v>2.4901199159056575</v>
      </c>
      <c r="Z155" cm="1">
        <f t="array" ref="Z155">deflator!Z155/INDEX(deflator!$E155:$BQ155, MATCH(TRUE, ISNUMBER(deflator!$E155:$BQ155), 0))</f>
        <v>2.7750174193439099</v>
      </c>
      <c r="AA155" cm="1">
        <f t="array" ref="AA155">deflator!AA155/INDEX(deflator!$E155:$BQ155, MATCH(TRUE, ISNUMBER(deflator!$E155:$BQ155), 0))</f>
        <v>3.1076887771858255</v>
      </c>
      <c r="AB155" cm="1">
        <f t="array" ref="AB155">deflator!AB155/INDEX(deflator!$E155:$BQ155, MATCH(TRUE, ISNUMBER(deflator!$E155:$BQ155), 0))</f>
        <v>3.4034540710645063</v>
      </c>
      <c r="AC155" cm="1">
        <f t="array" ref="AC155">deflator!AC155/INDEX(deflator!$E155:$BQ155, MATCH(TRUE, ISNUMBER(deflator!$E155:$BQ155), 0))</f>
        <v>3.6511498710846486</v>
      </c>
      <c r="AD155" cm="1">
        <f t="array" ref="AD155">deflator!AD155/INDEX(deflator!$E155:$BQ155, MATCH(TRUE, ISNUMBER(deflator!$E155:$BQ155), 0))</f>
        <v>3.8529423576045501</v>
      </c>
      <c r="AE155" cm="1">
        <f t="array" ref="AE155">deflator!AE155/INDEX(deflator!$E155:$BQ155, MATCH(TRUE, ISNUMBER(deflator!$E155:$BQ155), 0))</f>
        <v>4.0563401545746975</v>
      </c>
      <c r="AF155" cm="1">
        <f t="array" ref="AF155">deflator!AF155/INDEX(deflator!$E155:$BQ155, MATCH(TRUE, ISNUMBER(deflator!$E155:$BQ155), 0))</f>
        <v>4.1690247926076927</v>
      </c>
      <c r="AG155" cm="1">
        <f t="array" ref="AG155">deflator!AG155/INDEX(deflator!$E155:$BQ155, MATCH(TRUE, ISNUMBER(deflator!$E155:$BQ155), 0))</f>
        <v>4.2972257988892375</v>
      </c>
      <c r="AH155" cm="1">
        <f t="array" ref="AH155">deflator!AH155/INDEX(deflator!$E155:$BQ155, MATCH(TRUE, ISNUMBER(deflator!$E155:$BQ155), 0))</f>
        <v>4.4392529991639105</v>
      </c>
      <c r="AI155" cm="1">
        <f t="array" ref="AI155">deflator!AI155/INDEX(deflator!$E155:$BQ155, MATCH(TRUE, ISNUMBER(deflator!$E155:$BQ155), 0))</f>
        <v>4.5565350604745367</v>
      </c>
      <c r="AJ155" cm="1">
        <f t="array" ref="AJ155">deflator!AJ155/INDEX(deflator!$E155:$BQ155, MATCH(TRUE, ISNUMBER(deflator!$E155:$BQ155), 0))</f>
        <v>4.6723594043780672</v>
      </c>
      <c r="AK155" cm="1">
        <f t="array" ref="AK155">deflator!AK155/INDEX(deflator!$E155:$BQ155, MATCH(TRUE, ISNUMBER(deflator!$E155:$BQ155), 0))</f>
        <v>4.7720418674498193</v>
      </c>
      <c r="AL155" cm="1">
        <f t="array" ref="AL155">deflator!AL155/INDEX(deflator!$E155:$BQ155, MATCH(TRUE, ISNUMBER(deflator!$E155:$BQ155), 0))</f>
        <v>4.8461448505627072</v>
      </c>
      <c r="AM155" cm="1">
        <f t="array" ref="AM155">deflator!AM155/INDEX(deflator!$E155:$BQ155, MATCH(TRUE, ISNUMBER(deflator!$E155:$BQ155), 0))</f>
        <v>4.9113161933751028</v>
      </c>
      <c r="AN155" cm="1">
        <f t="array" ref="AN155">deflator!AN155/INDEX(deflator!$E155:$BQ155, MATCH(TRUE, ISNUMBER(deflator!$E155:$BQ155), 0))</f>
        <v>4.9755525225268533</v>
      </c>
      <c r="AO155" cm="1">
        <f t="array" ref="AO155">deflator!AO155/INDEX(deflator!$E155:$BQ155, MATCH(TRUE, ISNUMBER(deflator!$E155:$BQ155), 0))</f>
        <v>5.0553825066623048</v>
      </c>
      <c r="AP155" cm="1">
        <f t="array" ref="AP155">deflator!AP155/INDEX(deflator!$E155:$BQ155, MATCH(TRUE, ISNUMBER(deflator!$E155:$BQ155), 0))</f>
        <v>5.1066108191205091</v>
      </c>
      <c r="AQ155" cm="1">
        <f t="array" ref="AQ155">deflator!AQ155/INDEX(deflator!$E155:$BQ155, MATCH(TRUE, ISNUMBER(deflator!$E155:$BQ155), 0))</f>
        <v>5.1526168797927685</v>
      </c>
      <c r="AR155" cm="1">
        <f t="array" ref="AR155">deflator!AR155/INDEX(deflator!$E155:$BQ155, MATCH(TRUE, ISNUMBER(deflator!$E155:$BQ155), 0))</f>
        <v>5.155052710293428</v>
      </c>
      <c r="AS155" cm="1">
        <f t="array" ref="AS155">deflator!AS155/INDEX(deflator!$E155:$BQ155, MATCH(TRUE, ISNUMBER(deflator!$E155:$BQ155), 0))</f>
        <v>5.2271500198405212</v>
      </c>
      <c r="AT155" cm="1">
        <f t="array" ref="AT155">deflator!AT155/INDEX(deflator!$E155:$BQ155, MATCH(TRUE, ISNUMBER(deflator!$E155:$BQ155), 0))</f>
        <v>5.3133376384156001</v>
      </c>
      <c r="AU155" cm="1">
        <f t="array" ref="AU155">deflator!AU155/INDEX(deflator!$E155:$BQ155, MATCH(TRUE, ISNUMBER(deflator!$E155:$BQ155), 0))</f>
        <v>5.4397536730670808</v>
      </c>
      <c r="AV155" cm="1">
        <f t="array" ref="AV155">deflator!AV155/INDEX(deflator!$E155:$BQ155, MATCH(TRUE, ISNUMBER(deflator!$E155:$BQ155), 0))</f>
        <v>5.5420908803841886</v>
      </c>
      <c r="AW155" cm="1">
        <f t="array" ref="AW155">deflator!AW155/INDEX(deflator!$E155:$BQ155, MATCH(TRUE, ISNUMBER(deflator!$E155:$BQ155), 0))</f>
        <v>5.5287204711802795</v>
      </c>
      <c r="AX155" cm="1">
        <f t="array" ref="AX155">deflator!AX155/INDEX(deflator!$E155:$BQ155, MATCH(TRUE, ISNUMBER(deflator!$E155:$BQ155), 0))</f>
        <v>5.6411968488262536</v>
      </c>
      <c r="AY155" cm="1">
        <f t="array" ref="AY155">deflator!AY155/INDEX(deflator!$E155:$BQ155, MATCH(TRUE, ISNUMBER(deflator!$E155:$BQ155), 0))</f>
        <v>5.7623091862707732</v>
      </c>
      <c r="AZ155" cm="1">
        <f t="array" ref="AZ155">deflator!AZ155/INDEX(deflator!$E155:$BQ155, MATCH(TRUE, ISNUMBER(deflator!$E155:$BQ155), 0))</f>
        <v>5.9096339881527049</v>
      </c>
      <c r="BA155" cm="1">
        <f t="array" ref="BA155">deflator!BA155/INDEX(deflator!$E155:$BQ155, MATCH(TRUE, ISNUMBER(deflator!$E155:$BQ155), 0))</f>
        <v>6.0492933016178441</v>
      </c>
      <c r="BB155" cm="1">
        <f t="array" ref="BB155">deflator!BB155/INDEX(deflator!$E155:$BQ155, MATCH(TRUE, ISNUMBER(deflator!$E155:$BQ155), 0))</f>
        <v>6.0564916236900812</v>
      </c>
      <c r="BC155" cm="1">
        <f t="array" ref="BC155">deflator!BC155/INDEX(deflator!$E155:$BQ155, MATCH(TRUE, ISNUMBER(deflator!$E155:$BQ155), 0))</f>
        <v>6.1212634977439437</v>
      </c>
      <c r="BD155" cm="1">
        <f t="array" ref="BD155">deflator!BD155/INDEX(deflator!$E155:$BQ155, MATCH(TRUE, ISNUMBER(deflator!$E155:$BQ155), 0))</f>
        <v>6.1792942384708303</v>
      </c>
      <c r="BE155" cm="1">
        <f t="array" ref="BE155">deflator!BE155/INDEX(deflator!$E155:$BQ155, MATCH(TRUE, ISNUMBER(deflator!$E155:$BQ155), 0))</f>
        <v>6.2510708500923746</v>
      </c>
      <c r="BF155" cm="1">
        <f t="array" ref="BF155">deflator!BF155/INDEX(deflator!$E155:$BQ155, MATCH(TRUE, ISNUMBER(deflator!$E155:$BQ155), 0))</f>
        <v>6.2997263566722816</v>
      </c>
      <c r="BG155" cm="1">
        <f t="array" ref="BG155">deflator!BG155/INDEX(deflator!$E155:$BQ155, MATCH(TRUE, ISNUMBER(deflator!$E155:$BQ155), 0))</f>
        <v>6.3366957443901253</v>
      </c>
      <c r="BH155" cm="1">
        <f t="array" ref="BH155">deflator!BH155/INDEX(deflator!$E155:$BQ155, MATCH(TRUE, ISNUMBER(deflator!$E155:$BQ155), 0))</f>
        <v>6.4085167068278208</v>
      </c>
      <c r="BI155" cm="1">
        <f t="array" ref="BI155">deflator!BI155/INDEX(deflator!$E155:$BQ155, MATCH(TRUE, ISNUMBER(deflator!$E155:$BQ155), 0))</f>
        <v>6.4416059121953531</v>
      </c>
      <c r="BJ155" cm="1">
        <f t="array" ref="BJ155">deflator!BJ155/INDEX(deflator!$E155:$BQ155, MATCH(TRUE, ISNUMBER(deflator!$E155:$BQ155), 0))</f>
        <v>6.4794472806390049</v>
      </c>
      <c r="BK155" cm="1">
        <f t="array" ref="BK155">deflator!BK155/INDEX(deflator!$E155:$BQ155, MATCH(TRUE, ISNUMBER(deflator!$E155:$BQ155), 0))</f>
        <v>6.5516786521045596</v>
      </c>
      <c r="BL155" cm="1">
        <f t="array" ref="BL155">deflator!BL155/INDEX(deflator!$E155:$BQ155, MATCH(TRUE, ISNUMBER(deflator!$E155:$BQ155), 0))</f>
        <v>6.630902312395957</v>
      </c>
      <c r="BM155" cm="1">
        <f t="array" ref="BM155">deflator!BM155/INDEX(deflator!$E155:$BQ155, MATCH(TRUE, ISNUMBER(deflator!$E155:$BQ155), 0))</f>
        <v>6.8284570549303805</v>
      </c>
      <c r="BN155" cm="1">
        <f t="array" ref="BN155">deflator!BN155/INDEX(deflator!$E155:$BQ155, MATCH(TRUE, ISNUMBER(deflator!$E155:$BQ155), 0))</f>
        <v>6.9118823726265814</v>
      </c>
      <c r="BO155" cm="1">
        <f t="array" ref="BO155">deflator!BO155/INDEX(deflator!$E155:$BQ155, MATCH(TRUE, ISNUMBER(deflator!$E155:$BQ155), 0))</f>
        <v>7.1345108461178848</v>
      </c>
      <c r="BP155" cm="1">
        <f t="array" ref="BP155">deflator!BP155/INDEX(deflator!$E155:$BQ155, MATCH(TRUE, ISNUMBER(deflator!$E155:$BQ155), 0))</f>
        <v>7.5128469247181213</v>
      </c>
      <c r="BQ155" cm="1">
        <f t="array" ref="BQ155">deflator!BQ155/INDEX(deflator!$E155:$BQ155, MATCH(TRUE, ISNUMBER(deflator!$E155:$BQ155), 0))</f>
        <v>0</v>
      </c>
    </row>
    <row r="156" spans="1:69" x14ac:dyDescent="0.35">
      <c r="A156" t="s">
        <v>493</v>
      </c>
      <c r="B156" t="s">
        <v>494</v>
      </c>
      <c r="C156" t="s">
        <v>44</v>
      </c>
      <c r="D156" t="s">
        <v>45</v>
      </c>
      <c r="E156" cm="1">
        <f t="array" ref="E156">deflator!E156/INDEX(deflator!$E156:$BQ156, MATCH(TRUE, ISNUMBER(deflator!$E156:$BQ156), 0))</f>
        <v>0</v>
      </c>
      <c r="F156" cm="1">
        <f t="array" ref="F156">deflator!F156/INDEX(deflator!$E156:$BQ156, MATCH(TRUE, ISNUMBER(deflator!$E156:$BQ156), 0))</f>
        <v>0</v>
      </c>
      <c r="G156" cm="1">
        <f t="array" ref="G156">deflator!G156/INDEX(deflator!$E156:$BQ156, MATCH(TRUE, ISNUMBER(deflator!$E156:$BQ156), 0))</f>
        <v>0</v>
      </c>
      <c r="H156" cm="1">
        <f t="array" ref="H156">deflator!H156/INDEX(deflator!$E156:$BQ156, MATCH(TRUE, ISNUMBER(deflator!$E156:$BQ156), 0))</f>
        <v>0</v>
      </c>
      <c r="I156" cm="1">
        <f t="array" ref="I156">deflator!I156/INDEX(deflator!$E156:$BQ156, MATCH(TRUE, ISNUMBER(deflator!$E156:$BQ156), 0))</f>
        <v>0</v>
      </c>
      <c r="J156" cm="1">
        <f t="array" ref="J156">deflator!J156/INDEX(deflator!$E156:$BQ156, MATCH(TRUE, ISNUMBER(deflator!$E156:$BQ156), 0))</f>
        <v>0</v>
      </c>
      <c r="K156" cm="1">
        <f t="array" ref="K156">deflator!K156/INDEX(deflator!$E156:$BQ156, MATCH(TRUE, ISNUMBER(deflator!$E156:$BQ156), 0))</f>
        <v>0</v>
      </c>
      <c r="L156" cm="1">
        <f t="array" ref="L156">deflator!L156/INDEX(deflator!$E156:$BQ156, MATCH(TRUE, ISNUMBER(deflator!$E156:$BQ156), 0))</f>
        <v>0</v>
      </c>
      <c r="M156" cm="1">
        <f t="array" ref="M156">deflator!M156/INDEX(deflator!$E156:$BQ156, MATCH(TRUE, ISNUMBER(deflator!$E156:$BQ156), 0))</f>
        <v>0</v>
      </c>
      <c r="N156" cm="1">
        <f t="array" ref="N156">deflator!N156/INDEX(deflator!$E156:$BQ156, MATCH(TRUE, ISNUMBER(deflator!$E156:$BQ156), 0))</f>
        <v>0</v>
      </c>
      <c r="O156" cm="1">
        <f t="array" ref="O156">deflator!O156/INDEX(deflator!$E156:$BQ156, MATCH(TRUE, ISNUMBER(deflator!$E156:$BQ156), 0))</f>
        <v>0</v>
      </c>
      <c r="P156" cm="1">
        <f t="array" ref="P156">deflator!P156/INDEX(deflator!$E156:$BQ156, MATCH(TRUE, ISNUMBER(deflator!$E156:$BQ156), 0))</f>
        <v>0</v>
      </c>
      <c r="Q156" cm="1">
        <f t="array" ref="Q156">deflator!Q156/INDEX(deflator!$E156:$BQ156, MATCH(TRUE, ISNUMBER(deflator!$E156:$BQ156), 0))</f>
        <v>0</v>
      </c>
      <c r="R156" cm="1">
        <f t="array" ref="R156">deflator!R156/INDEX(deflator!$E156:$BQ156, MATCH(TRUE, ISNUMBER(deflator!$E156:$BQ156), 0))</f>
        <v>0</v>
      </c>
      <c r="S156" cm="1">
        <f t="array" ref="S156">deflator!S156/INDEX(deflator!$E156:$BQ156, MATCH(TRUE, ISNUMBER(deflator!$E156:$BQ156), 0))</f>
        <v>0</v>
      </c>
      <c r="T156" cm="1">
        <f t="array" ref="T156">deflator!T156/INDEX(deflator!$E156:$BQ156, MATCH(TRUE, ISNUMBER(deflator!$E156:$BQ156), 0))</f>
        <v>0</v>
      </c>
      <c r="U156" cm="1">
        <f t="array" ref="U156">deflator!U156/INDEX(deflator!$E156:$BQ156, MATCH(TRUE, ISNUMBER(deflator!$E156:$BQ156), 0))</f>
        <v>0</v>
      </c>
      <c r="V156" cm="1">
        <f t="array" ref="V156">deflator!V156/INDEX(deflator!$E156:$BQ156, MATCH(TRUE, ISNUMBER(deflator!$E156:$BQ156), 0))</f>
        <v>0</v>
      </c>
      <c r="W156" cm="1">
        <f t="array" ref="W156">deflator!W156/INDEX(deflator!$E156:$BQ156, MATCH(TRUE, ISNUMBER(deflator!$E156:$BQ156), 0))</f>
        <v>0</v>
      </c>
      <c r="X156" cm="1">
        <f t="array" ref="X156">deflator!X156/INDEX(deflator!$E156:$BQ156, MATCH(TRUE, ISNUMBER(deflator!$E156:$BQ156), 0))</f>
        <v>0</v>
      </c>
      <c r="Y156" cm="1">
        <f t="array" ref="Y156">deflator!Y156/INDEX(deflator!$E156:$BQ156, MATCH(TRUE, ISNUMBER(deflator!$E156:$BQ156), 0))</f>
        <v>0</v>
      </c>
      <c r="Z156" cm="1">
        <f t="array" ref="Z156">deflator!Z156/INDEX(deflator!$E156:$BQ156, MATCH(TRUE, ISNUMBER(deflator!$E156:$BQ156), 0))</f>
        <v>0</v>
      </c>
      <c r="AA156" cm="1">
        <f t="array" ref="AA156">deflator!AA156/INDEX(deflator!$E156:$BQ156, MATCH(TRUE, ISNUMBER(deflator!$E156:$BQ156), 0))</f>
        <v>0</v>
      </c>
      <c r="AB156" cm="1">
        <f t="array" ref="AB156">deflator!AB156/INDEX(deflator!$E156:$BQ156, MATCH(TRUE, ISNUMBER(deflator!$E156:$BQ156), 0))</f>
        <v>0</v>
      </c>
      <c r="AC156" cm="1">
        <f t="array" ref="AC156">deflator!AC156/INDEX(deflator!$E156:$BQ156, MATCH(TRUE, ISNUMBER(deflator!$E156:$BQ156), 0))</f>
        <v>0</v>
      </c>
      <c r="AD156" cm="1">
        <f t="array" ref="AD156">deflator!AD156/INDEX(deflator!$E156:$BQ156, MATCH(TRUE, ISNUMBER(deflator!$E156:$BQ156), 0))</f>
        <v>0</v>
      </c>
      <c r="AE156" cm="1">
        <f t="array" ref="AE156">deflator!AE156/INDEX(deflator!$E156:$BQ156, MATCH(TRUE, ISNUMBER(deflator!$E156:$BQ156), 0))</f>
        <v>0</v>
      </c>
      <c r="AF156" cm="1">
        <f t="array" ref="AF156">deflator!AF156/INDEX(deflator!$E156:$BQ156, MATCH(TRUE, ISNUMBER(deflator!$E156:$BQ156), 0))</f>
        <v>0</v>
      </c>
      <c r="AG156" cm="1">
        <f t="array" ref="AG156">deflator!AG156/INDEX(deflator!$E156:$BQ156, MATCH(TRUE, ISNUMBER(deflator!$E156:$BQ156), 0))</f>
        <v>0</v>
      </c>
      <c r="AH156" cm="1">
        <f t="array" ref="AH156">deflator!AH156/INDEX(deflator!$E156:$BQ156, MATCH(TRUE, ISNUMBER(deflator!$E156:$BQ156), 0))</f>
        <v>0</v>
      </c>
      <c r="AI156" cm="1">
        <f t="array" ref="AI156">deflator!AI156/INDEX(deflator!$E156:$BQ156, MATCH(TRUE, ISNUMBER(deflator!$E156:$BQ156), 0))</f>
        <v>1</v>
      </c>
      <c r="AJ156" cm="1">
        <f t="array" ref="AJ156">deflator!AJ156/INDEX(deflator!$E156:$BQ156, MATCH(TRUE, ISNUMBER(deflator!$E156:$BQ156), 0))</f>
        <v>2.3982680693031906</v>
      </c>
      <c r="AK156" cm="1">
        <f t="array" ref="AK156">deflator!AK156/INDEX(deflator!$E156:$BQ156, MATCH(TRUE, ISNUMBER(deflator!$E156:$BQ156), 0))</f>
        <v>25.062633322514976</v>
      </c>
      <c r="AL156" cm="1">
        <f t="array" ref="AL156">deflator!AL156/INDEX(deflator!$E156:$BQ156, MATCH(TRUE, ISNUMBER(deflator!$E156:$BQ156), 0))</f>
        <v>240.71587159178878</v>
      </c>
      <c r="AM156" cm="1">
        <f t="array" ref="AM156">deflator!AM156/INDEX(deflator!$E156:$BQ156, MATCH(TRUE, ISNUMBER(deflator!$E156:$BQ156), 0))</f>
        <v>906.15354102379706</v>
      </c>
      <c r="AN156" cm="1">
        <f t="array" ref="AN156">deflator!AN156/INDEX(deflator!$E156:$BQ156, MATCH(TRUE, ISNUMBER(deflator!$E156:$BQ156), 0))</f>
        <v>1257.1749536231889</v>
      </c>
      <c r="AO156" cm="1">
        <f t="array" ref="AO156">deflator!AO156/INDEX(deflator!$E156:$BQ156, MATCH(TRUE, ISNUMBER(deflator!$E156:$BQ156), 0))</f>
        <v>1607.3230368878617</v>
      </c>
      <c r="AP156" cm="1">
        <f t="array" ref="AP156">deflator!AP156/INDEX(deflator!$E156:$BQ156, MATCH(TRUE, ISNUMBER(deflator!$E156:$BQ156), 0))</f>
        <v>1808.2856688556069</v>
      </c>
      <c r="AQ156" cm="1">
        <f t="array" ref="AQ156">deflator!AQ156/INDEX(deflator!$E156:$BQ156, MATCH(TRUE, ISNUMBER(deflator!$E156:$BQ156), 0))</f>
        <v>1979.3807795765331</v>
      </c>
      <c r="AR156" cm="1">
        <f t="array" ref="AR156">deflator!AR156/INDEX(deflator!$E156:$BQ156, MATCH(TRUE, ISNUMBER(deflator!$E156:$BQ156), 0))</f>
        <v>2766.8114304452924</v>
      </c>
      <c r="AS156" cm="1">
        <f t="array" ref="AS156">deflator!AS156/INDEX(deflator!$E156:$BQ156, MATCH(TRUE, ISNUMBER(deflator!$E156:$BQ156), 0))</f>
        <v>3522.9464641913169</v>
      </c>
      <c r="AT156" cm="1">
        <f t="array" ref="AT156">deflator!AT156/INDEX(deflator!$E156:$BQ156, MATCH(TRUE, ISNUMBER(deflator!$E156:$BQ156), 0))</f>
        <v>3948.8443039047897</v>
      </c>
      <c r="AU156" cm="1">
        <f t="array" ref="AU156">deflator!AU156/INDEX(deflator!$E156:$BQ156, MATCH(TRUE, ISNUMBER(deflator!$E156:$BQ156), 0))</f>
        <v>4336.9131105194519</v>
      </c>
      <c r="AV156" cm="1">
        <f t="array" ref="AV156">deflator!AV156/INDEX(deflator!$E156:$BQ156, MATCH(TRUE, ISNUMBER(deflator!$E156:$BQ156), 0))</f>
        <v>4981.6374192171143</v>
      </c>
      <c r="AW156" cm="1">
        <f t="array" ref="AW156">deflator!AW156/INDEX(deflator!$E156:$BQ156, MATCH(TRUE, ISNUMBER(deflator!$E156:$BQ156), 0))</f>
        <v>5379.5251267934345</v>
      </c>
      <c r="AX156" cm="1">
        <f t="array" ref="AX156">deflator!AX156/INDEX(deflator!$E156:$BQ156, MATCH(TRUE, ISNUMBER(deflator!$E156:$BQ156), 0))</f>
        <v>5882.1957052418647</v>
      </c>
      <c r="AY156" cm="1">
        <f t="array" ref="AY156">deflator!AY156/INDEX(deflator!$E156:$BQ156, MATCH(TRUE, ISNUMBER(deflator!$E156:$BQ156), 0))</f>
        <v>6671.4770330057136</v>
      </c>
      <c r="AZ156" cm="1">
        <f t="array" ref="AZ156">deflator!AZ156/INDEX(deflator!$E156:$BQ156, MATCH(TRUE, ISNUMBER(deflator!$E156:$BQ156), 0))</f>
        <v>7732.8232979308914</v>
      </c>
      <c r="BA156" cm="1">
        <f t="array" ref="BA156">deflator!BA156/INDEX(deflator!$E156:$BQ156, MATCH(TRUE, ISNUMBER(deflator!$E156:$BQ156), 0))</f>
        <v>8447.6647248487188</v>
      </c>
      <c r="BB156" cm="1">
        <f t="array" ref="BB156">deflator!BB156/INDEX(deflator!$E156:$BQ156, MATCH(TRUE, ISNUMBER(deflator!$E156:$BQ156), 0))</f>
        <v>8630.9276626146129</v>
      </c>
      <c r="BC156" cm="1">
        <f t="array" ref="BC156">deflator!BC156/INDEX(deflator!$E156:$BQ156, MATCH(TRUE, ISNUMBER(deflator!$E156:$BQ156), 0))</f>
        <v>11505.452260058513</v>
      </c>
      <c r="BD156" cm="1">
        <f t="array" ref="BD156">deflator!BD156/INDEX(deflator!$E156:$BQ156, MATCH(TRUE, ISNUMBER(deflator!$E156:$BQ156), 0))</f>
        <v>12447.840682540547</v>
      </c>
      <c r="BE156" cm="1">
        <f t="array" ref="BE156">deflator!BE156/INDEX(deflator!$E156:$BQ156, MATCH(TRUE, ISNUMBER(deflator!$E156:$BQ156), 0))</f>
        <v>13371.996011505164</v>
      </c>
      <c r="BF156" cm="1">
        <f t="array" ref="BF156">deflator!BF156/INDEX(deflator!$E156:$BQ156, MATCH(TRUE, ISNUMBER(deflator!$E156:$BQ156), 0))</f>
        <v>13896.693240384771</v>
      </c>
      <c r="BG156" cm="1">
        <f t="array" ref="BG156">deflator!BG156/INDEX(deflator!$E156:$BQ156, MATCH(TRUE, ISNUMBER(deflator!$E156:$BQ156), 0))</f>
        <v>14611.428970052644</v>
      </c>
      <c r="BH156" cm="1">
        <f t="array" ref="BH156">deflator!BH156/INDEX(deflator!$E156:$BQ156, MATCH(TRUE, ISNUMBER(deflator!$E156:$BQ156), 0))</f>
        <v>16302.601779074133</v>
      </c>
      <c r="BI156" cm="1">
        <f t="array" ref="BI156">deflator!BI156/INDEX(deflator!$E156:$BQ156, MATCH(TRUE, ISNUMBER(deflator!$E156:$BQ156), 0))</f>
        <v>16881.486599401051</v>
      </c>
      <c r="BJ156" cm="1">
        <f t="array" ref="BJ156">deflator!BJ156/INDEX(deflator!$E156:$BQ156, MATCH(TRUE, ISNUMBER(deflator!$E156:$BQ156), 0))</f>
        <v>17936.995892284405</v>
      </c>
      <c r="BK156" cm="1">
        <f t="array" ref="BK156">deflator!BK156/INDEX(deflator!$E156:$BQ156, MATCH(TRUE, ISNUMBER(deflator!$E156:$BQ156), 0))</f>
        <v>18512.958593943695</v>
      </c>
      <c r="BL156" cm="1">
        <f t="array" ref="BL156">deflator!BL156/INDEX(deflator!$E156:$BQ156, MATCH(TRUE, ISNUMBER(deflator!$E156:$BQ156), 0))</f>
        <v>19503.718821212493</v>
      </c>
      <c r="BM156" cm="1">
        <f t="array" ref="BM156">deflator!BM156/INDEX(deflator!$E156:$BQ156, MATCH(TRUE, ISNUMBER(deflator!$E156:$BQ156), 0))</f>
        <v>20591.052979032909</v>
      </c>
      <c r="BN156" cm="1">
        <f t="array" ref="BN156">deflator!BN156/INDEX(deflator!$E156:$BQ156, MATCH(TRUE, ISNUMBER(deflator!$E156:$BQ156), 0))</f>
        <v>21905.118086017555</v>
      </c>
      <c r="BO156" cm="1">
        <f t="array" ref="BO156">deflator!BO156/INDEX(deflator!$E156:$BQ156, MATCH(TRUE, ISNUMBER(deflator!$E156:$BQ156), 0))</f>
        <v>26035.398860645706</v>
      </c>
      <c r="BP156" cm="1">
        <f t="array" ref="BP156">deflator!BP156/INDEX(deflator!$E156:$BQ156, MATCH(TRUE, ISNUMBER(deflator!$E156:$BQ156), 0))</f>
        <v>28450.917403233438</v>
      </c>
      <c r="BQ156" cm="1">
        <f t="array" ref="BQ156">deflator!BQ156/INDEX(deflator!$E156:$BQ156, MATCH(TRUE, ISNUMBER(deflator!$E156:$BQ156), 0))</f>
        <v>30318.821698689211</v>
      </c>
    </row>
    <row r="157" spans="1:69" x14ac:dyDescent="0.35">
      <c r="A157" t="s">
        <v>495</v>
      </c>
      <c r="B157" t="s">
        <v>496</v>
      </c>
      <c r="C157" t="s">
        <v>44</v>
      </c>
      <c r="D157" t="s">
        <v>45</v>
      </c>
      <c r="E157" cm="1">
        <f t="array" ref="E157">deflator!E157/INDEX(deflator!$E157:$BQ157, MATCH(TRUE, ISNUMBER(deflator!$E157:$BQ157), 0))</f>
        <v>1</v>
      </c>
      <c r="F157" cm="1">
        <f t="array" ref="F157">deflator!F157/INDEX(deflator!$E157:$BQ157, MATCH(TRUE, ISNUMBER(deflator!$E157:$BQ157), 0))</f>
        <v>1.0178945574498444</v>
      </c>
      <c r="G157" cm="1">
        <f t="array" ref="G157">deflator!G157/INDEX(deflator!$E157:$BQ157, MATCH(TRUE, ISNUMBER(deflator!$E157:$BQ157), 0))</f>
        <v>1.0524106330337126</v>
      </c>
      <c r="H157" cm="1">
        <f t="array" ref="H157">deflator!H157/INDEX(deflator!$E157:$BQ157, MATCH(TRUE, ISNUMBER(deflator!$E157:$BQ157), 0))</f>
        <v>1.0911062858127805</v>
      </c>
      <c r="I157" cm="1">
        <f t="array" ref="I157">deflator!I157/INDEX(deflator!$E157:$BQ157, MATCH(TRUE, ISNUMBER(deflator!$E157:$BQ157), 0))</f>
        <v>1.1091391422527512</v>
      </c>
      <c r="J157" cm="1">
        <f t="array" ref="J157">deflator!J157/INDEX(deflator!$E157:$BQ157, MATCH(TRUE, ISNUMBER(deflator!$E157:$BQ157), 0))</f>
        <v>1.157331774283799</v>
      </c>
      <c r="K157" cm="1">
        <f t="array" ref="K157">deflator!K157/INDEX(deflator!$E157:$BQ157, MATCH(TRUE, ISNUMBER(deflator!$E157:$BQ157), 0))</f>
        <v>1.2246568943243368</v>
      </c>
      <c r="L157" cm="1">
        <f t="array" ref="L157">deflator!L157/INDEX(deflator!$E157:$BQ157, MATCH(TRUE, ISNUMBER(deflator!$E157:$BQ157), 0))</f>
        <v>1.2329077103885713</v>
      </c>
      <c r="M157" cm="1">
        <f t="array" ref="M157">deflator!M157/INDEX(deflator!$E157:$BQ157, MATCH(TRUE, ISNUMBER(deflator!$E157:$BQ157), 0))</f>
        <v>1.2448774111925998</v>
      </c>
      <c r="N157" cm="1">
        <f t="array" ref="N157">deflator!N157/INDEX(deflator!$E157:$BQ157, MATCH(TRUE, ISNUMBER(deflator!$E157:$BQ157), 0))</f>
        <v>1.2929837920544807</v>
      </c>
      <c r="O157" cm="1">
        <f t="array" ref="O157">deflator!O157/INDEX(deflator!$E157:$BQ157, MATCH(TRUE, ISNUMBER(deflator!$E157:$BQ157), 0))</f>
        <v>1.3822586706223539</v>
      </c>
      <c r="P157" cm="1">
        <f t="array" ref="P157">deflator!P157/INDEX(deflator!$E157:$BQ157, MATCH(TRUE, ISNUMBER(deflator!$E157:$BQ157), 0))</f>
        <v>1.4318564398997928</v>
      </c>
      <c r="Q157" cm="1">
        <f t="array" ref="Q157">deflator!Q157/INDEX(deflator!$E157:$BQ157, MATCH(TRUE, ISNUMBER(deflator!$E157:$BQ157), 0))</f>
        <v>1.4751605746609353</v>
      </c>
      <c r="R157" cm="1">
        <f t="array" ref="R157">deflator!R157/INDEX(deflator!$E157:$BQ157, MATCH(TRUE, ISNUMBER(deflator!$E157:$BQ157), 0))</f>
        <v>1.6507176026138404</v>
      </c>
      <c r="S157" cm="1">
        <f t="array" ref="S157">deflator!S157/INDEX(deflator!$E157:$BQ157, MATCH(TRUE, ISNUMBER(deflator!$E157:$BQ157), 0))</f>
        <v>2.0271544264892993</v>
      </c>
      <c r="T157" cm="1">
        <f t="array" ref="T157">deflator!T157/INDEX(deflator!$E157:$BQ157, MATCH(TRUE, ISNUMBER(deflator!$E157:$BQ157), 0))</f>
        <v>2.1222491761518847</v>
      </c>
      <c r="U157" cm="1">
        <f t="array" ref="U157">deflator!U157/INDEX(deflator!$E157:$BQ157, MATCH(TRUE, ISNUMBER(deflator!$E157:$BQ157), 0))</f>
        <v>2.332926856396051</v>
      </c>
      <c r="V157" cm="1">
        <f t="array" ref="V157">deflator!V157/INDEX(deflator!$E157:$BQ157, MATCH(TRUE, ISNUMBER(deflator!$E157:$BQ157), 0))</f>
        <v>2.5334164336290952</v>
      </c>
      <c r="W157" cm="1">
        <f t="array" ref="W157">deflator!W157/INDEX(deflator!$E157:$BQ157, MATCH(TRUE, ISNUMBER(deflator!$E157:$BQ157), 0))</f>
        <v>2.705558726660632</v>
      </c>
      <c r="X157" cm="1">
        <f t="array" ref="X157">deflator!X157/INDEX(deflator!$E157:$BQ157, MATCH(TRUE, ISNUMBER(deflator!$E157:$BQ157), 0))</f>
        <v>3.0120044524235339</v>
      </c>
      <c r="Y157" cm="1">
        <f t="array" ref="Y157">deflator!Y157/INDEX(deflator!$E157:$BQ157, MATCH(TRUE, ISNUMBER(deflator!$E157:$BQ157), 0))</f>
        <v>4.4505651265641823</v>
      </c>
      <c r="Z157" cm="1">
        <f t="array" ref="Z157">deflator!Z157/INDEX(deflator!$E157:$BQ157, MATCH(TRUE, ISNUMBER(deflator!$E157:$BQ157), 0))</f>
        <v>5.8060671956843279</v>
      </c>
      <c r="AA157" cm="1">
        <f t="array" ref="AA157">deflator!AA157/INDEX(deflator!$E157:$BQ157, MATCH(TRUE, ISNUMBER(deflator!$E157:$BQ157), 0))</f>
        <v>7.6585866899881694</v>
      </c>
      <c r="AB157" cm="1">
        <f t="array" ref="AB157">deflator!AB157/INDEX(deflator!$E157:$BQ157, MATCH(TRUE, ISNUMBER(deflator!$E157:$BQ157), 0))</f>
        <v>9.1496389660975428</v>
      </c>
      <c r="AC157" cm="1">
        <f t="array" ref="AC157">deflator!AC157/INDEX(deflator!$E157:$BQ157, MATCH(TRUE, ISNUMBER(deflator!$E157:$BQ157), 0))</f>
        <v>10.039026955017697</v>
      </c>
      <c r="AD157" cm="1">
        <f t="array" ref="AD157">deflator!AD157/INDEX(deflator!$E157:$BQ157, MATCH(TRUE, ISNUMBER(deflator!$E157:$BQ157), 0))</f>
        <v>11.099755595443455</v>
      </c>
      <c r="AE157" cm="1">
        <f t="array" ref="AE157">deflator!AE157/INDEX(deflator!$E157:$BQ157, MATCH(TRUE, ISNUMBER(deflator!$E157:$BQ157), 0))</f>
        <v>12.708368181300081</v>
      </c>
      <c r="AF157" cm="1">
        <f t="array" ref="AF157">deflator!AF157/INDEX(deflator!$E157:$BQ157, MATCH(TRUE, ISNUMBER(deflator!$E157:$BQ157), 0))</f>
        <v>14.673187706138277</v>
      </c>
      <c r="AG157" cm="1">
        <f t="array" ref="AG157">deflator!AG157/INDEX(deflator!$E157:$BQ157, MATCH(TRUE, ISNUMBER(deflator!$E157:$BQ157), 0))</f>
        <v>18.537746902586072</v>
      </c>
      <c r="AH157" cm="1">
        <f t="array" ref="AH157">deflator!AH157/INDEX(deflator!$E157:$BQ157, MATCH(TRUE, ISNUMBER(deflator!$E157:$BQ157), 0))</f>
        <v>20.209256309828451</v>
      </c>
      <c r="AI157" cm="1">
        <f t="array" ref="AI157">deflator!AI157/INDEX(deflator!$E157:$BQ157, MATCH(TRUE, ISNUMBER(deflator!$E157:$BQ157), 0))</f>
        <v>22.605812553902293</v>
      </c>
      <c r="AJ157" cm="1">
        <f t="array" ref="AJ157">deflator!AJ157/INDEX(deflator!$E157:$BQ157, MATCH(TRUE, ISNUMBER(deflator!$E157:$BQ157), 0))</f>
        <v>24.536390291273495</v>
      </c>
      <c r="AK157" cm="1">
        <f t="array" ref="AK157">deflator!AK157/INDEX(deflator!$E157:$BQ157, MATCH(TRUE, ISNUMBER(deflator!$E157:$BQ157), 0))</f>
        <v>28.110676227879125</v>
      </c>
      <c r="AL157" cm="1">
        <f t="array" ref="AL157">deflator!AL157/INDEX(deflator!$E157:$BQ157, MATCH(TRUE, ISNUMBER(deflator!$E157:$BQ157), 0))</f>
        <v>30.918909317309264</v>
      </c>
      <c r="AM157" cm="1">
        <f t="array" ref="AM157">deflator!AM157/INDEX(deflator!$E157:$BQ157, MATCH(TRUE, ISNUMBER(deflator!$E157:$BQ157), 0))</f>
        <v>42.974850809172779</v>
      </c>
      <c r="AN157" cm="1">
        <f t="array" ref="AN157">deflator!AN157/INDEX(deflator!$E157:$BQ157, MATCH(TRUE, ISNUMBER(deflator!$E157:$BQ157), 0))</f>
        <v>64.048049846543847</v>
      </c>
      <c r="AO157" cm="1">
        <f t="array" ref="AO157">deflator!AO157/INDEX(deflator!$E157:$BQ157, MATCH(TRUE, ISNUMBER(deflator!$E157:$BQ157), 0))</f>
        <v>76.704467376059142</v>
      </c>
      <c r="AP157" cm="1">
        <f t="array" ref="AP157">deflator!AP157/INDEX(deflator!$E157:$BQ157, MATCH(TRUE, ISNUMBER(deflator!$E157:$BQ157), 0))</f>
        <v>80.150011665731526</v>
      </c>
      <c r="AQ157" cm="1">
        <f t="array" ref="AQ157">deflator!AQ157/INDEX(deflator!$E157:$BQ157, MATCH(TRUE, ISNUMBER(deflator!$E157:$BQ157), 0))</f>
        <v>85.127302978057841</v>
      </c>
      <c r="AR157" cm="1">
        <f t="array" ref="AR157">deflator!AR157/INDEX(deflator!$E157:$BQ157, MATCH(TRUE, ISNUMBER(deflator!$E157:$BQ157), 0))</f>
        <v>91.247226476116211</v>
      </c>
      <c r="AS157" cm="1">
        <f t="array" ref="AS157">deflator!AS157/INDEX(deflator!$E157:$BQ157, MATCH(TRUE, ISNUMBER(deflator!$E157:$BQ157), 0))</f>
        <v>101.8048526519473</v>
      </c>
      <c r="AT157" cm="1">
        <f t="array" ref="AT157">deflator!AT157/INDEX(deflator!$E157:$BQ157, MATCH(TRUE, ISNUMBER(deflator!$E157:$BQ157), 0))</f>
        <v>109.86468667976324</v>
      </c>
      <c r="AU157" cm="1">
        <f t="array" ref="AU157">deflator!AU157/INDEX(deflator!$E157:$BQ157, MATCH(TRUE, ISNUMBER(deflator!$E157:$BQ157), 0))</f>
        <v>127.99074006545867</v>
      </c>
      <c r="AV157" cm="1">
        <f t="array" ref="AV157">deflator!AV157/INDEX(deflator!$E157:$BQ157, MATCH(TRUE, ISNUMBER(deflator!$E157:$BQ157), 0))</f>
        <v>125.80977171281319</v>
      </c>
      <c r="AW157" cm="1">
        <f t="array" ref="AW157">deflator!AW157/INDEX(deflator!$E157:$BQ157, MATCH(TRUE, ISNUMBER(deflator!$E157:$BQ157), 0))</f>
        <v>143.36753410235062</v>
      </c>
      <c r="AX157" cm="1">
        <f t="array" ref="AX157">deflator!AX157/INDEX(deflator!$E157:$BQ157, MATCH(TRUE, ISNUMBER(deflator!$E157:$BQ157), 0))</f>
        <v>169.6952966673453</v>
      </c>
      <c r="AY157" cm="1">
        <f t="array" ref="AY157">deflator!AY157/INDEX(deflator!$E157:$BQ157, MATCH(TRUE, ISNUMBER(deflator!$E157:$BQ157), 0))</f>
        <v>187.96407658488161</v>
      </c>
      <c r="AZ157" cm="1">
        <f t="array" ref="AZ157">deflator!AZ157/INDEX(deflator!$E157:$BQ157, MATCH(TRUE, ISNUMBER(deflator!$E157:$BQ157), 0))</f>
        <v>207.3017574701052</v>
      </c>
      <c r="BA157" cm="1">
        <f t="array" ref="BA157">deflator!BA157/INDEX(deflator!$E157:$BQ157, MATCH(TRUE, ISNUMBER(deflator!$E157:$BQ157), 0))</f>
        <v>222.82098951259246</v>
      </c>
      <c r="BB157" cm="1">
        <f t="array" ref="BB157">deflator!BB157/INDEX(deflator!$E157:$BQ157, MATCH(TRUE, ISNUMBER(deflator!$E157:$BQ157), 0))</f>
        <v>238.26061035137684</v>
      </c>
      <c r="BC157" cm="1">
        <f t="array" ref="BC157">deflator!BC157/INDEX(deflator!$E157:$BQ157, MATCH(TRUE, ISNUMBER(deflator!$E157:$BQ157), 0))</f>
        <v>262.60736857686527</v>
      </c>
      <c r="BD157" cm="1">
        <f t="array" ref="BD157">deflator!BD157/INDEX(deflator!$E157:$BQ157, MATCH(TRUE, ISNUMBER(deflator!$E157:$BQ157), 0))</f>
        <v>289.88226130988971</v>
      </c>
      <c r="BE157" cm="1">
        <f t="array" ref="BE157">deflator!BE157/INDEX(deflator!$E157:$BQ157, MATCH(TRUE, ISNUMBER(deflator!$E157:$BQ157), 0))</f>
        <v>305.72773261087281</v>
      </c>
      <c r="BF157" cm="1">
        <f t="array" ref="BF157">deflator!BF157/INDEX(deflator!$E157:$BQ157, MATCH(TRUE, ISNUMBER(deflator!$E157:$BQ157), 0))</f>
        <v>322.39693328136127</v>
      </c>
      <c r="BG157" cm="1">
        <f t="array" ref="BG157">deflator!BG157/INDEX(deflator!$E157:$BQ157, MATCH(TRUE, ISNUMBER(deflator!$E157:$BQ157), 0))</f>
        <v>344.09995592677541</v>
      </c>
      <c r="BH157" cm="1">
        <f t="array" ref="BH157">deflator!BH157/INDEX(deflator!$E157:$BQ157, MATCH(TRUE, ISNUMBER(deflator!$E157:$BQ157), 0))</f>
        <v>366.47924219588481</v>
      </c>
      <c r="BI157" cm="1">
        <f t="array" ref="BI157">deflator!BI157/INDEX(deflator!$E157:$BQ157, MATCH(TRUE, ISNUMBER(deflator!$E157:$BQ157), 0))</f>
        <v>399.31607815503583</v>
      </c>
      <c r="BJ157" cm="1">
        <f t="array" ref="BJ157">deflator!BJ157/INDEX(deflator!$E157:$BQ157, MATCH(TRUE, ISNUMBER(deflator!$E157:$BQ157), 0))</f>
        <v>419.12830412485891</v>
      </c>
      <c r="BK157" cm="1">
        <f t="array" ref="BK157">deflator!BK157/INDEX(deflator!$E157:$BQ157, MATCH(TRUE, ISNUMBER(deflator!$E157:$BQ157), 0))</f>
        <v>453.90754276543339</v>
      </c>
      <c r="BL157" cm="1">
        <f t="array" ref="BL157">deflator!BL157/INDEX(deflator!$E157:$BQ157, MATCH(TRUE, ISNUMBER(deflator!$E157:$BQ157), 0))</f>
        <v>483.51180412989891</v>
      </c>
      <c r="BM157" cm="1">
        <f t="array" ref="BM157">deflator!BM157/INDEX(deflator!$E157:$BQ157, MATCH(TRUE, ISNUMBER(deflator!$E157:$BQ157), 0))</f>
        <v>504.35669975483239</v>
      </c>
      <c r="BN157" cm="1">
        <f t="array" ref="BN157">deflator!BN157/INDEX(deflator!$E157:$BQ157, MATCH(TRUE, ISNUMBER(deflator!$E157:$BQ157), 0))</f>
        <v>535.97783711503564</v>
      </c>
      <c r="BO157" cm="1">
        <f t="array" ref="BO157">deflator!BO157/INDEX(deflator!$E157:$BQ157, MATCH(TRUE, ISNUMBER(deflator!$E157:$BQ157), 0))</f>
        <v>587.57137102968386</v>
      </c>
      <c r="BP157" cm="1">
        <f t="array" ref="BP157">deflator!BP157/INDEX(deflator!$E157:$BQ157, MATCH(TRUE, ISNUMBER(deflator!$E157:$BQ157), 0))</f>
        <v>631.43445173644488</v>
      </c>
      <c r="BQ157" cm="1">
        <f t="array" ref="BQ157">deflator!BQ157/INDEX(deflator!$E157:$BQ157, MATCH(TRUE, ISNUMBER(deflator!$E157:$BQ157), 0))</f>
        <v>679.59544009420586</v>
      </c>
    </row>
    <row r="158" spans="1:69" x14ac:dyDescent="0.35">
      <c r="A158" t="s">
        <v>497</v>
      </c>
      <c r="B158" t="s">
        <v>498</v>
      </c>
      <c r="C158" t="s">
        <v>44</v>
      </c>
      <c r="D158" t="s">
        <v>45</v>
      </c>
      <c r="E158" cm="1">
        <f t="array" ref="E158">deflator!E158/INDEX(deflator!$E158:$BQ158, MATCH(TRUE, ISNUMBER(deflator!$E158:$BQ158), 0))</f>
        <v>0</v>
      </c>
      <c r="F158" cm="1">
        <f t="array" ref="F158">deflator!F158/INDEX(deflator!$E158:$BQ158, MATCH(TRUE, ISNUMBER(deflator!$E158:$BQ158), 0))</f>
        <v>0</v>
      </c>
      <c r="G158" cm="1">
        <f t="array" ref="G158">deflator!G158/INDEX(deflator!$E158:$BQ158, MATCH(TRUE, ISNUMBER(deflator!$E158:$BQ158), 0))</f>
        <v>0</v>
      </c>
      <c r="H158" cm="1">
        <f t="array" ref="H158">deflator!H158/INDEX(deflator!$E158:$BQ158, MATCH(TRUE, ISNUMBER(deflator!$E158:$BQ158), 0))</f>
        <v>0</v>
      </c>
      <c r="I158" cm="1">
        <f t="array" ref="I158">deflator!I158/INDEX(deflator!$E158:$BQ158, MATCH(TRUE, ISNUMBER(deflator!$E158:$BQ158), 0))</f>
        <v>0</v>
      </c>
      <c r="J158" cm="1">
        <f t="array" ref="J158">deflator!J158/INDEX(deflator!$E158:$BQ158, MATCH(TRUE, ISNUMBER(deflator!$E158:$BQ158), 0))</f>
        <v>0</v>
      </c>
      <c r="K158" cm="1">
        <f t="array" ref="K158">deflator!K158/INDEX(deflator!$E158:$BQ158, MATCH(TRUE, ISNUMBER(deflator!$E158:$BQ158), 0))</f>
        <v>0</v>
      </c>
      <c r="L158" cm="1">
        <f t="array" ref="L158">deflator!L158/INDEX(deflator!$E158:$BQ158, MATCH(TRUE, ISNUMBER(deflator!$E158:$BQ158), 0))</f>
        <v>0</v>
      </c>
      <c r="M158" cm="1">
        <f t="array" ref="M158">deflator!M158/INDEX(deflator!$E158:$BQ158, MATCH(TRUE, ISNUMBER(deflator!$E158:$BQ158), 0))</f>
        <v>0</v>
      </c>
      <c r="N158" cm="1">
        <f t="array" ref="N158">deflator!N158/INDEX(deflator!$E158:$BQ158, MATCH(TRUE, ISNUMBER(deflator!$E158:$BQ158), 0))</f>
        <v>0</v>
      </c>
      <c r="O158" cm="1">
        <f t="array" ref="O158">deflator!O158/INDEX(deflator!$E158:$BQ158, MATCH(TRUE, ISNUMBER(deflator!$E158:$BQ158), 0))</f>
        <v>1</v>
      </c>
      <c r="P158" cm="1">
        <f t="array" ref="P158">deflator!P158/INDEX(deflator!$E158:$BQ158, MATCH(TRUE, ISNUMBER(deflator!$E158:$BQ158), 0))</f>
        <v>1.0561167215075955</v>
      </c>
      <c r="Q158" cm="1">
        <f t="array" ref="Q158">deflator!Q158/INDEX(deflator!$E158:$BQ158, MATCH(TRUE, ISNUMBER(deflator!$E158:$BQ158), 0))</f>
        <v>1.1121364377163621</v>
      </c>
      <c r="R158" cm="1">
        <f t="array" ref="R158">deflator!R158/INDEX(deflator!$E158:$BQ158, MATCH(TRUE, ISNUMBER(deflator!$E158:$BQ158), 0))</f>
        <v>1.225373712093758</v>
      </c>
      <c r="S158" cm="1">
        <f t="array" ref="S158">deflator!S158/INDEX(deflator!$E158:$BQ158, MATCH(TRUE, ISNUMBER(deflator!$E158:$BQ158), 0))</f>
        <v>1.4470170679656047</v>
      </c>
      <c r="T158" cm="1">
        <f t="array" ref="T158">deflator!T158/INDEX(deflator!$E158:$BQ158, MATCH(TRUE, ISNUMBER(deflator!$E158:$BQ158), 0))</f>
        <v>1.4459493725361792</v>
      </c>
      <c r="U158" cm="1">
        <f t="array" ref="U158">deflator!U158/INDEX(deflator!$E158:$BQ158, MATCH(TRUE, ISNUMBER(deflator!$E158:$BQ158), 0))</f>
        <v>1.904108393947747</v>
      </c>
      <c r="V158" cm="1">
        <f t="array" ref="V158">deflator!V158/INDEX(deflator!$E158:$BQ158, MATCH(TRUE, ISNUMBER(deflator!$E158:$BQ158), 0))</f>
        <v>1.6715641834748212</v>
      </c>
      <c r="W158" cm="1">
        <f t="array" ref="W158">deflator!W158/INDEX(deflator!$E158:$BQ158, MATCH(TRUE, ISNUMBER(deflator!$E158:$BQ158), 0))</f>
        <v>1.7420676711038998</v>
      </c>
      <c r="X158" cm="1">
        <f t="array" ref="X158">deflator!X158/INDEX(deflator!$E158:$BQ158, MATCH(TRUE, ISNUMBER(deflator!$E158:$BQ158), 0))</f>
        <v>2.0779341369916398</v>
      </c>
      <c r="Y158" cm="1">
        <f t="array" ref="Y158">deflator!Y158/INDEX(deflator!$E158:$BQ158, MATCH(TRUE, ISNUMBER(deflator!$E158:$BQ158), 0))</f>
        <v>1.9471705028393214</v>
      </c>
      <c r="Z158" cm="1">
        <f t="array" ref="Z158">deflator!Z158/INDEX(deflator!$E158:$BQ158, MATCH(TRUE, ISNUMBER(deflator!$E158:$BQ158), 0))</f>
        <v>1.8373037230385139</v>
      </c>
      <c r="AA158" cm="1">
        <f t="array" ref="AA158">deflator!AA158/INDEX(deflator!$E158:$BQ158, MATCH(TRUE, ISNUMBER(deflator!$E158:$BQ158), 0))</f>
        <v>1.9257427009301005</v>
      </c>
      <c r="AB158" cm="1">
        <f t="array" ref="AB158">deflator!AB158/INDEX(deflator!$E158:$BQ158, MATCH(TRUE, ISNUMBER(deflator!$E158:$BQ158), 0))</f>
        <v>1.9649113435062631</v>
      </c>
      <c r="AC158" cm="1">
        <f t="array" ref="AC158">deflator!AC158/INDEX(deflator!$E158:$BQ158, MATCH(TRUE, ISNUMBER(deflator!$E158:$BQ158), 0))</f>
        <v>2.9306780588307642</v>
      </c>
      <c r="AD158" cm="1">
        <f t="array" ref="AD158">deflator!AD158/INDEX(deflator!$E158:$BQ158, MATCH(TRUE, ISNUMBER(deflator!$E158:$BQ158), 0))</f>
        <v>2.9694511158568853</v>
      </c>
      <c r="AE158" cm="1">
        <f t="array" ref="AE158">deflator!AE158/INDEX(deflator!$E158:$BQ158, MATCH(TRUE, ISNUMBER(deflator!$E158:$BQ158), 0))</f>
        <v>3.051537046300814</v>
      </c>
      <c r="AF158" cm="1">
        <f t="array" ref="AF158">deflator!AF158/INDEX(deflator!$E158:$BQ158, MATCH(TRUE, ISNUMBER(deflator!$E158:$BQ158), 0))</f>
        <v>3.5996167234739431</v>
      </c>
      <c r="AG158" cm="1">
        <f t="array" ref="AG158">deflator!AG158/INDEX(deflator!$E158:$BQ158, MATCH(TRUE, ISNUMBER(deflator!$E158:$BQ158), 0))</f>
        <v>3.7627628893742946</v>
      </c>
      <c r="AH158" cm="1">
        <f t="array" ref="AH158">deflator!AH158/INDEX(deflator!$E158:$BQ158, MATCH(TRUE, ISNUMBER(deflator!$E158:$BQ158), 0))</f>
        <v>3.9834545711437008</v>
      </c>
      <c r="AI158" cm="1">
        <f t="array" ref="AI158">deflator!AI158/INDEX(deflator!$E158:$BQ158, MATCH(TRUE, ISNUMBER(deflator!$E158:$BQ158), 0))</f>
        <v>4.0833248434839806</v>
      </c>
      <c r="AJ158" cm="1">
        <f t="array" ref="AJ158">deflator!AJ158/INDEX(deflator!$E158:$BQ158, MATCH(TRUE, ISNUMBER(deflator!$E158:$BQ158), 0))</f>
        <v>4.9104124286399573</v>
      </c>
      <c r="AK158" cm="1">
        <f t="array" ref="AK158">deflator!AK158/INDEX(deflator!$E158:$BQ158, MATCH(TRUE, ISNUMBER(deflator!$E158:$BQ158), 0))</f>
        <v>5.5312366754827611</v>
      </c>
      <c r="AL158" cm="1">
        <f t="array" ref="AL158">deflator!AL158/INDEX(deflator!$E158:$BQ158, MATCH(TRUE, ISNUMBER(deflator!$E158:$BQ158), 0))</f>
        <v>6.1481800918628142</v>
      </c>
      <c r="AM158" cm="1">
        <f t="array" ref="AM158">deflator!AM158/INDEX(deflator!$E158:$BQ158, MATCH(TRUE, ISNUMBER(deflator!$E158:$BQ158), 0))</f>
        <v>6.6621894835770155</v>
      </c>
      <c r="AN158" cm="1">
        <f t="array" ref="AN158">deflator!AN158/INDEX(deflator!$E158:$BQ158, MATCH(TRUE, ISNUMBER(deflator!$E158:$BQ158), 0))</f>
        <v>6.7133322984721868</v>
      </c>
      <c r="AO158" cm="1">
        <f t="array" ref="AO158">deflator!AO158/INDEX(deflator!$E158:$BQ158, MATCH(TRUE, ISNUMBER(deflator!$E158:$BQ158), 0))</f>
        <v>7.0259271699021122</v>
      </c>
      <c r="AP158" cm="1">
        <f t="array" ref="AP158">deflator!AP158/INDEX(deflator!$E158:$BQ158, MATCH(TRUE, ISNUMBER(deflator!$E158:$BQ158), 0))</f>
        <v>7.3140192781589617</v>
      </c>
      <c r="AQ158" cm="1">
        <f t="array" ref="AQ158">deflator!AQ158/INDEX(deflator!$E158:$BQ158, MATCH(TRUE, ISNUMBER(deflator!$E158:$BQ158), 0))</f>
        <v>7.2307869764648878</v>
      </c>
      <c r="AR158" cm="1">
        <f t="array" ref="AR158">deflator!AR158/INDEX(deflator!$E158:$BQ158, MATCH(TRUE, ISNUMBER(deflator!$E158:$BQ158), 0))</f>
        <v>7.4298727124553743</v>
      </c>
      <c r="AS158" cm="1">
        <f t="array" ref="AS158">deflator!AS158/INDEX(deflator!$E158:$BQ158, MATCH(TRUE, ISNUMBER(deflator!$E158:$BQ158), 0))</f>
        <v>7.5808783822783514</v>
      </c>
      <c r="AT158" cm="1">
        <f t="array" ref="AT158">deflator!AT158/INDEX(deflator!$E158:$BQ158, MATCH(TRUE, ISNUMBER(deflator!$E158:$BQ158), 0))</f>
        <v>11.439001735823867</v>
      </c>
      <c r="AU158" cm="1">
        <f t="array" ref="AU158">deflator!AU158/INDEX(deflator!$E158:$BQ158, MATCH(TRUE, ISNUMBER(deflator!$E158:$BQ158), 0))</f>
        <v>11.495914787505594</v>
      </c>
      <c r="AV158" cm="1">
        <f t="array" ref="AV158">deflator!AV158/INDEX(deflator!$E158:$BQ158, MATCH(TRUE, ISNUMBER(deflator!$E158:$BQ158), 0))</f>
        <v>11.853594866725659</v>
      </c>
      <c r="AW158" cm="1">
        <f t="array" ref="AW158">deflator!AW158/INDEX(deflator!$E158:$BQ158, MATCH(TRUE, ISNUMBER(deflator!$E158:$BQ158), 0))</f>
        <v>13.048799809742299</v>
      </c>
      <c r="AX158" cm="1">
        <f t="array" ref="AX158">deflator!AX158/INDEX(deflator!$E158:$BQ158, MATCH(TRUE, ISNUMBER(deflator!$E158:$BQ158), 0))</f>
        <v>13.930844686749948</v>
      </c>
      <c r="AY158" cm="1">
        <f t="array" ref="AY158">deflator!AY158/INDEX(deflator!$E158:$BQ158, MATCH(TRUE, ISNUMBER(deflator!$E158:$BQ158), 0))</f>
        <v>15.257149397735668</v>
      </c>
      <c r="AZ158" cm="1">
        <f t="array" ref="AZ158">deflator!AZ158/INDEX(deflator!$E158:$BQ158, MATCH(TRUE, ISNUMBER(deflator!$E158:$BQ158), 0))</f>
        <v>16.891911384019714</v>
      </c>
      <c r="BA158" cm="1">
        <f t="array" ref="BA158">deflator!BA158/INDEX(deflator!$E158:$BQ158, MATCH(TRUE, ISNUMBER(deflator!$E158:$BQ158), 0))</f>
        <v>18.846069822953346</v>
      </c>
      <c r="BB158" cm="1">
        <f t="array" ref="BB158">deflator!BB158/INDEX(deflator!$E158:$BQ158, MATCH(TRUE, ISNUMBER(deflator!$E158:$BQ158), 0))</f>
        <v>21.227605989208627</v>
      </c>
      <c r="BC158" cm="1">
        <f t="array" ref="BC158">deflator!BC158/INDEX(deflator!$E158:$BQ158, MATCH(TRUE, ISNUMBER(deflator!$E158:$BQ158), 0))</f>
        <v>21.937403497765501</v>
      </c>
      <c r="BD158" cm="1">
        <f t="array" ref="BD158">deflator!BD158/INDEX(deflator!$E158:$BQ158, MATCH(TRUE, ISNUMBER(deflator!$E158:$BQ158), 0))</f>
        <v>24.646377959246571</v>
      </c>
      <c r="BE158" cm="1">
        <f t="array" ref="BE158">deflator!BE158/INDEX(deflator!$E158:$BQ158, MATCH(TRUE, ISNUMBER(deflator!$E158:$BQ158), 0))</f>
        <v>26.349575189726266</v>
      </c>
      <c r="BF158" cm="1">
        <f t="array" ref="BF158">deflator!BF158/INDEX(deflator!$E158:$BQ158, MATCH(TRUE, ISNUMBER(deflator!$E158:$BQ158), 0))</f>
        <v>28.124195101318094</v>
      </c>
      <c r="BG158" cm="1">
        <f t="array" ref="BG158">deflator!BG158/INDEX(deflator!$E158:$BQ158, MATCH(TRUE, ISNUMBER(deflator!$E158:$BQ158), 0))</f>
        <v>29.284497240557101</v>
      </c>
      <c r="BH158" cm="1">
        <f t="array" ref="BH158">deflator!BH158/INDEX(deflator!$E158:$BQ158, MATCH(TRUE, ISNUMBER(deflator!$E158:$BQ158), 0))</f>
        <v>31.460474550404022</v>
      </c>
      <c r="BI158" cm="1">
        <f t="array" ref="BI158">deflator!BI158/INDEX(deflator!$E158:$BQ158, MATCH(TRUE, ISNUMBER(deflator!$E158:$BQ158), 0))</f>
        <v>31.587710390173694</v>
      </c>
      <c r="BJ158" cm="1">
        <f t="array" ref="BJ158">deflator!BJ158/INDEX(deflator!$E158:$BQ158, MATCH(TRUE, ISNUMBER(deflator!$E158:$BQ158), 0))</f>
        <v>32.258825776555227</v>
      </c>
      <c r="BK158" cm="1">
        <f t="array" ref="BK158">deflator!BK158/INDEX(deflator!$E158:$BQ158, MATCH(TRUE, ISNUMBER(deflator!$E158:$BQ158), 0))</f>
        <v>33.348026489488099</v>
      </c>
      <c r="BL158" cm="1">
        <f t="array" ref="BL158">deflator!BL158/INDEX(deflator!$E158:$BQ158, MATCH(TRUE, ISNUMBER(deflator!$E158:$BQ158), 0))</f>
        <v>33.026765972778954</v>
      </c>
      <c r="BM158" cm="1">
        <f t="array" ref="BM158">deflator!BM158/INDEX(deflator!$E158:$BQ158, MATCH(TRUE, ISNUMBER(deflator!$E158:$BQ158), 0))</f>
        <v>31.915308065174191</v>
      </c>
      <c r="BN158" cm="1">
        <f t="array" ref="BN158">deflator!BN158/INDEX(deflator!$E158:$BQ158, MATCH(TRUE, ISNUMBER(deflator!$E158:$BQ158), 0))</f>
        <v>32.818084234700713</v>
      </c>
      <c r="BO158" cm="1">
        <f t="array" ref="BO158">deflator!BO158/INDEX(deflator!$E158:$BQ158, MATCH(TRUE, ISNUMBER(deflator!$E158:$BQ158), 0))</f>
        <v>33.93814123745333</v>
      </c>
      <c r="BP158" cm="1">
        <f t="array" ref="BP158">deflator!BP158/INDEX(deflator!$E158:$BQ158, MATCH(TRUE, ISNUMBER(deflator!$E158:$BQ158), 0))</f>
        <v>34.577622025592447</v>
      </c>
      <c r="BQ158" cm="1">
        <f t="array" ref="BQ158">deflator!BQ158/INDEX(deflator!$E158:$BQ158, MATCH(TRUE, ISNUMBER(deflator!$E158:$BQ158), 0))</f>
        <v>34.811990734636794</v>
      </c>
    </row>
    <row r="159" spans="1:69" x14ac:dyDescent="0.35">
      <c r="A159" t="s">
        <v>499</v>
      </c>
      <c r="B159" t="s">
        <v>500</v>
      </c>
      <c r="C159" t="s">
        <v>44</v>
      </c>
      <c r="D159" t="s">
        <v>45</v>
      </c>
      <c r="E159" t="e" cm="1">
        <f t="array" ref="E159">deflator!E159/INDEX(deflator!$E159:$BQ159, MATCH(TRUE, ISNUMBER(deflator!$E159:$BQ159), 0))</f>
        <v>#N/A</v>
      </c>
      <c r="F159" t="e" cm="1">
        <f t="array" ref="F159">deflator!F159/INDEX(deflator!$E159:$BQ159, MATCH(TRUE, ISNUMBER(deflator!$E159:$BQ159), 0))</f>
        <v>#N/A</v>
      </c>
      <c r="G159" t="e" cm="1">
        <f t="array" ref="G159">deflator!G159/INDEX(deflator!$E159:$BQ159, MATCH(TRUE, ISNUMBER(deflator!$E159:$BQ159), 0))</f>
        <v>#N/A</v>
      </c>
      <c r="H159" t="e" cm="1">
        <f t="array" ref="H159">deflator!H159/INDEX(deflator!$E159:$BQ159, MATCH(TRUE, ISNUMBER(deflator!$E159:$BQ159), 0))</f>
        <v>#N/A</v>
      </c>
      <c r="I159" t="e" cm="1">
        <f t="array" ref="I159">deflator!I159/INDEX(deflator!$E159:$BQ159, MATCH(TRUE, ISNUMBER(deflator!$E159:$BQ159), 0))</f>
        <v>#N/A</v>
      </c>
      <c r="J159" t="e" cm="1">
        <f t="array" ref="J159">deflator!J159/INDEX(deflator!$E159:$BQ159, MATCH(TRUE, ISNUMBER(deflator!$E159:$BQ159), 0))</f>
        <v>#N/A</v>
      </c>
      <c r="K159" t="e" cm="1">
        <f t="array" ref="K159">deflator!K159/INDEX(deflator!$E159:$BQ159, MATCH(TRUE, ISNUMBER(deflator!$E159:$BQ159), 0))</f>
        <v>#N/A</v>
      </c>
      <c r="L159" t="e" cm="1">
        <f t="array" ref="L159">deflator!L159/INDEX(deflator!$E159:$BQ159, MATCH(TRUE, ISNUMBER(deflator!$E159:$BQ159), 0))</f>
        <v>#N/A</v>
      </c>
      <c r="M159" t="e" cm="1">
        <f t="array" ref="M159">deflator!M159/INDEX(deflator!$E159:$BQ159, MATCH(TRUE, ISNUMBER(deflator!$E159:$BQ159), 0))</f>
        <v>#N/A</v>
      </c>
      <c r="N159" t="e" cm="1">
        <f t="array" ref="N159">deflator!N159/INDEX(deflator!$E159:$BQ159, MATCH(TRUE, ISNUMBER(deflator!$E159:$BQ159), 0))</f>
        <v>#N/A</v>
      </c>
      <c r="O159" t="e" cm="1">
        <f t="array" ref="O159">deflator!O159/INDEX(deflator!$E159:$BQ159, MATCH(TRUE, ISNUMBER(deflator!$E159:$BQ159), 0))</f>
        <v>#N/A</v>
      </c>
      <c r="P159" t="e" cm="1">
        <f t="array" ref="P159">deflator!P159/INDEX(deflator!$E159:$BQ159, MATCH(TRUE, ISNUMBER(deflator!$E159:$BQ159), 0))</f>
        <v>#N/A</v>
      </c>
      <c r="Q159" t="e" cm="1">
        <f t="array" ref="Q159">deflator!Q159/INDEX(deflator!$E159:$BQ159, MATCH(TRUE, ISNUMBER(deflator!$E159:$BQ159), 0))</f>
        <v>#N/A</v>
      </c>
      <c r="R159" t="e" cm="1">
        <f t="array" ref="R159">deflator!R159/INDEX(deflator!$E159:$BQ159, MATCH(TRUE, ISNUMBER(deflator!$E159:$BQ159), 0))</f>
        <v>#N/A</v>
      </c>
      <c r="S159" t="e" cm="1">
        <f t="array" ref="S159">deflator!S159/INDEX(deflator!$E159:$BQ159, MATCH(TRUE, ISNUMBER(deflator!$E159:$BQ159), 0))</f>
        <v>#N/A</v>
      </c>
      <c r="T159" t="e" cm="1">
        <f t="array" ref="T159">deflator!T159/INDEX(deflator!$E159:$BQ159, MATCH(TRUE, ISNUMBER(deflator!$E159:$BQ159), 0))</f>
        <v>#N/A</v>
      </c>
      <c r="U159" t="e" cm="1">
        <f t="array" ref="U159">deflator!U159/INDEX(deflator!$E159:$BQ159, MATCH(TRUE, ISNUMBER(deflator!$E159:$BQ159), 0))</f>
        <v>#N/A</v>
      </c>
      <c r="V159" t="e" cm="1">
        <f t="array" ref="V159">deflator!V159/INDEX(deflator!$E159:$BQ159, MATCH(TRUE, ISNUMBER(deflator!$E159:$BQ159), 0))</f>
        <v>#N/A</v>
      </c>
      <c r="W159" t="e" cm="1">
        <f t="array" ref="W159">deflator!W159/INDEX(deflator!$E159:$BQ159, MATCH(TRUE, ISNUMBER(deflator!$E159:$BQ159), 0))</f>
        <v>#N/A</v>
      </c>
      <c r="X159" t="e" cm="1">
        <f t="array" ref="X159">deflator!X159/INDEX(deflator!$E159:$BQ159, MATCH(TRUE, ISNUMBER(deflator!$E159:$BQ159), 0))</f>
        <v>#N/A</v>
      </c>
      <c r="Y159" t="e" cm="1">
        <f t="array" ref="Y159">deflator!Y159/INDEX(deflator!$E159:$BQ159, MATCH(TRUE, ISNUMBER(deflator!$E159:$BQ159), 0))</f>
        <v>#N/A</v>
      </c>
      <c r="Z159" t="e" cm="1">
        <f t="array" ref="Z159">deflator!Z159/INDEX(deflator!$E159:$BQ159, MATCH(TRUE, ISNUMBER(deflator!$E159:$BQ159), 0))</f>
        <v>#N/A</v>
      </c>
      <c r="AA159" t="e" cm="1">
        <f t="array" ref="AA159">deflator!AA159/INDEX(deflator!$E159:$BQ159, MATCH(TRUE, ISNUMBER(deflator!$E159:$BQ159), 0))</f>
        <v>#N/A</v>
      </c>
      <c r="AB159" t="e" cm="1">
        <f t="array" ref="AB159">deflator!AB159/INDEX(deflator!$E159:$BQ159, MATCH(TRUE, ISNUMBER(deflator!$E159:$BQ159), 0))</f>
        <v>#N/A</v>
      </c>
      <c r="AC159" t="e" cm="1">
        <f t="array" ref="AC159">deflator!AC159/INDEX(deflator!$E159:$BQ159, MATCH(TRUE, ISNUMBER(deflator!$E159:$BQ159), 0))</f>
        <v>#N/A</v>
      </c>
      <c r="AD159" t="e" cm="1">
        <f t="array" ref="AD159">deflator!AD159/INDEX(deflator!$E159:$BQ159, MATCH(TRUE, ISNUMBER(deflator!$E159:$BQ159), 0))</f>
        <v>#N/A</v>
      </c>
      <c r="AE159" t="e" cm="1">
        <f t="array" ref="AE159">deflator!AE159/INDEX(deflator!$E159:$BQ159, MATCH(TRUE, ISNUMBER(deflator!$E159:$BQ159), 0))</f>
        <v>#N/A</v>
      </c>
      <c r="AF159" t="e" cm="1">
        <f t="array" ref="AF159">deflator!AF159/INDEX(deflator!$E159:$BQ159, MATCH(TRUE, ISNUMBER(deflator!$E159:$BQ159), 0))</f>
        <v>#N/A</v>
      </c>
      <c r="AG159" t="e" cm="1">
        <f t="array" ref="AG159">deflator!AG159/INDEX(deflator!$E159:$BQ159, MATCH(TRUE, ISNUMBER(deflator!$E159:$BQ159), 0))</f>
        <v>#N/A</v>
      </c>
      <c r="AH159" t="e" cm="1">
        <f t="array" ref="AH159">deflator!AH159/INDEX(deflator!$E159:$BQ159, MATCH(TRUE, ISNUMBER(deflator!$E159:$BQ159), 0))</f>
        <v>#N/A</v>
      </c>
      <c r="AI159" t="e" cm="1">
        <f t="array" ref="AI159">deflator!AI159/INDEX(deflator!$E159:$BQ159, MATCH(TRUE, ISNUMBER(deflator!$E159:$BQ159), 0))</f>
        <v>#N/A</v>
      </c>
      <c r="AJ159" t="e" cm="1">
        <f t="array" ref="AJ159">deflator!AJ159/INDEX(deflator!$E159:$BQ159, MATCH(TRUE, ISNUMBER(deflator!$E159:$BQ159), 0))</f>
        <v>#N/A</v>
      </c>
      <c r="AK159" t="e" cm="1">
        <f t="array" ref="AK159">deflator!AK159/INDEX(deflator!$E159:$BQ159, MATCH(TRUE, ISNUMBER(deflator!$E159:$BQ159), 0))</f>
        <v>#N/A</v>
      </c>
      <c r="AL159" t="e" cm="1">
        <f t="array" ref="AL159">deflator!AL159/INDEX(deflator!$E159:$BQ159, MATCH(TRUE, ISNUMBER(deflator!$E159:$BQ159), 0))</f>
        <v>#N/A</v>
      </c>
      <c r="AM159" t="e" cm="1">
        <f t="array" ref="AM159">deflator!AM159/INDEX(deflator!$E159:$BQ159, MATCH(TRUE, ISNUMBER(deflator!$E159:$BQ159), 0))</f>
        <v>#N/A</v>
      </c>
      <c r="AN159" t="e" cm="1">
        <f t="array" ref="AN159">deflator!AN159/INDEX(deflator!$E159:$BQ159, MATCH(TRUE, ISNUMBER(deflator!$E159:$BQ159), 0))</f>
        <v>#N/A</v>
      </c>
      <c r="AO159" t="e" cm="1">
        <f t="array" ref="AO159">deflator!AO159/INDEX(deflator!$E159:$BQ159, MATCH(TRUE, ISNUMBER(deflator!$E159:$BQ159), 0))</f>
        <v>#N/A</v>
      </c>
      <c r="AP159" t="e" cm="1">
        <f t="array" ref="AP159">deflator!AP159/INDEX(deflator!$E159:$BQ159, MATCH(TRUE, ISNUMBER(deflator!$E159:$BQ159), 0))</f>
        <v>#N/A</v>
      </c>
      <c r="AQ159" t="e" cm="1">
        <f t="array" ref="AQ159">deflator!AQ159/INDEX(deflator!$E159:$BQ159, MATCH(TRUE, ISNUMBER(deflator!$E159:$BQ159), 0))</f>
        <v>#N/A</v>
      </c>
      <c r="AR159" t="e" cm="1">
        <f t="array" ref="AR159">deflator!AR159/INDEX(deflator!$E159:$BQ159, MATCH(TRUE, ISNUMBER(deflator!$E159:$BQ159), 0))</f>
        <v>#N/A</v>
      </c>
      <c r="AS159" t="e" cm="1">
        <f t="array" ref="AS159">deflator!AS159/INDEX(deflator!$E159:$BQ159, MATCH(TRUE, ISNUMBER(deflator!$E159:$BQ159), 0))</f>
        <v>#N/A</v>
      </c>
      <c r="AT159" t="e" cm="1">
        <f t="array" ref="AT159">deflator!AT159/INDEX(deflator!$E159:$BQ159, MATCH(TRUE, ISNUMBER(deflator!$E159:$BQ159), 0))</f>
        <v>#N/A</v>
      </c>
      <c r="AU159" t="e" cm="1">
        <f t="array" ref="AU159">deflator!AU159/INDEX(deflator!$E159:$BQ159, MATCH(TRUE, ISNUMBER(deflator!$E159:$BQ159), 0))</f>
        <v>#N/A</v>
      </c>
      <c r="AV159" t="e" cm="1">
        <f t="array" ref="AV159">deflator!AV159/INDEX(deflator!$E159:$BQ159, MATCH(TRUE, ISNUMBER(deflator!$E159:$BQ159), 0))</f>
        <v>#N/A</v>
      </c>
      <c r="AW159" t="e" cm="1">
        <f t="array" ref="AW159">deflator!AW159/INDEX(deflator!$E159:$BQ159, MATCH(TRUE, ISNUMBER(deflator!$E159:$BQ159), 0))</f>
        <v>#N/A</v>
      </c>
      <c r="AX159" t="e" cm="1">
        <f t="array" ref="AX159">deflator!AX159/INDEX(deflator!$E159:$BQ159, MATCH(TRUE, ISNUMBER(deflator!$E159:$BQ159), 0))</f>
        <v>#N/A</v>
      </c>
      <c r="AY159" t="e" cm="1">
        <f t="array" ref="AY159">deflator!AY159/INDEX(deflator!$E159:$BQ159, MATCH(TRUE, ISNUMBER(deflator!$E159:$BQ159), 0))</f>
        <v>#N/A</v>
      </c>
      <c r="AZ159" t="e" cm="1">
        <f t="array" ref="AZ159">deflator!AZ159/INDEX(deflator!$E159:$BQ159, MATCH(TRUE, ISNUMBER(deflator!$E159:$BQ159), 0))</f>
        <v>#N/A</v>
      </c>
      <c r="BA159" t="e" cm="1">
        <f t="array" ref="BA159">deflator!BA159/INDEX(deflator!$E159:$BQ159, MATCH(TRUE, ISNUMBER(deflator!$E159:$BQ159), 0))</f>
        <v>#N/A</v>
      </c>
      <c r="BB159" t="e" cm="1">
        <f t="array" ref="BB159">deflator!BB159/INDEX(deflator!$E159:$BQ159, MATCH(TRUE, ISNUMBER(deflator!$E159:$BQ159), 0))</f>
        <v>#N/A</v>
      </c>
      <c r="BC159" t="e" cm="1">
        <f t="array" ref="BC159">deflator!BC159/INDEX(deflator!$E159:$BQ159, MATCH(TRUE, ISNUMBER(deflator!$E159:$BQ159), 0))</f>
        <v>#N/A</v>
      </c>
      <c r="BD159" t="e" cm="1">
        <f t="array" ref="BD159">deflator!BD159/INDEX(deflator!$E159:$BQ159, MATCH(TRUE, ISNUMBER(deflator!$E159:$BQ159), 0))</f>
        <v>#N/A</v>
      </c>
      <c r="BE159" t="e" cm="1">
        <f t="array" ref="BE159">deflator!BE159/INDEX(deflator!$E159:$BQ159, MATCH(TRUE, ISNUMBER(deflator!$E159:$BQ159), 0))</f>
        <v>#N/A</v>
      </c>
      <c r="BF159" t="e" cm="1">
        <f t="array" ref="BF159">deflator!BF159/INDEX(deflator!$E159:$BQ159, MATCH(TRUE, ISNUMBER(deflator!$E159:$BQ159), 0))</f>
        <v>#N/A</v>
      </c>
      <c r="BG159" t="e" cm="1">
        <f t="array" ref="BG159">deflator!BG159/INDEX(deflator!$E159:$BQ159, MATCH(TRUE, ISNUMBER(deflator!$E159:$BQ159), 0))</f>
        <v>#N/A</v>
      </c>
      <c r="BH159" t="e" cm="1">
        <f t="array" ref="BH159">deflator!BH159/INDEX(deflator!$E159:$BQ159, MATCH(TRUE, ISNUMBER(deflator!$E159:$BQ159), 0))</f>
        <v>#N/A</v>
      </c>
      <c r="BI159" t="e" cm="1">
        <f t="array" ref="BI159">deflator!BI159/INDEX(deflator!$E159:$BQ159, MATCH(TRUE, ISNUMBER(deflator!$E159:$BQ159), 0))</f>
        <v>#N/A</v>
      </c>
      <c r="BJ159" t="e" cm="1">
        <f t="array" ref="BJ159">deflator!BJ159/INDEX(deflator!$E159:$BQ159, MATCH(TRUE, ISNUMBER(deflator!$E159:$BQ159), 0))</f>
        <v>#N/A</v>
      </c>
      <c r="BK159" t="e" cm="1">
        <f t="array" ref="BK159">deflator!BK159/INDEX(deflator!$E159:$BQ159, MATCH(TRUE, ISNUMBER(deflator!$E159:$BQ159), 0))</f>
        <v>#N/A</v>
      </c>
      <c r="BL159" t="e" cm="1">
        <f t="array" ref="BL159">deflator!BL159/INDEX(deflator!$E159:$BQ159, MATCH(TRUE, ISNUMBER(deflator!$E159:$BQ159), 0))</f>
        <v>#N/A</v>
      </c>
      <c r="BM159" t="e" cm="1">
        <f t="array" ref="BM159">deflator!BM159/INDEX(deflator!$E159:$BQ159, MATCH(TRUE, ISNUMBER(deflator!$E159:$BQ159), 0))</f>
        <v>#N/A</v>
      </c>
      <c r="BN159" t="e" cm="1">
        <f t="array" ref="BN159">deflator!BN159/INDEX(deflator!$E159:$BQ159, MATCH(TRUE, ISNUMBER(deflator!$E159:$BQ159), 0))</f>
        <v>#N/A</v>
      </c>
      <c r="BO159" t="e" cm="1">
        <f t="array" ref="BO159">deflator!BO159/INDEX(deflator!$E159:$BQ159, MATCH(TRUE, ISNUMBER(deflator!$E159:$BQ159), 0))</f>
        <v>#N/A</v>
      </c>
      <c r="BP159" t="e" cm="1">
        <f t="array" ref="BP159">deflator!BP159/INDEX(deflator!$E159:$BQ159, MATCH(TRUE, ISNUMBER(deflator!$E159:$BQ159), 0))</f>
        <v>#N/A</v>
      </c>
      <c r="BQ159" t="e" cm="1">
        <f t="array" ref="BQ159">deflator!BQ159/INDEX(deflator!$E159:$BQ159, MATCH(TRUE, ISNUMBER(deflator!$E159:$BQ159), 0))</f>
        <v>#N/A</v>
      </c>
    </row>
    <row r="160" spans="1:69" x14ac:dyDescent="0.35">
      <c r="A160" t="s">
        <v>501</v>
      </c>
      <c r="B160" t="s">
        <v>502</v>
      </c>
      <c r="C160" t="s">
        <v>44</v>
      </c>
      <c r="D160" t="s">
        <v>45</v>
      </c>
      <c r="E160" cm="1">
        <f t="array" ref="E160">deflator!E160/INDEX(deflator!$E160:$BQ160, MATCH(TRUE, ISNUMBER(deflator!$E160:$BQ160), 0))</f>
        <v>1</v>
      </c>
      <c r="F160" cm="1">
        <f t="array" ref="F160">deflator!F160/INDEX(deflator!$E160:$BQ160, MATCH(TRUE, ISNUMBER(deflator!$E160:$BQ160), 0))</f>
        <v>1.0341805433758755</v>
      </c>
      <c r="G160" cm="1">
        <f t="array" ref="G160">deflator!G160/INDEX(deflator!$E160:$BQ160, MATCH(TRUE, ISNUMBER(deflator!$E160:$BQ160), 0))</f>
        <v>1.0606635597418876</v>
      </c>
      <c r="H160" cm="1">
        <f t="array" ref="H160">deflator!H160/INDEX(deflator!$E160:$BQ160, MATCH(TRUE, ISNUMBER(deflator!$E160:$BQ160), 0))</f>
        <v>1.0947288084179907</v>
      </c>
      <c r="I160" cm="1">
        <f t="array" ref="I160">deflator!I160/INDEX(deflator!$E160:$BQ160, MATCH(TRUE, ISNUMBER(deflator!$E160:$BQ160), 0))</f>
        <v>1.1582253074436524</v>
      </c>
      <c r="J160" cm="1">
        <f t="array" ref="J160">deflator!J160/INDEX(deflator!$E160:$BQ160, MATCH(TRUE, ISNUMBER(deflator!$E160:$BQ160), 0))</f>
        <v>1.1762306848779722</v>
      </c>
      <c r="K160" cm="1">
        <f t="array" ref="K160">deflator!K160/INDEX(deflator!$E160:$BQ160, MATCH(TRUE, ISNUMBER(deflator!$E160:$BQ160), 0))</f>
        <v>1.234536289456565</v>
      </c>
      <c r="L160" cm="1">
        <f t="array" ref="L160">deflator!L160/INDEX(deflator!$E160:$BQ160, MATCH(TRUE, ISNUMBER(deflator!$E160:$BQ160), 0))</f>
        <v>1.2736710935428053</v>
      </c>
      <c r="M160" cm="1">
        <f t="array" ref="M160">deflator!M160/INDEX(deflator!$E160:$BQ160, MATCH(TRUE, ISNUMBER(deflator!$E160:$BQ160), 0))</f>
        <v>1.286694809175517</v>
      </c>
      <c r="N160" cm="1">
        <f t="array" ref="N160">deflator!N160/INDEX(deflator!$E160:$BQ160, MATCH(TRUE, ISNUMBER(deflator!$E160:$BQ160), 0))</f>
        <v>1.376375013227338</v>
      </c>
      <c r="O160" cm="1">
        <f t="array" ref="O160">deflator!O160/INDEX(deflator!$E160:$BQ160, MATCH(TRUE, ISNUMBER(deflator!$E160:$BQ160), 0))</f>
        <v>1.4132987638457939</v>
      </c>
      <c r="P160" cm="1">
        <f t="array" ref="P160">deflator!P160/INDEX(deflator!$E160:$BQ160, MATCH(TRUE, ISNUMBER(deflator!$E160:$BQ160), 0))</f>
        <v>1.5031654928295966</v>
      </c>
      <c r="Q160" cm="1">
        <f t="array" ref="Q160">deflator!Q160/INDEX(deflator!$E160:$BQ160, MATCH(TRUE, ISNUMBER(deflator!$E160:$BQ160), 0))</f>
        <v>1.601460726411867</v>
      </c>
      <c r="R160" cm="1">
        <f t="array" ref="R160">deflator!R160/INDEX(deflator!$E160:$BQ160, MATCH(TRUE, ISNUMBER(deflator!$E160:$BQ160), 0))</f>
        <v>1.8158541679811731</v>
      </c>
      <c r="S160" cm="1">
        <f t="array" ref="S160">deflator!S160/INDEX(deflator!$E160:$BQ160, MATCH(TRUE, ISNUMBER(deflator!$E160:$BQ160), 0))</f>
        <v>2.2359129588775963</v>
      </c>
      <c r="T160" cm="1">
        <f t="array" ref="T160">deflator!T160/INDEX(deflator!$E160:$BQ160, MATCH(TRUE, ISNUMBER(deflator!$E160:$BQ160), 0))</f>
        <v>2.5843262691555413</v>
      </c>
      <c r="U160" cm="1">
        <f t="array" ref="U160">deflator!U160/INDEX(deflator!$E160:$BQ160, MATCH(TRUE, ISNUMBER(deflator!$E160:$BQ160), 0))</f>
        <v>3.0847434669739924</v>
      </c>
      <c r="V160" cm="1">
        <f t="array" ref="V160">deflator!V160/INDEX(deflator!$E160:$BQ160, MATCH(TRUE, ISNUMBER(deflator!$E160:$BQ160), 0))</f>
        <v>4.0238083457434257</v>
      </c>
      <c r="W160" cm="1">
        <f t="array" ref="W160">deflator!W160/INDEX(deflator!$E160:$BQ160, MATCH(TRUE, ISNUMBER(deflator!$E160:$BQ160), 0))</f>
        <v>4.6677133885109372</v>
      </c>
      <c r="X160" cm="1">
        <f t="array" ref="X160">deflator!X160/INDEX(deflator!$E160:$BQ160, MATCH(TRUE, ISNUMBER(deflator!$E160:$BQ160), 0))</f>
        <v>5.5860065535881978</v>
      </c>
      <c r="Y160" cm="1">
        <f t="array" ref="Y160">deflator!Y160/INDEX(deflator!$E160:$BQ160, MATCH(TRUE, ISNUMBER(deflator!$E160:$BQ160), 0))</f>
        <v>7.898900228679846</v>
      </c>
      <c r="Z160" cm="1">
        <f t="array" ref="Z160">deflator!Z160/INDEX(deflator!$E160:$BQ160, MATCH(TRUE, ISNUMBER(deflator!$E160:$BQ160), 0))</f>
        <v>9.8795927169977951</v>
      </c>
      <c r="AA160" cm="1">
        <f t="array" ref="AA160">deflator!AA160/INDEX(deflator!$E160:$BQ160, MATCH(TRUE, ISNUMBER(deflator!$E160:$BQ160), 0))</f>
        <v>15.914158449116009</v>
      </c>
      <c r="AB160" cm="1">
        <f t="array" ref="AB160">deflator!AB160/INDEX(deflator!$E160:$BQ160, MATCH(TRUE, ISNUMBER(deflator!$E160:$BQ160), 0))</f>
        <v>30.055460735765394</v>
      </c>
      <c r="AC160" cm="1">
        <f t="array" ref="AC160">deflator!AC160/INDEX(deflator!$E160:$BQ160, MATCH(TRUE, ISNUMBER(deflator!$E160:$BQ160), 0))</f>
        <v>47.867718704896689</v>
      </c>
      <c r="AD160" cm="1">
        <f t="array" ref="AD160">deflator!AD160/INDEX(deflator!$E160:$BQ160, MATCH(TRUE, ISNUMBER(deflator!$E160:$BQ160), 0))</f>
        <v>76.181242749132721</v>
      </c>
      <c r="AE160" cm="1">
        <f t="array" ref="AE160">deflator!AE160/INDEX(deflator!$E160:$BQ160, MATCH(TRUE, ISNUMBER(deflator!$E160:$BQ160), 0))</f>
        <v>130.15642820677081</v>
      </c>
      <c r="AF160" cm="1">
        <f t="array" ref="AF160">deflator!AF160/INDEX(deflator!$E160:$BQ160, MATCH(TRUE, ISNUMBER(deflator!$E160:$BQ160), 0))</f>
        <v>315.01153623833903</v>
      </c>
      <c r="AG160" cm="1">
        <f t="array" ref="AG160">deflator!AG160/INDEX(deflator!$E160:$BQ160, MATCH(TRUE, ISNUMBER(deflator!$E160:$BQ160), 0))</f>
        <v>631.83749583758492</v>
      </c>
      <c r="AH160" cm="1">
        <f t="array" ref="AH160">deflator!AH160/INDEX(deflator!$E160:$BQ160, MATCH(TRUE, ISNUMBER(deflator!$E160:$BQ160), 0))</f>
        <v>804.92558958669747</v>
      </c>
      <c r="AI160" cm="1">
        <f t="array" ref="AI160">deflator!AI160/INDEX(deflator!$E160:$BQ160, MATCH(TRUE, ISNUMBER(deflator!$E160:$BQ160), 0))</f>
        <v>1031.157270632275</v>
      </c>
      <c r="AJ160" cm="1">
        <f t="array" ref="AJ160">deflator!AJ160/INDEX(deflator!$E160:$BQ160, MATCH(TRUE, ISNUMBER(deflator!$E160:$BQ160), 0))</f>
        <v>1275.6782495770335</v>
      </c>
      <c r="AK160" cm="1">
        <f t="array" ref="AK160">deflator!AK160/INDEX(deflator!$E160:$BQ160, MATCH(TRUE, ISNUMBER(deflator!$E160:$BQ160), 0))</f>
        <v>1464.655765814106</v>
      </c>
      <c r="AL160" cm="1">
        <f t="array" ref="AL160">deflator!AL160/INDEX(deflator!$E160:$BQ160, MATCH(TRUE, ISNUMBER(deflator!$E160:$BQ160), 0))</f>
        <v>2092.5188811053422</v>
      </c>
      <c r="AM160" cm="1">
        <f t="array" ref="AM160">deflator!AM160/INDEX(deflator!$E160:$BQ160, MATCH(TRUE, ISNUMBER(deflator!$E160:$BQ160), 0))</f>
        <v>2267.4665856652309</v>
      </c>
      <c r="AN160" cm="1">
        <f t="array" ref="AN160">deflator!AN160/INDEX(deflator!$E160:$BQ160, MATCH(TRUE, ISNUMBER(deflator!$E160:$BQ160), 0))</f>
        <v>3147.4528944592021</v>
      </c>
      <c r="AO160" cm="1">
        <f t="array" ref="AO160">deflator!AO160/INDEX(deflator!$E160:$BQ160, MATCH(TRUE, ISNUMBER(deflator!$E160:$BQ160), 0))</f>
        <v>3987.7212803735924</v>
      </c>
      <c r="AP160" cm="1">
        <f t="array" ref="AP160">deflator!AP160/INDEX(deflator!$E160:$BQ160, MATCH(TRUE, ISNUMBER(deflator!$E160:$BQ160), 0))</f>
        <v>4694.8914562961745</v>
      </c>
      <c r="AQ160" cm="1">
        <f t="array" ref="AQ160">deflator!AQ160/INDEX(deflator!$E160:$BQ160, MATCH(TRUE, ISNUMBER(deflator!$E160:$BQ160), 0))</f>
        <v>5432.7432005566798</v>
      </c>
      <c r="AR160" cm="1">
        <f t="array" ref="AR160">deflator!AR160/INDEX(deflator!$E160:$BQ160, MATCH(TRUE, ISNUMBER(deflator!$E160:$BQ160), 0))</f>
        <v>6264.9895502032532</v>
      </c>
      <c r="AS160" cm="1">
        <f t="array" ref="AS160">deflator!AS160/INDEX(deflator!$E160:$BQ160, MATCH(TRUE, ISNUMBER(deflator!$E160:$BQ160), 0))</f>
        <v>6935.2159111435567</v>
      </c>
      <c r="AT160" cm="1">
        <f t="array" ref="AT160">deflator!AT160/INDEX(deflator!$E160:$BQ160, MATCH(TRUE, ISNUMBER(deflator!$E160:$BQ160), 0))</f>
        <v>7384.1330715942586</v>
      </c>
      <c r="AU160" cm="1">
        <f t="array" ref="AU160">deflator!AU160/INDEX(deflator!$E160:$BQ160, MATCH(TRUE, ISNUMBER(deflator!$E160:$BQ160), 0))</f>
        <v>7790.4320061860426</v>
      </c>
      <c r="AV160" cm="1">
        <f t="array" ref="AV160">deflator!AV160/INDEX(deflator!$E160:$BQ160, MATCH(TRUE, ISNUMBER(deflator!$E160:$BQ160), 0))</f>
        <v>8123.8365742428423</v>
      </c>
      <c r="AW160" cm="1">
        <f t="array" ref="AW160">deflator!AW160/INDEX(deflator!$E160:$BQ160, MATCH(TRUE, ISNUMBER(deflator!$E160:$BQ160), 0))</f>
        <v>8783.2843879741049</v>
      </c>
      <c r="AX160" cm="1">
        <f t="array" ref="AX160">deflator!AX160/INDEX(deflator!$E160:$BQ160, MATCH(TRUE, ISNUMBER(deflator!$E160:$BQ160), 0))</f>
        <v>9300.1791596286021</v>
      </c>
      <c r="AY160" cm="1">
        <f t="array" ref="AY160">deflator!AY160/INDEX(deflator!$E160:$BQ160, MATCH(TRUE, ISNUMBER(deflator!$E160:$BQ160), 0))</f>
        <v>9868.1554565493971</v>
      </c>
      <c r="AZ160" cm="1">
        <f t="array" ref="AZ160">deflator!AZ160/INDEX(deflator!$E160:$BQ160, MATCH(TRUE, ISNUMBER(deflator!$E160:$BQ160), 0))</f>
        <v>10472.855511059744</v>
      </c>
      <c r="BA160" cm="1">
        <f t="array" ref="BA160">deflator!BA160/INDEX(deflator!$E160:$BQ160, MATCH(TRUE, ISNUMBER(deflator!$E160:$BQ160), 0))</f>
        <v>11133.73266271821</v>
      </c>
      <c r="BB160" cm="1">
        <f t="array" ref="BB160">deflator!BB160/INDEX(deflator!$E160:$BQ160, MATCH(TRUE, ISNUMBER(deflator!$E160:$BQ160), 0))</f>
        <v>11717.527978248558</v>
      </c>
      <c r="BC160" cm="1">
        <f t="array" ref="BC160">deflator!BC160/INDEX(deflator!$E160:$BQ160, MATCH(TRUE, ISNUMBER(deflator!$E160:$BQ160), 0))</f>
        <v>12229.931304212199</v>
      </c>
      <c r="BD160" cm="1">
        <f t="array" ref="BD160">deflator!BD160/INDEX(deflator!$E160:$BQ160, MATCH(TRUE, ISNUMBER(deflator!$E160:$BQ160), 0))</f>
        <v>12923.323610613141</v>
      </c>
      <c r="BE160" cm="1">
        <f t="array" ref="BE160">deflator!BE160/INDEX(deflator!$E160:$BQ160, MATCH(TRUE, ISNUMBER(deflator!$E160:$BQ160), 0))</f>
        <v>13510.328743333459</v>
      </c>
      <c r="BF160" cm="1">
        <f t="array" ref="BF160">deflator!BF160/INDEX(deflator!$E160:$BQ160, MATCH(TRUE, ISNUMBER(deflator!$E160:$BQ160), 0))</f>
        <v>13740.528913730986</v>
      </c>
      <c r="BG160" cm="1">
        <f t="array" ref="BG160">deflator!BG160/INDEX(deflator!$E160:$BQ160, MATCH(TRUE, ISNUMBER(deflator!$E160:$BQ160), 0))</f>
        <v>14340.765907782583</v>
      </c>
      <c r="BH160" cm="1">
        <f t="array" ref="BH160">deflator!BH160/INDEX(deflator!$E160:$BQ160, MATCH(TRUE, ISNUMBER(deflator!$E160:$BQ160), 0))</f>
        <v>14803.317115545713</v>
      </c>
      <c r="BI160" cm="1">
        <f t="array" ref="BI160">deflator!BI160/INDEX(deflator!$E160:$BQ160, MATCH(TRUE, ISNUMBER(deflator!$E160:$BQ160), 0))</f>
        <v>15703.001713835938</v>
      </c>
      <c r="BJ160" cm="1">
        <f t="array" ref="BJ160">deflator!BJ160/INDEX(deflator!$E160:$BQ160, MATCH(TRUE, ISNUMBER(deflator!$E160:$BQ160), 0))</f>
        <v>16734.311256780129</v>
      </c>
      <c r="BK160" cm="1">
        <f t="array" ref="BK160">deflator!BK160/INDEX(deflator!$E160:$BQ160, MATCH(TRUE, ISNUMBER(deflator!$E160:$BQ160), 0))</f>
        <v>17605.248484079759</v>
      </c>
      <c r="BL160" cm="1">
        <f t="array" ref="BL160">deflator!BL160/INDEX(deflator!$E160:$BQ160, MATCH(TRUE, ISNUMBER(deflator!$E160:$BQ160), 0))</f>
        <v>18365.620968295363</v>
      </c>
      <c r="BM160" cm="1">
        <f t="array" ref="BM160">deflator!BM160/INDEX(deflator!$E160:$BQ160, MATCH(TRUE, ISNUMBER(deflator!$E160:$BQ160), 0))</f>
        <v>19214.074111897931</v>
      </c>
      <c r="BN160" cm="1">
        <f t="array" ref="BN160">deflator!BN160/INDEX(deflator!$E160:$BQ160, MATCH(TRUE, ISNUMBER(deflator!$E160:$BQ160), 0))</f>
        <v>20076.396517908008</v>
      </c>
      <c r="BO160" cm="1">
        <f t="array" ref="BO160">deflator!BO160/INDEX(deflator!$E160:$BQ160, MATCH(TRUE, ISNUMBER(deflator!$E160:$BQ160), 0))</f>
        <v>21407.70655713489</v>
      </c>
      <c r="BP160" cm="1">
        <f t="array" ref="BP160">deflator!BP160/INDEX(deflator!$E160:$BQ160, MATCH(TRUE, ISNUMBER(deflator!$E160:$BQ160), 0))</f>
        <v>22367.438827480441</v>
      </c>
      <c r="BQ160" cm="1">
        <f t="array" ref="BQ160">deflator!BQ160/INDEX(deflator!$E160:$BQ160, MATCH(TRUE, ISNUMBER(deflator!$E160:$BQ160), 0))</f>
        <v>23471.363347679173</v>
      </c>
    </row>
    <row r="161" spans="1:69" x14ac:dyDescent="0.35">
      <c r="A161" t="s">
        <v>503</v>
      </c>
      <c r="B161" t="s">
        <v>504</v>
      </c>
      <c r="C161" t="s">
        <v>44</v>
      </c>
      <c r="D161" t="s">
        <v>45</v>
      </c>
      <c r="E161" cm="1">
        <f t="array" ref="E161">deflator!E161/INDEX(deflator!$E161:$BQ161, MATCH(TRUE, ISNUMBER(deflator!$E161:$BQ161), 0))</f>
        <v>0</v>
      </c>
      <c r="F161" cm="1">
        <f t="array" ref="F161">deflator!F161/INDEX(deflator!$E161:$BQ161, MATCH(TRUE, ISNUMBER(deflator!$E161:$BQ161), 0))</f>
        <v>0</v>
      </c>
      <c r="G161" cm="1">
        <f t="array" ref="G161">deflator!G161/INDEX(deflator!$E161:$BQ161, MATCH(TRUE, ISNUMBER(deflator!$E161:$BQ161), 0))</f>
        <v>0</v>
      </c>
      <c r="H161" cm="1">
        <f t="array" ref="H161">deflator!H161/INDEX(deflator!$E161:$BQ161, MATCH(TRUE, ISNUMBER(deflator!$E161:$BQ161), 0))</f>
        <v>0</v>
      </c>
      <c r="I161" cm="1">
        <f t="array" ref="I161">deflator!I161/INDEX(deflator!$E161:$BQ161, MATCH(TRUE, ISNUMBER(deflator!$E161:$BQ161), 0))</f>
        <v>0</v>
      </c>
      <c r="J161" cm="1">
        <f t="array" ref="J161">deflator!J161/INDEX(deflator!$E161:$BQ161, MATCH(TRUE, ISNUMBER(deflator!$E161:$BQ161), 0))</f>
        <v>0</v>
      </c>
      <c r="K161" cm="1">
        <f t="array" ref="K161">deflator!K161/INDEX(deflator!$E161:$BQ161, MATCH(TRUE, ISNUMBER(deflator!$E161:$BQ161), 0))</f>
        <v>0</v>
      </c>
      <c r="L161" cm="1">
        <f t="array" ref="L161">deflator!L161/INDEX(deflator!$E161:$BQ161, MATCH(TRUE, ISNUMBER(deflator!$E161:$BQ161), 0))</f>
        <v>0</v>
      </c>
      <c r="M161" cm="1">
        <f t="array" ref="M161">deflator!M161/INDEX(deflator!$E161:$BQ161, MATCH(TRUE, ISNUMBER(deflator!$E161:$BQ161), 0))</f>
        <v>0</v>
      </c>
      <c r="N161" cm="1">
        <f t="array" ref="N161">deflator!N161/INDEX(deflator!$E161:$BQ161, MATCH(TRUE, ISNUMBER(deflator!$E161:$BQ161), 0))</f>
        <v>0</v>
      </c>
      <c r="O161" cm="1">
        <f t="array" ref="O161">deflator!O161/INDEX(deflator!$E161:$BQ161, MATCH(TRUE, ISNUMBER(deflator!$E161:$BQ161), 0))</f>
        <v>1</v>
      </c>
      <c r="P161" cm="1">
        <f t="array" ref="P161">deflator!P161/INDEX(deflator!$E161:$BQ161, MATCH(TRUE, ISNUMBER(deflator!$E161:$BQ161), 0))</f>
        <v>1.059759671679817</v>
      </c>
      <c r="Q161" cm="1">
        <f t="array" ref="Q161">deflator!Q161/INDEX(deflator!$E161:$BQ161, MATCH(TRUE, ISNUMBER(deflator!$E161:$BQ161), 0))</f>
        <v>1.146952803962344</v>
      </c>
      <c r="R161" cm="1">
        <f t="array" ref="R161">deflator!R161/INDEX(deflator!$E161:$BQ161, MATCH(TRUE, ISNUMBER(deflator!$E161:$BQ161), 0))</f>
        <v>0.99671415221067472</v>
      </c>
      <c r="S161" cm="1">
        <f t="array" ref="S161">deflator!S161/INDEX(deflator!$E161:$BQ161, MATCH(TRUE, ISNUMBER(deflator!$E161:$BQ161), 0))</f>
        <v>1.133090775241965</v>
      </c>
      <c r="T161" cm="1">
        <f t="array" ref="T161">deflator!T161/INDEX(deflator!$E161:$BQ161, MATCH(TRUE, ISNUMBER(deflator!$E161:$BQ161), 0))</f>
        <v>1.2420784911815368</v>
      </c>
      <c r="U161" cm="1">
        <f t="array" ref="U161">deflator!U161/INDEX(deflator!$E161:$BQ161, MATCH(TRUE, ISNUMBER(deflator!$E161:$BQ161), 0))</f>
        <v>1.3460348784237428</v>
      </c>
      <c r="V161" cm="1">
        <f t="array" ref="V161">deflator!V161/INDEX(deflator!$E161:$BQ161, MATCH(TRUE, ISNUMBER(deflator!$E161:$BQ161), 0))</f>
        <v>1.4629585570410375</v>
      </c>
      <c r="W161" cm="1">
        <f t="array" ref="W161">deflator!W161/INDEX(deflator!$E161:$BQ161, MATCH(TRUE, ISNUMBER(deflator!$E161:$BQ161), 0))</f>
        <v>1.522082702357733</v>
      </c>
      <c r="X161" cm="1">
        <f t="array" ref="X161">deflator!X161/INDEX(deflator!$E161:$BQ161, MATCH(TRUE, ISNUMBER(deflator!$E161:$BQ161), 0))</f>
        <v>1.7141065338111046</v>
      </c>
      <c r="Y161" cm="1">
        <f t="array" ref="Y161">deflator!Y161/INDEX(deflator!$E161:$BQ161, MATCH(TRUE, ISNUMBER(deflator!$E161:$BQ161), 0))</f>
        <v>1.9312575445623528</v>
      </c>
      <c r="Z161" cm="1">
        <f t="array" ref="Z161">deflator!Z161/INDEX(deflator!$E161:$BQ161, MATCH(TRUE, ISNUMBER(deflator!$E161:$BQ161), 0))</f>
        <v>2.1072052716481799</v>
      </c>
      <c r="AA161" cm="1">
        <f t="array" ref="AA161">deflator!AA161/INDEX(deflator!$E161:$BQ161, MATCH(TRUE, ISNUMBER(deflator!$E161:$BQ161), 0))</f>
        <v>2.2626831057758019</v>
      </c>
      <c r="AB161" cm="1">
        <f t="array" ref="AB161">deflator!AB161/INDEX(deflator!$E161:$BQ161, MATCH(TRUE, ISNUMBER(deflator!$E161:$BQ161), 0))</f>
        <v>2.3421158445031272</v>
      </c>
      <c r="AC161" cm="1">
        <f t="array" ref="AC161">deflator!AC161/INDEX(deflator!$E161:$BQ161, MATCH(TRUE, ISNUMBER(deflator!$E161:$BQ161), 0))</f>
        <v>2.4383094423562151</v>
      </c>
      <c r="AD161" cm="1">
        <f t="array" ref="AD161">deflator!AD161/INDEX(deflator!$E161:$BQ161, MATCH(TRUE, ISNUMBER(deflator!$E161:$BQ161), 0))</f>
        <v>2.5281800987904686</v>
      </c>
      <c r="AE161" cm="1">
        <f t="array" ref="AE161">deflator!AE161/INDEX(deflator!$E161:$BQ161, MATCH(TRUE, ISNUMBER(deflator!$E161:$BQ161), 0))</f>
        <v>2.5902186300723553</v>
      </c>
      <c r="AF161" cm="1">
        <f t="array" ref="AF161">deflator!AF161/INDEX(deflator!$E161:$BQ161, MATCH(TRUE, ISNUMBER(deflator!$E161:$BQ161), 0))</f>
        <v>2.6643031961289778</v>
      </c>
      <c r="AG161" cm="1">
        <f t="array" ref="AG161">deflator!AG161/INDEX(deflator!$E161:$BQ161, MATCH(TRUE, ISNUMBER(deflator!$E161:$BQ161), 0))</f>
        <v>2.7741591122694085</v>
      </c>
      <c r="AH161" cm="1">
        <f t="array" ref="AH161">deflator!AH161/INDEX(deflator!$E161:$BQ161, MATCH(TRUE, ISNUMBER(deflator!$E161:$BQ161), 0))</f>
        <v>2.9061266064025153</v>
      </c>
      <c r="AI161" cm="1">
        <f t="array" ref="AI161">deflator!AI161/INDEX(deflator!$E161:$BQ161, MATCH(TRUE, ISNUMBER(deflator!$E161:$BQ161), 0))</f>
        <v>3.0511387459989283</v>
      </c>
      <c r="AJ161" cm="1">
        <f t="array" ref="AJ161">deflator!AJ161/INDEX(deflator!$E161:$BQ161, MATCH(TRUE, ISNUMBER(deflator!$E161:$BQ161), 0))</f>
        <v>3.2050495966900656</v>
      </c>
      <c r="AK161" cm="1">
        <f t="array" ref="AK161">deflator!AK161/INDEX(deflator!$E161:$BQ161, MATCH(TRUE, ISNUMBER(deflator!$E161:$BQ161), 0))</f>
        <v>3.3016474537923108</v>
      </c>
      <c r="AL161" cm="1">
        <f t="array" ref="AL161">deflator!AL161/INDEX(deflator!$E161:$BQ161, MATCH(TRUE, ISNUMBER(deflator!$E161:$BQ161), 0))</f>
        <v>3.4018103256394223</v>
      </c>
      <c r="AM161" cm="1">
        <f t="array" ref="AM161">deflator!AM161/INDEX(deflator!$E161:$BQ161, MATCH(TRUE, ISNUMBER(deflator!$E161:$BQ161), 0))</f>
        <v>3.4910973202845379</v>
      </c>
      <c r="AN161" cm="1">
        <f t="array" ref="AN161">deflator!AN161/INDEX(deflator!$E161:$BQ161, MATCH(TRUE, ISNUMBER(deflator!$E161:$BQ161), 0))</f>
        <v>3.5890954995998783</v>
      </c>
      <c r="AO161" cm="1">
        <f t="array" ref="AO161">deflator!AO161/INDEX(deflator!$E161:$BQ161, MATCH(TRUE, ISNUMBER(deflator!$E161:$BQ161), 0))</f>
        <v>3.6894453420589999</v>
      </c>
      <c r="AP161" cm="1">
        <f t="array" ref="AP161">deflator!AP161/INDEX(deflator!$E161:$BQ161, MATCH(TRUE, ISNUMBER(deflator!$E161:$BQ161), 0))</f>
        <v>3.9090155799930471</v>
      </c>
      <c r="AQ161" cm="1">
        <f t="array" ref="AQ161">deflator!AQ161/INDEX(deflator!$E161:$BQ161, MATCH(TRUE, ISNUMBER(deflator!$E161:$BQ161), 0))</f>
        <v>4.0138155166075169</v>
      </c>
      <c r="AR161" cm="1">
        <f t="array" ref="AR161">deflator!AR161/INDEX(deflator!$E161:$BQ161, MATCH(TRUE, ISNUMBER(deflator!$E161:$BQ161), 0))</f>
        <v>4.1146497493553102</v>
      </c>
      <c r="AS161" cm="1">
        <f t="array" ref="AS161">deflator!AS161/INDEX(deflator!$E161:$BQ161, MATCH(TRUE, ISNUMBER(deflator!$E161:$BQ161), 0))</f>
        <v>4.068741247946182</v>
      </c>
      <c r="AT161" cm="1">
        <f t="array" ref="AT161">deflator!AT161/INDEX(deflator!$E161:$BQ161, MATCH(TRUE, ISNUMBER(deflator!$E161:$BQ161), 0))</f>
        <v>4.0557938670565319</v>
      </c>
      <c r="AU161" cm="1">
        <f t="array" ref="AU161">deflator!AU161/INDEX(deflator!$E161:$BQ161, MATCH(TRUE, ISNUMBER(deflator!$E161:$BQ161), 0))</f>
        <v>4.2189595066335022</v>
      </c>
      <c r="AV161" cm="1">
        <f t="array" ref="AV161">deflator!AV161/INDEX(deflator!$E161:$BQ161, MATCH(TRUE, ISNUMBER(deflator!$E161:$BQ161), 0))</f>
        <v>4.2588851512141987</v>
      </c>
      <c r="AW161" cm="1">
        <f t="array" ref="AW161">deflator!AW161/INDEX(deflator!$E161:$BQ161, MATCH(TRUE, ISNUMBER(deflator!$E161:$BQ161), 0))</f>
        <v>4.3341198098306508</v>
      </c>
      <c r="AX161" cm="1">
        <f t="array" ref="AX161">deflator!AX161/INDEX(deflator!$E161:$BQ161, MATCH(TRUE, ISNUMBER(deflator!$E161:$BQ161), 0))</f>
        <v>4.4212537993744538</v>
      </c>
      <c r="AY161" cm="1">
        <f t="array" ref="AY161">deflator!AY161/INDEX(deflator!$E161:$BQ161, MATCH(TRUE, ISNUMBER(deflator!$E161:$BQ161), 0))</f>
        <v>4.5797934809764316</v>
      </c>
      <c r="AZ161" cm="1">
        <f t="array" ref="AZ161">deflator!AZ161/INDEX(deflator!$E161:$BQ161, MATCH(TRUE, ISNUMBER(deflator!$E161:$BQ161), 0))</f>
        <v>4.6420378974213499</v>
      </c>
      <c r="BA161" cm="1">
        <f t="array" ref="BA161">deflator!BA161/INDEX(deflator!$E161:$BQ161, MATCH(TRUE, ISNUMBER(deflator!$E161:$BQ161), 0))</f>
        <v>4.8918826897693837</v>
      </c>
      <c r="BB161" cm="1">
        <f t="array" ref="BB161">deflator!BB161/INDEX(deflator!$E161:$BQ161, MATCH(TRUE, ISNUMBER(deflator!$E161:$BQ161), 0))</f>
        <v>4.8669926659302272</v>
      </c>
      <c r="BC161" cm="1">
        <f t="array" ref="BC161">deflator!BC161/INDEX(deflator!$E161:$BQ161, MATCH(TRUE, ISNUMBER(deflator!$E161:$BQ161), 0))</f>
        <v>4.9134970260727053</v>
      </c>
      <c r="BD161" cm="1">
        <f t="array" ref="BD161">deflator!BD161/INDEX(deflator!$E161:$BQ161, MATCH(TRUE, ISNUMBER(deflator!$E161:$BQ161), 0))</f>
        <v>5.2816342186882173</v>
      </c>
      <c r="BE161" cm="1">
        <f t="array" ref="BE161">deflator!BE161/INDEX(deflator!$E161:$BQ161, MATCH(TRUE, ISNUMBER(deflator!$E161:$BQ161), 0))</f>
        <v>5.6115528315560184</v>
      </c>
      <c r="BF161" cm="1">
        <f t="array" ref="BF161">deflator!BF161/INDEX(deflator!$E161:$BQ161, MATCH(TRUE, ISNUMBER(deflator!$E161:$BQ161), 0))</f>
        <v>5.5761683591551812</v>
      </c>
      <c r="BG161" cm="1">
        <f t="array" ref="BG161">deflator!BG161/INDEX(deflator!$E161:$BQ161, MATCH(TRUE, ISNUMBER(deflator!$E161:$BQ161), 0))</f>
        <v>5.6351821738150543</v>
      </c>
      <c r="BH161" cm="1">
        <f t="array" ref="BH161">deflator!BH161/INDEX(deflator!$E161:$BQ161, MATCH(TRUE, ISNUMBER(deflator!$E161:$BQ161), 0))</f>
        <v>5.4624911071981463</v>
      </c>
      <c r="BI161" cm="1">
        <f t="array" ref="BI161">deflator!BI161/INDEX(deflator!$E161:$BQ161, MATCH(TRUE, ISNUMBER(deflator!$E161:$BQ161), 0))</f>
        <v>5.8541195190259243</v>
      </c>
      <c r="BJ161" cm="1">
        <f t="array" ref="BJ161">deflator!BJ161/INDEX(deflator!$E161:$BQ161, MATCH(TRUE, ISNUMBER(deflator!$E161:$BQ161), 0))</f>
        <v>5.9863299979910165</v>
      </c>
      <c r="BK161" cm="1">
        <f t="array" ref="BK161">deflator!BK161/INDEX(deflator!$E161:$BQ161, MATCH(TRUE, ISNUMBER(deflator!$E161:$BQ161), 0))</f>
        <v>5.8422364782867868</v>
      </c>
      <c r="BL161" cm="1">
        <f t="array" ref="BL161">deflator!BL161/INDEX(deflator!$E161:$BQ161, MATCH(TRUE, ISNUMBER(deflator!$E161:$BQ161), 0))</f>
        <v>5.5995342379685002</v>
      </c>
      <c r="BM161" cm="1">
        <f t="array" ref="BM161">deflator!BM161/INDEX(deflator!$E161:$BQ161, MATCH(TRUE, ISNUMBER(deflator!$E161:$BQ161), 0))</f>
        <v>5.9793134890018784</v>
      </c>
      <c r="BN161" cm="1">
        <f t="array" ref="BN161">deflator!BN161/INDEX(deflator!$E161:$BQ161, MATCH(TRUE, ISNUMBER(deflator!$E161:$BQ161), 0))</f>
        <v>6.3248611254633111</v>
      </c>
      <c r="BO161" cm="1">
        <f t="array" ref="BO161">deflator!BO161/INDEX(deflator!$E161:$BQ161, MATCH(TRUE, ISNUMBER(deflator!$E161:$BQ161), 0))</f>
        <v>6.2604941047671279</v>
      </c>
      <c r="BP161" cm="1">
        <f t="array" ref="BP161">deflator!BP161/INDEX(deflator!$E161:$BQ161, MATCH(TRUE, ISNUMBER(deflator!$E161:$BQ161), 0))</f>
        <v>6.6686626369890671</v>
      </c>
      <c r="BQ161" cm="1">
        <f t="array" ref="BQ161">deflator!BQ161/INDEX(deflator!$E161:$BQ161, MATCH(TRUE, ISNUMBER(deflator!$E161:$BQ161), 0))</f>
        <v>7.0158209217372542</v>
      </c>
    </row>
    <row r="162" spans="1:69" x14ac:dyDescent="0.35">
      <c r="A162" t="s">
        <v>505</v>
      </c>
      <c r="B162" t="s">
        <v>506</v>
      </c>
      <c r="C162" t="s">
        <v>44</v>
      </c>
      <c r="D162" t="s">
        <v>45</v>
      </c>
      <c r="E162" t="e" cm="1">
        <f t="array" ref="E162">deflator!E162/INDEX(deflator!$E162:$BQ162, MATCH(TRUE, ISNUMBER(deflator!$E162:$BQ162), 0))</f>
        <v>#N/A</v>
      </c>
      <c r="F162" t="e" cm="1">
        <f t="array" ref="F162">deflator!F162/INDEX(deflator!$E162:$BQ162, MATCH(TRUE, ISNUMBER(deflator!$E162:$BQ162), 0))</f>
        <v>#N/A</v>
      </c>
      <c r="G162" t="e" cm="1">
        <f t="array" ref="G162">deflator!G162/INDEX(deflator!$E162:$BQ162, MATCH(TRUE, ISNUMBER(deflator!$E162:$BQ162), 0))</f>
        <v>#N/A</v>
      </c>
      <c r="H162" t="e" cm="1">
        <f t="array" ref="H162">deflator!H162/INDEX(deflator!$E162:$BQ162, MATCH(TRUE, ISNUMBER(deflator!$E162:$BQ162), 0))</f>
        <v>#N/A</v>
      </c>
      <c r="I162" t="e" cm="1">
        <f t="array" ref="I162">deflator!I162/INDEX(deflator!$E162:$BQ162, MATCH(TRUE, ISNUMBER(deflator!$E162:$BQ162), 0))</f>
        <v>#N/A</v>
      </c>
      <c r="J162" t="e" cm="1">
        <f t="array" ref="J162">deflator!J162/INDEX(deflator!$E162:$BQ162, MATCH(TRUE, ISNUMBER(deflator!$E162:$BQ162), 0))</f>
        <v>#N/A</v>
      </c>
      <c r="K162" t="e" cm="1">
        <f t="array" ref="K162">deflator!K162/INDEX(deflator!$E162:$BQ162, MATCH(TRUE, ISNUMBER(deflator!$E162:$BQ162), 0))</f>
        <v>#N/A</v>
      </c>
      <c r="L162" t="e" cm="1">
        <f t="array" ref="L162">deflator!L162/INDEX(deflator!$E162:$BQ162, MATCH(TRUE, ISNUMBER(deflator!$E162:$BQ162), 0))</f>
        <v>#N/A</v>
      </c>
      <c r="M162" t="e" cm="1">
        <f t="array" ref="M162">deflator!M162/INDEX(deflator!$E162:$BQ162, MATCH(TRUE, ISNUMBER(deflator!$E162:$BQ162), 0))</f>
        <v>#N/A</v>
      </c>
      <c r="N162" t="e" cm="1">
        <f t="array" ref="N162">deflator!N162/INDEX(deflator!$E162:$BQ162, MATCH(TRUE, ISNUMBER(deflator!$E162:$BQ162), 0))</f>
        <v>#N/A</v>
      </c>
      <c r="O162" t="e" cm="1">
        <f t="array" ref="O162">deflator!O162/INDEX(deflator!$E162:$BQ162, MATCH(TRUE, ISNUMBER(deflator!$E162:$BQ162), 0))</f>
        <v>#N/A</v>
      </c>
      <c r="P162" t="e" cm="1">
        <f t="array" ref="P162">deflator!P162/INDEX(deflator!$E162:$BQ162, MATCH(TRUE, ISNUMBER(deflator!$E162:$BQ162), 0))</f>
        <v>#N/A</v>
      </c>
      <c r="Q162" t="e" cm="1">
        <f t="array" ref="Q162">deflator!Q162/INDEX(deflator!$E162:$BQ162, MATCH(TRUE, ISNUMBER(deflator!$E162:$BQ162), 0))</f>
        <v>#N/A</v>
      </c>
      <c r="R162" t="e" cm="1">
        <f t="array" ref="R162">deflator!R162/INDEX(deflator!$E162:$BQ162, MATCH(TRUE, ISNUMBER(deflator!$E162:$BQ162), 0))</f>
        <v>#N/A</v>
      </c>
      <c r="S162" t="e" cm="1">
        <f t="array" ref="S162">deflator!S162/INDEX(deflator!$E162:$BQ162, MATCH(TRUE, ISNUMBER(deflator!$E162:$BQ162), 0))</f>
        <v>#N/A</v>
      </c>
      <c r="T162" t="e" cm="1">
        <f t="array" ref="T162">deflator!T162/INDEX(deflator!$E162:$BQ162, MATCH(TRUE, ISNUMBER(deflator!$E162:$BQ162), 0))</f>
        <v>#N/A</v>
      </c>
      <c r="U162" t="e" cm="1">
        <f t="array" ref="U162">deflator!U162/INDEX(deflator!$E162:$BQ162, MATCH(TRUE, ISNUMBER(deflator!$E162:$BQ162), 0))</f>
        <v>#N/A</v>
      </c>
      <c r="V162" t="e" cm="1">
        <f t="array" ref="V162">deflator!V162/INDEX(deflator!$E162:$BQ162, MATCH(TRUE, ISNUMBER(deflator!$E162:$BQ162), 0))</f>
        <v>#N/A</v>
      </c>
      <c r="W162" t="e" cm="1">
        <f t="array" ref="W162">deflator!W162/INDEX(deflator!$E162:$BQ162, MATCH(TRUE, ISNUMBER(deflator!$E162:$BQ162), 0))</f>
        <v>#N/A</v>
      </c>
      <c r="X162" t="e" cm="1">
        <f t="array" ref="X162">deflator!X162/INDEX(deflator!$E162:$BQ162, MATCH(TRUE, ISNUMBER(deflator!$E162:$BQ162), 0))</f>
        <v>#N/A</v>
      </c>
      <c r="Y162" t="e" cm="1">
        <f t="array" ref="Y162">deflator!Y162/INDEX(deflator!$E162:$BQ162, MATCH(TRUE, ISNUMBER(deflator!$E162:$BQ162), 0))</f>
        <v>#N/A</v>
      </c>
      <c r="Z162" t="e" cm="1">
        <f t="array" ref="Z162">deflator!Z162/INDEX(deflator!$E162:$BQ162, MATCH(TRUE, ISNUMBER(deflator!$E162:$BQ162), 0))</f>
        <v>#N/A</v>
      </c>
      <c r="AA162" t="e" cm="1">
        <f t="array" ref="AA162">deflator!AA162/INDEX(deflator!$E162:$BQ162, MATCH(TRUE, ISNUMBER(deflator!$E162:$BQ162), 0))</f>
        <v>#N/A</v>
      </c>
      <c r="AB162" t="e" cm="1">
        <f t="array" ref="AB162">deflator!AB162/INDEX(deflator!$E162:$BQ162, MATCH(TRUE, ISNUMBER(deflator!$E162:$BQ162), 0))</f>
        <v>#N/A</v>
      </c>
      <c r="AC162" t="e" cm="1">
        <f t="array" ref="AC162">deflator!AC162/INDEX(deflator!$E162:$BQ162, MATCH(TRUE, ISNUMBER(deflator!$E162:$BQ162), 0))</f>
        <v>#N/A</v>
      </c>
      <c r="AD162" t="e" cm="1">
        <f t="array" ref="AD162">deflator!AD162/INDEX(deflator!$E162:$BQ162, MATCH(TRUE, ISNUMBER(deflator!$E162:$BQ162), 0))</f>
        <v>#N/A</v>
      </c>
      <c r="AE162" t="e" cm="1">
        <f t="array" ref="AE162">deflator!AE162/INDEX(deflator!$E162:$BQ162, MATCH(TRUE, ISNUMBER(deflator!$E162:$BQ162), 0))</f>
        <v>#N/A</v>
      </c>
      <c r="AF162" t="e" cm="1">
        <f t="array" ref="AF162">deflator!AF162/INDEX(deflator!$E162:$BQ162, MATCH(TRUE, ISNUMBER(deflator!$E162:$BQ162), 0))</f>
        <v>#N/A</v>
      </c>
      <c r="AG162" t="e" cm="1">
        <f t="array" ref="AG162">deflator!AG162/INDEX(deflator!$E162:$BQ162, MATCH(TRUE, ISNUMBER(deflator!$E162:$BQ162), 0))</f>
        <v>#N/A</v>
      </c>
      <c r="AH162" t="e" cm="1">
        <f t="array" ref="AH162">deflator!AH162/INDEX(deflator!$E162:$BQ162, MATCH(TRUE, ISNUMBER(deflator!$E162:$BQ162), 0))</f>
        <v>#N/A</v>
      </c>
      <c r="AI162" t="e" cm="1">
        <f t="array" ref="AI162">deflator!AI162/INDEX(deflator!$E162:$BQ162, MATCH(TRUE, ISNUMBER(deflator!$E162:$BQ162), 0))</f>
        <v>#N/A</v>
      </c>
      <c r="AJ162" t="e" cm="1">
        <f t="array" ref="AJ162">deflator!AJ162/INDEX(deflator!$E162:$BQ162, MATCH(TRUE, ISNUMBER(deflator!$E162:$BQ162), 0))</f>
        <v>#N/A</v>
      </c>
      <c r="AK162" t="e" cm="1">
        <f t="array" ref="AK162">deflator!AK162/INDEX(deflator!$E162:$BQ162, MATCH(TRUE, ISNUMBER(deflator!$E162:$BQ162), 0))</f>
        <v>#N/A</v>
      </c>
      <c r="AL162" t="e" cm="1">
        <f t="array" ref="AL162">deflator!AL162/INDEX(deflator!$E162:$BQ162, MATCH(TRUE, ISNUMBER(deflator!$E162:$BQ162), 0))</f>
        <v>#N/A</v>
      </c>
      <c r="AM162" t="e" cm="1">
        <f t="array" ref="AM162">deflator!AM162/INDEX(deflator!$E162:$BQ162, MATCH(TRUE, ISNUMBER(deflator!$E162:$BQ162), 0))</f>
        <v>#N/A</v>
      </c>
      <c r="AN162" t="e" cm="1">
        <f t="array" ref="AN162">deflator!AN162/INDEX(deflator!$E162:$BQ162, MATCH(TRUE, ISNUMBER(deflator!$E162:$BQ162), 0))</f>
        <v>#N/A</v>
      </c>
      <c r="AO162" t="e" cm="1">
        <f t="array" ref="AO162">deflator!AO162/INDEX(deflator!$E162:$BQ162, MATCH(TRUE, ISNUMBER(deflator!$E162:$BQ162), 0))</f>
        <v>#N/A</v>
      </c>
      <c r="AP162" t="e" cm="1">
        <f t="array" ref="AP162">deflator!AP162/INDEX(deflator!$E162:$BQ162, MATCH(TRUE, ISNUMBER(deflator!$E162:$BQ162), 0))</f>
        <v>#N/A</v>
      </c>
      <c r="AQ162" t="e" cm="1">
        <f t="array" ref="AQ162">deflator!AQ162/INDEX(deflator!$E162:$BQ162, MATCH(TRUE, ISNUMBER(deflator!$E162:$BQ162), 0))</f>
        <v>#N/A</v>
      </c>
      <c r="AR162" t="e" cm="1">
        <f t="array" ref="AR162">deflator!AR162/INDEX(deflator!$E162:$BQ162, MATCH(TRUE, ISNUMBER(deflator!$E162:$BQ162), 0))</f>
        <v>#N/A</v>
      </c>
      <c r="AS162" t="e" cm="1">
        <f t="array" ref="AS162">deflator!AS162/INDEX(deflator!$E162:$BQ162, MATCH(TRUE, ISNUMBER(deflator!$E162:$BQ162), 0))</f>
        <v>#N/A</v>
      </c>
      <c r="AT162" t="e" cm="1">
        <f t="array" ref="AT162">deflator!AT162/INDEX(deflator!$E162:$BQ162, MATCH(TRUE, ISNUMBER(deflator!$E162:$BQ162), 0))</f>
        <v>#N/A</v>
      </c>
      <c r="AU162" t="e" cm="1">
        <f t="array" ref="AU162">deflator!AU162/INDEX(deflator!$E162:$BQ162, MATCH(TRUE, ISNUMBER(deflator!$E162:$BQ162), 0))</f>
        <v>#N/A</v>
      </c>
      <c r="AV162" t="e" cm="1">
        <f t="array" ref="AV162">deflator!AV162/INDEX(deflator!$E162:$BQ162, MATCH(TRUE, ISNUMBER(deflator!$E162:$BQ162), 0))</f>
        <v>#N/A</v>
      </c>
      <c r="AW162" t="e" cm="1">
        <f t="array" ref="AW162">deflator!AW162/INDEX(deflator!$E162:$BQ162, MATCH(TRUE, ISNUMBER(deflator!$E162:$BQ162), 0))</f>
        <v>#N/A</v>
      </c>
      <c r="AX162" t="e" cm="1">
        <f t="array" ref="AX162">deflator!AX162/INDEX(deflator!$E162:$BQ162, MATCH(TRUE, ISNUMBER(deflator!$E162:$BQ162), 0))</f>
        <v>#N/A</v>
      </c>
      <c r="AY162" t="e" cm="1">
        <f t="array" ref="AY162">deflator!AY162/INDEX(deflator!$E162:$BQ162, MATCH(TRUE, ISNUMBER(deflator!$E162:$BQ162), 0))</f>
        <v>#N/A</v>
      </c>
      <c r="AZ162" t="e" cm="1">
        <f t="array" ref="AZ162">deflator!AZ162/INDEX(deflator!$E162:$BQ162, MATCH(TRUE, ISNUMBER(deflator!$E162:$BQ162), 0))</f>
        <v>#N/A</v>
      </c>
      <c r="BA162" t="e" cm="1">
        <f t="array" ref="BA162">deflator!BA162/INDEX(deflator!$E162:$BQ162, MATCH(TRUE, ISNUMBER(deflator!$E162:$BQ162), 0))</f>
        <v>#N/A</v>
      </c>
      <c r="BB162" t="e" cm="1">
        <f t="array" ref="BB162">deflator!BB162/INDEX(deflator!$E162:$BQ162, MATCH(TRUE, ISNUMBER(deflator!$E162:$BQ162), 0))</f>
        <v>#N/A</v>
      </c>
      <c r="BC162" t="e" cm="1">
        <f t="array" ref="BC162">deflator!BC162/INDEX(deflator!$E162:$BQ162, MATCH(TRUE, ISNUMBER(deflator!$E162:$BQ162), 0))</f>
        <v>#N/A</v>
      </c>
      <c r="BD162" t="e" cm="1">
        <f t="array" ref="BD162">deflator!BD162/INDEX(deflator!$E162:$BQ162, MATCH(TRUE, ISNUMBER(deflator!$E162:$BQ162), 0))</f>
        <v>#N/A</v>
      </c>
      <c r="BE162" t="e" cm="1">
        <f t="array" ref="BE162">deflator!BE162/INDEX(deflator!$E162:$BQ162, MATCH(TRUE, ISNUMBER(deflator!$E162:$BQ162), 0))</f>
        <v>#N/A</v>
      </c>
      <c r="BF162" t="e" cm="1">
        <f t="array" ref="BF162">deflator!BF162/INDEX(deflator!$E162:$BQ162, MATCH(TRUE, ISNUMBER(deflator!$E162:$BQ162), 0))</f>
        <v>#N/A</v>
      </c>
      <c r="BG162" t="e" cm="1">
        <f t="array" ref="BG162">deflator!BG162/INDEX(deflator!$E162:$BQ162, MATCH(TRUE, ISNUMBER(deflator!$E162:$BQ162), 0))</f>
        <v>#N/A</v>
      </c>
      <c r="BH162" t="e" cm="1">
        <f t="array" ref="BH162">deflator!BH162/INDEX(deflator!$E162:$BQ162, MATCH(TRUE, ISNUMBER(deflator!$E162:$BQ162), 0))</f>
        <v>#N/A</v>
      </c>
      <c r="BI162" t="e" cm="1">
        <f t="array" ref="BI162">deflator!BI162/INDEX(deflator!$E162:$BQ162, MATCH(TRUE, ISNUMBER(deflator!$E162:$BQ162), 0))</f>
        <v>#N/A</v>
      </c>
      <c r="BJ162" t="e" cm="1">
        <f t="array" ref="BJ162">deflator!BJ162/INDEX(deflator!$E162:$BQ162, MATCH(TRUE, ISNUMBER(deflator!$E162:$BQ162), 0))</f>
        <v>#N/A</v>
      </c>
      <c r="BK162" t="e" cm="1">
        <f t="array" ref="BK162">deflator!BK162/INDEX(deflator!$E162:$BQ162, MATCH(TRUE, ISNUMBER(deflator!$E162:$BQ162), 0))</f>
        <v>#N/A</v>
      </c>
      <c r="BL162" t="e" cm="1">
        <f t="array" ref="BL162">deflator!BL162/INDEX(deflator!$E162:$BQ162, MATCH(TRUE, ISNUMBER(deflator!$E162:$BQ162), 0))</f>
        <v>#N/A</v>
      </c>
      <c r="BM162" t="e" cm="1">
        <f t="array" ref="BM162">deflator!BM162/INDEX(deflator!$E162:$BQ162, MATCH(TRUE, ISNUMBER(deflator!$E162:$BQ162), 0))</f>
        <v>#N/A</v>
      </c>
      <c r="BN162" t="e" cm="1">
        <f t="array" ref="BN162">deflator!BN162/INDEX(deflator!$E162:$BQ162, MATCH(TRUE, ISNUMBER(deflator!$E162:$BQ162), 0))</f>
        <v>#N/A</v>
      </c>
      <c r="BO162" t="e" cm="1">
        <f t="array" ref="BO162">deflator!BO162/INDEX(deflator!$E162:$BQ162, MATCH(TRUE, ISNUMBER(deflator!$E162:$BQ162), 0))</f>
        <v>#N/A</v>
      </c>
      <c r="BP162" t="e" cm="1">
        <f t="array" ref="BP162">deflator!BP162/INDEX(deflator!$E162:$BQ162, MATCH(TRUE, ISNUMBER(deflator!$E162:$BQ162), 0))</f>
        <v>#N/A</v>
      </c>
      <c r="BQ162" t="e" cm="1">
        <f t="array" ref="BQ162">deflator!BQ162/INDEX(deflator!$E162:$BQ162, MATCH(TRUE, ISNUMBER(deflator!$E162:$BQ162), 0))</f>
        <v>#N/A</v>
      </c>
    </row>
    <row r="163" spans="1:69" x14ac:dyDescent="0.35">
      <c r="A163" t="s">
        <v>507</v>
      </c>
      <c r="B163" t="s">
        <v>508</v>
      </c>
      <c r="C163" t="s">
        <v>44</v>
      </c>
      <c r="D163" t="s">
        <v>45</v>
      </c>
      <c r="E163" cm="1">
        <f t="array" ref="E163">deflator!E163/INDEX(deflator!$E163:$BQ163, MATCH(TRUE, ISNUMBER(deflator!$E163:$BQ163), 0))</f>
        <v>0</v>
      </c>
      <c r="F163" cm="1">
        <f t="array" ref="F163">deflator!F163/INDEX(deflator!$E163:$BQ163, MATCH(TRUE, ISNUMBER(deflator!$E163:$BQ163), 0))</f>
        <v>0</v>
      </c>
      <c r="G163" cm="1">
        <f t="array" ref="G163">deflator!G163/INDEX(deflator!$E163:$BQ163, MATCH(TRUE, ISNUMBER(deflator!$E163:$BQ163), 0))</f>
        <v>0</v>
      </c>
      <c r="H163" cm="1">
        <f t="array" ref="H163">deflator!H163/INDEX(deflator!$E163:$BQ163, MATCH(TRUE, ISNUMBER(deflator!$E163:$BQ163), 0))</f>
        <v>0</v>
      </c>
      <c r="I163" cm="1">
        <f t="array" ref="I163">deflator!I163/INDEX(deflator!$E163:$BQ163, MATCH(TRUE, ISNUMBER(deflator!$E163:$BQ163), 0))</f>
        <v>0</v>
      </c>
      <c r="J163" cm="1">
        <f t="array" ref="J163">deflator!J163/INDEX(deflator!$E163:$BQ163, MATCH(TRUE, ISNUMBER(deflator!$E163:$BQ163), 0))</f>
        <v>0</v>
      </c>
      <c r="K163" cm="1">
        <f t="array" ref="K163">deflator!K163/INDEX(deflator!$E163:$BQ163, MATCH(TRUE, ISNUMBER(deflator!$E163:$BQ163), 0))</f>
        <v>0</v>
      </c>
      <c r="L163" cm="1">
        <f t="array" ref="L163">deflator!L163/INDEX(deflator!$E163:$BQ163, MATCH(TRUE, ISNUMBER(deflator!$E163:$BQ163), 0))</f>
        <v>0</v>
      </c>
      <c r="M163" cm="1">
        <f t="array" ref="M163">deflator!M163/INDEX(deflator!$E163:$BQ163, MATCH(TRUE, ISNUMBER(deflator!$E163:$BQ163), 0))</f>
        <v>0</v>
      </c>
      <c r="N163" cm="1">
        <f t="array" ref="N163">deflator!N163/INDEX(deflator!$E163:$BQ163, MATCH(TRUE, ISNUMBER(deflator!$E163:$BQ163), 0))</f>
        <v>0</v>
      </c>
      <c r="O163" cm="1">
        <f t="array" ref="O163">deflator!O163/INDEX(deflator!$E163:$BQ163, MATCH(TRUE, ISNUMBER(deflator!$E163:$BQ163), 0))</f>
        <v>0</v>
      </c>
      <c r="P163" cm="1">
        <f t="array" ref="P163">deflator!P163/INDEX(deflator!$E163:$BQ163, MATCH(TRUE, ISNUMBER(deflator!$E163:$BQ163), 0))</f>
        <v>0</v>
      </c>
      <c r="Q163" cm="1">
        <f t="array" ref="Q163">deflator!Q163/INDEX(deflator!$E163:$BQ163, MATCH(TRUE, ISNUMBER(deflator!$E163:$BQ163), 0))</f>
        <v>0</v>
      </c>
      <c r="R163" cm="1">
        <f t="array" ref="R163">deflator!R163/INDEX(deflator!$E163:$BQ163, MATCH(TRUE, ISNUMBER(deflator!$E163:$BQ163), 0))</f>
        <v>0</v>
      </c>
      <c r="S163" cm="1">
        <f t="array" ref="S163">deflator!S163/INDEX(deflator!$E163:$BQ163, MATCH(TRUE, ISNUMBER(deflator!$E163:$BQ163), 0))</f>
        <v>0</v>
      </c>
      <c r="T163" cm="1">
        <f t="array" ref="T163">deflator!T163/INDEX(deflator!$E163:$BQ163, MATCH(TRUE, ISNUMBER(deflator!$E163:$BQ163), 0))</f>
        <v>0</v>
      </c>
      <c r="U163" cm="1">
        <f t="array" ref="U163">deflator!U163/INDEX(deflator!$E163:$BQ163, MATCH(TRUE, ISNUMBER(deflator!$E163:$BQ163), 0))</f>
        <v>0</v>
      </c>
      <c r="V163" cm="1">
        <f t="array" ref="V163">deflator!V163/INDEX(deflator!$E163:$BQ163, MATCH(TRUE, ISNUMBER(deflator!$E163:$BQ163), 0))</f>
        <v>0</v>
      </c>
      <c r="W163" cm="1">
        <f t="array" ref="W163">deflator!W163/INDEX(deflator!$E163:$BQ163, MATCH(TRUE, ISNUMBER(deflator!$E163:$BQ163), 0))</f>
        <v>0</v>
      </c>
      <c r="X163" cm="1">
        <f t="array" ref="X163">deflator!X163/INDEX(deflator!$E163:$BQ163, MATCH(TRUE, ISNUMBER(deflator!$E163:$BQ163), 0))</f>
        <v>0</v>
      </c>
      <c r="Y163" cm="1">
        <f t="array" ref="Y163">deflator!Y163/INDEX(deflator!$E163:$BQ163, MATCH(TRUE, ISNUMBER(deflator!$E163:$BQ163), 0))</f>
        <v>0</v>
      </c>
      <c r="Z163" cm="1">
        <f t="array" ref="Z163">deflator!Z163/INDEX(deflator!$E163:$BQ163, MATCH(TRUE, ISNUMBER(deflator!$E163:$BQ163), 0))</f>
        <v>0</v>
      </c>
      <c r="AA163" cm="1">
        <f t="array" ref="AA163">deflator!AA163/INDEX(deflator!$E163:$BQ163, MATCH(TRUE, ISNUMBER(deflator!$E163:$BQ163), 0))</f>
        <v>0</v>
      </c>
      <c r="AB163" cm="1">
        <f t="array" ref="AB163">deflator!AB163/INDEX(deflator!$E163:$BQ163, MATCH(TRUE, ISNUMBER(deflator!$E163:$BQ163), 0))</f>
        <v>0</v>
      </c>
      <c r="AC163" cm="1">
        <f t="array" ref="AC163">deflator!AC163/INDEX(deflator!$E163:$BQ163, MATCH(TRUE, ISNUMBER(deflator!$E163:$BQ163), 0))</f>
        <v>0</v>
      </c>
      <c r="AD163" cm="1">
        <f t="array" ref="AD163">deflator!AD163/INDEX(deflator!$E163:$BQ163, MATCH(TRUE, ISNUMBER(deflator!$E163:$BQ163), 0))</f>
        <v>0</v>
      </c>
      <c r="AE163" cm="1">
        <f t="array" ref="AE163">deflator!AE163/INDEX(deflator!$E163:$BQ163, MATCH(TRUE, ISNUMBER(deflator!$E163:$BQ163), 0))</f>
        <v>0</v>
      </c>
      <c r="AF163" cm="1">
        <f t="array" ref="AF163">deflator!AF163/INDEX(deflator!$E163:$BQ163, MATCH(TRUE, ISNUMBER(deflator!$E163:$BQ163), 0))</f>
        <v>0</v>
      </c>
      <c r="AG163" cm="1">
        <f t="array" ref="AG163">deflator!AG163/INDEX(deflator!$E163:$BQ163, MATCH(TRUE, ISNUMBER(deflator!$E163:$BQ163), 0))</f>
        <v>0</v>
      </c>
      <c r="AH163" cm="1">
        <f t="array" ref="AH163">deflator!AH163/INDEX(deflator!$E163:$BQ163, MATCH(TRUE, ISNUMBER(deflator!$E163:$BQ163), 0))</f>
        <v>0</v>
      </c>
      <c r="AI163" cm="1">
        <f t="array" ref="AI163">deflator!AI163/INDEX(deflator!$E163:$BQ163, MATCH(TRUE, ISNUMBER(deflator!$E163:$BQ163), 0))</f>
        <v>1</v>
      </c>
      <c r="AJ163" cm="1">
        <f t="array" ref="AJ163">deflator!AJ163/INDEX(deflator!$E163:$BQ163, MATCH(TRUE, ISNUMBER(deflator!$E163:$BQ163), 0))</f>
        <v>1.9392132138049365</v>
      </c>
      <c r="AK163" cm="1">
        <f t="array" ref="AK163">deflator!AK163/INDEX(deflator!$E163:$BQ163, MATCH(TRUE, ISNUMBER(deflator!$E163:$BQ163), 0))</f>
        <v>26.599490305487912</v>
      </c>
      <c r="AL163" cm="1">
        <f t="array" ref="AL163">deflator!AL163/INDEX(deflator!$E163:$BQ163, MATCH(TRUE, ISNUMBER(deflator!$E163:$BQ163), 0))</f>
        <v>144.20366317479213</v>
      </c>
      <c r="AM163" cm="1">
        <f t="array" ref="AM163">deflator!AM163/INDEX(deflator!$E163:$BQ163, MATCH(TRUE, ISNUMBER(deflator!$E163:$BQ163), 0))</f>
        <v>363.22841534036729</v>
      </c>
      <c r="AN163" cm="1">
        <f t="array" ref="AN163">deflator!AN163/INDEX(deflator!$E163:$BQ163, MATCH(TRUE, ISNUMBER(deflator!$E163:$BQ163), 0))</f>
        <v>425.31002242251327</v>
      </c>
      <c r="AO163" cm="1">
        <f t="array" ref="AO163">deflator!AO163/INDEX(deflator!$E163:$BQ163, MATCH(TRUE, ISNUMBER(deflator!$E163:$BQ163), 0))</f>
        <v>437.49439296927892</v>
      </c>
      <c r="AP163" cm="1">
        <f t="array" ref="AP163">deflator!AP163/INDEX(deflator!$E163:$BQ163, MATCH(TRUE, ISNUMBER(deflator!$E163:$BQ163), 0))</f>
        <v>454.68481127592105</v>
      </c>
      <c r="AQ163" cm="1">
        <f t="array" ref="AQ163">deflator!AQ163/INDEX(deflator!$E163:$BQ163, MATCH(TRUE, ISNUMBER(deflator!$E163:$BQ163), 0))</f>
        <v>461.01270050306465</v>
      </c>
      <c r="AR163" cm="1">
        <f t="array" ref="AR163">deflator!AR163/INDEX(deflator!$E163:$BQ163, MATCH(TRUE, ISNUMBER(deflator!$E163:$BQ163), 0))</f>
        <v>473.63553673236589</v>
      </c>
      <c r="AS163" cm="1">
        <f t="array" ref="AS163">deflator!AS163/INDEX(deflator!$E163:$BQ163, MATCH(TRUE, ISNUMBER(deflator!$E163:$BQ163), 0))</f>
        <v>512.37126570638031</v>
      </c>
      <c r="AT163" cm="1">
        <f t="array" ref="AT163">deflator!AT163/INDEX(deflator!$E163:$BQ163, MATCH(TRUE, ISNUMBER(deflator!$E163:$BQ163), 0))</f>
        <v>536.54986576749741</v>
      </c>
      <c r="AU163" cm="1">
        <f t="array" ref="AU163">deflator!AU163/INDEX(deflator!$E163:$BQ163, MATCH(TRUE, ISNUMBER(deflator!$E163:$BQ163), 0))</f>
        <v>541.61471859261019</v>
      </c>
      <c r="AV163" cm="1">
        <f t="array" ref="AV163">deflator!AV163/INDEX(deflator!$E163:$BQ163, MATCH(TRUE, ISNUMBER(deflator!$E163:$BQ163), 0))</f>
        <v>550.56029249942026</v>
      </c>
      <c r="AW163" cm="1">
        <f t="array" ref="AW163">deflator!AW163/INDEX(deflator!$E163:$BQ163, MATCH(TRUE, ISNUMBER(deflator!$E163:$BQ163), 0))</f>
        <v>549.64613088164538</v>
      </c>
      <c r="AX163" cm="1">
        <f t="array" ref="AX163">deflator!AX163/INDEX(deflator!$E163:$BQ163, MATCH(TRUE, ISNUMBER(deflator!$E163:$BQ163), 0))</f>
        <v>576.55625233082742</v>
      </c>
      <c r="AY163" cm="1">
        <f t="array" ref="AY163">deflator!AY163/INDEX(deflator!$E163:$BQ163, MATCH(TRUE, ISNUMBER(deflator!$E163:$BQ163), 0))</f>
        <v>595.30946039512139</v>
      </c>
      <c r="AZ163" cm="1">
        <f t="array" ref="AZ163">deflator!AZ163/INDEX(deflator!$E163:$BQ163, MATCH(TRUE, ISNUMBER(deflator!$E163:$BQ163), 0))</f>
        <v>622.64936031217451</v>
      </c>
      <c r="BA163" cm="1">
        <f t="array" ref="BA163">deflator!BA163/INDEX(deflator!$E163:$BQ163, MATCH(TRUE, ISNUMBER(deflator!$E163:$BQ163), 0))</f>
        <v>656.8402448508491</v>
      </c>
      <c r="BB163" cm="1">
        <f t="array" ref="BB163">deflator!BB163/INDEX(deflator!$E163:$BQ163, MATCH(TRUE, ISNUMBER(deflator!$E163:$BQ163), 0))</f>
        <v>658.77843337452157</v>
      </c>
      <c r="BC163" cm="1">
        <f t="array" ref="BC163">deflator!BC163/INDEX(deflator!$E163:$BQ163, MATCH(TRUE, ISNUMBER(deflator!$E163:$BQ163), 0))</f>
        <v>672.22596569427708</v>
      </c>
      <c r="BD163" cm="1">
        <f t="array" ref="BD163">deflator!BD163/INDEX(deflator!$E163:$BQ163, MATCH(TRUE, ISNUMBER(deflator!$E163:$BQ163), 0))</f>
        <v>697.24737465236137</v>
      </c>
      <c r="BE163" cm="1">
        <f t="array" ref="BE163">deflator!BE163/INDEX(deflator!$E163:$BQ163, MATCH(TRUE, ISNUMBER(deflator!$E163:$BQ163), 0))</f>
        <v>704.24075373490189</v>
      </c>
      <c r="BF163" cm="1">
        <f t="array" ref="BF163">deflator!BF163/INDEX(deflator!$E163:$BQ163, MATCH(TRUE, ISNUMBER(deflator!$E163:$BQ163), 0))</f>
        <v>735.81393123322584</v>
      </c>
      <c r="BG163" cm="1">
        <f t="array" ref="BG163">deflator!BG163/INDEX(deflator!$E163:$BQ163, MATCH(TRUE, ISNUMBER(deflator!$E163:$BQ163), 0))</f>
        <v>746.46092230990303</v>
      </c>
      <c r="BH163" cm="1">
        <f t="array" ref="BH163">deflator!BH163/INDEX(deflator!$E163:$BQ163, MATCH(TRUE, ISNUMBER(deflator!$E163:$BQ163), 0))</f>
        <v>761.41567603307874</v>
      </c>
      <c r="BI163" cm="1">
        <f t="array" ref="BI163">deflator!BI163/INDEX(deflator!$E163:$BQ163, MATCH(TRUE, ISNUMBER(deflator!$E163:$BQ163), 0))</f>
        <v>787.80065449689175</v>
      </c>
      <c r="BJ163" cm="1">
        <f t="array" ref="BJ163">deflator!BJ163/INDEX(deflator!$E163:$BQ163, MATCH(TRUE, ISNUMBER(deflator!$E163:$BQ163), 0))</f>
        <v>809.9144318536006</v>
      </c>
      <c r="BK163" cm="1">
        <f t="array" ref="BK163">deflator!BK163/INDEX(deflator!$E163:$BQ163, MATCH(TRUE, ISNUMBER(deflator!$E163:$BQ163), 0))</f>
        <v>841.71293015916797</v>
      </c>
      <c r="BL163" cm="1">
        <f t="array" ref="BL163">deflator!BL163/INDEX(deflator!$E163:$BQ163, MATCH(TRUE, ISNUMBER(deflator!$E163:$BQ163), 0))</f>
        <v>849.02041823439129</v>
      </c>
      <c r="BM163" cm="1">
        <f t="array" ref="BM163">deflator!BM163/INDEX(deflator!$E163:$BQ163, MATCH(TRUE, ISNUMBER(deflator!$E163:$BQ163), 0))</f>
        <v>860.68834213620016</v>
      </c>
      <c r="BN163" cm="1">
        <f t="array" ref="BN163">deflator!BN163/INDEX(deflator!$E163:$BQ163, MATCH(TRUE, ISNUMBER(deflator!$E163:$BQ163), 0))</f>
        <v>897.57335891842968</v>
      </c>
      <c r="BO163" cm="1">
        <f t="array" ref="BO163">deflator!BO163/INDEX(deflator!$E163:$BQ163, MATCH(TRUE, ISNUMBER(deflator!$E163:$BQ163), 0))</f>
        <v>977.22121230347773</v>
      </c>
      <c r="BP163" cm="1">
        <f t="array" ref="BP163">deflator!BP163/INDEX(deflator!$E163:$BQ163, MATCH(TRUE, ISNUMBER(deflator!$E163:$BQ163), 0))</f>
        <v>1053.1177435292784</v>
      </c>
      <c r="BQ163" cm="1">
        <f t="array" ref="BQ163">deflator!BQ163/INDEX(deflator!$E163:$BQ163, MATCH(TRUE, ISNUMBER(deflator!$E163:$BQ163), 0))</f>
        <v>1083.3370176451265</v>
      </c>
    </row>
    <row r="164" spans="1:69" x14ac:dyDescent="0.35">
      <c r="A164" t="s">
        <v>509</v>
      </c>
      <c r="B164" t="s">
        <v>510</v>
      </c>
      <c r="C164" t="s">
        <v>44</v>
      </c>
      <c r="D164" t="s">
        <v>45</v>
      </c>
      <c r="E164" cm="1">
        <f t="array" ref="E164">deflator!E164/INDEX(deflator!$E164:$BQ164, MATCH(TRUE, ISNUMBER(deflator!$E164:$BQ164), 0))</f>
        <v>0</v>
      </c>
      <c r="F164" cm="1">
        <f t="array" ref="F164">deflator!F164/INDEX(deflator!$E164:$BQ164, MATCH(TRUE, ISNUMBER(deflator!$E164:$BQ164), 0))</f>
        <v>0</v>
      </c>
      <c r="G164" cm="1">
        <f t="array" ref="G164">deflator!G164/INDEX(deflator!$E164:$BQ164, MATCH(TRUE, ISNUMBER(deflator!$E164:$BQ164), 0))</f>
        <v>0</v>
      </c>
      <c r="H164" cm="1">
        <f t="array" ref="H164">deflator!H164/INDEX(deflator!$E164:$BQ164, MATCH(TRUE, ISNUMBER(deflator!$E164:$BQ164), 0))</f>
        <v>0</v>
      </c>
      <c r="I164" cm="1">
        <f t="array" ref="I164">deflator!I164/INDEX(deflator!$E164:$BQ164, MATCH(TRUE, ISNUMBER(deflator!$E164:$BQ164), 0))</f>
        <v>0</v>
      </c>
      <c r="J164" cm="1">
        <f t="array" ref="J164">deflator!J164/INDEX(deflator!$E164:$BQ164, MATCH(TRUE, ISNUMBER(deflator!$E164:$BQ164), 0))</f>
        <v>0</v>
      </c>
      <c r="K164" cm="1">
        <f t="array" ref="K164">deflator!K164/INDEX(deflator!$E164:$BQ164, MATCH(TRUE, ISNUMBER(deflator!$E164:$BQ164), 0))</f>
        <v>0</v>
      </c>
      <c r="L164" cm="1">
        <f t="array" ref="L164">deflator!L164/INDEX(deflator!$E164:$BQ164, MATCH(TRUE, ISNUMBER(deflator!$E164:$BQ164), 0))</f>
        <v>1</v>
      </c>
      <c r="M164" cm="1">
        <f t="array" ref="M164">deflator!M164/INDEX(deflator!$E164:$BQ164, MATCH(TRUE, ISNUMBER(deflator!$E164:$BQ164), 0))</f>
        <v>1.210864475019906</v>
      </c>
      <c r="N164" cm="1">
        <f t="array" ref="N164">deflator!N164/INDEX(deflator!$E164:$BQ164, MATCH(TRUE, ISNUMBER(deflator!$E164:$BQ164), 0))</f>
        <v>1.2543267127838231</v>
      </c>
      <c r="O164" cm="1">
        <f t="array" ref="O164">deflator!O164/INDEX(deflator!$E164:$BQ164, MATCH(TRUE, ISNUMBER(deflator!$E164:$BQ164), 0))</f>
        <v>1.32995941103884</v>
      </c>
      <c r="P164" cm="1">
        <f t="array" ref="P164">deflator!P164/INDEX(deflator!$E164:$BQ164, MATCH(TRUE, ISNUMBER(deflator!$E164:$BQ164), 0))</f>
        <v>1.4190060466114662</v>
      </c>
      <c r="Q164" cm="1">
        <f t="array" ref="Q164">deflator!Q164/INDEX(deflator!$E164:$BQ164, MATCH(TRUE, ISNUMBER(deflator!$E164:$BQ164), 0))</f>
        <v>1.5108485765642998</v>
      </c>
      <c r="R164" cm="1">
        <f t="array" ref="R164">deflator!R164/INDEX(deflator!$E164:$BQ164, MATCH(TRUE, ISNUMBER(deflator!$E164:$BQ164), 0))</f>
        <v>1.5706363715484566</v>
      </c>
      <c r="S164" cm="1">
        <f t="array" ref="S164">deflator!S164/INDEX(deflator!$E164:$BQ164, MATCH(TRUE, ISNUMBER(deflator!$E164:$BQ164), 0))</f>
        <v>1.6463103750547687</v>
      </c>
      <c r="T164" cm="1">
        <f t="array" ref="T164">deflator!T164/INDEX(deflator!$E164:$BQ164, MATCH(TRUE, ISNUMBER(deflator!$E164:$BQ164), 0))</f>
        <v>2.0247829432496234</v>
      </c>
      <c r="U164" cm="1">
        <f t="array" ref="U164">deflator!U164/INDEX(deflator!$E164:$BQ164, MATCH(TRUE, ISNUMBER(deflator!$E164:$BQ164), 0))</f>
        <v>2.2464225209324438</v>
      </c>
      <c r="V164" cm="1">
        <f t="array" ref="V164">deflator!V164/INDEX(deflator!$E164:$BQ164, MATCH(TRUE, ISNUMBER(deflator!$E164:$BQ164), 0))</f>
        <v>2.4275728295948116</v>
      </c>
      <c r="W164" cm="1">
        <f t="array" ref="W164">deflator!W164/INDEX(deflator!$E164:$BQ164, MATCH(TRUE, ISNUMBER(deflator!$E164:$BQ164), 0))</f>
        <v>2.6354252851385018</v>
      </c>
      <c r="X164" cm="1">
        <f t="array" ref="X164">deflator!X164/INDEX(deflator!$E164:$BQ164, MATCH(TRUE, ISNUMBER(deflator!$E164:$BQ164), 0))</f>
        <v>2.9364236660587584</v>
      </c>
      <c r="Y164" cm="1">
        <f t="array" ref="Y164">deflator!Y164/INDEX(deflator!$E164:$BQ164, MATCH(TRUE, ISNUMBER(deflator!$E164:$BQ164), 0))</f>
        <v>3.3622536375059253</v>
      </c>
      <c r="Z164" cm="1">
        <f t="array" ref="Z164">deflator!Z164/INDEX(deflator!$E164:$BQ164, MATCH(TRUE, ISNUMBER(deflator!$E164:$BQ164), 0))</f>
        <v>3.7256630690463806</v>
      </c>
      <c r="AA164" cm="1">
        <f t="array" ref="AA164">deflator!AA164/INDEX(deflator!$E164:$BQ164, MATCH(TRUE, ISNUMBER(deflator!$E164:$BQ164), 0))</f>
        <v>4.2157256005613748</v>
      </c>
      <c r="AB164" cm="1">
        <f t="array" ref="AB164">deflator!AB164/INDEX(deflator!$E164:$BQ164, MATCH(TRUE, ISNUMBER(deflator!$E164:$BQ164), 0))</f>
        <v>4.671757513230018</v>
      </c>
      <c r="AC164" cm="1">
        <f t="array" ref="AC164">deflator!AC164/INDEX(deflator!$E164:$BQ164, MATCH(TRUE, ISNUMBER(deflator!$E164:$BQ164), 0))</f>
        <v>5.1039884179022836</v>
      </c>
      <c r="AD164" cm="1">
        <f t="array" ref="AD164">deflator!AD164/INDEX(deflator!$E164:$BQ164, MATCH(TRUE, ISNUMBER(deflator!$E164:$BQ164), 0))</f>
        <v>4.926242514874426</v>
      </c>
      <c r="AE164" cm="1">
        <f t="array" ref="AE164">deflator!AE164/INDEX(deflator!$E164:$BQ164, MATCH(TRUE, ISNUMBER(deflator!$E164:$BQ164), 0))</f>
        <v>4.9194295166922117</v>
      </c>
      <c r="AF164" cm="1">
        <f t="array" ref="AF164">deflator!AF164/INDEX(deflator!$E164:$BQ164, MATCH(TRUE, ISNUMBER(deflator!$E164:$BQ164), 0))</f>
        <v>4.8256389979604162</v>
      </c>
      <c r="AG164" cm="1">
        <f t="array" ref="AG164">deflator!AG164/INDEX(deflator!$E164:$BQ164, MATCH(TRUE, ISNUMBER(deflator!$E164:$BQ164), 0))</f>
        <v>4.6204078742958314</v>
      </c>
      <c r="AH164" cm="1">
        <f t="array" ref="AH164">deflator!AH164/INDEX(deflator!$E164:$BQ164, MATCH(TRUE, ISNUMBER(deflator!$E164:$BQ164), 0))</f>
        <v>4.7782122903199058</v>
      </c>
      <c r="AI164" cm="1">
        <f t="array" ref="AI164">deflator!AI164/INDEX(deflator!$E164:$BQ164, MATCH(TRUE, ISNUMBER(deflator!$E164:$BQ164), 0))</f>
        <v>5.1414573713540737</v>
      </c>
      <c r="AJ164" cm="1">
        <f t="array" ref="AJ164">deflator!AJ164/INDEX(deflator!$E164:$BQ164, MATCH(TRUE, ISNUMBER(deflator!$E164:$BQ164), 0))</f>
        <v>4.842427264650885</v>
      </c>
      <c r="AK164" cm="1">
        <f t="array" ref="AK164">deflator!AK164/INDEX(deflator!$E164:$BQ164, MATCH(TRUE, ISNUMBER(deflator!$E164:$BQ164), 0))</f>
        <v>4.8782039319734727</v>
      </c>
      <c r="AL164" cm="1">
        <f t="array" ref="AL164">deflator!AL164/INDEX(deflator!$E164:$BQ164, MATCH(TRUE, ISNUMBER(deflator!$E164:$BQ164), 0))</f>
        <v>5.0360184222535196</v>
      </c>
      <c r="AM164" cm="1">
        <f t="array" ref="AM164">deflator!AM164/INDEX(deflator!$E164:$BQ164, MATCH(TRUE, ISNUMBER(deflator!$E164:$BQ164), 0))</f>
        <v>7.0283857526381839</v>
      </c>
      <c r="AN164" cm="1">
        <f t="array" ref="AN164">deflator!AN164/INDEX(deflator!$E164:$BQ164, MATCH(TRUE, ISNUMBER(deflator!$E164:$BQ164), 0))</f>
        <v>8.139502124516758</v>
      </c>
      <c r="AO164" cm="1">
        <f t="array" ref="AO164">deflator!AO164/INDEX(deflator!$E164:$BQ164, MATCH(TRUE, ISNUMBER(deflator!$E164:$BQ164), 0))</f>
        <v>8.0050278474292824</v>
      </c>
      <c r="AP164" cm="1">
        <f t="array" ref="AP164">deflator!AP164/INDEX(deflator!$E164:$BQ164, MATCH(TRUE, ISNUMBER(deflator!$E164:$BQ164), 0))</f>
        <v>8.4517242376598549</v>
      </c>
      <c r="AQ164" cm="1">
        <f t="array" ref="AQ164">deflator!AQ164/INDEX(deflator!$E164:$BQ164, MATCH(TRUE, ISNUMBER(deflator!$E164:$BQ164), 0))</f>
        <v>8.5987483219990555</v>
      </c>
      <c r="AR164" cm="1">
        <f t="array" ref="AR164">deflator!AR164/INDEX(deflator!$E164:$BQ164, MATCH(TRUE, ISNUMBER(deflator!$E164:$BQ164), 0))</f>
        <v>9.9991443931764152</v>
      </c>
      <c r="AS164" cm="1">
        <f t="array" ref="AS164">deflator!AS164/INDEX(deflator!$E164:$BQ164, MATCH(TRUE, ISNUMBER(deflator!$E164:$BQ164), 0))</f>
        <v>9.937176903572281</v>
      </c>
      <c r="AT164" cm="1">
        <f t="array" ref="AT164">deflator!AT164/INDEX(deflator!$E164:$BQ164, MATCH(TRUE, ISNUMBER(deflator!$E164:$BQ164), 0))</f>
        <v>10.402074019923448</v>
      </c>
      <c r="AU164" cm="1">
        <f t="array" ref="AU164">deflator!AU164/INDEX(deflator!$E164:$BQ164, MATCH(TRUE, ISNUMBER(deflator!$E164:$BQ164), 0))</f>
        <v>10.7674865769728</v>
      </c>
      <c r="AV164" cm="1">
        <f t="array" ref="AV164">deflator!AV164/INDEX(deflator!$E164:$BQ164, MATCH(TRUE, ISNUMBER(deflator!$E164:$BQ164), 0))</f>
        <v>9.9497730376053219</v>
      </c>
      <c r="AW164" cm="1">
        <f t="array" ref="AW164">deflator!AW164/INDEX(deflator!$E164:$BQ164, MATCH(TRUE, ISNUMBER(deflator!$E164:$BQ164), 0))</f>
        <v>13.442902960453802</v>
      </c>
      <c r="AX164" cm="1">
        <f t="array" ref="AX164">deflator!AX164/INDEX(deflator!$E164:$BQ164, MATCH(TRUE, ISNUMBER(deflator!$E164:$BQ164), 0))</f>
        <v>14.078776872592995</v>
      </c>
      <c r="AY164" cm="1">
        <f t="array" ref="AY164">deflator!AY164/INDEX(deflator!$E164:$BQ164, MATCH(TRUE, ISNUMBER(deflator!$E164:$BQ164), 0))</f>
        <v>14.465716694334839</v>
      </c>
      <c r="AZ164" cm="1">
        <f t="array" ref="AZ164">deflator!AZ164/INDEX(deflator!$E164:$BQ164, MATCH(TRUE, ISNUMBER(deflator!$E164:$BQ164), 0))</f>
        <v>14.818801684198954</v>
      </c>
      <c r="BA164" cm="1">
        <f t="array" ref="BA164">deflator!BA164/INDEX(deflator!$E164:$BQ164, MATCH(TRUE, ISNUMBER(deflator!$E164:$BQ164), 0))</f>
        <v>15.446333511461617</v>
      </c>
      <c r="BB164" cm="1">
        <f t="array" ref="BB164">deflator!BB164/INDEX(deflator!$E164:$BQ164, MATCH(TRUE, ISNUMBER(deflator!$E164:$BQ164), 0))</f>
        <v>15.985345435954393</v>
      </c>
      <c r="BC164" cm="1">
        <f t="array" ref="BC164">deflator!BC164/INDEX(deflator!$E164:$BQ164, MATCH(TRUE, ISNUMBER(deflator!$E164:$BQ164), 0))</f>
        <v>16.484357261127339</v>
      </c>
      <c r="BD164" cm="1">
        <f t="array" ref="BD164">deflator!BD164/INDEX(deflator!$E164:$BQ164, MATCH(TRUE, ISNUMBER(deflator!$E164:$BQ164), 0))</f>
        <v>17.735685174614407</v>
      </c>
      <c r="BE164" cm="1">
        <f t="array" ref="BE164">deflator!BE164/INDEX(deflator!$E164:$BQ164, MATCH(TRUE, ISNUMBER(deflator!$E164:$BQ164), 0))</f>
        <v>18.559020607008343</v>
      </c>
      <c r="BF164" cm="1">
        <f t="array" ref="BF164">deflator!BF164/INDEX(deflator!$E164:$BQ164, MATCH(TRUE, ISNUMBER(deflator!$E164:$BQ164), 0))</f>
        <v>18.568984065200869</v>
      </c>
      <c r="BG164" cm="1">
        <f t="array" ref="BG164">deflator!BG164/INDEX(deflator!$E164:$BQ164, MATCH(TRUE, ISNUMBER(deflator!$E164:$BQ164), 0))</f>
        <v>18.536509226011741</v>
      </c>
      <c r="BH164" cm="1">
        <f t="array" ref="BH164">deflator!BH164/INDEX(deflator!$E164:$BQ164, MATCH(TRUE, ISNUMBER(deflator!$E164:$BQ164), 0))</f>
        <v>19.262374490316461</v>
      </c>
      <c r="BI164" cm="1">
        <f t="array" ref="BI164">deflator!BI164/INDEX(deflator!$E164:$BQ164, MATCH(TRUE, ISNUMBER(deflator!$E164:$BQ164), 0))</f>
        <v>19.570583827121073</v>
      </c>
      <c r="BJ164" cm="1">
        <f t="array" ref="BJ164">deflator!BJ164/INDEX(deflator!$E164:$BQ164, MATCH(TRUE, ISNUMBER(deflator!$E164:$BQ164), 0))</f>
        <v>19.898172915787814</v>
      </c>
      <c r="BK164" cm="1">
        <f t="array" ref="BK164">deflator!BK164/INDEX(deflator!$E164:$BQ164, MATCH(TRUE, ISNUMBER(deflator!$E164:$BQ164), 0))</f>
        <v>20.192625071223631</v>
      </c>
      <c r="BL164" cm="1">
        <f t="array" ref="BL164">deflator!BL164/INDEX(deflator!$E164:$BQ164, MATCH(TRUE, ISNUMBER(deflator!$E164:$BQ164), 0))</f>
        <v>20.394802747713612</v>
      </c>
      <c r="BM164" cm="1">
        <f t="array" ref="BM164">deflator!BM164/INDEX(deflator!$E164:$BQ164, MATCH(TRUE, ISNUMBER(deflator!$E164:$BQ164), 0))</f>
        <v>20.491327205941225</v>
      </c>
      <c r="BN164" cm="1">
        <f t="array" ref="BN164">deflator!BN164/INDEX(deflator!$E164:$BQ164, MATCH(TRUE, ISNUMBER(deflator!$E164:$BQ164), 0))</f>
        <v>21.276306575458698</v>
      </c>
      <c r="BO164" cm="1">
        <f t="array" ref="BO164">deflator!BO164/INDEX(deflator!$E164:$BQ164, MATCH(TRUE, ISNUMBER(deflator!$E164:$BQ164), 0))</f>
        <v>22.492820621640725</v>
      </c>
      <c r="BP164" cm="1">
        <f t="array" ref="BP164">deflator!BP164/INDEX(deflator!$E164:$BQ164, MATCH(TRUE, ISNUMBER(deflator!$E164:$BQ164), 0))</f>
        <v>22.985829236796846</v>
      </c>
      <c r="BQ164" cm="1">
        <f t="array" ref="BQ164">deflator!BQ164/INDEX(deflator!$E164:$BQ164, MATCH(TRUE, ISNUMBER(deflator!$E164:$BQ164), 0))</f>
        <v>23.629950174780827</v>
      </c>
    </row>
    <row r="165" spans="1:69" x14ac:dyDescent="0.35">
      <c r="A165" t="s">
        <v>511</v>
      </c>
      <c r="B165" t="s">
        <v>512</v>
      </c>
      <c r="C165" t="s">
        <v>44</v>
      </c>
      <c r="D165" t="s">
        <v>45</v>
      </c>
      <c r="E165" cm="1">
        <f t="array" ref="E165">deflator!E165/INDEX(deflator!$E165:$BQ165, MATCH(TRUE, ISNUMBER(deflator!$E165:$BQ165), 0))</f>
        <v>0</v>
      </c>
      <c r="F165" cm="1">
        <f t="array" ref="F165">deflator!F165/INDEX(deflator!$E165:$BQ165, MATCH(TRUE, ISNUMBER(deflator!$E165:$BQ165), 0))</f>
        <v>0</v>
      </c>
      <c r="G165" cm="1">
        <f t="array" ref="G165">deflator!G165/INDEX(deflator!$E165:$BQ165, MATCH(TRUE, ISNUMBER(deflator!$E165:$BQ165), 0))</f>
        <v>0</v>
      </c>
      <c r="H165" cm="1">
        <f t="array" ref="H165">deflator!H165/INDEX(deflator!$E165:$BQ165, MATCH(TRUE, ISNUMBER(deflator!$E165:$BQ165), 0))</f>
        <v>0</v>
      </c>
      <c r="I165" cm="1">
        <f t="array" ref="I165">deflator!I165/INDEX(deflator!$E165:$BQ165, MATCH(TRUE, ISNUMBER(deflator!$E165:$BQ165), 0))</f>
        <v>0</v>
      </c>
      <c r="J165" cm="1">
        <f t="array" ref="J165">deflator!J165/INDEX(deflator!$E165:$BQ165, MATCH(TRUE, ISNUMBER(deflator!$E165:$BQ165), 0))</f>
        <v>0</v>
      </c>
      <c r="K165" cm="1">
        <f t="array" ref="K165">deflator!K165/INDEX(deflator!$E165:$BQ165, MATCH(TRUE, ISNUMBER(deflator!$E165:$BQ165), 0))</f>
        <v>0</v>
      </c>
      <c r="L165" cm="1">
        <f t="array" ref="L165">deflator!L165/INDEX(deflator!$E165:$BQ165, MATCH(TRUE, ISNUMBER(deflator!$E165:$BQ165), 0))</f>
        <v>0</v>
      </c>
      <c r="M165" cm="1">
        <f t="array" ref="M165">deflator!M165/INDEX(deflator!$E165:$BQ165, MATCH(TRUE, ISNUMBER(deflator!$E165:$BQ165), 0))</f>
        <v>0</v>
      </c>
      <c r="N165" cm="1">
        <f t="array" ref="N165">deflator!N165/INDEX(deflator!$E165:$BQ165, MATCH(TRUE, ISNUMBER(deflator!$E165:$BQ165), 0))</f>
        <v>0</v>
      </c>
      <c r="O165" cm="1">
        <f t="array" ref="O165">deflator!O165/INDEX(deflator!$E165:$BQ165, MATCH(TRUE, ISNUMBER(deflator!$E165:$BQ165), 0))</f>
        <v>1</v>
      </c>
      <c r="P165" cm="1">
        <f t="array" ref="P165">deflator!P165/INDEX(deflator!$E165:$BQ165, MATCH(TRUE, ISNUMBER(deflator!$E165:$BQ165), 0))</f>
        <v>1.0063319291358008</v>
      </c>
      <c r="Q165" cm="1">
        <f t="array" ref="Q165">deflator!Q165/INDEX(deflator!$E165:$BQ165, MATCH(TRUE, ISNUMBER(deflator!$E165:$BQ165), 0))</f>
        <v>0.99402162461654842</v>
      </c>
      <c r="R165" cm="1">
        <f t="array" ref="R165">deflator!R165/INDEX(deflator!$E165:$BQ165, MATCH(TRUE, ISNUMBER(deflator!$E165:$BQ165), 0))</f>
        <v>1.0803700772961213</v>
      </c>
      <c r="S165" cm="1">
        <f t="array" ref="S165">deflator!S165/INDEX(deflator!$E165:$BQ165, MATCH(TRUE, ISNUMBER(deflator!$E165:$BQ165), 0))</f>
        <v>1.1167106601487078</v>
      </c>
      <c r="T165" cm="1">
        <f t="array" ref="T165">deflator!T165/INDEX(deflator!$E165:$BQ165, MATCH(TRUE, ISNUMBER(deflator!$E165:$BQ165), 0))</f>
        <v>1.1766025727858083</v>
      </c>
      <c r="U165" cm="1">
        <f t="array" ref="U165">deflator!U165/INDEX(deflator!$E165:$BQ165, MATCH(TRUE, ISNUMBER(deflator!$E165:$BQ165), 0))</f>
        <v>1.2357469234317291</v>
      </c>
      <c r="V165" cm="1">
        <f t="array" ref="V165">deflator!V165/INDEX(deflator!$E165:$BQ165, MATCH(TRUE, ISNUMBER(deflator!$E165:$BQ165), 0))</f>
        <v>1.2965521714719976</v>
      </c>
      <c r="W165" cm="1">
        <f t="array" ref="W165">deflator!W165/INDEX(deflator!$E165:$BQ165, MATCH(TRUE, ISNUMBER(deflator!$E165:$BQ165), 0))</f>
        <v>1.3504236813164272</v>
      </c>
      <c r="X165" cm="1">
        <f t="array" ref="X165">deflator!X165/INDEX(deflator!$E165:$BQ165, MATCH(TRUE, ISNUMBER(deflator!$E165:$BQ165), 0))</f>
        <v>1.434237485406644</v>
      </c>
      <c r="Y165" cm="1">
        <f t="array" ref="Y165">deflator!Y165/INDEX(deflator!$E165:$BQ165, MATCH(TRUE, ISNUMBER(deflator!$E165:$BQ165), 0))</f>
        <v>1.6119763425086922</v>
      </c>
      <c r="Z165" cm="1">
        <f t="array" ref="Z165">deflator!Z165/INDEX(deflator!$E165:$BQ165, MATCH(TRUE, ISNUMBER(deflator!$E165:$BQ165), 0))</f>
        <v>1.7373935744991593</v>
      </c>
      <c r="AA165" cm="1">
        <f t="array" ref="AA165">deflator!AA165/INDEX(deflator!$E165:$BQ165, MATCH(TRUE, ISNUMBER(deflator!$E165:$BQ165), 0))</f>
        <v>1.7971893008994575</v>
      </c>
      <c r="AB165" cm="1">
        <f t="array" ref="AB165">deflator!AB165/INDEX(deflator!$E165:$BQ165, MATCH(TRUE, ISNUMBER(deflator!$E165:$BQ165), 0))</f>
        <v>1.7916991727567548</v>
      </c>
      <c r="AC165" cm="1">
        <f t="array" ref="AC165">deflator!AC165/INDEX(deflator!$E165:$BQ165, MATCH(TRUE, ISNUMBER(deflator!$E165:$BQ165), 0))</f>
        <v>1.7885341799372698</v>
      </c>
      <c r="AD165" cm="1">
        <f t="array" ref="AD165">deflator!AD165/INDEX(deflator!$E165:$BQ165, MATCH(TRUE, ISNUMBER(deflator!$E165:$BQ165), 0))</f>
        <v>1.7999184429425399</v>
      </c>
      <c r="AE165" cm="1">
        <f t="array" ref="AE165">deflator!AE165/INDEX(deflator!$E165:$BQ165, MATCH(TRUE, ISNUMBER(deflator!$E165:$BQ165), 0))</f>
        <v>1.8632342801911239</v>
      </c>
      <c r="AF165" cm="1">
        <f t="array" ref="AF165">deflator!AF165/INDEX(deflator!$E165:$BQ165, MATCH(TRUE, ISNUMBER(deflator!$E165:$BQ165), 0))</f>
        <v>1.9200903133832423</v>
      </c>
      <c r="AG165" cm="1">
        <f t="array" ref="AG165">deflator!AG165/INDEX(deflator!$E165:$BQ165, MATCH(TRUE, ISNUMBER(deflator!$E165:$BQ165), 0))</f>
        <v>1.9557955701375525</v>
      </c>
      <c r="AH165" cm="1">
        <f t="array" ref="AH165">deflator!AH165/INDEX(deflator!$E165:$BQ165, MATCH(TRUE, ISNUMBER(deflator!$E165:$BQ165), 0))</f>
        <v>1.9977872516385891</v>
      </c>
      <c r="AI165" cm="1">
        <f t="array" ref="AI165">deflator!AI165/INDEX(deflator!$E165:$BQ165, MATCH(TRUE, ISNUMBER(deflator!$E165:$BQ165), 0))</f>
        <v>2.0607385235939524</v>
      </c>
      <c r="AJ165" cm="1">
        <f t="array" ref="AJ165">deflator!AJ165/INDEX(deflator!$E165:$BQ165, MATCH(TRUE, ISNUMBER(deflator!$E165:$BQ165), 0))</f>
        <v>2.1297912526319358</v>
      </c>
      <c r="AK165" cm="1">
        <f t="array" ref="AK165">deflator!AK165/INDEX(deflator!$E165:$BQ165, MATCH(TRUE, ISNUMBER(deflator!$E165:$BQ165), 0))</f>
        <v>2.2054929507537588</v>
      </c>
      <c r="AL165" cm="1">
        <f t="array" ref="AL165">deflator!AL165/INDEX(deflator!$E165:$BQ165, MATCH(TRUE, ISNUMBER(deflator!$E165:$BQ165), 0))</f>
        <v>2.2684488826005142</v>
      </c>
      <c r="AM165" cm="1">
        <f t="array" ref="AM165">deflator!AM165/INDEX(deflator!$E165:$BQ165, MATCH(TRUE, ISNUMBER(deflator!$E165:$BQ165), 0))</f>
        <v>2.3492452404927082</v>
      </c>
      <c r="AN165" cm="1">
        <f t="array" ref="AN165">deflator!AN165/INDEX(deflator!$E165:$BQ165, MATCH(TRUE, ISNUMBER(deflator!$E165:$BQ165), 0))</f>
        <v>2.5530649958986986</v>
      </c>
      <c r="AO165" cm="1">
        <f t="array" ref="AO165">deflator!AO165/INDEX(deflator!$E165:$BQ165, MATCH(TRUE, ISNUMBER(deflator!$E165:$BQ165), 0))</f>
        <v>2.588281264616215</v>
      </c>
      <c r="AP165" cm="1">
        <f t="array" ref="AP165">deflator!AP165/INDEX(deflator!$E165:$BQ165, MATCH(TRUE, ISNUMBER(deflator!$E165:$BQ165), 0))</f>
        <v>2.6086438240188654</v>
      </c>
      <c r="AQ165" cm="1">
        <f t="array" ref="AQ165">deflator!AQ165/INDEX(deflator!$E165:$BQ165, MATCH(TRUE, ISNUMBER(deflator!$E165:$BQ165), 0))</f>
        <v>2.6445621896352196</v>
      </c>
      <c r="AR165" cm="1">
        <f t="array" ref="AR165">deflator!AR165/INDEX(deflator!$E165:$BQ165, MATCH(TRUE, ISNUMBER(deflator!$E165:$BQ165), 0))</f>
        <v>2.6590597286255759</v>
      </c>
      <c r="AS165" cm="1">
        <f t="array" ref="AS165">deflator!AS165/INDEX(deflator!$E165:$BQ165, MATCH(TRUE, ISNUMBER(deflator!$E165:$BQ165), 0))</f>
        <v>2.395847711286982</v>
      </c>
      <c r="AT165" cm="1">
        <f t="array" ref="AT165">deflator!AT165/INDEX(deflator!$E165:$BQ165, MATCH(TRUE, ISNUMBER(deflator!$E165:$BQ165), 0))</f>
        <v>2.5005548277098435</v>
      </c>
      <c r="AU165" cm="1">
        <f t="array" ref="AU165">deflator!AU165/INDEX(deflator!$E165:$BQ165, MATCH(TRUE, ISNUMBER(deflator!$E165:$BQ165), 0))</f>
        <v>2.5663883497483604</v>
      </c>
      <c r="AV165" cm="1">
        <f t="array" ref="AV165">deflator!AV165/INDEX(deflator!$E165:$BQ165, MATCH(TRUE, ISNUMBER(deflator!$E165:$BQ165), 0))</f>
        <v>2.6186166749952977</v>
      </c>
      <c r="AW165" cm="1">
        <f t="array" ref="AW165">deflator!AW165/INDEX(deflator!$E165:$BQ165, MATCH(TRUE, ISNUMBER(deflator!$E165:$BQ165), 0))</f>
        <v>2.6844320414087379</v>
      </c>
      <c r="AX165" cm="1">
        <f t="array" ref="AX165">deflator!AX165/INDEX(deflator!$E165:$BQ165, MATCH(TRUE, ISNUMBER(deflator!$E165:$BQ165), 0))</f>
        <v>2.7371694954520729</v>
      </c>
      <c r="AY165" cm="1">
        <f t="array" ref="AY165">deflator!AY165/INDEX(deflator!$E165:$BQ165, MATCH(TRUE, ISNUMBER(deflator!$E165:$BQ165), 0))</f>
        <v>2.799366460636886</v>
      </c>
      <c r="AZ165" cm="1">
        <f t="array" ref="AZ165">deflator!AZ165/INDEX(deflator!$E165:$BQ165, MATCH(TRUE, ISNUMBER(deflator!$E165:$BQ165), 0))</f>
        <v>2.8620805071389621</v>
      </c>
      <c r="BA165" cm="1">
        <f t="array" ref="BA165">deflator!BA165/INDEX(deflator!$E165:$BQ165, MATCH(TRUE, ISNUMBER(deflator!$E165:$BQ165), 0))</f>
        <v>2.9586265879485496</v>
      </c>
      <c r="BB165" cm="1">
        <f t="array" ref="BB165">deflator!BB165/INDEX(deflator!$E165:$BQ165, MATCH(TRUE, ISNUMBER(deflator!$E165:$BQ165), 0))</f>
        <v>3.0250898719668053</v>
      </c>
      <c r="BC165" cm="1">
        <f t="array" ref="BC165">deflator!BC165/INDEX(deflator!$E165:$BQ165, MATCH(TRUE, ISNUMBER(deflator!$E165:$BQ165), 0))</f>
        <v>3.1087526400954233</v>
      </c>
      <c r="BD165" cm="1">
        <f t="array" ref="BD165">deflator!BD165/INDEX(deflator!$E165:$BQ165, MATCH(TRUE, ISNUMBER(deflator!$E165:$BQ165), 0))</f>
        <v>3.1548514837093626</v>
      </c>
      <c r="BE165" cm="1">
        <f t="array" ref="BE165">deflator!BE165/INDEX(deflator!$E165:$BQ165, MATCH(TRUE, ISNUMBER(deflator!$E165:$BQ165), 0))</f>
        <v>3.222988065028455</v>
      </c>
      <c r="BF165" cm="1">
        <f t="array" ref="BF165">deflator!BF165/INDEX(deflator!$E165:$BQ165, MATCH(TRUE, ISNUMBER(deflator!$E165:$BQ165), 0))</f>
        <v>3.2956904639343887</v>
      </c>
      <c r="BG165" cm="1">
        <f t="array" ref="BG165">deflator!BG165/INDEX(deflator!$E165:$BQ165, MATCH(TRUE, ISNUMBER(deflator!$E165:$BQ165), 0))</f>
        <v>3.3705360340040853</v>
      </c>
      <c r="BH165" cm="1">
        <f t="array" ref="BH165">deflator!BH165/INDEX(deflator!$E165:$BQ165, MATCH(TRUE, ISNUMBER(deflator!$E165:$BQ165), 0))</f>
        <v>3.5121067296731479</v>
      </c>
      <c r="BI165" cm="1">
        <f t="array" ref="BI165">deflator!BI165/INDEX(deflator!$E165:$BQ165, MATCH(TRUE, ISNUMBER(deflator!$E165:$BQ165), 0))</f>
        <v>3.5867617839208972</v>
      </c>
      <c r="BJ165" cm="1">
        <f t="array" ref="BJ165">deflator!BJ165/INDEX(deflator!$E165:$BQ165, MATCH(TRUE, ISNUMBER(deflator!$E165:$BQ165), 0))</f>
        <v>3.6633400674903682</v>
      </c>
      <c r="BK165" cm="1">
        <f t="array" ref="BK165">deflator!BK165/INDEX(deflator!$E165:$BQ165, MATCH(TRUE, ISNUMBER(deflator!$E165:$BQ165), 0))</f>
        <v>3.7292221876607878</v>
      </c>
      <c r="BL165" cm="1">
        <f t="array" ref="BL165">deflator!BL165/INDEX(deflator!$E165:$BQ165, MATCH(TRUE, ISNUMBER(deflator!$E165:$BQ165), 0))</f>
        <v>3.8226915465233504</v>
      </c>
      <c r="BM165" cm="1">
        <f t="array" ref="BM165">deflator!BM165/INDEX(deflator!$E165:$BQ165, MATCH(TRUE, ISNUMBER(deflator!$E165:$BQ165), 0))</f>
        <v>3.8939546951817841</v>
      </c>
      <c r="BN165" cm="1">
        <f t="array" ref="BN165">deflator!BN165/INDEX(deflator!$E165:$BQ165, MATCH(TRUE, ISNUMBER(deflator!$E165:$BQ165), 0))</f>
        <v>3.98926259040676</v>
      </c>
      <c r="BO165" cm="1">
        <f t="array" ref="BO165">deflator!BO165/INDEX(deflator!$E165:$BQ165, MATCH(TRUE, ISNUMBER(deflator!$E165:$BQ165), 0))</f>
        <v>4.1915879159603859</v>
      </c>
      <c r="BP165" cm="1">
        <f t="array" ref="BP165">deflator!BP165/INDEX(deflator!$E165:$BQ165, MATCH(TRUE, ISNUMBER(deflator!$E165:$BQ165), 0))</f>
        <v>4.4127886839241439</v>
      </c>
      <c r="BQ165" cm="1">
        <f t="array" ref="BQ165">deflator!BQ165/INDEX(deflator!$E165:$BQ165, MATCH(TRUE, ISNUMBER(deflator!$E165:$BQ165), 0))</f>
        <v>4.5553693644440854</v>
      </c>
    </row>
    <row r="166" spans="1:69" x14ac:dyDescent="0.35">
      <c r="A166" t="s">
        <v>513</v>
      </c>
      <c r="B166" t="s">
        <v>514</v>
      </c>
      <c r="C166" t="s">
        <v>44</v>
      </c>
      <c r="D166" t="s">
        <v>45</v>
      </c>
      <c r="E166" cm="1">
        <f t="array" ref="E166">deflator!E166/INDEX(deflator!$E166:$BQ166, MATCH(TRUE, ISNUMBER(deflator!$E166:$BQ166), 0))</f>
        <v>1</v>
      </c>
      <c r="F166" cm="1">
        <f t="array" ref="F166">deflator!F166/INDEX(deflator!$E166:$BQ166, MATCH(TRUE, ISNUMBER(deflator!$E166:$BQ166), 0))</f>
        <v>1.0144943715299755</v>
      </c>
      <c r="G166" cm="1">
        <f t="array" ref="G166">deflator!G166/INDEX(deflator!$E166:$BQ166, MATCH(TRUE, ISNUMBER(deflator!$E166:$BQ166), 0))</f>
        <v>1.0205899369372</v>
      </c>
      <c r="H166" cm="1">
        <f t="array" ref="H166">deflator!H166/INDEX(deflator!$E166:$BQ166, MATCH(TRUE, ISNUMBER(deflator!$E166:$BQ166), 0))</f>
        <v>1.0302220806095093</v>
      </c>
      <c r="I166" cm="1">
        <f t="array" ref="I166">deflator!I166/INDEX(deflator!$E166:$BQ166, MATCH(TRUE, ISNUMBER(deflator!$E166:$BQ166), 0))</f>
        <v>0.99193552128412155</v>
      </c>
      <c r="J166" cm="1">
        <f t="array" ref="J166">deflator!J166/INDEX(deflator!$E166:$BQ166, MATCH(TRUE, ISNUMBER(deflator!$E166:$BQ166), 0))</f>
        <v>1.0087101762187125</v>
      </c>
      <c r="K166" cm="1">
        <f t="array" ref="K166">deflator!K166/INDEX(deflator!$E166:$BQ166, MATCH(TRUE, ISNUMBER(deflator!$E166:$BQ166), 0))</f>
        <v>1.044571953954367</v>
      </c>
      <c r="L166" cm="1">
        <f t="array" ref="L166">deflator!L166/INDEX(deflator!$E166:$BQ166, MATCH(TRUE, ISNUMBER(deflator!$E166:$BQ166), 0))</f>
        <v>1.2116156220814753</v>
      </c>
      <c r="M166" cm="1">
        <f t="array" ref="M166">deflator!M166/INDEX(deflator!$E166:$BQ166, MATCH(TRUE, ISNUMBER(deflator!$E166:$BQ166), 0))</f>
        <v>1.2321263794823065</v>
      </c>
      <c r="N166" cm="1">
        <f t="array" ref="N166">deflator!N166/INDEX(deflator!$E166:$BQ166, MATCH(TRUE, ISNUMBER(deflator!$E166:$BQ166), 0))</f>
        <v>1.2661608256673331</v>
      </c>
      <c r="O166" cm="1">
        <f t="array" ref="O166">deflator!O166/INDEX(deflator!$E166:$BQ166, MATCH(TRUE, ISNUMBER(deflator!$E166:$BQ166), 0))</f>
        <v>1.2480723317115656</v>
      </c>
      <c r="P166" cm="1">
        <f t="array" ref="P166">deflator!P166/INDEX(deflator!$E166:$BQ166, MATCH(TRUE, ISNUMBER(deflator!$E166:$BQ166), 0))</f>
        <v>1.2192489421371415</v>
      </c>
      <c r="Q166" cm="1">
        <f t="array" ref="Q166">deflator!Q166/INDEX(deflator!$E166:$BQ166, MATCH(TRUE, ISNUMBER(deflator!$E166:$BQ166), 0))</f>
        <v>1.2284601963965647</v>
      </c>
      <c r="R166" cm="1">
        <f t="array" ref="R166">deflator!R166/INDEX(deflator!$E166:$BQ166, MATCH(TRUE, ISNUMBER(deflator!$E166:$BQ166), 0))</f>
        <v>1.3513655748901756</v>
      </c>
      <c r="S166" cm="1">
        <f t="array" ref="S166">deflator!S166/INDEX(deflator!$E166:$BQ166, MATCH(TRUE, ISNUMBER(deflator!$E166:$BQ166), 0))</f>
        <v>2.1151694950974909</v>
      </c>
      <c r="T166" cm="1">
        <f t="array" ref="T166">deflator!T166/INDEX(deflator!$E166:$BQ166, MATCH(TRUE, ISNUMBER(deflator!$E166:$BQ166), 0))</f>
        <v>2.4641019809145801</v>
      </c>
      <c r="U166" cm="1">
        <f t="array" ref="U166">deflator!U166/INDEX(deflator!$E166:$BQ166, MATCH(TRUE, ISNUMBER(deflator!$E166:$BQ166), 0))</f>
        <v>2.7136838638071508</v>
      </c>
      <c r="V166" cm="1">
        <f t="array" ref="V166">deflator!V166/INDEX(deflator!$E166:$BQ166, MATCH(TRUE, ISNUMBER(deflator!$E166:$BQ166), 0))</f>
        <v>2.7658354225302482</v>
      </c>
      <c r="W166" cm="1">
        <f t="array" ref="W166">deflator!W166/INDEX(deflator!$E166:$BQ166, MATCH(TRUE, ISNUMBER(deflator!$E166:$BQ166), 0))</f>
        <v>2.7878889882705171</v>
      </c>
      <c r="X166" cm="1">
        <f t="array" ref="X166">deflator!X166/INDEX(deflator!$E166:$BQ166, MATCH(TRUE, ISNUMBER(deflator!$E166:$BQ166), 0))</f>
        <v>2.9444749521434153</v>
      </c>
      <c r="Y166" cm="1">
        <f t="array" ref="Y166">deflator!Y166/INDEX(deflator!$E166:$BQ166, MATCH(TRUE, ISNUMBER(deflator!$E166:$BQ166), 0))</f>
        <v>2.9808446277348133</v>
      </c>
      <c r="Z166" cm="1">
        <f t="array" ref="Z166">deflator!Z166/INDEX(deflator!$E166:$BQ166, MATCH(TRUE, ISNUMBER(deflator!$E166:$BQ166), 0))</f>
        <v>3.1127524802076461</v>
      </c>
      <c r="AA166" cm="1">
        <f t="array" ref="AA166">deflator!AA166/INDEX(deflator!$E166:$BQ166, MATCH(TRUE, ISNUMBER(deflator!$E166:$BQ166), 0))</f>
        <v>3.217791329930284</v>
      </c>
      <c r="AB166" cm="1">
        <f t="array" ref="AB166">deflator!AB166/INDEX(deflator!$E166:$BQ166, MATCH(TRUE, ISNUMBER(deflator!$E166:$BQ166), 0))</f>
        <v>3.2807744086406694</v>
      </c>
      <c r="AC166" cm="1">
        <f t="array" ref="AC166">deflator!AC166/INDEX(deflator!$E166:$BQ166, MATCH(TRUE, ISNUMBER(deflator!$E166:$BQ166), 0))</f>
        <v>3.3633806615436632</v>
      </c>
      <c r="AD166" cm="1">
        <f t="array" ref="AD166">deflator!AD166/INDEX(deflator!$E166:$BQ166, MATCH(TRUE, ISNUMBER(deflator!$E166:$BQ166), 0))</f>
        <v>3.41609327302583</v>
      </c>
      <c r="AE166" cm="1">
        <f t="array" ref="AE166">deflator!AE166/INDEX(deflator!$E166:$BQ166, MATCH(TRUE, ISNUMBER(deflator!$E166:$BQ166), 0))</f>
        <v>3.6400014376174985</v>
      </c>
      <c r="AF166" cm="1">
        <f t="array" ref="AF166">deflator!AF166/INDEX(deflator!$E166:$BQ166, MATCH(TRUE, ISNUMBER(deflator!$E166:$BQ166), 0))</f>
        <v>4.4130802861670535</v>
      </c>
      <c r="AG166" cm="1">
        <f t="array" ref="AG166">deflator!AG166/INDEX(deflator!$E166:$BQ166, MATCH(TRUE, ISNUMBER(deflator!$E166:$BQ166), 0))</f>
        <v>5.5249832771294551</v>
      </c>
      <c r="AH166" cm="1">
        <f t="array" ref="AH166">deflator!AH166/INDEX(deflator!$E166:$BQ166, MATCH(TRUE, ISNUMBER(deflator!$E166:$BQ166), 0))</f>
        <v>8.7120410449748391</v>
      </c>
      <c r="AI166" cm="1">
        <f t="array" ref="AI166">deflator!AI166/INDEX(deflator!$E166:$BQ166, MATCH(TRUE, ISNUMBER(deflator!$E166:$BQ166), 0))</f>
        <v>10.327218203578026</v>
      </c>
      <c r="AJ166" cm="1">
        <f t="array" ref="AJ166">deflator!AJ166/INDEX(deflator!$E166:$BQ166, MATCH(TRUE, ISNUMBER(deflator!$E166:$BQ166), 0))</f>
        <v>12.77981322014737</v>
      </c>
      <c r="AK166" cm="1">
        <f t="array" ref="AK166">deflator!AK166/INDEX(deflator!$E166:$BQ166, MATCH(TRUE, ISNUMBER(deflator!$E166:$BQ166), 0))</f>
        <v>15.558843081487126</v>
      </c>
      <c r="AL166" cm="1">
        <f t="array" ref="AL166">deflator!AL166/INDEX(deflator!$E166:$BQ166, MATCH(TRUE, ISNUMBER(deflator!$E166:$BQ166), 0))</f>
        <v>21.198834770025361</v>
      </c>
      <c r="AM166" cm="1">
        <f t="array" ref="AM166">deflator!AM166/INDEX(deflator!$E166:$BQ166, MATCH(TRUE, ISNUMBER(deflator!$E166:$BQ166), 0))</f>
        <v>25.879569390349509</v>
      </c>
      <c r="AN166" cm="1">
        <f t="array" ref="AN166">deflator!AN166/INDEX(deflator!$E166:$BQ166, MATCH(TRUE, ISNUMBER(deflator!$E166:$BQ166), 0))</f>
        <v>30.952183318012562</v>
      </c>
      <c r="AO166" cm="1">
        <f t="array" ref="AO166">deflator!AO166/INDEX(deflator!$E166:$BQ166, MATCH(TRUE, ISNUMBER(deflator!$E166:$BQ166), 0))</f>
        <v>38.082790410539587</v>
      </c>
      <c r="AP166" cm="1">
        <f t="array" ref="AP166">deflator!AP166/INDEX(deflator!$E166:$BQ166, MATCH(TRUE, ISNUMBER(deflator!$E166:$BQ166), 0))</f>
        <v>50.952574081900089</v>
      </c>
      <c r="AQ166" cm="1">
        <f t="array" ref="AQ166">deflator!AQ166/INDEX(deflator!$E166:$BQ166, MATCH(TRUE, ISNUMBER(deflator!$E166:$BQ166), 0))</f>
        <v>69.206455910829348</v>
      </c>
      <c r="AR166" cm="1">
        <f t="array" ref="AR166">deflator!AR166/INDEX(deflator!$E166:$BQ166, MATCH(TRUE, ISNUMBER(deflator!$E166:$BQ166), 0))</f>
        <v>84.875136672564153</v>
      </c>
      <c r="AS166" cm="1">
        <f t="array" ref="AS166">deflator!AS166/INDEX(deflator!$E166:$BQ166, MATCH(TRUE, ISNUMBER(deflator!$E166:$BQ166), 0))</f>
        <v>86.964570709483624</v>
      </c>
      <c r="AT166" cm="1">
        <f t="array" ref="AT166">deflator!AT166/INDEX(deflator!$E166:$BQ166, MATCH(TRUE, ISNUMBER(deflator!$E166:$BQ166), 0))</f>
        <v>108.57045284895688</v>
      </c>
      <c r="AU166" cm="1">
        <f t="array" ref="AU166">deflator!AU166/INDEX(deflator!$E166:$BQ166, MATCH(TRUE, ISNUMBER(deflator!$E166:$BQ166), 0))</f>
        <v>153.63688395364181</v>
      </c>
      <c r="AV166" cm="1">
        <f t="array" ref="AV166">deflator!AV166/INDEX(deflator!$E166:$BQ166, MATCH(TRUE, ISNUMBER(deflator!$E166:$BQ166), 0))</f>
        <v>185.12712841846854</v>
      </c>
      <c r="AW166" cm="1">
        <f t="array" ref="AW166">deflator!AW166/INDEX(deflator!$E166:$BQ166, MATCH(TRUE, ISNUMBER(deflator!$E166:$BQ166), 0))</f>
        <v>191.79379342200713</v>
      </c>
      <c r="AX166" cm="1">
        <f t="array" ref="AX166">deflator!AX166/INDEX(deflator!$E166:$BQ166, MATCH(TRUE, ISNUMBER(deflator!$E166:$BQ166), 0))</f>
        <v>228.54825437822245</v>
      </c>
      <c r="AY166" cm="1">
        <f t="array" ref="AY166">deflator!AY166/INDEX(deflator!$E166:$BQ166, MATCH(TRUE, ISNUMBER(deflator!$E166:$BQ166), 0))</f>
        <v>277.23017257470042</v>
      </c>
      <c r="AZ166" cm="1">
        <f t="array" ref="AZ166">deflator!AZ166/INDEX(deflator!$E166:$BQ166, MATCH(TRUE, ISNUMBER(deflator!$E166:$BQ166), 0))</f>
        <v>342.77821985424561</v>
      </c>
      <c r="BA166" cm="1">
        <f t="array" ref="BA166">deflator!BA166/INDEX(deflator!$E166:$BQ166, MATCH(TRUE, ISNUMBER(deflator!$E166:$BQ166), 0))</f>
        <v>389.46001313404599</v>
      </c>
      <c r="BB166" cm="1">
        <f t="array" ref="BB166">deflator!BB166/INDEX(deflator!$E166:$BQ166, MATCH(TRUE, ISNUMBER(deflator!$E166:$BQ166), 0))</f>
        <v>408.46020639934062</v>
      </c>
      <c r="BC166" cm="1">
        <f t="array" ref="BC166">deflator!BC166/INDEX(deflator!$E166:$BQ166, MATCH(TRUE, ISNUMBER(deflator!$E166:$BQ166), 0))</f>
        <v>437.22892423732964</v>
      </c>
      <c r="BD166" cm="1">
        <f t="array" ref="BD166">deflator!BD166/INDEX(deflator!$E166:$BQ166, MATCH(TRUE, ISNUMBER(deflator!$E166:$BQ166), 0))</f>
        <v>482.06489948890061</v>
      </c>
      <c r="BE166" cm="1">
        <f t="array" ref="BE166">deflator!BE166/INDEX(deflator!$E166:$BQ166, MATCH(TRUE, ISNUMBER(deflator!$E166:$BQ166), 0))</f>
        <v>497.15399821754158</v>
      </c>
      <c r="BF166" cm="1">
        <f t="array" ref="BF166">deflator!BF166/INDEX(deflator!$E166:$BQ166, MATCH(TRUE, ISNUMBER(deflator!$E166:$BQ166), 0))</f>
        <v>518.91975245884157</v>
      </c>
      <c r="BG166" cm="1">
        <f t="array" ref="BG166">deflator!BG166/INDEX(deflator!$E166:$BQ166, MATCH(TRUE, ISNUMBER(deflator!$E166:$BQ166), 0))</f>
        <v>539.21068334946426</v>
      </c>
      <c r="BH166" cm="1">
        <f t="array" ref="BH166">deflator!BH166/INDEX(deflator!$E166:$BQ166, MATCH(TRUE, ISNUMBER(deflator!$E166:$BQ166), 0))</f>
        <v>561.51619410461842</v>
      </c>
      <c r="BI166" cm="1">
        <f t="array" ref="BI166">deflator!BI166/INDEX(deflator!$E166:$BQ166, MATCH(TRUE, ISNUMBER(deflator!$E166:$BQ166), 0))</f>
        <v>581.8188121364625</v>
      </c>
      <c r="BJ166" cm="1">
        <f t="array" ref="BJ166">deflator!BJ166/INDEX(deflator!$E166:$BQ166, MATCH(TRUE, ISNUMBER(deflator!$E166:$BQ166), 0))</f>
        <v>615.99141030117801</v>
      </c>
      <c r="BK166" cm="1">
        <f t="array" ref="BK166">deflator!BK166/INDEX(deflator!$E166:$BQ166, MATCH(TRUE, ISNUMBER(deflator!$E166:$BQ166), 0))</f>
        <v>648.89209449908014</v>
      </c>
      <c r="BL166" cm="1">
        <f t="array" ref="BL166">deflator!BL166/INDEX(deflator!$E166:$BQ166, MATCH(TRUE, ISNUMBER(deflator!$E166:$BQ166), 0))</f>
        <v>684.08107805646284</v>
      </c>
      <c r="BM166" cm="1">
        <f t="array" ref="BM166">deflator!BM166/INDEX(deflator!$E166:$BQ166, MATCH(TRUE, ISNUMBER(deflator!$E166:$BQ166), 0))</f>
        <v>720.63912341216678</v>
      </c>
      <c r="BN166" cm="1">
        <f t="array" ref="BN166">deflator!BN166/INDEX(deflator!$E166:$BQ166, MATCH(TRUE, ISNUMBER(deflator!$E166:$BQ166), 0))</f>
        <v>861.28776994578891</v>
      </c>
      <c r="BO166" cm="1">
        <f t="array" ref="BO166">deflator!BO166/INDEX(deflator!$E166:$BQ166, MATCH(TRUE, ISNUMBER(deflator!$E166:$BQ166), 0))</f>
        <v>914.37510624018921</v>
      </c>
      <c r="BP166" cm="1">
        <f t="array" ref="BP166">deflator!BP166/INDEX(deflator!$E166:$BQ166, MATCH(TRUE, ISNUMBER(deflator!$E166:$BQ166), 0))</f>
        <v>1013.0148427696921</v>
      </c>
      <c r="BQ166" cm="1">
        <f t="array" ref="BQ166">deflator!BQ166/INDEX(deflator!$E166:$BQ166, MATCH(TRUE, ISNUMBER(deflator!$E166:$BQ166), 0))</f>
        <v>1135.1592869346707</v>
      </c>
    </row>
    <row r="167" spans="1:69" x14ac:dyDescent="0.35">
      <c r="A167" t="s">
        <v>515</v>
      </c>
      <c r="B167" t="s">
        <v>516</v>
      </c>
      <c r="C167" t="s">
        <v>44</v>
      </c>
      <c r="D167" t="s">
        <v>45</v>
      </c>
      <c r="E167" t="e" cm="1">
        <f t="array" ref="E167">deflator!E167/INDEX(deflator!$E167:$BQ167, MATCH(TRUE, ISNUMBER(deflator!$E167:$BQ167), 0))</f>
        <v>#N/A</v>
      </c>
      <c r="F167" t="e" cm="1">
        <f t="array" ref="F167">deflator!F167/INDEX(deflator!$E167:$BQ167, MATCH(TRUE, ISNUMBER(deflator!$E167:$BQ167), 0))</f>
        <v>#N/A</v>
      </c>
      <c r="G167" t="e" cm="1">
        <f t="array" ref="G167">deflator!G167/INDEX(deflator!$E167:$BQ167, MATCH(TRUE, ISNUMBER(deflator!$E167:$BQ167), 0))</f>
        <v>#N/A</v>
      </c>
      <c r="H167" t="e" cm="1">
        <f t="array" ref="H167">deflator!H167/INDEX(deflator!$E167:$BQ167, MATCH(TRUE, ISNUMBER(deflator!$E167:$BQ167), 0))</f>
        <v>#N/A</v>
      </c>
      <c r="I167" t="e" cm="1">
        <f t="array" ref="I167">deflator!I167/INDEX(deflator!$E167:$BQ167, MATCH(TRUE, ISNUMBER(deflator!$E167:$BQ167), 0))</f>
        <v>#N/A</v>
      </c>
      <c r="J167" t="e" cm="1">
        <f t="array" ref="J167">deflator!J167/INDEX(deflator!$E167:$BQ167, MATCH(TRUE, ISNUMBER(deflator!$E167:$BQ167), 0))</f>
        <v>#N/A</v>
      </c>
      <c r="K167" t="e" cm="1">
        <f t="array" ref="K167">deflator!K167/INDEX(deflator!$E167:$BQ167, MATCH(TRUE, ISNUMBER(deflator!$E167:$BQ167), 0))</f>
        <v>#N/A</v>
      </c>
      <c r="L167" t="e" cm="1">
        <f t="array" ref="L167">deflator!L167/INDEX(deflator!$E167:$BQ167, MATCH(TRUE, ISNUMBER(deflator!$E167:$BQ167), 0))</f>
        <v>#N/A</v>
      </c>
      <c r="M167" t="e" cm="1">
        <f t="array" ref="M167">deflator!M167/INDEX(deflator!$E167:$BQ167, MATCH(TRUE, ISNUMBER(deflator!$E167:$BQ167), 0))</f>
        <v>#N/A</v>
      </c>
      <c r="N167" t="e" cm="1">
        <f t="array" ref="N167">deflator!N167/INDEX(deflator!$E167:$BQ167, MATCH(TRUE, ISNUMBER(deflator!$E167:$BQ167), 0))</f>
        <v>#N/A</v>
      </c>
      <c r="O167" t="e" cm="1">
        <f t="array" ref="O167">deflator!O167/INDEX(deflator!$E167:$BQ167, MATCH(TRUE, ISNUMBER(deflator!$E167:$BQ167), 0))</f>
        <v>#N/A</v>
      </c>
      <c r="P167" t="e" cm="1">
        <f t="array" ref="P167">deflator!P167/INDEX(deflator!$E167:$BQ167, MATCH(TRUE, ISNUMBER(deflator!$E167:$BQ167), 0))</f>
        <v>#N/A</v>
      </c>
      <c r="Q167" t="e" cm="1">
        <f t="array" ref="Q167">deflator!Q167/INDEX(deflator!$E167:$BQ167, MATCH(TRUE, ISNUMBER(deflator!$E167:$BQ167), 0))</f>
        <v>#N/A</v>
      </c>
      <c r="R167" t="e" cm="1">
        <f t="array" ref="R167">deflator!R167/INDEX(deflator!$E167:$BQ167, MATCH(TRUE, ISNUMBER(deflator!$E167:$BQ167), 0))</f>
        <v>#N/A</v>
      </c>
      <c r="S167" t="e" cm="1">
        <f t="array" ref="S167">deflator!S167/INDEX(deflator!$E167:$BQ167, MATCH(TRUE, ISNUMBER(deflator!$E167:$BQ167), 0))</f>
        <v>#N/A</v>
      </c>
      <c r="T167" t="e" cm="1">
        <f t="array" ref="T167">deflator!T167/INDEX(deflator!$E167:$BQ167, MATCH(TRUE, ISNUMBER(deflator!$E167:$BQ167), 0))</f>
        <v>#N/A</v>
      </c>
      <c r="U167" t="e" cm="1">
        <f t="array" ref="U167">deflator!U167/INDEX(deflator!$E167:$BQ167, MATCH(TRUE, ISNUMBER(deflator!$E167:$BQ167), 0))</f>
        <v>#N/A</v>
      </c>
      <c r="V167" t="e" cm="1">
        <f t="array" ref="V167">deflator!V167/INDEX(deflator!$E167:$BQ167, MATCH(TRUE, ISNUMBER(deflator!$E167:$BQ167), 0))</f>
        <v>#N/A</v>
      </c>
      <c r="W167" t="e" cm="1">
        <f t="array" ref="W167">deflator!W167/INDEX(deflator!$E167:$BQ167, MATCH(TRUE, ISNUMBER(deflator!$E167:$BQ167), 0))</f>
        <v>#N/A</v>
      </c>
      <c r="X167" t="e" cm="1">
        <f t="array" ref="X167">deflator!X167/INDEX(deflator!$E167:$BQ167, MATCH(TRUE, ISNUMBER(deflator!$E167:$BQ167), 0))</f>
        <v>#N/A</v>
      </c>
      <c r="Y167" t="e" cm="1">
        <f t="array" ref="Y167">deflator!Y167/INDEX(deflator!$E167:$BQ167, MATCH(TRUE, ISNUMBER(deflator!$E167:$BQ167), 0))</f>
        <v>#N/A</v>
      </c>
      <c r="Z167" t="e" cm="1">
        <f t="array" ref="Z167">deflator!Z167/INDEX(deflator!$E167:$BQ167, MATCH(TRUE, ISNUMBER(deflator!$E167:$BQ167), 0))</f>
        <v>#N/A</v>
      </c>
      <c r="AA167" t="e" cm="1">
        <f t="array" ref="AA167">deflator!AA167/INDEX(deflator!$E167:$BQ167, MATCH(TRUE, ISNUMBER(deflator!$E167:$BQ167), 0))</f>
        <v>#N/A</v>
      </c>
      <c r="AB167" t="e" cm="1">
        <f t="array" ref="AB167">deflator!AB167/INDEX(deflator!$E167:$BQ167, MATCH(TRUE, ISNUMBER(deflator!$E167:$BQ167), 0))</f>
        <v>#N/A</v>
      </c>
      <c r="AC167" t="e" cm="1">
        <f t="array" ref="AC167">deflator!AC167/INDEX(deflator!$E167:$BQ167, MATCH(TRUE, ISNUMBER(deflator!$E167:$BQ167), 0))</f>
        <v>#N/A</v>
      </c>
      <c r="AD167" t="e" cm="1">
        <f t="array" ref="AD167">deflator!AD167/INDEX(deflator!$E167:$BQ167, MATCH(TRUE, ISNUMBER(deflator!$E167:$BQ167), 0))</f>
        <v>#N/A</v>
      </c>
      <c r="AE167" t="e" cm="1">
        <f t="array" ref="AE167">deflator!AE167/INDEX(deflator!$E167:$BQ167, MATCH(TRUE, ISNUMBER(deflator!$E167:$BQ167), 0))</f>
        <v>#N/A</v>
      </c>
      <c r="AF167" t="e" cm="1">
        <f t="array" ref="AF167">deflator!AF167/INDEX(deflator!$E167:$BQ167, MATCH(TRUE, ISNUMBER(deflator!$E167:$BQ167), 0))</f>
        <v>#N/A</v>
      </c>
      <c r="AG167" t="e" cm="1">
        <f t="array" ref="AG167">deflator!AG167/INDEX(deflator!$E167:$BQ167, MATCH(TRUE, ISNUMBER(deflator!$E167:$BQ167), 0))</f>
        <v>#N/A</v>
      </c>
      <c r="AH167" t="e" cm="1">
        <f t="array" ref="AH167">deflator!AH167/INDEX(deflator!$E167:$BQ167, MATCH(TRUE, ISNUMBER(deflator!$E167:$BQ167), 0))</f>
        <v>#N/A</v>
      </c>
      <c r="AI167" t="e" cm="1">
        <f t="array" ref="AI167">deflator!AI167/INDEX(deflator!$E167:$BQ167, MATCH(TRUE, ISNUMBER(deflator!$E167:$BQ167), 0))</f>
        <v>#N/A</v>
      </c>
      <c r="AJ167" t="e" cm="1">
        <f t="array" ref="AJ167">deflator!AJ167/INDEX(deflator!$E167:$BQ167, MATCH(TRUE, ISNUMBER(deflator!$E167:$BQ167), 0))</f>
        <v>#N/A</v>
      </c>
      <c r="AK167" t="e" cm="1">
        <f t="array" ref="AK167">deflator!AK167/INDEX(deflator!$E167:$BQ167, MATCH(TRUE, ISNUMBER(deflator!$E167:$BQ167), 0))</f>
        <v>#N/A</v>
      </c>
      <c r="AL167" t="e" cm="1">
        <f t="array" ref="AL167">deflator!AL167/INDEX(deflator!$E167:$BQ167, MATCH(TRUE, ISNUMBER(deflator!$E167:$BQ167), 0))</f>
        <v>#N/A</v>
      </c>
      <c r="AM167" t="e" cm="1">
        <f t="array" ref="AM167">deflator!AM167/INDEX(deflator!$E167:$BQ167, MATCH(TRUE, ISNUMBER(deflator!$E167:$BQ167), 0))</f>
        <v>#N/A</v>
      </c>
      <c r="AN167" t="e" cm="1">
        <f t="array" ref="AN167">deflator!AN167/INDEX(deflator!$E167:$BQ167, MATCH(TRUE, ISNUMBER(deflator!$E167:$BQ167), 0))</f>
        <v>#N/A</v>
      </c>
      <c r="AO167" t="e" cm="1">
        <f t="array" ref="AO167">deflator!AO167/INDEX(deflator!$E167:$BQ167, MATCH(TRUE, ISNUMBER(deflator!$E167:$BQ167), 0))</f>
        <v>#N/A</v>
      </c>
      <c r="AP167" t="e" cm="1">
        <f t="array" ref="AP167">deflator!AP167/INDEX(deflator!$E167:$BQ167, MATCH(TRUE, ISNUMBER(deflator!$E167:$BQ167), 0))</f>
        <v>#N/A</v>
      </c>
      <c r="AQ167" t="e" cm="1">
        <f t="array" ref="AQ167">deflator!AQ167/INDEX(deflator!$E167:$BQ167, MATCH(TRUE, ISNUMBER(deflator!$E167:$BQ167), 0))</f>
        <v>#N/A</v>
      </c>
      <c r="AR167" t="e" cm="1">
        <f t="array" ref="AR167">deflator!AR167/INDEX(deflator!$E167:$BQ167, MATCH(TRUE, ISNUMBER(deflator!$E167:$BQ167), 0))</f>
        <v>#N/A</v>
      </c>
      <c r="AS167" t="e" cm="1">
        <f t="array" ref="AS167">deflator!AS167/INDEX(deflator!$E167:$BQ167, MATCH(TRUE, ISNUMBER(deflator!$E167:$BQ167), 0))</f>
        <v>#N/A</v>
      </c>
      <c r="AT167" t="e" cm="1">
        <f t="array" ref="AT167">deflator!AT167/INDEX(deflator!$E167:$BQ167, MATCH(TRUE, ISNUMBER(deflator!$E167:$BQ167), 0))</f>
        <v>#N/A</v>
      </c>
      <c r="AU167" t="e" cm="1">
        <f t="array" ref="AU167">deflator!AU167/INDEX(deflator!$E167:$BQ167, MATCH(TRUE, ISNUMBER(deflator!$E167:$BQ167), 0))</f>
        <v>#N/A</v>
      </c>
      <c r="AV167" t="e" cm="1">
        <f t="array" ref="AV167">deflator!AV167/INDEX(deflator!$E167:$BQ167, MATCH(TRUE, ISNUMBER(deflator!$E167:$BQ167), 0))</f>
        <v>#N/A</v>
      </c>
      <c r="AW167" t="e" cm="1">
        <f t="array" ref="AW167">deflator!AW167/INDEX(deflator!$E167:$BQ167, MATCH(TRUE, ISNUMBER(deflator!$E167:$BQ167), 0))</f>
        <v>#N/A</v>
      </c>
      <c r="AX167" t="e" cm="1">
        <f t="array" ref="AX167">deflator!AX167/INDEX(deflator!$E167:$BQ167, MATCH(TRUE, ISNUMBER(deflator!$E167:$BQ167), 0))</f>
        <v>#N/A</v>
      </c>
      <c r="AY167" t="e" cm="1">
        <f t="array" ref="AY167">deflator!AY167/INDEX(deflator!$E167:$BQ167, MATCH(TRUE, ISNUMBER(deflator!$E167:$BQ167), 0))</f>
        <v>#N/A</v>
      </c>
      <c r="AZ167" t="e" cm="1">
        <f t="array" ref="AZ167">deflator!AZ167/INDEX(deflator!$E167:$BQ167, MATCH(TRUE, ISNUMBER(deflator!$E167:$BQ167), 0))</f>
        <v>#N/A</v>
      </c>
      <c r="BA167" t="e" cm="1">
        <f t="array" ref="BA167">deflator!BA167/INDEX(deflator!$E167:$BQ167, MATCH(TRUE, ISNUMBER(deflator!$E167:$BQ167), 0))</f>
        <v>#N/A</v>
      </c>
      <c r="BB167" t="e" cm="1">
        <f t="array" ref="BB167">deflator!BB167/INDEX(deflator!$E167:$BQ167, MATCH(TRUE, ISNUMBER(deflator!$E167:$BQ167), 0))</f>
        <v>#N/A</v>
      </c>
      <c r="BC167" t="e" cm="1">
        <f t="array" ref="BC167">deflator!BC167/INDEX(deflator!$E167:$BQ167, MATCH(TRUE, ISNUMBER(deflator!$E167:$BQ167), 0))</f>
        <v>#N/A</v>
      </c>
      <c r="BD167" t="e" cm="1">
        <f t="array" ref="BD167">deflator!BD167/INDEX(deflator!$E167:$BQ167, MATCH(TRUE, ISNUMBER(deflator!$E167:$BQ167), 0))</f>
        <v>#N/A</v>
      </c>
      <c r="BE167" t="e" cm="1">
        <f t="array" ref="BE167">deflator!BE167/INDEX(deflator!$E167:$BQ167, MATCH(TRUE, ISNUMBER(deflator!$E167:$BQ167), 0))</f>
        <v>#N/A</v>
      </c>
      <c r="BF167" t="e" cm="1">
        <f t="array" ref="BF167">deflator!BF167/INDEX(deflator!$E167:$BQ167, MATCH(TRUE, ISNUMBER(deflator!$E167:$BQ167), 0))</f>
        <v>#N/A</v>
      </c>
      <c r="BG167" t="e" cm="1">
        <f t="array" ref="BG167">deflator!BG167/INDEX(deflator!$E167:$BQ167, MATCH(TRUE, ISNUMBER(deflator!$E167:$BQ167), 0))</f>
        <v>#N/A</v>
      </c>
      <c r="BH167" t="e" cm="1">
        <f t="array" ref="BH167">deflator!BH167/INDEX(deflator!$E167:$BQ167, MATCH(TRUE, ISNUMBER(deflator!$E167:$BQ167), 0))</f>
        <v>#N/A</v>
      </c>
      <c r="BI167" t="e" cm="1">
        <f t="array" ref="BI167">deflator!BI167/INDEX(deflator!$E167:$BQ167, MATCH(TRUE, ISNUMBER(deflator!$E167:$BQ167), 0))</f>
        <v>#N/A</v>
      </c>
      <c r="BJ167" t="e" cm="1">
        <f t="array" ref="BJ167">deflator!BJ167/INDEX(deflator!$E167:$BQ167, MATCH(TRUE, ISNUMBER(deflator!$E167:$BQ167), 0))</f>
        <v>#N/A</v>
      </c>
      <c r="BK167" t="e" cm="1">
        <f t="array" ref="BK167">deflator!BK167/INDEX(deflator!$E167:$BQ167, MATCH(TRUE, ISNUMBER(deflator!$E167:$BQ167), 0))</f>
        <v>#N/A</v>
      </c>
      <c r="BL167" t="e" cm="1">
        <f t="array" ref="BL167">deflator!BL167/INDEX(deflator!$E167:$BQ167, MATCH(TRUE, ISNUMBER(deflator!$E167:$BQ167), 0))</f>
        <v>#N/A</v>
      </c>
      <c r="BM167" t="e" cm="1">
        <f t="array" ref="BM167">deflator!BM167/INDEX(deflator!$E167:$BQ167, MATCH(TRUE, ISNUMBER(deflator!$E167:$BQ167), 0))</f>
        <v>#N/A</v>
      </c>
      <c r="BN167" t="e" cm="1">
        <f t="array" ref="BN167">deflator!BN167/INDEX(deflator!$E167:$BQ167, MATCH(TRUE, ISNUMBER(deflator!$E167:$BQ167), 0))</f>
        <v>#N/A</v>
      </c>
      <c r="BO167" t="e" cm="1">
        <f t="array" ref="BO167">deflator!BO167/INDEX(deflator!$E167:$BQ167, MATCH(TRUE, ISNUMBER(deflator!$E167:$BQ167), 0))</f>
        <v>#N/A</v>
      </c>
      <c r="BP167" t="e" cm="1">
        <f t="array" ref="BP167">deflator!BP167/INDEX(deflator!$E167:$BQ167, MATCH(TRUE, ISNUMBER(deflator!$E167:$BQ167), 0))</f>
        <v>#N/A</v>
      </c>
      <c r="BQ167" t="e" cm="1">
        <f t="array" ref="BQ167">deflator!BQ167/INDEX(deflator!$E167:$BQ167, MATCH(TRUE, ISNUMBER(deflator!$E167:$BQ167), 0))</f>
        <v>#N/A</v>
      </c>
    </row>
    <row r="168" spans="1:69" x14ac:dyDescent="0.35">
      <c r="A168" t="s">
        <v>517</v>
      </c>
      <c r="B168" t="s">
        <v>518</v>
      </c>
      <c r="C168" t="s">
        <v>44</v>
      </c>
      <c r="D168" t="s">
        <v>45</v>
      </c>
      <c r="E168" cm="1">
        <f t="array" ref="E168">deflator!E168/INDEX(deflator!$E168:$BQ168, MATCH(TRUE, ISNUMBER(deflator!$E168:$BQ168), 0))</f>
        <v>0</v>
      </c>
      <c r="F168" cm="1">
        <f t="array" ref="F168">deflator!F168/INDEX(deflator!$E168:$BQ168, MATCH(TRUE, ISNUMBER(deflator!$E168:$BQ168), 0))</f>
        <v>0</v>
      </c>
      <c r="G168" cm="1">
        <f t="array" ref="G168">deflator!G168/INDEX(deflator!$E168:$BQ168, MATCH(TRUE, ISNUMBER(deflator!$E168:$BQ168), 0))</f>
        <v>0</v>
      </c>
      <c r="H168" cm="1">
        <f t="array" ref="H168">deflator!H168/INDEX(deflator!$E168:$BQ168, MATCH(TRUE, ISNUMBER(deflator!$E168:$BQ168), 0))</f>
        <v>0</v>
      </c>
      <c r="I168" cm="1">
        <f t="array" ref="I168">deflator!I168/INDEX(deflator!$E168:$BQ168, MATCH(TRUE, ISNUMBER(deflator!$E168:$BQ168), 0))</f>
        <v>0</v>
      </c>
      <c r="J168" cm="1">
        <f t="array" ref="J168">deflator!J168/INDEX(deflator!$E168:$BQ168, MATCH(TRUE, ISNUMBER(deflator!$E168:$BQ168), 0))</f>
        <v>0</v>
      </c>
      <c r="K168" cm="1">
        <f t="array" ref="K168">deflator!K168/INDEX(deflator!$E168:$BQ168, MATCH(TRUE, ISNUMBER(deflator!$E168:$BQ168), 0))</f>
        <v>0</v>
      </c>
      <c r="L168" cm="1">
        <f t="array" ref="L168">deflator!L168/INDEX(deflator!$E168:$BQ168, MATCH(TRUE, ISNUMBER(deflator!$E168:$BQ168), 0))</f>
        <v>0</v>
      </c>
      <c r="M168" cm="1">
        <f t="array" ref="M168">deflator!M168/INDEX(deflator!$E168:$BQ168, MATCH(TRUE, ISNUMBER(deflator!$E168:$BQ168), 0))</f>
        <v>0</v>
      </c>
      <c r="N168" cm="1">
        <f t="array" ref="N168">deflator!N168/INDEX(deflator!$E168:$BQ168, MATCH(TRUE, ISNUMBER(deflator!$E168:$BQ168), 0))</f>
        <v>0</v>
      </c>
      <c r="O168" cm="1">
        <f t="array" ref="O168">deflator!O168/INDEX(deflator!$E168:$BQ168, MATCH(TRUE, ISNUMBER(deflator!$E168:$BQ168), 0))</f>
        <v>0</v>
      </c>
      <c r="P168" cm="1">
        <f t="array" ref="P168">deflator!P168/INDEX(deflator!$E168:$BQ168, MATCH(TRUE, ISNUMBER(deflator!$E168:$BQ168), 0))</f>
        <v>0</v>
      </c>
      <c r="Q168" cm="1">
        <f t="array" ref="Q168">deflator!Q168/INDEX(deflator!$E168:$BQ168, MATCH(TRUE, ISNUMBER(deflator!$E168:$BQ168), 0))</f>
        <v>0</v>
      </c>
      <c r="R168" cm="1">
        <f t="array" ref="R168">deflator!R168/INDEX(deflator!$E168:$BQ168, MATCH(TRUE, ISNUMBER(deflator!$E168:$BQ168), 0))</f>
        <v>0</v>
      </c>
      <c r="S168" cm="1">
        <f t="array" ref="S168">deflator!S168/INDEX(deflator!$E168:$BQ168, MATCH(TRUE, ISNUMBER(deflator!$E168:$BQ168), 0))</f>
        <v>0</v>
      </c>
      <c r="T168" cm="1">
        <f t="array" ref="T168">deflator!T168/INDEX(deflator!$E168:$BQ168, MATCH(TRUE, ISNUMBER(deflator!$E168:$BQ168), 0))</f>
        <v>0</v>
      </c>
      <c r="U168" cm="1">
        <f t="array" ref="U168">deflator!U168/INDEX(deflator!$E168:$BQ168, MATCH(TRUE, ISNUMBER(deflator!$E168:$BQ168), 0))</f>
        <v>0</v>
      </c>
      <c r="V168" cm="1">
        <f t="array" ref="V168">deflator!V168/INDEX(deflator!$E168:$BQ168, MATCH(TRUE, ISNUMBER(deflator!$E168:$BQ168), 0))</f>
        <v>0</v>
      </c>
      <c r="W168" cm="1">
        <f t="array" ref="W168">deflator!W168/INDEX(deflator!$E168:$BQ168, MATCH(TRUE, ISNUMBER(deflator!$E168:$BQ168), 0))</f>
        <v>0</v>
      </c>
      <c r="X168" cm="1">
        <f t="array" ref="X168">deflator!X168/INDEX(deflator!$E168:$BQ168, MATCH(TRUE, ISNUMBER(deflator!$E168:$BQ168), 0))</f>
        <v>0</v>
      </c>
      <c r="Y168" cm="1">
        <f t="array" ref="Y168">deflator!Y168/INDEX(deflator!$E168:$BQ168, MATCH(TRUE, ISNUMBER(deflator!$E168:$BQ168), 0))</f>
        <v>0</v>
      </c>
      <c r="Z168" cm="1">
        <f t="array" ref="Z168">deflator!Z168/INDEX(deflator!$E168:$BQ168, MATCH(TRUE, ISNUMBER(deflator!$E168:$BQ168), 0))</f>
        <v>0</v>
      </c>
      <c r="AA168" cm="1">
        <f t="array" ref="AA168">deflator!AA168/INDEX(deflator!$E168:$BQ168, MATCH(TRUE, ISNUMBER(deflator!$E168:$BQ168), 0))</f>
        <v>0</v>
      </c>
      <c r="AB168" cm="1">
        <f t="array" ref="AB168">deflator!AB168/INDEX(deflator!$E168:$BQ168, MATCH(TRUE, ISNUMBER(deflator!$E168:$BQ168), 0))</f>
        <v>0</v>
      </c>
      <c r="AC168" cm="1">
        <f t="array" ref="AC168">deflator!AC168/INDEX(deflator!$E168:$BQ168, MATCH(TRUE, ISNUMBER(deflator!$E168:$BQ168), 0))</f>
        <v>0</v>
      </c>
      <c r="AD168" cm="1">
        <f t="array" ref="AD168">deflator!AD168/INDEX(deflator!$E168:$BQ168, MATCH(TRUE, ISNUMBER(deflator!$E168:$BQ168), 0))</f>
        <v>0</v>
      </c>
      <c r="AE168" cm="1">
        <f t="array" ref="AE168">deflator!AE168/INDEX(deflator!$E168:$BQ168, MATCH(TRUE, ISNUMBER(deflator!$E168:$BQ168), 0))</f>
        <v>0</v>
      </c>
      <c r="AF168" cm="1">
        <f t="array" ref="AF168">deflator!AF168/INDEX(deflator!$E168:$BQ168, MATCH(TRUE, ISNUMBER(deflator!$E168:$BQ168), 0))</f>
        <v>0</v>
      </c>
      <c r="AG168" cm="1">
        <f t="array" ref="AG168">deflator!AG168/INDEX(deflator!$E168:$BQ168, MATCH(TRUE, ISNUMBER(deflator!$E168:$BQ168), 0))</f>
        <v>0</v>
      </c>
      <c r="AH168" cm="1">
        <f t="array" ref="AH168">deflator!AH168/INDEX(deflator!$E168:$BQ168, MATCH(TRUE, ISNUMBER(deflator!$E168:$BQ168), 0))</f>
        <v>0</v>
      </c>
      <c r="AI168" cm="1">
        <f t="array" ref="AI168">deflator!AI168/INDEX(deflator!$E168:$BQ168, MATCH(TRUE, ISNUMBER(deflator!$E168:$BQ168), 0))</f>
        <v>0</v>
      </c>
      <c r="AJ168" cm="1">
        <f t="array" ref="AJ168">deflator!AJ168/INDEX(deflator!$E168:$BQ168, MATCH(TRUE, ISNUMBER(deflator!$E168:$BQ168), 0))</f>
        <v>0</v>
      </c>
      <c r="AK168" cm="1">
        <f t="array" ref="AK168">deflator!AK168/INDEX(deflator!$E168:$BQ168, MATCH(TRUE, ISNUMBER(deflator!$E168:$BQ168), 0))</f>
        <v>0</v>
      </c>
      <c r="AL168" cm="1">
        <f t="array" ref="AL168">deflator!AL168/INDEX(deflator!$E168:$BQ168, MATCH(TRUE, ISNUMBER(deflator!$E168:$BQ168), 0))</f>
        <v>0</v>
      </c>
      <c r="AM168" cm="1">
        <f t="array" ref="AM168">deflator!AM168/INDEX(deflator!$E168:$BQ168, MATCH(TRUE, ISNUMBER(deflator!$E168:$BQ168), 0))</f>
        <v>0</v>
      </c>
      <c r="AN168" cm="1">
        <f t="array" ref="AN168">deflator!AN168/INDEX(deflator!$E168:$BQ168, MATCH(TRUE, ISNUMBER(deflator!$E168:$BQ168), 0))</f>
        <v>0</v>
      </c>
      <c r="AO168" cm="1">
        <f t="array" ref="AO168">deflator!AO168/INDEX(deflator!$E168:$BQ168, MATCH(TRUE, ISNUMBER(deflator!$E168:$BQ168), 0))</f>
        <v>0</v>
      </c>
      <c r="AP168" cm="1">
        <f t="array" ref="AP168">deflator!AP168/INDEX(deflator!$E168:$BQ168, MATCH(TRUE, ISNUMBER(deflator!$E168:$BQ168), 0))</f>
        <v>1</v>
      </c>
      <c r="AQ168" cm="1">
        <f t="array" ref="AQ168">deflator!AQ168/INDEX(deflator!$E168:$BQ168, MATCH(TRUE, ISNUMBER(deflator!$E168:$BQ168), 0))</f>
        <v>0.98174196681431436</v>
      </c>
      <c r="AR168" cm="1">
        <f t="array" ref="AR168">deflator!AR168/INDEX(deflator!$E168:$BQ168, MATCH(TRUE, ISNUMBER(deflator!$E168:$BQ168), 0))</f>
        <v>1.1011153924486421</v>
      </c>
      <c r="AS168" cm="1">
        <f t="array" ref="AS168">deflator!AS168/INDEX(deflator!$E168:$BQ168, MATCH(TRUE, ISNUMBER(deflator!$E168:$BQ168), 0))</f>
        <v>1.4633437979301069</v>
      </c>
      <c r="AT168" cm="1">
        <f t="array" ref="AT168">deflator!AT168/INDEX(deflator!$E168:$BQ168, MATCH(TRUE, ISNUMBER(deflator!$E168:$BQ168), 0))</f>
        <v>1.7590087790123343</v>
      </c>
      <c r="AU168" cm="1">
        <f t="array" ref="AU168">deflator!AU168/INDEX(deflator!$E168:$BQ168, MATCH(TRUE, ISNUMBER(deflator!$E168:$BQ168), 0))</f>
        <v>1.8131010401253829</v>
      </c>
      <c r="AV168" cm="1">
        <f t="array" ref="AV168">deflator!AV168/INDEX(deflator!$E168:$BQ168, MATCH(TRUE, ISNUMBER(deflator!$E168:$BQ168), 0))</f>
        <v>1.9639650837712226</v>
      </c>
      <c r="AW168" cm="1">
        <f t="array" ref="AW168">deflator!AW168/INDEX(deflator!$E168:$BQ168, MATCH(TRUE, ISNUMBER(deflator!$E168:$BQ168), 0))</f>
        <v>2.0795587001106499</v>
      </c>
      <c r="AX168" cm="1">
        <f t="array" ref="AX168">deflator!AX168/INDEX(deflator!$E168:$BQ168, MATCH(TRUE, ISNUMBER(deflator!$E168:$BQ168), 0))</f>
        <v>2.1696989018147121</v>
      </c>
      <c r="AY168" cm="1">
        <f t="array" ref="AY168">deflator!AY168/INDEX(deflator!$E168:$BQ168, MATCH(TRUE, ISNUMBER(deflator!$E168:$BQ168), 0))</f>
        <v>2.3889895134591193</v>
      </c>
      <c r="AZ168" cm="1">
        <f t="array" ref="AZ168">deflator!AZ168/INDEX(deflator!$E168:$BQ168, MATCH(TRUE, ISNUMBER(deflator!$E168:$BQ168), 0))</f>
        <v>2.7722201475270651</v>
      </c>
      <c r="BA168" cm="1">
        <f t="array" ref="BA168">deflator!BA168/INDEX(deflator!$E168:$BQ168, MATCH(TRUE, ISNUMBER(deflator!$E168:$BQ168), 0))</f>
        <v>2.9837163101564115</v>
      </c>
      <c r="BB168" cm="1">
        <f t="array" ref="BB168">deflator!BB168/INDEX(deflator!$E168:$BQ168, MATCH(TRUE, ISNUMBER(deflator!$E168:$BQ168), 0))</f>
        <v>3.055561584723562</v>
      </c>
      <c r="BC168" cm="1">
        <f t="array" ref="BC168">deflator!BC168/INDEX(deflator!$E168:$BQ168, MATCH(TRUE, ISNUMBER(deflator!$E168:$BQ168), 0))</f>
        <v>3.1045789861179705</v>
      </c>
      <c r="BD168" cm="1">
        <f t="array" ref="BD168">deflator!BD168/INDEX(deflator!$E168:$BQ168, MATCH(TRUE, ISNUMBER(deflator!$E168:$BQ168), 0))</f>
        <v>3.1419178677615767</v>
      </c>
      <c r="BE168" cm="1">
        <f t="array" ref="BE168">deflator!BE168/INDEX(deflator!$E168:$BQ168, MATCH(TRUE, ISNUMBER(deflator!$E168:$BQ168), 0))</f>
        <v>3.1474795965019995</v>
      </c>
      <c r="BF168" cm="1">
        <f t="array" ref="BF168">deflator!BF168/INDEX(deflator!$E168:$BQ168, MATCH(TRUE, ISNUMBER(deflator!$E168:$BQ168), 0))</f>
        <v>3.2125370839865397</v>
      </c>
      <c r="BG168" cm="1">
        <f t="array" ref="BG168">deflator!BG168/INDEX(deflator!$E168:$BQ168, MATCH(TRUE, ISNUMBER(deflator!$E168:$BQ168), 0))</f>
        <v>3.2458263030330103</v>
      </c>
      <c r="BH168" cm="1">
        <f t="array" ref="BH168">deflator!BH168/INDEX(deflator!$E168:$BQ168, MATCH(TRUE, ISNUMBER(deflator!$E168:$BQ168), 0))</f>
        <v>3.3178697850952195</v>
      </c>
      <c r="BI168" cm="1">
        <f t="array" ref="BI168">deflator!BI168/INDEX(deflator!$E168:$BQ168, MATCH(TRUE, ISNUMBER(deflator!$E168:$BQ168), 0))</f>
        <v>3.4871166067573185</v>
      </c>
      <c r="BJ168" cm="1">
        <f t="array" ref="BJ168">deflator!BJ168/INDEX(deflator!$E168:$BQ168, MATCH(TRUE, ISNUMBER(deflator!$E168:$BQ168), 0))</f>
        <v>3.620497852014354</v>
      </c>
      <c r="BK168" cm="1">
        <f t="array" ref="BK168">deflator!BK168/INDEX(deflator!$E168:$BQ168, MATCH(TRUE, ISNUMBER(deflator!$E168:$BQ168), 0))</f>
        <v>3.7372989650988004</v>
      </c>
      <c r="BL168" cm="1">
        <f t="array" ref="BL168">deflator!BL168/INDEX(deflator!$E168:$BQ168, MATCH(TRUE, ISNUMBER(deflator!$E168:$BQ168), 0))</f>
        <v>3.8128727070611448</v>
      </c>
      <c r="BM168" cm="1">
        <f t="array" ref="BM168">deflator!BM168/INDEX(deflator!$E168:$BQ168, MATCH(TRUE, ISNUMBER(deflator!$E168:$BQ168), 0))</f>
        <v>3.8061770769868848</v>
      </c>
      <c r="BN168" cm="1">
        <f t="array" ref="BN168">deflator!BN168/INDEX(deflator!$E168:$BQ168, MATCH(TRUE, ISNUMBER(deflator!$E168:$BQ168), 0))</f>
        <v>3.9860662398164304</v>
      </c>
      <c r="BO168" cm="1">
        <f t="array" ref="BO168">deflator!BO168/INDEX(deflator!$E168:$BQ168, MATCH(TRUE, ISNUMBER(deflator!$E168:$BQ168), 0))</f>
        <v>4.4785575648932143</v>
      </c>
      <c r="BP168" cm="1">
        <f t="array" ref="BP168">deflator!BP168/INDEX(deflator!$E168:$BQ168, MATCH(TRUE, ISNUMBER(deflator!$E168:$BQ168), 0))</f>
        <v>4.9507305602771794</v>
      </c>
      <c r="BQ168" cm="1">
        <f t="array" ref="BQ168">deflator!BQ168/INDEX(deflator!$E168:$BQ168, MATCH(TRUE, ISNUMBER(deflator!$E168:$BQ168), 0))</f>
        <v>5.1465993473486353</v>
      </c>
    </row>
    <row r="169" spans="1:69" x14ac:dyDescent="0.35">
      <c r="A169" t="s">
        <v>519</v>
      </c>
      <c r="B169" t="s">
        <v>520</v>
      </c>
      <c r="C169" t="s">
        <v>44</v>
      </c>
      <c r="D169" t="s">
        <v>45</v>
      </c>
      <c r="E169" cm="1">
        <f t="array" ref="E169">deflator!E169/INDEX(deflator!$E169:$BQ169, MATCH(TRUE, ISNUMBER(deflator!$E169:$BQ169), 0))</f>
        <v>0</v>
      </c>
      <c r="F169" cm="1">
        <f t="array" ref="F169">deflator!F169/INDEX(deflator!$E169:$BQ169, MATCH(TRUE, ISNUMBER(deflator!$E169:$BQ169), 0))</f>
        <v>0</v>
      </c>
      <c r="G169" cm="1">
        <f t="array" ref="G169">deflator!G169/INDEX(deflator!$E169:$BQ169, MATCH(TRUE, ISNUMBER(deflator!$E169:$BQ169), 0))</f>
        <v>0</v>
      </c>
      <c r="H169" cm="1">
        <f t="array" ref="H169">deflator!H169/INDEX(deflator!$E169:$BQ169, MATCH(TRUE, ISNUMBER(deflator!$E169:$BQ169), 0))</f>
        <v>0</v>
      </c>
      <c r="I169" cm="1">
        <f t="array" ref="I169">deflator!I169/INDEX(deflator!$E169:$BQ169, MATCH(TRUE, ISNUMBER(deflator!$E169:$BQ169), 0))</f>
        <v>0</v>
      </c>
      <c r="J169" cm="1">
        <f t="array" ref="J169">deflator!J169/INDEX(deflator!$E169:$BQ169, MATCH(TRUE, ISNUMBER(deflator!$E169:$BQ169), 0))</f>
        <v>0</v>
      </c>
      <c r="K169" cm="1">
        <f t="array" ref="K169">deflator!K169/INDEX(deflator!$E169:$BQ169, MATCH(TRUE, ISNUMBER(deflator!$E169:$BQ169), 0))</f>
        <v>0</v>
      </c>
      <c r="L169" cm="1">
        <f t="array" ref="L169">deflator!L169/INDEX(deflator!$E169:$BQ169, MATCH(TRUE, ISNUMBER(deflator!$E169:$BQ169), 0))</f>
        <v>0</v>
      </c>
      <c r="M169" cm="1">
        <f t="array" ref="M169">deflator!M169/INDEX(deflator!$E169:$BQ169, MATCH(TRUE, ISNUMBER(deflator!$E169:$BQ169), 0))</f>
        <v>0</v>
      </c>
      <c r="N169" cm="1">
        <f t="array" ref="N169">deflator!N169/INDEX(deflator!$E169:$BQ169, MATCH(TRUE, ISNUMBER(deflator!$E169:$BQ169), 0))</f>
        <v>0</v>
      </c>
      <c r="O169" cm="1">
        <f t="array" ref="O169">deflator!O169/INDEX(deflator!$E169:$BQ169, MATCH(TRUE, ISNUMBER(deflator!$E169:$BQ169), 0))</f>
        <v>0</v>
      </c>
      <c r="P169" cm="1">
        <f t="array" ref="P169">deflator!P169/INDEX(deflator!$E169:$BQ169, MATCH(TRUE, ISNUMBER(deflator!$E169:$BQ169), 0))</f>
        <v>0</v>
      </c>
      <c r="Q169" cm="1">
        <f t="array" ref="Q169">deflator!Q169/INDEX(deflator!$E169:$BQ169, MATCH(TRUE, ISNUMBER(deflator!$E169:$BQ169), 0))</f>
        <v>0</v>
      </c>
      <c r="R169" cm="1">
        <f t="array" ref="R169">deflator!R169/INDEX(deflator!$E169:$BQ169, MATCH(TRUE, ISNUMBER(deflator!$E169:$BQ169), 0))</f>
        <v>0</v>
      </c>
      <c r="S169" cm="1">
        <f t="array" ref="S169">deflator!S169/INDEX(deflator!$E169:$BQ169, MATCH(TRUE, ISNUMBER(deflator!$E169:$BQ169), 0))</f>
        <v>0</v>
      </c>
      <c r="T169" cm="1">
        <f t="array" ref="T169">deflator!T169/INDEX(deflator!$E169:$BQ169, MATCH(TRUE, ISNUMBER(deflator!$E169:$BQ169), 0))</f>
        <v>0</v>
      </c>
      <c r="U169" cm="1">
        <f t="array" ref="U169">deflator!U169/INDEX(deflator!$E169:$BQ169, MATCH(TRUE, ISNUMBER(deflator!$E169:$BQ169), 0))</f>
        <v>0</v>
      </c>
      <c r="V169" cm="1">
        <f t="array" ref="V169">deflator!V169/INDEX(deflator!$E169:$BQ169, MATCH(TRUE, ISNUMBER(deflator!$E169:$BQ169), 0))</f>
        <v>0</v>
      </c>
      <c r="W169" cm="1">
        <f t="array" ref="W169">deflator!W169/INDEX(deflator!$E169:$BQ169, MATCH(TRUE, ISNUMBER(deflator!$E169:$BQ169), 0))</f>
        <v>0</v>
      </c>
      <c r="X169" cm="1">
        <f t="array" ref="X169">deflator!X169/INDEX(deflator!$E169:$BQ169, MATCH(TRUE, ISNUMBER(deflator!$E169:$BQ169), 0))</f>
        <v>0</v>
      </c>
      <c r="Y169" cm="1">
        <f t="array" ref="Y169">deflator!Y169/INDEX(deflator!$E169:$BQ169, MATCH(TRUE, ISNUMBER(deflator!$E169:$BQ169), 0))</f>
        <v>0</v>
      </c>
      <c r="Z169" cm="1">
        <f t="array" ref="Z169">deflator!Z169/INDEX(deflator!$E169:$BQ169, MATCH(TRUE, ISNUMBER(deflator!$E169:$BQ169), 0))</f>
        <v>1</v>
      </c>
      <c r="AA169" cm="1">
        <f t="array" ref="AA169">deflator!AA169/INDEX(deflator!$E169:$BQ169, MATCH(TRUE, ISNUMBER(deflator!$E169:$BQ169), 0))</f>
        <v>1.0198142119955074</v>
      </c>
      <c r="AB169" cm="1">
        <f t="array" ref="AB169">deflator!AB169/INDEX(deflator!$E169:$BQ169, MATCH(TRUE, ISNUMBER(deflator!$E169:$BQ169), 0))</f>
        <v>1.0290358844628578</v>
      </c>
      <c r="AC169" cm="1">
        <f t="array" ref="AC169">deflator!AC169/INDEX(deflator!$E169:$BQ169, MATCH(TRUE, ISNUMBER(deflator!$E169:$BQ169), 0))</f>
        <v>0.99726343660641736</v>
      </c>
      <c r="AD169" cm="1">
        <f t="array" ref="AD169">deflator!AD169/INDEX(deflator!$E169:$BQ169, MATCH(TRUE, ISNUMBER(deflator!$E169:$BQ169), 0))</f>
        <v>0.9828224546174138</v>
      </c>
      <c r="AE169" cm="1">
        <f t="array" ref="AE169">deflator!AE169/INDEX(deflator!$E169:$BQ169, MATCH(TRUE, ISNUMBER(deflator!$E169:$BQ169), 0))</f>
        <v>0.89267444140358987</v>
      </c>
      <c r="AF169" cm="1">
        <f t="array" ref="AF169">deflator!AF169/INDEX(deflator!$E169:$BQ169, MATCH(TRUE, ISNUMBER(deflator!$E169:$BQ169), 0))</f>
        <v>0.89990321924905892</v>
      </c>
      <c r="AG169" cm="1">
        <f t="array" ref="AG169">deflator!AG169/INDEX(deflator!$E169:$BQ169, MATCH(TRUE, ISNUMBER(deflator!$E169:$BQ169), 0))</f>
        <v>0.90828120766099385</v>
      </c>
      <c r="AH169" cm="1">
        <f t="array" ref="AH169">deflator!AH169/INDEX(deflator!$E169:$BQ169, MATCH(TRUE, ISNUMBER(deflator!$E169:$BQ169), 0))</f>
        <v>0.97320277620645179</v>
      </c>
      <c r="AI169" cm="1">
        <f t="array" ref="AI169">deflator!AI169/INDEX(deflator!$E169:$BQ169, MATCH(TRUE, ISNUMBER(deflator!$E169:$BQ169), 0))</f>
        <v>1.1994035705809736</v>
      </c>
      <c r="AJ169" cm="1">
        <f t="array" ref="AJ169">deflator!AJ169/INDEX(deflator!$E169:$BQ169, MATCH(TRUE, ISNUMBER(deflator!$E169:$BQ169), 0))</f>
        <v>2.3186863959179873</v>
      </c>
      <c r="AK169" cm="1">
        <f t="array" ref="AK169">deflator!AK169/INDEX(deflator!$E169:$BQ169, MATCH(TRUE, ISNUMBER(deflator!$E169:$BQ169), 0))</f>
        <v>6.3460286224039422</v>
      </c>
      <c r="AL169" cm="1">
        <f t="array" ref="AL169">deflator!AL169/INDEX(deflator!$E169:$BQ169, MATCH(TRUE, ISNUMBER(deflator!$E169:$BQ169), 0))</f>
        <v>26.58333781850045</v>
      </c>
      <c r="AM169" cm="1">
        <f t="array" ref="AM169">deflator!AM169/INDEX(deflator!$E169:$BQ169, MATCH(TRUE, ISNUMBER(deflator!$E169:$BQ169), 0))</f>
        <v>43.681578099413379</v>
      </c>
      <c r="AN169" cm="1">
        <f t="array" ref="AN169">deflator!AN169/INDEX(deflator!$E169:$BQ169, MATCH(TRUE, ISNUMBER(deflator!$E169:$BQ169), 0))</f>
        <v>70.009524684983447</v>
      </c>
      <c r="AO169" cm="1">
        <f t="array" ref="AO169">deflator!AO169/INDEX(deflator!$E169:$BQ169, MATCH(TRUE, ISNUMBER(deflator!$E169:$BQ169), 0))</f>
        <v>77.575854965452649</v>
      </c>
      <c r="AP169" cm="1">
        <f t="array" ref="AP169">deflator!AP169/INDEX(deflator!$E169:$BQ169, MATCH(TRUE, ISNUMBER(deflator!$E169:$BQ169), 0))</f>
        <v>94.388198386577827</v>
      </c>
      <c r="AQ169" cm="1">
        <f t="array" ref="AQ169">deflator!AQ169/INDEX(deflator!$E169:$BQ169, MATCH(TRUE, ISNUMBER(deflator!$E169:$BQ169), 0))</f>
        <v>92.564810011565001</v>
      </c>
      <c r="AR169" cm="1">
        <f t="array" ref="AR169">deflator!AR169/INDEX(deflator!$E169:$BQ169, MATCH(TRUE, ISNUMBER(deflator!$E169:$BQ169), 0))</f>
        <v>102.63748768644491</v>
      </c>
      <c r="AS169" cm="1">
        <f t="array" ref="AS169">deflator!AS169/INDEX(deflator!$E169:$BQ169, MATCH(TRUE, ISNUMBER(deflator!$E169:$BQ169), 0))</f>
        <v>114.95366945736107</v>
      </c>
      <c r="AT169" cm="1">
        <f t="array" ref="AT169">deflator!AT169/INDEX(deflator!$E169:$BQ169, MATCH(TRUE, ISNUMBER(deflator!$E169:$BQ169), 0))</f>
        <v>126.96465494684468</v>
      </c>
      <c r="AU169" cm="1">
        <f t="array" ref="AU169">deflator!AU169/INDEX(deflator!$E169:$BQ169, MATCH(TRUE, ISNUMBER(deflator!$E169:$BQ169), 0))</f>
        <v>135.05190651280236</v>
      </c>
      <c r="AV169" cm="1">
        <f t="array" ref="AV169">deflator!AV169/INDEX(deflator!$E169:$BQ169, MATCH(TRUE, ISNUMBER(deflator!$E169:$BQ169), 0))</f>
        <v>148.87659558308277</v>
      </c>
      <c r="AW169" cm="1">
        <f t="array" ref="AW169">deflator!AW169/INDEX(deflator!$E169:$BQ169, MATCH(TRUE, ISNUMBER(deflator!$E169:$BQ169), 0))</f>
        <v>173.72629235735064</v>
      </c>
      <c r="AX169" cm="1">
        <f t="array" ref="AX169">deflator!AX169/INDEX(deflator!$E169:$BQ169, MATCH(TRUE, ISNUMBER(deflator!$E169:$BQ169), 0))</f>
        <v>208.64256486546907</v>
      </c>
      <c r="AY169" cm="1">
        <f t="array" ref="AY169">deflator!AY169/INDEX(deflator!$E169:$BQ169, MATCH(TRUE, ISNUMBER(deflator!$E169:$BQ169), 0))</f>
        <v>254.51632899624639</v>
      </c>
      <c r="AZ169" cm="1">
        <f t="array" ref="AZ169">deflator!AZ169/INDEX(deflator!$E169:$BQ169, MATCH(TRUE, ISNUMBER(deflator!$E169:$BQ169), 0))</f>
        <v>284.11293249773104</v>
      </c>
      <c r="BA169" cm="1">
        <f t="array" ref="BA169">deflator!BA169/INDEX(deflator!$E169:$BQ169, MATCH(TRUE, ISNUMBER(deflator!$E169:$BQ169), 0))</f>
        <v>345.05161579232066</v>
      </c>
      <c r="BB169" cm="1">
        <f t="array" ref="BB169">deflator!BB169/INDEX(deflator!$E169:$BQ169, MATCH(TRUE, ISNUMBER(deflator!$E169:$BQ169), 0))</f>
        <v>351.35468636972291</v>
      </c>
      <c r="BC169" cm="1">
        <f t="array" ref="BC169">deflator!BC169/INDEX(deflator!$E169:$BQ169, MATCH(TRUE, ISNUMBER(deflator!$E169:$BQ169), 0))</f>
        <v>489.00908583837128</v>
      </c>
      <c r="BD169" cm="1">
        <f t="array" ref="BD169">deflator!BD169/INDEX(deflator!$E169:$BQ169, MATCH(TRUE, ISNUMBER(deflator!$E169:$BQ169), 0))</f>
        <v>562.94366778713049</v>
      </c>
      <c r="BE169" cm="1">
        <f t="array" ref="BE169">deflator!BE169/INDEX(deflator!$E169:$BQ169, MATCH(TRUE, ISNUMBER(deflator!$E169:$BQ169), 0))</f>
        <v>634.91251903055263</v>
      </c>
      <c r="BF169" cm="1">
        <f t="array" ref="BF169">deflator!BF169/INDEX(deflator!$E169:$BQ169, MATCH(TRUE, ISNUMBER(deflator!$E169:$BQ169), 0))</f>
        <v>653.37481216189178</v>
      </c>
      <c r="BG169" cm="1">
        <f t="array" ref="BG169">deflator!BG169/INDEX(deflator!$E169:$BQ169, MATCH(TRUE, ISNUMBER(deflator!$E169:$BQ169), 0))</f>
        <v>702.0436342731482</v>
      </c>
      <c r="BH169" cm="1">
        <f t="array" ref="BH169">deflator!BH169/INDEX(deflator!$E169:$BQ169, MATCH(TRUE, ISNUMBER(deflator!$E169:$BQ169), 0))</f>
        <v>706.32448024993198</v>
      </c>
      <c r="BI169" cm="1">
        <f t="array" ref="BI169">deflator!BI169/INDEX(deflator!$E169:$BQ169, MATCH(TRUE, ISNUMBER(deflator!$E169:$BQ169), 0))</f>
        <v>727.46566728479911</v>
      </c>
      <c r="BJ169" cm="1">
        <f t="array" ref="BJ169">deflator!BJ169/INDEX(deflator!$E169:$BQ169, MATCH(TRUE, ISNUMBER(deflator!$E169:$BQ169), 0))</f>
        <v>806.03520684376008</v>
      </c>
      <c r="BK169" cm="1">
        <f t="array" ref="BK169">deflator!BK169/INDEX(deflator!$E169:$BQ169, MATCH(TRUE, ISNUMBER(deflator!$E169:$BQ169), 0))</f>
        <v>870.20057339491223</v>
      </c>
      <c r="BL169" cm="1">
        <f t="array" ref="BL169">deflator!BL169/INDEX(deflator!$E169:$BQ169, MATCH(TRUE, ISNUMBER(deflator!$E169:$BQ169), 0))</f>
        <v>956.97883033456719</v>
      </c>
      <c r="BM169" cm="1">
        <f t="array" ref="BM169">deflator!BM169/INDEX(deflator!$E169:$BQ169, MATCH(TRUE, ISNUMBER(deflator!$E169:$BQ169), 0))</f>
        <v>992.45137296862788</v>
      </c>
      <c r="BN169" cm="1">
        <f t="array" ref="BN169">deflator!BN169/INDEX(deflator!$E169:$BQ169, MATCH(TRUE, ISNUMBER(deflator!$E169:$BQ169), 0))</f>
        <v>1135.5635108152608</v>
      </c>
      <c r="BO169" cm="1">
        <f t="array" ref="BO169">deflator!BO169/INDEX(deflator!$E169:$BQ169, MATCH(TRUE, ISNUMBER(deflator!$E169:$BQ169), 0))</f>
        <v>1336.7253210770971</v>
      </c>
      <c r="BP169" cm="1">
        <f t="array" ref="BP169">deflator!BP169/INDEX(deflator!$E169:$BQ169, MATCH(TRUE, ISNUMBER(deflator!$E169:$BQ169), 0))</f>
        <v>1627.7174307207085</v>
      </c>
      <c r="BQ169" cm="1">
        <f t="array" ref="BQ169">deflator!BQ169/INDEX(deflator!$E169:$BQ169, MATCH(TRUE, ISNUMBER(deflator!$E169:$BQ169), 0))</f>
        <v>1761.8809024582952</v>
      </c>
    </row>
    <row r="170" spans="1:69" x14ac:dyDescent="0.35">
      <c r="A170" t="s">
        <v>521</v>
      </c>
      <c r="B170" t="s">
        <v>522</v>
      </c>
      <c r="C170" t="s">
        <v>44</v>
      </c>
      <c r="D170" t="s">
        <v>45</v>
      </c>
      <c r="E170" cm="1">
        <f t="array" ref="E170">deflator!E170/INDEX(deflator!$E170:$BQ170, MATCH(TRUE, ISNUMBER(deflator!$E170:$BQ170), 0))</f>
        <v>0</v>
      </c>
      <c r="F170" cm="1">
        <f t="array" ref="F170">deflator!F170/INDEX(deflator!$E170:$BQ170, MATCH(TRUE, ISNUMBER(deflator!$E170:$BQ170), 0))</f>
        <v>0</v>
      </c>
      <c r="G170" cm="1">
        <f t="array" ref="G170">deflator!G170/INDEX(deflator!$E170:$BQ170, MATCH(TRUE, ISNUMBER(deflator!$E170:$BQ170), 0))</f>
        <v>0</v>
      </c>
      <c r="H170" cm="1">
        <f t="array" ref="H170">deflator!H170/INDEX(deflator!$E170:$BQ170, MATCH(TRUE, ISNUMBER(deflator!$E170:$BQ170), 0))</f>
        <v>0</v>
      </c>
      <c r="I170" cm="1">
        <f t="array" ref="I170">deflator!I170/INDEX(deflator!$E170:$BQ170, MATCH(TRUE, ISNUMBER(deflator!$E170:$BQ170), 0))</f>
        <v>0</v>
      </c>
      <c r="J170" cm="1">
        <f t="array" ref="J170">deflator!J170/INDEX(deflator!$E170:$BQ170, MATCH(TRUE, ISNUMBER(deflator!$E170:$BQ170), 0))</f>
        <v>0</v>
      </c>
      <c r="K170" cm="1">
        <f t="array" ref="K170">deflator!K170/INDEX(deflator!$E170:$BQ170, MATCH(TRUE, ISNUMBER(deflator!$E170:$BQ170), 0))</f>
        <v>0</v>
      </c>
      <c r="L170" cm="1">
        <f t="array" ref="L170">deflator!L170/INDEX(deflator!$E170:$BQ170, MATCH(TRUE, ISNUMBER(deflator!$E170:$BQ170), 0))</f>
        <v>0</v>
      </c>
      <c r="M170" cm="1">
        <f t="array" ref="M170">deflator!M170/INDEX(deflator!$E170:$BQ170, MATCH(TRUE, ISNUMBER(deflator!$E170:$BQ170), 0))</f>
        <v>0</v>
      </c>
      <c r="N170" cm="1">
        <f t="array" ref="N170">deflator!N170/INDEX(deflator!$E170:$BQ170, MATCH(TRUE, ISNUMBER(deflator!$E170:$BQ170), 0))</f>
        <v>0</v>
      </c>
      <c r="O170" cm="1">
        <f t="array" ref="O170">deflator!O170/INDEX(deflator!$E170:$BQ170, MATCH(TRUE, ISNUMBER(deflator!$E170:$BQ170), 0))</f>
        <v>0</v>
      </c>
      <c r="P170" cm="1">
        <f t="array" ref="P170">deflator!P170/INDEX(deflator!$E170:$BQ170, MATCH(TRUE, ISNUMBER(deflator!$E170:$BQ170), 0))</f>
        <v>0</v>
      </c>
      <c r="Q170" cm="1">
        <f t="array" ref="Q170">deflator!Q170/INDEX(deflator!$E170:$BQ170, MATCH(TRUE, ISNUMBER(deflator!$E170:$BQ170), 0))</f>
        <v>0</v>
      </c>
      <c r="R170" cm="1">
        <f t="array" ref="R170">deflator!R170/INDEX(deflator!$E170:$BQ170, MATCH(TRUE, ISNUMBER(deflator!$E170:$BQ170), 0))</f>
        <v>0</v>
      </c>
      <c r="S170" cm="1">
        <f t="array" ref="S170">deflator!S170/INDEX(deflator!$E170:$BQ170, MATCH(TRUE, ISNUMBER(deflator!$E170:$BQ170), 0))</f>
        <v>0</v>
      </c>
      <c r="T170" cm="1">
        <f t="array" ref="T170">deflator!T170/INDEX(deflator!$E170:$BQ170, MATCH(TRUE, ISNUMBER(deflator!$E170:$BQ170), 0))</f>
        <v>0</v>
      </c>
      <c r="U170" cm="1">
        <f t="array" ref="U170">deflator!U170/INDEX(deflator!$E170:$BQ170, MATCH(TRUE, ISNUMBER(deflator!$E170:$BQ170), 0))</f>
        <v>0</v>
      </c>
      <c r="V170" cm="1">
        <f t="array" ref="V170">deflator!V170/INDEX(deflator!$E170:$BQ170, MATCH(TRUE, ISNUMBER(deflator!$E170:$BQ170), 0))</f>
        <v>0</v>
      </c>
      <c r="W170" cm="1">
        <f t="array" ref="W170">deflator!W170/INDEX(deflator!$E170:$BQ170, MATCH(TRUE, ISNUMBER(deflator!$E170:$BQ170), 0))</f>
        <v>0</v>
      </c>
      <c r="X170" cm="1">
        <f t="array" ref="X170">deflator!X170/INDEX(deflator!$E170:$BQ170, MATCH(TRUE, ISNUMBER(deflator!$E170:$BQ170), 0))</f>
        <v>0</v>
      </c>
      <c r="Y170" cm="1">
        <f t="array" ref="Y170">deflator!Y170/INDEX(deflator!$E170:$BQ170, MATCH(TRUE, ISNUMBER(deflator!$E170:$BQ170), 0))</f>
        <v>0</v>
      </c>
      <c r="Z170" cm="1">
        <f t="array" ref="Z170">deflator!Z170/INDEX(deflator!$E170:$BQ170, MATCH(TRUE, ISNUMBER(deflator!$E170:$BQ170), 0))</f>
        <v>0</v>
      </c>
      <c r="AA170" cm="1">
        <f t="array" ref="AA170">deflator!AA170/INDEX(deflator!$E170:$BQ170, MATCH(TRUE, ISNUMBER(deflator!$E170:$BQ170), 0))</f>
        <v>0</v>
      </c>
      <c r="AB170" cm="1">
        <f t="array" ref="AB170">deflator!AB170/INDEX(deflator!$E170:$BQ170, MATCH(TRUE, ISNUMBER(deflator!$E170:$BQ170), 0))</f>
        <v>0</v>
      </c>
      <c r="AC170" cm="1">
        <f t="array" ref="AC170">deflator!AC170/INDEX(deflator!$E170:$BQ170, MATCH(TRUE, ISNUMBER(deflator!$E170:$BQ170), 0))</f>
        <v>0</v>
      </c>
      <c r="AD170" cm="1">
        <f t="array" ref="AD170">deflator!AD170/INDEX(deflator!$E170:$BQ170, MATCH(TRUE, ISNUMBER(deflator!$E170:$BQ170), 0))</f>
        <v>0</v>
      </c>
      <c r="AE170" cm="1">
        <f t="array" ref="AE170">deflator!AE170/INDEX(deflator!$E170:$BQ170, MATCH(TRUE, ISNUMBER(deflator!$E170:$BQ170), 0))</f>
        <v>0</v>
      </c>
      <c r="AF170" cm="1">
        <f t="array" ref="AF170">deflator!AF170/INDEX(deflator!$E170:$BQ170, MATCH(TRUE, ISNUMBER(deflator!$E170:$BQ170), 0))</f>
        <v>0</v>
      </c>
      <c r="AG170" cm="1">
        <f t="array" ref="AG170">deflator!AG170/INDEX(deflator!$E170:$BQ170, MATCH(TRUE, ISNUMBER(deflator!$E170:$BQ170), 0))</f>
        <v>0</v>
      </c>
      <c r="AH170" cm="1">
        <f t="array" ref="AH170">deflator!AH170/INDEX(deflator!$E170:$BQ170, MATCH(TRUE, ISNUMBER(deflator!$E170:$BQ170), 0))</f>
        <v>0</v>
      </c>
      <c r="AI170" cm="1">
        <f t="array" ref="AI170">deflator!AI170/INDEX(deflator!$E170:$BQ170, MATCH(TRUE, ISNUMBER(deflator!$E170:$BQ170), 0))</f>
        <v>0</v>
      </c>
      <c r="AJ170" cm="1">
        <f t="array" ref="AJ170">deflator!AJ170/INDEX(deflator!$E170:$BQ170, MATCH(TRUE, ISNUMBER(deflator!$E170:$BQ170), 0))</f>
        <v>0</v>
      </c>
      <c r="AK170" cm="1">
        <f t="array" ref="AK170">deflator!AK170/INDEX(deflator!$E170:$BQ170, MATCH(TRUE, ISNUMBER(deflator!$E170:$BQ170), 0))</f>
        <v>0</v>
      </c>
      <c r="AL170" cm="1">
        <f t="array" ref="AL170">deflator!AL170/INDEX(deflator!$E170:$BQ170, MATCH(TRUE, ISNUMBER(deflator!$E170:$BQ170), 0))</f>
        <v>0</v>
      </c>
      <c r="AM170" cm="1">
        <f t="array" ref="AM170">deflator!AM170/INDEX(deflator!$E170:$BQ170, MATCH(TRUE, ISNUMBER(deflator!$E170:$BQ170), 0))</f>
        <v>0</v>
      </c>
      <c r="AN170" cm="1">
        <f t="array" ref="AN170">deflator!AN170/INDEX(deflator!$E170:$BQ170, MATCH(TRUE, ISNUMBER(deflator!$E170:$BQ170), 0))</f>
        <v>0</v>
      </c>
      <c r="AO170" cm="1">
        <f t="array" ref="AO170">deflator!AO170/INDEX(deflator!$E170:$BQ170, MATCH(TRUE, ISNUMBER(deflator!$E170:$BQ170), 0))</f>
        <v>0</v>
      </c>
      <c r="AP170" cm="1">
        <f t="array" ref="AP170">deflator!AP170/INDEX(deflator!$E170:$BQ170, MATCH(TRUE, ISNUMBER(deflator!$E170:$BQ170), 0))</f>
        <v>0</v>
      </c>
      <c r="AQ170" cm="1">
        <f t="array" ref="AQ170">deflator!AQ170/INDEX(deflator!$E170:$BQ170, MATCH(TRUE, ISNUMBER(deflator!$E170:$BQ170), 0))</f>
        <v>0</v>
      </c>
      <c r="AR170" cm="1">
        <f t="array" ref="AR170">deflator!AR170/INDEX(deflator!$E170:$BQ170, MATCH(TRUE, ISNUMBER(deflator!$E170:$BQ170), 0))</f>
        <v>0</v>
      </c>
      <c r="AS170" cm="1">
        <f t="array" ref="AS170">deflator!AS170/INDEX(deflator!$E170:$BQ170, MATCH(TRUE, ISNUMBER(deflator!$E170:$BQ170), 0))</f>
        <v>0</v>
      </c>
      <c r="AT170" cm="1">
        <f t="array" ref="AT170">deflator!AT170/INDEX(deflator!$E170:$BQ170, MATCH(TRUE, ISNUMBER(deflator!$E170:$BQ170), 0))</f>
        <v>0</v>
      </c>
      <c r="AU170" cm="1">
        <f t="array" ref="AU170">deflator!AU170/INDEX(deflator!$E170:$BQ170, MATCH(TRUE, ISNUMBER(deflator!$E170:$BQ170), 0))</f>
        <v>1</v>
      </c>
      <c r="AV170" cm="1">
        <f t="array" ref="AV170">deflator!AV170/INDEX(deflator!$E170:$BQ170, MATCH(TRUE, ISNUMBER(deflator!$E170:$BQ170), 0))</f>
        <v>0.96165315724203126</v>
      </c>
      <c r="AW170" cm="1">
        <f t="array" ref="AW170">deflator!AW170/INDEX(deflator!$E170:$BQ170, MATCH(TRUE, ISNUMBER(deflator!$E170:$BQ170), 0))</f>
        <v>0.96896936839490122</v>
      </c>
      <c r="AX170" cm="1">
        <f t="array" ref="AX170">deflator!AX170/INDEX(deflator!$E170:$BQ170, MATCH(TRUE, ISNUMBER(deflator!$E170:$BQ170), 0))</f>
        <v>0.97328540811983477</v>
      </c>
      <c r="AY170" cm="1">
        <f t="array" ref="AY170">deflator!AY170/INDEX(deflator!$E170:$BQ170, MATCH(TRUE, ISNUMBER(deflator!$E170:$BQ170), 0))</f>
        <v>0.97516306464174407</v>
      </c>
      <c r="AZ170" cm="1">
        <f t="array" ref="AZ170">deflator!AZ170/INDEX(deflator!$E170:$BQ170, MATCH(TRUE, ISNUMBER(deflator!$E170:$BQ170), 0))</f>
        <v>0.99012243715134374</v>
      </c>
      <c r="BA170" cm="1">
        <f t="array" ref="BA170">deflator!BA170/INDEX(deflator!$E170:$BQ170, MATCH(TRUE, ISNUMBER(deflator!$E170:$BQ170), 0))</f>
        <v>1.1145568568411988</v>
      </c>
      <c r="BB170" cm="1">
        <f t="array" ref="BB170">deflator!BB170/INDEX(deflator!$E170:$BQ170, MATCH(TRUE, ISNUMBER(deflator!$E170:$BQ170), 0))</f>
        <v>1.1448153375397259</v>
      </c>
      <c r="BC170" cm="1">
        <f t="array" ref="BC170">deflator!BC170/INDEX(deflator!$E170:$BQ170, MATCH(TRUE, ISNUMBER(deflator!$E170:$BQ170), 0))</f>
        <v>1.1347352024922113</v>
      </c>
      <c r="BD170" cm="1">
        <f t="array" ref="BD170">deflator!BD170/INDEX(deflator!$E170:$BQ170, MATCH(TRUE, ISNUMBER(deflator!$E170:$BQ170), 0))</f>
        <v>1.1178675170497594</v>
      </c>
      <c r="BE170" cm="1">
        <f t="array" ref="BE170">deflator!BE170/INDEX(deflator!$E170:$BQ170, MATCH(TRUE, ISNUMBER(deflator!$E170:$BQ170), 0))</f>
        <v>1.1347352024922113</v>
      </c>
      <c r="BF170" cm="1">
        <f t="array" ref="BF170">deflator!BF170/INDEX(deflator!$E170:$BQ170, MATCH(TRUE, ISNUMBER(deflator!$E170:$BQ170), 0))</f>
        <v>1.1436234677858796</v>
      </c>
      <c r="BG170" cm="1">
        <f t="array" ref="BG170">deflator!BG170/INDEX(deflator!$E170:$BQ170, MATCH(TRUE, ISNUMBER(deflator!$E170:$BQ170), 0))</f>
        <v>1.1830823163828605</v>
      </c>
      <c r="BH170" cm="1">
        <f t="array" ref="BH170">deflator!BH170/INDEX(deflator!$E170:$BQ170, MATCH(TRUE, ISNUMBER(deflator!$E170:$BQ170), 0))</f>
        <v>1.2516473142641327</v>
      </c>
      <c r="BI170" cm="1">
        <f t="array" ref="BI170">deflator!BI170/INDEX(deflator!$E170:$BQ170, MATCH(TRUE, ISNUMBER(deflator!$E170:$BQ170), 0))</f>
        <v>1.3093098490294703</v>
      </c>
      <c r="BJ170" cm="1">
        <f t="array" ref="BJ170">deflator!BJ170/INDEX(deflator!$E170:$BQ170, MATCH(TRUE, ISNUMBER(deflator!$E170:$BQ170), 0))</f>
        <v>1.3482002405848077</v>
      </c>
      <c r="BK170" cm="1">
        <f t="array" ref="BK170">deflator!BK170/INDEX(deflator!$E170:$BQ170, MATCH(TRUE, ISNUMBER(deflator!$E170:$BQ170), 0))</f>
        <v>1.3966797525471746</v>
      </c>
      <c r="BL170" cm="1">
        <f t="array" ref="BL170">deflator!BL170/INDEX(deflator!$E170:$BQ170, MATCH(TRUE, ISNUMBER(deflator!$E170:$BQ170), 0))</f>
        <v>1.4293299185238377</v>
      </c>
      <c r="BM170" cm="1">
        <f t="array" ref="BM170">deflator!BM170/INDEX(deflator!$E170:$BQ170, MATCH(TRUE, ISNUMBER(deflator!$E170:$BQ170), 0))</f>
        <v>1.4799407912021918</v>
      </c>
      <c r="BN170" cm="1">
        <f t="array" ref="BN170">deflator!BN170/INDEX(deflator!$E170:$BQ170, MATCH(TRUE, ISNUMBER(deflator!$E170:$BQ170), 0))</f>
        <v>1.4880171808864906</v>
      </c>
      <c r="BO170" cm="1">
        <f t="array" ref="BO170">deflator!BO170/INDEX(deflator!$E170:$BQ170, MATCH(TRUE, ISNUMBER(deflator!$E170:$BQ170), 0))</f>
        <v>1.5297291290669914</v>
      </c>
      <c r="BP170" cm="1">
        <f t="array" ref="BP170">deflator!BP170/INDEX(deflator!$E170:$BQ170, MATCH(TRUE, ISNUMBER(deflator!$E170:$BQ170), 0))</f>
        <v>0</v>
      </c>
      <c r="BQ170" cm="1">
        <f t="array" ref="BQ170">deflator!BQ170/INDEX(deflator!$E170:$BQ170, MATCH(TRUE, ISNUMBER(deflator!$E170:$BQ170), 0))</f>
        <v>0</v>
      </c>
    </row>
    <row r="171" spans="1:69" x14ac:dyDescent="0.35">
      <c r="A171" t="s">
        <v>523</v>
      </c>
      <c r="B171" t="s">
        <v>524</v>
      </c>
      <c r="C171" t="s">
        <v>44</v>
      </c>
      <c r="D171" t="s">
        <v>45</v>
      </c>
      <c r="E171" cm="1">
        <f t="array" ref="E171">deflator!E171/INDEX(deflator!$E171:$BQ171, MATCH(TRUE, ISNUMBER(deflator!$E171:$BQ171), 0))</f>
        <v>0</v>
      </c>
      <c r="F171" cm="1">
        <f t="array" ref="F171">deflator!F171/INDEX(deflator!$E171:$BQ171, MATCH(TRUE, ISNUMBER(deflator!$E171:$BQ171), 0))</f>
        <v>0</v>
      </c>
      <c r="G171" cm="1">
        <f t="array" ref="G171">deflator!G171/INDEX(deflator!$E171:$BQ171, MATCH(TRUE, ISNUMBER(deflator!$E171:$BQ171), 0))</f>
        <v>0</v>
      </c>
      <c r="H171" cm="1">
        <f t="array" ref="H171">deflator!H171/INDEX(deflator!$E171:$BQ171, MATCH(TRUE, ISNUMBER(deflator!$E171:$BQ171), 0))</f>
        <v>0</v>
      </c>
      <c r="I171" cm="1">
        <f t="array" ref="I171">deflator!I171/INDEX(deflator!$E171:$BQ171, MATCH(TRUE, ISNUMBER(deflator!$E171:$BQ171), 0))</f>
        <v>0</v>
      </c>
      <c r="J171" cm="1">
        <f t="array" ref="J171">deflator!J171/INDEX(deflator!$E171:$BQ171, MATCH(TRUE, ISNUMBER(deflator!$E171:$BQ171), 0))</f>
        <v>0</v>
      </c>
      <c r="K171" cm="1">
        <f t="array" ref="K171">deflator!K171/INDEX(deflator!$E171:$BQ171, MATCH(TRUE, ISNUMBER(deflator!$E171:$BQ171), 0))</f>
        <v>0</v>
      </c>
      <c r="L171" cm="1">
        <f t="array" ref="L171">deflator!L171/INDEX(deflator!$E171:$BQ171, MATCH(TRUE, ISNUMBER(deflator!$E171:$BQ171), 0))</f>
        <v>0</v>
      </c>
      <c r="M171" cm="1">
        <f t="array" ref="M171">deflator!M171/INDEX(deflator!$E171:$BQ171, MATCH(TRUE, ISNUMBER(deflator!$E171:$BQ171), 0))</f>
        <v>0</v>
      </c>
      <c r="N171" cm="1">
        <f t="array" ref="N171">deflator!N171/INDEX(deflator!$E171:$BQ171, MATCH(TRUE, ISNUMBER(deflator!$E171:$BQ171), 0))</f>
        <v>0</v>
      </c>
      <c r="O171" cm="1">
        <f t="array" ref="O171">deflator!O171/INDEX(deflator!$E171:$BQ171, MATCH(TRUE, ISNUMBER(deflator!$E171:$BQ171), 0))</f>
        <v>0</v>
      </c>
      <c r="P171" cm="1">
        <f t="array" ref="P171">deflator!P171/INDEX(deflator!$E171:$BQ171, MATCH(TRUE, ISNUMBER(deflator!$E171:$BQ171), 0))</f>
        <v>0</v>
      </c>
      <c r="Q171" cm="1">
        <f t="array" ref="Q171">deflator!Q171/INDEX(deflator!$E171:$BQ171, MATCH(TRUE, ISNUMBER(deflator!$E171:$BQ171), 0))</f>
        <v>0</v>
      </c>
      <c r="R171" cm="1">
        <f t="array" ref="R171">deflator!R171/INDEX(deflator!$E171:$BQ171, MATCH(TRUE, ISNUMBER(deflator!$E171:$BQ171), 0))</f>
        <v>0</v>
      </c>
      <c r="S171" cm="1">
        <f t="array" ref="S171">deflator!S171/INDEX(deflator!$E171:$BQ171, MATCH(TRUE, ISNUMBER(deflator!$E171:$BQ171), 0))</f>
        <v>0</v>
      </c>
      <c r="T171" cm="1">
        <f t="array" ref="T171">deflator!T171/INDEX(deflator!$E171:$BQ171, MATCH(TRUE, ISNUMBER(deflator!$E171:$BQ171), 0))</f>
        <v>0</v>
      </c>
      <c r="U171" cm="1">
        <f t="array" ref="U171">deflator!U171/INDEX(deflator!$E171:$BQ171, MATCH(TRUE, ISNUMBER(deflator!$E171:$BQ171), 0))</f>
        <v>0</v>
      </c>
      <c r="V171" cm="1">
        <f t="array" ref="V171">deflator!V171/INDEX(deflator!$E171:$BQ171, MATCH(TRUE, ISNUMBER(deflator!$E171:$BQ171), 0))</f>
        <v>0</v>
      </c>
      <c r="W171" cm="1">
        <f t="array" ref="W171">deflator!W171/INDEX(deflator!$E171:$BQ171, MATCH(TRUE, ISNUMBER(deflator!$E171:$BQ171), 0))</f>
        <v>0</v>
      </c>
      <c r="X171" cm="1">
        <f t="array" ref="X171">deflator!X171/INDEX(deflator!$E171:$BQ171, MATCH(TRUE, ISNUMBER(deflator!$E171:$BQ171), 0))</f>
        <v>0</v>
      </c>
      <c r="Y171" cm="1">
        <f t="array" ref="Y171">deflator!Y171/INDEX(deflator!$E171:$BQ171, MATCH(TRUE, ISNUMBER(deflator!$E171:$BQ171), 0))</f>
        <v>0</v>
      </c>
      <c r="Z171" cm="1">
        <f t="array" ref="Z171">deflator!Z171/INDEX(deflator!$E171:$BQ171, MATCH(TRUE, ISNUMBER(deflator!$E171:$BQ171), 0))</f>
        <v>0</v>
      </c>
      <c r="AA171" cm="1">
        <f t="array" ref="AA171">deflator!AA171/INDEX(deflator!$E171:$BQ171, MATCH(TRUE, ISNUMBER(deflator!$E171:$BQ171), 0))</f>
        <v>0</v>
      </c>
      <c r="AB171" cm="1">
        <f t="array" ref="AB171">deflator!AB171/INDEX(deflator!$E171:$BQ171, MATCH(TRUE, ISNUMBER(deflator!$E171:$BQ171), 0))</f>
        <v>0</v>
      </c>
      <c r="AC171" cm="1">
        <f t="array" ref="AC171">deflator!AC171/INDEX(deflator!$E171:$BQ171, MATCH(TRUE, ISNUMBER(deflator!$E171:$BQ171), 0))</f>
        <v>0</v>
      </c>
      <c r="AD171" cm="1">
        <f t="array" ref="AD171">deflator!AD171/INDEX(deflator!$E171:$BQ171, MATCH(TRUE, ISNUMBER(deflator!$E171:$BQ171), 0))</f>
        <v>0</v>
      </c>
      <c r="AE171" cm="1">
        <f t="array" ref="AE171">deflator!AE171/INDEX(deflator!$E171:$BQ171, MATCH(TRUE, ISNUMBER(deflator!$E171:$BQ171), 0))</f>
        <v>0</v>
      </c>
      <c r="AF171" cm="1">
        <f t="array" ref="AF171">deflator!AF171/INDEX(deflator!$E171:$BQ171, MATCH(TRUE, ISNUMBER(deflator!$E171:$BQ171), 0))</f>
        <v>0</v>
      </c>
      <c r="AG171" cm="1">
        <f t="array" ref="AG171">deflator!AG171/INDEX(deflator!$E171:$BQ171, MATCH(TRUE, ISNUMBER(deflator!$E171:$BQ171), 0))</f>
        <v>0</v>
      </c>
      <c r="AH171" cm="1">
        <f t="array" ref="AH171">deflator!AH171/INDEX(deflator!$E171:$BQ171, MATCH(TRUE, ISNUMBER(deflator!$E171:$BQ171), 0))</f>
        <v>0</v>
      </c>
      <c r="AI171" cm="1">
        <f t="array" ref="AI171">deflator!AI171/INDEX(deflator!$E171:$BQ171, MATCH(TRUE, ISNUMBER(deflator!$E171:$BQ171), 0))</f>
        <v>0</v>
      </c>
      <c r="AJ171" cm="1">
        <f t="array" ref="AJ171">deflator!AJ171/INDEX(deflator!$E171:$BQ171, MATCH(TRUE, ISNUMBER(deflator!$E171:$BQ171), 0))</f>
        <v>1</v>
      </c>
      <c r="AK171" cm="1">
        <f t="array" ref="AK171">deflator!AK171/INDEX(deflator!$E171:$BQ171, MATCH(TRUE, ISNUMBER(deflator!$E171:$BQ171), 0))</f>
        <v>1.3781017001388665</v>
      </c>
      <c r="AL171" cm="1">
        <f t="array" ref="AL171">deflator!AL171/INDEX(deflator!$E171:$BQ171, MATCH(TRUE, ISNUMBER(deflator!$E171:$BQ171), 0))</f>
        <v>1.9700831566526498</v>
      </c>
      <c r="AM171" cm="1">
        <f t="array" ref="AM171">deflator!AM171/INDEX(deflator!$E171:$BQ171, MATCH(TRUE, ISNUMBER(deflator!$E171:$BQ171), 0))</f>
        <v>2.9598736937845751</v>
      </c>
      <c r="AN171" cm="1">
        <f t="array" ref="AN171">deflator!AN171/INDEX(deflator!$E171:$BQ171, MATCH(TRUE, ISNUMBER(deflator!$E171:$BQ171), 0))</f>
        <v>4.4830205234933196</v>
      </c>
      <c r="AO171" cm="1">
        <f t="array" ref="AO171">deflator!AO171/INDEX(deflator!$E171:$BQ171, MATCH(TRUE, ISNUMBER(deflator!$E171:$BQ171), 0))</f>
        <v>6.6715397534930245</v>
      </c>
      <c r="AP171" cm="1">
        <f t="array" ref="AP171">deflator!AP171/INDEX(deflator!$E171:$BQ171, MATCH(TRUE, ISNUMBER(deflator!$E171:$BQ171), 0))</f>
        <v>7.3750568665462444</v>
      </c>
      <c r="AQ171" cm="1">
        <f t="array" ref="AQ171">deflator!AQ171/INDEX(deflator!$E171:$BQ171, MATCH(TRUE, ISNUMBER(deflator!$E171:$BQ171), 0))</f>
        <v>7.8292469991161715</v>
      </c>
      <c r="AR171" cm="1">
        <f t="array" ref="AR171">deflator!AR171/INDEX(deflator!$E171:$BQ171, MATCH(TRUE, ISNUMBER(deflator!$E171:$BQ171), 0))</f>
        <v>8.5290085771875042</v>
      </c>
      <c r="AS171" cm="1">
        <f t="array" ref="AS171">deflator!AS171/INDEX(deflator!$E171:$BQ171, MATCH(TRUE, ISNUMBER(deflator!$E171:$BQ171), 0))</f>
        <v>9.5197000777603584</v>
      </c>
      <c r="AT171" cm="1">
        <f t="array" ref="AT171">deflator!AT171/INDEX(deflator!$E171:$BQ171, MATCH(TRUE, ISNUMBER(deflator!$E171:$BQ171), 0))</f>
        <v>10.926908910948519</v>
      </c>
      <c r="AU171" cm="1">
        <f t="array" ref="AU171">deflator!AU171/INDEX(deflator!$E171:$BQ171, MATCH(TRUE, ISNUMBER(deflator!$E171:$BQ171), 0))</f>
        <v>12.00122920252373</v>
      </c>
      <c r="AV171" cm="1">
        <f t="array" ref="AV171">deflator!AV171/INDEX(deflator!$E171:$BQ171, MATCH(TRUE, ISNUMBER(deflator!$E171:$BQ171), 0))</f>
        <v>12.438091625406551</v>
      </c>
      <c r="AW171" cm="1">
        <f t="array" ref="AW171">deflator!AW171/INDEX(deflator!$E171:$BQ171, MATCH(TRUE, ISNUMBER(deflator!$E171:$BQ171), 0))</f>
        <v>13.158787566050449</v>
      </c>
      <c r="AX171" cm="1">
        <f t="array" ref="AX171">deflator!AX171/INDEX(deflator!$E171:$BQ171, MATCH(TRUE, ISNUMBER(deflator!$E171:$BQ171), 0))</f>
        <v>14.123464596456927</v>
      </c>
      <c r="AY171" cm="1">
        <f t="array" ref="AY171">deflator!AY171/INDEX(deflator!$E171:$BQ171, MATCH(TRUE, ISNUMBER(deflator!$E171:$BQ171), 0))</f>
        <v>15.177264950935157</v>
      </c>
      <c r="AZ171" cm="1">
        <f t="array" ref="AZ171">deflator!AZ171/INDEX(deflator!$E171:$BQ171, MATCH(TRUE, ISNUMBER(deflator!$E171:$BQ171), 0))</f>
        <v>16.305888626860174</v>
      </c>
      <c r="BA171" cm="1">
        <f t="array" ref="BA171">deflator!BA171/INDEX(deflator!$E171:$BQ171, MATCH(TRUE, ISNUMBER(deflator!$E171:$BQ171), 0))</f>
        <v>17.146099120505184</v>
      </c>
      <c r="BB171" cm="1">
        <f t="array" ref="BB171">deflator!BB171/INDEX(deflator!$E171:$BQ171, MATCH(TRUE, ISNUMBER(deflator!$E171:$BQ171), 0))</f>
        <v>17.398382233290508</v>
      </c>
      <c r="BC171" cm="1">
        <f t="array" ref="BC171">deflator!BC171/INDEX(deflator!$E171:$BQ171, MATCH(TRUE, ISNUMBER(deflator!$E171:$BQ171), 0))</f>
        <v>18.728528221119234</v>
      </c>
      <c r="BD171" cm="1">
        <f t="array" ref="BD171">deflator!BD171/INDEX(deflator!$E171:$BQ171, MATCH(TRUE, ISNUMBER(deflator!$E171:$BQ171), 0))</f>
        <v>19.16834191542026</v>
      </c>
      <c r="BE171" cm="1">
        <f t="array" ref="BE171">deflator!BE171/INDEX(deflator!$E171:$BQ171, MATCH(TRUE, ISNUMBER(deflator!$E171:$BQ171), 0))</f>
        <v>19.776981735240028</v>
      </c>
      <c r="BF171" cm="1">
        <f t="array" ref="BF171">deflator!BF171/INDEX(deflator!$E171:$BQ171, MATCH(TRUE, ISNUMBER(deflator!$E171:$BQ171), 0))</f>
        <v>20.291427757060699</v>
      </c>
      <c r="BG171" cm="1">
        <f t="array" ref="BG171">deflator!BG171/INDEX(deflator!$E171:$BQ171, MATCH(TRUE, ISNUMBER(deflator!$E171:$BQ171), 0))</f>
        <v>20.511766465509396</v>
      </c>
      <c r="BH171" cm="1">
        <f t="array" ref="BH171">deflator!BH171/INDEX(deflator!$E171:$BQ171, MATCH(TRUE, ISNUMBER(deflator!$E171:$BQ171), 0))</f>
        <v>21.959886990897861</v>
      </c>
      <c r="BI171" cm="1">
        <f t="array" ref="BI171">deflator!BI171/INDEX(deflator!$E171:$BQ171, MATCH(TRUE, ISNUMBER(deflator!$E171:$BQ171), 0))</f>
        <v>24.630404975606552</v>
      </c>
      <c r="BJ171" cm="1">
        <f t="array" ref="BJ171">deflator!BJ171/INDEX(deflator!$E171:$BQ171, MATCH(TRUE, ISNUMBER(deflator!$E171:$BQ171), 0))</f>
        <v>26.595421739137734</v>
      </c>
      <c r="BK171" cm="1">
        <f t="array" ref="BK171">deflator!BK171/INDEX(deflator!$E171:$BQ171, MATCH(TRUE, ISNUMBER(deflator!$E171:$BQ171), 0))</f>
        <v>27.604749540297249</v>
      </c>
      <c r="BL171" cm="1">
        <f t="array" ref="BL171">deflator!BL171/INDEX(deflator!$E171:$BQ171, MATCH(TRUE, ISNUMBER(deflator!$E171:$BQ171), 0))</f>
        <v>28.896001822735155</v>
      </c>
      <c r="BM171" cm="1">
        <f t="array" ref="BM171">deflator!BM171/INDEX(deflator!$E171:$BQ171, MATCH(TRUE, ISNUMBER(deflator!$E171:$BQ171), 0))</f>
        <v>29.812485062801279</v>
      </c>
      <c r="BN171" cm="1">
        <f t="array" ref="BN171">deflator!BN171/INDEX(deflator!$E171:$BQ171, MATCH(TRUE, ISNUMBER(deflator!$E171:$BQ171), 0))</f>
        <v>31.169121635764643</v>
      </c>
      <c r="BO171" cm="1">
        <f t="array" ref="BO171">deflator!BO171/INDEX(deflator!$E171:$BQ171, MATCH(TRUE, ISNUMBER(deflator!$E171:$BQ171), 0))</f>
        <v>34.021599397530018</v>
      </c>
      <c r="BP171" cm="1">
        <f t="array" ref="BP171">deflator!BP171/INDEX(deflator!$E171:$BQ171, MATCH(TRUE, ISNUMBER(deflator!$E171:$BQ171), 0))</f>
        <v>35.825200567820666</v>
      </c>
      <c r="BQ171" cm="1">
        <f t="array" ref="BQ171">deflator!BQ171/INDEX(deflator!$E171:$BQ171, MATCH(TRUE, ISNUMBER(deflator!$E171:$BQ171), 0))</f>
        <v>37.639990378075751</v>
      </c>
    </row>
    <row r="172" spans="1:69" x14ac:dyDescent="0.35">
      <c r="A172" t="s">
        <v>525</v>
      </c>
      <c r="B172" t="s">
        <v>526</v>
      </c>
      <c r="C172" t="s">
        <v>44</v>
      </c>
      <c r="D172" t="s">
        <v>45</v>
      </c>
      <c r="E172" cm="1">
        <f t="array" ref="E172">deflator!E172/INDEX(deflator!$E172:$BQ172, MATCH(TRUE, ISNUMBER(deflator!$E172:$BQ172), 0))</f>
        <v>0</v>
      </c>
      <c r="F172" cm="1">
        <f t="array" ref="F172">deflator!F172/INDEX(deflator!$E172:$BQ172, MATCH(TRUE, ISNUMBER(deflator!$E172:$BQ172), 0))</f>
        <v>1</v>
      </c>
      <c r="G172" cm="1">
        <f t="array" ref="G172">deflator!G172/INDEX(deflator!$E172:$BQ172, MATCH(TRUE, ISNUMBER(deflator!$E172:$BQ172), 0))</f>
        <v>1.0243266332285847</v>
      </c>
      <c r="H172" cm="1">
        <f t="array" ref="H172">deflator!H172/INDEX(deflator!$E172:$BQ172, MATCH(TRUE, ISNUMBER(deflator!$E172:$BQ172), 0))</f>
        <v>1.0699628390732592</v>
      </c>
      <c r="I172" cm="1">
        <f t="array" ref="I172">deflator!I172/INDEX(deflator!$E172:$BQ172, MATCH(TRUE, ISNUMBER(deflator!$E172:$BQ172), 0))</f>
        <v>1.1184750359633506</v>
      </c>
      <c r="J172" cm="1">
        <f t="array" ref="J172">deflator!J172/INDEX(deflator!$E172:$BQ172, MATCH(TRUE, ISNUMBER(deflator!$E172:$BQ172), 0))</f>
        <v>1.095373592494522</v>
      </c>
      <c r="K172" cm="1">
        <f t="array" ref="K172">deflator!K172/INDEX(deflator!$E172:$BQ172, MATCH(TRUE, ISNUMBER(deflator!$E172:$BQ172), 0))</f>
        <v>1.1407557850853551</v>
      </c>
      <c r="L172" cm="1">
        <f t="array" ref="L172">deflator!L172/INDEX(deflator!$E172:$BQ172, MATCH(TRUE, ISNUMBER(deflator!$E172:$BQ172), 0))</f>
        <v>1.1679236099018213</v>
      </c>
      <c r="M172" cm="1">
        <f t="array" ref="M172">deflator!M172/INDEX(deflator!$E172:$BQ172, MATCH(TRUE, ISNUMBER(deflator!$E172:$BQ172), 0))</f>
        <v>1.1677883005185379</v>
      </c>
      <c r="N172" cm="1">
        <f t="array" ref="N172">deflator!N172/INDEX(deflator!$E172:$BQ172, MATCH(TRUE, ISNUMBER(deflator!$E172:$BQ172), 0))</f>
        <v>1.149817502677311</v>
      </c>
      <c r="O172" cm="1">
        <f t="array" ref="O172">deflator!O172/INDEX(deflator!$E172:$BQ172, MATCH(TRUE, ISNUMBER(deflator!$E172:$BQ172), 0))</f>
        <v>1.1512910928487878</v>
      </c>
      <c r="P172" cm="1">
        <f t="array" ref="P172">deflator!P172/INDEX(deflator!$E172:$BQ172, MATCH(TRUE, ISNUMBER(deflator!$E172:$BQ172), 0))</f>
        <v>1.2234994494825153</v>
      </c>
      <c r="Q172" cm="1">
        <f t="array" ref="Q172">deflator!Q172/INDEX(deflator!$E172:$BQ172, MATCH(TRUE, ISNUMBER(deflator!$E172:$BQ172), 0))</f>
        <v>1.3106397532602905</v>
      </c>
      <c r="R172" cm="1">
        <f t="array" ref="R172">deflator!R172/INDEX(deflator!$E172:$BQ172, MATCH(TRUE, ISNUMBER(deflator!$E172:$BQ172), 0))</f>
        <v>1.5270619806872172</v>
      </c>
      <c r="S172" cm="1">
        <f t="array" ref="S172">deflator!S172/INDEX(deflator!$E172:$BQ172, MATCH(TRUE, ISNUMBER(deflator!$E172:$BQ172), 0))</f>
        <v>1.7207601587837831</v>
      </c>
      <c r="T172" cm="1">
        <f t="array" ref="T172">deflator!T172/INDEX(deflator!$E172:$BQ172, MATCH(TRUE, ISNUMBER(deflator!$E172:$BQ172), 0))</f>
        <v>1.9789493006452825</v>
      </c>
      <c r="U172" cm="1">
        <f t="array" ref="U172">deflator!U172/INDEX(deflator!$E172:$BQ172, MATCH(TRUE, ISNUMBER(deflator!$E172:$BQ172), 0))</f>
        <v>2.0982926280012437</v>
      </c>
      <c r="V172" cm="1">
        <f t="array" ref="V172">deflator!V172/INDEX(deflator!$E172:$BQ172, MATCH(TRUE, ISNUMBER(deflator!$E172:$BQ172), 0))</f>
        <v>2.2323010158764887</v>
      </c>
      <c r="W172" cm="1">
        <f t="array" ref="W172">deflator!W172/INDEX(deflator!$E172:$BQ172, MATCH(TRUE, ISNUMBER(deflator!$E172:$BQ172), 0))</f>
        <v>2.2878674347724637</v>
      </c>
      <c r="X172" cm="1">
        <f t="array" ref="X172">deflator!X172/INDEX(deflator!$E172:$BQ172, MATCH(TRUE, ISNUMBER(deflator!$E172:$BQ172), 0))</f>
        <v>2.5677861426324853</v>
      </c>
      <c r="Y172" cm="1">
        <f t="array" ref="Y172">deflator!Y172/INDEX(deflator!$E172:$BQ172, MATCH(TRUE, ISNUMBER(deflator!$E172:$BQ172), 0))</f>
        <v>2.7359106309457766</v>
      </c>
      <c r="Z172" cm="1">
        <f t="array" ref="Z172">deflator!Z172/INDEX(deflator!$E172:$BQ172, MATCH(TRUE, ISNUMBER(deflator!$E172:$BQ172), 0))</f>
        <v>2.9346773573484497</v>
      </c>
      <c r="AA172" cm="1">
        <f t="array" ref="AA172">deflator!AA172/INDEX(deflator!$E172:$BQ172, MATCH(TRUE, ISNUMBER(deflator!$E172:$BQ172), 0))</f>
        <v>3.2306676787218827</v>
      </c>
      <c r="AB172" cm="1">
        <f t="array" ref="AB172">deflator!AB172/INDEX(deflator!$E172:$BQ172, MATCH(TRUE, ISNUMBER(deflator!$E172:$BQ172), 0))</f>
        <v>3.4650784243133246</v>
      </c>
      <c r="AC172" cm="1">
        <f t="array" ref="AC172">deflator!AC172/INDEX(deflator!$E172:$BQ172, MATCH(TRUE, ISNUMBER(deflator!$E172:$BQ172), 0))</f>
        <v>3.843208804107161</v>
      </c>
      <c r="AD172" cm="1">
        <f t="array" ref="AD172">deflator!AD172/INDEX(deflator!$E172:$BQ172, MATCH(TRUE, ISNUMBER(deflator!$E172:$BQ172), 0))</f>
        <v>4.2369426939762205</v>
      </c>
      <c r="AE172" cm="1">
        <f t="array" ref="AE172">deflator!AE172/INDEX(deflator!$E172:$BQ172, MATCH(TRUE, ISNUMBER(deflator!$E172:$BQ172), 0))</f>
        <v>4.5445553963488798</v>
      </c>
      <c r="AF172" cm="1">
        <f t="array" ref="AF172">deflator!AF172/INDEX(deflator!$E172:$BQ172, MATCH(TRUE, ISNUMBER(deflator!$E172:$BQ172), 0))</f>
        <v>5.0200125933342541</v>
      </c>
      <c r="AG172" cm="1">
        <f t="array" ref="AG172">deflator!AG172/INDEX(deflator!$E172:$BQ172, MATCH(TRUE, ISNUMBER(deflator!$E172:$BQ172), 0))</f>
        <v>5.2902496515125099</v>
      </c>
      <c r="AH172" cm="1">
        <f t="array" ref="AH172">deflator!AH172/INDEX(deflator!$E172:$BQ172, MATCH(TRUE, ISNUMBER(deflator!$E172:$BQ172), 0))</f>
        <v>5.7122065683587495</v>
      </c>
      <c r="AI172" cm="1">
        <f t="array" ref="AI172">deflator!AI172/INDEX(deflator!$E172:$BQ172, MATCH(TRUE, ISNUMBER(deflator!$E172:$BQ172), 0))</f>
        <v>5.8631503444693118</v>
      </c>
      <c r="AJ172" cm="1">
        <f t="array" ref="AJ172">deflator!AJ172/INDEX(deflator!$E172:$BQ172, MATCH(TRUE, ISNUMBER(deflator!$E172:$BQ172), 0))</f>
        <v>8.2912629286735946</v>
      </c>
      <c r="AK172" cm="1">
        <f t="array" ref="AK172">deflator!AK172/INDEX(deflator!$E172:$BQ172, MATCH(TRUE, ISNUMBER(deflator!$E172:$BQ172), 0))</f>
        <v>8.7673424907597717</v>
      </c>
      <c r="AL172" cm="1">
        <f t="array" ref="AL172">deflator!AL172/INDEX(deflator!$E172:$BQ172, MATCH(TRUE, ISNUMBER(deflator!$E172:$BQ172), 0))</f>
        <v>9.8117858992606912</v>
      </c>
      <c r="AM172" cm="1">
        <f t="array" ref="AM172">deflator!AM172/INDEX(deflator!$E172:$BQ172, MATCH(TRUE, ISNUMBER(deflator!$E172:$BQ172), 0))</f>
        <v>10.90016819063413</v>
      </c>
      <c r="AN172" cm="1">
        <f t="array" ref="AN172">deflator!AN172/INDEX(deflator!$E172:$BQ172, MATCH(TRUE, ISNUMBER(deflator!$E172:$BQ172), 0))</f>
        <v>11.209942263708468</v>
      </c>
      <c r="AO172" cm="1">
        <f t="array" ref="AO172">deflator!AO172/INDEX(deflator!$E172:$BQ172, MATCH(TRUE, ISNUMBER(deflator!$E172:$BQ172), 0))</f>
        <v>11.418118009293865</v>
      </c>
      <c r="AP172" cm="1">
        <f t="array" ref="AP172">deflator!AP172/INDEX(deflator!$E172:$BQ172, MATCH(TRUE, ISNUMBER(deflator!$E172:$BQ172), 0))</f>
        <v>12.797091361627338</v>
      </c>
      <c r="AQ172" cm="1">
        <f t="array" ref="AQ172">deflator!AQ172/INDEX(deflator!$E172:$BQ172, MATCH(TRUE, ISNUMBER(deflator!$E172:$BQ172), 0))</f>
        <v>15.158361132189645</v>
      </c>
      <c r="AR172" cm="1">
        <f t="array" ref="AR172">deflator!AR172/INDEX(deflator!$E172:$BQ172, MATCH(TRUE, ISNUMBER(deflator!$E172:$BQ172), 0))</f>
        <v>15.882100011727841</v>
      </c>
      <c r="AS172" cm="1">
        <f t="array" ref="AS172">deflator!AS172/INDEX(deflator!$E172:$BQ172, MATCH(TRUE, ISNUMBER(deflator!$E172:$BQ172), 0))</f>
        <v>16.890865368195577</v>
      </c>
      <c r="AT172" cm="1">
        <f t="array" ref="AT172">deflator!AT172/INDEX(deflator!$E172:$BQ172, MATCH(TRUE, ISNUMBER(deflator!$E172:$BQ172), 0))</f>
        <v>17.875031732016136</v>
      </c>
      <c r="AU172" cm="1">
        <f t="array" ref="AU172">deflator!AU172/INDEX(deflator!$E172:$BQ172, MATCH(TRUE, ISNUMBER(deflator!$E172:$BQ172), 0))</f>
        <v>19.075302765854897</v>
      </c>
      <c r="AV172" cm="1">
        <f t="array" ref="AV172">deflator!AV172/INDEX(deflator!$E172:$BQ172, MATCH(TRUE, ISNUMBER(deflator!$E172:$BQ172), 0))</f>
        <v>19.930921578932114</v>
      </c>
      <c r="AW172" cm="1">
        <f t="array" ref="AW172">deflator!AW172/INDEX(deflator!$E172:$BQ172, MATCH(TRUE, ISNUMBER(deflator!$E172:$BQ172), 0))</f>
        <v>22.110874203312665</v>
      </c>
      <c r="AX172" cm="1">
        <f t="array" ref="AX172">deflator!AX172/INDEX(deflator!$E172:$BQ172, MATCH(TRUE, ISNUMBER(deflator!$E172:$BQ172), 0))</f>
        <v>25.335802494745984</v>
      </c>
      <c r="AY172" cm="1">
        <f t="array" ref="AY172">deflator!AY172/INDEX(deflator!$E172:$BQ172, MATCH(TRUE, ISNUMBER(deflator!$E172:$BQ172), 0))</f>
        <v>28.905886366029652</v>
      </c>
      <c r="AZ172" cm="1">
        <f t="array" ref="AZ172">deflator!AZ172/INDEX(deflator!$E172:$BQ172, MATCH(TRUE, ISNUMBER(deflator!$E172:$BQ172), 0))</f>
        <v>31.47723424858939</v>
      </c>
      <c r="BA172" cm="1">
        <f t="array" ref="BA172">deflator!BA172/INDEX(deflator!$E172:$BQ172, MATCH(TRUE, ISNUMBER(deflator!$E172:$BQ172), 0))</f>
        <v>34.850434499116616</v>
      </c>
      <c r="BB172" cm="1">
        <f t="array" ref="BB172">deflator!BB172/INDEX(deflator!$E172:$BQ172, MATCH(TRUE, ISNUMBER(deflator!$E172:$BQ172), 0))</f>
        <v>34.725346460517976</v>
      </c>
      <c r="BC172" cm="1">
        <f t="array" ref="BC172">deflator!BC172/INDEX(deflator!$E172:$BQ172, MATCH(TRUE, ISNUMBER(deflator!$E172:$BQ172), 0))</f>
        <v>42.484089228705656</v>
      </c>
      <c r="BD172" cm="1">
        <f t="array" ref="BD172">deflator!BD172/INDEX(deflator!$E172:$BQ172, MATCH(TRUE, ISNUMBER(deflator!$E172:$BQ172), 0))</f>
        <v>49.939097615778628</v>
      </c>
      <c r="BE172" cm="1">
        <f t="array" ref="BE172">deflator!BE172/INDEX(deflator!$E172:$BQ172, MATCH(TRUE, ISNUMBER(deflator!$E172:$BQ172), 0))</f>
        <v>50.166738580777285</v>
      </c>
      <c r="BF172" cm="1">
        <f t="array" ref="BF172">deflator!BF172/INDEX(deflator!$E172:$BQ172, MATCH(TRUE, ISNUMBER(deflator!$E172:$BQ172), 0))</f>
        <v>52.418205890243584</v>
      </c>
      <c r="BG172" cm="1">
        <f t="array" ref="BG172">deflator!BG172/INDEX(deflator!$E172:$BQ172, MATCH(TRUE, ISNUMBER(deflator!$E172:$BQ172), 0))</f>
        <v>46.192850386399222</v>
      </c>
      <c r="BH172" cm="1">
        <f t="array" ref="BH172">deflator!BH172/INDEX(deflator!$E172:$BQ172, MATCH(TRUE, ISNUMBER(deflator!$E172:$BQ172), 0))</f>
        <v>43.97840736749064</v>
      </c>
      <c r="BI172" cm="1">
        <f t="array" ref="BI172">deflator!BI172/INDEX(deflator!$E172:$BQ172, MATCH(TRUE, ISNUMBER(deflator!$E172:$BQ172), 0))</f>
        <v>48.908443892757511</v>
      </c>
      <c r="BJ172" cm="1">
        <f t="array" ref="BJ172">deflator!BJ172/INDEX(deflator!$E172:$BQ172, MATCH(TRUE, ISNUMBER(deflator!$E172:$BQ172), 0))</f>
        <v>49.683123491696044</v>
      </c>
      <c r="BK172" cm="1">
        <f t="array" ref="BK172">deflator!BK172/INDEX(deflator!$E172:$BQ172, MATCH(TRUE, ISNUMBER(deflator!$E172:$BQ172), 0))</f>
        <v>51.945920148906026</v>
      </c>
      <c r="BL172" cm="1">
        <f t="array" ref="BL172">deflator!BL172/INDEX(deflator!$E172:$BQ172, MATCH(TRUE, ISNUMBER(deflator!$E172:$BQ172), 0))</f>
        <v>54.713622059850053</v>
      </c>
      <c r="BM172" cm="1">
        <f t="array" ref="BM172">deflator!BM172/INDEX(deflator!$E172:$BQ172, MATCH(TRUE, ISNUMBER(deflator!$E172:$BQ172), 0))</f>
        <v>58.237657128995039</v>
      </c>
      <c r="BN172" cm="1">
        <f t="array" ref="BN172">deflator!BN172/INDEX(deflator!$E172:$BQ172, MATCH(TRUE, ISNUMBER(deflator!$E172:$BQ172), 0))</f>
        <v>62.58502439793962</v>
      </c>
      <c r="BO172" cm="1">
        <f t="array" ref="BO172">deflator!BO172/INDEX(deflator!$E172:$BQ172, MATCH(TRUE, ISNUMBER(deflator!$E172:$BQ172), 0))</f>
        <v>62.201777649529838</v>
      </c>
      <c r="BP172" cm="1">
        <f t="array" ref="BP172">deflator!BP172/INDEX(deflator!$E172:$BQ172, MATCH(TRUE, ISNUMBER(deflator!$E172:$BQ172), 0))</f>
        <v>64.298896535963124</v>
      </c>
      <c r="BQ172" cm="1">
        <f t="array" ref="BQ172">deflator!BQ172/INDEX(deflator!$E172:$BQ172, MATCH(TRUE, ISNUMBER(deflator!$E172:$BQ172), 0))</f>
        <v>67.077287078797113</v>
      </c>
    </row>
    <row r="173" spans="1:69" x14ac:dyDescent="0.35">
      <c r="A173" t="s">
        <v>527</v>
      </c>
      <c r="B173" t="s">
        <v>528</v>
      </c>
      <c r="C173" t="s">
        <v>44</v>
      </c>
      <c r="D173" t="s">
        <v>45</v>
      </c>
      <c r="E173" cm="1">
        <f t="array" ref="E173">deflator!E173/INDEX(deflator!$E173:$BQ173, MATCH(TRUE, ISNUMBER(deflator!$E173:$BQ173), 0))</f>
        <v>1</v>
      </c>
      <c r="F173" cm="1">
        <f t="array" ref="F173">deflator!F173/INDEX(deflator!$E173:$BQ173, MATCH(TRUE, ISNUMBER(deflator!$E173:$BQ173), 0))</f>
        <v>0.96299906106393596</v>
      </c>
      <c r="G173" cm="1">
        <f t="array" ref="G173">deflator!G173/INDEX(deflator!$E173:$BQ173, MATCH(TRUE, ISNUMBER(deflator!$E173:$BQ173), 0))</f>
        <v>0.98508815901086244</v>
      </c>
      <c r="H173" cm="1">
        <f t="array" ref="H173">deflator!H173/INDEX(deflator!$E173:$BQ173, MATCH(TRUE, ISNUMBER(deflator!$E173:$BQ173), 0))</f>
        <v>1.1103015798835463</v>
      </c>
      <c r="I173" cm="1">
        <f t="array" ref="I173">deflator!I173/INDEX(deflator!$E173:$BQ173, MATCH(TRUE, ISNUMBER(deflator!$E173:$BQ173), 0))</f>
        <v>1.0283894890899756</v>
      </c>
      <c r="J173" cm="1">
        <f t="array" ref="J173">deflator!J173/INDEX(deflator!$E173:$BQ173, MATCH(TRUE, ISNUMBER(deflator!$E173:$BQ173), 0))</f>
        <v>1.0471030636521137</v>
      </c>
      <c r="K173" cm="1">
        <f t="array" ref="K173">deflator!K173/INDEX(deflator!$E173:$BQ173, MATCH(TRUE, ISNUMBER(deflator!$E173:$BQ173), 0))</f>
        <v>1.0740937362154732</v>
      </c>
      <c r="L173" cm="1">
        <f t="array" ref="L173">deflator!L173/INDEX(deflator!$E173:$BQ173, MATCH(TRUE, ISNUMBER(deflator!$E173:$BQ173), 0))</f>
        <v>1.0932751578878814</v>
      </c>
      <c r="M173" cm="1">
        <f t="array" ref="M173">deflator!M173/INDEX(deflator!$E173:$BQ173, MATCH(TRUE, ISNUMBER(deflator!$E173:$BQ173), 0))</f>
        <v>1.1705535768857347</v>
      </c>
      <c r="N173" cm="1">
        <f t="array" ref="N173">deflator!N173/INDEX(deflator!$E173:$BQ173, MATCH(TRUE, ISNUMBER(deflator!$E173:$BQ173), 0))</f>
        <v>1.1964015705819744</v>
      </c>
      <c r="O173" cm="1">
        <f t="array" ref="O173">deflator!O173/INDEX(deflator!$E173:$BQ173, MATCH(TRUE, ISNUMBER(deflator!$E173:$BQ173), 0))</f>
        <v>1.2151807430502028</v>
      </c>
      <c r="P173" cm="1">
        <f t="array" ref="P173">deflator!P173/INDEX(deflator!$E173:$BQ173, MATCH(TRUE, ISNUMBER(deflator!$E173:$BQ173), 0))</f>
        <v>1.290964305242823</v>
      </c>
      <c r="Q173" cm="1">
        <f t="array" ref="Q173">deflator!Q173/INDEX(deflator!$E173:$BQ173, MATCH(TRUE, ISNUMBER(deflator!$E173:$BQ173), 0))</f>
        <v>1.4695656693354671</v>
      </c>
      <c r="R173" cm="1">
        <f t="array" ref="R173">deflator!R173/INDEX(deflator!$E173:$BQ173, MATCH(TRUE, ISNUMBER(deflator!$E173:$BQ173), 0))</f>
        <v>1.697284435717656</v>
      </c>
      <c r="S173" cm="1">
        <f t="array" ref="S173">deflator!S173/INDEX(deflator!$E173:$BQ173, MATCH(TRUE, ISNUMBER(deflator!$E173:$BQ173), 0))</f>
        <v>2.7084791332285594</v>
      </c>
      <c r="T173" cm="1">
        <f t="array" ref="T173">deflator!T173/INDEX(deflator!$E173:$BQ173, MATCH(TRUE, ISNUMBER(deflator!$E173:$BQ173), 0))</f>
        <v>2.8509879575735537</v>
      </c>
      <c r="U173" cm="1">
        <f t="array" ref="U173">deflator!U173/INDEX(deflator!$E173:$BQ173, MATCH(TRUE, ISNUMBER(deflator!$E173:$BQ173), 0))</f>
        <v>2.7065423889954499</v>
      </c>
      <c r="V173" cm="1">
        <f t="array" ref="V173">deflator!V173/INDEX(deflator!$E173:$BQ173, MATCH(TRUE, ISNUMBER(deflator!$E173:$BQ173), 0))</f>
        <v>2.938747741572814</v>
      </c>
      <c r="W173" cm="1">
        <f t="array" ref="W173">deflator!W173/INDEX(deflator!$E173:$BQ173, MATCH(TRUE, ISNUMBER(deflator!$E173:$BQ173), 0))</f>
        <v>3.2547160391937608</v>
      </c>
      <c r="X173" cm="1">
        <f t="array" ref="X173">deflator!X173/INDEX(deflator!$E173:$BQ173, MATCH(TRUE, ISNUMBER(deflator!$E173:$BQ173), 0))</f>
        <v>3.8384970943808834</v>
      </c>
      <c r="Y173" cm="1">
        <f t="array" ref="Y173">deflator!Y173/INDEX(deflator!$E173:$BQ173, MATCH(TRUE, ISNUMBER(deflator!$E173:$BQ173), 0))</f>
        <v>4.8583692733200241</v>
      </c>
      <c r="Z173" cm="1">
        <f t="array" ref="Z173">deflator!Z173/INDEX(deflator!$E173:$BQ173, MATCH(TRUE, ISNUMBER(deflator!$E173:$BQ173), 0))</f>
        <v>5.3861776270715742</v>
      </c>
      <c r="AA173" cm="1">
        <f t="array" ref="AA173">deflator!AA173/INDEX(deflator!$E173:$BQ173, MATCH(TRUE, ISNUMBER(deflator!$E173:$BQ173), 0))</f>
        <v>5.8636750767417931</v>
      </c>
      <c r="AB173" cm="1">
        <f t="array" ref="AB173">deflator!AB173/INDEX(deflator!$E173:$BQ173, MATCH(TRUE, ISNUMBER(deflator!$E173:$BQ173), 0))</f>
        <v>6.358375955929974</v>
      </c>
      <c r="AC173" cm="1">
        <f t="array" ref="AC173">deflator!AC173/INDEX(deflator!$E173:$BQ173, MATCH(TRUE, ISNUMBER(deflator!$E173:$BQ173), 0))</f>
        <v>6.8329444209266166</v>
      </c>
      <c r="AD173" cm="1">
        <f t="array" ref="AD173">deflator!AD173/INDEX(deflator!$E173:$BQ173, MATCH(TRUE, ISNUMBER(deflator!$E173:$BQ173), 0))</f>
        <v>7.3932133794186612</v>
      </c>
      <c r="AE173" cm="1">
        <f t="array" ref="AE173">deflator!AE173/INDEX(deflator!$E173:$BQ173, MATCH(TRUE, ISNUMBER(deflator!$E173:$BQ173), 0))</f>
        <v>7.9863384247084017</v>
      </c>
      <c r="AF173" cm="1">
        <f t="array" ref="AF173">deflator!AF173/INDEX(deflator!$E173:$BQ173, MATCH(TRUE, ISNUMBER(deflator!$E173:$BQ173), 0))</f>
        <v>9.0177738194782986</v>
      </c>
      <c r="AG173" cm="1">
        <f t="array" ref="AG173">deflator!AG173/INDEX(deflator!$E173:$BQ173, MATCH(TRUE, ISNUMBER(deflator!$E173:$BQ173), 0))</f>
        <v>9.9994899437619793</v>
      </c>
      <c r="AH173" cm="1">
        <f t="array" ref="AH173">deflator!AH173/INDEX(deflator!$E173:$BQ173, MATCH(TRUE, ISNUMBER(deflator!$E173:$BQ173), 0))</f>
        <v>11.104189403988373</v>
      </c>
      <c r="AI173" cm="1">
        <f t="array" ref="AI173">deflator!AI173/INDEX(deflator!$E173:$BQ173, MATCH(TRUE, ISNUMBER(deflator!$E173:$BQ173), 0))</f>
        <v>12.279415803097102</v>
      </c>
      <c r="AJ173" cm="1">
        <f t="array" ref="AJ173">deflator!AJ173/INDEX(deflator!$E173:$BQ173, MATCH(TRUE, ISNUMBER(deflator!$E173:$BQ173), 0))</f>
        <v>13.33105923249226</v>
      </c>
      <c r="AK173" cm="1">
        <f t="array" ref="AK173">deflator!AK173/INDEX(deflator!$E173:$BQ173, MATCH(TRUE, ISNUMBER(deflator!$E173:$BQ173), 0))</f>
        <v>14.044990683954003</v>
      </c>
      <c r="AL173" cm="1">
        <f t="array" ref="AL173">deflator!AL173/INDEX(deflator!$E173:$BQ173, MATCH(TRUE, ISNUMBER(deflator!$E173:$BQ173), 0))</f>
        <v>15.339969436946799</v>
      </c>
      <c r="AM173" cm="1">
        <f t="array" ref="AM173">deflator!AM173/INDEX(deflator!$E173:$BQ173, MATCH(TRUE, ISNUMBER(deflator!$E173:$BQ173), 0))</f>
        <v>16.345570473828865</v>
      </c>
      <c r="AN173" cm="1">
        <f t="array" ref="AN173">deflator!AN173/INDEX(deflator!$E173:$BQ173, MATCH(TRUE, ISNUMBER(deflator!$E173:$BQ173), 0))</f>
        <v>17.228754576955332</v>
      </c>
      <c r="AO173" cm="1">
        <f t="array" ref="AO173">deflator!AO173/INDEX(deflator!$E173:$BQ173, MATCH(TRUE, ISNUMBER(deflator!$E173:$BQ173), 0))</f>
        <v>18.4351193429932</v>
      </c>
      <c r="AP173" cm="1">
        <f t="array" ref="AP173">deflator!AP173/INDEX(deflator!$E173:$BQ173, MATCH(TRUE, ISNUMBER(deflator!$E173:$BQ173), 0))</f>
        <v>19.379139263903216</v>
      </c>
      <c r="AQ173" cm="1">
        <f t="array" ref="AQ173">deflator!AQ173/INDEX(deflator!$E173:$BQ173, MATCH(TRUE, ISNUMBER(deflator!$E173:$BQ173), 0))</f>
        <v>20.728621036162931</v>
      </c>
      <c r="AR173" cm="1">
        <f t="array" ref="AR173">deflator!AR173/INDEX(deflator!$E173:$BQ173, MATCH(TRUE, ISNUMBER(deflator!$E173:$BQ173), 0))</f>
        <v>22.090887840687014</v>
      </c>
      <c r="AS173" cm="1">
        <f t="array" ref="AS173">deflator!AS173/INDEX(deflator!$E173:$BQ173, MATCH(TRUE, ISNUMBER(deflator!$E173:$BQ173), 0))</f>
        <v>22.844171507812458</v>
      </c>
      <c r="AT173" cm="1">
        <f t="array" ref="AT173">deflator!AT173/INDEX(deflator!$E173:$BQ173, MATCH(TRUE, ISNUMBER(deflator!$E173:$BQ173), 0))</f>
        <v>24.26782313523546</v>
      </c>
      <c r="AU173" cm="1">
        <f t="array" ref="AU173">deflator!AU173/INDEX(deflator!$E173:$BQ173, MATCH(TRUE, ISNUMBER(deflator!$E173:$BQ173), 0))</f>
        <v>25.777108022485798</v>
      </c>
      <c r="AV173" cm="1">
        <f t="array" ref="AV173">deflator!AV173/INDEX(deflator!$E173:$BQ173, MATCH(TRUE, ISNUMBER(deflator!$E173:$BQ173), 0))</f>
        <v>27.226604450862883</v>
      </c>
      <c r="AW173" cm="1">
        <f t="array" ref="AW173">deflator!AW173/INDEX(deflator!$E173:$BQ173, MATCH(TRUE, ISNUMBER(deflator!$E173:$BQ173), 0))</f>
        <v>29.090387979995452</v>
      </c>
      <c r="AX173" cm="1">
        <f t="array" ref="AX173">deflator!AX173/INDEX(deflator!$E173:$BQ173, MATCH(TRUE, ISNUMBER(deflator!$E173:$BQ173), 0))</f>
        <v>30.238905500455235</v>
      </c>
      <c r="AY173" cm="1">
        <f t="array" ref="AY173">deflator!AY173/INDEX(deflator!$E173:$BQ173, MATCH(TRUE, ISNUMBER(deflator!$E173:$BQ173), 0))</f>
        <v>33.132128904826985</v>
      </c>
      <c r="AZ173" cm="1">
        <f t="array" ref="AZ173">deflator!AZ173/INDEX(deflator!$E173:$BQ173, MATCH(TRUE, ISNUMBER(deflator!$E173:$BQ173), 0))</f>
        <v>35.884850632979656</v>
      </c>
      <c r="BA173" cm="1">
        <f t="array" ref="BA173">deflator!BA173/INDEX(deflator!$E173:$BQ173, MATCH(TRUE, ISNUMBER(deflator!$E173:$BQ173), 0))</f>
        <v>37.925511858144212</v>
      </c>
      <c r="BB173" cm="1">
        <f t="array" ref="BB173">deflator!BB173/INDEX(deflator!$E173:$BQ173, MATCH(TRUE, ISNUMBER(deflator!$E173:$BQ173), 0))</f>
        <v>37.677402840296011</v>
      </c>
      <c r="BC173" cm="1">
        <f t="array" ref="BC173">deflator!BC173/INDEX(deflator!$E173:$BQ173, MATCH(TRUE, ISNUMBER(deflator!$E173:$BQ173), 0))</f>
        <v>38.101808234546027</v>
      </c>
      <c r="BD173" cm="1">
        <f t="array" ref="BD173">deflator!BD173/INDEX(deflator!$E173:$BQ173, MATCH(TRUE, ISNUMBER(deflator!$E173:$BQ173), 0))</f>
        <v>39.306383108264853</v>
      </c>
      <c r="BE173" cm="1">
        <f t="array" ref="BE173">deflator!BE173/INDEX(deflator!$E173:$BQ173, MATCH(TRUE, ISNUMBER(deflator!$E173:$BQ173), 0))</f>
        <v>40.275491241408318</v>
      </c>
      <c r="BF173" cm="1">
        <f t="array" ref="BF173">deflator!BF173/INDEX(deflator!$E173:$BQ173, MATCH(TRUE, ISNUMBER(deflator!$E173:$BQ173), 0))</f>
        <v>41.940613721689935</v>
      </c>
      <c r="BG173" cm="1">
        <f t="array" ref="BG173">deflator!BG173/INDEX(deflator!$E173:$BQ173, MATCH(TRUE, ISNUMBER(deflator!$E173:$BQ173), 0))</f>
        <v>42.850013747301887</v>
      </c>
      <c r="BH173" cm="1">
        <f t="array" ref="BH173">deflator!BH173/INDEX(deflator!$E173:$BQ173, MATCH(TRUE, ISNUMBER(deflator!$E173:$BQ173), 0))</f>
        <v>43.449712862928806</v>
      </c>
      <c r="BI173" cm="1">
        <f t="array" ref="BI173">deflator!BI173/INDEX(deflator!$E173:$BQ173, MATCH(TRUE, ISNUMBER(deflator!$E173:$BQ173), 0))</f>
        <v>44.485828637525678</v>
      </c>
      <c r="BJ173" cm="1">
        <f t="array" ref="BJ173">deflator!BJ173/INDEX(deflator!$E173:$BQ173, MATCH(TRUE, ISNUMBER(deflator!$E173:$BQ173), 0))</f>
        <v>45.213841748170047</v>
      </c>
      <c r="BK173" cm="1">
        <f t="array" ref="BK173">deflator!BK173/INDEX(deflator!$E173:$BQ173, MATCH(TRUE, ISNUMBER(deflator!$E173:$BQ173), 0))</f>
        <v>45.971349555760213</v>
      </c>
      <c r="BL173" cm="1">
        <f t="array" ref="BL173">deflator!BL173/INDEX(deflator!$E173:$BQ173, MATCH(TRUE, ISNUMBER(deflator!$E173:$BQ173), 0))</f>
        <v>45.757195299842699</v>
      </c>
      <c r="BM173" cm="1">
        <f t="array" ref="BM173">deflator!BM173/INDEX(deflator!$E173:$BQ173, MATCH(TRUE, ISNUMBER(deflator!$E173:$BQ173), 0))</f>
        <v>46.93454644143209</v>
      </c>
      <c r="BN173" cm="1">
        <f t="array" ref="BN173">deflator!BN173/INDEX(deflator!$E173:$BQ173, MATCH(TRUE, ISNUMBER(deflator!$E173:$BQ173), 0))</f>
        <v>48.416364106377401</v>
      </c>
      <c r="BO173" cm="1">
        <f t="array" ref="BO173">deflator!BO173/INDEX(deflator!$E173:$BQ173, MATCH(TRUE, ISNUMBER(deflator!$E173:$BQ173), 0))</f>
        <v>53.055934943907701</v>
      </c>
      <c r="BP173" cm="1">
        <f t="array" ref="BP173">deflator!BP173/INDEX(deflator!$E173:$BQ173, MATCH(TRUE, ISNUMBER(deflator!$E173:$BQ173), 0))</f>
        <v>56.552008615737165</v>
      </c>
      <c r="BQ173" cm="1">
        <f t="array" ref="BQ173">deflator!BQ173/INDEX(deflator!$E173:$BQ173, MATCH(TRUE, ISNUMBER(deflator!$E173:$BQ173), 0))</f>
        <v>58.729670603830023</v>
      </c>
    </row>
    <row r="174" spans="1:69" x14ac:dyDescent="0.35">
      <c r="A174" t="s">
        <v>529</v>
      </c>
      <c r="B174" t="s">
        <v>530</v>
      </c>
      <c r="C174" t="s">
        <v>44</v>
      </c>
      <c r="D174" t="s">
        <v>45</v>
      </c>
      <c r="E174" cm="1">
        <f t="array" ref="E174">deflator!E174/INDEX(deflator!$E174:$BQ174, MATCH(TRUE, ISNUMBER(deflator!$E174:$BQ174), 0))</f>
        <v>0</v>
      </c>
      <c r="F174" cm="1">
        <f t="array" ref="F174">deflator!F174/INDEX(deflator!$E174:$BQ174, MATCH(TRUE, ISNUMBER(deflator!$E174:$BQ174), 0))</f>
        <v>0</v>
      </c>
      <c r="G174" cm="1">
        <f t="array" ref="G174">deflator!G174/INDEX(deflator!$E174:$BQ174, MATCH(TRUE, ISNUMBER(deflator!$E174:$BQ174), 0))</f>
        <v>0</v>
      </c>
      <c r="H174" cm="1">
        <f t="array" ref="H174">deflator!H174/INDEX(deflator!$E174:$BQ174, MATCH(TRUE, ISNUMBER(deflator!$E174:$BQ174), 0))</f>
        <v>0</v>
      </c>
      <c r="I174" cm="1">
        <f t="array" ref="I174">deflator!I174/INDEX(deflator!$E174:$BQ174, MATCH(TRUE, ISNUMBER(deflator!$E174:$BQ174), 0))</f>
        <v>0</v>
      </c>
      <c r="J174" cm="1">
        <f t="array" ref="J174">deflator!J174/INDEX(deflator!$E174:$BQ174, MATCH(TRUE, ISNUMBER(deflator!$E174:$BQ174), 0))</f>
        <v>0</v>
      </c>
      <c r="K174" cm="1">
        <f t="array" ref="K174">deflator!K174/INDEX(deflator!$E174:$BQ174, MATCH(TRUE, ISNUMBER(deflator!$E174:$BQ174), 0))</f>
        <v>0</v>
      </c>
      <c r="L174" cm="1">
        <f t="array" ref="L174">deflator!L174/INDEX(deflator!$E174:$BQ174, MATCH(TRUE, ISNUMBER(deflator!$E174:$BQ174), 0))</f>
        <v>0</v>
      </c>
      <c r="M174" cm="1">
        <f t="array" ref="M174">deflator!M174/INDEX(deflator!$E174:$BQ174, MATCH(TRUE, ISNUMBER(deflator!$E174:$BQ174), 0))</f>
        <v>0</v>
      </c>
      <c r="N174" cm="1">
        <f t="array" ref="N174">deflator!N174/INDEX(deflator!$E174:$BQ174, MATCH(TRUE, ISNUMBER(deflator!$E174:$BQ174), 0))</f>
        <v>0</v>
      </c>
      <c r="O174" cm="1">
        <f t="array" ref="O174">deflator!O174/INDEX(deflator!$E174:$BQ174, MATCH(TRUE, ISNUMBER(deflator!$E174:$BQ174), 0))</f>
        <v>0</v>
      </c>
      <c r="P174" cm="1">
        <f t="array" ref="P174">deflator!P174/INDEX(deflator!$E174:$BQ174, MATCH(TRUE, ISNUMBER(deflator!$E174:$BQ174), 0))</f>
        <v>0</v>
      </c>
      <c r="Q174" cm="1">
        <f t="array" ref="Q174">deflator!Q174/INDEX(deflator!$E174:$BQ174, MATCH(TRUE, ISNUMBER(deflator!$E174:$BQ174), 0))</f>
        <v>0</v>
      </c>
      <c r="R174" cm="1">
        <f t="array" ref="R174">deflator!R174/INDEX(deflator!$E174:$BQ174, MATCH(TRUE, ISNUMBER(deflator!$E174:$BQ174), 0))</f>
        <v>0</v>
      </c>
      <c r="S174" cm="1">
        <f t="array" ref="S174">deflator!S174/INDEX(deflator!$E174:$BQ174, MATCH(TRUE, ISNUMBER(deflator!$E174:$BQ174), 0))</f>
        <v>0</v>
      </c>
      <c r="T174" cm="1">
        <f t="array" ref="T174">deflator!T174/INDEX(deflator!$E174:$BQ174, MATCH(TRUE, ISNUMBER(deflator!$E174:$BQ174), 0))</f>
        <v>0</v>
      </c>
      <c r="U174" cm="1">
        <f t="array" ref="U174">deflator!U174/INDEX(deflator!$E174:$BQ174, MATCH(TRUE, ISNUMBER(deflator!$E174:$BQ174), 0))</f>
        <v>0</v>
      </c>
      <c r="V174" cm="1">
        <f t="array" ref="V174">deflator!V174/INDEX(deflator!$E174:$BQ174, MATCH(TRUE, ISNUMBER(deflator!$E174:$BQ174), 0))</f>
        <v>0</v>
      </c>
      <c r="W174" cm="1">
        <f t="array" ref="W174">deflator!W174/INDEX(deflator!$E174:$BQ174, MATCH(TRUE, ISNUMBER(deflator!$E174:$BQ174), 0))</f>
        <v>0</v>
      </c>
      <c r="X174" cm="1">
        <f t="array" ref="X174">deflator!X174/INDEX(deflator!$E174:$BQ174, MATCH(TRUE, ISNUMBER(deflator!$E174:$BQ174), 0))</f>
        <v>0</v>
      </c>
      <c r="Y174" cm="1">
        <f t="array" ref="Y174">deflator!Y174/INDEX(deflator!$E174:$BQ174, MATCH(TRUE, ISNUMBER(deflator!$E174:$BQ174), 0))</f>
        <v>1</v>
      </c>
      <c r="Z174" cm="1">
        <f t="array" ref="Z174">deflator!Z174/INDEX(deflator!$E174:$BQ174, MATCH(TRUE, ISNUMBER(deflator!$E174:$BQ174), 0))</f>
        <v>1.164057389895661</v>
      </c>
      <c r="AA174" cm="1">
        <f t="array" ref="AA174">deflator!AA174/INDEX(deflator!$E174:$BQ174, MATCH(TRUE, ISNUMBER(deflator!$E174:$BQ174), 0))</f>
        <v>1.2765432637737093</v>
      </c>
      <c r="AB174" cm="1">
        <f t="array" ref="AB174">deflator!AB174/INDEX(deflator!$E174:$BQ174, MATCH(TRUE, ISNUMBER(deflator!$E174:$BQ174), 0))</f>
        <v>1.4198962220804237</v>
      </c>
      <c r="AC174" cm="1">
        <f t="array" ref="AC174">deflator!AC174/INDEX(deflator!$E174:$BQ174, MATCH(TRUE, ISNUMBER(deflator!$E174:$BQ174), 0))</f>
        <v>1.6012461462286438</v>
      </c>
      <c r="AD174" cm="1">
        <f t="array" ref="AD174">deflator!AD174/INDEX(deflator!$E174:$BQ174, MATCH(TRUE, ISNUMBER(deflator!$E174:$BQ174), 0))</f>
        <v>1.7442507175193953</v>
      </c>
      <c r="AE174" cm="1">
        <f t="array" ref="AE174">deflator!AE174/INDEX(deflator!$E174:$BQ174, MATCH(TRUE, ISNUMBER(deflator!$E174:$BQ174), 0))</f>
        <v>1.9798865040079108</v>
      </c>
      <c r="AF174" cm="1">
        <f t="array" ref="AF174">deflator!AF174/INDEX(deflator!$E174:$BQ174, MATCH(TRUE, ISNUMBER(deflator!$E174:$BQ174), 0))</f>
        <v>2.3110000828000725</v>
      </c>
      <c r="AG174" cm="1">
        <f t="array" ref="AG174">deflator!AG174/INDEX(deflator!$E174:$BQ174, MATCH(TRUE, ISNUMBER(deflator!$E174:$BQ174), 0))</f>
        <v>3.0295317408479803</v>
      </c>
      <c r="AH174" cm="1">
        <f t="array" ref="AH174">deflator!AH174/INDEX(deflator!$E174:$BQ174, MATCH(TRUE, ISNUMBER(deflator!$E174:$BQ174), 0))</f>
        <v>3.7114637668848136</v>
      </c>
      <c r="AI174" cm="1">
        <f t="array" ref="AI174">deflator!AI174/INDEX(deflator!$E174:$BQ174, MATCH(TRUE, ISNUMBER(deflator!$E174:$BQ174), 0))</f>
        <v>4.1071386700743648</v>
      </c>
      <c r="AJ174" cm="1">
        <f t="array" ref="AJ174">deflator!AJ174/INDEX(deflator!$E174:$BQ174, MATCH(TRUE, ISNUMBER(deflator!$E174:$BQ174), 0))</f>
        <v>4.5462868396766574</v>
      </c>
      <c r="AK174" cm="1">
        <f t="array" ref="AK174">deflator!AK174/INDEX(deflator!$E174:$BQ174, MATCH(TRUE, ISNUMBER(deflator!$E174:$BQ174), 0))</f>
        <v>5.1498712010044914</v>
      </c>
      <c r="AL174" cm="1">
        <f t="array" ref="AL174">deflator!AL174/INDEX(deflator!$E174:$BQ174, MATCH(TRUE, ISNUMBER(deflator!$E174:$BQ174), 0))</f>
        <v>6.6008299080011454</v>
      </c>
      <c r="AM174" cm="1">
        <f t="array" ref="AM174">deflator!AM174/INDEX(deflator!$E174:$BQ174, MATCH(TRUE, ISNUMBER(deflator!$E174:$BQ174), 0))</f>
        <v>8.3283912771393389</v>
      </c>
      <c r="AN174" cm="1">
        <f t="array" ref="AN174">deflator!AN174/INDEX(deflator!$E174:$BQ174, MATCH(TRUE, ISNUMBER(deflator!$E174:$BQ174), 0))</f>
        <v>14.75954212237488</v>
      </c>
      <c r="AO174" cm="1">
        <f t="array" ref="AO174">deflator!AO174/INDEX(deflator!$E174:$BQ174, MATCH(TRUE, ISNUMBER(deflator!$E174:$BQ174), 0))</f>
        <v>22.485511248768216</v>
      </c>
      <c r="AP174" cm="1">
        <f t="array" ref="AP174">deflator!AP174/INDEX(deflator!$E174:$BQ174, MATCH(TRUE, ISNUMBER(deflator!$E174:$BQ174), 0))</f>
        <v>27.17033371415701</v>
      </c>
      <c r="AQ174" cm="1">
        <f t="array" ref="AQ174">deflator!AQ174/INDEX(deflator!$E174:$BQ174, MATCH(TRUE, ISNUMBER(deflator!$E174:$BQ174), 0))</f>
        <v>32.481720928308917</v>
      </c>
      <c r="AR174" cm="1">
        <f t="array" ref="AR174">deflator!AR174/INDEX(deflator!$E174:$BQ174, MATCH(TRUE, ISNUMBER(deflator!$E174:$BQ174), 0))</f>
        <v>45.373965984887832</v>
      </c>
      <c r="AS174" cm="1">
        <f t="array" ref="AS174">deflator!AS174/INDEX(deflator!$E174:$BQ174, MATCH(TRUE, ISNUMBER(deflator!$E174:$BQ174), 0))</f>
        <v>59.228431739004286</v>
      </c>
      <c r="AT174" cm="1">
        <f t="array" ref="AT174">deflator!AT174/INDEX(deflator!$E174:$BQ174, MATCH(TRUE, ISNUMBER(deflator!$E174:$BQ174), 0))</f>
        <v>74.40421887851528</v>
      </c>
      <c r="AU174" cm="1">
        <f t="array" ref="AU174">deflator!AU174/INDEX(deflator!$E174:$BQ174, MATCH(TRUE, ISNUMBER(deflator!$E174:$BQ174), 0))</f>
        <v>158.25304821808243</v>
      </c>
      <c r="AV174" cm="1">
        <f t="array" ref="AV174">deflator!AV174/INDEX(deflator!$E174:$BQ174, MATCH(TRUE, ISNUMBER(deflator!$E174:$BQ174), 0))</f>
        <v>174.62606157686307</v>
      </c>
      <c r="AW174" cm="1">
        <f t="array" ref="AW174">deflator!AW174/INDEX(deflator!$E174:$BQ174, MATCH(TRUE, ISNUMBER(deflator!$E174:$BQ174), 0))</f>
        <v>200.55214003688428</v>
      </c>
      <c r="AX174" cm="1">
        <f t="array" ref="AX174">deflator!AX174/INDEX(deflator!$E174:$BQ174, MATCH(TRUE, ISNUMBER(deflator!$E174:$BQ174), 0))</f>
        <v>222.09392033261236</v>
      </c>
      <c r="AY174" cm="1">
        <f t="array" ref="AY174">deflator!AY174/INDEX(deflator!$E174:$BQ174, MATCH(TRUE, ISNUMBER(deflator!$E174:$BQ174), 0))</f>
        <v>266.43998984236333</v>
      </c>
      <c r="AZ174" cm="1">
        <f t="array" ref="AZ174">deflator!AZ174/INDEX(deflator!$E174:$BQ174, MATCH(TRUE, ISNUMBER(deflator!$E174:$BQ174), 0))</f>
        <v>277.36329636206199</v>
      </c>
      <c r="BA174" cm="1">
        <f t="array" ref="BA174">deflator!BA174/INDEX(deflator!$E174:$BQ174, MATCH(TRUE, ISNUMBER(deflator!$E174:$BQ174), 0))</f>
        <v>310.54889261348461</v>
      </c>
      <c r="BB174" cm="1">
        <f t="array" ref="BB174">deflator!BB174/INDEX(deflator!$E174:$BQ174, MATCH(TRUE, ISNUMBER(deflator!$E174:$BQ174), 0))</f>
        <v>335.08170530477719</v>
      </c>
      <c r="BC174" cm="1">
        <f t="array" ref="BC174">deflator!BC174/INDEX(deflator!$E174:$BQ174, MATCH(TRUE, ISNUMBER(deflator!$E174:$BQ174), 0))</f>
        <v>375.71780779344391</v>
      </c>
      <c r="BD174" cm="1">
        <f t="array" ref="BD174">deflator!BD174/INDEX(deflator!$E174:$BQ174, MATCH(TRUE, ISNUMBER(deflator!$E174:$BQ174), 0))</f>
        <v>428.28162234729155</v>
      </c>
      <c r="BE174" cm="1">
        <f t="array" ref="BE174">deflator!BE174/INDEX(deflator!$E174:$BQ174, MATCH(TRUE, ISNUMBER(deflator!$E174:$BQ174), 0))</f>
        <v>503.82949181556762</v>
      </c>
      <c r="BF174" cm="1">
        <f t="array" ref="BF174">deflator!BF174/INDEX(deflator!$E174:$BQ174, MATCH(TRUE, ISNUMBER(deflator!$E174:$BQ174), 0))</f>
        <v>640.0966823044879</v>
      </c>
      <c r="BG174" cm="1">
        <f t="array" ref="BG174">deflator!BG174/INDEX(deflator!$E174:$BQ174, MATCH(TRUE, ISNUMBER(deflator!$E174:$BQ174), 0))</f>
        <v>774.32035624657135</v>
      </c>
      <c r="BH174" cm="1">
        <f t="array" ref="BH174">deflator!BH174/INDEX(deflator!$E174:$BQ174, MATCH(TRUE, ISNUMBER(deflator!$E174:$BQ174), 0))</f>
        <v>927.74937385895919</v>
      </c>
      <c r="BI174" cm="1">
        <f t="array" ref="BI174">deflator!BI174/INDEX(deflator!$E174:$BQ174, MATCH(TRUE, ISNUMBER(deflator!$E174:$BQ174), 0))</f>
        <v>1116.0146126681466</v>
      </c>
      <c r="BJ174" cm="1">
        <f t="array" ref="BJ174">deflator!BJ174/INDEX(deflator!$E174:$BQ174, MATCH(TRUE, ISNUMBER(deflator!$E174:$BQ174), 0))</f>
        <v>1234.0546358252943</v>
      </c>
      <c r="BK174" cm="1">
        <f t="array" ref="BK174">deflator!BK174/INDEX(deflator!$E174:$BQ174, MATCH(TRUE, ISNUMBER(deflator!$E174:$BQ174), 0))</f>
        <v>1309.9779590133091</v>
      </c>
      <c r="BL174" cm="1">
        <f t="array" ref="BL174">deflator!BL174/INDEX(deflator!$E174:$BQ174, MATCH(TRUE, ISNUMBER(deflator!$E174:$BQ174), 0))</f>
        <v>1411.2203447167112</v>
      </c>
      <c r="BM174" cm="1">
        <f t="array" ref="BM174">deflator!BM174/INDEX(deflator!$E174:$BQ174, MATCH(TRUE, ISNUMBER(deflator!$E174:$BQ174), 0))</f>
        <v>1498.9742187632103</v>
      </c>
      <c r="BN174" cm="1">
        <f t="array" ref="BN174">deflator!BN174/INDEX(deflator!$E174:$BQ174, MATCH(TRUE, ISNUMBER(deflator!$E174:$BQ174), 0))</f>
        <v>1621.1851135822556</v>
      </c>
      <c r="BO174" cm="1">
        <f t="array" ref="BO174">deflator!BO174/INDEX(deflator!$E174:$BQ174, MATCH(TRUE, ISNUMBER(deflator!$E174:$BQ174), 0))</f>
        <v>1899.4912123890342</v>
      </c>
      <c r="BP174" cm="1">
        <f t="array" ref="BP174">deflator!BP174/INDEX(deflator!$E174:$BQ174, MATCH(TRUE, ISNUMBER(deflator!$E174:$BQ174), 0))</f>
        <v>2332.7028929398894</v>
      </c>
      <c r="BQ174" cm="1">
        <f t="array" ref="BQ174">deflator!BQ174/INDEX(deflator!$E174:$BQ174, MATCH(TRUE, ISNUMBER(deflator!$E174:$BQ174), 0))</f>
        <v>2970.2303602938077</v>
      </c>
    </row>
    <row r="175" spans="1:69" x14ac:dyDescent="0.35">
      <c r="A175" t="s">
        <v>531</v>
      </c>
      <c r="B175" t="s">
        <v>532</v>
      </c>
      <c r="C175" t="s">
        <v>44</v>
      </c>
      <c r="D175" t="s">
        <v>45</v>
      </c>
      <c r="E175" cm="1">
        <f t="array" ref="E175">deflator!E175/INDEX(deflator!$E175:$BQ175, MATCH(TRUE, ISNUMBER(deflator!$E175:$BQ175), 0))</f>
        <v>1</v>
      </c>
      <c r="F175" cm="1">
        <f t="array" ref="F175">deflator!F175/INDEX(deflator!$E175:$BQ175, MATCH(TRUE, ISNUMBER(deflator!$E175:$BQ175), 0))</f>
        <v>0.92241417402986459</v>
      </c>
      <c r="G175" cm="1">
        <f t="array" ref="G175">deflator!G175/INDEX(deflator!$E175:$BQ175, MATCH(TRUE, ISNUMBER(deflator!$E175:$BQ175), 0))</f>
        <v>0.91216665181415213</v>
      </c>
      <c r="H175" cm="1">
        <f t="array" ref="H175">deflator!H175/INDEX(deflator!$E175:$BQ175, MATCH(TRUE, ISNUMBER(deflator!$E175:$BQ175), 0))</f>
        <v>1.0657538655094165</v>
      </c>
      <c r="I175" cm="1">
        <f t="array" ref="I175">deflator!I175/INDEX(deflator!$E175:$BQ175, MATCH(TRUE, ISNUMBER(deflator!$E175:$BQ175), 0))</f>
        <v>1.0777619915820109</v>
      </c>
      <c r="J175" cm="1">
        <f t="array" ref="J175">deflator!J175/INDEX(deflator!$E175:$BQ175, MATCH(TRUE, ISNUMBER(deflator!$E175:$BQ175), 0))</f>
        <v>1.106348600220707</v>
      </c>
      <c r="K175" cm="1">
        <f t="array" ref="K175">deflator!K175/INDEX(deflator!$E175:$BQ175, MATCH(TRUE, ISNUMBER(deflator!$E175:$BQ175), 0))</f>
        <v>1.0911081955297166</v>
      </c>
      <c r="L175" cm="1">
        <f t="array" ref="L175">deflator!L175/INDEX(deflator!$E175:$BQ175, MATCH(TRUE, ISNUMBER(deflator!$E175:$BQ175), 0))</f>
        <v>1.0657608172549533</v>
      </c>
      <c r="M175" cm="1">
        <f t="array" ref="M175">deflator!M175/INDEX(deflator!$E175:$BQ175, MATCH(TRUE, ISNUMBER(deflator!$E175:$BQ175), 0))</f>
        <v>1.0307964604607587</v>
      </c>
      <c r="N175" cm="1">
        <f t="array" ref="N175">deflator!N175/INDEX(deflator!$E175:$BQ175, MATCH(TRUE, ISNUMBER(deflator!$E175:$BQ175), 0))</f>
        <v>1.0813669951773786</v>
      </c>
      <c r="O175" cm="1">
        <f t="array" ref="O175">deflator!O175/INDEX(deflator!$E175:$BQ175, MATCH(TRUE, ISNUMBER(deflator!$E175:$BQ175), 0))</f>
        <v>1.0758581083857974</v>
      </c>
      <c r="P175" cm="1">
        <f t="array" ref="P175">deflator!P175/INDEX(deflator!$E175:$BQ175, MATCH(TRUE, ISNUMBER(deflator!$E175:$BQ175), 0))</f>
        <v>1.0708160567060281</v>
      </c>
      <c r="Q175" cm="1">
        <f t="array" ref="Q175">deflator!Q175/INDEX(deflator!$E175:$BQ175, MATCH(TRUE, ISNUMBER(deflator!$E175:$BQ175), 0))</f>
        <v>1.0744979843488811</v>
      </c>
      <c r="R175" cm="1">
        <f t="array" ref="R175">deflator!R175/INDEX(deflator!$E175:$BQ175, MATCH(TRUE, ISNUMBER(deflator!$E175:$BQ175), 0))</f>
        <v>1.2665550404489303</v>
      </c>
      <c r="S175" cm="1">
        <f t="array" ref="S175">deflator!S175/INDEX(deflator!$E175:$BQ175, MATCH(TRUE, ISNUMBER(deflator!$E175:$BQ175), 0))</f>
        <v>1.4275245046187524</v>
      </c>
      <c r="T175" cm="1">
        <f t="array" ref="T175">deflator!T175/INDEX(deflator!$E175:$BQ175, MATCH(TRUE, ISNUMBER(deflator!$E175:$BQ175), 0))</f>
        <v>1.3835913202263828</v>
      </c>
      <c r="U175" cm="1">
        <f t="array" ref="U175">deflator!U175/INDEX(deflator!$E175:$BQ175, MATCH(TRUE, ISNUMBER(deflator!$E175:$BQ175), 0))</f>
        <v>1.5596693838519711</v>
      </c>
      <c r="V175" cm="1">
        <f t="array" ref="V175">deflator!V175/INDEX(deflator!$E175:$BQ175, MATCH(TRUE, ISNUMBER(deflator!$E175:$BQ175), 0))</f>
        <v>1.6667425736243537</v>
      </c>
      <c r="W175" cm="1">
        <f t="array" ref="W175">deflator!W175/INDEX(deflator!$E175:$BQ175, MATCH(TRUE, ISNUMBER(deflator!$E175:$BQ175), 0))</f>
        <v>1.8307563911963911</v>
      </c>
      <c r="X175" cm="1">
        <f t="array" ref="X175">deflator!X175/INDEX(deflator!$E175:$BQ175, MATCH(TRUE, ISNUMBER(deflator!$E175:$BQ175), 0))</f>
        <v>2.0515360313164628</v>
      </c>
      <c r="Y175" cm="1">
        <f t="array" ref="Y175">deflator!Y175/INDEX(deflator!$E175:$BQ175, MATCH(TRUE, ISNUMBER(deflator!$E175:$BQ175), 0))</f>
        <v>2.1925807487252298</v>
      </c>
      <c r="Z175" cm="1">
        <f t="array" ref="Z175">deflator!Z175/INDEX(deflator!$E175:$BQ175, MATCH(TRUE, ISNUMBER(deflator!$E175:$BQ175), 0))</f>
        <v>2.2158225240812652</v>
      </c>
      <c r="AA175" cm="1">
        <f t="array" ref="AA175">deflator!AA175/INDEX(deflator!$E175:$BQ175, MATCH(TRUE, ISNUMBER(deflator!$E175:$BQ175), 0))</f>
        <v>2.272526657387377</v>
      </c>
      <c r="AB175" cm="1">
        <f t="array" ref="AB175">deflator!AB175/INDEX(deflator!$E175:$BQ175, MATCH(TRUE, ISNUMBER(deflator!$E175:$BQ175), 0))</f>
        <v>2.406841782391</v>
      </c>
      <c r="AC175" cm="1">
        <f t="array" ref="AC175">deflator!AC175/INDEX(deflator!$E175:$BQ175, MATCH(TRUE, ISNUMBER(deflator!$E175:$BQ175), 0))</f>
        <v>2.5221965107149988</v>
      </c>
      <c r="AD175" cm="1">
        <f t="array" ref="AD175">deflator!AD175/INDEX(deflator!$E175:$BQ175, MATCH(TRUE, ISNUMBER(deflator!$E175:$BQ175), 0))</f>
        <v>2.481691997047506</v>
      </c>
      <c r="AE175" cm="1">
        <f t="array" ref="AE175">deflator!AE175/INDEX(deflator!$E175:$BQ175, MATCH(TRUE, ISNUMBER(deflator!$E175:$BQ175), 0))</f>
        <v>2.2653549676587899</v>
      </c>
      <c r="AF175" cm="1">
        <f t="array" ref="AF175">deflator!AF175/INDEX(deflator!$E175:$BQ175, MATCH(TRUE, ISNUMBER(deflator!$E175:$BQ175), 0))</f>
        <v>2.4390332711212248</v>
      </c>
      <c r="AG175" cm="1">
        <f t="array" ref="AG175">deflator!AG175/INDEX(deflator!$E175:$BQ175, MATCH(TRUE, ISNUMBER(deflator!$E175:$BQ175), 0))</f>
        <v>2.5273269157893501</v>
      </c>
      <c r="AH175" cm="1">
        <f t="array" ref="AH175">deflator!AH175/INDEX(deflator!$E175:$BQ175, MATCH(TRUE, ISNUMBER(deflator!$E175:$BQ175), 0))</f>
        <v>2.6400887503432044</v>
      </c>
      <c r="AI175" cm="1">
        <f t="array" ref="AI175">deflator!AI175/INDEX(deflator!$E175:$BQ175, MATCH(TRUE, ISNUMBER(deflator!$E175:$BQ175), 0))</f>
        <v>2.740618445166608</v>
      </c>
      <c r="AJ175" cm="1">
        <f t="array" ref="AJ175">deflator!AJ175/INDEX(deflator!$E175:$BQ175, MATCH(TRUE, ISNUMBER(deflator!$E175:$BQ175), 0))</f>
        <v>2.8388613588038338</v>
      </c>
      <c r="AK175" cm="1">
        <f t="array" ref="AK175">deflator!AK175/INDEX(deflator!$E175:$BQ175, MATCH(TRUE, ISNUMBER(deflator!$E175:$BQ175), 0))</f>
        <v>2.9073983554634273</v>
      </c>
      <c r="AL175" cm="1">
        <f t="array" ref="AL175">deflator!AL175/INDEX(deflator!$E175:$BQ175, MATCH(TRUE, ISNUMBER(deflator!$E175:$BQ175), 0))</f>
        <v>3.0233154937695264</v>
      </c>
      <c r="AM175" cm="1">
        <f t="array" ref="AM175">deflator!AM175/INDEX(deflator!$E175:$BQ175, MATCH(TRUE, ISNUMBER(deflator!$E175:$BQ175), 0))</f>
        <v>3.1423535381146541</v>
      </c>
      <c r="AN175" cm="1">
        <f t="array" ref="AN175">deflator!AN175/INDEX(deflator!$E175:$BQ175, MATCH(TRUE, ISNUMBER(deflator!$E175:$BQ175), 0))</f>
        <v>3.2565284259960774</v>
      </c>
      <c r="AO175" cm="1">
        <f t="array" ref="AO175">deflator!AO175/INDEX(deflator!$E175:$BQ175, MATCH(TRUE, ISNUMBER(deflator!$E175:$BQ175), 0))</f>
        <v>3.3763655257697693</v>
      </c>
      <c r="AP175" cm="1">
        <f t="array" ref="AP175">deflator!AP175/INDEX(deflator!$E175:$BQ175, MATCH(TRUE, ISNUMBER(deflator!$E175:$BQ175), 0))</f>
        <v>3.4939423765654682</v>
      </c>
      <c r="AQ175" cm="1">
        <f t="array" ref="AQ175">deflator!AQ175/INDEX(deflator!$E175:$BQ175, MATCH(TRUE, ISNUMBER(deflator!$E175:$BQ175), 0))</f>
        <v>3.7908827560534113</v>
      </c>
      <c r="AR175" cm="1">
        <f t="array" ref="AR175">deflator!AR175/INDEX(deflator!$E175:$BQ175, MATCH(TRUE, ISNUMBER(deflator!$E175:$BQ175), 0))</f>
        <v>3.7926058191905261</v>
      </c>
      <c r="AS175" cm="1">
        <f t="array" ref="AS175">deflator!AS175/INDEX(deflator!$E175:$BQ175, MATCH(TRUE, ISNUMBER(deflator!$E175:$BQ175), 0))</f>
        <v>4.1284492888004936</v>
      </c>
      <c r="AT175" cm="1">
        <f t="array" ref="AT175">deflator!AT175/INDEX(deflator!$E175:$BQ175, MATCH(TRUE, ISNUMBER(deflator!$E175:$BQ175), 0))</f>
        <v>4.0631424265383513</v>
      </c>
      <c r="AU175" cm="1">
        <f t="array" ref="AU175">deflator!AU175/INDEX(deflator!$E175:$BQ175, MATCH(TRUE, ISNUMBER(deflator!$E175:$BQ175), 0))</f>
        <v>4.1902734072588839</v>
      </c>
      <c r="AV175" cm="1">
        <f t="array" ref="AV175">deflator!AV175/INDEX(deflator!$E175:$BQ175, MATCH(TRUE, ISNUMBER(deflator!$E175:$BQ175), 0))</f>
        <v>4.3285077143220319</v>
      </c>
      <c r="AW175" cm="1">
        <f t="array" ref="AW175">deflator!AW175/INDEX(deflator!$E175:$BQ175, MATCH(TRUE, ISNUMBER(deflator!$E175:$BQ175), 0))</f>
        <v>4.5886199758799746</v>
      </c>
      <c r="AX175" cm="1">
        <f t="array" ref="AX175">deflator!AX175/INDEX(deflator!$E175:$BQ175, MATCH(TRUE, ISNUMBER(deflator!$E175:$BQ175), 0))</f>
        <v>4.9952903890530989</v>
      </c>
      <c r="AY175" cm="1">
        <f t="array" ref="AY175">deflator!AY175/INDEX(deflator!$E175:$BQ175, MATCH(TRUE, ISNUMBER(deflator!$E175:$BQ175), 0))</f>
        <v>5.1941494863348368</v>
      </c>
      <c r="AZ175" cm="1">
        <f t="array" ref="AZ175">deflator!AZ175/INDEX(deflator!$E175:$BQ175, MATCH(TRUE, ISNUMBER(deflator!$E175:$BQ175), 0))</f>
        <v>5.4476927184233057</v>
      </c>
      <c r="BA175" cm="1">
        <f t="array" ref="BA175">deflator!BA175/INDEX(deflator!$E175:$BQ175, MATCH(TRUE, ISNUMBER(deflator!$E175:$BQ175), 0))</f>
        <v>6.0136480889993251</v>
      </c>
      <c r="BB175" cm="1">
        <f t="array" ref="BB175">deflator!BB175/INDEX(deflator!$E175:$BQ175, MATCH(TRUE, ISNUMBER(deflator!$E175:$BQ175), 0))</f>
        <v>5.653298174660681</v>
      </c>
      <c r="BC175" cm="1">
        <f t="array" ref="BC175">deflator!BC175/INDEX(deflator!$E175:$BQ175, MATCH(TRUE, ISNUMBER(deflator!$E175:$BQ175), 0))</f>
        <v>6.0641146431969375</v>
      </c>
      <c r="BD175" cm="1">
        <f t="array" ref="BD175">deflator!BD175/INDEX(deflator!$E175:$BQ175, MATCH(TRUE, ISNUMBER(deflator!$E175:$BQ175), 0))</f>
        <v>6.3923292747370297</v>
      </c>
      <c r="BE175" cm="1">
        <f t="array" ref="BE175">deflator!BE175/INDEX(deflator!$E175:$BQ175, MATCH(TRUE, ISNUMBER(deflator!$E175:$BQ175), 0))</f>
        <v>6.4562482400993524</v>
      </c>
      <c r="BF175" cm="1">
        <f t="array" ref="BF175">deflator!BF175/INDEX(deflator!$E175:$BQ175, MATCH(TRUE, ISNUMBER(deflator!$E175:$BQ175), 0))</f>
        <v>6.4675127457290946</v>
      </c>
      <c r="BG175" cm="1">
        <f t="array" ref="BG175">deflator!BG175/INDEX(deflator!$E175:$BQ175, MATCH(TRUE, ISNUMBER(deflator!$E175:$BQ175), 0))</f>
        <v>6.6270964744591812</v>
      </c>
      <c r="BH175" cm="1">
        <f t="array" ref="BH175">deflator!BH175/INDEX(deflator!$E175:$BQ175, MATCH(TRUE, ISNUMBER(deflator!$E175:$BQ175), 0))</f>
        <v>6.7078182030344422</v>
      </c>
      <c r="BI175" cm="1">
        <f t="array" ref="BI175">deflator!BI175/INDEX(deflator!$E175:$BQ175, MATCH(TRUE, ISNUMBER(deflator!$E175:$BQ175), 0))</f>
        <v>6.8190512669158645</v>
      </c>
      <c r="BJ175" cm="1">
        <f t="array" ref="BJ175">deflator!BJ175/INDEX(deflator!$E175:$BQ175, MATCH(TRUE, ISNUMBER(deflator!$E175:$BQ175), 0))</f>
        <v>7.0767405509801504</v>
      </c>
      <c r="BK175" cm="1">
        <f t="array" ref="BK175">deflator!BK175/INDEX(deflator!$E175:$BQ175, MATCH(TRUE, ISNUMBER(deflator!$E175:$BQ175), 0))</f>
        <v>7.1209471569883735</v>
      </c>
      <c r="BL175" cm="1">
        <f t="array" ref="BL175">deflator!BL175/INDEX(deflator!$E175:$BQ175, MATCH(TRUE, ISNUMBER(deflator!$E175:$BQ175), 0))</f>
        <v>7.1260619132449667</v>
      </c>
      <c r="BM175" cm="1">
        <f t="array" ref="BM175">deflator!BM175/INDEX(deflator!$E175:$BQ175, MATCH(TRUE, ISNUMBER(deflator!$E175:$BQ175), 0))</f>
        <v>7.067770176008259</v>
      </c>
      <c r="BN175" cm="1">
        <f t="array" ref="BN175">deflator!BN175/INDEX(deflator!$E175:$BQ175, MATCH(TRUE, ISNUMBER(deflator!$E175:$BQ175), 0))</f>
        <v>7.4689324636462988</v>
      </c>
      <c r="BO175" cm="1">
        <f t="array" ref="BO175">deflator!BO175/INDEX(deflator!$E175:$BQ175, MATCH(TRUE, ISNUMBER(deflator!$E175:$BQ175), 0))</f>
        <v>7.9472044424443808</v>
      </c>
      <c r="BP175" cm="1">
        <f t="array" ref="BP175">deflator!BP175/INDEX(deflator!$E175:$BQ175, MATCH(TRUE, ISNUMBER(deflator!$E175:$BQ175), 0))</f>
        <v>7.7984124602103835</v>
      </c>
      <c r="BQ175" cm="1">
        <f t="array" ref="BQ175">deflator!BQ175/INDEX(deflator!$E175:$BQ175, MATCH(TRUE, ISNUMBER(deflator!$E175:$BQ175), 0))</f>
        <v>7.8594358091061203</v>
      </c>
    </row>
    <row r="176" spans="1:69" x14ac:dyDescent="0.35">
      <c r="A176" t="s">
        <v>533</v>
      </c>
      <c r="B176" t="s">
        <v>534</v>
      </c>
      <c r="C176" t="s">
        <v>44</v>
      </c>
      <c r="D176" t="s">
        <v>45</v>
      </c>
      <c r="E176" t="e" cm="1">
        <f t="array" ref="E176">deflator!E176/INDEX(deflator!$E176:$BQ176, MATCH(TRUE, ISNUMBER(deflator!$E176:$BQ176), 0))</f>
        <v>#N/A</v>
      </c>
      <c r="F176" t="e" cm="1">
        <f t="array" ref="F176">deflator!F176/INDEX(deflator!$E176:$BQ176, MATCH(TRUE, ISNUMBER(deflator!$E176:$BQ176), 0))</f>
        <v>#N/A</v>
      </c>
      <c r="G176" t="e" cm="1">
        <f t="array" ref="G176">deflator!G176/INDEX(deflator!$E176:$BQ176, MATCH(TRUE, ISNUMBER(deflator!$E176:$BQ176), 0))</f>
        <v>#N/A</v>
      </c>
      <c r="H176" t="e" cm="1">
        <f t="array" ref="H176">deflator!H176/INDEX(deflator!$E176:$BQ176, MATCH(TRUE, ISNUMBER(deflator!$E176:$BQ176), 0))</f>
        <v>#N/A</v>
      </c>
      <c r="I176" t="e" cm="1">
        <f t="array" ref="I176">deflator!I176/INDEX(deflator!$E176:$BQ176, MATCH(TRUE, ISNUMBER(deflator!$E176:$BQ176), 0))</f>
        <v>#N/A</v>
      </c>
      <c r="J176" t="e" cm="1">
        <f t="array" ref="J176">deflator!J176/INDEX(deflator!$E176:$BQ176, MATCH(TRUE, ISNUMBER(deflator!$E176:$BQ176), 0))</f>
        <v>#N/A</v>
      </c>
      <c r="K176" t="e" cm="1">
        <f t="array" ref="K176">deflator!K176/INDEX(deflator!$E176:$BQ176, MATCH(TRUE, ISNUMBER(deflator!$E176:$BQ176), 0))</f>
        <v>#N/A</v>
      </c>
      <c r="L176" t="e" cm="1">
        <f t="array" ref="L176">deflator!L176/INDEX(deflator!$E176:$BQ176, MATCH(TRUE, ISNUMBER(deflator!$E176:$BQ176), 0))</f>
        <v>#N/A</v>
      </c>
      <c r="M176" t="e" cm="1">
        <f t="array" ref="M176">deflator!M176/INDEX(deflator!$E176:$BQ176, MATCH(TRUE, ISNUMBER(deflator!$E176:$BQ176), 0))</f>
        <v>#N/A</v>
      </c>
      <c r="N176" t="e" cm="1">
        <f t="array" ref="N176">deflator!N176/INDEX(deflator!$E176:$BQ176, MATCH(TRUE, ISNUMBER(deflator!$E176:$BQ176), 0))</f>
        <v>#N/A</v>
      </c>
      <c r="O176" t="e" cm="1">
        <f t="array" ref="O176">deflator!O176/INDEX(deflator!$E176:$BQ176, MATCH(TRUE, ISNUMBER(deflator!$E176:$BQ176), 0))</f>
        <v>#N/A</v>
      </c>
      <c r="P176" t="e" cm="1">
        <f t="array" ref="P176">deflator!P176/INDEX(deflator!$E176:$BQ176, MATCH(TRUE, ISNUMBER(deflator!$E176:$BQ176), 0))</f>
        <v>#N/A</v>
      </c>
      <c r="Q176" t="e" cm="1">
        <f t="array" ref="Q176">deflator!Q176/INDEX(deflator!$E176:$BQ176, MATCH(TRUE, ISNUMBER(deflator!$E176:$BQ176), 0))</f>
        <v>#N/A</v>
      </c>
      <c r="R176" t="e" cm="1">
        <f t="array" ref="R176">deflator!R176/INDEX(deflator!$E176:$BQ176, MATCH(TRUE, ISNUMBER(deflator!$E176:$BQ176), 0))</f>
        <v>#N/A</v>
      </c>
      <c r="S176" t="e" cm="1">
        <f t="array" ref="S176">deflator!S176/INDEX(deflator!$E176:$BQ176, MATCH(TRUE, ISNUMBER(deflator!$E176:$BQ176), 0))</f>
        <v>#N/A</v>
      </c>
      <c r="T176" t="e" cm="1">
        <f t="array" ref="T176">deflator!T176/INDEX(deflator!$E176:$BQ176, MATCH(TRUE, ISNUMBER(deflator!$E176:$BQ176), 0))</f>
        <v>#N/A</v>
      </c>
      <c r="U176" t="e" cm="1">
        <f t="array" ref="U176">deflator!U176/INDEX(deflator!$E176:$BQ176, MATCH(TRUE, ISNUMBER(deflator!$E176:$BQ176), 0))</f>
        <v>#N/A</v>
      </c>
      <c r="V176" t="e" cm="1">
        <f t="array" ref="V176">deflator!V176/INDEX(deflator!$E176:$BQ176, MATCH(TRUE, ISNUMBER(deflator!$E176:$BQ176), 0))</f>
        <v>#N/A</v>
      </c>
      <c r="W176" t="e" cm="1">
        <f t="array" ref="W176">deflator!W176/INDEX(deflator!$E176:$BQ176, MATCH(TRUE, ISNUMBER(deflator!$E176:$BQ176), 0))</f>
        <v>#N/A</v>
      </c>
      <c r="X176" t="e" cm="1">
        <f t="array" ref="X176">deflator!X176/INDEX(deflator!$E176:$BQ176, MATCH(TRUE, ISNUMBER(deflator!$E176:$BQ176), 0))</f>
        <v>#N/A</v>
      </c>
      <c r="Y176" t="e" cm="1">
        <f t="array" ref="Y176">deflator!Y176/INDEX(deflator!$E176:$BQ176, MATCH(TRUE, ISNUMBER(deflator!$E176:$BQ176), 0))</f>
        <v>#N/A</v>
      </c>
      <c r="Z176" t="e" cm="1">
        <f t="array" ref="Z176">deflator!Z176/INDEX(deflator!$E176:$BQ176, MATCH(TRUE, ISNUMBER(deflator!$E176:$BQ176), 0))</f>
        <v>#N/A</v>
      </c>
      <c r="AA176" t="e" cm="1">
        <f t="array" ref="AA176">deflator!AA176/INDEX(deflator!$E176:$BQ176, MATCH(TRUE, ISNUMBER(deflator!$E176:$BQ176), 0))</f>
        <v>#N/A</v>
      </c>
      <c r="AB176" t="e" cm="1">
        <f t="array" ref="AB176">deflator!AB176/INDEX(deflator!$E176:$BQ176, MATCH(TRUE, ISNUMBER(deflator!$E176:$BQ176), 0))</f>
        <v>#N/A</v>
      </c>
      <c r="AC176" t="e" cm="1">
        <f t="array" ref="AC176">deflator!AC176/INDEX(deflator!$E176:$BQ176, MATCH(TRUE, ISNUMBER(deflator!$E176:$BQ176), 0))</f>
        <v>#N/A</v>
      </c>
      <c r="AD176" t="e" cm="1">
        <f t="array" ref="AD176">deflator!AD176/INDEX(deflator!$E176:$BQ176, MATCH(TRUE, ISNUMBER(deflator!$E176:$BQ176), 0))</f>
        <v>#N/A</v>
      </c>
      <c r="AE176" t="e" cm="1">
        <f t="array" ref="AE176">deflator!AE176/INDEX(deflator!$E176:$BQ176, MATCH(TRUE, ISNUMBER(deflator!$E176:$BQ176), 0))</f>
        <v>#N/A</v>
      </c>
      <c r="AF176" t="e" cm="1">
        <f t="array" ref="AF176">deflator!AF176/INDEX(deflator!$E176:$BQ176, MATCH(TRUE, ISNUMBER(deflator!$E176:$BQ176), 0))</f>
        <v>#N/A</v>
      </c>
      <c r="AG176" t="e" cm="1">
        <f t="array" ref="AG176">deflator!AG176/INDEX(deflator!$E176:$BQ176, MATCH(TRUE, ISNUMBER(deflator!$E176:$BQ176), 0))</f>
        <v>#N/A</v>
      </c>
      <c r="AH176" t="e" cm="1">
        <f t="array" ref="AH176">deflator!AH176/INDEX(deflator!$E176:$BQ176, MATCH(TRUE, ISNUMBER(deflator!$E176:$BQ176), 0))</f>
        <v>#N/A</v>
      </c>
      <c r="AI176" t="e" cm="1">
        <f t="array" ref="AI176">deflator!AI176/INDEX(deflator!$E176:$BQ176, MATCH(TRUE, ISNUMBER(deflator!$E176:$BQ176), 0))</f>
        <v>#N/A</v>
      </c>
      <c r="AJ176" t="e" cm="1">
        <f t="array" ref="AJ176">deflator!AJ176/INDEX(deflator!$E176:$BQ176, MATCH(TRUE, ISNUMBER(deflator!$E176:$BQ176), 0))</f>
        <v>#N/A</v>
      </c>
      <c r="AK176" t="e" cm="1">
        <f t="array" ref="AK176">deflator!AK176/INDEX(deflator!$E176:$BQ176, MATCH(TRUE, ISNUMBER(deflator!$E176:$BQ176), 0))</f>
        <v>#N/A</v>
      </c>
      <c r="AL176" t="e" cm="1">
        <f t="array" ref="AL176">deflator!AL176/INDEX(deflator!$E176:$BQ176, MATCH(TRUE, ISNUMBER(deflator!$E176:$BQ176), 0))</f>
        <v>#N/A</v>
      </c>
      <c r="AM176" t="e" cm="1">
        <f t="array" ref="AM176">deflator!AM176/INDEX(deflator!$E176:$BQ176, MATCH(TRUE, ISNUMBER(deflator!$E176:$BQ176), 0))</f>
        <v>#N/A</v>
      </c>
      <c r="AN176" t="e" cm="1">
        <f t="array" ref="AN176">deflator!AN176/INDEX(deflator!$E176:$BQ176, MATCH(TRUE, ISNUMBER(deflator!$E176:$BQ176), 0))</f>
        <v>#N/A</v>
      </c>
      <c r="AO176" t="e" cm="1">
        <f t="array" ref="AO176">deflator!AO176/INDEX(deflator!$E176:$BQ176, MATCH(TRUE, ISNUMBER(deflator!$E176:$BQ176), 0))</f>
        <v>#N/A</v>
      </c>
      <c r="AP176" t="e" cm="1">
        <f t="array" ref="AP176">deflator!AP176/INDEX(deflator!$E176:$BQ176, MATCH(TRUE, ISNUMBER(deflator!$E176:$BQ176), 0))</f>
        <v>#N/A</v>
      </c>
      <c r="AQ176" t="e" cm="1">
        <f t="array" ref="AQ176">deflator!AQ176/INDEX(deflator!$E176:$BQ176, MATCH(TRUE, ISNUMBER(deflator!$E176:$BQ176), 0))</f>
        <v>#N/A</v>
      </c>
      <c r="AR176" t="e" cm="1">
        <f t="array" ref="AR176">deflator!AR176/INDEX(deflator!$E176:$BQ176, MATCH(TRUE, ISNUMBER(deflator!$E176:$BQ176), 0))</f>
        <v>#N/A</v>
      </c>
      <c r="AS176" t="e" cm="1">
        <f t="array" ref="AS176">deflator!AS176/INDEX(deflator!$E176:$BQ176, MATCH(TRUE, ISNUMBER(deflator!$E176:$BQ176), 0))</f>
        <v>#N/A</v>
      </c>
      <c r="AT176" t="e" cm="1">
        <f t="array" ref="AT176">deflator!AT176/INDEX(deflator!$E176:$BQ176, MATCH(TRUE, ISNUMBER(deflator!$E176:$BQ176), 0))</f>
        <v>#N/A</v>
      </c>
      <c r="AU176" t="e" cm="1">
        <f t="array" ref="AU176">deflator!AU176/INDEX(deflator!$E176:$BQ176, MATCH(TRUE, ISNUMBER(deflator!$E176:$BQ176), 0))</f>
        <v>#N/A</v>
      </c>
      <c r="AV176" t="e" cm="1">
        <f t="array" ref="AV176">deflator!AV176/INDEX(deflator!$E176:$BQ176, MATCH(TRUE, ISNUMBER(deflator!$E176:$BQ176), 0))</f>
        <v>#N/A</v>
      </c>
      <c r="AW176" t="e" cm="1">
        <f t="array" ref="AW176">deflator!AW176/INDEX(deflator!$E176:$BQ176, MATCH(TRUE, ISNUMBER(deflator!$E176:$BQ176), 0))</f>
        <v>#N/A</v>
      </c>
      <c r="AX176" t="e" cm="1">
        <f t="array" ref="AX176">deflator!AX176/INDEX(deflator!$E176:$BQ176, MATCH(TRUE, ISNUMBER(deflator!$E176:$BQ176), 0))</f>
        <v>#N/A</v>
      </c>
      <c r="AY176" t="e" cm="1">
        <f t="array" ref="AY176">deflator!AY176/INDEX(deflator!$E176:$BQ176, MATCH(TRUE, ISNUMBER(deflator!$E176:$BQ176), 0))</f>
        <v>#N/A</v>
      </c>
      <c r="AZ176" t="e" cm="1">
        <f t="array" ref="AZ176">deflator!AZ176/INDEX(deflator!$E176:$BQ176, MATCH(TRUE, ISNUMBER(deflator!$E176:$BQ176), 0))</f>
        <v>#N/A</v>
      </c>
      <c r="BA176" t="e" cm="1">
        <f t="array" ref="BA176">deflator!BA176/INDEX(deflator!$E176:$BQ176, MATCH(TRUE, ISNUMBER(deflator!$E176:$BQ176), 0))</f>
        <v>#N/A</v>
      </c>
      <c r="BB176" t="e" cm="1">
        <f t="array" ref="BB176">deflator!BB176/INDEX(deflator!$E176:$BQ176, MATCH(TRUE, ISNUMBER(deflator!$E176:$BQ176), 0))</f>
        <v>#N/A</v>
      </c>
      <c r="BC176" t="e" cm="1">
        <f t="array" ref="BC176">deflator!BC176/INDEX(deflator!$E176:$BQ176, MATCH(TRUE, ISNUMBER(deflator!$E176:$BQ176), 0))</f>
        <v>#N/A</v>
      </c>
      <c r="BD176" t="e" cm="1">
        <f t="array" ref="BD176">deflator!BD176/INDEX(deflator!$E176:$BQ176, MATCH(TRUE, ISNUMBER(deflator!$E176:$BQ176), 0))</f>
        <v>#N/A</v>
      </c>
      <c r="BE176" t="e" cm="1">
        <f t="array" ref="BE176">deflator!BE176/INDEX(deflator!$E176:$BQ176, MATCH(TRUE, ISNUMBER(deflator!$E176:$BQ176), 0))</f>
        <v>#N/A</v>
      </c>
      <c r="BF176" t="e" cm="1">
        <f t="array" ref="BF176">deflator!BF176/INDEX(deflator!$E176:$BQ176, MATCH(TRUE, ISNUMBER(deflator!$E176:$BQ176), 0))</f>
        <v>#N/A</v>
      </c>
      <c r="BG176" t="e" cm="1">
        <f t="array" ref="BG176">deflator!BG176/INDEX(deflator!$E176:$BQ176, MATCH(TRUE, ISNUMBER(deflator!$E176:$BQ176), 0))</f>
        <v>#N/A</v>
      </c>
      <c r="BH176" t="e" cm="1">
        <f t="array" ref="BH176">deflator!BH176/INDEX(deflator!$E176:$BQ176, MATCH(TRUE, ISNUMBER(deflator!$E176:$BQ176), 0))</f>
        <v>#N/A</v>
      </c>
      <c r="BI176" t="e" cm="1">
        <f t="array" ref="BI176">deflator!BI176/INDEX(deflator!$E176:$BQ176, MATCH(TRUE, ISNUMBER(deflator!$E176:$BQ176), 0))</f>
        <v>#N/A</v>
      </c>
      <c r="BJ176" t="e" cm="1">
        <f t="array" ref="BJ176">deflator!BJ176/INDEX(deflator!$E176:$BQ176, MATCH(TRUE, ISNUMBER(deflator!$E176:$BQ176), 0))</f>
        <v>#N/A</v>
      </c>
      <c r="BK176" t="e" cm="1">
        <f t="array" ref="BK176">deflator!BK176/INDEX(deflator!$E176:$BQ176, MATCH(TRUE, ISNUMBER(deflator!$E176:$BQ176), 0))</f>
        <v>#N/A</v>
      </c>
      <c r="BL176" t="e" cm="1">
        <f t="array" ref="BL176">deflator!BL176/INDEX(deflator!$E176:$BQ176, MATCH(TRUE, ISNUMBER(deflator!$E176:$BQ176), 0))</f>
        <v>#N/A</v>
      </c>
      <c r="BM176" t="e" cm="1">
        <f t="array" ref="BM176">deflator!BM176/INDEX(deflator!$E176:$BQ176, MATCH(TRUE, ISNUMBER(deflator!$E176:$BQ176), 0))</f>
        <v>#N/A</v>
      </c>
      <c r="BN176" t="e" cm="1">
        <f t="array" ref="BN176">deflator!BN176/INDEX(deflator!$E176:$BQ176, MATCH(TRUE, ISNUMBER(deflator!$E176:$BQ176), 0))</f>
        <v>#N/A</v>
      </c>
      <c r="BO176" t="e" cm="1">
        <f t="array" ref="BO176">deflator!BO176/INDEX(deflator!$E176:$BQ176, MATCH(TRUE, ISNUMBER(deflator!$E176:$BQ176), 0))</f>
        <v>#N/A</v>
      </c>
      <c r="BP176" t="e" cm="1">
        <f t="array" ref="BP176">deflator!BP176/INDEX(deflator!$E176:$BQ176, MATCH(TRUE, ISNUMBER(deflator!$E176:$BQ176), 0))</f>
        <v>#N/A</v>
      </c>
      <c r="BQ176" t="e" cm="1">
        <f t="array" ref="BQ176">deflator!BQ176/INDEX(deflator!$E176:$BQ176, MATCH(TRUE, ISNUMBER(deflator!$E176:$BQ176), 0))</f>
        <v>#N/A</v>
      </c>
    </row>
    <row r="177" spans="1:69" x14ac:dyDescent="0.35">
      <c r="A177" t="s">
        <v>535</v>
      </c>
      <c r="B177" t="s">
        <v>536</v>
      </c>
      <c r="C177" t="s">
        <v>44</v>
      </c>
      <c r="D177" t="s">
        <v>45</v>
      </c>
      <c r="E177" cm="1">
        <f t="array" ref="E177">deflator!E177/INDEX(deflator!$E177:$BQ177, MATCH(TRUE, ISNUMBER(deflator!$E177:$BQ177), 0))</f>
        <v>0</v>
      </c>
      <c r="F177" cm="1">
        <f t="array" ref="F177">deflator!F177/INDEX(deflator!$E177:$BQ177, MATCH(TRUE, ISNUMBER(deflator!$E177:$BQ177), 0))</f>
        <v>0</v>
      </c>
      <c r="G177" cm="1">
        <f t="array" ref="G177">deflator!G177/INDEX(deflator!$E177:$BQ177, MATCH(TRUE, ISNUMBER(deflator!$E177:$BQ177), 0))</f>
        <v>0</v>
      </c>
      <c r="H177" cm="1">
        <f t="array" ref="H177">deflator!H177/INDEX(deflator!$E177:$BQ177, MATCH(TRUE, ISNUMBER(deflator!$E177:$BQ177), 0))</f>
        <v>0</v>
      </c>
      <c r="I177" cm="1">
        <f t="array" ref="I177">deflator!I177/INDEX(deflator!$E177:$BQ177, MATCH(TRUE, ISNUMBER(deflator!$E177:$BQ177), 0))</f>
        <v>0</v>
      </c>
      <c r="J177" cm="1">
        <f t="array" ref="J177">deflator!J177/INDEX(deflator!$E177:$BQ177, MATCH(TRUE, ISNUMBER(deflator!$E177:$BQ177), 0))</f>
        <v>0</v>
      </c>
      <c r="K177" cm="1">
        <f t="array" ref="K177">deflator!K177/INDEX(deflator!$E177:$BQ177, MATCH(TRUE, ISNUMBER(deflator!$E177:$BQ177), 0))</f>
        <v>0</v>
      </c>
      <c r="L177" cm="1">
        <f t="array" ref="L177">deflator!L177/INDEX(deflator!$E177:$BQ177, MATCH(TRUE, ISNUMBER(deflator!$E177:$BQ177), 0))</f>
        <v>0</v>
      </c>
      <c r="M177" cm="1">
        <f t="array" ref="M177">deflator!M177/INDEX(deflator!$E177:$BQ177, MATCH(TRUE, ISNUMBER(deflator!$E177:$BQ177), 0))</f>
        <v>0</v>
      </c>
      <c r="N177" cm="1">
        <f t="array" ref="N177">deflator!N177/INDEX(deflator!$E177:$BQ177, MATCH(TRUE, ISNUMBER(deflator!$E177:$BQ177), 0))</f>
        <v>0</v>
      </c>
      <c r="O177" cm="1">
        <f t="array" ref="O177">deflator!O177/INDEX(deflator!$E177:$BQ177, MATCH(TRUE, ISNUMBER(deflator!$E177:$BQ177), 0))</f>
        <v>0</v>
      </c>
      <c r="P177" cm="1">
        <f t="array" ref="P177">deflator!P177/INDEX(deflator!$E177:$BQ177, MATCH(TRUE, ISNUMBER(deflator!$E177:$BQ177), 0))</f>
        <v>0</v>
      </c>
      <c r="Q177" cm="1">
        <f t="array" ref="Q177">deflator!Q177/INDEX(deflator!$E177:$BQ177, MATCH(TRUE, ISNUMBER(deflator!$E177:$BQ177), 0))</f>
        <v>0</v>
      </c>
      <c r="R177" cm="1">
        <f t="array" ref="R177">deflator!R177/INDEX(deflator!$E177:$BQ177, MATCH(TRUE, ISNUMBER(deflator!$E177:$BQ177), 0))</f>
        <v>0</v>
      </c>
      <c r="S177" cm="1">
        <f t="array" ref="S177">deflator!S177/INDEX(deflator!$E177:$BQ177, MATCH(TRUE, ISNUMBER(deflator!$E177:$BQ177), 0))</f>
        <v>0</v>
      </c>
      <c r="T177" cm="1">
        <f t="array" ref="T177">deflator!T177/INDEX(deflator!$E177:$BQ177, MATCH(TRUE, ISNUMBER(deflator!$E177:$BQ177), 0))</f>
        <v>0</v>
      </c>
      <c r="U177" cm="1">
        <f t="array" ref="U177">deflator!U177/INDEX(deflator!$E177:$BQ177, MATCH(TRUE, ISNUMBER(deflator!$E177:$BQ177), 0))</f>
        <v>0</v>
      </c>
      <c r="V177" cm="1">
        <f t="array" ref="V177">deflator!V177/INDEX(deflator!$E177:$BQ177, MATCH(TRUE, ISNUMBER(deflator!$E177:$BQ177), 0))</f>
        <v>0</v>
      </c>
      <c r="W177" cm="1">
        <f t="array" ref="W177">deflator!W177/INDEX(deflator!$E177:$BQ177, MATCH(TRUE, ISNUMBER(deflator!$E177:$BQ177), 0))</f>
        <v>0</v>
      </c>
      <c r="X177" cm="1">
        <f t="array" ref="X177">deflator!X177/INDEX(deflator!$E177:$BQ177, MATCH(TRUE, ISNUMBER(deflator!$E177:$BQ177), 0))</f>
        <v>0</v>
      </c>
      <c r="Y177" cm="1">
        <f t="array" ref="Y177">deflator!Y177/INDEX(deflator!$E177:$BQ177, MATCH(TRUE, ISNUMBER(deflator!$E177:$BQ177), 0))</f>
        <v>1</v>
      </c>
      <c r="Z177" cm="1">
        <f t="array" ref="Z177">deflator!Z177/INDEX(deflator!$E177:$BQ177, MATCH(TRUE, ISNUMBER(deflator!$E177:$BQ177), 0))</f>
        <v>1.0366572616781009</v>
      </c>
      <c r="AA177" cm="1">
        <f t="array" ref="AA177">deflator!AA177/INDEX(deflator!$E177:$BQ177, MATCH(TRUE, ISNUMBER(deflator!$E177:$BQ177), 0))</f>
        <v>1.2126744884435325</v>
      </c>
      <c r="AB177" cm="1">
        <f t="array" ref="AB177">deflator!AB177/INDEX(deflator!$E177:$BQ177, MATCH(TRUE, ISNUMBER(deflator!$E177:$BQ177), 0))</f>
        <v>1.3742621744682395</v>
      </c>
      <c r="AC177" cm="1">
        <f t="array" ref="AC177">deflator!AC177/INDEX(deflator!$E177:$BQ177, MATCH(TRUE, ISNUMBER(deflator!$E177:$BQ177), 0))</f>
        <v>1.5492711060494664</v>
      </c>
      <c r="AD177" cm="1">
        <f t="array" ref="AD177">deflator!AD177/INDEX(deflator!$E177:$BQ177, MATCH(TRUE, ISNUMBER(deflator!$E177:$BQ177), 0))</f>
        <v>1.9201023491046929</v>
      </c>
      <c r="AE177" cm="1">
        <f t="array" ref="AE177">deflator!AE177/INDEX(deflator!$E177:$BQ177, MATCH(TRUE, ISNUMBER(deflator!$E177:$BQ177), 0))</f>
        <v>2.113704980045195</v>
      </c>
      <c r="AF177" cm="1">
        <f t="array" ref="AF177">deflator!AF177/INDEX(deflator!$E177:$BQ177, MATCH(TRUE, ISNUMBER(deflator!$E177:$BQ177), 0))</f>
        <v>2.3123921483239429</v>
      </c>
      <c r="AG177" cm="1">
        <f t="array" ref="AG177">deflator!AG177/INDEX(deflator!$E177:$BQ177, MATCH(TRUE, ISNUMBER(deflator!$E177:$BQ177), 0))</f>
        <v>2.7783993176944257</v>
      </c>
      <c r="AH177" cm="1">
        <f t="array" ref="AH177">deflator!AH177/INDEX(deflator!$E177:$BQ177, MATCH(TRUE, ISNUMBER(deflator!$E177:$BQ177), 0))</f>
        <v>3.1971778040547827</v>
      </c>
      <c r="AI177" cm="1">
        <f t="array" ref="AI177">deflator!AI177/INDEX(deflator!$E177:$BQ177, MATCH(TRUE, ISNUMBER(deflator!$E177:$BQ177), 0))</f>
        <v>3.4014250587348398</v>
      </c>
      <c r="AJ177" cm="1">
        <f t="array" ref="AJ177">deflator!AJ177/INDEX(deflator!$E177:$BQ177, MATCH(TRUE, ISNUMBER(deflator!$E177:$BQ177), 0))</f>
        <v>3.60506494592435</v>
      </c>
      <c r="AK177" cm="1">
        <f t="array" ref="AK177">deflator!AK177/INDEX(deflator!$E177:$BQ177, MATCH(TRUE, ISNUMBER(deflator!$E177:$BQ177), 0))</f>
        <v>3.9752362300005513</v>
      </c>
      <c r="AL177" cm="1">
        <f t="array" ref="AL177">deflator!AL177/INDEX(deflator!$E177:$BQ177, MATCH(TRUE, ISNUMBER(deflator!$E177:$BQ177), 0))</f>
        <v>4.3871480876514708</v>
      </c>
      <c r="AM177" cm="1">
        <f t="array" ref="AM177">deflator!AM177/INDEX(deflator!$E177:$BQ177, MATCH(TRUE, ISNUMBER(deflator!$E177:$BQ177), 0))</f>
        <v>5.2847188006251828</v>
      </c>
      <c r="AN177" cm="1">
        <f t="array" ref="AN177">deflator!AN177/INDEX(deflator!$E177:$BQ177, MATCH(TRUE, ISNUMBER(deflator!$E177:$BQ177), 0))</f>
        <v>5.6378177017651598</v>
      </c>
      <c r="AO177" cm="1">
        <f t="array" ref="AO177">deflator!AO177/INDEX(deflator!$E177:$BQ177, MATCH(TRUE, ISNUMBER(deflator!$E177:$BQ177), 0))</f>
        <v>6.4934230831938109</v>
      </c>
      <c r="AP177" cm="1">
        <f t="array" ref="AP177">deflator!AP177/INDEX(deflator!$E177:$BQ177, MATCH(TRUE, ISNUMBER(deflator!$E177:$BQ177), 0))</f>
        <v>6.9553113596866538</v>
      </c>
      <c r="AQ177" cm="1">
        <f t="array" ref="AQ177">deflator!AQ177/INDEX(deflator!$E177:$BQ177, MATCH(TRUE, ISNUMBER(deflator!$E177:$BQ177), 0))</f>
        <v>7.5304846465204047</v>
      </c>
      <c r="AR177" cm="1">
        <f t="array" ref="AR177">deflator!AR177/INDEX(deflator!$E177:$BQ177, MATCH(TRUE, ISNUMBER(deflator!$E177:$BQ177), 0))</f>
        <v>8.041447317950956</v>
      </c>
      <c r="AS177" cm="1">
        <f t="array" ref="AS177">deflator!AS177/INDEX(deflator!$E177:$BQ177, MATCH(TRUE, ISNUMBER(deflator!$E177:$BQ177), 0))</f>
        <v>8.948613174571534</v>
      </c>
      <c r="AT177" cm="1">
        <f t="array" ref="AT177">deflator!AT177/INDEX(deflator!$E177:$BQ177, MATCH(TRUE, ISNUMBER(deflator!$E177:$BQ177), 0))</f>
        <v>9.9511947077987148</v>
      </c>
      <c r="AU177" cm="1">
        <f t="array" ref="AU177">deflator!AU177/INDEX(deflator!$E177:$BQ177, MATCH(TRUE, ISNUMBER(deflator!$E177:$BQ177), 0))</f>
        <v>10.946672589562869</v>
      </c>
      <c r="AV177" cm="1">
        <f t="array" ref="AV177">deflator!AV177/INDEX(deflator!$E177:$BQ177, MATCH(TRUE, ISNUMBER(deflator!$E177:$BQ177), 0))</f>
        <v>11.08581660657039</v>
      </c>
      <c r="AW177" cm="1">
        <f t="array" ref="AW177">deflator!AW177/INDEX(deflator!$E177:$BQ177, MATCH(TRUE, ISNUMBER(deflator!$E177:$BQ177), 0))</f>
        <v>11.311995290641324</v>
      </c>
      <c r="AX177" cm="1">
        <f t="array" ref="AX177">deflator!AX177/INDEX(deflator!$E177:$BQ177, MATCH(TRUE, ISNUMBER(deflator!$E177:$BQ177), 0))</f>
        <v>11.945250015848742</v>
      </c>
      <c r="AY177" cm="1">
        <f t="array" ref="AY177">deflator!AY177/INDEX(deflator!$E177:$BQ177, MATCH(TRUE, ISNUMBER(deflator!$E177:$BQ177), 0))</f>
        <v>13.068890209160514</v>
      </c>
      <c r="AZ177" cm="1">
        <f t="array" ref="AZ177">deflator!AZ177/INDEX(deflator!$E177:$BQ177, MATCH(TRUE, ISNUMBER(deflator!$E177:$BQ177), 0))</f>
        <v>14.282524111418944</v>
      </c>
      <c r="BA177" cm="1">
        <f t="array" ref="BA177">deflator!BA177/INDEX(deflator!$E177:$BQ177, MATCH(TRUE, ISNUMBER(deflator!$E177:$BQ177), 0))</f>
        <v>15.848090481480181</v>
      </c>
      <c r="BB177" cm="1">
        <f t="array" ref="BB177">deflator!BB177/INDEX(deflator!$E177:$BQ177, MATCH(TRUE, ISNUMBER(deflator!$E177:$BQ177), 0))</f>
        <v>16.94880443751272</v>
      </c>
      <c r="BC177" cm="1">
        <f t="array" ref="BC177">deflator!BC177/INDEX(deflator!$E177:$BQ177, MATCH(TRUE, ISNUMBER(deflator!$E177:$BQ177), 0))</f>
        <v>17.580299687633353</v>
      </c>
      <c r="BD177" cm="1">
        <f t="array" ref="BD177">deflator!BD177/INDEX(deflator!$E177:$BQ177, MATCH(TRUE, ISNUMBER(deflator!$E177:$BQ177), 0))</f>
        <v>18.25096638486211</v>
      </c>
      <c r="BE177" cm="1">
        <f t="array" ref="BE177">deflator!BE177/INDEX(deflator!$E177:$BQ177, MATCH(TRUE, ISNUMBER(deflator!$E177:$BQ177), 0))</f>
        <v>20.3060814991805</v>
      </c>
      <c r="BF177" cm="1">
        <f t="array" ref="BF177">deflator!BF177/INDEX(deflator!$E177:$BQ177, MATCH(TRUE, ISNUMBER(deflator!$E177:$BQ177), 0))</f>
        <v>21.126404730411242</v>
      </c>
      <c r="BG177" cm="1">
        <f t="array" ref="BG177">deflator!BG177/INDEX(deflator!$E177:$BQ177, MATCH(TRUE, ISNUMBER(deflator!$E177:$BQ177), 0))</f>
        <v>22.866141300908971</v>
      </c>
      <c r="BH177" cm="1">
        <f t="array" ref="BH177">deflator!BH177/INDEX(deflator!$E177:$BQ177, MATCH(TRUE, ISNUMBER(deflator!$E177:$BQ177), 0))</f>
        <v>23.749820332636229</v>
      </c>
      <c r="BI177" cm="1">
        <f t="array" ref="BI177">deflator!BI177/INDEX(deflator!$E177:$BQ177, MATCH(TRUE, ISNUMBER(deflator!$E177:$BQ177), 0))</f>
        <v>25.642365618444927</v>
      </c>
      <c r="BJ177" cm="1">
        <f t="array" ref="BJ177">deflator!BJ177/INDEX(deflator!$E177:$BQ177, MATCH(TRUE, ISNUMBER(deflator!$E177:$BQ177), 0))</f>
        <v>28.185841348998419</v>
      </c>
      <c r="BK177" cm="1">
        <f t="array" ref="BK177">deflator!BK177/INDEX(deflator!$E177:$BQ177, MATCH(TRUE, ISNUMBER(deflator!$E177:$BQ177), 0))</f>
        <v>29.434048216013473</v>
      </c>
      <c r="BL177" cm="1">
        <f t="array" ref="BL177">deflator!BL177/INDEX(deflator!$E177:$BQ177, MATCH(TRUE, ISNUMBER(deflator!$E177:$BQ177), 0))</f>
        <v>29.706700468216148</v>
      </c>
      <c r="BM177" cm="1">
        <f t="array" ref="BM177">deflator!BM177/INDEX(deflator!$E177:$BQ177, MATCH(TRUE, ISNUMBER(deflator!$E177:$BQ177), 0))</f>
        <v>31.082575395015276</v>
      </c>
      <c r="BN177" cm="1">
        <f t="array" ref="BN177">deflator!BN177/INDEX(deflator!$E177:$BQ177, MATCH(TRUE, ISNUMBER(deflator!$E177:$BQ177), 0))</f>
        <v>31.559484776646819</v>
      </c>
      <c r="BO177" cm="1">
        <f t="array" ref="BO177">deflator!BO177/INDEX(deflator!$E177:$BQ177, MATCH(TRUE, ISNUMBER(deflator!$E177:$BQ177), 0))</f>
        <v>33.584576292652102</v>
      </c>
      <c r="BP177" cm="1">
        <f t="array" ref="BP177">deflator!BP177/INDEX(deflator!$E177:$BQ177, MATCH(TRUE, ISNUMBER(deflator!$E177:$BQ177), 0))</f>
        <v>35.800781568662778</v>
      </c>
      <c r="BQ177" cm="1">
        <f t="array" ref="BQ177">deflator!BQ177/INDEX(deflator!$E177:$BQ177, MATCH(TRUE, ISNUMBER(deflator!$E177:$BQ177), 0))</f>
        <v>36.964361736232149</v>
      </c>
    </row>
    <row r="178" spans="1:69" x14ac:dyDescent="0.35">
      <c r="A178" t="s">
        <v>537</v>
      </c>
      <c r="B178" t="s">
        <v>538</v>
      </c>
      <c r="C178" t="s">
        <v>44</v>
      </c>
      <c r="D178" t="s">
        <v>45</v>
      </c>
      <c r="E178" cm="1">
        <f t="array" ref="E178">deflator!E178/INDEX(deflator!$E178:$BQ178, MATCH(TRUE, ISNUMBER(deflator!$E178:$BQ178), 0))</f>
        <v>0</v>
      </c>
      <c r="F178" cm="1">
        <f t="array" ref="F178">deflator!F178/INDEX(deflator!$E178:$BQ178, MATCH(TRUE, ISNUMBER(deflator!$E178:$BQ178), 0))</f>
        <v>0</v>
      </c>
      <c r="G178" cm="1">
        <f t="array" ref="G178">deflator!G178/INDEX(deflator!$E178:$BQ178, MATCH(TRUE, ISNUMBER(deflator!$E178:$BQ178), 0))</f>
        <v>0</v>
      </c>
      <c r="H178" cm="1">
        <f t="array" ref="H178">deflator!H178/INDEX(deflator!$E178:$BQ178, MATCH(TRUE, ISNUMBER(deflator!$E178:$BQ178), 0))</f>
        <v>0</v>
      </c>
      <c r="I178" cm="1">
        <f t="array" ref="I178">deflator!I178/INDEX(deflator!$E178:$BQ178, MATCH(TRUE, ISNUMBER(deflator!$E178:$BQ178), 0))</f>
        <v>0</v>
      </c>
      <c r="J178" cm="1">
        <f t="array" ref="J178">deflator!J178/INDEX(deflator!$E178:$BQ178, MATCH(TRUE, ISNUMBER(deflator!$E178:$BQ178), 0))</f>
        <v>1</v>
      </c>
      <c r="K178" cm="1">
        <f t="array" ref="K178">deflator!K178/INDEX(deflator!$E178:$BQ178, MATCH(TRUE, ISNUMBER(deflator!$E178:$BQ178), 0))</f>
        <v>1.0700814312701963</v>
      </c>
      <c r="L178" cm="1">
        <f t="array" ref="L178">deflator!L178/INDEX(deflator!$E178:$BQ178, MATCH(TRUE, ISNUMBER(deflator!$E178:$BQ178), 0))</f>
        <v>1.1131244503034063</v>
      </c>
      <c r="M178" cm="1">
        <f t="array" ref="M178">deflator!M178/INDEX(deflator!$E178:$BQ178, MATCH(TRUE, ISNUMBER(deflator!$E178:$BQ178), 0))</f>
        <v>1.1661120800319926</v>
      </c>
      <c r="N178" cm="1">
        <f t="array" ref="N178">deflator!N178/INDEX(deflator!$E178:$BQ178, MATCH(TRUE, ISNUMBER(deflator!$E178:$BQ178), 0))</f>
        <v>1.2943996347731885</v>
      </c>
      <c r="O178" cm="1">
        <f t="array" ref="O178">deflator!O178/INDEX(deflator!$E178:$BQ178, MATCH(TRUE, ISNUMBER(deflator!$E178:$BQ178), 0))</f>
        <v>1.4409081844620359</v>
      </c>
      <c r="P178" cm="1">
        <f t="array" ref="P178">deflator!P178/INDEX(deflator!$E178:$BQ178, MATCH(TRUE, ISNUMBER(deflator!$E178:$BQ178), 0))</f>
        <v>1.5491619493911863</v>
      </c>
      <c r="Q178" cm="1">
        <f t="array" ref="Q178">deflator!Q178/INDEX(deflator!$E178:$BQ178, MATCH(TRUE, ISNUMBER(deflator!$E178:$BQ178), 0))</f>
        <v>1.6694402215625797</v>
      </c>
      <c r="R178" cm="1">
        <f t="array" ref="R178">deflator!R178/INDEX(deflator!$E178:$BQ178, MATCH(TRUE, ISNUMBER(deflator!$E178:$BQ178), 0))</f>
        <v>1.7790385949612335</v>
      </c>
      <c r="S178" cm="1">
        <f t="array" ref="S178">deflator!S178/INDEX(deflator!$E178:$BQ178, MATCH(TRUE, ISNUMBER(deflator!$E178:$BQ178), 0))</f>
        <v>2.0037004103773048</v>
      </c>
      <c r="T178" cm="1">
        <f t="array" ref="T178">deflator!T178/INDEX(deflator!$E178:$BQ178, MATCH(TRUE, ISNUMBER(deflator!$E178:$BQ178), 0))</f>
        <v>2.1462080718921817</v>
      </c>
      <c r="U178" cm="1">
        <f t="array" ref="U178">deflator!U178/INDEX(deflator!$E178:$BQ178, MATCH(TRUE, ISNUMBER(deflator!$E178:$BQ178), 0))</f>
        <v>2.2866104569915171</v>
      </c>
      <c r="V178" cm="1">
        <f t="array" ref="V178">deflator!V178/INDEX(deflator!$E178:$BQ178, MATCH(TRUE, ISNUMBER(deflator!$E178:$BQ178), 0))</f>
        <v>2.4207708656554332</v>
      </c>
      <c r="W178" cm="1">
        <f t="array" ref="W178">deflator!W178/INDEX(deflator!$E178:$BQ178, MATCH(TRUE, ISNUMBER(deflator!$E178:$BQ178), 0))</f>
        <v>2.045287432366957</v>
      </c>
      <c r="X178" cm="1">
        <f t="array" ref="X178">deflator!X178/INDEX(deflator!$E178:$BQ178, MATCH(TRUE, ISNUMBER(deflator!$E178:$BQ178), 0))</f>
        <v>2.7623151641393897</v>
      </c>
      <c r="Y178" cm="1">
        <f t="array" ref="Y178">deflator!Y178/INDEX(deflator!$E178:$BQ178, MATCH(TRUE, ISNUMBER(deflator!$E178:$BQ178), 0))</f>
        <v>3.1103357272527883</v>
      </c>
      <c r="Z178" cm="1">
        <f t="array" ref="Z178">deflator!Z178/INDEX(deflator!$E178:$BQ178, MATCH(TRUE, ISNUMBER(deflator!$E178:$BQ178), 0))</f>
        <v>3.5378311465049674</v>
      </c>
      <c r="AA178" cm="1">
        <f t="array" ref="AA178">deflator!AA178/INDEX(deflator!$E178:$BQ178, MATCH(TRUE, ISNUMBER(deflator!$E178:$BQ178), 0))</f>
        <v>3.8860765438563161</v>
      </c>
      <c r="AB178" cm="1">
        <f t="array" ref="AB178">deflator!AB178/INDEX(deflator!$E178:$BQ178, MATCH(TRUE, ISNUMBER(deflator!$E178:$BQ178), 0))</f>
        <v>4.1879883931830602</v>
      </c>
      <c r="AC178" cm="1">
        <f t="array" ref="AC178">deflator!AC178/INDEX(deflator!$E178:$BQ178, MATCH(TRUE, ISNUMBER(deflator!$E178:$BQ178), 0))</f>
        <v>4.5581928388963169</v>
      </c>
      <c r="AD178" cm="1">
        <f t="array" ref="AD178">deflator!AD178/INDEX(deflator!$E178:$BQ178, MATCH(TRUE, ISNUMBER(deflator!$E178:$BQ178), 0))</f>
        <v>4.8157573703633965</v>
      </c>
      <c r="AE178" cm="1">
        <f t="array" ref="AE178">deflator!AE178/INDEX(deflator!$E178:$BQ178, MATCH(TRUE, ISNUMBER(deflator!$E178:$BQ178), 0))</f>
        <v>5.2695414037952526</v>
      </c>
      <c r="AF178" cm="1">
        <f t="array" ref="AF178">deflator!AF178/INDEX(deflator!$E178:$BQ178, MATCH(TRUE, ISNUMBER(deflator!$E178:$BQ178), 0))</f>
        <v>5.3592756259022956</v>
      </c>
      <c r="AG178" cm="1">
        <f t="array" ref="AG178">deflator!AG178/INDEX(deflator!$E178:$BQ178, MATCH(TRUE, ISNUMBER(deflator!$E178:$BQ178), 0))</f>
        <v>5.4964323636619437</v>
      </c>
      <c r="AH178" cm="1">
        <f t="array" ref="AH178">deflator!AH178/INDEX(deflator!$E178:$BQ178, MATCH(TRUE, ISNUMBER(deflator!$E178:$BQ178), 0))</f>
        <v>5.5908848129336945</v>
      </c>
      <c r="AI178" cm="1">
        <f t="array" ref="AI178">deflator!AI178/INDEX(deflator!$E178:$BQ178, MATCH(TRUE, ISNUMBER(deflator!$E178:$BQ178), 0))</f>
        <v>5.3317135367428561</v>
      </c>
      <c r="AJ178" cm="1">
        <f t="array" ref="AJ178">deflator!AJ178/INDEX(deflator!$E178:$BQ178, MATCH(TRUE, ISNUMBER(deflator!$E178:$BQ178), 0))</f>
        <v>5.5252765478459125</v>
      </c>
      <c r="AK178" cm="1">
        <f t="array" ref="AK178">deflator!AK178/INDEX(deflator!$E178:$BQ178, MATCH(TRUE, ISNUMBER(deflator!$E178:$BQ178), 0))</f>
        <v>5.6822892137301997</v>
      </c>
      <c r="AL178" cm="1">
        <f t="array" ref="AL178">deflator!AL178/INDEX(deflator!$E178:$BQ178, MATCH(TRUE, ISNUMBER(deflator!$E178:$BQ178), 0))</f>
        <v>5.8365794393372186</v>
      </c>
      <c r="AM178" cm="1">
        <f t="array" ref="AM178">deflator!AM178/INDEX(deflator!$E178:$BQ178, MATCH(TRUE, ISNUMBER(deflator!$E178:$BQ178), 0))</f>
        <v>6.0053554401247426</v>
      </c>
      <c r="AN178" cm="1">
        <f t="array" ref="AN178">deflator!AN178/INDEX(deflator!$E178:$BQ178, MATCH(TRUE, ISNUMBER(deflator!$E178:$BQ178), 0))</f>
        <v>6.0853186099921581</v>
      </c>
      <c r="AO178" cm="1">
        <f t="array" ref="AO178">deflator!AO178/INDEX(deflator!$E178:$BQ178, MATCH(TRUE, ISNUMBER(deflator!$E178:$BQ178), 0))</f>
        <v>6.1718687643013785</v>
      </c>
      <c r="AP178" cm="1">
        <f t="array" ref="AP178">deflator!AP178/INDEX(deflator!$E178:$BQ178, MATCH(TRUE, ISNUMBER(deflator!$E178:$BQ178), 0))</f>
        <v>6.2989139824276759</v>
      </c>
      <c r="AQ178" cm="1">
        <f t="array" ref="AQ178">deflator!AQ178/INDEX(deflator!$E178:$BQ178, MATCH(TRUE, ISNUMBER(deflator!$E178:$BQ178), 0))</f>
        <v>7.1071410670549655</v>
      </c>
      <c r="AR178" cm="1">
        <f t="array" ref="AR178">deflator!AR178/INDEX(deflator!$E178:$BQ178, MATCH(TRUE, ISNUMBER(deflator!$E178:$BQ178), 0))</f>
        <v>7.5417439447871342</v>
      </c>
      <c r="AS178" cm="1">
        <f t="array" ref="AS178">deflator!AS178/INDEX(deflator!$E178:$BQ178, MATCH(TRUE, ISNUMBER(deflator!$E178:$BQ178), 0))</f>
        <v>7.9913616356914012</v>
      </c>
      <c r="AT178" cm="1">
        <f t="array" ref="AT178">deflator!AT178/INDEX(deflator!$E178:$BQ178, MATCH(TRUE, ISNUMBER(deflator!$E178:$BQ178), 0))</f>
        <v>0</v>
      </c>
      <c r="AU178" cm="1">
        <f t="array" ref="AU178">deflator!AU178/INDEX(deflator!$E178:$BQ178, MATCH(TRUE, ISNUMBER(deflator!$E178:$BQ178), 0))</f>
        <v>0</v>
      </c>
      <c r="AV178" cm="1">
        <f t="array" ref="AV178">deflator!AV178/INDEX(deflator!$E178:$BQ178, MATCH(TRUE, ISNUMBER(deflator!$E178:$BQ178), 0))</f>
        <v>0</v>
      </c>
      <c r="AW178" cm="1">
        <f t="array" ref="AW178">deflator!AW178/INDEX(deflator!$E178:$BQ178, MATCH(TRUE, ISNUMBER(deflator!$E178:$BQ178), 0))</f>
        <v>0</v>
      </c>
      <c r="AX178" cm="1">
        <f t="array" ref="AX178">deflator!AX178/INDEX(deflator!$E178:$BQ178, MATCH(TRUE, ISNUMBER(deflator!$E178:$BQ178), 0))</f>
        <v>0</v>
      </c>
      <c r="AY178" cm="1">
        <f t="array" ref="AY178">deflator!AY178/INDEX(deflator!$E178:$BQ178, MATCH(TRUE, ISNUMBER(deflator!$E178:$BQ178), 0))</f>
        <v>0</v>
      </c>
      <c r="AZ178" cm="1">
        <f t="array" ref="AZ178">deflator!AZ178/INDEX(deflator!$E178:$BQ178, MATCH(TRUE, ISNUMBER(deflator!$E178:$BQ178), 0))</f>
        <v>0</v>
      </c>
      <c r="BA178" cm="1">
        <f t="array" ref="BA178">deflator!BA178/INDEX(deflator!$E178:$BQ178, MATCH(TRUE, ISNUMBER(deflator!$E178:$BQ178), 0))</f>
        <v>0</v>
      </c>
      <c r="BB178" cm="1">
        <f t="array" ref="BB178">deflator!BB178/INDEX(deflator!$E178:$BQ178, MATCH(TRUE, ISNUMBER(deflator!$E178:$BQ178), 0))</f>
        <v>0</v>
      </c>
      <c r="BC178" cm="1">
        <f t="array" ref="BC178">deflator!BC178/INDEX(deflator!$E178:$BQ178, MATCH(TRUE, ISNUMBER(deflator!$E178:$BQ178), 0))</f>
        <v>0</v>
      </c>
      <c r="BD178" cm="1">
        <f t="array" ref="BD178">deflator!BD178/INDEX(deflator!$E178:$BQ178, MATCH(TRUE, ISNUMBER(deflator!$E178:$BQ178), 0))</f>
        <v>0</v>
      </c>
      <c r="BE178" cm="1">
        <f t="array" ref="BE178">deflator!BE178/INDEX(deflator!$E178:$BQ178, MATCH(TRUE, ISNUMBER(deflator!$E178:$BQ178), 0))</f>
        <v>0</v>
      </c>
      <c r="BF178" cm="1">
        <f t="array" ref="BF178">deflator!BF178/INDEX(deflator!$E178:$BQ178, MATCH(TRUE, ISNUMBER(deflator!$E178:$BQ178), 0))</f>
        <v>0</v>
      </c>
      <c r="BG178" cm="1">
        <f t="array" ref="BG178">deflator!BG178/INDEX(deflator!$E178:$BQ178, MATCH(TRUE, ISNUMBER(deflator!$E178:$BQ178), 0))</f>
        <v>0</v>
      </c>
      <c r="BH178" cm="1">
        <f t="array" ref="BH178">deflator!BH178/INDEX(deflator!$E178:$BQ178, MATCH(TRUE, ISNUMBER(deflator!$E178:$BQ178), 0))</f>
        <v>0</v>
      </c>
      <c r="BI178" cm="1">
        <f t="array" ref="BI178">deflator!BI178/INDEX(deflator!$E178:$BQ178, MATCH(TRUE, ISNUMBER(deflator!$E178:$BQ178), 0))</f>
        <v>0</v>
      </c>
      <c r="BJ178" cm="1">
        <f t="array" ref="BJ178">deflator!BJ178/INDEX(deflator!$E178:$BQ178, MATCH(TRUE, ISNUMBER(deflator!$E178:$BQ178), 0))</f>
        <v>5.3317135367428561</v>
      </c>
      <c r="BK178" cm="1">
        <f t="array" ref="BK178">deflator!BK178/INDEX(deflator!$E178:$BQ178, MATCH(TRUE, ISNUMBER(deflator!$E178:$BQ178), 0))</f>
        <v>5.2904232644820883</v>
      </c>
      <c r="BL178" cm="1">
        <f t="array" ref="BL178">deflator!BL178/INDEX(deflator!$E178:$BQ178, MATCH(TRUE, ISNUMBER(deflator!$E178:$BQ178), 0))</f>
        <v>5.4191962446596671</v>
      </c>
      <c r="BM178" cm="1">
        <f t="array" ref="BM178">deflator!BM178/INDEX(deflator!$E178:$BQ178, MATCH(TRUE, ISNUMBER(deflator!$E178:$BQ178), 0))</f>
        <v>5.4425055614434754</v>
      </c>
      <c r="BN178" cm="1">
        <f t="array" ref="BN178">deflator!BN178/INDEX(deflator!$E178:$BQ178, MATCH(TRUE, ISNUMBER(deflator!$E178:$BQ178), 0))</f>
        <v>5.7052503072529266</v>
      </c>
      <c r="BO178" cm="1">
        <f t="array" ref="BO178">deflator!BO178/INDEX(deflator!$E178:$BQ178, MATCH(TRUE, ISNUMBER(deflator!$E178:$BQ178), 0))</f>
        <v>5.9246579707692373</v>
      </c>
      <c r="BP178" cm="1">
        <f t="array" ref="BP178">deflator!BP178/INDEX(deflator!$E178:$BQ178, MATCH(TRUE, ISNUMBER(deflator!$E178:$BQ178), 0))</f>
        <v>0</v>
      </c>
      <c r="BQ178" cm="1">
        <f t="array" ref="BQ178">deflator!BQ178/INDEX(deflator!$E178:$BQ178, MATCH(TRUE, ISNUMBER(deflator!$E178:$BQ178), 0))</f>
        <v>0</v>
      </c>
    </row>
    <row r="179" spans="1:69" x14ac:dyDescent="0.35">
      <c r="A179" t="s">
        <v>539</v>
      </c>
      <c r="B179" t="s">
        <v>540</v>
      </c>
      <c r="C179" t="s">
        <v>44</v>
      </c>
      <c r="D179" t="s">
        <v>45</v>
      </c>
      <c r="E179" cm="1">
        <f t="array" ref="E179">deflator!E179/INDEX(deflator!$E179:$BQ179, MATCH(TRUE, ISNUMBER(deflator!$E179:$BQ179), 0))</f>
        <v>1</v>
      </c>
      <c r="F179" cm="1">
        <f t="array" ref="F179">deflator!F179/INDEX(deflator!$E179:$BQ179, MATCH(TRUE, ISNUMBER(deflator!$E179:$BQ179), 0))</f>
        <v>1.0339385058695629</v>
      </c>
      <c r="G179" cm="1">
        <f t="array" ref="G179">deflator!G179/INDEX(deflator!$E179:$BQ179, MATCH(TRUE, ISNUMBER(deflator!$E179:$BQ179), 0))</f>
        <v>1.0252245494261349</v>
      </c>
      <c r="H179" cm="1">
        <f t="array" ref="H179">deflator!H179/INDEX(deflator!$E179:$BQ179, MATCH(TRUE, ISNUMBER(deflator!$E179:$BQ179), 0))</f>
        <v>1.0330315923797733</v>
      </c>
      <c r="I179" cm="1">
        <f t="array" ref="I179">deflator!I179/INDEX(deflator!$E179:$BQ179, MATCH(TRUE, ISNUMBER(deflator!$E179:$BQ179), 0))</f>
        <v>1.0256040774266162</v>
      </c>
      <c r="J179" cm="1">
        <f t="array" ref="J179">deflator!J179/INDEX(deflator!$E179:$BQ179, MATCH(TRUE, ISNUMBER(deflator!$E179:$BQ179), 0))</f>
        <v>1.1084402508722886</v>
      </c>
      <c r="K179" cm="1">
        <f t="array" ref="K179">deflator!K179/INDEX(deflator!$E179:$BQ179, MATCH(TRUE, ISNUMBER(deflator!$E179:$BQ179), 0))</f>
        <v>1.163395445331175</v>
      </c>
      <c r="L179" cm="1">
        <f t="array" ref="L179">deflator!L179/INDEX(deflator!$E179:$BQ179, MATCH(TRUE, ISNUMBER(deflator!$E179:$BQ179), 0))</f>
        <v>1.1026769633782518</v>
      </c>
      <c r="M179" cm="1">
        <f t="array" ref="M179">deflator!M179/INDEX(deflator!$E179:$BQ179, MATCH(TRUE, ISNUMBER(deflator!$E179:$BQ179), 0))</f>
        <v>1.0649674597639394</v>
      </c>
      <c r="N179" cm="1">
        <f t="array" ref="N179">deflator!N179/INDEX(deflator!$E179:$BQ179, MATCH(TRUE, ISNUMBER(deflator!$E179:$BQ179), 0))</f>
        <v>1.1548838592501107</v>
      </c>
      <c r="O179" cm="1">
        <f t="array" ref="O179">deflator!O179/INDEX(deflator!$E179:$BQ179, MATCH(TRUE, ISNUMBER(deflator!$E179:$BQ179), 0))</f>
        <v>1.2373038065930522</v>
      </c>
      <c r="P179" cm="1">
        <f t="array" ref="P179">deflator!P179/INDEX(deflator!$E179:$BQ179, MATCH(TRUE, ISNUMBER(deflator!$E179:$BQ179), 0))</f>
        <v>1.2447255620205973</v>
      </c>
      <c r="Q179" cm="1">
        <f t="array" ref="Q179">deflator!Q179/INDEX(deflator!$E179:$BQ179, MATCH(TRUE, ISNUMBER(deflator!$E179:$BQ179), 0))</f>
        <v>1.2865629959078924</v>
      </c>
      <c r="R179" cm="1">
        <f t="array" ref="R179">deflator!R179/INDEX(deflator!$E179:$BQ179, MATCH(TRUE, ISNUMBER(deflator!$E179:$BQ179), 0))</f>
        <v>1.7476350643245731</v>
      </c>
      <c r="S179" cm="1">
        <f t="array" ref="S179">deflator!S179/INDEX(deflator!$E179:$BQ179, MATCH(TRUE, ISNUMBER(deflator!$E179:$BQ179), 0))</f>
        <v>1.8812812438407325</v>
      </c>
      <c r="T179" cm="1">
        <f t="array" ref="T179">deflator!T179/INDEX(deflator!$E179:$BQ179, MATCH(TRUE, ISNUMBER(deflator!$E179:$BQ179), 0))</f>
        <v>1.7610146498342221</v>
      </c>
      <c r="U179" cm="1">
        <f t="array" ref="U179">deflator!U179/INDEX(deflator!$E179:$BQ179, MATCH(TRUE, ISNUMBER(deflator!$E179:$BQ179), 0))</f>
        <v>1.9796684648925684</v>
      </c>
      <c r="V179" cm="1">
        <f t="array" ref="V179">deflator!V179/INDEX(deflator!$E179:$BQ179, MATCH(TRUE, ISNUMBER(deflator!$E179:$BQ179), 0))</f>
        <v>2.2914225962764885</v>
      </c>
      <c r="W179" cm="1">
        <f t="array" ref="W179">deflator!W179/INDEX(deflator!$E179:$BQ179, MATCH(TRUE, ISNUMBER(deflator!$E179:$BQ179), 0))</f>
        <v>2.548322037932365</v>
      </c>
      <c r="X179" cm="1">
        <f t="array" ref="X179">deflator!X179/INDEX(deflator!$E179:$BQ179, MATCH(TRUE, ISNUMBER(deflator!$E179:$BQ179), 0))</f>
        <v>2.6652013362585207</v>
      </c>
      <c r="Y179" cm="1">
        <f t="array" ref="Y179">deflator!Y179/INDEX(deflator!$E179:$BQ179, MATCH(TRUE, ISNUMBER(deflator!$E179:$BQ179), 0))</f>
        <v>3.2274208028005122</v>
      </c>
      <c r="Z179" cm="1">
        <f t="array" ref="Z179">deflator!Z179/INDEX(deflator!$E179:$BQ179, MATCH(TRUE, ISNUMBER(deflator!$E179:$BQ179), 0))</f>
        <v>3.5985739160398023</v>
      </c>
      <c r="AA179" cm="1">
        <f t="array" ref="AA179">deflator!AA179/INDEX(deflator!$E179:$BQ179, MATCH(TRUE, ISNUMBER(deflator!$E179:$BQ179), 0))</f>
        <v>3.9584319696437</v>
      </c>
      <c r="AB179" cm="1">
        <f t="array" ref="AB179">deflator!AB179/INDEX(deflator!$E179:$BQ179, MATCH(TRUE, ISNUMBER(deflator!$E179:$BQ179), 0))</f>
        <v>4.2671890541121327</v>
      </c>
      <c r="AC179" cm="1">
        <f t="array" ref="AC179">deflator!AC179/INDEX(deflator!$E179:$BQ179, MATCH(TRUE, ISNUMBER(deflator!$E179:$BQ179), 0))</f>
        <v>4.7671966493456983</v>
      </c>
      <c r="AD179" cm="1">
        <f t="array" ref="AD179">deflator!AD179/INDEX(deflator!$E179:$BQ179, MATCH(TRUE, ISNUMBER(deflator!$E179:$BQ179), 0))</f>
        <v>4.4859234525902245</v>
      </c>
      <c r="AE179" cm="1">
        <f t="array" ref="AE179">deflator!AE179/INDEX(deflator!$E179:$BQ179, MATCH(TRUE, ISNUMBER(deflator!$E179:$BQ179), 0))</f>
        <v>4.2975021660652679</v>
      </c>
      <c r="AF179" cm="1">
        <f t="array" ref="AF179">deflator!AF179/INDEX(deflator!$E179:$BQ179, MATCH(TRUE, ISNUMBER(deflator!$E179:$BQ179), 0))</f>
        <v>4.3698963158285382</v>
      </c>
      <c r="AG179" cm="1">
        <f t="array" ref="AG179">deflator!AG179/INDEX(deflator!$E179:$BQ179, MATCH(TRUE, ISNUMBER(deflator!$E179:$BQ179), 0))</f>
        <v>4.1382919085499701</v>
      </c>
      <c r="AH179" cm="1">
        <f t="array" ref="AH179">deflator!AH179/INDEX(deflator!$E179:$BQ179, MATCH(TRUE, ISNUMBER(deflator!$E179:$BQ179), 0))</f>
        <v>4.1962274306183964</v>
      </c>
      <c r="AI179" cm="1">
        <f t="array" ref="AI179">deflator!AI179/INDEX(deflator!$E179:$BQ179, MATCH(TRUE, ISNUMBER(deflator!$E179:$BQ179), 0))</f>
        <v>5.8478606286610617</v>
      </c>
      <c r="AJ179" cm="1">
        <f t="array" ref="AJ179">deflator!AJ179/INDEX(deflator!$E179:$BQ179, MATCH(TRUE, ISNUMBER(deflator!$E179:$BQ179), 0))</f>
        <v>5.6934336421745693</v>
      </c>
      <c r="AK179" cm="1">
        <f t="array" ref="AK179">deflator!AK179/INDEX(deflator!$E179:$BQ179, MATCH(TRUE, ISNUMBER(deflator!$E179:$BQ179), 0))</f>
        <v>5.3972648030292492</v>
      </c>
      <c r="AL179" cm="1">
        <f t="array" ref="AL179">deflator!AL179/INDEX(deflator!$E179:$BQ179, MATCH(TRUE, ISNUMBER(deflator!$E179:$BQ179), 0))</f>
        <v>5.1884546935058617</v>
      </c>
      <c r="AM179" cm="1">
        <f t="array" ref="AM179">deflator!AM179/INDEX(deflator!$E179:$BQ179, MATCH(TRUE, ISNUMBER(deflator!$E179:$BQ179), 0))</f>
        <v>6.3410370889254475</v>
      </c>
      <c r="AN179" cm="1">
        <f t="array" ref="AN179">deflator!AN179/INDEX(deflator!$E179:$BQ179, MATCH(TRUE, ISNUMBER(deflator!$E179:$BQ179), 0))</f>
        <v>6.6104970074010261</v>
      </c>
      <c r="AO179" cm="1">
        <f t="array" ref="AO179">deflator!AO179/INDEX(deflator!$E179:$BQ179, MATCH(TRUE, ISNUMBER(deflator!$E179:$BQ179), 0))</f>
        <v>7.0711584118547561</v>
      </c>
      <c r="AP179" cm="1">
        <f t="array" ref="AP179">deflator!AP179/INDEX(deflator!$E179:$BQ179, MATCH(TRUE, ISNUMBER(deflator!$E179:$BQ179), 0))</f>
        <v>7.5655512738949371</v>
      </c>
      <c r="AQ179" cm="1">
        <f t="array" ref="AQ179">deflator!AQ179/INDEX(deflator!$E179:$BQ179, MATCH(TRUE, ISNUMBER(deflator!$E179:$BQ179), 0))</f>
        <v>8.0253977883940291</v>
      </c>
      <c r="AR179" cm="1">
        <f t="array" ref="AR179">deflator!AR179/INDEX(deflator!$E179:$BQ179, MATCH(TRUE, ISNUMBER(deflator!$E179:$BQ179), 0))</f>
        <v>8.0558739666145698</v>
      </c>
      <c r="AS179" cm="1">
        <f t="array" ref="AS179">deflator!AS179/INDEX(deflator!$E179:$BQ179, MATCH(TRUE, ISNUMBER(deflator!$E179:$BQ179), 0))</f>
        <v>8.3119213573093838</v>
      </c>
      <c r="AT179" cm="1">
        <f t="array" ref="AT179">deflator!AT179/INDEX(deflator!$E179:$BQ179, MATCH(TRUE, ISNUMBER(deflator!$E179:$BQ179), 0))</f>
        <v>8.7285581552460698</v>
      </c>
      <c r="AU179" cm="1">
        <f t="array" ref="AU179">deflator!AU179/INDEX(deflator!$E179:$BQ179, MATCH(TRUE, ISNUMBER(deflator!$E179:$BQ179), 0))</f>
        <v>8.9530830247212627</v>
      </c>
      <c r="AV179" cm="1">
        <f t="array" ref="AV179">deflator!AV179/INDEX(deflator!$E179:$BQ179, MATCH(TRUE, ISNUMBER(deflator!$E179:$BQ179), 0))</f>
        <v>8.9362081302009955</v>
      </c>
      <c r="AW179" cm="1">
        <f t="array" ref="AW179">deflator!AW179/INDEX(deflator!$E179:$BQ179, MATCH(TRUE, ISNUMBER(deflator!$E179:$BQ179), 0))</f>
        <v>8.9707860751914925</v>
      </c>
      <c r="AX179" cm="1">
        <f t="array" ref="AX179">deflator!AX179/INDEX(deflator!$E179:$BQ179, MATCH(TRUE, ISNUMBER(deflator!$E179:$BQ179), 0))</f>
        <v>9.7409176932360939</v>
      </c>
      <c r="AY179" cm="1">
        <f t="array" ref="AY179">deflator!AY179/INDEX(deflator!$E179:$BQ179, MATCH(TRUE, ISNUMBER(deflator!$E179:$BQ179), 0))</f>
        <v>9.8866610681467062</v>
      </c>
      <c r="AZ179" cm="1">
        <f t="array" ref="AZ179">deflator!AZ179/INDEX(deflator!$E179:$BQ179, MATCH(TRUE, ISNUMBER(deflator!$E179:$BQ179), 0))</f>
        <v>10.582351899104848</v>
      </c>
      <c r="BA179" cm="1">
        <f t="array" ref="BA179">deflator!BA179/INDEX(deflator!$E179:$BQ179, MATCH(TRUE, ISNUMBER(deflator!$E179:$BQ179), 0))</f>
        <v>11.65425056892874</v>
      </c>
      <c r="BB179" cm="1">
        <f t="array" ref="BB179">deflator!BB179/INDEX(deflator!$E179:$BQ179, MATCH(TRUE, ISNUMBER(deflator!$E179:$BQ179), 0))</f>
        <v>12.1425706600785</v>
      </c>
      <c r="BC179" cm="1">
        <f t="array" ref="BC179">deflator!BC179/INDEX(deflator!$E179:$BQ179, MATCH(TRUE, ISNUMBER(deflator!$E179:$BQ179), 0))</f>
        <v>12.564530213567922</v>
      </c>
      <c r="BD179" cm="1">
        <f t="array" ref="BD179">deflator!BD179/INDEX(deflator!$E179:$BQ179, MATCH(TRUE, ISNUMBER(deflator!$E179:$BQ179), 0))</f>
        <v>13.063543746694513</v>
      </c>
      <c r="BE179" cm="1">
        <f t="array" ref="BE179">deflator!BE179/INDEX(deflator!$E179:$BQ179, MATCH(TRUE, ISNUMBER(deflator!$E179:$BQ179), 0))</f>
        <v>13.757000982751189</v>
      </c>
      <c r="BF179" cm="1">
        <f t="array" ref="BF179">deflator!BF179/INDEX(deflator!$E179:$BQ179, MATCH(TRUE, ISNUMBER(deflator!$E179:$BQ179), 0))</f>
        <v>13.706213700643188</v>
      </c>
      <c r="BG179" cm="1">
        <f t="array" ref="BG179">deflator!BG179/INDEX(deflator!$E179:$BQ179, MATCH(TRUE, ISNUMBER(deflator!$E179:$BQ179), 0))</f>
        <v>13.65061076527795</v>
      </c>
      <c r="BH179" cm="1">
        <f t="array" ref="BH179">deflator!BH179/INDEX(deflator!$E179:$BQ179, MATCH(TRUE, ISNUMBER(deflator!$E179:$BQ179), 0))</f>
        <v>13.957671212536518</v>
      </c>
      <c r="BI179" cm="1">
        <f t="array" ref="BI179">deflator!BI179/INDEX(deflator!$E179:$BQ179, MATCH(TRUE, ISNUMBER(deflator!$E179:$BQ179), 0))</f>
        <v>14.207893380458181</v>
      </c>
      <c r="BJ179" cm="1">
        <f t="array" ref="BJ179">deflator!BJ179/INDEX(deflator!$E179:$BQ179, MATCH(TRUE, ISNUMBER(deflator!$E179:$BQ179), 0))</f>
        <v>14.260217745455282</v>
      </c>
      <c r="BK179" cm="1">
        <f t="array" ref="BK179">deflator!BK179/INDEX(deflator!$E179:$BQ179, MATCH(TRUE, ISNUMBER(deflator!$E179:$BQ179), 0))</f>
        <v>14.602988637669805</v>
      </c>
      <c r="BL179" cm="1">
        <f t="array" ref="BL179">deflator!BL179/INDEX(deflator!$E179:$BQ179, MATCH(TRUE, ISNUMBER(deflator!$E179:$BQ179), 0))</f>
        <v>14.599428025597376</v>
      </c>
      <c r="BM179" cm="1">
        <f t="array" ref="BM179">deflator!BM179/INDEX(deflator!$E179:$BQ179, MATCH(TRUE, ISNUMBER(deflator!$E179:$BQ179), 0))</f>
        <v>14.769216415950313</v>
      </c>
      <c r="BN179" cm="1">
        <f t="array" ref="BN179">deflator!BN179/INDEX(deflator!$E179:$BQ179, MATCH(TRUE, ISNUMBER(deflator!$E179:$BQ179), 0))</f>
        <v>15.2298159887801</v>
      </c>
      <c r="BO179" cm="1">
        <f t="array" ref="BO179">deflator!BO179/INDEX(deflator!$E179:$BQ179, MATCH(TRUE, ISNUMBER(deflator!$E179:$BQ179), 0))</f>
        <v>15.841902290238977</v>
      </c>
      <c r="BP179" cm="1">
        <f t="array" ref="BP179">deflator!BP179/INDEX(deflator!$E179:$BQ179, MATCH(TRUE, ISNUMBER(deflator!$E179:$BQ179), 0))</f>
        <v>16.394516808680752</v>
      </c>
      <c r="BQ179" cm="1">
        <f t="array" ref="BQ179">deflator!BQ179/INDEX(deflator!$E179:$BQ179, MATCH(TRUE, ISNUMBER(deflator!$E179:$BQ179), 0))</f>
        <v>17.685170303860239</v>
      </c>
    </row>
    <row r="180" spans="1:69" x14ac:dyDescent="0.35">
      <c r="A180" t="s">
        <v>541</v>
      </c>
      <c r="B180" t="s">
        <v>542</v>
      </c>
      <c r="C180" t="s">
        <v>44</v>
      </c>
      <c r="D180" t="s">
        <v>45</v>
      </c>
      <c r="E180" cm="1">
        <f t="array" ref="E180">deflator!E180/INDEX(deflator!$E180:$BQ180, MATCH(TRUE, ISNUMBER(deflator!$E180:$BQ180), 0))</f>
        <v>1</v>
      </c>
      <c r="F180" cm="1">
        <f t="array" ref="F180">deflator!F180/INDEX(deflator!$E180:$BQ180, MATCH(TRUE, ISNUMBER(deflator!$E180:$BQ180), 0))</f>
        <v>1.06257169154007</v>
      </c>
      <c r="G180" cm="1">
        <f t="array" ref="G180">deflator!G180/INDEX(deflator!$E180:$BQ180, MATCH(TRUE, ISNUMBER(deflator!$E180:$BQ180), 0))</f>
        <v>1.1217070034541308</v>
      </c>
      <c r="H180" cm="1">
        <f t="array" ref="H180">deflator!H180/INDEX(deflator!$E180:$BQ180, MATCH(TRUE, ISNUMBER(deflator!$E180:$BQ180), 0))</f>
        <v>1.0869929484780256</v>
      </c>
      <c r="I180" cm="1">
        <f t="array" ref="I180">deflator!I180/INDEX(deflator!$E180:$BQ180, MATCH(TRUE, ISNUMBER(deflator!$E180:$BQ180), 0))</f>
        <v>1.1133830609444946</v>
      </c>
      <c r="J180" cm="1">
        <f t="array" ref="J180">deflator!J180/INDEX(deflator!$E180:$BQ180, MATCH(TRUE, ISNUMBER(deflator!$E180:$BQ180), 0))</f>
        <v>1.1230076446265604</v>
      </c>
      <c r="K180" cm="1">
        <f t="array" ref="K180">deflator!K180/INDEX(deflator!$E180:$BQ180, MATCH(TRUE, ISNUMBER(deflator!$E180:$BQ180), 0))</f>
        <v>1.2711645999956547</v>
      </c>
      <c r="L180" cm="1">
        <f t="array" ref="L180">deflator!L180/INDEX(deflator!$E180:$BQ180, MATCH(TRUE, ISNUMBER(deflator!$E180:$BQ180), 0))</f>
        <v>1.2329444253965156</v>
      </c>
      <c r="M180" cm="1">
        <f t="array" ref="M180">deflator!M180/INDEX(deflator!$E180:$BQ180, MATCH(TRUE, ISNUMBER(deflator!$E180:$BQ180), 0))</f>
        <v>1.2479930912151544</v>
      </c>
      <c r="N180" cm="1">
        <f t="array" ref="N180">deflator!N180/INDEX(deflator!$E180:$BQ180, MATCH(TRUE, ISNUMBER(deflator!$E180:$BQ180), 0))</f>
        <v>1.2817676155234334</v>
      </c>
      <c r="O180" cm="1">
        <f t="array" ref="O180">deflator!O180/INDEX(deflator!$E180:$BQ180, MATCH(TRUE, ISNUMBER(deflator!$E180:$BQ180), 0))</f>
        <v>1.9390385829637975</v>
      </c>
      <c r="P180" cm="1">
        <f t="array" ref="P180">deflator!P180/INDEX(deflator!$E180:$BQ180, MATCH(TRUE, ISNUMBER(deflator!$E180:$BQ180), 0))</f>
        <v>1.9651774871706544</v>
      </c>
      <c r="Q180" cm="1">
        <f t="array" ref="Q180">deflator!Q180/INDEX(deflator!$E180:$BQ180, MATCH(TRUE, ISNUMBER(deflator!$E180:$BQ180), 0))</f>
        <v>2.0220274799183735</v>
      </c>
      <c r="R180" cm="1">
        <f t="array" ref="R180">deflator!R180/INDEX(deflator!$E180:$BQ180, MATCH(TRUE, ISNUMBER(deflator!$E180:$BQ180), 0))</f>
        <v>2.1301419845511513</v>
      </c>
      <c r="S180" cm="1">
        <f t="array" ref="S180">deflator!S180/INDEX(deflator!$E180:$BQ180, MATCH(TRUE, ISNUMBER(deflator!$E180:$BQ180), 0))</f>
        <v>3.0662620183632781</v>
      </c>
      <c r="T180" cm="1">
        <f t="array" ref="T180">deflator!T180/INDEX(deflator!$E180:$BQ180, MATCH(TRUE, ISNUMBER(deflator!$E180:$BQ180), 0))</f>
        <v>3.7868578241804101</v>
      </c>
      <c r="U180" cm="1">
        <f t="array" ref="U180">deflator!U180/INDEX(deflator!$E180:$BQ180, MATCH(TRUE, ISNUMBER(deflator!$E180:$BQ180), 0))</f>
        <v>4.3303925473079232</v>
      </c>
      <c r="V180" cm="1">
        <f t="array" ref="V180">deflator!V180/INDEX(deflator!$E180:$BQ180, MATCH(TRUE, ISNUMBER(deflator!$E180:$BQ180), 0))</f>
        <v>4.7943401428123691</v>
      </c>
      <c r="W180" cm="1">
        <f t="array" ref="W180">deflator!W180/INDEX(deflator!$E180:$BQ180, MATCH(TRUE, ISNUMBER(deflator!$E180:$BQ180), 0))</f>
        <v>5.4614603491219915</v>
      </c>
      <c r="X180" cm="1">
        <f t="array" ref="X180">deflator!X180/INDEX(deflator!$E180:$BQ180, MATCH(TRUE, ISNUMBER(deflator!$E180:$BQ180), 0))</f>
        <v>6.0889145928735777</v>
      </c>
      <c r="Y180" cm="1">
        <f t="array" ref="Y180">deflator!Y180/INDEX(deflator!$E180:$BQ180, MATCH(TRUE, ISNUMBER(deflator!$E180:$BQ180), 0))</f>
        <v>6.8451372194967828</v>
      </c>
      <c r="Z180" cm="1">
        <f t="array" ref="Z180">deflator!Z180/INDEX(deflator!$E180:$BQ180, MATCH(TRUE, ISNUMBER(deflator!$E180:$BQ180), 0))</f>
        <v>21.836182405720788</v>
      </c>
      <c r="AA180" cm="1">
        <f t="array" ref="AA180">deflator!AA180/INDEX(deflator!$E180:$BQ180, MATCH(TRUE, ISNUMBER(deflator!$E180:$BQ180), 0))</f>
        <v>25.068494642705517</v>
      </c>
      <c r="AB180" cm="1">
        <f t="array" ref="AB180">deflator!AB180/INDEX(deflator!$E180:$BQ180, MATCH(TRUE, ISNUMBER(deflator!$E180:$BQ180), 0))</f>
        <v>29.974135796997444</v>
      </c>
      <c r="AC180" cm="1">
        <f t="array" ref="AC180">deflator!AC180/INDEX(deflator!$E180:$BQ180, MATCH(TRUE, ISNUMBER(deflator!$E180:$BQ180), 0))</f>
        <v>31.668772750253453</v>
      </c>
      <c r="AD180" cm="1">
        <f t="array" ref="AD180">deflator!AD180/INDEX(deflator!$E180:$BQ180, MATCH(TRUE, ISNUMBER(deflator!$E180:$BQ180), 0))</f>
        <v>33.862712220830815</v>
      </c>
      <c r="AE180" cm="1">
        <f t="array" ref="AE180">deflator!AE180/INDEX(deflator!$E180:$BQ180, MATCH(TRUE, ISNUMBER(deflator!$E180:$BQ180), 0))</f>
        <v>35.696531344901942</v>
      </c>
      <c r="AF180" cm="1">
        <f t="array" ref="AF180">deflator!AF180/INDEX(deflator!$E180:$BQ180, MATCH(TRUE, ISNUMBER(deflator!$E180:$BQ180), 0))</f>
        <v>42.717851867291365</v>
      </c>
      <c r="AG180" cm="1">
        <f t="array" ref="AG180">deflator!AG180/INDEX(deflator!$E180:$BQ180, MATCH(TRUE, ISNUMBER(deflator!$E180:$BQ180), 0))</f>
        <v>51.337086713721789</v>
      </c>
      <c r="AH180" cm="1">
        <f t="array" ref="AH180">deflator!AH180/INDEX(deflator!$E180:$BQ180, MATCH(TRUE, ISNUMBER(deflator!$E180:$BQ180), 0))</f>
        <v>66.20927306396608</v>
      </c>
      <c r="AI180" cm="1">
        <f t="array" ref="AI180">deflator!AI180/INDEX(deflator!$E180:$BQ180, MATCH(TRUE, ISNUMBER(deflator!$E180:$BQ180), 0))</f>
        <v>70.624730997059856</v>
      </c>
      <c r="AJ180" cm="1">
        <f t="array" ref="AJ180">deflator!AJ180/INDEX(deflator!$E180:$BQ180, MATCH(TRUE, ISNUMBER(deflator!$E180:$BQ180), 0))</f>
        <v>83.947314431139262</v>
      </c>
      <c r="AK180" cm="1">
        <f t="array" ref="AK180">deflator!AK180/INDEX(deflator!$E180:$BQ180, MATCH(TRUE, ISNUMBER(deflator!$E180:$BQ180), 0))</f>
        <v>123.19466118762304</v>
      </c>
      <c r="AL180" cm="1">
        <f t="array" ref="AL180">deflator!AL180/INDEX(deflator!$E180:$BQ180, MATCH(TRUE, ISNUMBER(deflator!$E180:$BQ180), 0))</f>
        <v>174.49175849924416</v>
      </c>
      <c r="AM180" cm="1">
        <f t="array" ref="AM180">deflator!AM180/INDEX(deflator!$E180:$BQ180, MATCH(TRUE, ISNUMBER(deflator!$E180:$BQ180), 0))</f>
        <v>250.04052041325781</v>
      </c>
      <c r="AN180" cm="1">
        <f t="array" ref="AN180">deflator!AN180/INDEX(deflator!$E180:$BQ180, MATCH(TRUE, ISNUMBER(deflator!$E180:$BQ180), 0))</f>
        <v>438.57520644907112</v>
      </c>
      <c r="AO180" cm="1">
        <f t="array" ref="AO180">deflator!AO180/INDEX(deflator!$E180:$BQ180, MATCH(TRUE, ISNUMBER(deflator!$E180:$BQ180), 0))</f>
        <v>554.75855847761898</v>
      </c>
      <c r="AP180" cm="1">
        <f t="array" ref="AP180">deflator!AP180/INDEX(deflator!$E180:$BQ180, MATCH(TRUE, ISNUMBER(deflator!$E180:$BQ180), 0))</f>
        <v>582.80352269082744</v>
      </c>
      <c r="AQ180" cm="1">
        <f t="array" ref="AQ180">deflator!AQ180/INDEX(deflator!$E180:$BQ180, MATCH(TRUE, ISNUMBER(deflator!$E180:$BQ180), 0))</f>
        <v>617.82619298289114</v>
      </c>
      <c r="AR180" cm="1">
        <f t="array" ref="AR180">deflator!AR180/INDEX(deflator!$E180:$BQ180, MATCH(TRUE, ISNUMBER(deflator!$E180:$BQ180), 0))</f>
        <v>700.80378241174253</v>
      </c>
      <c r="AS180" cm="1">
        <f t="array" ref="AS180">deflator!AS180/INDEX(deflator!$E180:$BQ180, MATCH(TRUE, ISNUMBER(deflator!$E180:$BQ180), 0))</f>
        <v>859.70219173120506</v>
      </c>
      <c r="AT180" cm="1">
        <f t="array" ref="AT180">deflator!AT180/INDEX(deflator!$E180:$BQ180, MATCH(TRUE, ISNUMBER(deflator!$E180:$BQ180), 0))</f>
        <v>946.32988745459704</v>
      </c>
      <c r="AU180" cm="1">
        <f t="array" ref="AU180">deflator!AU180/INDEX(deflator!$E180:$BQ180, MATCH(TRUE, ISNUMBER(deflator!$E180:$BQ180), 0))</f>
        <v>1146.0911365900504</v>
      </c>
      <c r="AV180" cm="1">
        <f t="array" ref="AV180">deflator!AV180/INDEX(deflator!$E180:$BQ180, MATCH(TRUE, ISNUMBER(deflator!$E180:$BQ180), 0))</f>
        <v>1258.4576223969277</v>
      </c>
      <c r="AW180" cm="1">
        <f t="array" ref="AW180">deflator!AW180/INDEX(deflator!$E180:$BQ180, MATCH(TRUE, ISNUMBER(deflator!$E180:$BQ180), 0))</f>
        <v>1539.953720690854</v>
      </c>
      <c r="AX180" cm="1">
        <f t="array" ref="AX180">deflator!AX180/INDEX(deflator!$E180:$BQ180, MATCH(TRUE, ISNUMBER(deflator!$E180:$BQ180), 0))</f>
        <v>1845.7653497862548</v>
      </c>
      <c r="AY180" cm="1">
        <f t="array" ref="AY180">deflator!AY180/INDEX(deflator!$E180:$BQ180, MATCH(TRUE, ISNUMBER(deflator!$E180:$BQ180), 0))</f>
        <v>2286.2458275609192</v>
      </c>
      <c r="AZ180" cm="1">
        <f t="array" ref="AZ180">deflator!AZ180/INDEX(deflator!$E180:$BQ180, MATCH(TRUE, ISNUMBER(deflator!$E180:$BQ180), 0))</f>
        <v>2448.563131166266</v>
      </c>
      <c r="BA180" cm="1">
        <f t="array" ref="BA180">deflator!BA180/INDEX(deflator!$E180:$BQ180, MATCH(TRUE, ISNUMBER(deflator!$E180:$BQ180), 0))</f>
        <v>2642.5232976802872</v>
      </c>
      <c r="BB180" cm="1">
        <f t="array" ref="BB180">deflator!BB180/INDEX(deflator!$E180:$BQ180, MATCH(TRUE, ISNUMBER(deflator!$E180:$BQ180), 0))</f>
        <v>2660.6536202865545</v>
      </c>
      <c r="BC180" cm="1">
        <f t="array" ref="BC180">deflator!BC180/INDEX(deflator!$E180:$BQ180, MATCH(TRUE, ISNUMBER(deflator!$E180:$BQ180), 0))</f>
        <v>3095.4780241758062</v>
      </c>
      <c r="BD180" cm="1">
        <f t="array" ref="BD180">deflator!BD180/INDEX(deflator!$E180:$BQ180, MATCH(TRUE, ISNUMBER(deflator!$E180:$BQ180), 0))</f>
        <v>3398.1680456642212</v>
      </c>
      <c r="BE180" cm="1">
        <f t="array" ref="BE180">deflator!BE180/INDEX(deflator!$E180:$BQ180, MATCH(TRUE, ISNUMBER(deflator!$E180:$BQ180), 0))</f>
        <v>3736.2054575181637</v>
      </c>
      <c r="BF180" cm="1">
        <f t="array" ref="BF180">deflator!BF180/INDEX(deflator!$E180:$BQ180, MATCH(TRUE, ISNUMBER(deflator!$E180:$BQ180), 0))</f>
        <v>3921.6985578967947</v>
      </c>
      <c r="BG180" cm="1">
        <f t="array" ref="BG180">deflator!BG180/INDEX(deflator!$E180:$BQ180, MATCH(TRUE, ISNUMBER(deflator!$E180:$BQ180), 0))</f>
        <v>4104.5525736059135</v>
      </c>
      <c r="BH180" cm="1">
        <f t="array" ref="BH180">deflator!BH180/INDEX(deflator!$E180:$BQ180, MATCH(TRUE, ISNUMBER(deflator!$E180:$BQ180), 0))</f>
        <v>4222.0932141110407</v>
      </c>
      <c r="BI180" cm="1">
        <f t="array" ref="BI180">deflator!BI180/INDEX(deflator!$E180:$BQ180, MATCH(TRUE, ISNUMBER(deflator!$E180:$BQ180), 0))</f>
        <v>4625.0358602656061</v>
      </c>
      <c r="BJ180" cm="1">
        <f t="array" ref="BJ180">deflator!BJ180/INDEX(deflator!$E180:$BQ180, MATCH(TRUE, ISNUMBER(deflator!$E180:$BQ180), 0))</f>
        <v>5139.2898088210031</v>
      </c>
      <c r="BK180" cm="1">
        <f t="array" ref="BK180">deflator!BK180/INDEX(deflator!$E180:$BQ180, MATCH(TRUE, ISNUMBER(deflator!$E180:$BQ180), 0))</f>
        <v>5664.9613004728462</v>
      </c>
      <c r="BL180" cm="1">
        <f t="array" ref="BL180">deflator!BL180/INDEX(deflator!$E180:$BQ180, MATCH(TRUE, ISNUMBER(deflator!$E180:$BQ180), 0))</f>
        <v>6253.2550230214429</v>
      </c>
      <c r="BM180" cm="1">
        <f t="array" ref="BM180">deflator!BM180/INDEX(deflator!$E180:$BQ180, MATCH(TRUE, ISNUMBER(deflator!$E180:$BQ180), 0))</f>
        <v>6744.0818923524484</v>
      </c>
      <c r="BN180" cm="1">
        <f t="array" ref="BN180">deflator!BN180/INDEX(deflator!$E180:$BQ180, MATCH(TRUE, ISNUMBER(deflator!$E180:$BQ180), 0))</f>
        <v>7427.3271007276253</v>
      </c>
      <c r="BO180" cm="1">
        <f t="array" ref="BO180">deflator!BO180/INDEX(deflator!$E180:$BQ180, MATCH(TRUE, ISNUMBER(deflator!$E180:$BQ180), 0))</f>
        <v>8267.4569462841937</v>
      </c>
      <c r="BP180" cm="1">
        <f t="array" ref="BP180">deflator!BP180/INDEX(deflator!$E180:$BQ180, MATCH(TRUE, ISNUMBER(deflator!$E180:$BQ180), 0))</f>
        <v>9310.9645504882992</v>
      </c>
      <c r="BQ180" cm="1">
        <f t="array" ref="BQ180">deflator!BQ180/INDEX(deflator!$E180:$BQ180, MATCH(TRUE, ISNUMBER(deflator!$E180:$BQ180), 0))</f>
        <v>10656.405466665712</v>
      </c>
    </row>
    <row r="181" spans="1:69" x14ac:dyDescent="0.35">
      <c r="A181" t="s">
        <v>543</v>
      </c>
      <c r="B181" t="s">
        <v>544</v>
      </c>
      <c r="C181" t="s">
        <v>44</v>
      </c>
      <c r="D181" t="s">
        <v>45</v>
      </c>
      <c r="E181" cm="1">
        <f t="array" ref="E181">deflator!E181/INDEX(deflator!$E181:$BQ181, MATCH(TRUE, ISNUMBER(deflator!$E181:$BQ181), 0))</f>
        <v>2.7066516939540665E-7</v>
      </c>
      <c r="F181" cm="1">
        <f t="array" ref="F181">deflator!F181/INDEX(deflator!$E181:$BQ181, MATCH(TRUE, ISNUMBER(deflator!$E181:$BQ181), 0))</f>
        <v>2.7053695398761934E-7</v>
      </c>
      <c r="G181" cm="1">
        <f t="array" ref="G181">deflator!G181/INDEX(deflator!$E181:$BQ181, MATCH(TRUE, ISNUMBER(deflator!$E181:$BQ181), 0))</f>
        <v>2.6908831697784391E-7</v>
      </c>
      <c r="H181" cm="1">
        <f t="array" ref="H181">deflator!H181/INDEX(deflator!$E181:$BQ181, MATCH(TRUE, ISNUMBER(deflator!$E181:$BQ181), 0))</f>
        <v>2.6798993022457164E-7</v>
      </c>
      <c r="I181" cm="1">
        <f t="array" ref="I181">deflator!I181/INDEX(deflator!$E181:$BQ181, MATCH(TRUE, ISNUMBER(deflator!$E181:$BQ181), 0))</f>
        <v>2.8010479653075816E-7</v>
      </c>
      <c r="J181" cm="1">
        <f t="array" ref="J181">deflator!J181/INDEX(deflator!$E181:$BQ181, MATCH(TRUE, ISNUMBER(deflator!$E181:$BQ181), 0))</f>
        <v>2.8245899207090894E-7</v>
      </c>
      <c r="K181" cm="1">
        <f t="array" ref="K181">deflator!K181/INDEX(deflator!$E181:$BQ181, MATCH(TRUE, ISNUMBER(deflator!$E181:$BQ181), 0))</f>
        <v>2.9280000446612757E-7</v>
      </c>
      <c r="L181" cm="1">
        <f t="array" ref="L181">deflator!L181/INDEX(deflator!$E181:$BQ181, MATCH(TRUE, ISNUMBER(deflator!$E181:$BQ181), 0))</f>
        <v>2.9650784121884113E-7</v>
      </c>
      <c r="M181" cm="1">
        <f t="array" ref="M181">deflator!M181/INDEX(deflator!$E181:$BQ181, MATCH(TRUE, ISNUMBER(deflator!$E181:$BQ181), 0))</f>
        <v>3.0982092270204024E-7</v>
      </c>
      <c r="N181" cm="1">
        <f t="array" ref="N181">deflator!N181/INDEX(deflator!$E181:$BQ181, MATCH(TRUE, ISNUMBER(deflator!$E181:$BQ181), 0))</f>
        <v>3.1345143605577618E-7</v>
      </c>
      <c r="O181" cm="1">
        <f t="array" ref="O181">deflator!O181/INDEX(deflator!$E181:$BQ181, MATCH(TRUE, ISNUMBER(deflator!$E181:$BQ181), 0))</f>
        <v>3.2109568656660406E-7</v>
      </c>
      <c r="P181" cm="1">
        <f t="array" ref="P181">deflator!P181/INDEX(deflator!$E181:$BQ181, MATCH(TRUE, ISNUMBER(deflator!$E181:$BQ181), 0))</f>
        <v>3.3083020638956158E-7</v>
      </c>
      <c r="Q181" cm="1">
        <f t="array" ref="Q181">deflator!Q181/INDEX(deflator!$E181:$BQ181, MATCH(TRUE, ISNUMBER(deflator!$E181:$BQ181), 0))</f>
        <v>3.4489292046562605E-7</v>
      </c>
      <c r="R181" cm="1">
        <f t="array" ref="R181">deflator!R181/INDEX(deflator!$E181:$BQ181, MATCH(TRUE, ISNUMBER(deflator!$E181:$BQ181), 0))</f>
        <v>4.0236659530157227E-7</v>
      </c>
      <c r="S181" cm="1">
        <f t="array" ref="S181">deflator!S181/INDEX(deflator!$E181:$BQ181, MATCH(TRUE, ISNUMBER(deflator!$E181:$BQ181), 0))</f>
        <v>4.900474511543791E-7</v>
      </c>
      <c r="T181" cm="1">
        <f t="array" ref="T181">deflator!T181/INDEX(deflator!$E181:$BQ181, MATCH(TRUE, ISNUMBER(deflator!$E181:$BQ181), 0))</f>
        <v>5.1323666102212696E-7</v>
      </c>
      <c r="U181" cm="1">
        <f t="array" ref="U181">deflator!U181/INDEX(deflator!$E181:$BQ181, MATCH(TRUE, ISNUMBER(deflator!$E181:$BQ181), 0))</f>
        <v>5.667877868939289E-7</v>
      </c>
      <c r="V181" cm="1">
        <f t="array" ref="V181">deflator!V181/INDEX(deflator!$E181:$BQ181, MATCH(TRUE, ISNUMBER(deflator!$E181:$BQ181), 0))</f>
        <v>6.3396614517504751E-7</v>
      </c>
      <c r="W181" cm="1">
        <f t="array" ref="W181">deflator!W181/INDEX(deflator!$E181:$BQ181, MATCH(TRUE, ISNUMBER(deflator!$E181:$BQ181), 0))</f>
        <v>6.5787469778978018E-7</v>
      </c>
      <c r="X181" cm="1">
        <f t="array" ref="X181">deflator!X181/INDEX(deflator!$E181:$BQ181, MATCH(TRUE, ISNUMBER(deflator!$E181:$BQ181), 0))</f>
        <v>8.6614783358641895E-7</v>
      </c>
      <c r="Y181" cm="1">
        <f t="array" ref="Y181">deflator!Y181/INDEX(deflator!$E181:$BQ181, MATCH(TRUE, ISNUMBER(deflator!$E181:$BQ181), 0))</f>
        <v>1.1864374188607496E-6</v>
      </c>
      <c r="Z181" cm="1">
        <f t="array" ref="Z181">deflator!Z181/INDEX(deflator!$E181:$BQ181, MATCH(TRUE, ISNUMBER(deflator!$E181:$BQ181), 0))</f>
        <v>1.3255011565574102E-6</v>
      </c>
      <c r="AA181" cm="1">
        <f t="array" ref="AA181">deflator!AA181/INDEX(deflator!$E181:$BQ181, MATCH(TRUE, ISNUMBER(deflator!$E181:$BQ181), 0))</f>
        <v>1.5474658143743649E-6</v>
      </c>
      <c r="AB181" cm="1">
        <f t="array" ref="AB181">deflator!AB181/INDEX(deflator!$E181:$BQ181, MATCH(TRUE, ISNUMBER(deflator!$E181:$BQ181), 0))</f>
        <v>1.7177178087080748E-6</v>
      </c>
      <c r="AC181" cm="1">
        <f t="array" ref="AC181">deflator!AC181/INDEX(deflator!$E181:$BQ181, MATCH(TRUE, ISNUMBER(deflator!$E181:$BQ181), 0))</f>
        <v>2.3869749983730684E-6</v>
      </c>
      <c r="AD181" cm="1">
        <f t="array" ref="AD181">deflator!AD181/INDEX(deflator!$E181:$BQ181, MATCH(TRUE, ISNUMBER(deflator!$E181:$BQ181), 0))</f>
        <v>6.3777339291443324E-6</v>
      </c>
      <c r="AE181" cm="1">
        <f t="array" ref="AE181">deflator!AE181/INDEX(deflator!$E181:$BQ181, MATCH(TRUE, ISNUMBER(deflator!$E181:$BQ181), 0))</f>
        <v>2.4328516339454359E-5</v>
      </c>
      <c r="AF181" cm="1">
        <f t="array" ref="AF181">deflator!AF181/INDEX(deflator!$E181:$BQ181, MATCH(TRUE, ISNUMBER(deflator!$E181:$BQ181), 0))</f>
        <v>1.5158635128748532E-4</v>
      </c>
      <c r="AG181" cm="1">
        <f t="array" ref="AG181">deflator!AG181/INDEX(deflator!$E181:$BQ181, MATCH(TRUE, ISNUMBER(deflator!$E181:$BQ181), 0))</f>
        <v>2.078496692328546E-2</v>
      </c>
      <c r="AH181" cm="1">
        <f t="array" ref="AH181">deflator!AH181/INDEX(deflator!$E181:$BQ181, MATCH(TRUE, ISNUMBER(deflator!$E181:$BQ181), 0))</f>
        <v>1</v>
      </c>
      <c r="AI181" cm="1">
        <f t="array" ref="AI181">deflator!AI181/INDEX(deflator!$E181:$BQ181, MATCH(TRUE, ISNUMBER(deflator!$E181:$BQ181), 0))</f>
        <v>51.161079496685225</v>
      </c>
      <c r="AJ181" cm="1">
        <f t="array" ref="AJ181">deflator!AJ181/INDEX(deflator!$E181:$BQ181, MATCH(TRUE, ISNUMBER(deflator!$E181:$BQ181), 0))</f>
        <v>2365.49998339903</v>
      </c>
      <c r="AK181" cm="1">
        <f t="array" ref="AK181">deflator!AK181/INDEX(deflator!$E181:$BQ181, MATCH(TRUE, ISNUMBER(deflator!$E181:$BQ181), 0))</f>
        <v>2925.3029329126393</v>
      </c>
      <c r="AL181" cm="1">
        <f t="array" ref="AL181">deflator!AL181/INDEX(deflator!$E181:$BQ181, MATCH(TRUE, ISNUMBER(deflator!$E181:$BQ181), 0))</f>
        <v>3521.8197439561841</v>
      </c>
      <c r="AM181" cm="1">
        <f t="array" ref="AM181">deflator!AM181/INDEX(deflator!$E181:$BQ181, MATCH(TRUE, ISNUMBER(deflator!$E181:$BQ181), 0))</f>
        <v>8230.6616990766925</v>
      </c>
      <c r="AN181" cm="1">
        <f t="array" ref="AN181">deflator!AN181/INDEX(deflator!$E181:$BQ181, MATCH(TRUE, ISNUMBER(deflator!$E181:$BQ181), 0))</f>
        <v>9332.9681929757226</v>
      </c>
      <c r="AO181" cm="1">
        <f t="array" ref="AO181">deflator!AO181/INDEX(deflator!$E181:$BQ181, MATCH(TRUE, ISNUMBER(deflator!$E181:$BQ181), 0))</f>
        <v>10229.568984128395</v>
      </c>
      <c r="AP181" cm="1">
        <f t="array" ref="AP181">deflator!AP181/INDEX(deflator!$E181:$BQ181, MATCH(TRUE, ISNUMBER(deflator!$E181:$BQ181), 0))</f>
        <v>11229.815542842318</v>
      </c>
      <c r="AQ181" cm="1">
        <f t="array" ref="AQ181">deflator!AQ181/INDEX(deflator!$E181:$BQ181, MATCH(TRUE, ISNUMBER(deflator!$E181:$BQ181), 0))</f>
        <v>12805.188841208837</v>
      </c>
      <c r="AR181" cm="1">
        <f t="array" ref="AR181">deflator!AR181/INDEX(deflator!$E181:$BQ181, MATCH(TRUE, ISNUMBER(deflator!$E181:$BQ181), 0))</f>
        <v>13986.625351498737</v>
      </c>
      <c r="AS181" cm="1">
        <f t="array" ref="AS181">deflator!AS181/INDEX(deflator!$E181:$BQ181, MATCH(TRUE, ISNUMBER(deflator!$E181:$BQ181), 0))</f>
        <v>15184.751618934375</v>
      </c>
      <c r="AT181" cm="1">
        <f t="array" ref="AT181">deflator!AT181/INDEX(deflator!$E181:$BQ181, MATCH(TRUE, ISNUMBER(deflator!$E181:$BQ181), 0))</f>
        <v>16284.356825651623</v>
      </c>
      <c r="AU181" cm="1">
        <f t="array" ref="AU181">deflator!AU181/INDEX(deflator!$E181:$BQ181, MATCH(TRUE, ISNUMBER(deflator!$E181:$BQ181), 0))</f>
        <v>16813.334411409178</v>
      </c>
      <c r="AV181" cm="1">
        <f t="array" ref="AV181">deflator!AV181/INDEX(deflator!$E181:$BQ181, MATCH(TRUE, ISNUMBER(deflator!$E181:$BQ181), 0))</f>
        <v>17709.666248356843</v>
      </c>
      <c r="AW181" cm="1">
        <f t="array" ref="AW181">deflator!AW181/INDEX(deflator!$E181:$BQ181, MATCH(TRUE, ISNUMBER(deflator!$E181:$BQ181), 0))</f>
        <v>19312.550856742542</v>
      </c>
      <c r="AX181" cm="1">
        <f t="array" ref="AX181">deflator!AX181/INDEX(deflator!$E181:$BQ181, MATCH(TRUE, ISNUMBER(deflator!$E181:$BQ181), 0))</f>
        <v>21218.138432365293</v>
      </c>
      <c r="AY181" cm="1">
        <f t="array" ref="AY181">deflator!AY181/INDEX(deflator!$E181:$BQ181, MATCH(TRUE, ISNUMBER(deflator!$E181:$BQ181), 0))</f>
        <v>22887.562902382429</v>
      </c>
      <c r="AZ181" cm="1">
        <f t="array" ref="AZ181">deflator!AZ181/INDEX(deflator!$E181:$BQ181, MATCH(TRUE, ISNUMBER(deflator!$E181:$BQ181), 0))</f>
        <v>25101.685943651119</v>
      </c>
      <c r="BA181" cm="1">
        <f t="array" ref="BA181">deflator!BA181/INDEX(deflator!$E181:$BQ181, MATCH(TRUE, ISNUMBER(deflator!$E181:$BQ181), 0))</f>
        <v>29167.946244422037</v>
      </c>
      <c r="BB181" cm="1">
        <f t="array" ref="BB181">deflator!BB181/INDEX(deflator!$E181:$BQ181, MATCH(TRUE, ISNUMBER(deflator!$E181:$BQ181), 0))</f>
        <v>30928.611889342472</v>
      </c>
      <c r="BC181" cm="1">
        <f t="array" ref="BC181">deflator!BC181/INDEX(deflator!$E181:$BQ181, MATCH(TRUE, ISNUMBER(deflator!$E181:$BQ181), 0))</f>
        <v>32827.03692998222</v>
      </c>
      <c r="BD181" cm="1">
        <f t="array" ref="BD181">deflator!BD181/INDEX(deflator!$E181:$BQ181, MATCH(TRUE, ISNUMBER(deflator!$E181:$BQ181), 0))</f>
        <v>36180.262175781398</v>
      </c>
      <c r="BE181" cm="1">
        <f t="array" ref="BE181">deflator!BE181/INDEX(deflator!$E181:$BQ181, MATCH(TRUE, ISNUMBER(deflator!$E181:$BQ181), 0))</f>
        <v>38439.125925541397</v>
      </c>
      <c r="BF181" cm="1">
        <f t="array" ref="BF181">deflator!BF181/INDEX(deflator!$E181:$BQ181, MATCH(TRUE, ISNUMBER(deflator!$E181:$BQ181), 0))</f>
        <v>40110.904224005106</v>
      </c>
      <c r="BG181" cm="1">
        <f t="array" ref="BG181">deflator!BG181/INDEX(deflator!$E181:$BQ181, MATCH(TRUE, ISNUMBER(deflator!$E181:$BQ181), 0))</f>
        <v>43477.308742011563</v>
      </c>
      <c r="BH181" cm="1">
        <f t="array" ref="BH181">deflator!BH181/INDEX(deflator!$E181:$BQ181, MATCH(TRUE, ISNUMBER(deflator!$E181:$BQ181), 0))</f>
        <v>46776.577920690841</v>
      </c>
      <c r="BI181" cm="1">
        <f t="array" ref="BI181">deflator!BI181/INDEX(deflator!$E181:$BQ181, MATCH(TRUE, ISNUMBER(deflator!$E181:$BQ181), 0))</f>
        <v>48923.500970567227</v>
      </c>
      <c r="BJ181" cm="1">
        <f t="array" ref="BJ181">deflator!BJ181/INDEX(deflator!$E181:$BQ181, MATCH(TRUE, ISNUMBER(deflator!$E181:$BQ181), 0))</f>
        <v>50941.032305167137</v>
      </c>
      <c r="BK181" cm="1">
        <f t="array" ref="BK181">deflator!BK181/INDEX(deflator!$E181:$BQ181, MATCH(TRUE, ISNUMBER(deflator!$E181:$BQ181), 0))</f>
        <v>52295.176652318514</v>
      </c>
      <c r="BL181" cm="1">
        <f t="array" ref="BL181">deflator!BL181/INDEX(deflator!$E181:$BQ181, MATCH(TRUE, ISNUMBER(deflator!$E181:$BQ181), 0))</f>
        <v>55116.703672912008</v>
      </c>
      <c r="BM181" cm="1">
        <f t="array" ref="BM181">deflator!BM181/INDEX(deflator!$E181:$BQ181, MATCH(TRUE, ISNUMBER(deflator!$E181:$BQ181), 0))</f>
        <v>58580.975846651039</v>
      </c>
      <c r="BN181" cm="1">
        <f t="array" ref="BN181">deflator!BN181/INDEX(deflator!$E181:$BQ181, MATCH(TRUE, ISNUMBER(deflator!$E181:$BQ181), 0))</f>
        <v>60644.193384114369</v>
      </c>
      <c r="BO181" cm="1">
        <f t="array" ref="BO181">deflator!BO181/INDEX(deflator!$E181:$BQ181, MATCH(TRUE, ISNUMBER(deflator!$E181:$BQ181), 0))</f>
        <v>65729.40681234379</v>
      </c>
      <c r="BP181" cm="1">
        <f t="array" ref="BP181">deflator!BP181/INDEX(deflator!$E181:$BQ181, MATCH(TRUE, ISNUMBER(deflator!$E181:$BQ181), 0))</f>
        <v>72816.202680675924</v>
      </c>
      <c r="BQ181" cm="1">
        <f t="array" ref="BQ181">deflator!BQ181/INDEX(deflator!$E181:$BQ181, MATCH(TRUE, ISNUMBER(deflator!$E181:$BQ181), 0))</f>
        <v>78138.858211924511</v>
      </c>
    </row>
    <row r="182" spans="1:69" x14ac:dyDescent="0.35">
      <c r="A182" t="s">
        <v>574</v>
      </c>
      <c r="B182" t="s">
        <v>575</v>
      </c>
      <c r="C182" t="s">
        <v>44</v>
      </c>
      <c r="D182" t="s">
        <v>45</v>
      </c>
      <c r="E182" cm="1">
        <f t="array" ref="E182">deflator!E182/INDEX(deflator!$E182:$BQ182, MATCH(TRUE, ISNUMBER(deflator!$E182:$BQ182), 0))</f>
        <v>1</v>
      </c>
      <c r="F182" cm="1">
        <f t="array" ref="F182">deflator!F182/INDEX(deflator!$E182:$BQ182, MATCH(TRUE, ISNUMBER(deflator!$E182:$BQ182), 0))</f>
        <v>1.0526405818110003</v>
      </c>
      <c r="G182" cm="1">
        <f t="array" ref="G182">deflator!G182/INDEX(deflator!$E182:$BQ182, MATCH(TRUE, ISNUMBER(deflator!$E182:$BQ182), 0))</f>
        <v>1.0606271094396507</v>
      </c>
      <c r="H182" cm="1">
        <f t="array" ref="H182">deflator!H182/INDEX(deflator!$E182:$BQ182, MATCH(TRUE, ISNUMBER(deflator!$E182:$BQ182), 0))</f>
        <v>1.1104709657077467</v>
      </c>
      <c r="I182" cm="1">
        <f t="array" ref="I182">deflator!I182/INDEX(deflator!$E182:$BQ182, MATCH(TRUE, ISNUMBER(deflator!$E182:$BQ182), 0))</f>
        <v>1.2068375112157659</v>
      </c>
      <c r="J182" cm="1">
        <f t="array" ref="J182">deflator!J182/INDEX(deflator!$E182:$BQ182, MATCH(TRUE, ISNUMBER(deflator!$E182:$BQ182), 0))</f>
        <v>1.2475296611182023</v>
      </c>
      <c r="K182" cm="1">
        <f t="array" ref="K182">deflator!K182/INDEX(deflator!$E182:$BQ182, MATCH(TRUE, ISNUMBER(deflator!$E182:$BQ182), 0))</f>
        <v>1.322172959986013</v>
      </c>
      <c r="L182" cm="1">
        <f t="array" ref="L182">deflator!L182/INDEX(deflator!$E182:$BQ182, MATCH(TRUE, ISNUMBER(deflator!$E182:$BQ182), 0))</f>
        <v>1.3778049563851997</v>
      </c>
      <c r="M182" cm="1">
        <f t="array" ref="M182">deflator!M182/INDEX(deflator!$E182:$BQ182, MATCH(TRUE, ISNUMBER(deflator!$E182:$BQ182), 0))</f>
        <v>1.4356267795396944</v>
      </c>
      <c r="N182" cm="1">
        <f t="array" ref="N182">deflator!N182/INDEX(deflator!$E182:$BQ182, MATCH(TRUE, ISNUMBER(deflator!$E182:$BQ182), 0))</f>
        <v>1.5276500542696856</v>
      </c>
      <c r="O182" cm="1">
        <f t="array" ref="O182">deflator!O182/INDEX(deflator!$E182:$BQ182, MATCH(TRUE, ISNUMBER(deflator!$E182:$BQ182), 0))</f>
        <v>1.6138843222894164</v>
      </c>
      <c r="P182" cm="1">
        <f t="array" ref="P182">deflator!P182/INDEX(deflator!$E182:$BQ182, MATCH(TRUE, ISNUMBER(deflator!$E182:$BQ182), 0))</f>
        <v>1.7557452351142022</v>
      </c>
      <c r="Q182" cm="1">
        <f t="array" ref="Q182">deflator!Q182/INDEX(deflator!$E182:$BQ182, MATCH(TRUE, ISNUMBER(deflator!$E182:$BQ182), 0))</f>
        <v>1.8990425024691602</v>
      </c>
      <c r="R182" cm="1">
        <f t="array" ref="R182">deflator!R182/INDEX(deflator!$E182:$BQ182, MATCH(TRUE, ISNUMBER(deflator!$E182:$BQ182), 0))</f>
        <v>2.0601003127928492</v>
      </c>
      <c r="S182" cm="1">
        <f t="array" ref="S182">deflator!S182/INDEX(deflator!$E182:$BQ182, MATCH(TRUE, ISNUMBER(deflator!$E182:$BQ182), 0))</f>
        <v>2.3257636924501011</v>
      </c>
      <c r="T182" cm="1">
        <f t="array" ref="T182">deflator!T182/INDEX(deflator!$E182:$BQ182, MATCH(TRUE, ISNUMBER(deflator!$E182:$BQ182), 0))</f>
        <v>2.5140432800111236</v>
      </c>
      <c r="U182" cm="1">
        <f t="array" ref="U182">deflator!U182/INDEX(deflator!$E182:$BQ182, MATCH(TRUE, ISNUMBER(deflator!$E182:$BQ182), 0))</f>
        <v>2.7401371323258683</v>
      </c>
      <c r="V182" cm="1">
        <f t="array" ref="V182">deflator!V182/INDEX(deflator!$E182:$BQ182, MATCH(TRUE, ISNUMBER(deflator!$E182:$BQ182), 0))</f>
        <v>2.8865879469105917</v>
      </c>
      <c r="W182" cm="1">
        <f t="array" ref="W182">deflator!W182/INDEX(deflator!$E182:$BQ182, MATCH(TRUE, ISNUMBER(deflator!$E182:$BQ182), 0))</f>
        <v>3.0405842096009086</v>
      </c>
      <c r="X182" cm="1">
        <f t="array" ref="X182">deflator!X182/INDEX(deflator!$E182:$BQ182, MATCH(TRUE, ISNUMBER(deflator!$E182:$BQ182), 0))</f>
        <v>3.1856522832322245</v>
      </c>
      <c r="Y182" cm="1">
        <f t="array" ref="Y182">deflator!Y182/INDEX(deflator!$E182:$BQ182, MATCH(TRUE, ISNUMBER(deflator!$E182:$BQ182), 0))</f>
        <v>3.3839710005472488</v>
      </c>
      <c r="Z182" cm="1">
        <f t="array" ref="Z182">deflator!Z182/INDEX(deflator!$E182:$BQ182, MATCH(TRUE, ISNUMBER(deflator!$E182:$BQ182), 0))</f>
        <v>3.6002098560620586</v>
      </c>
      <c r="AA182" cm="1">
        <f t="array" ref="AA182">deflator!AA182/INDEX(deflator!$E182:$BQ182, MATCH(TRUE, ISNUMBER(deflator!$E182:$BQ182), 0))</f>
        <v>3.7666711564424062</v>
      </c>
      <c r="AB182" cm="1">
        <f t="array" ref="AB182">deflator!AB182/INDEX(deflator!$E182:$BQ182, MATCH(TRUE, ISNUMBER(deflator!$E182:$BQ182), 0))</f>
        <v>3.8189929380004792</v>
      </c>
      <c r="AC182" cm="1">
        <f t="array" ref="AC182">deflator!AC182/INDEX(deflator!$E182:$BQ182, MATCH(TRUE, ISNUMBER(deflator!$E182:$BQ182), 0))</f>
        <v>3.9071012560967651</v>
      </c>
      <c r="AD182" cm="1">
        <f t="array" ref="AD182">deflator!AD182/INDEX(deflator!$E182:$BQ182, MATCH(TRUE, ISNUMBER(deflator!$E182:$BQ182), 0))</f>
        <v>3.940932195984777</v>
      </c>
      <c r="AE182" cm="1">
        <f t="array" ref="AE182">deflator!AE182/INDEX(deflator!$E182:$BQ182, MATCH(TRUE, ISNUMBER(deflator!$E182:$BQ182), 0))</f>
        <v>3.9492751613964154</v>
      </c>
      <c r="AF182" cm="1">
        <f t="array" ref="AF182">deflator!AF182/INDEX(deflator!$E182:$BQ182, MATCH(TRUE, ISNUMBER(deflator!$E182:$BQ182), 0))</f>
        <v>3.9079011918536426</v>
      </c>
      <c r="AG182" cm="1">
        <f t="array" ref="AG182">deflator!AG182/INDEX(deflator!$E182:$BQ182, MATCH(TRUE, ISNUMBER(deflator!$E182:$BQ182), 0))</f>
        <v>3.939931832735954</v>
      </c>
      <c r="AH182" cm="1">
        <f t="array" ref="AH182">deflator!AH182/INDEX(deflator!$E182:$BQ182, MATCH(TRUE, ISNUMBER(deflator!$E182:$BQ182), 0))</f>
        <v>3.9930448130873328</v>
      </c>
      <c r="AI182" cm="1">
        <f t="array" ref="AI182">deflator!AI182/INDEX(deflator!$E182:$BQ182, MATCH(TRUE, ISNUMBER(deflator!$E182:$BQ182), 0))</f>
        <v>4.055326385514209</v>
      </c>
      <c r="AJ182" cm="1">
        <f t="array" ref="AJ182">deflator!AJ182/INDEX(deflator!$E182:$BQ182, MATCH(TRUE, ISNUMBER(deflator!$E182:$BQ182), 0))</f>
        <v>4.181732923866277</v>
      </c>
      <c r="AK182" cm="1">
        <f t="array" ref="AK182">deflator!AK182/INDEX(deflator!$E182:$BQ182, MATCH(TRUE, ISNUMBER(deflator!$E182:$BQ182), 0))</f>
        <v>4.2860981218343772</v>
      </c>
      <c r="AL182" cm="1">
        <f t="array" ref="AL182">deflator!AL182/INDEX(deflator!$E182:$BQ182, MATCH(TRUE, ISNUMBER(deflator!$E182:$BQ182), 0))</f>
        <v>4.3545689193470798</v>
      </c>
      <c r="AM182" cm="1">
        <f t="array" ref="AM182">deflator!AM182/INDEX(deflator!$E182:$BQ182, MATCH(TRUE, ISNUMBER(deflator!$E182:$BQ182), 0))</f>
        <v>4.4443920636025069</v>
      </c>
      <c r="AN182" cm="1">
        <f t="array" ref="AN182">deflator!AN182/INDEX(deflator!$E182:$BQ182, MATCH(TRUE, ISNUMBER(deflator!$E182:$BQ182), 0))</f>
        <v>4.5361520381689422</v>
      </c>
      <c r="AO182" cm="1">
        <f t="array" ref="AO182">deflator!AO182/INDEX(deflator!$E182:$BQ182, MATCH(TRUE, ISNUMBER(deflator!$E182:$BQ182), 0))</f>
        <v>4.589032903616074</v>
      </c>
      <c r="AP182" cm="1">
        <f t="array" ref="AP182">deflator!AP182/INDEX(deflator!$E182:$BQ182, MATCH(TRUE, ISNUMBER(deflator!$E182:$BQ182), 0))</f>
        <v>4.7125646687269347</v>
      </c>
      <c r="AQ182" cm="1">
        <f t="array" ref="AQ182">deflator!AQ182/INDEX(deflator!$E182:$BQ182, MATCH(TRUE, ISNUMBER(deflator!$E182:$BQ182), 0))</f>
        <v>4.809997694507314</v>
      </c>
      <c r="AR182" cm="1">
        <f t="array" ref="AR182">deflator!AR182/INDEX(deflator!$E182:$BQ182, MATCH(TRUE, ISNUMBER(deflator!$E182:$BQ182), 0))</f>
        <v>4.8725186692522451</v>
      </c>
      <c r="AS182" cm="1">
        <f t="array" ref="AS182">deflator!AS182/INDEX(deflator!$E182:$BQ182, MATCH(TRUE, ISNUMBER(deflator!$E182:$BQ182), 0))</f>
        <v>5.0318565448909416</v>
      </c>
      <c r="AT182" cm="1">
        <f t="array" ref="AT182">deflator!AT182/INDEX(deflator!$E182:$BQ182, MATCH(TRUE, ISNUMBER(deflator!$E182:$BQ182), 0))</f>
        <v>5.2519998582981993</v>
      </c>
      <c r="AU182" cm="1">
        <f t="array" ref="AU182">deflator!AU182/INDEX(deflator!$E182:$BQ182, MATCH(TRUE, ISNUMBER(deflator!$E182:$BQ182), 0))</f>
        <v>5.455656318711803</v>
      </c>
      <c r="AV182" cm="1">
        <f t="array" ref="AV182">deflator!AV182/INDEX(deflator!$E182:$BQ182, MATCH(TRUE, ISNUMBER(deflator!$E182:$BQ182), 0))</f>
        <v>5.5803773483280255</v>
      </c>
      <c r="AW182" cm="1">
        <f t="array" ref="AW182">deflator!AW182/INDEX(deflator!$E182:$BQ182, MATCH(TRUE, ISNUMBER(deflator!$E182:$BQ182), 0))</f>
        <v>5.6471995615483914</v>
      </c>
      <c r="AX182" cm="1">
        <f t="array" ref="AX182">deflator!AX182/INDEX(deflator!$E182:$BQ182, MATCH(TRUE, ISNUMBER(deflator!$E182:$BQ182), 0))</f>
        <v>5.7589909667935872</v>
      </c>
      <c r="AY182" cm="1">
        <f t="array" ref="AY182">deflator!AY182/INDEX(deflator!$E182:$BQ182, MATCH(TRUE, ISNUMBER(deflator!$E182:$BQ182), 0))</f>
        <v>5.9073783459553137</v>
      </c>
      <c r="AZ182" cm="1">
        <f t="array" ref="AZ182">deflator!AZ182/INDEX(deflator!$E182:$BQ182, MATCH(TRUE, ISNUMBER(deflator!$E182:$BQ182), 0))</f>
        <v>6.0284457840660535</v>
      </c>
      <c r="BA182" cm="1">
        <f t="array" ref="BA182">deflator!BA182/INDEX(deflator!$E182:$BQ182, MATCH(TRUE, ISNUMBER(deflator!$E182:$BQ182), 0))</f>
        <v>6.1738679408864234</v>
      </c>
      <c r="BB182" cm="1">
        <f t="array" ref="BB182">deflator!BB182/INDEX(deflator!$E182:$BQ182, MATCH(TRUE, ISNUMBER(deflator!$E182:$BQ182), 0))</f>
        <v>6.2008885238977216</v>
      </c>
      <c r="BC182" cm="1">
        <f t="array" ref="BC182">deflator!BC182/INDEX(deflator!$E182:$BQ182, MATCH(TRUE, ISNUMBER(deflator!$E182:$BQ182), 0))</f>
        <v>6.2449317488783613</v>
      </c>
      <c r="BD182" cm="1">
        <f t="array" ref="BD182">deflator!BD182/INDEX(deflator!$E182:$BQ182, MATCH(TRUE, ISNUMBER(deflator!$E182:$BQ182), 0))</f>
        <v>6.2600854403580097</v>
      </c>
      <c r="BE182" cm="1">
        <f t="array" ref="BE182">deflator!BE182/INDEX(deflator!$E182:$BQ182, MATCH(TRUE, ISNUMBER(deflator!$E182:$BQ182), 0))</f>
        <v>6.3432900902378071</v>
      </c>
      <c r="BF182" cm="1">
        <f t="array" ref="BF182">deflator!BF182/INDEX(deflator!$E182:$BQ182, MATCH(TRUE, ISNUMBER(deflator!$E182:$BQ182), 0))</f>
        <v>6.4159161591553504</v>
      </c>
      <c r="BG182" cm="1">
        <f t="array" ref="BG182">deflator!BG182/INDEX(deflator!$E182:$BQ182, MATCH(TRUE, ISNUMBER(deflator!$E182:$BQ182), 0))</f>
        <v>6.437991918960539</v>
      </c>
      <c r="BH182" cm="1">
        <f t="array" ref="BH182">deflator!BH182/INDEX(deflator!$E182:$BQ182, MATCH(TRUE, ISNUMBER(deflator!$E182:$BQ182), 0))</f>
        <v>6.4951891607517869</v>
      </c>
      <c r="BI182" cm="1">
        <f t="array" ref="BI182">deflator!BI182/INDEX(deflator!$E182:$BQ182, MATCH(TRUE, ISNUMBER(deflator!$E182:$BQ182), 0))</f>
        <v>6.5319222977551599</v>
      </c>
      <c r="BJ182" cm="1">
        <f t="array" ref="BJ182">deflator!BJ182/INDEX(deflator!$E182:$BQ182, MATCH(TRUE, ISNUMBER(deflator!$E182:$BQ182), 0))</f>
        <v>6.6259380233535232</v>
      </c>
      <c r="BK182" cm="1">
        <f t="array" ref="BK182">deflator!BK182/INDEX(deflator!$E182:$BQ182, MATCH(TRUE, ISNUMBER(deflator!$E182:$BQ182), 0))</f>
        <v>6.7937997289464942</v>
      </c>
      <c r="BL182" cm="1">
        <f t="array" ref="BL182">deflator!BL182/INDEX(deflator!$E182:$BQ182, MATCH(TRUE, ISNUMBER(deflator!$E182:$BQ182), 0))</f>
        <v>6.9995080835558756</v>
      </c>
      <c r="BM182" cm="1">
        <f t="array" ref="BM182">deflator!BM182/INDEX(deflator!$E182:$BQ182, MATCH(TRUE, ISNUMBER(deflator!$E182:$BQ182), 0))</f>
        <v>7.1643976109459153</v>
      </c>
      <c r="BN182" cm="1">
        <f t="array" ref="BN182">deflator!BN182/INDEX(deflator!$E182:$BQ182, MATCH(TRUE, ISNUMBER(deflator!$E182:$BQ182), 0))</f>
        <v>7.3612282085150555</v>
      </c>
      <c r="BO182" cm="1">
        <f t="array" ref="BO182">deflator!BO182/INDEX(deflator!$E182:$BQ182, MATCH(TRUE, ISNUMBER(deflator!$E182:$BQ182), 0))</f>
        <v>7.8143541292410674</v>
      </c>
      <c r="BP182" cm="1">
        <f t="array" ref="BP182">deflator!BP182/INDEX(deflator!$E182:$BQ182, MATCH(TRUE, ISNUMBER(deflator!$E182:$BQ182), 0))</f>
        <v>8.3882201794744748</v>
      </c>
      <c r="BQ182" cm="1">
        <f t="array" ref="BQ182">deflator!BQ182/INDEX(deflator!$E182:$BQ182, MATCH(TRUE, ISNUMBER(deflator!$E182:$BQ182), 0))</f>
        <v>8.824391945329209</v>
      </c>
    </row>
    <row r="183" spans="1:69" x14ac:dyDescent="0.35">
      <c r="A183" t="s">
        <v>576</v>
      </c>
      <c r="B183" t="s">
        <v>577</v>
      </c>
      <c r="C183" t="s">
        <v>44</v>
      </c>
      <c r="D183" t="s">
        <v>45</v>
      </c>
      <c r="E183" cm="1">
        <f t="array" ref="E183">deflator!E183/INDEX(deflator!$E183:$BQ183, MATCH(TRUE, ISNUMBER(deflator!$E183:$BQ183), 0))</f>
        <v>1</v>
      </c>
      <c r="F183" cm="1">
        <f t="array" ref="F183">deflator!F183/INDEX(deflator!$E183:$BQ183, MATCH(TRUE, ISNUMBER(deflator!$E183:$BQ183), 0))</f>
        <v>1.026476252392214</v>
      </c>
      <c r="G183" cm="1">
        <f t="array" ref="G183">deflator!G183/INDEX(deflator!$E183:$BQ183, MATCH(TRUE, ISNUMBER(deflator!$E183:$BQ183), 0))</f>
        <v>1.0754024455248368</v>
      </c>
      <c r="H183" cm="1">
        <f t="array" ref="H183">deflator!H183/INDEX(deflator!$E183:$BQ183, MATCH(TRUE, ISNUMBER(deflator!$E183:$BQ183), 0))</f>
        <v>1.1118876077700608</v>
      </c>
      <c r="I183" cm="1">
        <f t="array" ref="I183">deflator!I183/INDEX(deflator!$E183:$BQ183, MATCH(TRUE, ISNUMBER(deflator!$E183:$BQ183), 0))</f>
        <v>1.1643924162683097</v>
      </c>
      <c r="J183" cm="1">
        <f t="array" ref="J183">deflator!J183/INDEX(deflator!$E183:$BQ183, MATCH(TRUE, ISNUMBER(deflator!$E183:$BQ183), 0))</f>
        <v>1.2199879024292111</v>
      </c>
      <c r="K183" cm="1">
        <f t="array" ref="K183">deflator!K183/INDEX(deflator!$E183:$BQ183, MATCH(TRUE, ISNUMBER(deflator!$E183:$BQ183), 0))</f>
        <v>1.2685078182572476</v>
      </c>
      <c r="L183" cm="1">
        <f t="array" ref="L183">deflator!L183/INDEX(deflator!$E183:$BQ183, MATCH(TRUE, ISNUMBER(deflator!$E183:$BQ183), 0))</f>
        <v>1.3061187633445615</v>
      </c>
      <c r="M183" cm="1">
        <f t="array" ref="M183">deflator!M183/INDEX(deflator!$E183:$BQ183, MATCH(TRUE, ISNUMBER(deflator!$E183:$BQ183), 0))</f>
        <v>1.3638998489856657</v>
      </c>
      <c r="N183" cm="1">
        <f t="array" ref="N183">deflator!N183/INDEX(deflator!$E183:$BQ183, MATCH(TRUE, ISNUMBER(deflator!$E183:$BQ183), 0))</f>
        <v>1.4211227802753039</v>
      </c>
      <c r="O183" cm="1">
        <f t="array" ref="O183">deflator!O183/INDEX(deflator!$E183:$BQ183, MATCH(TRUE, ISNUMBER(deflator!$E183:$BQ183), 0))</f>
        <v>1.6040862163719556</v>
      </c>
      <c r="P183" cm="1">
        <f t="array" ref="P183">deflator!P183/INDEX(deflator!$E183:$BQ183, MATCH(TRUE, ISNUMBER(deflator!$E183:$BQ183), 0))</f>
        <v>1.7064768795197991</v>
      </c>
      <c r="Q183" cm="1">
        <f t="array" ref="Q183">deflator!Q183/INDEX(deflator!$E183:$BQ183, MATCH(TRUE, ISNUMBER(deflator!$E183:$BQ183), 0))</f>
        <v>1.8006315664861321</v>
      </c>
      <c r="R183" cm="1">
        <f t="array" ref="R183">deflator!R183/INDEX(deflator!$E183:$BQ183, MATCH(TRUE, ISNUMBER(deflator!$E183:$BQ183), 0))</f>
        <v>1.9570085862895845</v>
      </c>
      <c r="S183" cm="1">
        <f t="array" ref="S183">deflator!S183/INDEX(deflator!$E183:$BQ183, MATCH(TRUE, ISNUMBER(deflator!$E183:$BQ183), 0))</f>
        <v>2.1795604285933923</v>
      </c>
      <c r="T183" cm="1">
        <f t="array" ref="T183">deflator!T183/INDEX(deflator!$E183:$BQ183, MATCH(TRUE, ISNUMBER(deflator!$E183:$BQ183), 0))</f>
        <v>2.3732177392145979</v>
      </c>
      <c r="U183" cm="1">
        <f t="array" ref="U183">deflator!U183/INDEX(deflator!$E183:$BQ183, MATCH(TRUE, ISNUMBER(deflator!$E183:$BQ183), 0))</f>
        <v>2.5592916422026999</v>
      </c>
      <c r="V183" cm="1">
        <f t="array" ref="V183">deflator!V183/INDEX(deflator!$E183:$BQ183, MATCH(TRUE, ISNUMBER(deflator!$E183:$BQ183), 0))</f>
        <v>2.7683789707117743</v>
      </c>
      <c r="W183" cm="1">
        <f t="array" ref="W183">deflator!W183/INDEX(deflator!$E183:$BQ183, MATCH(TRUE, ISNUMBER(deflator!$E183:$BQ183), 0))</f>
        <v>2.9416931952131047</v>
      </c>
      <c r="X183" cm="1">
        <f t="array" ref="X183">deflator!X183/INDEX(deflator!$E183:$BQ183, MATCH(TRUE, ISNUMBER(deflator!$E183:$BQ183), 0))</f>
        <v>3.1094462050388332</v>
      </c>
      <c r="Y183" cm="1">
        <f t="array" ref="Y183">deflator!Y183/INDEX(deflator!$E183:$BQ183, MATCH(TRUE, ISNUMBER(deflator!$E183:$BQ183), 0))</f>
        <v>3.517607661686335</v>
      </c>
      <c r="Z183" cm="1">
        <f t="array" ref="Z183">deflator!Z183/INDEX(deflator!$E183:$BQ183, MATCH(TRUE, ISNUMBER(deflator!$E183:$BQ183), 0))</f>
        <v>3.9706455177402629</v>
      </c>
      <c r="AA183" cm="1">
        <f t="array" ref="AA183">deflator!AA183/INDEX(deflator!$E183:$BQ183, MATCH(TRUE, ISNUMBER(deflator!$E183:$BQ183), 0))</f>
        <v>4.3879592731033599</v>
      </c>
      <c r="AB183" cm="1">
        <f t="array" ref="AB183">deflator!AB183/INDEX(deflator!$E183:$BQ183, MATCH(TRUE, ISNUMBER(deflator!$E183:$BQ183), 0))</f>
        <v>4.6934559423449764</v>
      </c>
      <c r="AC183" cm="1">
        <f t="array" ref="AC183">deflator!AC183/INDEX(deflator!$E183:$BQ183, MATCH(TRUE, ISNUMBER(deflator!$E183:$BQ183), 0))</f>
        <v>4.984922462093504</v>
      </c>
      <c r="AD183" cm="1">
        <f t="array" ref="AD183">deflator!AD183/INDEX(deflator!$E183:$BQ183, MATCH(TRUE, ISNUMBER(deflator!$E183:$BQ183), 0))</f>
        <v>5.244034873836811</v>
      </c>
      <c r="AE183" cm="1">
        <f t="array" ref="AE183">deflator!AE183/INDEX(deflator!$E183:$BQ183, MATCH(TRUE, ISNUMBER(deflator!$E183:$BQ183), 0))</f>
        <v>5.2151507592782371</v>
      </c>
      <c r="AF183" cm="1">
        <f t="array" ref="AF183">deflator!AF183/INDEX(deflator!$E183:$BQ183, MATCH(TRUE, ISNUMBER(deflator!$E183:$BQ183), 0))</f>
        <v>5.5917467125904805</v>
      </c>
      <c r="AG183" cm="1">
        <f t="array" ref="AG183">deflator!AG183/INDEX(deflator!$E183:$BQ183, MATCH(TRUE, ISNUMBER(deflator!$E183:$BQ183), 0))</f>
        <v>5.863982226124909</v>
      </c>
      <c r="AH183" cm="1">
        <f t="array" ref="AH183">deflator!AH183/INDEX(deflator!$E183:$BQ183, MATCH(TRUE, ISNUMBER(deflator!$E183:$BQ183), 0))</f>
        <v>6.1930846230104937</v>
      </c>
      <c r="AI183" cm="1">
        <f t="array" ref="AI183">deflator!AI183/INDEX(deflator!$E183:$BQ183, MATCH(TRUE, ISNUMBER(deflator!$E183:$BQ183), 0))</f>
        <v>6.4291385163682664</v>
      </c>
      <c r="AJ183" cm="1">
        <f t="array" ref="AJ183">deflator!AJ183/INDEX(deflator!$E183:$BQ183, MATCH(TRUE, ISNUMBER(deflator!$E183:$BQ183), 0))</f>
        <v>6.5713382423325637</v>
      </c>
      <c r="AK183" cm="1">
        <f t="array" ref="AK183">deflator!AK183/INDEX(deflator!$E183:$BQ183, MATCH(TRUE, ISNUMBER(deflator!$E183:$BQ183), 0))</f>
        <v>6.5292974636128589</v>
      </c>
      <c r="AL183" cm="1">
        <f t="array" ref="AL183">deflator!AL183/INDEX(deflator!$E183:$BQ183, MATCH(TRUE, ISNUMBER(deflator!$E183:$BQ183), 0))</f>
        <v>6.6790090546276017</v>
      </c>
      <c r="AM183" cm="1">
        <f t="array" ref="AM183">deflator!AM183/INDEX(deflator!$E183:$BQ183, MATCH(TRUE, ISNUMBER(deflator!$E183:$BQ183), 0))</f>
        <v>6.6685899499389025</v>
      </c>
      <c r="AN183" cm="1">
        <f t="array" ref="AN183">deflator!AN183/INDEX(deflator!$E183:$BQ183, MATCH(TRUE, ISNUMBER(deflator!$E183:$BQ183), 0))</f>
        <v>6.8727434474379576</v>
      </c>
      <c r="AO183" cm="1">
        <f t="array" ref="AO183">deflator!AO183/INDEX(deflator!$E183:$BQ183, MATCH(TRUE, ISNUMBER(deflator!$E183:$BQ183), 0))</f>
        <v>7.1656286007937924</v>
      </c>
      <c r="AP183" cm="1">
        <f t="array" ref="AP183">deflator!AP183/INDEX(deflator!$E183:$BQ183, MATCH(TRUE, ISNUMBER(deflator!$E183:$BQ183), 0))</f>
        <v>7.3652422818197509</v>
      </c>
      <c r="AQ183" cm="1">
        <f t="array" ref="AQ183">deflator!AQ183/INDEX(deflator!$E183:$BQ183, MATCH(TRUE, ISNUMBER(deflator!$E183:$BQ183), 0))</f>
        <v>7.31423118356388</v>
      </c>
      <c r="AR183" cm="1">
        <f t="array" ref="AR183">deflator!AR183/INDEX(deflator!$E183:$BQ183, MATCH(TRUE, ISNUMBER(deflator!$E183:$BQ183), 0))</f>
        <v>7.7986543927029635</v>
      </c>
      <c r="AS183" cm="1">
        <f t="array" ref="AS183">deflator!AS183/INDEX(deflator!$E183:$BQ183, MATCH(TRUE, ISNUMBER(deflator!$E183:$BQ183), 0))</f>
        <v>8.9944462409506105</v>
      </c>
      <c r="AT183" cm="1">
        <f t="array" ref="AT183">deflator!AT183/INDEX(deflator!$E183:$BQ183, MATCH(TRUE, ISNUMBER(deflator!$E183:$BQ183), 0))</f>
        <v>9.1484887503651002</v>
      </c>
      <c r="AU183" cm="1">
        <f t="array" ref="AU183">deflator!AU183/INDEX(deflator!$E183:$BQ183, MATCH(TRUE, ISNUMBER(deflator!$E183:$BQ183), 0))</f>
        <v>9.0094128081627876</v>
      </c>
      <c r="AV183" cm="1">
        <f t="array" ref="AV183">deflator!AV183/INDEX(deflator!$E183:$BQ183, MATCH(TRUE, ISNUMBER(deflator!$E183:$BQ183), 0))</f>
        <v>9.2671561902816073</v>
      </c>
      <c r="AW183" cm="1">
        <f t="array" ref="AW183">deflator!AW183/INDEX(deflator!$E183:$BQ183, MATCH(TRUE, ISNUMBER(deflator!$E183:$BQ183), 0))</f>
        <v>9.8093039005710612</v>
      </c>
      <c r="AX183" cm="1">
        <f t="array" ref="AX183">deflator!AX183/INDEX(deflator!$E183:$BQ183, MATCH(TRUE, ISNUMBER(deflator!$E183:$BQ183), 0))</f>
        <v>10.668893606320914</v>
      </c>
      <c r="AY183" cm="1">
        <f t="array" ref="AY183">deflator!AY183/INDEX(deflator!$E183:$BQ183, MATCH(TRUE, ISNUMBER(deflator!$E183:$BQ183), 0))</f>
        <v>11.600521481366265</v>
      </c>
      <c r="AZ183" cm="1">
        <f t="array" ref="AZ183">deflator!AZ183/INDEX(deflator!$E183:$BQ183, MATCH(TRUE, ISNUMBER(deflator!$E183:$BQ183), 0))</f>
        <v>11.9575463208987</v>
      </c>
      <c r="BA183" cm="1">
        <f t="array" ref="BA183">deflator!BA183/INDEX(deflator!$E183:$BQ183, MATCH(TRUE, ISNUMBER(deflator!$E183:$BQ183), 0))</f>
        <v>13.221026465557095</v>
      </c>
      <c r="BB183" cm="1">
        <f t="array" ref="BB183">deflator!BB183/INDEX(deflator!$E183:$BQ183, MATCH(TRUE, ISNUMBER(deflator!$E183:$BQ183), 0))</f>
        <v>12.544646158200868</v>
      </c>
      <c r="BC183" cm="1">
        <f t="array" ref="BC183">deflator!BC183/INDEX(deflator!$E183:$BQ183, MATCH(TRUE, ISNUMBER(deflator!$E183:$BQ183), 0))</f>
        <v>13.291725163381725</v>
      </c>
      <c r="BD183" cm="1">
        <f t="array" ref="BD183">deflator!BD183/INDEX(deflator!$E183:$BQ183, MATCH(TRUE, ISNUMBER(deflator!$E183:$BQ183), 0))</f>
        <v>14.178654070255307</v>
      </c>
      <c r="BE183" cm="1">
        <f t="array" ref="BE183">deflator!BE183/INDEX(deflator!$E183:$BQ183, MATCH(TRUE, ISNUMBER(deflator!$E183:$BQ183), 0))</f>
        <v>14.654077005441961</v>
      </c>
      <c r="BF183" cm="1">
        <f t="array" ref="BF183">deflator!BF183/INDEX(deflator!$E183:$BQ183, MATCH(TRUE, ISNUMBER(deflator!$E183:$BQ183), 0))</f>
        <v>15.028230600088008</v>
      </c>
      <c r="BG183" cm="1">
        <f t="array" ref="BG183">deflator!BG183/INDEX(deflator!$E183:$BQ183, MATCH(TRUE, ISNUMBER(deflator!$E183:$BQ183), 0))</f>
        <v>15.067053455481522</v>
      </c>
      <c r="BH183" cm="1">
        <f t="array" ref="BH183">deflator!BH183/INDEX(deflator!$E183:$BQ183, MATCH(TRUE, ISNUMBER(deflator!$E183:$BQ183), 0))</f>
        <v>14.644502745906602</v>
      </c>
      <c r="BI183" cm="1">
        <f t="array" ref="BI183">deflator!BI183/INDEX(deflator!$E183:$BQ183, MATCH(TRUE, ISNUMBER(deflator!$E183:$BQ183), 0))</f>
        <v>14.410469362297313</v>
      </c>
      <c r="BJ183" cm="1">
        <f t="array" ref="BJ183">deflator!BJ183/INDEX(deflator!$E183:$BQ183, MATCH(TRUE, ISNUMBER(deflator!$E183:$BQ183), 0))</f>
        <v>14.998553319639935</v>
      </c>
      <c r="BK183" cm="1">
        <f t="array" ref="BK183">deflator!BK183/INDEX(deflator!$E183:$BQ183, MATCH(TRUE, ISNUMBER(deflator!$E183:$BQ183), 0))</f>
        <v>16.009894461364208</v>
      </c>
      <c r="BL183" cm="1">
        <f t="array" ref="BL183">deflator!BL183/INDEX(deflator!$E183:$BQ183, MATCH(TRUE, ISNUMBER(deflator!$E183:$BQ183), 0))</f>
        <v>15.922090276083999</v>
      </c>
      <c r="BM183" cm="1">
        <f t="array" ref="BM183">deflator!BM183/INDEX(deflator!$E183:$BQ183, MATCH(TRUE, ISNUMBER(deflator!$E183:$BQ183), 0))</f>
        <v>15.521289770459683</v>
      </c>
      <c r="BN183" cm="1">
        <f t="array" ref="BN183">deflator!BN183/INDEX(deflator!$E183:$BQ183, MATCH(TRUE, ISNUMBER(deflator!$E183:$BQ183), 0))</f>
        <v>18.658681874525321</v>
      </c>
      <c r="BO183" cm="1">
        <f t="array" ref="BO183">deflator!BO183/INDEX(deflator!$E183:$BQ183, MATCH(TRUE, ISNUMBER(deflator!$E183:$BQ183), 0))</f>
        <v>23.960879422522577</v>
      </c>
      <c r="BP183" cm="1">
        <f t="array" ref="BP183">deflator!BP183/INDEX(deflator!$E183:$BQ183, MATCH(TRUE, ISNUMBER(deflator!$E183:$BQ183), 0))</f>
        <v>21.306779910477456</v>
      </c>
      <c r="BQ183" cm="1">
        <f t="array" ref="BQ183">deflator!BQ183/INDEX(deflator!$E183:$BQ183, MATCH(TRUE, ISNUMBER(deflator!$E183:$BQ183), 0))</f>
        <v>21.263170560920663</v>
      </c>
    </row>
    <row r="184" spans="1:69" x14ac:dyDescent="0.35">
      <c r="A184" t="s">
        <v>578</v>
      </c>
      <c r="B184" t="s">
        <v>579</v>
      </c>
      <c r="C184" t="s">
        <v>44</v>
      </c>
      <c r="D184" t="s">
        <v>45</v>
      </c>
      <c r="E184" cm="1">
        <f t="array" ref="E184">deflator!E184/INDEX(deflator!$E184:$BQ184, MATCH(TRUE, ISNUMBER(deflator!$E184:$BQ184), 0))</f>
        <v>1</v>
      </c>
      <c r="F184" cm="1">
        <f t="array" ref="F184">deflator!F184/INDEX(deflator!$E184:$BQ184, MATCH(TRUE, ISNUMBER(deflator!$E184:$BQ184), 0))</f>
        <v>1.0268799998999234</v>
      </c>
      <c r="G184" cm="1">
        <f t="array" ref="G184">deflator!G184/INDEX(deflator!$E184:$BQ184, MATCH(TRUE, ISNUMBER(deflator!$E184:$BQ184), 0))</f>
        <v>1.0874360479955856</v>
      </c>
      <c r="H184" cm="1">
        <f t="array" ref="H184">deflator!H184/INDEX(deflator!$E184:$BQ184, MATCH(TRUE, ISNUMBER(deflator!$E184:$BQ184), 0))</f>
        <v>1.1262567000267956</v>
      </c>
      <c r="I184" cm="1">
        <f t="array" ref="I184">deflator!I184/INDEX(deflator!$E184:$BQ184, MATCH(TRUE, ISNUMBER(deflator!$E184:$BQ184), 0))</f>
        <v>1.1397123104798357</v>
      </c>
      <c r="J184" cm="1">
        <f t="array" ref="J184">deflator!J184/INDEX(deflator!$E184:$BQ184, MATCH(TRUE, ISNUMBER(deflator!$E184:$BQ184), 0))</f>
        <v>1.286566452230353</v>
      </c>
      <c r="K184" cm="1">
        <f t="array" ref="K184">deflator!K184/INDEX(deflator!$E184:$BQ184, MATCH(TRUE, ISNUMBER(deflator!$E184:$BQ184), 0))</f>
        <v>1.4823666012493208</v>
      </c>
      <c r="L184" cm="1">
        <f t="array" ref="L184">deflator!L184/INDEX(deflator!$E184:$BQ184, MATCH(TRUE, ISNUMBER(deflator!$E184:$BQ184), 0))</f>
        <v>1.3983510276969358</v>
      </c>
      <c r="M184" cm="1">
        <f t="array" ref="M184">deflator!M184/INDEX(deflator!$E184:$BQ184, MATCH(TRUE, ISNUMBER(deflator!$E184:$BQ184), 0))</f>
        <v>1.5530901221405502</v>
      </c>
      <c r="N184" cm="1">
        <f t="array" ref="N184">deflator!N184/INDEX(deflator!$E184:$BQ184, MATCH(TRUE, ISNUMBER(deflator!$E184:$BQ184), 0))</f>
        <v>1.6550323342695767</v>
      </c>
      <c r="O184" cm="1">
        <f t="array" ref="O184">deflator!O184/INDEX(deflator!$E184:$BQ184, MATCH(TRUE, ISNUMBER(deflator!$E184:$BQ184), 0))</f>
        <v>1.7716844886510366</v>
      </c>
      <c r="P184" cm="1">
        <f t="array" ref="P184">deflator!P184/INDEX(deflator!$E184:$BQ184, MATCH(TRUE, ISNUMBER(deflator!$E184:$BQ184), 0))</f>
        <v>1.8278854413047378</v>
      </c>
      <c r="Q184" cm="1">
        <f t="array" ref="Q184">deflator!Q184/INDEX(deflator!$E184:$BQ184, MATCH(TRUE, ISNUMBER(deflator!$E184:$BQ184), 0))</f>
        <v>2.0564201699073412</v>
      </c>
      <c r="R184" cm="1">
        <f t="array" ref="R184">deflator!R184/INDEX(deflator!$E184:$BQ184, MATCH(TRUE, ISNUMBER(deflator!$E184:$BQ184), 0))</f>
        <v>1.9865572924161052</v>
      </c>
      <c r="S184" cm="1">
        <f t="array" ref="S184">deflator!S184/INDEX(deflator!$E184:$BQ184, MATCH(TRUE, ISNUMBER(deflator!$E184:$BQ184), 0))</f>
        <v>2.4002711492158677</v>
      </c>
      <c r="T184" cm="1">
        <f t="array" ref="T184">deflator!T184/INDEX(deflator!$E184:$BQ184, MATCH(TRUE, ISNUMBER(deflator!$E184:$BQ184), 0))</f>
        <v>3.060891704563943</v>
      </c>
      <c r="U184" cm="1">
        <f t="array" ref="U184">deflator!U184/INDEX(deflator!$E184:$BQ184, MATCH(TRUE, ISNUMBER(deflator!$E184:$BQ184), 0))</f>
        <v>3.0775442514220828</v>
      </c>
      <c r="V184" cm="1">
        <f t="array" ref="V184">deflator!V184/INDEX(deflator!$E184:$BQ184, MATCH(TRUE, ISNUMBER(deflator!$E184:$BQ184), 0))</f>
        <v>2.9678352902959926</v>
      </c>
      <c r="W184" cm="1">
        <f t="array" ref="W184">deflator!W184/INDEX(deflator!$E184:$BQ184, MATCH(TRUE, ISNUMBER(deflator!$E184:$BQ184), 0))</f>
        <v>3.245957276198455</v>
      </c>
      <c r="X184" cm="1">
        <f t="array" ref="X184">deflator!X184/INDEX(deflator!$E184:$BQ184, MATCH(TRUE, ISNUMBER(deflator!$E184:$BQ184), 0))</f>
        <v>3.5698506898834155</v>
      </c>
      <c r="Y184" cm="1">
        <f t="array" ref="Y184">deflator!Y184/INDEX(deflator!$E184:$BQ184, MATCH(TRUE, ISNUMBER(deflator!$E184:$BQ184), 0))</f>
        <v>3.8415001399767137</v>
      </c>
      <c r="Z184" cm="1">
        <f t="array" ref="Z184">deflator!Z184/INDEX(deflator!$E184:$BQ184, MATCH(TRUE, ISNUMBER(deflator!$E184:$BQ184), 0))</f>
        <v>4.1464136974837045</v>
      </c>
      <c r="AA184" cm="1">
        <f t="array" ref="AA184">deflator!AA184/INDEX(deflator!$E184:$BQ184, MATCH(TRUE, ISNUMBER(deflator!$E184:$BQ184), 0))</f>
        <v>4.5339959725558243</v>
      </c>
      <c r="AB184" cm="1">
        <f t="array" ref="AB184">deflator!AB184/INDEX(deflator!$E184:$BQ184, MATCH(TRUE, ISNUMBER(deflator!$E184:$BQ184), 0))</f>
        <v>5.0911647319743238</v>
      </c>
      <c r="AC184" cm="1">
        <f t="array" ref="AC184">deflator!AC184/INDEX(deflator!$E184:$BQ184, MATCH(TRUE, ISNUMBER(deflator!$E184:$BQ184), 0))</f>
        <v>5.415876671647653</v>
      </c>
      <c r="AD184" cm="1">
        <f t="array" ref="AD184">deflator!AD184/INDEX(deflator!$E184:$BQ184, MATCH(TRUE, ISNUMBER(deflator!$E184:$BQ184), 0))</f>
        <v>6.0344690473588347</v>
      </c>
      <c r="AE184" cm="1">
        <f t="array" ref="AE184">deflator!AE184/INDEX(deflator!$E184:$BQ184, MATCH(TRUE, ISNUMBER(deflator!$E184:$BQ184), 0))</f>
        <v>6.9029842339076337</v>
      </c>
      <c r="AF184" cm="1">
        <f t="array" ref="AF184">deflator!AF184/INDEX(deflator!$E184:$BQ184, MATCH(TRUE, ISNUMBER(deflator!$E184:$BQ184), 0))</f>
        <v>7.7794424650430098</v>
      </c>
      <c r="AG184" cm="1">
        <f t="array" ref="AG184">deflator!AG184/INDEX(deflator!$E184:$BQ184, MATCH(TRUE, ISNUMBER(deflator!$E184:$BQ184), 0))</f>
        <v>8.6986077238250683</v>
      </c>
      <c r="AH184" cm="1">
        <f t="array" ref="AH184">deflator!AH184/INDEX(deflator!$E184:$BQ184, MATCH(TRUE, ISNUMBER(deflator!$E184:$BQ184), 0))</f>
        <v>9.6779294194548982</v>
      </c>
      <c r="AI184" cm="1">
        <f t="array" ref="AI184">deflator!AI184/INDEX(deflator!$E184:$BQ184, MATCH(TRUE, ISNUMBER(deflator!$E184:$BQ184), 0))</f>
        <v>10.715005221254062</v>
      </c>
      <c r="AJ184" cm="1">
        <f t="array" ref="AJ184">deflator!AJ184/INDEX(deflator!$E184:$BQ184, MATCH(TRUE, ISNUMBER(deflator!$E184:$BQ184), 0))</f>
        <v>12.059163860381746</v>
      </c>
      <c r="AK184" cm="1">
        <f t="array" ref="AK184">deflator!AK184/INDEX(deflator!$E184:$BQ184, MATCH(TRUE, ISNUMBER(deflator!$E184:$BQ184), 0))</f>
        <v>14.288794078169657</v>
      </c>
      <c r="AL184" cm="1">
        <f t="array" ref="AL184">deflator!AL184/INDEX(deflator!$E184:$BQ184, MATCH(TRUE, ISNUMBER(deflator!$E184:$BQ184), 0))</f>
        <v>15.828398676096793</v>
      </c>
      <c r="AM184" cm="1">
        <f t="array" ref="AM184">deflator!AM184/INDEX(deflator!$E184:$BQ184, MATCH(TRUE, ISNUMBER(deflator!$E184:$BQ184), 0))</f>
        <v>16.590692172189282</v>
      </c>
      <c r="AN184" cm="1">
        <f t="array" ref="AN184">deflator!AN184/INDEX(deflator!$E184:$BQ184, MATCH(TRUE, ISNUMBER(deflator!$E184:$BQ184), 0))</f>
        <v>17.636048716191443</v>
      </c>
      <c r="AO184" cm="1">
        <f t="array" ref="AO184">deflator!AO184/INDEX(deflator!$E184:$BQ184, MATCH(TRUE, ISNUMBER(deflator!$E184:$BQ184), 0))</f>
        <v>19.015723078858041</v>
      </c>
      <c r="AP184" cm="1">
        <f t="array" ref="AP184">deflator!AP184/INDEX(deflator!$E184:$BQ184, MATCH(TRUE, ISNUMBER(deflator!$E184:$BQ184), 0))</f>
        <v>20.399895242137731</v>
      </c>
      <c r="AQ184" cm="1">
        <f t="array" ref="AQ184">deflator!AQ184/INDEX(deflator!$E184:$BQ184, MATCH(TRUE, ISNUMBER(deflator!$E184:$BQ184), 0))</f>
        <v>21.237892476803488</v>
      </c>
      <c r="AR184" cm="1">
        <f t="array" ref="AR184">deflator!AR184/INDEX(deflator!$E184:$BQ184, MATCH(TRUE, ISNUMBER(deflator!$E184:$BQ184), 0))</f>
        <v>23.125314053443738</v>
      </c>
      <c r="AS184" cm="1">
        <f t="array" ref="AS184">deflator!AS184/INDEX(deflator!$E184:$BQ184, MATCH(TRUE, ISNUMBER(deflator!$E184:$BQ184), 0))</f>
        <v>24.1595783967297</v>
      </c>
      <c r="AT184" cm="1">
        <f t="array" ref="AT184">deflator!AT184/INDEX(deflator!$E184:$BQ184, MATCH(TRUE, ISNUMBER(deflator!$E184:$BQ184), 0))</f>
        <v>26.821274976359764</v>
      </c>
      <c r="AU184" cm="1">
        <f t="array" ref="AU184">deflator!AU184/INDEX(deflator!$E184:$BQ184, MATCH(TRUE, ISNUMBER(deflator!$E184:$BQ184), 0))</f>
        <v>27.876654033156427</v>
      </c>
      <c r="AV184" cm="1">
        <f t="array" ref="AV184">deflator!AV184/INDEX(deflator!$E184:$BQ184, MATCH(TRUE, ISNUMBER(deflator!$E184:$BQ184), 0))</f>
        <v>28.732552326659434</v>
      </c>
      <c r="AW184" cm="1">
        <f t="array" ref="AW184">deflator!AW184/INDEX(deflator!$E184:$BQ184, MATCH(TRUE, ISNUMBER(deflator!$E184:$BQ184), 0))</f>
        <v>29.929673187900363</v>
      </c>
      <c r="AX184" cm="1">
        <f t="array" ref="AX184">deflator!AX184/INDEX(deflator!$E184:$BQ184, MATCH(TRUE, ISNUMBER(deflator!$E184:$BQ184), 0))</f>
        <v>31.761186738087421</v>
      </c>
      <c r="AY184" cm="1">
        <f t="array" ref="AY184">deflator!AY184/INDEX(deflator!$E184:$BQ184, MATCH(TRUE, ISNUMBER(deflator!$E184:$BQ184), 0))</f>
        <v>34.098822557495303</v>
      </c>
      <c r="AZ184" cm="1">
        <f t="array" ref="AZ184">deflator!AZ184/INDEX(deflator!$E184:$BQ184, MATCH(TRUE, ISNUMBER(deflator!$E184:$BQ184), 0))</f>
        <v>36.691454561888023</v>
      </c>
      <c r="BA184" cm="1">
        <f t="array" ref="BA184">deflator!BA184/INDEX(deflator!$E184:$BQ184, MATCH(TRUE, ISNUMBER(deflator!$E184:$BQ184), 0))</f>
        <v>38.753460930940221</v>
      </c>
      <c r="BB184" cm="1">
        <f t="array" ref="BB184">deflator!BB184/INDEX(deflator!$E184:$BQ184, MATCH(TRUE, ISNUMBER(deflator!$E184:$BQ184), 0))</f>
        <v>44.918489463732662</v>
      </c>
      <c r="BC184" cm="1">
        <f t="array" ref="BC184">deflator!BC184/INDEX(deflator!$E184:$BQ184, MATCH(TRUE, ISNUMBER(deflator!$E184:$BQ184), 0))</f>
        <v>51.722262719918703</v>
      </c>
      <c r="BD184" cm="1">
        <f t="array" ref="BD184">deflator!BD184/INDEX(deflator!$E184:$BQ184, MATCH(TRUE, ISNUMBER(deflator!$E184:$BQ184), 0))</f>
        <v>65.375547024155793</v>
      </c>
      <c r="BE184" cm="1">
        <f t="array" ref="BE184">deflator!BE184/INDEX(deflator!$E184:$BQ184, MATCH(TRUE, ISNUMBER(deflator!$E184:$BQ184), 0))</f>
        <v>70.436366202019684</v>
      </c>
      <c r="BF184" cm="1">
        <f t="array" ref="BF184">deflator!BF184/INDEX(deflator!$E184:$BQ184, MATCH(TRUE, ISNUMBER(deflator!$E184:$BQ184), 0))</f>
        <v>75.425128196425391</v>
      </c>
      <c r="BG184" cm="1">
        <f t="array" ref="BG184">deflator!BG184/INDEX(deflator!$E184:$BQ184, MATCH(TRUE, ISNUMBER(deflator!$E184:$BQ184), 0))</f>
        <v>81.485813450719306</v>
      </c>
      <c r="BH184" cm="1">
        <f t="array" ref="BH184">deflator!BH184/INDEX(deflator!$E184:$BQ184, MATCH(TRUE, ISNUMBER(deflator!$E184:$BQ184), 0))</f>
        <v>85.078559987445857</v>
      </c>
      <c r="BI184" cm="1">
        <f t="array" ref="BI184">deflator!BI184/INDEX(deflator!$E184:$BQ184, MATCH(TRUE, ISNUMBER(deflator!$E184:$BQ184), 0))</f>
        <v>91.161961858943073</v>
      </c>
      <c r="BJ184" cm="1">
        <f t="array" ref="BJ184">deflator!BJ184/INDEX(deflator!$E184:$BQ184, MATCH(TRUE, ISNUMBER(deflator!$E184:$BQ184), 0))</f>
        <v>98.693227616009779</v>
      </c>
      <c r="BK184" cm="1">
        <f t="array" ref="BK184">deflator!BK184/INDEX(deflator!$E184:$BQ184, MATCH(TRUE, ISNUMBER(deflator!$E184:$BQ184), 0))</f>
        <v>102.99216492850583</v>
      </c>
      <c r="BL184" cm="1">
        <f t="array" ref="BL184">deflator!BL184/INDEX(deflator!$E184:$BQ184, MATCH(TRUE, ISNUMBER(deflator!$E184:$BQ184), 0))</f>
        <v>107.8236879839973</v>
      </c>
      <c r="BM184" cm="1">
        <f t="array" ref="BM184">deflator!BM184/INDEX(deflator!$E184:$BQ184, MATCH(TRUE, ISNUMBER(deflator!$E184:$BQ184), 0))</f>
        <v>111.29280983608587</v>
      </c>
      <c r="BN184" cm="1">
        <f t="array" ref="BN184">deflator!BN184/INDEX(deflator!$E184:$BQ184, MATCH(TRUE, ISNUMBER(deflator!$E184:$BQ184), 0))</f>
        <v>118.8192222237636</v>
      </c>
      <c r="BO184" cm="1">
        <f t="array" ref="BO184">deflator!BO184/INDEX(deflator!$E184:$BQ184, MATCH(TRUE, ISNUMBER(deflator!$E184:$BQ184), 0))</f>
        <v>128.61134240669188</v>
      </c>
      <c r="BP184" cm="1">
        <f t="array" ref="BP184">deflator!BP184/INDEX(deflator!$E184:$BQ184, MATCH(TRUE, ISNUMBER(deflator!$E184:$BQ184), 0))</f>
        <v>136.00524525594582</v>
      </c>
      <c r="BQ184" cm="1">
        <f t="array" ref="BQ184">deflator!BQ184/INDEX(deflator!$E184:$BQ184, MATCH(TRUE, ISNUMBER(deflator!$E184:$BQ184), 0))</f>
        <v>139.55907433705534</v>
      </c>
    </row>
    <row r="185" spans="1:69" x14ac:dyDescent="0.35">
      <c r="A185" t="s">
        <v>580</v>
      </c>
      <c r="B185" t="s">
        <v>581</v>
      </c>
      <c r="C185" t="s">
        <v>44</v>
      </c>
      <c r="D185" t="s">
        <v>45</v>
      </c>
      <c r="E185" cm="1">
        <f t="array" ref="E185">deflator!E185/INDEX(deflator!$E185:$BQ185, MATCH(TRUE, ISNUMBER(deflator!$E185:$BQ185), 0))</f>
        <v>0</v>
      </c>
      <c r="F185" cm="1">
        <f t="array" ref="F185">deflator!F185/INDEX(deflator!$E185:$BQ185, MATCH(TRUE, ISNUMBER(deflator!$E185:$BQ185), 0))</f>
        <v>0</v>
      </c>
      <c r="G185" cm="1">
        <f t="array" ref="G185">deflator!G185/INDEX(deflator!$E185:$BQ185, MATCH(TRUE, ISNUMBER(deflator!$E185:$BQ185), 0))</f>
        <v>0</v>
      </c>
      <c r="H185" cm="1">
        <f t="array" ref="H185">deflator!H185/INDEX(deflator!$E185:$BQ185, MATCH(TRUE, ISNUMBER(deflator!$E185:$BQ185), 0))</f>
        <v>0</v>
      </c>
      <c r="I185" cm="1">
        <f t="array" ref="I185">deflator!I185/INDEX(deflator!$E185:$BQ185, MATCH(TRUE, ISNUMBER(deflator!$E185:$BQ185), 0))</f>
        <v>0</v>
      </c>
      <c r="J185" cm="1">
        <f t="array" ref="J185">deflator!J185/INDEX(deflator!$E185:$BQ185, MATCH(TRUE, ISNUMBER(deflator!$E185:$BQ185), 0))</f>
        <v>0</v>
      </c>
      <c r="K185" cm="1">
        <f t="array" ref="K185">deflator!K185/INDEX(deflator!$E185:$BQ185, MATCH(TRUE, ISNUMBER(deflator!$E185:$BQ185), 0))</f>
        <v>0</v>
      </c>
      <c r="L185" cm="1">
        <f t="array" ref="L185">deflator!L185/INDEX(deflator!$E185:$BQ185, MATCH(TRUE, ISNUMBER(deflator!$E185:$BQ185), 0))</f>
        <v>0</v>
      </c>
      <c r="M185" cm="1">
        <f t="array" ref="M185">deflator!M185/INDEX(deflator!$E185:$BQ185, MATCH(TRUE, ISNUMBER(deflator!$E185:$BQ185), 0))</f>
        <v>0</v>
      </c>
      <c r="N185" cm="1">
        <f t="array" ref="N185">deflator!N185/INDEX(deflator!$E185:$BQ185, MATCH(TRUE, ISNUMBER(deflator!$E185:$BQ185), 0))</f>
        <v>0</v>
      </c>
      <c r="O185" cm="1">
        <f t="array" ref="O185">deflator!O185/INDEX(deflator!$E185:$BQ185, MATCH(TRUE, ISNUMBER(deflator!$E185:$BQ185), 0))</f>
        <v>1</v>
      </c>
      <c r="P185" cm="1">
        <f t="array" ref="P185">deflator!P185/INDEX(deflator!$E185:$BQ185, MATCH(TRUE, ISNUMBER(deflator!$E185:$BQ185), 0))</f>
        <v>1.0514286073912051</v>
      </c>
      <c r="Q185" cm="1">
        <f t="array" ref="Q185">deflator!Q185/INDEX(deflator!$E185:$BQ185, MATCH(TRUE, ISNUMBER(deflator!$E185:$BQ185), 0))</f>
        <v>1.120000001404428</v>
      </c>
      <c r="R185" cm="1">
        <f t="array" ref="R185">deflator!R185/INDEX(deflator!$E185:$BQ185, MATCH(TRUE, ISNUMBER(deflator!$E185:$BQ185), 0))</f>
        <v>1.2114285785777574</v>
      </c>
      <c r="S185" cm="1">
        <f t="array" ref="S185">deflator!S185/INDEX(deflator!$E185:$BQ185, MATCH(TRUE, ISNUMBER(deflator!$E185:$BQ185), 0))</f>
        <v>1.3885714250111103</v>
      </c>
      <c r="T185" cm="1">
        <f t="array" ref="T185">deflator!T185/INDEX(deflator!$E185:$BQ185, MATCH(TRUE, ISNUMBER(deflator!$E185:$BQ185), 0))</f>
        <v>1.622857194085616</v>
      </c>
      <c r="U185" cm="1">
        <f t="array" ref="U185">deflator!U185/INDEX(deflator!$E185:$BQ185, MATCH(TRUE, ISNUMBER(deflator!$E185:$BQ185), 0))</f>
        <v>1.8171428805610865</v>
      </c>
      <c r="V185" cm="1">
        <f t="array" ref="V185">deflator!V185/INDEX(deflator!$E185:$BQ185, MATCH(TRUE, ISNUMBER(deflator!$E185:$BQ185), 0))</f>
        <v>2.0628571688292685</v>
      </c>
      <c r="W185" cm="1">
        <f t="array" ref="W185">deflator!W185/INDEX(deflator!$E185:$BQ185, MATCH(TRUE, ISNUMBER(deflator!$E185:$BQ185), 0))</f>
        <v>2.2285715026235455</v>
      </c>
      <c r="X185" cm="1">
        <f t="array" ref="X185">deflator!X185/INDEX(deflator!$E185:$BQ185, MATCH(TRUE, ISNUMBER(deflator!$E185:$BQ185), 0))</f>
        <v>2.4228571745554195</v>
      </c>
      <c r="Y185" cm="1">
        <f t="array" ref="Y185">deflator!Y185/INDEX(deflator!$E185:$BQ185, MATCH(TRUE, ISNUMBER(deflator!$E185:$BQ185), 0))</f>
        <v>2.6857143221375082</v>
      </c>
      <c r="Z185" cm="1">
        <f t="array" ref="Z185">deflator!Z185/INDEX(deflator!$E185:$BQ185, MATCH(TRUE, ISNUMBER(deflator!$E185:$BQ185), 0))</f>
        <v>2.9200000499000192</v>
      </c>
      <c r="AA185" cm="1">
        <f t="array" ref="AA185">deflator!AA185/INDEX(deflator!$E185:$BQ185, MATCH(TRUE, ISNUMBER(deflator!$E185:$BQ185), 0))</f>
        <v>3.234285741402509</v>
      </c>
      <c r="AB185" cm="1">
        <f t="array" ref="AB185">deflator!AB185/INDEX(deflator!$E185:$BQ185, MATCH(TRUE, ISNUMBER(deflator!$E185:$BQ185), 0))</f>
        <v>3.5942857397466192</v>
      </c>
      <c r="AC185" cm="1">
        <f t="array" ref="AC185">deflator!AC185/INDEX(deflator!$E185:$BQ185, MATCH(TRUE, ISNUMBER(deflator!$E185:$BQ185), 0))</f>
        <v>3.7371429135761955</v>
      </c>
      <c r="AD185" cm="1">
        <f t="array" ref="AD185">deflator!AD185/INDEX(deflator!$E185:$BQ185, MATCH(TRUE, ISNUMBER(deflator!$E185:$BQ185), 0))</f>
        <v>3.9828571993132527</v>
      </c>
      <c r="AE185" cm="1">
        <f t="array" ref="AE185">deflator!AE185/INDEX(deflator!$E185:$BQ185, MATCH(TRUE, ISNUMBER(deflator!$E185:$BQ185), 0))</f>
        <v>4.320000044617422</v>
      </c>
      <c r="AF185" cm="1">
        <f t="array" ref="AF185">deflator!AF185/INDEX(deflator!$E185:$BQ185, MATCH(TRUE, ISNUMBER(deflator!$E185:$BQ185), 0))</f>
        <v>4.7200000413556138</v>
      </c>
      <c r="AG185" cm="1">
        <f t="array" ref="AG185">deflator!AG185/INDEX(deflator!$E185:$BQ185, MATCH(TRUE, ISNUMBER(deflator!$E185:$BQ185), 0))</f>
        <v>5.0571428791586754</v>
      </c>
      <c r="AH185" cm="1">
        <f t="array" ref="AH185">deflator!AH185/INDEX(deflator!$E185:$BQ185, MATCH(TRUE, ISNUMBER(deflator!$E185:$BQ185), 0))</f>
        <v>5.4400000502678001</v>
      </c>
      <c r="AI185" cm="1">
        <f t="array" ref="AI185">deflator!AI185/INDEX(deflator!$E185:$BQ185, MATCH(TRUE, ISNUMBER(deflator!$E185:$BQ185), 0))</f>
        <v>6.1254401024951868</v>
      </c>
      <c r="AJ185" cm="1">
        <f t="array" ref="AJ185">deflator!AJ185/INDEX(deflator!$E185:$BQ185, MATCH(TRUE, ISNUMBER(deflator!$E185:$BQ185), 0))</f>
        <v>7.0085131105338858</v>
      </c>
      <c r="AK185" cm="1">
        <f t="array" ref="AK185">deflator!AK185/INDEX(deflator!$E185:$BQ185, MATCH(TRUE, ISNUMBER(deflator!$E185:$BQ185), 0))</f>
        <v>8.3137721827780684</v>
      </c>
      <c r="AL185" cm="1">
        <f t="array" ref="AL185">deflator!AL185/INDEX(deflator!$E185:$BQ185, MATCH(TRUE, ISNUMBER(deflator!$E185:$BQ185), 0))</f>
        <v>9.2375202492179866</v>
      </c>
      <c r="AM185" cm="1">
        <f t="array" ref="AM185">deflator!AM185/INDEX(deflator!$E185:$BQ185, MATCH(TRUE, ISNUMBER(deflator!$E185:$BQ185), 0))</f>
        <v>8.9079380666805275</v>
      </c>
      <c r="AN185" cm="1">
        <f t="array" ref="AN185">deflator!AN185/INDEX(deflator!$E185:$BQ185, MATCH(TRUE, ISNUMBER(deflator!$E185:$BQ185), 0))</f>
        <v>9.0654424404700737</v>
      </c>
      <c r="AO185" cm="1">
        <f t="array" ref="AO185">deflator!AO185/INDEX(deflator!$E185:$BQ185, MATCH(TRUE, ISNUMBER(deflator!$E185:$BQ185), 0))</f>
        <v>9.4329758660948926</v>
      </c>
      <c r="AP185" cm="1">
        <f t="array" ref="AP185">deflator!AP185/INDEX(deflator!$E185:$BQ185, MATCH(TRUE, ISNUMBER(deflator!$E185:$BQ185), 0))</f>
        <v>10.0104852174189</v>
      </c>
      <c r="AQ185" cm="1">
        <f t="array" ref="AQ185">deflator!AQ185/INDEX(deflator!$E185:$BQ185, MATCH(TRUE, ISNUMBER(deflator!$E185:$BQ185), 0))</f>
        <v>10.404257918436759</v>
      </c>
      <c r="AR185" cm="1">
        <f t="array" ref="AR185">deflator!AR185/INDEX(deflator!$E185:$BQ185, MATCH(TRUE, ISNUMBER(deflator!$E185:$BQ185), 0))</f>
        <v>11.104277484089005</v>
      </c>
      <c r="AS185" cm="1">
        <f t="array" ref="AS185">deflator!AS185/INDEX(deflator!$E185:$BQ185, MATCH(TRUE, ISNUMBER(deflator!$E185:$BQ185), 0))</f>
        <v>11.722421584294647</v>
      </c>
      <c r="AT185" cm="1">
        <f t="array" ref="AT185">deflator!AT185/INDEX(deflator!$E185:$BQ185, MATCH(TRUE, ISNUMBER(deflator!$E185:$BQ185), 0))</f>
        <v>12.354150320708623</v>
      </c>
      <c r="AU185" cm="1">
        <f t="array" ref="AU185">deflator!AU185/INDEX(deflator!$E185:$BQ185, MATCH(TRUE, ISNUMBER(deflator!$E185:$BQ185), 0))</f>
        <v>13.081216199094616</v>
      </c>
      <c r="AV185" cm="1">
        <f t="array" ref="AV185">deflator!AV185/INDEX(deflator!$E185:$BQ185, MATCH(TRUE, ISNUMBER(deflator!$E185:$BQ185), 0))</f>
        <v>13.815523857126134</v>
      </c>
      <c r="AW185" cm="1">
        <f t="array" ref="AW185">deflator!AW185/INDEX(deflator!$E185:$BQ185, MATCH(TRUE, ISNUMBER(deflator!$E185:$BQ185), 0))</f>
        <v>14.593243304420515</v>
      </c>
      <c r="AX185" cm="1">
        <f t="array" ref="AX185">deflator!AX185/INDEX(deflator!$E185:$BQ185, MATCH(TRUE, ISNUMBER(deflator!$E185:$BQ185), 0))</f>
        <v>13.719687911963234</v>
      </c>
      <c r="AY185" cm="1">
        <f t="array" ref="AY185">deflator!AY185/INDEX(deflator!$E185:$BQ185, MATCH(TRUE, ISNUMBER(deflator!$E185:$BQ185), 0))</f>
        <v>12.254697096234464</v>
      </c>
      <c r="AZ185" cm="1">
        <f t="array" ref="AZ185">deflator!AZ185/INDEX(deflator!$E185:$BQ185, MATCH(TRUE, ISNUMBER(deflator!$E185:$BQ185), 0))</f>
        <v>11.872431990374841</v>
      </c>
      <c r="BA185" cm="1">
        <f t="array" ref="BA185">deflator!BA185/INDEX(deflator!$E185:$BQ185, MATCH(TRUE, ISNUMBER(deflator!$E185:$BQ185), 0))</f>
        <v>13.940228021913834</v>
      </c>
      <c r="BB185" cm="1">
        <f t="array" ref="BB185">deflator!BB185/INDEX(deflator!$E185:$BQ185, MATCH(TRUE, ISNUMBER(deflator!$E185:$BQ185), 0))</f>
        <v>21.271405353242535</v>
      </c>
      <c r="BC185" cm="1">
        <f t="array" ref="BC185">deflator!BC185/INDEX(deflator!$E185:$BQ185, MATCH(TRUE, ISNUMBER(deflator!$E185:$BQ185), 0))</f>
        <v>19.192063123287859</v>
      </c>
      <c r="BD185" cm="1">
        <f t="array" ref="BD185">deflator!BD185/INDEX(deflator!$E185:$BQ185, MATCH(TRUE, ISNUMBER(deflator!$E185:$BQ185), 0))</f>
        <v>20.675018970961489</v>
      </c>
      <c r="BE185" cm="1">
        <f t="array" ref="BE185">deflator!BE185/INDEX(deflator!$E185:$BQ185, MATCH(TRUE, ISNUMBER(deflator!$E185:$BQ185), 0))</f>
        <v>24.302378609223247</v>
      </c>
      <c r="BF185" cm="1">
        <f t="array" ref="BF185">deflator!BF185/INDEX(deflator!$E185:$BQ185, MATCH(TRUE, ISNUMBER(deflator!$E185:$BQ185), 0))</f>
        <v>22.068506562599296</v>
      </c>
      <c r="BG185" cm="1">
        <f t="array" ref="BG185">deflator!BG185/INDEX(deflator!$E185:$BQ185, MATCH(TRUE, ISNUMBER(deflator!$E185:$BQ185), 0))</f>
        <v>22.162893315751699</v>
      </c>
      <c r="BH185" cm="1">
        <f t="array" ref="BH185">deflator!BH185/INDEX(deflator!$E185:$BQ185, MATCH(TRUE, ISNUMBER(deflator!$E185:$BQ185), 0))</f>
        <v>20.347896411754967</v>
      </c>
      <c r="BI185" cm="1">
        <f t="array" ref="BI185">deflator!BI185/INDEX(deflator!$E185:$BQ185, MATCH(TRUE, ISNUMBER(deflator!$E185:$BQ185), 0))</f>
        <v>25.689441761216148</v>
      </c>
      <c r="BJ185" cm="1">
        <f t="array" ref="BJ185">deflator!BJ185/INDEX(deflator!$E185:$BQ185, MATCH(TRUE, ISNUMBER(deflator!$E185:$BQ185), 0))</f>
        <v>29.523221027636509</v>
      </c>
      <c r="BK185" cm="1">
        <f t="array" ref="BK185">deflator!BK185/INDEX(deflator!$E185:$BQ185, MATCH(TRUE, ISNUMBER(deflator!$E185:$BQ185), 0))</f>
        <v>34.976879927555522</v>
      </c>
      <c r="BL185" cm="1">
        <f t="array" ref="BL185">deflator!BL185/INDEX(deflator!$E185:$BQ185, MATCH(TRUE, ISNUMBER(deflator!$E185:$BQ185), 0))</f>
        <v>33.322995992266776</v>
      </c>
      <c r="BM185" cm="1">
        <f t="array" ref="BM185">deflator!BM185/INDEX(deflator!$E185:$BQ185, MATCH(TRUE, ISNUMBER(deflator!$E185:$BQ185), 0))</f>
        <v>34.766232918668628</v>
      </c>
      <c r="BN185" cm="1">
        <f t="array" ref="BN185">deflator!BN185/INDEX(deflator!$E185:$BQ185, MATCH(TRUE, ISNUMBER(deflator!$E185:$BQ185), 0))</f>
        <v>41.052515907212893</v>
      </c>
      <c r="BO185" cm="1">
        <f t="array" ref="BO185">deflator!BO185/INDEX(deflator!$E185:$BQ185, MATCH(TRUE, ISNUMBER(deflator!$E185:$BQ185), 0))</f>
        <v>35.565707362122595</v>
      </c>
      <c r="BP185" cm="1">
        <f t="array" ref="BP185">deflator!BP185/INDEX(deflator!$E185:$BQ185, MATCH(TRUE, ISNUMBER(deflator!$E185:$BQ185), 0))</f>
        <v>37.911901349480168</v>
      </c>
      <c r="BQ185" cm="1">
        <f t="array" ref="BQ185">deflator!BQ185/INDEX(deflator!$E185:$BQ185, MATCH(TRUE, ISNUMBER(deflator!$E185:$BQ185), 0))</f>
        <v>40.493817923251321</v>
      </c>
    </row>
    <row r="186" spans="1:69" x14ac:dyDescent="0.35">
      <c r="A186" t="s">
        <v>582</v>
      </c>
      <c r="B186" t="s">
        <v>583</v>
      </c>
      <c r="C186" t="s">
        <v>44</v>
      </c>
      <c r="D186" t="s">
        <v>45</v>
      </c>
      <c r="E186" cm="1">
        <f t="array" ref="E186">deflator!E186/INDEX(deflator!$E186:$BQ186, MATCH(TRUE, ISNUMBER(deflator!$E186:$BQ186), 0))</f>
        <v>1</v>
      </c>
      <c r="F186" cm="1">
        <f t="array" ref="F186">deflator!F186/INDEX(deflator!$E186:$BQ186, MATCH(TRUE, ISNUMBER(deflator!$E186:$BQ186), 0))</f>
        <v>1.0021246210329808</v>
      </c>
      <c r="G186" cm="1">
        <f t="array" ref="G186">deflator!G186/INDEX(deflator!$E186:$BQ186, MATCH(TRUE, ISNUMBER(deflator!$E186:$BQ186), 0))</f>
        <v>1.0473903873232704</v>
      </c>
      <c r="H186" cm="1">
        <f t="array" ref="H186">deflator!H186/INDEX(deflator!$E186:$BQ186, MATCH(TRUE, ISNUMBER(deflator!$E186:$BQ186), 0))</f>
        <v>1.0783466616709796</v>
      </c>
      <c r="I186" cm="1">
        <f t="array" ref="I186">deflator!I186/INDEX(deflator!$E186:$BQ186, MATCH(TRUE, ISNUMBER(deflator!$E186:$BQ186), 0))</f>
        <v>1.1135581961980716</v>
      </c>
      <c r="J186" cm="1">
        <f t="array" ref="J186">deflator!J186/INDEX(deflator!$E186:$BQ186, MATCH(TRUE, ISNUMBER(deflator!$E186:$BQ186), 0))</f>
        <v>1.1342609282298397</v>
      </c>
      <c r="K186" cm="1">
        <f t="array" ref="K186">deflator!K186/INDEX(deflator!$E186:$BQ186, MATCH(TRUE, ISNUMBER(deflator!$E186:$BQ186), 0))</f>
        <v>1.1070649762338758</v>
      </c>
      <c r="L186" cm="1">
        <f t="array" ref="L186">deflator!L186/INDEX(deflator!$E186:$BQ186, MATCH(TRUE, ISNUMBER(deflator!$E186:$BQ186), 0))</f>
        <v>1.2033835390919352</v>
      </c>
      <c r="M186" cm="1">
        <f t="array" ref="M186">deflator!M186/INDEX(deflator!$E186:$BQ186, MATCH(TRUE, ISNUMBER(deflator!$E186:$BQ186), 0))</f>
        <v>1.2732987495232808</v>
      </c>
      <c r="N186" cm="1">
        <f t="array" ref="N186">deflator!N186/INDEX(deflator!$E186:$BQ186, MATCH(TRUE, ISNUMBER(deflator!$E186:$BQ186), 0))</f>
        <v>1.2850857611253554</v>
      </c>
      <c r="O186" cm="1">
        <f t="array" ref="O186">deflator!O186/INDEX(deflator!$E186:$BQ186, MATCH(TRUE, ISNUMBER(deflator!$E186:$BQ186), 0))</f>
        <v>1.4560740090943323</v>
      </c>
      <c r="P186" cm="1">
        <f t="array" ref="P186">deflator!P186/INDEX(deflator!$E186:$BQ186, MATCH(TRUE, ISNUMBER(deflator!$E186:$BQ186), 0))</f>
        <v>1.6581810606601501</v>
      </c>
      <c r="Q186" cm="1">
        <f t="array" ref="Q186">deflator!Q186/INDEX(deflator!$E186:$BQ186, MATCH(TRUE, ISNUMBER(deflator!$E186:$BQ186), 0))</f>
        <v>1.8114564881659008</v>
      </c>
      <c r="R186" cm="1">
        <f t="array" ref="R186">deflator!R186/INDEX(deflator!$E186:$BQ186, MATCH(TRUE, ISNUMBER(deflator!$E186:$BQ186), 0))</f>
        <v>1.9640745677999465</v>
      </c>
      <c r="S186" cm="1">
        <f t="array" ref="S186">deflator!S186/INDEX(deflator!$E186:$BQ186, MATCH(TRUE, ISNUMBER(deflator!$E186:$BQ186), 0))</f>
        <v>2.0360812576495864</v>
      </c>
      <c r="T186" cm="1">
        <f t="array" ref="T186">deflator!T186/INDEX(deflator!$E186:$BQ186, MATCH(TRUE, ISNUMBER(deflator!$E186:$BQ186), 0))</f>
        <v>2.3338766139809834</v>
      </c>
      <c r="U186" cm="1">
        <f t="array" ref="U186">deflator!U186/INDEX(deflator!$E186:$BQ186, MATCH(TRUE, ISNUMBER(deflator!$E186:$BQ186), 0))</f>
        <v>2.8354703546864646</v>
      </c>
      <c r="V186" cm="1">
        <f t="array" ref="V186">deflator!V186/INDEX(deflator!$E186:$BQ186, MATCH(TRUE, ISNUMBER(deflator!$E186:$BQ186), 0))</f>
        <v>3.306558236774237</v>
      </c>
      <c r="W186" cm="1">
        <f t="array" ref="W186">deflator!W186/INDEX(deflator!$E186:$BQ186, MATCH(TRUE, ISNUMBER(deflator!$E186:$BQ186), 0))</f>
        <v>3.7357995227368259</v>
      </c>
      <c r="X186" cm="1">
        <f t="array" ref="X186">deflator!X186/INDEX(deflator!$E186:$BQ186, MATCH(TRUE, ISNUMBER(deflator!$E186:$BQ186), 0))</f>
        <v>4.2672226421597186</v>
      </c>
      <c r="Y186" cm="1">
        <f t="array" ref="Y186">deflator!Y186/INDEX(deflator!$E186:$BQ186, MATCH(TRUE, ISNUMBER(deflator!$E186:$BQ186), 0))</f>
        <v>4.9032229720963008</v>
      </c>
      <c r="Z186" cm="1">
        <f t="array" ref="Z186">deflator!Z186/INDEX(deflator!$E186:$BQ186, MATCH(TRUE, ISNUMBER(deflator!$E186:$BQ186), 0))</f>
        <v>5.7047512568421812</v>
      </c>
      <c r="AA186" cm="1">
        <f t="array" ref="AA186">deflator!AA186/INDEX(deflator!$E186:$BQ186, MATCH(TRUE, ISNUMBER(deflator!$E186:$BQ186), 0))</f>
        <v>6.3941902672960707</v>
      </c>
      <c r="AB186" cm="1">
        <f t="array" ref="AB186">deflator!AB186/INDEX(deflator!$E186:$BQ186, MATCH(TRUE, ISNUMBER(deflator!$E186:$BQ186), 0))</f>
        <v>6.8881588823607363</v>
      </c>
      <c r="AC186" cm="1">
        <f t="array" ref="AC186">deflator!AC186/INDEX(deflator!$E186:$BQ186, MATCH(TRUE, ISNUMBER(deflator!$E186:$BQ186), 0))</f>
        <v>7.4254015506033753</v>
      </c>
      <c r="AD186" cm="1">
        <f t="array" ref="AD186">deflator!AD186/INDEX(deflator!$E186:$BQ186, MATCH(TRUE, ISNUMBER(deflator!$E186:$BQ186), 0))</f>
        <v>8.4377878735449059</v>
      </c>
      <c r="AE186" cm="1">
        <f t="array" ref="AE186">deflator!AE186/INDEX(deflator!$E186:$BQ186, MATCH(TRUE, ISNUMBER(deflator!$E186:$BQ186), 0))</f>
        <v>9.8678356279075601</v>
      </c>
      <c r="AF186" cm="1">
        <f t="array" ref="AF186">deflator!AF186/INDEX(deflator!$E186:$BQ186, MATCH(TRUE, ISNUMBER(deflator!$E186:$BQ186), 0))</f>
        <v>10.999782122539379</v>
      </c>
      <c r="AG186" cm="1">
        <f t="array" ref="AG186">deflator!AG186/INDEX(deflator!$E186:$BQ186, MATCH(TRUE, ISNUMBER(deflator!$E186:$BQ186), 0))</f>
        <v>11.869595815592831</v>
      </c>
      <c r="AH186" cm="1">
        <f t="array" ref="AH186">deflator!AH186/INDEX(deflator!$E186:$BQ186, MATCH(TRUE, ISNUMBER(deflator!$E186:$BQ186), 0))</f>
        <v>12.538986396147063</v>
      </c>
      <c r="AI186" cm="1">
        <f t="array" ref="AI186">deflator!AI186/INDEX(deflator!$E186:$BQ186, MATCH(TRUE, ISNUMBER(deflator!$E186:$BQ186), 0))</f>
        <v>12.842880399088282</v>
      </c>
      <c r="AJ186" cm="1">
        <f t="array" ref="AJ186">deflator!AJ186/INDEX(deflator!$E186:$BQ186, MATCH(TRUE, ISNUMBER(deflator!$E186:$BQ186), 0))</f>
        <v>12.957224387907562</v>
      </c>
      <c r="AK186" cm="1">
        <f t="array" ref="AK186">deflator!AK186/INDEX(deflator!$E186:$BQ186, MATCH(TRUE, ISNUMBER(deflator!$E186:$BQ186), 0))</f>
        <v>13.216552353838647</v>
      </c>
      <c r="AL186" cm="1">
        <f t="array" ref="AL186">deflator!AL186/INDEX(deflator!$E186:$BQ186, MATCH(TRUE, ISNUMBER(deflator!$E186:$BQ186), 0))</f>
        <v>13.412115692698274</v>
      </c>
      <c r="AM186" cm="1">
        <f t="array" ref="AM186">deflator!AM186/INDEX(deflator!$E186:$BQ186, MATCH(TRUE, ISNUMBER(deflator!$E186:$BQ186), 0))</f>
        <v>13.667882453166095</v>
      </c>
      <c r="AN186" cm="1">
        <f t="array" ref="AN186">deflator!AN186/INDEX(deflator!$E186:$BQ186, MATCH(TRUE, ISNUMBER(deflator!$E186:$BQ186), 0))</f>
        <v>13.863482435776115</v>
      </c>
      <c r="AO186" cm="1">
        <f t="array" ref="AO186">deflator!AO186/INDEX(deflator!$E186:$BQ186, MATCH(TRUE, ISNUMBER(deflator!$E186:$BQ186), 0))</f>
        <v>14.056612578765593</v>
      </c>
      <c r="AP186" cm="1">
        <f t="array" ref="AP186">deflator!AP186/INDEX(deflator!$E186:$BQ186, MATCH(TRUE, ISNUMBER(deflator!$E186:$BQ186), 0))</f>
        <v>14.276149745226743</v>
      </c>
      <c r="AQ186" cm="1">
        <f t="array" ref="AQ186">deflator!AQ186/INDEX(deflator!$E186:$BQ186, MATCH(TRUE, ISNUMBER(deflator!$E186:$BQ186), 0))</f>
        <v>14.426219017516447</v>
      </c>
      <c r="AR186" cm="1">
        <f t="array" ref="AR186">deflator!AR186/INDEX(deflator!$E186:$BQ186, MATCH(TRUE, ISNUMBER(deflator!$E186:$BQ186), 0))</f>
        <v>14.510567297167849</v>
      </c>
      <c r="AS186" cm="1">
        <f t="array" ref="AS186">deflator!AS186/INDEX(deflator!$E186:$BQ186, MATCH(TRUE, ISNUMBER(deflator!$E186:$BQ186), 0))</f>
        <v>14.929179534674434</v>
      </c>
      <c r="AT186" cm="1">
        <f t="array" ref="AT186">deflator!AT186/INDEX(deflator!$E186:$BQ186, MATCH(TRUE, ISNUMBER(deflator!$E186:$BQ186), 0))</f>
        <v>15.505654193341753</v>
      </c>
      <c r="AU186" cm="1">
        <f t="array" ref="AU186">deflator!AU186/INDEX(deflator!$E186:$BQ186, MATCH(TRUE, ISNUMBER(deflator!$E186:$BQ186), 0))</f>
        <v>15.551924060218129</v>
      </c>
      <c r="AV186" cm="1">
        <f t="array" ref="AV186">deflator!AV186/INDEX(deflator!$E186:$BQ186, MATCH(TRUE, ISNUMBER(deflator!$E186:$BQ186), 0))</f>
        <v>15.873743046130764</v>
      </c>
      <c r="AW186" cm="1">
        <f t="array" ref="AW186">deflator!AW186/INDEX(deflator!$E186:$BQ186, MATCH(TRUE, ISNUMBER(deflator!$E186:$BQ186), 0))</f>
        <v>16.311701671382149</v>
      </c>
      <c r="AX186" cm="1">
        <f t="array" ref="AX186">deflator!AX186/INDEX(deflator!$E186:$BQ186, MATCH(TRUE, ISNUMBER(deflator!$E186:$BQ186), 0))</f>
        <v>16.638030016314765</v>
      </c>
      <c r="AY186" cm="1">
        <f t="array" ref="AY186">deflator!AY186/INDEX(deflator!$E186:$BQ186, MATCH(TRUE, ISNUMBER(deflator!$E186:$BQ186), 0))</f>
        <v>17.088858277688448</v>
      </c>
      <c r="AZ186" cm="1">
        <f t="array" ref="AZ186">deflator!AZ186/INDEX(deflator!$E186:$BQ186, MATCH(TRUE, ISNUMBER(deflator!$E186:$BQ186), 0))</f>
        <v>17.996206666003442</v>
      </c>
      <c r="BA186" cm="1">
        <f t="array" ref="BA186">deflator!BA186/INDEX(deflator!$E186:$BQ186, MATCH(TRUE, ISNUMBER(deflator!$E186:$BQ186), 0))</f>
        <v>18.489664642096184</v>
      </c>
      <c r="BB186" cm="1">
        <f t="array" ref="BB186">deflator!BB186/INDEX(deflator!$E186:$BQ186, MATCH(TRUE, ISNUMBER(deflator!$E186:$BQ186), 0))</f>
        <v>18.976934520171937</v>
      </c>
      <c r="BC186" cm="1">
        <f t="array" ref="BC186">deflator!BC186/INDEX(deflator!$E186:$BQ186, MATCH(TRUE, ISNUMBER(deflator!$E186:$BQ186), 0))</f>
        <v>19.576553811150635</v>
      </c>
      <c r="BD186" cm="1">
        <f t="array" ref="BD186">deflator!BD186/INDEX(deflator!$E186:$BQ186, MATCH(TRUE, ISNUMBER(deflator!$E186:$BQ186), 0))</f>
        <v>20.0606239331895</v>
      </c>
      <c r="BE186" cm="1">
        <f t="array" ref="BE186">deflator!BE186/INDEX(deflator!$E186:$BQ186, MATCH(TRUE, ISNUMBER(deflator!$E186:$BQ186), 0))</f>
        <v>20.024730538187018</v>
      </c>
      <c r="BF186" cm="1">
        <f t="array" ref="BF186">deflator!BF186/INDEX(deflator!$E186:$BQ186, MATCH(TRUE, ISNUMBER(deflator!$E186:$BQ186), 0))</f>
        <v>20.862437703013075</v>
      </c>
      <c r="BG186" cm="1">
        <f t="array" ref="BG186">deflator!BG186/INDEX(deflator!$E186:$BQ186, MATCH(TRUE, ISNUMBER(deflator!$E186:$BQ186), 0))</f>
        <v>20.95582285128183</v>
      </c>
      <c r="BH186" cm="1">
        <f t="array" ref="BH186">deflator!BH186/INDEX(deflator!$E186:$BQ186, MATCH(TRUE, ISNUMBER(deflator!$E186:$BQ186), 0))</f>
        <v>21.262609481714438</v>
      </c>
      <c r="BI186" cm="1">
        <f t="array" ref="BI186">deflator!BI186/INDEX(deflator!$E186:$BQ186, MATCH(TRUE, ISNUMBER(deflator!$E186:$BQ186), 0))</f>
        <v>21.777266084843831</v>
      </c>
      <c r="BJ186" cm="1">
        <f t="array" ref="BJ186">deflator!BJ186/INDEX(deflator!$E186:$BQ186, MATCH(TRUE, ISNUMBER(deflator!$E186:$BQ186), 0))</f>
        <v>22.564432323751735</v>
      </c>
      <c r="BK186" cm="1">
        <f t="array" ref="BK186">deflator!BK186/INDEX(deflator!$E186:$BQ186, MATCH(TRUE, ISNUMBER(deflator!$E186:$BQ186), 0))</f>
        <v>22.961605824659078</v>
      </c>
      <c r="BL186" cm="1">
        <f t="array" ref="BL186">deflator!BL186/INDEX(deflator!$E186:$BQ186, MATCH(TRUE, ISNUMBER(deflator!$E186:$BQ186), 0))</f>
        <v>23.682584306334917</v>
      </c>
      <c r="BM186" cm="1">
        <f t="array" ref="BM186">deflator!BM186/INDEX(deflator!$E186:$BQ186, MATCH(TRUE, ISNUMBER(deflator!$E186:$BQ186), 0))</f>
        <v>24.136685080323414</v>
      </c>
      <c r="BN186" cm="1">
        <f t="array" ref="BN186">deflator!BN186/INDEX(deflator!$E186:$BQ186, MATCH(TRUE, ISNUMBER(deflator!$E186:$BQ186), 0))</f>
        <v>25.238149742872551</v>
      </c>
      <c r="BO186" cm="1">
        <f t="array" ref="BO186">deflator!BO186/INDEX(deflator!$E186:$BQ186, MATCH(TRUE, ISNUMBER(deflator!$E186:$BQ186), 0))</f>
        <v>26.725047450913056</v>
      </c>
      <c r="BP186" cm="1">
        <f t="array" ref="BP186">deflator!BP186/INDEX(deflator!$E186:$BQ186, MATCH(TRUE, ISNUMBER(deflator!$E186:$BQ186), 0))</f>
        <v>27.834096452576251</v>
      </c>
      <c r="BQ186" cm="1">
        <f t="array" ref="BQ186">deflator!BQ186/INDEX(deflator!$E186:$BQ186, MATCH(TRUE, ISNUMBER(deflator!$E186:$BQ186), 0))</f>
        <v>28.836526887012013</v>
      </c>
    </row>
    <row r="187" spans="1:69" x14ac:dyDescent="0.35">
      <c r="A187" t="s">
        <v>584</v>
      </c>
      <c r="B187" t="s">
        <v>585</v>
      </c>
      <c r="C187" t="s">
        <v>44</v>
      </c>
      <c r="D187" t="s">
        <v>45</v>
      </c>
      <c r="E187" t="e" cm="1">
        <f t="array" ref="E187">deflator!E187/INDEX(deflator!$E187:$BQ187, MATCH(TRUE, ISNUMBER(deflator!$E187:$BQ187), 0))</f>
        <v>#N/A</v>
      </c>
      <c r="F187" t="e" cm="1">
        <f t="array" ref="F187">deflator!F187/INDEX(deflator!$E187:$BQ187, MATCH(TRUE, ISNUMBER(deflator!$E187:$BQ187), 0))</f>
        <v>#N/A</v>
      </c>
      <c r="G187" t="e" cm="1">
        <f t="array" ref="G187">deflator!G187/INDEX(deflator!$E187:$BQ187, MATCH(TRUE, ISNUMBER(deflator!$E187:$BQ187), 0))</f>
        <v>#N/A</v>
      </c>
      <c r="H187" t="e" cm="1">
        <f t="array" ref="H187">deflator!H187/INDEX(deflator!$E187:$BQ187, MATCH(TRUE, ISNUMBER(deflator!$E187:$BQ187), 0))</f>
        <v>#N/A</v>
      </c>
      <c r="I187" t="e" cm="1">
        <f t="array" ref="I187">deflator!I187/INDEX(deflator!$E187:$BQ187, MATCH(TRUE, ISNUMBER(deflator!$E187:$BQ187), 0))</f>
        <v>#N/A</v>
      </c>
      <c r="J187" t="e" cm="1">
        <f t="array" ref="J187">deflator!J187/INDEX(deflator!$E187:$BQ187, MATCH(TRUE, ISNUMBER(deflator!$E187:$BQ187), 0))</f>
        <v>#N/A</v>
      </c>
      <c r="K187" t="e" cm="1">
        <f t="array" ref="K187">deflator!K187/INDEX(deflator!$E187:$BQ187, MATCH(TRUE, ISNUMBER(deflator!$E187:$BQ187), 0))</f>
        <v>#N/A</v>
      </c>
      <c r="L187" t="e" cm="1">
        <f t="array" ref="L187">deflator!L187/INDEX(deflator!$E187:$BQ187, MATCH(TRUE, ISNUMBER(deflator!$E187:$BQ187), 0))</f>
        <v>#N/A</v>
      </c>
      <c r="M187" t="e" cm="1">
        <f t="array" ref="M187">deflator!M187/INDEX(deflator!$E187:$BQ187, MATCH(TRUE, ISNUMBER(deflator!$E187:$BQ187), 0))</f>
        <v>#N/A</v>
      </c>
      <c r="N187" t="e" cm="1">
        <f t="array" ref="N187">deflator!N187/INDEX(deflator!$E187:$BQ187, MATCH(TRUE, ISNUMBER(deflator!$E187:$BQ187), 0))</f>
        <v>#N/A</v>
      </c>
      <c r="O187" t="e" cm="1">
        <f t="array" ref="O187">deflator!O187/INDEX(deflator!$E187:$BQ187, MATCH(TRUE, ISNUMBER(deflator!$E187:$BQ187), 0))</f>
        <v>#N/A</v>
      </c>
      <c r="P187" t="e" cm="1">
        <f t="array" ref="P187">deflator!P187/INDEX(deflator!$E187:$BQ187, MATCH(TRUE, ISNUMBER(deflator!$E187:$BQ187), 0))</f>
        <v>#N/A</v>
      </c>
      <c r="Q187" t="e" cm="1">
        <f t="array" ref="Q187">deflator!Q187/INDEX(deflator!$E187:$BQ187, MATCH(TRUE, ISNUMBER(deflator!$E187:$BQ187), 0))</f>
        <v>#N/A</v>
      </c>
      <c r="R187" t="e" cm="1">
        <f t="array" ref="R187">deflator!R187/INDEX(deflator!$E187:$BQ187, MATCH(TRUE, ISNUMBER(deflator!$E187:$BQ187), 0))</f>
        <v>#N/A</v>
      </c>
      <c r="S187" t="e" cm="1">
        <f t="array" ref="S187">deflator!S187/INDEX(deflator!$E187:$BQ187, MATCH(TRUE, ISNUMBER(deflator!$E187:$BQ187), 0))</f>
        <v>#N/A</v>
      </c>
      <c r="T187" t="e" cm="1">
        <f t="array" ref="T187">deflator!T187/INDEX(deflator!$E187:$BQ187, MATCH(TRUE, ISNUMBER(deflator!$E187:$BQ187), 0))</f>
        <v>#N/A</v>
      </c>
      <c r="U187" t="e" cm="1">
        <f t="array" ref="U187">deflator!U187/INDEX(deflator!$E187:$BQ187, MATCH(TRUE, ISNUMBER(deflator!$E187:$BQ187), 0))</f>
        <v>#N/A</v>
      </c>
      <c r="V187" t="e" cm="1">
        <f t="array" ref="V187">deflator!V187/INDEX(deflator!$E187:$BQ187, MATCH(TRUE, ISNUMBER(deflator!$E187:$BQ187), 0))</f>
        <v>#N/A</v>
      </c>
      <c r="W187" t="e" cm="1">
        <f t="array" ref="W187">deflator!W187/INDEX(deflator!$E187:$BQ187, MATCH(TRUE, ISNUMBER(deflator!$E187:$BQ187), 0))</f>
        <v>#N/A</v>
      </c>
      <c r="X187" t="e" cm="1">
        <f t="array" ref="X187">deflator!X187/INDEX(deflator!$E187:$BQ187, MATCH(TRUE, ISNUMBER(deflator!$E187:$BQ187), 0))</f>
        <v>#N/A</v>
      </c>
      <c r="Y187" t="e" cm="1">
        <f t="array" ref="Y187">deflator!Y187/INDEX(deflator!$E187:$BQ187, MATCH(TRUE, ISNUMBER(deflator!$E187:$BQ187), 0))</f>
        <v>#N/A</v>
      </c>
      <c r="Z187" t="e" cm="1">
        <f t="array" ref="Z187">deflator!Z187/INDEX(deflator!$E187:$BQ187, MATCH(TRUE, ISNUMBER(deflator!$E187:$BQ187), 0))</f>
        <v>#N/A</v>
      </c>
      <c r="AA187" t="e" cm="1">
        <f t="array" ref="AA187">deflator!AA187/INDEX(deflator!$E187:$BQ187, MATCH(TRUE, ISNUMBER(deflator!$E187:$BQ187), 0))</f>
        <v>#N/A</v>
      </c>
      <c r="AB187" t="e" cm="1">
        <f t="array" ref="AB187">deflator!AB187/INDEX(deflator!$E187:$BQ187, MATCH(TRUE, ISNUMBER(deflator!$E187:$BQ187), 0))</f>
        <v>#N/A</v>
      </c>
      <c r="AC187" t="e" cm="1">
        <f t="array" ref="AC187">deflator!AC187/INDEX(deflator!$E187:$BQ187, MATCH(TRUE, ISNUMBER(deflator!$E187:$BQ187), 0))</f>
        <v>#N/A</v>
      </c>
      <c r="AD187" t="e" cm="1">
        <f t="array" ref="AD187">deflator!AD187/INDEX(deflator!$E187:$BQ187, MATCH(TRUE, ISNUMBER(deflator!$E187:$BQ187), 0))</f>
        <v>#N/A</v>
      </c>
      <c r="AE187" t="e" cm="1">
        <f t="array" ref="AE187">deflator!AE187/INDEX(deflator!$E187:$BQ187, MATCH(TRUE, ISNUMBER(deflator!$E187:$BQ187), 0))</f>
        <v>#N/A</v>
      </c>
      <c r="AF187" t="e" cm="1">
        <f t="array" ref="AF187">deflator!AF187/INDEX(deflator!$E187:$BQ187, MATCH(TRUE, ISNUMBER(deflator!$E187:$BQ187), 0))</f>
        <v>#N/A</v>
      </c>
      <c r="AG187" t="e" cm="1">
        <f t="array" ref="AG187">deflator!AG187/INDEX(deflator!$E187:$BQ187, MATCH(TRUE, ISNUMBER(deflator!$E187:$BQ187), 0))</f>
        <v>#N/A</v>
      </c>
      <c r="AH187" t="e" cm="1">
        <f t="array" ref="AH187">deflator!AH187/INDEX(deflator!$E187:$BQ187, MATCH(TRUE, ISNUMBER(deflator!$E187:$BQ187), 0))</f>
        <v>#N/A</v>
      </c>
      <c r="AI187" t="e" cm="1">
        <f t="array" ref="AI187">deflator!AI187/INDEX(deflator!$E187:$BQ187, MATCH(TRUE, ISNUMBER(deflator!$E187:$BQ187), 0))</f>
        <v>#N/A</v>
      </c>
      <c r="AJ187" t="e" cm="1">
        <f t="array" ref="AJ187">deflator!AJ187/INDEX(deflator!$E187:$BQ187, MATCH(TRUE, ISNUMBER(deflator!$E187:$BQ187), 0))</f>
        <v>#N/A</v>
      </c>
      <c r="AK187" t="e" cm="1">
        <f t="array" ref="AK187">deflator!AK187/INDEX(deflator!$E187:$BQ187, MATCH(TRUE, ISNUMBER(deflator!$E187:$BQ187), 0))</f>
        <v>#N/A</v>
      </c>
      <c r="AL187" t="e" cm="1">
        <f t="array" ref="AL187">deflator!AL187/INDEX(deflator!$E187:$BQ187, MATCH(TRUE, ISNUMBER(deflator!$E187:$BQ187), 0))</f>
        <v>#N/A</v>
      </c>
      <c r="AM187" t="e" cm="1">
        <f t="array" ref="AM187">deflator!AM187/INDEX(deflator!$E187:$BQ187, MATCH(TRUE, ISNUMBER(deflator!$E187:$BQ187), 0))</f>
        <v>#N/A</v>
      </c>
      <c r="AN187" t="e" cm="1">
        <f t="array" ref="AN187">deflator!AN187/INDEX(deflator!$E187:$BQ187, MATCH(TRUE, ISNUMBER(deflator!$E187:$BQ187), 0))</f>
        <v>#N/A</v>
      </c>
      <c r="AO187" t="e" cm="1">
        <f t="array" ref="AO187">deflator!AO187/INDEX(deflator!$E187:$BQ187, MATCH(TRUE, ISNUMBER(deflator!$E187:$BQ187), 0))</f>
        <v>#N/A</v>
      </c>
      <c r="AP187" t="e" cm="1">
        <f t="array" ref="AP187">deflator!AP187/INDEX(deflator!$E187:$BQ187, MATCH(TRUE, ISNUMBER(deflator!$E187:$BQ187), 0))</f>
        <v>#N/A</v>
      </c>
      <c r="AQ187" t="e" cm="1">
        <f t="array" ref="AQ187">deflator!AQ187/INDEX(deflator!$E187:$BQ187, MATCH(TRUE, ISNUMBER(deflator!$E187:$BQ187), 0))</f>
        <v>#N/A</v>
      </c>
      <c r="AR187" t="e" cm="1">
        <f t="array" ref="AR187">deflator!AR187/INDEX(deflator!$E187:$BQ187, MATCH(TRUE, ISNUMBER(deflator!$E187:$BQ187), 0))</f>
        <v>#N/A</v>
      </c>
      <c r="AS187" t="e" cm="1">
        <f t="array" ref="AS187">deflator!AS187/INDEX(deflator!$E187:$BQ187, MATCH(TRUE, ISNUMBER(deflator!$E187:$BQ187), 0))</f>
        <v>#N/A</v>
      </c>
      <c r="AT187" t="e" cm="1">
        <f t="array" ref="AT187">deflator!AT187/INDEX(deflator!$E187:$BQ187, MATCH(TRUE, ISNUMBER(deflator!$E187:$BQ187), 0))</f>
        <v>#N/A</v>
      </c>
      <c r="AU187" t="e" cm="1">
        <f t="array" ref="AU187">deflator!AU187/INDEX(deflator!$E187:$BQ187, MATCH(TRUE, ISNUMBER(deflator!$E187:$BQ187), 0))</f>
        <v>#N/A</v>
      </c>
      <c r="AV187" t="e" cm="1">
        <f t="array" ref="AV187">deflator!AV187/INDEX(deflator!$E187:$BQ187, MATCH(TRUE, ISNUMBER(deflator!$E187:$BQ187), 0))</f>
        <v>#N/A</v>
      </c>
      <c r="AW187" t="e" cm="1">
        <f t="array" ref="AW187">deflator!AW187/INDEX(deflator!$E187:$BQ187, MATCH(TRUE, ISNUMBER(deflator!$E187:$BQ187), 0))</f>
        <v>#N/A</v>
      </c>
      <c r="AX187" t="e" cm="1">
        <f t="array" ref="AX187">deflator!AX187/INDEX(deflator!$E187:$BQ187, MATCH(TRUE, ISNUMBER(deflator!$E187:$BQ187), 0))</f>
        <v>#N/A</v>
      </c>
      <c r="AY187" t="e" cm="1">
        <f t="array" ref="AY187">deflator!AY187/INDEX(deflator!$E187:$BQ187, MATCH(TRUE, ISNUMBER(deflator!$E187:$BQ187), 0))</f>
        <v>#N/A</v>
      </c>
      <c r="AZ187" t="e" cm="1">
        <f t="array" ref="AZ187">deflator!AZ187/INDEX(deflator!$E187:$BQ187, MATCH(TRUE, ISNUMBER(deflator!$E187:$BQ187), 0))</f>
        <v>#N/A</v>
      </c>
      <c r="BA187" t="e" cm="1">
        <f t="array" ref="BA187">deflator!BA187/INDEX(deflator!$E187:$BQ187, MATCH(TRUE, ISNUMBER(deflator!$E187:$BQ187), 0))</f>
        <v>#N/A</v>
      </c>
      <c r="BB187" t="e" cm="1">
        <f t="array" ref="BB187">deflator!BB187/INDEX(deflator!$E187:$BQ187, MATCH(TRUE, ISNUMBER(deflator!$E187:$BQ187), 0))</f>
        <v>#N/A</v>
      </c>
      <c r="BC187" t="e" cm="1">
        <f t="array" ref="BC187">deflator!BC187/INDEX(deflator!$E187:$BQ187, MATCH(TRUE, ISNUMBER(deflator!$E187:$BQ187), 0))</f>
        <v>#N/A</v>
      </c>
      <c r="BD187" t="e" cm="1">
        <f t="array" ref="BD187">deflator!BD187/INDEX(deflator!$E187:$BQ187, MATCH(TRUE, ISNUMBER(deflator!$E187:$BQ187), 0))</f>
        <v>#N/A</v>
      </c>
      <c r="BE187" t="e" cm="1">
        <f t="array" ref="BE187">deflator!BE187/INDEX(deflator!$E187:$BQ187, MATCH(TRUE, ISNUMBER(deflator!$E187:$BQ187), 0))</f>
        <v>#N/A</v>
      </c>
      <c r="BF187" t="e" cm="1">
        <f t="array" ref="BF187">deflator!BF187/INDEX(deflator!$E187:$BQ187, MATCH(TRUE, ISNUMBER(deflator!$E187:$BQ187), 0))</f>
        <v>#N/A</v>
      </c>
      <c r="BG187" t="e" cm="1">
        <f t="array" ref="BG187">deflator!BG187/INDEX(deflator!$E187:$BQ187, MATCH(TRUE, ISNUMBER(deflator!$E187:$BQ187), 0))</f>
        <v>#N/A</v>
      </c>
      <c r="BH187" t="e" cm="1">
        <f t="array" ref="BH187">deflator!BH187/INDEX(deflator!$E187:$BQ187, MATCH(TRUE, ISNUMBER(deflator!$E187:$BQ187), 0))</f>
        <v>#N/A</v>
      </c>
      <c r="BI187" t="e" cm="1">
        <f t="array" ref="BI187">deflator!BI187/INDEX(deflator!$E187:$BQ187, MATCH(TRUE, ISNUMBER(deflator!$E187:$BQ187), 0))</f>
        <v>#N/A</v>
      </c>
      <c r="BJ187" t="e" cm="1">
        <f t="array" ref="BJ187">deflator!BJ187/INDEX(deflator!$E187:$BQ187, MATCH(TRUE, ISNUMBER(deflator!$E187:$BQ187), 0))</f>
        <v>#N/A</v>
      </c>
      <c r="BK187" t="e" cm="1">
        <f t="array" ref="BK187">deflator!BK187/INDEX(deflator!$E187:$BQ187, MATCH(TRUE, ISNUMBER(deflator!$E187:$BQ187), 0))</f>
        <v>#N/A</v>
      </c>
      <c r="BL187" t="e" cm="1">
        <f t="array" ref="BL187">deflator!BL187/INDEX(deflator!$E187:$BQ187, MATCH(TRUE, ISNUMBER(deflator!$E187:$BQ187), 0))</f>
        <v>#N/A</v>
      </c>
      <c r="BM187" t="e" cm="1">
        <f t="array" ref="BM187">deflator!BM187/INDEX(deflator!$E187:$BQ187, MATCH(TRUE, ISNUMBER(deflator!$E187:$BQ187), 0))</f>
        <v>#N/A</v>
      </c>
      <c r="BN187" t="e" cm="1">
        <f t="array" ref="BN187">deflator!BN187/INDEX(deflator!$E187:$BQ187, MATCH(TRUE, ISNUMBER(deflator!$E187:$BQ187), 0))</f>
        <v>#N/A</v>
      </c>
      <c r="BO187" t="e" cm="1">
        <f t="array" ref="BO187">deflator!BO187/INDEX(deflator!$E187:$BQ187, MATCH(TRUE, ISNUMBER(deflator!$E187:$BQ187), 0))</f>
        <v>#N/A</v>
      </c>
      <c r="BP187" t="e" cm="1">
        <f t="array" ref="BP187">deflator!BP187/INDEX(deflator!$E187:$BQ187, MATCH(TRUE, ISNUMBER(deflator!$E187:$BQ187), 0))</f>
        <v>#N/A</v>
      </c>
      <c r="BQ187" t="e" cm="1">
        <f t="array" ref="BQ187">deflator!BQ187/INDEX(deflator!$E187:$BQ187, MATCH(TRUE, ISNUMBER(deflator!$E187:$BQ187), 0))</f>
        <v>#N/A</v>
      </c>
    </row>
    <row r="188" spans="1:69" x14ac:dyDescent="0.35">
      <c r="A188" t="s">
        <v>586</v>
      </c>
      <c r="B188" t="s">
        <v>587</v>
      </c>
      <c r="C188" t="s">
        <v>44</v>
      </c>
      <c r="D188" t="s">
        <v>45</v>
      </c>
      <c r="E188" cm="1">
        <f t="array" ref="E188">deflator!E188/INDEX(deflator!$E188:$BQ188, MATCH(TRUE, ISNUMBER(deflator!$E188:$BQ188), 0))</f>
        <v>1</v>
      </c>
      <c r="F188" cm="1">
        <f t="array" ref="F188">deflator!F188/INDEX(deflator!$E188:$BQ188, MATCH(TRUE, ISNUMBER(deflator!$E188:$BQ188), 0))</f>
        <v>1.0200213410953591</v>
      </c>
      <c r="G188" cm="1">
        <f t="array" ref="G188">deflator!G188/INDEX(deflator!$E188:$BQ188, MATCH(TRUE, ISNUMBER(deflator!$E188:$BQ188), 0))</f>
        <v>1.0465436694728418</v>
      </c>
      <c r="H188" cm="1">
        <f t="array" ref="H188">deflator!H188/INDEX(deflator!$E188:$BQ188, MATCH(TRUE, ISNUMBER(deflator!$E188:$BQ188), 0))</f>
        <v>1.0659306591340898</v>
      </c>
      <c r="I188" cm="1">
        <f t="array" ref="I188">deflator!I188/INDEX(deflator!$E188:$BQ188, MATCH(TRUE, ISNUMBER(deflator!$E188:$BQ188), 0))</f>
        <v>1.0999754342952688</v>
      </c>
      <c r="J188" cm="1">
        <f t="array" ref="J188">deflator!J188/INDEX(deflator!$E188:$BQ188, MATCH(TRUE, ISNUMBER(deflator!$E188:$BQ188), 0))</f>
        <v>1.1198437543289326</v>
      </c>
      <c r="K188" cm="1">
        <f t="array" ref="K188">deflator!K188/INDEX(deflator!$E188:$BQ188, MATCH(TRUE, ISNUMBER(deflator!$E188:$BQ188), 0))</f>
        <v>1.1398040408900358</v>
      </c>
      <c r="L188" cm="1">
        <f t="array" ref="L188">deflator!L188/INDEX(deflator!$E188:$BQ188, MATCH(TRUE, ISNUMBER(deflator!$E188:$BQ188), 0))</f>
        <v>1.0994251516223583</v>
      </c>
      <c r="M188" cm="1">
        <f t="array" ref="M188">deflator!M188/INDEX(deflator!$E188:$BQ188, MATCH(TRUE, ISNUMBER(deflator!$E188:$BQ188), 0))</f>
        <v>1.226041335933937</v>
      </c>
      <c r="N188" cm="1">
        <f t="array" ref="N188">deflator!N188/INDEX(deflator!$E188:$BQ188, MATCH(TRUE, ISNUMBER(deflator!$E188:$BQ188), 0))</f>
        <v>1.2396868812658084</v>
      </c>
      <c r="O188" cm="1">
        <f t="array" ref="O188">deflator!O188/INDEX(deflator!$E188:$BQ188, MATCH(TRUE, ISNUMBER(deflator!$E188:$BQ188), 0))</f>
        <v>1.1624605717020449</v>
      </c>
      <c r="P188" cm="1">
        <f t="array" ref="P188">deflator!P188/INDEX(deflator!$E188:$BQ188, MATCH(TRUE, ISNUMBER(deflator!$E188:$BQ188), 0))</f>
        <v>1.3495244639912978</v>
      </c>
      <c r="Q188" cm="1">
        <f t="array" ref="Q188">deflator!Q188/INDEX(deflator!$E188:$BQ188, MATCH(TRUE, ISNUMBER(deflator!$E188:$BQ188), 0))</f>
        <v>1.3830058227152793</v>
      </c>
      <c r="R188" cm="1">
        <f t="array" ref="R188">deflator!R188/INDEX(deflator!$E188:$BQ188, MATCH(TRUE, ISNUMBER(deflator!$E188:$BQ188), 0))</f>
        <v>1.9404884111063347</v>
      </c>
      <c r="S188" cm="1">
        <f t="array" ref="S188">deflator!S188/INDEX(deflator!$E188:$BQ188, MATCH(TRUE, ISNUMBER(deflator!$E188:$BQ188), 0))</f>
        <v>5.8406058340233793</v>
      </c>
      <c r="T188" cm="1">
        <f t="array" ref="T188">deflator!T188/INDEX(deflator!$E188:$BQ188, MATCH(TRUE, ISNUMBER(deflator!$E188:$BQ188), 0))</f>
        <v>5.9792754813392186</v>
      </c>
      <c r="U188" cm="1">
        <f t="array" ref="U188">deflator!U188/INDEX(deflator!$E188:$BQ188, MATCH(TRUE, ISNUMBER(deflator!$E188:$BQ188), 0))</f>
        <v>6.0570073060581207</v>
      </c>
      <c r="V188" cm="1">
        <f t="array" ref="V188">deflator!V188/INDEX(deflator!$E188:$BQ188, MATCH(TRUE, ISNUMBER(deflator!$E188:$BQ188), 0))</f>
        <v>6.4204335646890369</v>
      </c>
      <c r="W188" cm="1">
        <f t="array" ref="W188">deflator!W188/INDEX(deflator!$E188:$BQ188, MATCH(TRUE, ISNUMBER(deflator!$E188:$BQ188), 0))</f>
        <v>6.6645566799881637</v>
      </c>
      <c r="X188" cm="1">
        <f t="array" ref="X188">deflator!X188/INDEX(deflator!$E188:$BQ188, MATCH(TRUE, ISNUMBER(deflator!$E188:$BQ188), 0))</f>
        <v>8.7027296289944864</v>
      </c>
      <c r="Y188" cm="1">
        <f t="array" ref="Y188">deflator!Y188/INDEX(deflator!$E188:$BQ188, MATCH(TRUE, ISNUMBER(deflator!$E188:$BQ188), 0))</f>
        <v>13.150262523182104</v>
      </c>
      <c r="Z188" cm="1">
        <f t="array" ref="Z188">deflator!Z188/INDEX(deflator!$E188:$BQ188, MATCH(TRUE, ISNUMBER(deflator!$E188:$BQ188), 0))</f>
        <v>13.634173787647809</v>
      </c>
      <c r="AA188" cm="1">
        <f t="array" ref="AA188">deflator!AA188/INDEX(deflator!$E188:$BQ188, MATCH(TRUE, ISNUMBER(deflator!$E188:$BQ188), 0))</f>
        <v>12.717928585274803</v>
      </c>
      <c r="AB188" cm="1">
        <f t="array" ref="AB188">deflator!AB188/INDEX(deflator!$E188:$BQ188, MATCH(TRUE, ISNUMBER(deflator!$E188:$BQ188), 0))</f>
        <v>11.446259799915101</v>
      </c>
      <c r="AC188" cm="1">
        <f t="array" ref="AC188">deflator!AC188/INDEX(deflator!$E188:$BQ188, MATCH(TRUE, ISNUMBER(deflator!$E188:$BQ188), 0))</f>
        <v>10.906191091510701</v>
      </c>
      <c r="AD188" cm="1">
        <f t="array" ref="AD188">deflator!AD188/INDEX(deflator!$E188:$BQ188, MATCH(TRUE, ISNUMBER(deflator!$E188:$BQ188), 0))</f>
        <v>10.850351015962735</v>
      </c>
      <c r="AE188" cm="1">
        <f t="array" ref="AE188">deflator!AE188/INDEX(deflator!$E188:$BQ188, MATCH(TRUE, ISNUMBER(deflator!$E188:$BQ188), 0))</f>
        <v>8.6114131177591702</v>
      </c>
      <c r="AF188" cm="1">
        <f t="array" ref="AF188">deflator!AF188/INDEX(deflator!$E188:$BQ188, MATCH(TRUE, ISNUMBER(deflator!$E188:$BQ188), 0))</f>
        <v>9.5739840077539835</v>
      </c>
      <c r="AG188" cm="1">
        <f t="array" ref="AG188">deflator!AG188/INDEX(deflator!$E188:$BQ188, MATCH(TRUE, ISNUMBER(deflator!$E188:$BQ188), 0))</f>
        <v>9.7002618924578137</v>
      </c>
      <c r="AH188" cm="1">
        <f t="array" ref="AH188">deflator!AH188/INDEX(deflator!$E188:$BQ188, MATCH(TRUE, ISNUMBER(deflator!$E188:$BQ188), 0))</f>
        <v>9.7002618657969659</v>
      </c>
      <c r="AI188" cm="1">
        <f t="array" ref="AI188">deflator!AI188/INDEX(deflator!$E188:$BQ188, MATCH(TRUE, ISNUMBER(deflator!$E188:$BQ188), 0))</f>
        <v>13.794215032053755</v>
      </c>
      <c r="AJ188" cm="1">
        <f t="array" ref="AJ188">deflator!AJ188/INDEX(deflator!$E188:$BQ188, MATCH(TRUE, ISNUMBER(deflator!$E188:$BQ188), 0))</f>
        <v>12.621393879517399</v>
      </c>
      <c r="AK188" cm="1">
        <f t="array" ref="AK188">deflator!AK188/INDEX(deflator!$E188:$BQ188, MATCH(TRUE, ISNUMBER(deflator!$E188:$BQ188), 0))</f>
        <v>12.782117131010581</v>
      </c>
      <c r="AL188" cm="1">
        <f t="array" ref="AL188">deflator!AL188/INDEX(deflator!$E188:$BQ188, MATCH(TRUE, ISNUMBER(deflator!$E188:$BQ188), 0))</f>
        <v>12.093499982079802</v>
      </c>
      <c r="AM188" cm="1">
        <f t="array" ref="AM188">deflator!AM188/INDEX(deflator!$E188:$BQ188, MATCH(TRUE, ISNUMBER(deflator!$E188:$BQ188), 0))</f>
        <v>12.038886970770196</v>
      </c>
      <c r="AN188" cm="1">
        <f t="array" ref="AN188">deflator!AN188/INDEX(deflator!$E188:$BQ188, MATCH(TRUE, ISNUMBER(deflator!$E188:$BQ188), 0))</f>
        <v>12.25061590548756</v>
      </c>
      <c r="AO188" cm="1">
        <f t="array" ref="AO188">deflator!AO188/INDEX(deflator!$E188:$BQ188, MATCH(TRUE, ISNUMBER(deflator!$E188:$BQ188), 0))</f>
        <v>13.158727264597989</v>
      </c>
      <c r="AP188" cm="1">
        <f t="array" ref="AP188">deflator!AP188/INDEX(deflator!$E188:$BQ188, MATCH(TRUE, ISNUMBER(deflator!$E188:$BQ188), 0))</f>
        <v>12.864742126042561</v>
      </c>
      <c r="AQ188" cm="1">
        <f t="array" ref="AQ188">deflator!AQ188/INDEX(deflator!$E188:$BQ188, MATCH(TRUE, ISNUMBER(deflator!$E188:$BQ188), 0))</f>
        <v>11.449403486372544</v>
      </c>
      <c r="AR188" cm="1">
        <f t="array" ref="AR188">deflator!AR188/INDEX(deflator!$E188:$BQ188, MATCH(TRUE, ISNUMBER(deflator!$E188:$BQ188), 0))</f>
        <v>12.687986742734099</v>
      </c>
      <c r="AS188" cm="1">
        <f t="array" ref="AS188">deflator!AS188/INDEX(deflator!$E188:$BQ188, MATCH(TRUE, ISNUMBER(deflator!$E188:$BQ188), 0))</f>
        <v>14.914097098563095</v>
      </c>
      <c r="AT188" cm="1">
        <f t="array" ref="AT188">deflator!AT188/INDEX(deflator!$E188:$BQ188, MATCH(TRUE, ISNUMBER(deflator!$E188:$BQ188), 0))</f>
        <v>14.221944434489378</v>
      </c>
      <c r="AU188" cm="1">
        <f t="array" ref="AU188">deflator!AU188/INDEX(deflator!$E188:$BQ188, MATCH(TRUE, ISNUMBER(deflator!$E188:$BQ188), 0))</f>
        <v>14.889383516413817</v>
      </c>
      <c r="AV188" cm="1">
        <f t="array" ref="AV188">deflator!AV188/INDEX(deflator!$E188:$BQ188, MATCH(TRUE, ISNUMBER(deflator!$E188:$BQ188), 0))</f>
        <v>16.324477658099447</v>
      </c>
      <c r="AW188" cm="1">
        <f t="array" ref="AW188">deflator!AW188/INDEX(deflator!$E188:$BQ188, MATCH(TRUE, ISNUMBER(deflator!$E188:$BQ188), 0))</f>
        <v>18.36446690698952</v>
      </c>
      <c r="AX188" cm="1">
        <f t="array" ref="AX188">deflator!AX188/INDEX(deflator!$E188:$BQ188, MATCH(TRUE, ISNUMBER(deflator!$E188:$BQ188), 0))</f>
        <v>22.355719433768527</v>
      </c>
      <c r="AY188" cm="1">
        <f t="array" ref="AY188">deflator!AY188/INDEX(deflator!$E188:$BQ188, MATCH(TRUE, ISNUMBER(deflator!$E188:$BQ188), 0))</f>
        <v>25.611561165565675</v>
      </c>
      <c r="AZ188" cm="1">
        <f t="array" ref="AZ188">deflator!AZ188/INDEX(deflator!$E188:$BQ188, MATCH(TRUE, ISNUMBER(deflator!$E188:$BQ188), 0))</f>
        <v>27.675526808203173</v>
      </c>
      <c r="BA188" cm="1">
        <f t="array" ref="BA188">deflator!BA188/INDEX(deflator!$E188:$BQ188, MATCH(TRUE, ISNUMBER(deflator!$E188:$BQ188), 0))</f>
        <v>36.71151757585654</v>
      </c>
      <c r="BB188" cm="1">
        <f t="array" ref="BB188">deflator!BB188/INDEX(deflator!$E188:$BQ188, MATCH(TRUE, ISNUMBER(deflator!$E188:$BQ188), 0))</f>
        <v>27.518163371846004</v>
      </c>
      <c r="BC188" cm="1">
        <f t="array" ref="BC188">deflator!BC188/INDEX(deflator!$E188:$BQ188, MATCH(TRUE, ISNUMBER(deflator!$E188:$BQ188), 0))</f>
        <v>31.473896938894864</v>
      </c>
      <c r="BD188" cm="1">
        <f t="array" ref="BD188">deflator!BD188/INDEX(deflator!$E188:$BQ188, MATCH(TRUE, ISNUMBER(deflator!$E188:$BQ188), 0))</f>
        <v>36.473365510181615</v>
      </c>
      <c r="BE188" cm="1">
        <f t="array" ref="BE188">deflator!BE188/INDEX(deflator!$E188:$BQ188, MATCH(TRUE, ISNUMBER(deflator!$E188:$BQ188), 0))</f>
        <v>37.788753462907174</v>
      </c>
      <c r="BF188" cm="1">
        <f t="array" ref="BF188">deflator!BF188/INDEX(deflator!$E188:$BQ188, MATCH(TRUE, ISNUMBER(deflator!$E188:$BQ188), 0))</f>
        <v>36.949687501907263</v>
      </c>
      <c r="BG188" cm="1">
        <f t="array" ref="BG188">deflator!BG188/INDEX(deflator!$E188:$BQ188, MATCH(TRUE, ISNUMBER(deflator!$E188:$BQ188), 0))</f>
        <v>37.599004193762738</v>
      </c>
      <c r="BH188" cm="1">
        <f t="array" ref="BH188">deflator!BH188/INDEX(deflator!$E188:$BQ188, MATCH(TRUE, ISNUMBER(deflator!$E188:$BQ188), 0))</f>
        <v>30.400121188455199</v>
      </c>
      <c r="BI188" cm="1">
        <f t="array" ref="BI188">deflator!BI188/INDEX(deflator!$E188:$BQ188, MATCH(TRUE, ISNUMBER(deflator!$E188:$BQ188), 0))</f>
        <v>27.622682432423765</v>
      </c>
      <c r="BJ188" cm="1">
        <f t="array" ref="BJ188">deflator!BJ188/INDEX(deflator!$E188:$BQ188, MATCH(TRUE, ISNUMBER(deflator!$E188:$BQ188), 0))</f>
        <v>29.638570133673447</v>
      </c>
      <c r="BK188" cm="1">
        <f t="array" ref="BK188">deflator!BK188/INDEX(deflator!$E188:$BQ188, MATCH(TRUE, ISNUMBER(deflator!$E188:$BQ188), 0))</f>
        <v>33.115854499488592</v>
      </c>
      <c r="BL188" cm="1">
        <f t="array" ref="BL188">deflator!BL188/INDEX(deflator!$E188:$BQ188, MATCH(TRUE, ISNUMBER(deflator!$E188:$BQ188), 0))</f>
        <v>32.232908475316414</v>
      </c>
      <c r="BM188" cm="1">
        <f t="array" ref="BM188">deflator!BM188/INDEX(deflator!$E188:$BQ188, MATCH(TRUE, ISNUMBER(deflator!$E188:$BQ188), 0))</f>
        <v>28.757053257469952</v>
      </c>
      <c r="BN188" cm="1">
        <f t="array" ref="BN188">deflator!BN188/INDEX(deflator!$E188:$BQ188, MATCH(TRUE, ISNUMBER(deflator!$E188:$BQ188), 0))</f>
        <v>32.248461551340618</v>
      </c>
      <c r="BO188" cm="1">
        <f t="array" ref="BO188">deflator!BO188/INDEX(deflator!$E188:$BQ188, MATCH(TRUE, ISNUMBER(deflator!$E188:$BQ188), 0))</f>
        <v>37.56827257614178</v>
      </c>
      <c r="BP188" cm="1">
        <f t="array" ref="BP188">deflator!BP188/INDEX(deflator!$E188:$BQ188, MATCH(TRUE, ISNUMBER(deflator!$E188:$BQ188), 0))</f>
        <v>35.790121596045807</v>
      </c>
      <c r="BQ188" cm="1">
        <f t="array" ref="BQ188">deflator!BQ188/INDEX(deflator!$E188:$BQ188, MATCH(TRUE, ISNUMBER(deflator!$E188:$BQ188), 0))</f>
        <v>35.548890988474859</v>
      </c>
    </row>
    <row r="189" spans="1:69" x14ac:dyDescent="0.35">
      <c r="A189" t="s">
        <v>588</v>
      </c>
      <c r="B189" t="s">
        <v>589</v>
      </c>
      <c r="C189" t="s">
        <v>44</v>
      </c>
      <c r="D189" t="s">
        <v>45</v>
      </c>
      <c r="E189" t="e" cm="1">
        <f t="array" ref="E189">deflator!E189/INDEX(deflator!$E189:$BQ189, MATCH(TRUE, ISNUMBER(deflator!$E189:$BQ189), 0))</f>
        <v>#N/A</v>
      </c>
      <c r="F189" t="e" cm="1">
        <f t="array" ref="F189">deflator!F189/INDEX(deflator!$E189:$BQ189, MATCH(TRUE, ISNUMBER(deflator!$E189:$BQ189), 0))</f>
        <v>#N/A</v>
      </c>
      <c r="G189" t="e" cm="1">
        <f t="array" ref="G189">deflator!G189/INDEX(deflator!$E189:$BQ189, MATCH(TRUE, ISNUMBER(deflator!$E189:$BQ189), 0))</f>
        <v>#N/A</v>
      </c>
      <c r="H189" t="e" cm="1">
        <f t="array" ref="H189">deflator!H189/INDEX(deflator!$E189:$BQ189, MATCH(TRUE, ISNUMBER(deflator!$E189:$BQ189), 0))</f>
        <v>#N/A</v>
      </c>
      <c r="I189" t="e" cm="1">
        <f t="array" ref="I189">deflator!I189/INDEX(deflator!$E189:$BQ189, MATCH(TRUE, ISNUMBER(deflator!$E189:$BQ189), 0))</f>
        <v>#N/A</v>
      </c>
      <c r="J189" t="e" cm="1">
        <f t="array" ref="J189">deflator!J189/INDEX(deflator!$E189:$BQ189, MATCH(TRUE, ISNUMBER(deflator!$E189:$BQ189), 0))</f>
        <v>#N/A</v>
      </c>
      <c r="K189" t="e" cm="1">
        <f t="array" ref="K189">deflator!K189/INDEX(deflator!$E189:$BQ189, MATCH(TRUE, ISNUMBER(deflator!$E189:$BQ189), 0))</f>
        <v>#N/A</v>
      </c>
      <c r="L189" t="e" cm="1">
        <f t="array" ref="L189">deflator!L189/INDEX(deflator!$E189:$BQ189, MATCH(TRUE, ISNUMBER(deflator!$E189:$BQ189), 0))</f>
        <v>#N/A</v>
      </c>
      <c r="M189" t="e" cm="1">
        <f t="array" ref="M189">deflator!M189/INDEX(deflator!$E189:$BQ189, MATCH(TRUE, ISNUMBER(deflator!$E189:$BQ189), 0))</f>
        <v>#N/A</v>
      </c>
      <c r="N189" t="e" cm="1">
        <f t="array" ref="N189">deflator!N189/INDEX(deflator!$E189:$BQ189, MATCH(TRUE, ISNUMBER(deflator!$E189:$BQ189), 0))</f>
        <v>#N/A</v>
      </c>
      <c r="O189" t="e" cm="1">
        <f t="array" ref="O189">deflator!O189/INDEX(deflator!$E189:$BQ189, MATCH(TRUE, ISNUMBER(deflator!$E189:$BQ189), 0))</f>
        <v>#N/A</v>
      </c>
      <c r="P189" t="e" cm="1">
        <f t="array" ref="P189">deflator!P189/INDEX(deflator!$E189:$BQ189, MATCH(TRUE, ISNUMBER(deflator!$E189:$BQ189), 0))</f>
        <v>#N/A</v>
      </c>
      <c r="Q189" t="e" cm="1">
        <f t="array" ref="Q189">deflator!Q189/INDEX(deflator!$E189:$BQ189, MATCH(TRUE, ISNUMBER(deflator!$E189:$BQ189), 0))</f>
        <v>#N/A</v>
      </c>
      <c r="R189" t="e" cm="1">
        <f t="array" ref="R189">deflator!R189/INDEX(deflator!$E189:$BQ189, MATCH(TRUE, ISNUMBER(deflator!$E189:$BQ189), 0))</f>
        <v>#N/A</v>
      </c>
      <c r="S189" t="e" cm="1">
        <f t="array" ref="S189">deflator!S189/INDEX(deflator!$E189:$BQ189, MATCH(TRUE, ISNUMBER(deflator!$E189:$BQ189), 0))</f>
        <v>#N/A</v>
      </c>
      <c r="T189" t="e" cm="1">
        <f t="array" ref="T189">deflator!T189/INDEX(deflator!$E189:$BQ189, MATCH(TRUE, ISNUMBER(deflator!$E189:$BQ189), 0))</f>
        <v>#N/A</v>
      </c>
      <c r="U189" t="e" cm="1">
        <f t="array" ref="U189">deflator!U189/INDEX(deflator!$E189:$BQ189, MATCH(TRUE, ISNUMBER(deflator!$E189:$BQ189), 0))</f>
        <v>#N/A</v>
      </c>
      <c r="V189" t="e" cm="1">
        <f t="array" ref="V189">deflator!V189/INDEX(deflator!$E189:$BQ189, MATCH(TRUE, ISNUMBER(deflator!$E189:$BQ189), 0))</f>
        <v>#N/A</v>
      </c>
      <c r="W189" t="e" cm="1">
        <f t="array" ref="W189">deflator!W189/INDEX(deflator!$E189:$BQ189, MATCH(TRUE, ISNUMBER(deflator!$E189:$BQ189), 0))</f>
        <v>#N/A</v>
      </c>
      <c r="X189" t="e" cm="1">
        <f t="array" ref="X189">deflator!X189/INDEX(deflator!$E189:$BQ189, MATCH(TRUE, ISNUMBER(deflator!$E189:$BQ189), 0))</f>
        <v>#N/A</v>
      </c>
      <c r="Y189" t="e" cm="1">
        <f t="array" ref="Y189">deflator!Y189/INDEX(deflator!$E189:$BQ189, MATCH(TRUE, ISNUMBER(deflator!$E189:$BQ189), 0))</f>
        <v>#N/A</v>
      </c>
      <c r="Z189" t="e" cm="1">
        <f t="array" ref="Z189">deflator!Z189/INDEX(deflator!$E189:$BQ189, MATCH(TRUE, ISNUMBER(deflator!$E189:$BQ189), 0))</f>
        <v>#N/A</v>
      </c>
      <c r="AA189" t="e" cm="1">
        <f t="array" ref="AA189">deflator!AA189/INDEX(deflator!$E189:$BQ189, MATCH(TRUE, ISNUMBER(deflator!$E189:$BQ189), 0))</f>
        <v>#N/A</v>
      </c>
      <c r="AB189" t="e" cm="1">
        <f t="array" ref="AB189">deflator!AB189/INDEX(deflator!$E189:$BQ189, MATCH(TRUE, ISNUMBER(deflator!$E189:$BQ189), 0))</f>
        <v>#N/A</v>
      </c>
      <c r="AC189" t="e" cm="1">
        <f t="array" ref="AC189">deflator!AC189/INDEX(deflator!$E189:$BQ189, MATCH(TRUE, ISNUMBER(deflator!$E189:$BQ189), 0))</f>
        <v>#N/A</v>
      </c>
      <c r="AD189" t="e" cm="1">
        <f t="array" ref="AD189">deflator!AD189/INDEX(deflator!$E189:$BQ189, MATCH(TRUE, ISNUMBER(deflator!$E189:$BQ189), 0))</f>
        <v>#N/A</v>
      </c>
      <c r="AE189" t="e" cm="1">
        <f t="array" ref="AE189">deflator!AE189/INDEX(deflator!$E189:$BQ189, MATCH(TRUE, ISNUMBER(deflator!$E189:$BQ189), 0))</f>
        <v>#N/A</v>
      </c>
      <c r="AF189" t="e" cm="1">
        <f t="array" ref="AF189">deflator!AF189/INDEX(deflator!$E189:$BQ189, MATCH(TRUE, ISNUMBER(deflator!$E189:$BQ189), 0))</f>
        <v>#N/A</v>
      </c>
      <c r="AG189" t="e" cm="1">
        <f t="array" ref="AG189">deflator!AG189/INDEX(deflator!$E189:$BQ189, MATCH(TRUE, ISNUMBER(deflator!$E189:$BQ189), 0))</f>
        <v>#N/A</v>
      </c>
      <c r="AH189" t="e" cm="1">
        <f t="array" ref="AH189">deflator!AH189/INDEX(deflator!$E189:$BQ189, MATCH(TRUE, ISNUMBER(deflator!$E189:$BQ189), 0))</f>
        <v>#N/A</v>
      </c>
      <c r="AI189" t="e" cm="1">
        <f t="array" ref="AI189">deflator!AI189/INDEX(deflator!$E189:$BQ189, MATCH(TRUE, ISNUMBER(deflator!$E189:$BQ189), 0))</f>
        <v>#N/A</v>
      </c>
      <c r="AJ189" t="e" cm="1">
        <f t="array" ref="AJ189">deflator!AJ189/INDEX(deflator!$E189:$BQ189, MATCH(TRUE, ISNUMBER(deflator!$E189:$BQ189), 0))</f>
        <v>#N/A</v>
      </c>
      <c r="AK189" t="e" cm="1">
        <f t="array" ref="AK189">deflator!AK189/INDEX(deflator!$E189:$BQ189, MATCH(TRUE, ISNUMBER(deflator!$E189:$BQ189), 0))</f>
        <v>#N/A</v>
      </c>
      <c r="AL189" t="e" cm="1">
        <f t="array" ref="AL189">deflator!AL189/INDEX(deflator!$E189:$BQ189, MATCH(TRUE, ISNUMBER(deflator!$E189:$BQ189), 0))</f>
        <v>#N/A</v>
      </c>
      <c r="AM189" t="e" cm="1">
        <f t="array" ref="AM189">deflator!AM189/INDEX(deflator!$E189:$BQ189, MATCH(TRUE, ISNUMBER(deflator!$E189:$BQ189), 0))</f>
        <v>#N/A</v>
      </c>
      <c r="AN189" t="e" cm="1">
        <f t="array" ref="AN189">deflator!AN189/INDEX(deflator!$E189:$BQ189, MATCH(TRUE, ISNUMBER(deflator!$E189:$BQ189), 0))</f>
        <v>#N/A</v>
      </c>
      <c r="AO189" t="e" cm="1">
        <f t="array" ref="AO189">deflator!AO189/INDEX(deflator!$E189:$BQ189, MATCH(TRUE, ISNUMBER(deflator!$E189:$BQ189), 0))</f>
        <v>#N/A</v>
      </c>
      <c r="AP189" t="e" cm="1">
        <f t="array" ref="AP189">deflator!AP189/INDEX(deflator!$E189:$BQ189, MATCH(TRUE, ISNUMBER(deflator!$E189:$BQ189), 0))</f>
        <v>#N/A</v>
      </c>
      <c r="AQ189" t="e" cm="1">
        <f t="array" ref="AQ189">deflator!AQ189/INDEX(deflator!$E189:$BQ189, MATCH(TRUE, ISNUMBER(deflator!$E189:$BQ189), 0))</f>
        <v>#N/A</v>
      </c>
      <c r="AR189" t="e" cm="1">
        <f t="array" ref="AR189">deflator!AR189/INDEX(deflator!$E189:$BQ189, MATCH(TRUE, ISNUMBER(deflator!$E189:$BQ189), 0))</f>
        <v>#N/A</v>
      </c>
      <c r="AS189" t="e" cm="1">
        <f t="array" ref="AS189">deflator!AS189/INDEX(deflator!$E189:$BQ189, MATCH(TRUE, ISNUMBER(deflator!$E189:$BQ189), 0))</f>
        <v>#N/A</v>
      </c>
      <c r="AT189" t="e" cm="1">
        <f t="array" ref="AT189">deflator!AT189/INDEX(deflator!$E189:$BQ189, MATCH(TRUE, ISNUMBER(deflator!$E189:$BQ189), 0))</f>
        <v>#N/A</v>
      </c>
      <c r="AU189" t="e" cm="1">
        <f t="array" ref="AU189">deflator!AU189/INDEX(deflator!$E189:$BQ189, MATCH(TRUE, ISNUMBER(deflator!$E189:$BQ189), 0))</f>
        <v>#N/A</v>
      </c>
      <c r="AV189" t="e" cm="1">
        <f t="array" ref="AV189">deflator!AV189/INDEX(deflator!$E189:$BQ189, MATCH(TRUE, ISNUMBER(deflator!$E189:$BQ189), 0))</f>
        <v>#N/A</v>
      </c>
      <c r="AW189" t="e" cm="1">
        <f t="array" ref="AW189">deflator!AW189/INDEX(deflator!$E189:$BQ189, MATCH(TRUE, ISNUMBER(deflator!$E189:$BQ189), 0))</f>
        <v>#N/A</v>
      </c>
      <c r="AX189" t="e" cm="1">
        <f t="array" ref="AX189">deflator!AX189/INDEX(deflator!$E189:$BQ189, MATCH(TRUE, ISNUMBER(deflator!$E189:$BQ189), 0))</f>
        <v>#N/A</v>
      </c>
      <c r="AY189" t="e" cm="1">
        <f t="array" ref="AY189">deflator!AY189/INDEX(deflator!$E189:$BQ189, MATCH(TRUE, ISNUMBER(deflator!$E189:$BQ189), 0))</f>
        <v>#N/A</v>
      </c>
      <c r="AZ189" t="e" cm="1">
        <f t="array" ref="AZ189">deflator!AZ189/INDEX(deflator!$E189:$BQ189, MATCH(TRUE, ISNUMBER(deflator!$E189:$BQ189), 0))</f>
        <v>#N/A</v>
      </c>
      <c r="BA189" t="e" cm="1">
        <f t="array" ref="BA189">deflator!BA189/INDEX(deflator!$E189:$BQ189, MATCH(TRUE, ISNUMBER(deflator!$E189:$BQ189), 0))</f>
        <v>#N/A</v>
      </c>
      <c r="BB189" t="e" cm="1">
        <f t="array" ref="BB189">deflator!BB189/INDEX(deflator!$E189:$BQ189, MATCH(TRUE, ISNUMBER(deflator!$E189:$BQ189), 0))</f>
        <v>#N/A</v>
      </c>
      <c r="BC189" t="e" cm="1">
        <f t="array" ref="BC189">deflator!BC189/INDEX(deflator!$E189:$BQ189, MATCH(TRUE, ISNUMBER(deflator!$E189:$BQ189), 0))</f>
        <v>#N/A</v>
      </c>
      <c r="BD189" t="e" cm="1">
        <f t="array" ref="BD189">deflator!BD189/INDEX(deflator!$E189:$BQ189, MATCH(TRUE, ISNUMBER(deflator!$E189:$BQ189), 0))</f>
        <v>#N/A</v>
      </c>
      <c r="BE189" t="e" cm="1">
        <f t="array" ref="BE189">deflator!BE189/INDEX(deflator!$E189:$BQ189, MATCH(TRUE, ISNUMBER(deflator!$E189:$BQ189), 0))</f>
        <v>#N/A</v>
      </c>
      <c r="BF189" t="e" cm="1">
        <f t="array" ref="BF189">deflator!BF189/INDEX(deflator!$E189:$BQ189, MATCH(TRUE, ISNUMBER(deflator!$E189:$BQ189), 0))</f>
        <v>#N/A</v>
      </c>
      <c r="BG189" t="e" cm="1">
        <f t="array" ref="BG189">deflator!BG189/INDEX(deflator!$E189:$BQ189, MATCH(TRUE, ISNUMBER(deflator!$E189:$BQ189), 0))</f>
        <v>#N/A</v>
      </c>
      <c r="BH189" t="e" cm="1">
        <f t="array" ref="BH189">deflator!BH189/INDEX(deflator!$E189:$BQ189, MATCH(TRUE, ISNUMBER(deflator!$E189:$BQ189), 0))</f>
        <v>#N/A</v>
      </c>
      <c r="BI189" t="e" cm="1">
        <f t="array" ref="BI189">deflator!BI189/INDEX(deflator!$E189:$BQ189, MATCH(TRUE, ISNUMBER(deflator!$E189:$BQ189), 0))</f>
        <v>#N/A</v>
      </c>
      <c r="BJ189" t="e" cm="1">
        <f t="array" ref="BJ189">deflator!BJ189/INDEX(deflator!$E189:$BQ189, MATCH(TRUE, ISNUMBER(deflator!$E189:$BQ189), 0))</f>
        <v>#N/A</v>
      </c>
      <c r="BK189" t="e" cm="1">
        <f t="array" ref="BK189">deflator!BK189/INDEX(deflator!$E189:$BQ189, MATCH(TRUE, ISNUMBER(deflator!$E189:$BQ189), 0))</f>
        <v>#N/A</v>
      </c>
      <c r="BL189" t="e" cm="1">
        <f t="array" ref="BL189">deflator!BL189/INDEX(deflator!$E189:$BQ189, MATCH(TRUE, ISNUMBER(deflator!$E189:$BQ189), 0))</f>
        <v>#N/A</v>
      </c>
      <c r="BM189" t="e" cm="1">
        <f t="array" ref="BM189">deflator!BM189/INDEX(deflator!$E189:$BQ189, MATCH(TRUE, ISNUMBER(deflator!$E189:$BQ189), 0))</f>
        <v>#N/A</v>
      </c>
      <c r="BN189" t="e" cm="1">
        <f t="array" ref="BN189">deflator!BN189/INDEX(deflator!$E189:$BQ189, MATCH(TRUE, ISNUMBER(deflator!$E189:$BQ189), 0))</f>
        <v>#N/A</v>
      </c>
      <c r="BO189" t="e" cm="1">
        <f t="array" ref="BO189">deflator!BO189/INDEX(deflator!$E189:$BQ189, MATCH(TRUE, ISNUMBER(deflator!$E189:$BQ189), 0))</f>
        <v>#N/A</v>
      </c>
      <c r="BP189" t="e" cm="1">
        <f t="array" ref="BP189">deflator!BP189/INDEX(deflator!$E189:$BQ189, MATCH(TRUE, ISNUMBER(deflator!$E189:$BQ189), 0))</f>
        <v>#N/A</v>
      </c>
      <c r="BQ189" t="e" cm="1">
        <f t="array" ref="BQ189">deflator!BQ189/INDEX(deflator!$E189:$BQ189, MATCH(TRUE, ISNUMBER(deflator!$E189:$BQ189), 0))</f>
        <v>#N/A</v>
      </c>
    </row>
    <row r="190" spans="1:69" x14ac:dyDescent="0.35">
      <c r="A190" t="s">
        <v>590</v>
      </c>
      <c r="B190" t="s">
        <v>591</v>
      </c>
      <c r="C190" t="s">
        <v>44</v>
      </c>
      <c r="D190" t="s">
        <v>45</v>
      </c>
      <c r="E190" cm="1">
        <f t="array" ref="E190">deflator!E190/INDEX(deflator!$E190:$BQ190, MATCH(TRUE, ISNUMBER(deflator!$E190:$BQ190), 0))</f>
        <v>1</v>
      </c>
      <c r="F190" cm="1">
        <f t="array" ref="F190">deflator!F190/INDEX(deflator!$E190:$BQ190, MATCH(TRUE, ISNUMBER(deflator!$E190:$BQ190), 0))</f>
        <v>1.0364646128699087</v>
      </c>
      <c r="G190" cm="1">
        <f t="array" ref="G190">deflator!G190/INDEX(deflator!$E190:$BQ190, MATCH(TRUE, ISNUMBER(deflator!$E190:$BQ190), 0))</f>
        <v>1.0381224191321621</v>
      </c>
      <c r="H190" cm="1">
        <f t="array" ref="H190">deflator!H190/INDEX(deflator!$E190:$BQ190, MATCH(TRUE, ISNUMBER(deflator!$E190:$BQ190), 0))</f>
        <v>1.0261916305743108</v>
      </c>
      <c r="I190" cm="1">
        <f t="array" ref="I190">deflator!I190/INDEX(deflator!$E190:$BQ190, MATCH(TRUE, ISNUMBER(deflator!$E190:$BQ190), 0))</f>
        <v>1.0722516926705259</v>
      </c>
      <c r="J190" cm="1">
        <f t="array" ref="J190">deflator!J190/INDEX(deflator!$E190:$BQ190, MATCH(TRUE, ISNUMBER(deflator!$E190:$BQ190), 0))</f>
        <v>1.1061979230081667</v>
      </c>
      <c r="K190" cm="1">
        <f t="array" ref="K190">deflator!K190/INDEX(deflator!$E190:$BQ190, MATCH(TRUE, ISNUMBER(deflator!$E190:$BQ190), 0))</f>
        <v>1.1570903096797005</v>
      </c>
      <c r="L190" cm="1">
        <f t="array" ref="L190">deflator!L190/INDEX(deflator!$E190:$BQ190, MATCH(TRUE, ISNUMBER(deflator!$E190:$BQ190), 0))</f>
        <v>1.2489591351748996</v>
      </c>
      <c r="M190" cm="1">
        <f t="array" ref="M190">deflator!M190/INDEX(deflator!$E190:$BQ190, MATCH(TRUE, ISNUMBER(deflator!$E190:$BQ190), 0))</f>
        <v>1.2548203576172741</v>
      </c>
      <c r="N190" cm="1">
        <f t="array" ref="N190">deflator!N190/INDEX(deflator!$E190:$BQ190, MATCH(TRUE, ISNUMBER(deflator!$E190:$BQ190), 0))</f>
        <v>1.2841275830946894</v>
      </c>
      <c r="O190" cm="1">
        <f t="array" ref="O190">deflator!O190/INDEX(deflator!$E190:$BQ190, MATCH(TRUE, ISNUMBER(deflator!$E190:$BQ190), 0))</f>
        <v>1.3317475671315364</v>
      </c>
      <c r="P190" cm="1">
        <f t="array" ref="P190">deflator!P190/INDEX(deflator!$E190:$BQ190, MATCH(TRUE, ISNUMBER(deflator!$E190:$BQ190), 0))</f>
        <v>1.4099276816136039</v>
      </c>
      <c r="Q190" cm="1">
        <f t="array" ref="Q190">deflator!Q190/INDEX(deflator!$E190:$BQ190, MATCH(TRUE, ISNUMBER(deflator!$E190:$BQ190), 0))</f>
        <v>1.5054442918369526</v>
      </c>
      <c r="R190" cm="1">
        <f t="array" ref="R190">deflator!R190/INDEX(deflator!$E190:$BQ190, MATCH(TRUE, ISNUMBER(deflator!$E190:$BQ190), 0))</f>
        <v>1.7357994517997066</v>
      </c>
      <c r="S190" cm="1">
        <f t="array" ref="S190">deflator!S190/INDEX(deflator!$E190:$BQ190, MATCH(TRUE, ISNUMBER(deflator!$E190:$BQ190), 0))</f>
        <v>2.1883866244494548</v>
      </c>
      <c r="T190" cm="1">
        <f t="array" ref="T190">deflator!T190/INDEX(deflator!$E190:$BQ190, MATCH(TRUE, ISNUMBER(deflator!$E190:$BQ190), 0))</f>
        <v>2.6500945990158211</v>
      </c>
      <c r="U190" cm="1">
        <f t="array" ref="U190">deflator!U190/INDEX(deflator!$E190:$BQ190, MATCH(TRUE, ISNUMBER(deflator!$E190:$BQ190), 0))</f>
        <v>2.9549206674695445</v>
      </c>
      <c r="V190" cm="1">
        <f t="array" ref="V190">deflator!V190/INDEX(deflator!$E190:$BQ190, MATCH(TRUE, ISNUMBER(deflator!$E190:$BQ190), 0))</f>
        <v>3.2653843094325179</v>
      </c>
      <c r="W190" cm="1">
        <f t="array" ref="W190">deflator!W190/INDEX(deflator!$E190:$BQ190, MATCH(TRUE, ISNUMBER(deflator!$E190:$BQ190), 0))</f>
        <v>3.5586924164047615</v>
      </c>
      <c r="X190" cm="1">
        <f t="array" ref="X190">deflator!X190/INDEX(deflator!$E190:$BQ190, MATCH(TRUE, ISNUMBER(deflator!$E190:$BQ190), 0))</f>
        <v>3.7911960292993228</v>
      </c>
      <c r="Y190" cm="1">
        <f t="array" ref="Y190">deflator!Y190/INDEX(deflator!$E190:$BQ190, MATCH(TRUE, ISNUMBER(deflator!$E190:$BQ190), 0))</f>
        <v>4.1327149048969494</v>
      </c>
      <c r="Z190" cm="1">
        <f t="array" ref="Z190">deflator!Z190/INDEX(deflator!$E190:$BQ190, MATCH(TRUE, ISNUMBER(deflator!$E190:$BQ190), 0))</f>
        <v>4.5491826195775777</v>
      </c>
      <c r="AA190" cm="1">
        <f t="array" ref="AA190">deflator!AA190/INDEX(deflator!$E190:$BQ190, MATCH(TRUE, ISNUMBER(deflator!$E190:$BQ190), 0))</f>
        <v>4.9755159895972634</v>
      </c>
      <c r="AB190" cm="1">
        <f t="array" ref="AB190">deflator!AB190/INDEX(deflator!$E190:$BQ190, MATCH(TRUE, ISNUMBER(deflator!$E190:$BQ190), 0))</f>
        <v>5.2379288638683237</v>
      </c>
      <c r="AC190" cm="1">
        <f t="array" ref="AC190">deflator!AC190/INDEX(deflator!$E190:$BQ190, MATCH(TRUE, ISNUMBER(deflator!$E190:$BQ190), 0))</f>
        <v>5.743575178918249</v>
      </c>
      <c r="AD190" cm="1">
        <f t="array" ref="AD190">deflator!AD190/INDEX(deflator!$E190:$BQ190, MATCH(TRUE, ISNUMBER(deflator!$E190:$BQ190), 0))</f>
        <v>6.0040430272176257</v>
      </c>
      <c r="AE190" cm="1">
        <f t="array" ref="AE190">deflator!AE190/INDEX(deflator!$E190:$BQ190, MATCH(TRUE, ISNUMBER(deflator!$E190:$BQ190), 0))</f>
        <v>6.2016961739396557</v>
      </c>
      <c r="AF190" cm="1">
        <f t="array" ref="AF190">deflator!AF190/INDEX(deflator!$E190:$BQ190, MATCH(TRUE, ISNUMBER(deflator!$E190:$BQ190), 0))</f>
        <v>6.4819015687886594</v>
      </c>
      <c r="AG190" cm="1">
        <f t="array" ref="AG190">deflator!AG190/INDEX(deflator!$E190:$BQ190, MATCH(TRUE, ISNUMBER(deflator!$E190:$BQ190), 0))</f>
        <v>7.1053023834259612</v>
      </c>
      <c r="AH190" cm="1">
        <f t="array" ref="AH190">deflator!AH190/INDEX(deflator!$E190:$BQ190, MATCH(TRUE, ISNUMBER(deflator!$E190:$BQ190), 0))</f>
        <v>7.7152960048098702</v>
      </c>
      <c r="AI190" cm="1">
        <f t="array" ref="AI190">deflator!AI190/INDEX(deflator!$E190:$BQ190, MATCH(TRUE, ISNUMBER(deflator!$E190:$BQ190), 0))</f>
        <v>8.2130868388419849</v>
      </c>
      <c r="AJ190" cm="1">
        <f t="array" ref="AJ190">deflator!AJ190/INDEX(deflator!$E190:$BQ190, MATCH(TRUE, ISNUMBER(deflator!$E190:$BQ190), 0))</f>
        <v>9.3212307024182284</v>
      </c>
      <c r="AK190" cm="1">
        <f t="array" ref="AK190">deflator!AK190/INDEX(deflator!$E190:$BQ190, MATCH(TRUE, ISNUMBER(deflator!$E190:$BQ190), 0))</f>
        <v>10.272127454864748</v>
      </c>
      <c r="AL190" cm="1">
        <f t="array" ref="AL190">deflator!AL190/INDEX(deflator!$E190:$BQ190, MATCH(TRUE, ISNUMBER(deflator!$E190:$BQ190), 0))</f>
        <v>11.180034897307706</v>
      </c>
      <c r="AM190" cm="1">
        <f t="array" ref="AM190">deflator!AM190/INDEX(deflator!$E190:$BQ190, MATCH(TRUE, ISNUMBER(deflator!$E190:$BQ190), 0))</f>
        <v>12.636616358157466</v>
      </c>
      <c r="AN190" cm="1">
        <f t="array" ref="AN190">deflator!AN190/INDEX(deflator!$E190:$BQ190, MATCH(TRUE, ISNUMBER(deflator!$E190:$BQ190), 0))</f>
        <v>14.28019590199971</v>
      </c>
      <c r="AO190" cm="1">
        <f t="array" ref="AO190">deflator!AO190/INDEX(deflator!$E190:$BQ190, MATCH(TRUE, ISNUMBER(deflator!$E190:$BQ190), 0))</f>
        <v>15.475963813297252</v>
      </c>
      <c r="AP190" cm="1">
        <f t="array" ref="AP190">deflator!AP190/INDEX(deflator!$E190:$BQ190, MATCH(TRUE, ISNUMBER(deflator!$E190:$BQ190), 0))</f>
        <v>17.547191695725434</v>
      </c>
      <c r="AQ190" cm="1">
        <f t="array" ref="AQ190">deflator!AQ190/INDEX(deflator!$E190:$BQ190, MATCH(TRUE, ISNUMBER(deflator!$E190:$BQ190), 0))</f>
        <v>18.867799816893218</v>
      </c>
      <c r="AR190" cm="1">
        <f t="array" ref="AR190">deflator!AR190/INDEX(deflator!$E190:$BQ190, MATCH(TRUE, ISNUMBER(deflator!$E190:$BQ190), 0))</f>
        <v>19.97388423874726</v>
      </c>
      <c r="AS190" cm="1">
        <f t="array" ref="AS190">deflator!AS190/INDEX(deflator!$E190:$BQ190, MATCH(TRUE, ISNUMBER(deflator!$E190:$BQ190), 0))</f>
        <v>33.558211792647064</v>
      </c>
      <c r="AT190" cm="1">
        <f t="array" ref="AT190">deflator!AT190/INDEX(deflator!$E190:$BQ190, MATCH(TRUE, ISNUMBER(deflator!$E190:$BQ190), 0))</f>
        <v>35.575997412239765</v>
      </c>
      <c r="AU190" cm="1">
        <f t="array" ref="AU190">deflator!AU190/INDEX(deflator!$E190:$BQ190, MATCH(TRUE, ISNUMBER(deflator!$E190:$BQ190), 0))</f>
        <v>36.97106695106082</v>
      </c>
      <c r="AV190" cm="1">
        <f t="array" ref="AV190">deflator!AV190/INDEX(deflator!$E190:$BQ190, MATCH(TRUE, ISNUMBER(deflator!$E190:$BQ190), 0))</f>
        <v>38.284522548345471</v>
      </c>
      <c r="AW190" cm="1">
        <f t="array" ref="AW190">deflator!AW190/INDEX(deflator!$E190:$BQ190, MATCH(TRUE, ISNUMBER(deflator!$E190:$BQ190), 0))</f>
        <v>41.06066458817525</v>
      </c>
      <c r="AX190" cm="1">
        <f t="array" ref="AX190">deflator!AX190/INDEX(deflator!$E190:$BQ190, MATCH(TRUE, ISNUMBER(deflator!$E190:$BQ190), 0))</f>
        <v>43.342028687211688</v>
      </c>
      <c r="AY190" cm="1">
        <f t="array" ref="AY190">deflator!AY190/INDEX(deflator!$E190:$BQ190, MATCH(TRUE, ISNUMBER(deflator!$E190:$BQ190), 0))</f>
        <v>45.941526746313883</v>
      </c>
      <c r="AZ190" cm="1">
        <f t="array" ref="AZ190">deflator!AZ190/INDEX(deflator!$E190:$BQ190, MATCH(TRUE, ISNUMBER(deflator!$E190:$BQ190), 0))</f>
        <v>50.687894996845721</v>
      </c>
      <c r="BA190" cm="1">
        <f t="array" ref="BA190">deflator!BA190/INDEX(deflator!$E190:$BQ190, MATCH(TRUE, ISNUMBER(deflator!$E190:$BQ190), 0))</f>
        <v>56.223249980881299</v>
      </c>
      <c r="BB190" cm="1">
        <f t="array" ref="BB190">deflator!BB190/INDEX(deflator!$E190:$BQ190, MATCH(TRUE, ISNUMBER(deflator!$E190:$BQ190), 0))</f>
        <v>63.180667055866067</v>
      </c>
      <c r="BC190" cm="1">
        <f t="array" ref="BC190">deflator!BC190/INDEX(deflator!$E190:$BQ190, MATCH(TRUE, ISNUMBER(deflator!$E190:$BQ190), 0))</f>
        <v>69.870643133038499</v>
      </c>
      <c r="BD190" cm="1">
        <f t="array" ref="BD190">deflator!BD190/INDEX(deflator!$E190:$BQ190, MATCH(TRUE, ISNUMBER(deflator!$E190:$BQ190), 0))</f>
        <v>81.337083821432586</v>
      </c>
      <c r="BE190" cm="1">
        <f t="array" ref="BE190">deflator!BE190/INDEX(deflator!$E190:$BQ190, MATCH(TRUE, ISNUMBER(deflator!$E190:$BQ190), 0))</f>
        <v>89.404352362720715</v>
      </c>
      <c r="BF190" cm="1">
        <f t="array" ref="BF190">deflator!BF190/INDEX(deflator!$E190:$BQ190, MATCH(TRUE, ISNUMBER(deflator!$E190:$BQ190), 0))</f>
        <v>96.005171331158152</v>
      </c>
      <c r="BG190" cm="1">
        <f t="array" ref="BG190">deflator!BG190/INDEX(deflator!$E190:$BQ190, MATCH(TRUE, ISNUMBER(deflator!$E190:$BQ190), 0))</f>
        <v>102.92691899369517</v>
      </c>
      <c r="BH190" cm="1">
        <f t="array" ref="BH190">deflator!BH190/INDEX(deflator!$E190:$BQ190, MATCH(TRUE, ISNUMBER(deflator!$E190:$BQ190), 0))</f>
        <v>107.49891249418347</v>
      </c>
      <c r="BI190" cm="1">
        <f t="array" ref="BI190">deflator!BI190/INDEX(deflator!$E190:$BQ190, MATCH(TRUE, ISNUMBER(deflator!$E190:$BQ190), 0))</f>
        <v>108.4902280413353</v>
      </c>
      <c r="BJ190" cm="1">
        <f t="array" ref="BJ190">deflator!BJ190/INDEX(deflator!$E190:$BQ190, MATCH(TRUE, ISNUMBER(deflator!$E190:$BQ190), 0))</f>
        <v>112.86210865890531</v>
      </c>
      <c r="BK190" cm="1">
        <f t="array" ref="BK190">deflator!BK190/INDEX(deflator!$E190:$BQ190, MATCH(TRUE, ISNUMBER(deflator!$E190:$BQ190), 0))</f>
        <v>117.1980300628</v>
      </c>
      <c r="BL190" cm="1">
        <f t="array" ref="BL190">deflator!BL190/INDEX(deflator!$E190:$BQ190, MATCH(TRUE, ISNUMBER(deflator!$E190:$BQ190), 0))</f>
        <v>127.78843648715772</v>
      </c>
      <c r="BM190" cm="1">
        <f t="array" ref="BM190">deflator!BM190/INDEX(deflator!$E190:$BQ190, MATCH(TRUE, ISNUMBER(deflator!$E190:$BQ190), 0))</f>
        <v>140.49635526694121</v>
      </c>
      <c r="BN190" cm="1">
        <f t="array" ref="BN190">deflator!BN190/INDEX(deflator!$E190:$BQ190, MATCH(TRUE, ISNUMBER(deflator!$E190:$BQ190), 0))</f>
        <v>154.92159667307109</v>
      </c>
      <c r="BO190" cm="1">
        <f t="array" ref="BO190">deflator!BO190/INDEX(deflator!$E190:$BQ190, MATCH(TRUE, ISNUMBER(deflator!$E190:$BQ190), 0))</f>
        <v>176.51303701349076</v>
      </c>
      <c r="BP190" cm="1">
        <f t="array" ref="BP190">deflator!BP190/INDEX(deflator!$E190:$BQ190, MATCH(TRUE, ISNUMBER(deflator!$E190:$BQ190), 0))</f>
        <v>222.38872439306598</v>
      </c>
      <c r="BQ190" cm="1">
        <f t="array" ref="BQ190">deflator!BQ190/INDEX(deflator!$E190:$BQ190, MATCH(TRUE, ISNUMBER(deflator!$E190:$BQ190), 0))</f>
        <v>271.01936384884857</v>
      </c>
    </row>
    <row r="191" spans="1:69" x14ac:dyDescent="0.35">
      <c r="A191" t="s">
        <v>592</v>
      </c>
      <c r="B191" t="s">
        <v>593</v>
      </c>
      <c r="C191" t="s">
        <v>44</v>
      </c>
      <c r="D191" t="s">
        <v>45</v>
      </c>
      <c r="E191" cm="1">
        <f t="array" ref="E191">deflator!E191/INDEX(deflator!$E191:$BQ191, MATCH(TRUE, ISNUMBER(deflator!$E191:$BQ191), 0))</f>
        <v>1</v>
      </c>
      <c r="F191" cm="1">
        <f t="array" ref="F191">deflator!F191/INDEX(deflator!$E191:$BQ191, MATCH(TRUE, ISNUMBER(deflator!$E191:$BQ191), 0))</f>
        <v>1.0053492853402179</v>
      </c>
      <c r="G191" cm="1">
        <f t="array" ref="G191">deflator!G191/INDEX(deflator!$E191:$BQ191, MATCH(TRUE, ISNUMBER(deflator!$E191:$BQ191), 0))</f>
        <v>1.0110960497467729</v>
      </c>
      <c r="H191" cm="1">
        <f t="array" ref="H191">deflator!H191/INDEX(deflator!$E191:$BQ191, MATCH(TRUE, ISNUMBER(deflator!$E191:$BQ191), 0))</f>
        <v>1.0324954680726823</v>
      </c>
      <c r="I191" cm="1">
        <f t="array" ref="I191">deflator!I191/INDEX(deflator!$E191:$BQ191, MATCH(TRUE, ISNUMBER(deflator!$E191:$BQ191), 0))</f>
        <v>1.0616560850901546</v>
      </c>
      <c r="J191" cm="1">
        <f t="array" ref="J191">deflator!J191/INDEX(deflator!$E191:$BQ191, MATCH(TRUE, ISNUMBER(deflator!$E191:$BQ191), 0))</f>
        <v>1.0682389609520846</v>
      </c>
      <c r="K191" cm="1">
        <f t="array" ref="K191">deflator!K191/INDEX(deflator!$E191:$BQ191, MATCH(TRUE, ISNUMBER(deflator!$E191:$BQ191), 0))</f>
        <v>1.0818871243300707</v>
      </c>
      <c r="L191" cm="1">
        <f t="array" ref="L191">deflator!L191/INDEX(deflator!$E191:$BQ191, MATCH(TRUE, ISNUMBER(deflator!$E191:$BQ191), 0))</f>
        <v>1.1098936426349115</v>
      </c>
      <c r="M191" cm="1">
        <f t="array" ref="M191">deflator!M191/INDEX(deflator!$E191:$BQ191, MATCH(TRUE, ISNUMBER(deflator!$E191:$BQ191), 0))</f>
        <v>1.1161547498192708</v>
      </c>
      <c r="N191" cm="1">
        <f t="array" ref="N191">deflator!N191/INDEX(deflator!$E191:$BQ191, MATCH(TRUE, ISNUMBER(deflator!$E191:$BQ191), 0))</f>
        <v>1.1296400459395284</v>
      </c>
      <c r="O191" cm="1">
        <f t="array" ref="O191">deflator!O191/INDEX(deflator!$E191:$BQ191, MATCH(TRUE, ISNUMBER(deflator!$E191:$BQ191), 0))</f>
        <v>1.1683012738130176</v>
      </c>
      <c r="P191" cm="1">
        <f t="array" ref="P191">deflator!P191/INDEX(deflator!$E191:$BQ191, MATCH(TRUE, ISNUMBER(deflator!$E191:$BQ191), 0))</f>
        <v>1.2022210265596764</v>
      </c>
      <c r="Q191" cm="1">
        <f t="array" ref="Q191">deflator!Q191/INDEX(deflator!$E191:$BQ191, MATCH(TRUE, ISNUMBER(deflator!$E191:$BQ191), 0))</f>
        <v>1.2623082852102208</v>
      </c>
      <c r="R191" cm="1">
        <f t="array" ref="R191">deflator!R191/INDEX(deflator!$E191:$BQ191, MATCH(TRUE, ISNUMBER(deflator!$E191:$BQ191), 0))</f>
        <v>1.3701375091470589</v>
      </c>
      <c r="S191" cm="1">
        <f t="array" ref="S191">deflator!S191/INDEX(deflator!$E191:$BQ191, MATCH(TRUE, ISNUMBER(deflator!$E191:$BQ191), 0))</f>
        <v>1.5292293784619091</v>
      </c>
      <c r="T191" cm="1">
        <f t="array" ref="T191">deflator!T191/INDEX(deflator!$E191:$BQ191, MATCH(TRUE, ISNUMBER(deflator!$E191:$BQ191), 0))</f>
        <v>1.6727144398586296</v>
      </c>
      <c r="U191" cm="1">
        <f t="array" ref="U191">deflator!U191/INDEX(deflator!$E191:$BQ191, MATCH(TRUE, ISNUMBER(deflator!$E191:$BQ191), 0))</f>
        <v>1.7485638748231485</v>
      </c>
      <c r="V191" cm="1">
        <f t="array" ref="V191">deflator!V191/INDEX(deflator!$E191:$BQ191, MATCH(TRUE, ISNUMBER(deflator!$E191:$BQ191), 0))</f>
        <v>1.8299909158264072</v>
      </c>
      <c r="W191" cm="1">
        <f t="array" ref="W191">deflator!W191/INDEX(deflator!$E191:$BQ191, MATCH(TRUE, ISNUMBER(deflator!$E191:$BQ191), 0))</f>
        <v>1.9749510186972625</v>
      </c>
      <c r="X191" cm="1">
        <f t="array" ref="X191">deflator!X191/INDEX(deflator!$E191:$BQ191, MATCH(TRUE, ISNUMBER(deflator!$E191:$BQ191), 0))</f>
        <v>2.1575395449553052</v>
      </c>
      <c r="Y191" cm="1">
        <f t="array" ref="Y191">deflator!Y191/INDEX(deflator!$E191:$BQ191, MATCH(TRUE, ISNUMBER(deflator!$E191:$BQ191), 0))</f>
        <v>2.376324943609661</v>
      </c>
      <c r="Z191" cm="1">
        <f t="array" ref="Z191">deflator!Z191/INDEX(deflator!$E191:$BQ191, MATCH(TRUE, ISNUMBER(deflator!$E191:$BQ191), 0))</f>
        <v>2.4628746336145713</v>
      </c>
      <c r="AA191" cm="1">
        <f t="array" ref="AA191">deflator!AA191/INDEX(deflator!$E191:$BQ191, MATCH(TRUE, ISNUMBER(deflator!$E191:$BQ191), 0))</f>
        <v>2.5828581265850579</v>
      </c>
      <c r="AB191" cm="1">
        <f t="array" ref="AB191">deflator!AB191/INDEX(deflator!$E191:$BQ191, MATCH(TRUE, ISNUMBER(deflator!$E191:$BQ191), 0))</f>
        <v>2.7764938856659596</v>
      </c>
      <c r="AC191" cm="1">
        <f t="array" ref="AC191">deflator!AC191/INDEX(deflator!$E191:$BQ191, MATCH(TRUE, ISNUMBER(deflator!$E191:$BQ191), 0))</f>
        <v>2.8217302799100503</v>
      </c>
      <c r="AD191" cm="1">
        <f t="array" ref="AD191">deflator!AD191/INDEX(deflator!$E191:$BQ191, MATCH(TRUE, ISNUMBER(deflator!$E191:$BQ191), 0))</f>
        <v>2.8445740269643065</v>
      </c>
      <c r="AE191" cm="1">
        <f t="array" ref="AE191">deflator!AE191/INDEX(deflator!$E191:$BQ191, MATCH(TRUE, ISNUMBER(deflator!$E191:$BQ191), 0))</f>
        <v>2.8542014703480887</v>
      </c>
      <c r="AF191" cm="1">
        <f t="array" ref="AF191">deflator!AF191/INDEX(deflator!$E191:$BQ191, MATCH(TRUE, ISNUMBER(deflator!$E191:$BQ191), 0))</f>
        <v>2.9195427801607097</v>
      </c>
      <c r="AG191" cm="1">
        <f t="array" ref="AG191">deflator!AG191/INDEX(deflator!$E191:$BQ191, MATCH(TRUE, ISNUMBER(deflator!$E191:$BQ191), 0))</f>
        <v>2.9139393261082578</v>
      </c>
      <c r="AH191" cm="1">
        <f t="array" ref="AH191">deflator!AH191/INDEX(deflator!$E191:$BQ191, MATCH(TRUE, ISNUMBER(deflator!$E191:$BQ191), 0))</f>
        <v>2.8767411946902186</v>
      </c>
      <c r="AI191" cm="1">
        <f t="array" ref="AI191">deflator!AI191/INDEX(deflator!$E191:$BQ191, MATCH(TRUE, ISNUMBER(deflator!$E191:$BQ191), 0))</f>
        <v>2.8930006905184409</v>
      </c>
      <c r="AJ191" cm="1">
        <f t="array" ref="AJ191">deflator!AJ191/INDEX(deflator!$E191:$BQ191, MATCH(TRUE, ISNUMBER(deflator!$E191:$BQ191), 0))</f>
        <v>2.9072572918580617</v>
      </c>
      <c r="AK191" cm="1">
        <f t="array" ref="AK191">deflator!AK191/INDEX(deflator!$E191:$BQ191, MATCH(TRUE, ISNUMBER(deflator!$E191:$BQ191), 0))</f>
        <v>3.0543953134883681</v>
      </c>
      <c r="AL191" cm="1">
        <f t="array" ref="AL191">deflator!AL191/INDEX(deflator!$E191:$BQ191, MATCH(TRUE, ISNUMBER(deflator!$E191:$BQ191), 0))</f>
        <v>3.1629700481936545</v>
      </c>
      <c r="AM191" cm="1">
        <f t="array" ref="AM191">deflator!AM191/INDEX(deflator!$E191:$BQ191, MATCH(TRUE, ISNUMBER(deflator!$E191:$BQ191), 0))</f>
        <v>3.2793592933656504</v>
      </c>
      <c r="AN191" cm="1">
        <f t="array" ref="AN191">deflator!AN191/INDEX(deflator!$E191:$BQ191, MATCH(TRUE, ISNUMBER(deflator!$E191:$BQ191), 0))</f>
        <v>3.2946642960825128</v>
      </c>
      <c r="AO191" cm="1">
        <f t="array" ref="AO191">deflator!AO191/INDEX(deflator!$E191:$BQ191, MATCH(TRUE, ISNUMBER(deflator!$E191:$BQ191), 0))</f>
        <v>3.3587987905830952</v>
      </c>
      <c r="AP191" cm="1">
        <f t="array" ref="AP191">deflator!AP191/INDEX(deflator!$E191:$BQ191, MATCH(TRUE, ISNUMBER(deflator!$E191:$BQ191), 0))</f>
        <v>3.4104399152515792</v>
      </c>
      <c r="AQ191" cm="1">
        <f t="array" ref="AQ191">deflator!AQ191/INDEX(deflator!$E191:$BQ191, MATCH(TRUE, ISNUMBER(deflator!$E191:$BQ191), 0))</f>
        <v>3.4470450273088962</v>
      </c>
      <c r="AR191" cm="1">
        <f t="array" ref="AR191">deflator!AR191/INDEX(deflator!$E191:$BQ191, MATCH(TRUE, ISNUMBER(deflator!$E191:$BQ191), 0))</f>
        <v>3.4669196761347902</v>
      </c>
      <c r="AS191" cm="1">
        <f t="array" ref="AS191">deflator!AS191/INDEX(deflator!$E191:$BQ191, MATCH(TRUE, ISNUMBER(deflator!$E191:$BQ191), 0))</f>
        <v>3.4141355821787736</v>
      </c>
      <c r="AT191" cm="1">
        <f t="array" ref="AT191">deflator!AT191/INDEX(deflator!$E191:$BQ191, MATCH(TRUE, ISNUMBER(deflator!$E191:$BQ191), 0))</f>
        <v>3.4629555083996215</v>
      </c>
      <c r="AU191" cm="1">
        <f t="array" ref="AU191">deflator!AU191/INDEX(deflator!$E191:$BQ191, MATCH(TRUE, ISNUMBER(deflator!$E191:$BQ191), 0))</f>
        <v>3.5292735169287677</v>
      </c>
      <c r="AV191" cm="1">
        <f t="array" ref="AV191">deflator!AV191/INDEX(deflator!$E191:$BQ191, MATCH(TRUE, ISNUMBER(deflator!$E191:$BQ191), 0))</f>
        <v>3.5686666218103453</v>
      </c>
      <c r="AW191" cm="1">
        <f t="array" ref="AW191">deflator!AW191/INDEX(deflator!$E191:$BQ191, MATCH(TRUE, ISNUMBER(deflator!$E191:$BQ191), 0))</f>
        <v>3.6619296190286685</v>
      </c>
      <c r="AX191" cm="1">
        <f t="array" ref="AX191">deflator!AX191/INDEX(deflator!$E191:$BQ191, MATCH(TRUE, ISNUMBER(deflator!$E191:$BQ191), 0))</f>
        <v>3.72329416520942</v>
      </c>
      <c r="AY191" cm="1">
        <f t="array" ref="AY191">deflator!AY191/INDEX(deflator!$E191:$BQ191, MATCH(TRUE, ISNUMBER(deflator!$E191:$BQ191), 0))</f>
        <v>3.8042647731349879</v>
      </c>
      <c r="AZ191" cm="1">
        <f t="array" ref="AZ191">deflator!AZ191/INDEX(deflator!$E191:$BQ191, MATCH(TRUE, ISNUMBER(deflator!$E191:$BQ191), 0))</f>
        <v>3.912981196052141</v>
      </c>
      <c r="BA191" cm="1">
        <f t="array" ref="BA191">deflator!BA191/INDEX(deflator!$E191:$BQ191, MATCH(TRUE, ISNUMBER(deflator!$E191:$BQ191), 0))</f>
        <v>4.2055341683422611</v>
      </c>
      <c r="BB191" cm="1">
        <f t="array" ref="BB191">deflator!BB191/INDEX(deflator!$E191:$BQ191, MATCH(TRUE, ISNUMBER(deflator!$E191:$BQ191), 0))</f>
        <v>4.4718878310353221</v>
      </c>
      <c r="BC191" cm="1">
        <f t="array" ref="BC191">deflator!BC191/INDEX(deflator!$E191:$BQ191, MATCH(TRUE, ISNUMBER(deflator!$E191:$BQ191), 0))</f>
        <v>4.5859524384903398</v>
      </c>
      <c r="BD191" cm="1">
        <f t="array" ref="BD191">deflator!BD191/INDEX(deflator!$E191:$BQ191, MATCH(TRUE, ISNUMBER(deflator!$E191:$BQ191), 0))</f>
        <v>4.8376159061466533</v>
      </c>
      <c r="BE191" cm="1">
        <f t="array" ref="BE191">deflator!BE191/INDEX(deflator!$E191:$BQ191, MATCH(TRUE, ISNUMBER(deflator!$E191:$BQ191), 0))</f>
        <v>5.1432707324847113</v>
      </c>
      <c r="BF191" cm="1">
        <f t="array" ref="BF191">deflator!BF191/INDEX(deflator!$E191:$BQ191, MATCH(TRUE, ISNUMBER(deflator!$E191:$BQ191), 0))</f>
        <v>5.459990068379609</v>
      </c>
      <c r="BG191" cm="1">
        <f t="array" ref="BG191">deflator!BG191/INDEX(deflator!$E191:$BQ191, MATCH(TRUE, ISNUMBER(deflator!$E191:$BQ191), 0))</f>
        <v>5.7162885213475736</v>
      </c>
      <c r="BH191" cm="1">
        <f t="array" ref="BH191">deflator!BH191/INDEX(deflator!$E191:$BQ191, MATCH(TRUE, ISNUMBER(deflator!$E191:$BQ191), 0))</f>
        <v>5.888622579793557</v>
      </c>
      <c r="BI191" cm="1">
        <f t="array" ref="BI191">deflator!BI191/INDEX(deflator!$E191:$BQ191, MATCH(TRUE, ISNUMBER(deflator!$E191:$BQ191), 0))</f>
        <v>6.0343668914917252</v>
      </c>
      <c r="BJ191" cm="1">
        <f t="array" ref="BJ191">deflator!BJ191/INDEX(deflator!$E191:$BQ191, MATCH(TRUE, ISNUMBER(deflator!$E191:$BQ191), 0))</f>
        <v>6.1426652974452436</v>
      </c>
      <c r="BK191" cm="1">
        <f t="array" ref="BK191">deflator!BK191/INDEX(deflator!$E191:$BQ191, MATCH(TRUE, ISNUMBER(deflator!$E191:$BQ191), 0))</f>
        <v>6.1856969347875221</v>
      </c>
      <c r="BL191" cm="1">
        <f t="array" ref="BL191">deflator!BL191/INDEX(deflator!$E191:$BQ191, MATCH(TRUE, ISNUMBER(deflator!$E191:$BQ191), 0))</f>
        <v>6.2189976800837181</v>
      </c>
      <c r="BM191" cm="1">
        <f t="array" ref="BM191">deflator!BM191/INDEX(deflator!$E191:$BQ191, MATCH(TRUE, ISNUMBER(deflator!$E191:$BQ191), 0))</f>
        <v>6.1882331845346021</v>
      </c>
      <c r="BN191" cm="1">
        <f t="array" ref="BN191">deflator!BN191/INDEX(deflator!$E191:$BQ191, MATCH(TRUE, ISNUMBER(deflator!$E191:$BQ191), 0))</f>
        <v>6.2758039403875943</v>
      </c>
      <c r="BO191" cm="1">
        <f t="array" ref="BO191">deflator!BO191/INDEX(deflator!$E191:$BQ191, MATCH(TRUE, ISNUMBER(deflator!$E191:$BQ191), 0))</f>
        <v>6.4121023436286109</v>
      </c>
      <c r="BP191" cm="1">
        <f t="array" ref="BP191">deflator!BP191/INDEX(deflator!$E191:$BQ191, MATCH(TRUE, ISNUMBER(deflator!$E191:$BQ191), 0))</f>
        <v>6.521540151058888</v>
      </c>
      <c r="BQ191" cm="1">
        <f t="array" ref="BQ191">deflator!BQ191/INDEX(deflator!$E191:$BQ191, MATCH(TRUE, ISNUMBER(deflator!$E191:$BQ191), 0))</f>
        <v>6.5639962587009979</v>
      </c>
    </row>
    <row r="192" spans="1:69" x14ac:dyDescent="0.35">
      <c r="A192" t="s">
        <v>594</v>
      </c>
      <c r="B192" t="s">
        <v>595</v>
      </c>
      <c r="C192" t="s">
        <v>44</v>
      </c>
      <c r="D192" t="s">
        <v>45</v>
      </c>
      <c r="E192" cm="1">
        <f t="array" ref="E192">deflator!E192/INDEX(deflator!$E192:$BQ192, MATCH(TRUE, ISNUMBER(deflator!$E192:$BQ192), 0))</f>
        <v>6.0245640708755303E-4</v>
      </c>
      <c r="F192" cm="1">
        <f t="array" ref="F192">deflator!F192/INDEX(deflator!$E192:$BQ192, MATCH(TRUE, ISNUMBER(deflator!$E192:$BQ192), 0))</f>
        <v>6.2115264360370227E-4</v>
      </c>
      <c r="G192" cm="1">
        <f t="array" ref="G192">deflator!G192/INDEX(deflator!$E192:$BQ192, MATCH(TRUE, ISNUMBER(deflator!$E192:$BQ192), 0))</f>
        <v>6.3986707404286886E-4</v>
      </c>
      <c r="H192" cm="1">
        <f t="array" ref="H192">deflator!H192/INDEX(deflator!$E192:$BQ192, MATCH(TRUE, ISNUMBER(deflator!$E192:$BQ192), 0))</f>
        <v>6.719487247511223E-4</v>
      </c>
      <c r="I192" cm="1">
        <f t="array" ref="I192">deflator!I192/INDEX(deflator!$E192:$BQ192, MATCH(TRUE, ISNUMBER(deflator!$E192:$BQ192), 0))</f>
        <v>7.6304880712076812E-4</v>
      </c>
      <c r="J192" cm="1">
        <f t="array" ref="J192">deflator!J192/INDEX(deflator!$E192:$BQ192, MATCH(TRUE, ISNUMBER(deflator!$E192:$BQ192), 0))</f>
        <v>8.567356448212015E-4</v>
      </c>
      <c r="K192" cm="1">
        <f t="array" ref="K192">deflator!K192/INDEX(deflator!$E192:$BQ192, MATCH(TRUE, ISNUMBER(deflator!$E192:$BQ192), 0))</f>
        <v>9.3655690377941856E-4</v>
      </c>
      <c r="L192" cm="1">
        <f t="array" ref="L192">deflator!L192/INDEX(deflator!$E192:$BQ192, MATCH(TRUE, ISNUMBER(deflator!$E192:$BQ192), 0))</f>
        <v>1.0312906414781627E-3</v>
      </c>
      <c r="M192" cm="1">
        <f t="array" ref="M192">deflator!M192/INDEX(deflator!$E192:$BQ192, MATCH(TRUE, ISNUMBER(deflator!$E192:$BQ192), 0))</f>
        <v>1.2199734496168909E-3</v>
      </c>
      <c r="N192" cm="1">
        <f t="array" ref="N192">deflator!N192/INDEX(deflator!$E192:$BQ192, MATCH(TRUE, ISNUMBER(deflator!$E192:$BQ192), 0))</f>
        <v>1.3192601406438985E-3</v>
      </c>
      <c r="O192" cm="1">
        <f t="array" ref="O192">deflator!O192/INDEX(deflator!$E192:$BQ192, MATCH(TRUE, ISNUMBER(deflator!$E192:$BQ192), 0))</f>
        <v>1.4773218846855561E-3</v>
      </c>
      <c r="P192" cm="1">
        <f t="array" ref="P192">deflator!P192/INDEX(deflator!$E192:$BQ192, MATCH(TRUE, ISNUMBER(deflator!$E192:$BQ192), 0))</f>
        <v>1.5754211165905246E-3</v>
      </c>
      <c r="Q192" cm="1">
        <f t="array" ref="Q192">deflator!Q192/INDEX(deflator!$E192:$BQ192, MATCH(TRUE, ISNUMBER(deflator!$E192:$BQ192), 0))</f>
        <v>1.6877406040071445E-3</v>
      </c>
      <c r="R192" cm="1">
        <f t="array" ref="R192">deflator!R192/INDEX(deflator!$E192:$BQ192, MATCH(TRUE, ISNUMBER(deflator!$E192:$BQ192), 0))</f>
        <v>1.899982966080443E-3</v>
      </c>
      <c r="S192" cm="1">
        <f t="array" ref="S192">deflator!S192/INDEX(deflator!$E192:$BQ192, MATCH(TRUE, ISNUMBER(deflator!$E192:$BQ192), 0))</f>
        <v>2.1894156424903354E-3</v>
      </c>
      <c r="T192" cm="1">
        <f t="array" ref="T192">deflator!T192/INDEX(deflator!$E192:$BQ192, MATCH(TRUE, ISNUMBER(deflator!$E192:$BQ192), 0))</f>
        <v>2.6752812985508601E-3</v>
      </c>
      <c r="U192" cm="1">
        <f t="array" ref="U192">deflator!U192/INDEX(deflator!$E192:$BQ192, MATCH(TRUE, ISNUMBER(deflator!$E192:$BQ192), 0))</f>
        <v>3.4701855595290205E-3</v>
      </c>
      <c r="V192" cm="1">
        <f t="array" ref="V192">deflator!V192/INDEX(deflator!$E192:$BQ192, MATCH(TRUE, ISNUMBER(deflator!$E192:$BQ192), 0))</f>
        <v>4.710476421360861E-3</v>
      </c>
      <c r="W192" cm="1">
        <f t="array" ref="W192">deflator!W192/INDEX(deflator!$E192:$BQ192, MATCH(TRUE, ISNUMBER(deflator!$E192:$BQ192), 0))</f>
        <v>7.7128501211732947E-3</v>
      </c>
      <c r="X192" cm="1">
        <f t="array" ref="X192">deflator!X192/INDEX(deflator!$E192:$BQ192, MATCH(TRUE, ISNUMBER(deflator!$E192:$BQ192), 0))</f>
        <v>1.3601599268813259E-2</v>
      </c>
      <c r="Y192" cm="1">
        <f t="array" ref="Y192">deflator!Y192/INDEX(deflator!$E192:$BQ192, MATCH(TRUE, ISNUMBER(deflator!$E192:$BQ192), 0))</f>
        <v>1.8760682214800459E-2</v>
      </c>
      <c r="Z192" cm="1">
        <f t="array" ref="Z192">deflator!Z192/INDEX(deflator!$E192:$BQ192, MATCH(TRUE, ISNUMBER(deflator!$E192:$BQ192), 0))</f>
        <v>3.1017144893298675E-2</v>
      </c>
      <c r="AA192" cm="1">
        <f t="array" ref="AA192">deflator!AA192/INDEX(deflator!$E192:$BQ192, MATCH(TRUE, ISNUMBER(deflator!$E192:$BQ192), 0))</f>
        <v>5.1694207525448295E-2</v>
      </c>
      <c r="AB192" cm="1">
        <f t="array" ref="AB192">deflator!AB192/INDEX(deflator!$E192:$BQ192, MATCH(TRUE, ISNUMBER(deflator!$E192:$BQ192), 0))</f>
        <v>0.10721215971468501</v>
      </c>
      <c r="AC192" cm="1">
        <f t="array" ref="AC192">deflator!AC192/INDEX(deflator!$E192:$BQ192, MATCH(TRUE, ISNUMBER(deflator!$E192:$BQ192), 0))</f>
        <v>0.22351326590071899</v>
      </c>
      <c r="AD192" cm="1">
        <f t="array" ref="AD192">deflator!AD192/INDEX(deflator!$E192:$BQ192, MATCH(TRUE, ISNUMBER(deflator!$E192:$BQ192), 0))</f>
        <v>0.59395291562888497</v>
      </c>
      <c r="AE192" cm="1">
        <f t="array" ref="AE192">deflator!AE192/INDEX(deflator!$E192:$BQ192, MATCH(TRUE, ISNUMBER(deflator!$E192:$BQ192), 0))</f>
        <v>1</v>
      </c>
      <c r="AF192" cm="1">
        <f t="array" ref="AF192">deflator!AF192/INDEX(deflator!$E192:$BQ192, MATCH(TRUE, ISNUMBER(deflator!$E192:$BQ192), 0))</f>
        <v>1.8564964330407538</v>
      </c>
      <c r="AG192" cm="1">
        <f t="array" ref="AG192">deflator!AG192/INDEX(deflator!$E192:$BQ192, MATCH(TRUE, ISNUMBER(deflator!$E192:$BQ192), 0))</f>
        <v>12.740740164174145</v>
      </c>
      <c r="AH192" cm="1">
        <f t="array" ref="AH192">deflator!AH192/INDEX(deflator!$E192:$BQ192, MATCH(TRUE, ISNUMBER(deflator!$E192:$BQ192), 0))</f>
        <v>340.47410259824852</v>
      </c>
      <c r="AI192" cm="1">
        <f t="array" ref="AI192">deflator!AI192/INDEX(deflator!$E192:$BQ192, MATCH(TRUE, ISNUMBER(deflator!$E192:$BQ192), 0))</f>
        <v>21658.373301303152</v>
      </c>
      <c r="AJ192" cm="1">
        <f t="array" ref="AJ192">deflator!AJ192/INDEX(deflator!$E192:$BQ192, MATCH(TRUE, ISNUMBER(deflator!$E192:$BQ192), 0))</f>
        <v>103535.81306867232</v>
      </c>
      <c r="AK192" cm="1">
        <f t="array" ref="AK192">deflator!AK192/INDEX(deflator!$E192:$BQ192, MATCH(TRUE, ISNUMBER(deflator!$E192:$BQ192), 0))</f>
        <v>175245.35666181182</v>
      </c>
      <c r="AL192" cm="1">
        <f t="array" ref="AL192">deflator!AL192/INDEX(deflator!$E192:$BQ192, MATCH(TRUE, ISNUMBER(deflator!$E192:$BQ192), 0))</f>
        <v>256532.35958560428</v>
      </c>
      <c r="AM192" cm="1">
        <f t="array" ref="AM192">deflator!AM192/INDEX(deflator!$E192:$BQ192, MATCH(TRUE, ISNUMBER(deflator!$E192:$BQ192), 0))</f>
        <v>324996.33455749572</v>
      </c>
      <c r="AN192" cm="1">
        <f t="array" ref="AN192">deflator!AN192/INDEX(deflator!$E192:$BQ192, MATCH(TRUE, ISNUMBER(deflator!$E192:$BQ192), 0))</f>
        <v>369126.92993520503</v>
      </c>
      <c r="AO192" cm="1">
        <f t="array" ref="AO192">deflator!AO192/INDEX(deflator!$E192:$BQ192, MATCH(TRUE, ISNUMBER(deflator!$E192:$BQ192), 0))</f>
        <v>404886.99441668129</v>
      </c>
      <c r="AP192" cm="1">
        <f t="array" ref="AP192">deflator!AP192/INDEX(deflator!$E192:$BQ192, MATCH(TRUE, ISNUMBER(deflator!$E192:$BQ192), 0))</f>
        <v>434375.44514292281</v>
      </c>
      <c r="AQ192" cm="1">
        <f t="array" ref="AQ192">deflator!AQ192/INDEX(deflator!$E192:$BQ192, MATCH(TRUE, ISNUMBER(deflator!$E192:$BQ192), 0))</f>
        <v>457706.14279203629</v>
      </c>
      <c r="AR192" cm="1">
        <f t="array" ref="AR192">deflator!AR192/INDEX(deflator!$E192:$BQ192, MATCH(TRUE, ISNUMBER(deflator!$E192:$BQ192), 0))</f>
        <v>471137.73740462348</v>
      </c>
      <c r="AS192" cm="1">
        <f t="array" ref="AS192">deflator!AS192/INDEX(deflator!$E192:$BQ192, MATCH(TRUE, ISNUMBER(deflator!$E192:$BQ192), 0))</f>
        <v>487744.02364529576</v>
      </c>
      <c r="AT192" cm="1">
        <f t="array" ref="AT192">deflator!AT192/INDEX(deflator!$E192:$BQ192, MATCH(TRUE, ISNUMBER(deflator!$E192:$BQ192), 0))</f>
        <v>489964.47003544733</v>
      </c>
      <c r="AU192" cm="1">
        <f t="array" ref="AU192">deflator!AU192/INDEX(deflator!$E192:$BQ192, MATCH(TRUE, ISNUMBER(deflator!$E192:$BQ192), 0))</f>
        <v>490498.61471828638</v>
      </c>
      <c r="AV192" cm="1">
        <f t="array" ref="AV192">deflator!AV192/INDEX(deflator!$E192:$BQ192, MATCH(TRUE, ISNUMBER(deflator!$E192:$BQ192), 0))</f>
        <v>499345.85921511712</v>
      </c>
      <c r="AW192" cm="1">
        <f t="array" ref="AW192">deflator!AW192/INDEX(deflator!$E192:$BQ192, MATCH(TRUE, ISNUMBER(deflator!$E192:$BQ192), 0))</f>
        <v>530699.97834841115</v>
      </c>
      <c r="AX192" cm="1">
        <f t="array" ref="AX192">deflator!AX192/INDEX(deflator!$E192:$BQ192, MATCH(TRUE, ISNUMBER(deflator!$E192:$BQ192), 0))</f>
        <v>549294.23236924538</v>
      </c>
      <c r="AY192" cm="1">
        <f t="array" ref="AY192">deflator!AY192/INDEX(deflator!$E192:$BQ192, MATCH(TRUE, ISNUMBER(deflator!$E192:$BQ192), 0))</f>
        <v>591349.56148250704</v>
      </c>
      <c r="AZ192" cm="1">
        <f t="array" ref="AZ192">deflator!AZ192/INDEX(deflator!$E192:$BQ192, MATCH(TRUE, ISNUMBER(deflator!$E192:$BQ192), 0))</f>
        <v>600164.66720279877</v>
      </c>
      <c r="BA192" cm="1">
        <f t="array" ref="BA192">deflator!BA192/INDEX(deflator!$E192:$BQ192, MATCH(TRUE, ISNUMBER(deflator!$E192:$BQ192), 0))</f>
        <v>606786.14168918203</v>
      </c>
      <c r="BB192" cm="1">
        <f t="array" ref="BB192">deflator!BB192/INDEX(deflator!$E192:$BQ192, MATCH(TRUE, ISNUMBER(deflator!$E192:$BQ192), 0))</f>
        <v>619308.37718862516</v>
      </c>
      <c r="BC192" cm="1">
        <f t="array" ref="BC192">deflator!BC192/INDEX(deflator!$E192:$BQ192, MATCH(TRUE, ISNUMBER(deflator!$E192:$BQ192), 0))</f>
        <v>654675.39777024288</v>
      </c>
      <c r="BD192" cm="1">
        <f t="array" ref="BD192">deflator!BD192/INDEX(deflator!$E192:$BQ192, MATCH(TRUE, ISNUMBER(deflator!$E192:$BQ192), 0))</f>
        <v>698838.40646197647</v>
      </c>
      <c r="BE192" cm="1">
        <f t="array" ref="BE192">deflator!BE192/INDEX(deflator!$E192:$BQ192, MATCH(TRUE, ISNUMBER(deflator!$E192:$BQ192), 0))</f>
        <v>707242.53189461224</v>
      </c>
      <c r="BF192" cm="1">
        <f t="array" ref="BF192">deflator!BF192/INDEX(deflator!$E192:$BQ192, MATCH(TRUE, ISNUMBER(deflator!$E192:$BQ192), 0))</f>
        <v>714719.74289019231</v>
      </c>
      <c r="BG192" cm="1">
        <f t="array" ref="BG192">deflator!BG192/INDEX(deflator!$E192:$BQ192, MATCH(TRUE, ISNUMBER(deflator!$E192:$BQ192), 0))</f>
        <v>732104.87955898407</v>
      </c>
      <c r="BH192" cm="1">
        <f t="array" ref="BH192">deflator!BH192/INDEX(deflator!$E192:$BQ192, MATCH(TRUE, ISNUMBER(deflator!$E192:$BQ192), 0))</f>
        <v>751802.31435888493</v>
      </c>
      <c r="BI192" cm="1">
        <f t="array" ref="BI192">deflator!BI192/INDEX(deflator!$E192:$BQ192, MATCH(TRUE, ISNUMBER(deflator!$E192:$BQ192), 0))</f>
        <v>774964.46172782232</v>
      </c>
      <c r="BJ192" cm="1">
        <f t="array" ref="BJ192">deflator!BJ192/INDEX(deflator!$E192:$BQ192, MATCH(TRUE, ISNUMBER(deflator!$E192:$BQ192), 0))</f>
        <v>802984.5283085627</v>
      </c>
      <c r="BK192" cm="1">
        <f t="array" ref="BK192">deflator!BK192/INDEX(deflator!$E192:$BQ192, MATCH(TRUE, ISNUMBER(deflator!$E192:$BQ192), 0))</f>
        <v>821271.82095439057</v>
      </c>
      <c r="BL192" cm="1">
        <f t="array" ref="BL192">deflator!BL192/INDEX(deflator!$E192:$BQ192, MATCH(TRUE, ISNUMBER(deflator!$E192:$BQ192), 0))</f>
        <v>836647.80558878346</v>
      </c>
      <c r="BM192" cm="1">
        <f t="array" ref="BM192">deflator!BM192/INDEX(deflator!$E192:$BQ192, MATCH(TRUE, ISNUMBER(deflator!$E192:$BQ192), 0))</f>
        <v>867764.16979202139</v>
      </c>
      <c r="BN192" cm="1">
        <f t="array" ref="BN192">deflator!BN192/INDEX(deflator!$E192:$BQ192, MATCH(TRUE, ISNUMBER(deflator!$E192:$BQ192), 0))</f>
        <v>955091.7453506646</v>
      </c>
      <c r="BO192" cm="1">
        <f t="array" ref="BO192">deflator!BO192/INDEX(deflator!$E192:$BQ192, MATCH(TRUE, ISNUMBER(deflator!$E192:$BQ192), 0))</f>
        <v>998198.80019119743</v>
      </c>
      <c r="BP192" cm="1">
        <f t="array" ref="BP192">deflator!BP192/INDEX(deflator!$E192:$BQ192, MATCH(TRUE, ISNUMBER(deflator!$E192:$BQ192), 0))</f>
        <v>1061438.6434957886</v>
      </c>
      <c r="BQ192" cm="1">
        <f t="array" ref="BQ192">deflator!BQ192/INDEX(deflator!$E192:$BQ192, MATCH(TRUE, ISNUMBER(deflator!$E192:$BQ192), 0))</f>
        <v>1116172.7207545107</v>
      </c>
    </row>
    <row r="193" spans="1:69" x14ac:dyDescent="0.35">
      <c r="A193" t="s">
        <v>622</v>
      </c>
      <c r="B193" t="s">
        <v>623</v>
      </c>
      <c r="C193" t="s">
        <v>44</v>
      </c>
      <c r="D193" t="s">
        <v>45</v>
      </c>
      <c r="E193" cm="1">
        <f t="array" ref="E193">deflator!E193/INDEX(deflator!$E193:$BQ193, MATCH(TRUE, ISNUMBER(deflator!$E193:$BQ193), 0))</f>
        <v>1</v>
      </c>
      <c r="F193" cm="1">
        <f t="array" ref="F193">deflator!F193/INDEX(deflator!$E193:$BQ193, MATCH(TRUE, ISNUMBER(deflator!$E193:$BQ193), 0))</f>
        <v>1.0311570923765825</v>
      </c>
      <c r="G193" cm="1">
        <f t="array" ref="G193">deflator!G193/INDEX(deflator!$E193:$BQ193, MATCH(TRUE, ISNUMBER(deflator!$E193:$BQ193), 0))</f>
        <v>1.1005300812017209</v>
      </c>
      <c r="H193" cm="1">
        <f t="array" ref="H193">deflator!H193/INDEX(deflator!$E193:$BQ193, MATCH(TRUE, ISNUMBER(deflator!$E193:$BQ193), 0))</f>
        <v>1.1985837067837257</v>
      </c>
      <c r="I193" cm="1">
        <f t="array" ref="I193">deflator!I193/INDEX(deflator!$E193:$BQ193, MATCH(TRUE, ISNUMBER(deflator!$E193:$BQ193), 0))</f>
        <v>1.2534962532669649</v>
      </c>
      <c r="J193" cm="1">
        <f t="array" ref="J193">deflator!J193/INDEX(deflator!$E193:$BQ193, MATCH(TRUE, ISNUMBER(deflator!$E193:$BQ193), 0))</f>
        <v>1.3022551479024838</v>
      </c>
      <c r="K193" cm="1">
        <f t="array" ref="K193">deflator!K193/INDEX(deflator!$E193:$BQ193, MATCH(TRUE, ISNUMBER(deflator!$E193:$BQ193), 0))</f>
        <v>1.372153360947993</v>
      </c>
      <c r="L193" cm="1">
        <f t="array" ref="L193">deflator!L193/INDEX(deflator!$E193:$BQ193, MATCH(TRUE, ISNUMBER(deflator!$E193:$BQ193), 0))</f>
        <v>1.4012483039033738</v>
      </c>
      <c r="M193" cm="1">
        <f t="array" ref="M193">deflator!M193/INDEX(deflator!$E193:$BQ193, MATCH(TRUE, ISNUMBER(deflator!$E193:$BQ193), 0))</f>
        <v>1.4908217619343493</v>
      </c>
      <c r="N193" cm="1">
        <f t="array" ref="N193">deflator!N193/INDEX(deflator!$E193:$BQ193, MATCH(TRUE, ISNUMBER(deflator!$E193:$BQ193), 0))</f>
        <v>1.5789458132177712</v>
      </c>
      <c r="O193" cm="1">
        <f t="array" ref="O193">deflator!O193/INDEX(deflator!$E193:$BQ193, MATCH(TRUE, ISNUMBER(deflator!$E193:$BQ193), 0))</f>
        <v>1.820558995493686</v>
      </c>
      <c r="P193" cm="1">
        <f t="array" ref="P193">deflator!P193/INDEX(deflator!$E193:$BQ193, MATCH(TRUE, ISNUMBER(deflator!$E193:$BQ193), 0))</f>
        <v>2.0848817092246259</v>
      </c>
      <c r="Q193" cm="1">
        <f t="array" ref="Q193">deflator!Q193/INDEX(deflator!$E193:$BQ193, MATCH(TRUE, ISNUMBER(deflator!$E193:$BQ193), 0))</f>
        <v>2.2220008764805308</v>
      </c>
      <c r="R193" cm="1">
        <f t="array" ref="R193">deflator!R193/INDEX(deflator!$E193:$BQ193, MATCH(TRUE, ISNUMBER(deflator!$E193:$BQ193), 0))</f>
        <v>2.6021372184181373</v>
      </c>
      <c r="S193" cm="1">
        <f t="array" ref="S193">deflator!S193/INDEX(deflator!$E193:$BQ193, MATCH(TRUE, ISNUMBER(deflator!$E193:$BQ193), 0))</f>
        <v>3.4579875437037138</v>
      </c>
      <c r="T193" cm="1">
        <f t="array" ref="T193">deflator!T193/INDEX(deflator!$E193:$BQ193, MATCH(TRUE, ISNUMBER(deflator!$E193:$BQ193), 0))</f>
        <v>3.7857910671866284</v>
      </c>
      <c r="U193" cm="1">
        <f t="array" ref="U193">deflator!U193/INDEX(deflator!$E193:$BQ193, MATCH(TRUE, ISNUMBER(deflator!$E193:$BQ193), 0))</f>
        <v>4.103148242048853</v>
      </c>
      <c r="V193" cm="1">
        <f t="array" ref="V193">deflator!V193/INDEX(deflator!$E193:$BQ193, MATCH(TRUE, ISNUMBER(deflator!$E193:$BQ193), 0))</f>
        <v>4.4464506401854624</v>
      </c>
      <c r="W193" cm="1">
        <f t="array" ref="W193">deflator!W193/INDEX(deflator!$E193:$BQ193, MATCH(TRUE, ISNUMBER(deflator!$E193:$BQ193), 0))</f>
        <v>4.8624673709345352</v>
      </c>
      <c r="X193" cm="1">
        <f t="array" ref="X193">deflator!X193/INDEX(deflator!$E193:$BQ193, MATCH(TRUE, ISNUMBER(deflator!$E193:$BQ193), 0))</f>
        <v>5.5889670451244324</v>
      </c>
      <c r="Y193" cm="1">
        <f t="array" ref="Y193">deflator!Y193/INDEX(deflator!$E193:$BQ193, MATCH(TRUE, ISNUMBER(deflator!$E193:$BQ193), 0))</f>
        <v>6.3845337296972433</v>
      </c>
      <c r="Z193" cm="1">
        <f t="array" ref="Z193">deflator!Z193/INDEX(deflator!$E193:$BQ193, MATCH(TRUE, ISNUMBER(deflator!$E193:$BQ193), 0))</f>
        <v>7.1356579697266147</v>
      </c>
      <c r="AA193" cm="1">
        <f t="array" ref="AA193">deflator!AA193/INDEX(deflator!$E193:$BQ193, MATCH(TRUE, ISNUMBER(deflator!$E193:$BQ193), 0))</f>
        <v>7.7524291425093148</v>
      </c>
      <c r="AB193" cm="1">
        <f t="array" ref="AB193">deflator!AB193/INDEX(deflator!$E193:$BQ193, MATCH(TRUE, ISNUMBER(deflator!$E193:$BQ193), 0))</f>
        <v>8.8570121296482416</v>
      </c>
      <c r="AC193" cm="1">
        <f t="array" ref="AC193">deflator!AC193/INDEX(deflator!$E193:$BQ193, MATCH(TRUE, ISNUMBER(deflator!$E193:$BQ193), 0))</f>
        <v>13.547637103674647</v>
      </c>
      <c r="AD193" cm="1">
        <f t="array" ref="AD193">deflator!AD193/INDEX(deflator!$E193:$BQ193, MATCH(TRUE, ISNUMBER(deflator!$E193:$BQ193), 0))</f>
        <v>15.859001466978537</v>
      </c>
      <c r="AE193" cm="1">
        <f t="array" ref="AE193">deflator!AE193/INDEX(deflator!$E193:$BQ193, MATCH(TRUE, ISNUMBER(deflator!$E193:$BQ193), 0))</f>
        <v>16.317633701196861</v>
      </c>
      <c r="AF193" cm="1">
        <f t="array" ref="AF193">deflator!AF193/INDEX(deflator!$E193:$BQ193, MATCH(TRUE, ISNUMBER(deflator!$E193:$BQ193), 0))</f>
        <v>17.540987236091031</v>
      </c>
      <c r="AG193" cm="1">
        <f t="array" ref="AG193">deflator!AG193/INDEX(deflator!$E193:$BQ193, MATCH(TRUE, ISNUMBER(deflator!$E193:$BQ193), 0))</f>
        <v>19.252980419333756</v>
      </c>
      <c r="AH193" cm="1">
        <f t="array" ref="AH193">deflator!AH193/INDEX(deflator!$E193:$BQ193, MATCH(TRUE, ISNUMBER(deflator!$E193:$BQ193), 0))</f>
        <v>21.004990364924165</v>
      </c>
      <c r="AI193" cm="1">
        <f t="array" ref="AI193">deflator!AI193/INDEX(deflator!$E193:$BQ193, MATCH(TRUE, ISNUMBER(deflator!$E193:$BQ193), 0))</f>
        <v>23.726573012883776</v>
      </c>
      <c r="AJ193" cm="1">
        <f t="array" ref="AJ193">deflator!AJ193/INDEX(deflator!$E193:$BQ193, MATCH(TRUE, ISNUMBER(deflator!$E193:$BQ193), 0))</f>
        <v>27.616573045684461</v>
      </c>
      <c r="AK193" cm="1">
        <f t="array" ref="AK193">deflator!AK193/INDEX(deflator!$E193:$BQ193, MATCH(TRUE, ISNUMBER(deflator!$E193:$BQ193), 0))</f>
        <v>29.793273722402532</v>
      </c>
      <c r="AL193" cm="1">
        <f t="array" ref="AL193">deflator!AL193/INDEX(deflator!$E193:$BQ193, MATCH(TRUE, ISNUMBER(deflator!$E193:$BQ193), 0))</f>
        <v>31.822083040321569</v>
      </c>
      <c r="AM193" cm="1">
        <f t="array" ref="AM193">deflator!AM193/INDEX(deflator!$E193:$BQ193, MATCH(TRUE, ISNUMBER(deflator!$E193:$BQ193), 0))</f>
        <v>35.023457947514494</v>
      </c>
      <c r="AN193" cm="1">
        <f t="array" ref="AN193">deflator!AN193/INDEX(deflator!$E193:$BQ193, MATCH(TRUE, ISNUMBER(deflator!$E193:$BQ193), 0))</f>
        <v>37.700057024383099</v>
      </c>
      <c r="AO193" cm="1">
        <f t="array" ref="AO193">deflator!AO193/INDEX(deflator!$E193:$BQ193, MATCH(TRUE, ISNUMBER(deflator!$E193:$BQ193), 0))</f>
        <v>40.598801394348463</v>
      </c>
      <c r="AP193" cm="1">
        <f t="array" ref="AP193">deflator!AP193/INDEX(deflator!$E193:$BQ193, MATCH(TRUE, ISNUMBER(deflator!$E193:$BQ193), 0))</f>
        <v>43.140211560695448</v>
      </c>
      <c r="AQ193" cm="1">
        <f t="array" ref="AQ193">deflator!AQ193/INDEX(deflator!$E193:$BQ193, MATCH(TRUE, ISNUMBER(deflator!$E193:$BQ193), 0))</f>
        <v>47.629239768919433</v>
      </c>
      <c r="AR193" cm="1">
        <f t="array" ref="AR193">deflator!AR193/INDEX(deflator!$E193:$BQ193, MATCH(TRUE, ISNUMBER(deflator!$E193:$BQ193), 0))</f>
        <v>50.646380514533966</v>
      </c>
      <c r="AS193" cm="1">
        <f t="array" ref="AS193">deflator!AS193/INDEX(deflator!$E193:$BQ193, MATCH(TRUE, ISNUMBER(deflator!$E193:$BQ193), 0))</f>
        <v>53.592446811631866</v>
      </c>
      <c r="AT193" cm="1">
        <f t="array" ref="AT193">deflator!AT193/INDEX(deflator!$E193:$BQ193, MATCH(TRUE, ISNUMBER(deflator!$E193:$BQ193), 0))</f>
        <v>56.603732590919584</v>
      </c>
      <c r="AU193" cm="1">
        <f t="array" ref="AU193">deflator!AU193/INDEX(deflator!$E193:$BQ193, MATCH(TRUE, ISNUMBER(deflator!$E193:$BQ193), 0))</f>
        <v>58.998688486834226</v>
      </c>
      <c r="AV193" cm="1">
        <f t="array" ref="AV193">deflator!AV193/INDEX(deflator!$E193:$BQ193, MATCH(TRUE, ISNUMBER(deflator!$E193:$BQ193), 0))</f>
        <v>60.882004106012893</v>
      </c>
      <c r="AW193" cm="1">
        <f t="array" ref="AW193">deflator!AW193/INDEX(deflator!$E193:$BQ193, MATCH(TRUE, ISNUMBER(deflator!$E193:$BQ193), 0))</f>
        <v>64.468415958600389</v>
      </c>
      <c r="AX193" cm="1">
        <f t="array" ref="AX193">deflator!AX193/INDEX(deflator!$E193:$BQ193, MATCH(TRUE, ISNUMBER(deflator!$E193:$BQ193), 0))</f>
        <v>68.279075333432601</v>
      </c>
      <c r="AY193" cm="1">
        <f t="array" ref="AY193">deflator!AY193/INDEX(deflator!$E193:$BQ193, MATCH(TRUE, ISNUMBER(deflator!$E193:$BQ193), 0))</f>
        <v>71.769219441762203</v>
      </c>
      <c r="AZ193" cm="1">
        <f t="array" ref="AZ193">deflator!AZ193/INDEX(deflator!$E193:$BQ193, MATCH(TRUE, ISNUMBER(deflator!$E193:$BQ193), 0))</f>
        <v>74.040205499764596</v>
      </c>
      <c r="BA193" cm="1">
        <f t="array" ref="BA193">deflator!BA193/INDEX(deflator!$E193:$BQ193, MATCH(TRUE, ISNUMBER(deflator!$E193:$BQ193), 0))</f>
        <v>79.355711915047408</v>
      </c>
      <c r="BB193" cm="1">
        <f t="array" ref="BB193">deflator!BB193/INDEX(deflator!$E193:$BQ193, MATCH(TRUE, ISNUMBER(deflator!$E193:$BQ193), 0))</f>
        <v>81.528676494507778</v>
      </c>
      <c r="BC193" cm="1">
        <f t="array" ref="BC193">deflator!BC193/INDEX(deflator!$E193:$BQ193, MATCH(TRUE, ISNUMBER(deflator!$E193:$BQ193), 0))</f>
        <v>85.092200667948376</v>
      </c>
      <c r="BD193" cm="1">
        <f t="array" ref="BD193">deflator!BD193/INDEX(deflator!$E193:$BQ193, MATCH(TRUE, ISNUMBER(deflator!$E193:$BQ193), 0))</f>
        <v>88.426798742058082</v>
      </c>
      <c r="BE193" cm="1">
        <f t="array" ref="BE193">deflator!BE193/INDEX(deflator!$E193:$BQ193, MATCH(TRUE, ISNUMBER(deflator!$E193:$BQ193), 0))</f>
        <v>90.190184825739919</v>
      </c>
      <c r="BF193" cm="1">
        <f t="array" ref="BF193">deflator!BF193/INDEX(deflator!$E193:$BQ193, MATCH(TRUE, ISNUMBER(deflator!$E193:$BQ193), 0))</f>
        <v>92.049061678659498</v>
      </c>
      <c r="BG193" cm="1">
        <f t="array" ref="BG193">deflator!BG193/INDEX(deflator!$E193:$BQ193, MATCH(TRUE, ISNUMBER(deflator!$E193:$BQ193), 0))</f>
        <v>94.859370435630922</v>
      </c>
      <c r="BH193" cm="1">
        <f t="array" ref="BH193">deflator!BH193/INDEX(deflator!$E193:$BQ193, MATCH(TRUE, ISNUMBER(deflator!$E193:$BQ193), 0))</f>
        <v>94.176683872153802</v>
      </c>
      <c r="BI193" cm="1">
        <f t="array" ref="BI193">deflator!BI193/INDEX(deflator!$E193:$BQ193, MATCH(TRUE, ISNUMBER(deflator!$E193:$BQ193), 0))</f>
        <v>95.382439015633537</v>
      </c>
      <c r="BJ193" cm="1">
        <f t="array" ref="BJ193">deflator!BJ193/INDEX(deflator!$E193:$BQ193, MATCH(TRUE, ISNUMBER(deflator!$E193:$BQ193), 0))</f>
        <v>97.595559543716362</v>
      </c>
      <c r="BK193" cm="1">
        <f t="array" ref="BK193">deflator!BK193/INDEX(deflator!$E193:$BQ193, MATCH(TRUE, ISNUMBER(deflator!$E193:$BQ193), 0))</f>
        <v>101.24627157991375</v>
      </c>
      <c r="BL193" cm="1">
        <f t="array" ref="BL193">deflator!BL193/INDEX(deflator!$E193:$BQ193, MATCH(TRUE, ISNUMBER(deflator!$E193:$BQ193), 0))</f>
        <v>101.95203534111779</v>
      </c>
      <c r="BM193" cm="1">
        <f t="array" ref="BM193">deflator!BM193/INDEX(deflator!$E193:$BQ193, MATCH(TRUE, ISNUMBER(deflator!$E193:$BQ193), 0))</f>
        <v>103.63474367968058</v>
      </c>
      <c r="BN193" cm="1">
        <f t="array" ref="BN193">deflator!BN193/INDEX(deflator!$E193:$BQ193, MATCH(TRUE, ISNUMBER(deflator!$E193:$BQ193), 0))</f>
        <v>106.0001843839203</v>
      </c>
      <c r="BO193" cm="1">
        <f t="array" ref="BO193">deflator!BO193/INDEX(deflator!$E193:$BQ193, MATCH(TRUE, ISNUMBER(deflator!$E193:$BQ193), 0))</f>
        <v>111.81816159824614</v>
      </c>
      <c r="BP193" cm="1">
        <f t="array" ref="BP193">deflator!BP193/INDEX(deflator!$E193:$BQ193, MATCH(TRUE, ISNUMBER(deflator!$E193:$BQ193), 0))</f>
        <v>116.96339946516868</v>
      </c>
      <c r="BQ193" cm="1">
        <f t="array" ref="BQ193">deflator!BQ193/INDEX(deflator!$E193:$BQ193, MATCH(TRUE, ISNUMBER(deflator!$E193:$BQ193), 0))</f>
        <v>120.37193756054155</v>
      </c>
    </row>
    <row r="194" spans="1:69" x14ac:dyDescent="0.35">
      <c r="A194" t="s">
        <v>624</v>
      </c>
      <c r="B194" t="s">
        <v>625</v>
      </c>
      <c r="C194" t="s">
        <v>44</v>
      </c>
      <c r="D194" t="s">
        <v>45</v>
      </c>
      <c r="E194" cm="1">
        <f t="array" ref="E194">deflator!E194/INDEX(deflator!$E194:$BQ194, MATCH(TRUE, ISNUMBER(deflator!$E194:$BQ194), 0))</f>
        <v>0</v>
      </c>
      <c r="F194" cm="1">
        <f t="array" ref="F194">deflator!F194/INDEX(deflator!$E194:$BQ194, MATCH(TRUE, ISNUMBER(deflator!$E194:$BQ194), 0))</f>
        <v>0</v>
      </c>
      <c r="G194" cm="1">
        <f t="array" ref="G194">deflator!G194/INDEX(deflator!$E194:$BQ194, MATCH(TRUE, ISNUMBER(deflator!$E194:$BQ194), 0))</f>
        <v>0</v>
      </c>
      <c r="H194" cm="1">
        <f t="array" ref="H194">deflator!H194/INDEX(deflator!$E194:$BQ194, MATCH(TRUE, ISNUMBER(deflator!$E194:$BQ194), 0))</f>
        <v>0</v>
      </c>
      <c r="I194" cm="1">
        <f t="array" ref="I194">deflator!I194/INDEX(deflator!$E194:$BQ194, MATCH(TRUE, ISNUMBER(deflator!$E194:$BQ194), 0))</f>
        <v>0</v>
      </c>
      <c r="J194" cm="1">
        <f t="array" ref="J194">deflator!J194/INDEX(deflator!$E194:$BQ194, MATCH(TRUE, ISNUMBER(deflator!$E194:$BQ194), 0))</f>
        <v>0</v>
      </c>
      <c r="K194" cm="1">
        <f t="array" ref="K194">deflator!K194/INDEX(deflator!$E194:$BQ194, MATCH(TRUE, ISNUMBER(deflator!$E194:$BQ194), 0))</f>
        <v>0</v>
      </c>
      <c r="L194" cm="1">
        <f t="array" ref="L194">deflator!L194/INDEX(deflator!$E194:$BQ194, MATCH(TRUE, ISNUMBER(deflator!$E194:$BQ194), 0))</f>
        <v>0</v>
      </c>
      <c r="M194" cm="1">
        <f t="array" ref="M194">deflator!M194/INDEX(deflator!$E194:$BQ194, MATCH(TRUE, ISNUMBER(deflator!$E194:$BQ194), 0))</f>
        <v>0</v>
      </c>
      <c r="N194" cm="1">
        <f t="array" ref="N194">deflator!N194/INDEX(deflator!$E194:$BQ194, MATCH(TRUE, ISNUMBER(deflator!$E194:$BQ194), 0))</f>
        <v>0</v>
      </c>
      <c r="O194" cm="1">
        <f t="array" ref="O194">deflator!O194/INDEX(deflator!$E194:$BQ194, MATCH(TRUE, ISNUMBER(deflator!$E194:$BQ194), 0))</f>
        <v>1</v>
      </c>
      <c r="P194" cm="1">
        <f t="array" ref="P194">deflator!P194/INDEX(deflator!$E194:$BQ194, MATCH(TRUE, ISNUMBER(deflator!$E194:$BQ194), 0))</f>
        <v>1.0975348475785884</v>
      </c>
      <c r="Q194" cm="1">
        <f t="array" ref="Q194">deflator!Q194/INDEX(deflator!$E194:$BQ194, MATCH(TRUE, ISNUMBER(deflator!$E194:$BQ194), 0))</f>
        <v>1.2013666631548501</v>
      </c>
      <c r="R194" cm="1">
        <f t="array" ref="R194">deflator!R194/INDEX(deflator!$E194:$BQ194, MATCH(TRUE, ISNUMBER(deflator!$E194:$BQ194), 0))</f>
        <v>1.3171008669261624</v>
      </c>
      <c r="S194" cm="1">
        <f t="array" ref="S194">deflator!S194/INDEX(deflator!$E194:$BQ194, MATCH(TRUE, ISNUMBER(deflator!$E194:$BQ194), 0))</f>
        <v>1.4458831547670041</v>
      </c>
      <c r="T194" cm="1">
        <f t="array" ref="T194">deflator!T194/INDEX(deflator!$E194:$BQ194, MATCH(TRUE, ISNUMBER(deflator!$E194:$BQ194), 0))</f>
        <v>1.5889953267210775</v>
      </c>
      <c r="U194" cm="1">
        <f t="array" ref="U194">deflator!U194/INDEX(deflator!$E194:$BQ194, MATCH(TRUE, ISNUMBER(deflator!$E194:$BQ194), 0))</f>
        <v>1.7478653848452956</v>
      </c>
      <c r="V194" cm="1">
        <f t="array" ref="V194">deflator!V194/INDEX(deflator!$E194:$BQ194, MATCH(TRUE, ISNUMBER(deflator!$E194:$BQ194), 0))</f>
        <v>1.8876945614594747</v>
      </c>
      <c r="W194" cm="1">
        <f t="array" ref="W194">deflator!W194/INDEX(deflator!$E194:$BQ194, MATCH(TRUE, ISNUMBER(deflator!$E194:$BQ194), 0))</f>
        <v>2.0859025705693557</v>
      </c>
      <c r="X194" cm="1">
        <f t="array" ref="X194">deflator!X194/INDEX(deflator!$E194:$BQ194, MATCH(TRUE, ISNUMBER(deflator!$E194:$BQ194), 0))</f>
        <v>2.3049222929387292</v>
      </c>
      <c r="Y194" cm="1">
        <f t="array" ref="Y194">deflator!Y194/INDEX(deflator!$E194:$BQ194, MATCH(TRUE, ISNUMBER(deflator!$E194:$BQ194), 0))</f>
        <v>2.5469391606052891</v>
      </c>
      <c r="Z194" cm="1">
        <f t="array" ref="Z194">deflator!Z194/INDEX(deflator!$E194:$BQ194, MATCH(TRUE, ISNUMBER(deflator!$E194:$BQ194), 0))</f>
        <v>2.8143677493615318</v>
      </c>
      <c r="AA194" cm="1">
        <f t="array" ref="AA194">deflator!AA194/INDEX(deflator!$E194:$BQ194, MATCH(TRUE, ISNUMBER(deflator!$E194:$BQ194), 0))</f>
        <v>3.1098763500403384</v>
      </c>
      <c r="AB194" cm="1">
        <f t="array" ref="AB194">deflator!AB194/INDEX(deflator!$E194:$BQ194, MATCH(TRUE, ISNUMBER(deflator!$E194:$BQ194), 0))</f>
        <v>3.3586664484006556</v>
      </c>
      <c r="AC194" cm="1">
        <f t="array" ref="AC194">deflator!AC194/INDEX(deflator!$E194:$BQ194, MATCH(TRUE, ISNUMBER(deflator!$E194:$BQ194), 0))</f>
        <v>3.6273597242572388</v>
      </c>
      <c r="AD194" cm="1">
        <f t="array" ref="AD194">deflator!AD194/INDEX(deflator!$E194:$BQ194, MATCH(TRUE, ISNUMBER(deflator!$E194:$BQ194), 0))</f>
        <v>3.9175485701636417</v>
      </c>
      <c r="AE194" cm="1">
        <f t="array" ref="AE194">deflator!AE194/INDEX(deflator!$E194:$BQ194, MATCH(TRUE, ISNUMBER(deflator!$E194:$BQ194), 0))</f>
        <v>4.2309524146949027</v>
      </c>
      <c r="AF194" cm="1">
        <f t="array" ref="AF194">deflator!AF194/INDEX(deflator!$E194:$BQ194, MATCH(TRUE, ISNUMBER(deflator!$E194:$BQ194), 0))</f>
        <v>4.5694286346663739</v>
      </c>
      <c r="AG194" cm="1">
        <f t="array" ref="AG194">deflator!AG194/INDEX(deflator!$E194:$BQ194, MATCH(TRUE, ISNUMBER(deflator!$E194:$BQ194), 0))</f>
        <v>4.9349829261071987</v>
      </c>
      <c r="AH194" cm="1">
        <f t="array" ref="AH194">deflator!AH194/INDEX(deflator!$E194:$BQ194, MATCH(TRUE, ISNUMBER(deflator!$E194:$BQ194), 0))</f>
        <v>5.3297815577304677</v>
      </c>
      <c r="AI194" cm="1">
        <f t="array" ref="AI194">deflator!AI194/INDEX(deflator!$E194:$BQ194, MATCH(TRUE, ISNUMBER(deflator!$E194:$BQ194), 0))</f>
        <v>5.7561640891090144</v>
      </c>
      <c r="AJ194" cm="1">
        <f t="array" ref="AJ194">deflator!AJ194/INDEX(deflator!$E194:$BQ194, MATCH(TRUE, ISNUMBER(deflator!$E194:$BQ194), 0))</f>
        <v>5.9842027828582633</v>
      </c>
      <c r="AK194" cm="1">
        <f t="array" ref="AK194">deflator!AK194/INDEX(deflator!$E194:$BQ194, MATCH(TRUE, ISNUMBER(deflator!$E194:$BQ194), 0))</f>
        <v>6.2863406799989008</v>
      </c>
      <c r="AL194" cm="1">
        <f t="array" ref="AL194">deflator!AL194/INDEX(deflator!$E194:$BQ194, MATCH(TRUE, ISNUMBER(deflator!$E194:$BQ194), 0))</f>
        <v>6.5990904039928973</v>
      </c>
      <c r="AM194" cm="1">
        <f t="array" ref="AM194">deflator!AM194/INDEX(deflator!$E194:$BQ194, MATCH(TRUE, ISNUMBER(deflator!$E194:$BQ194), 0))</f>
        <v>6.7675158280000192</v>
      </c>
      <c r="AN194" cm="1">
        <f t="array" ref="AN194">deflator!AN194/INDEX(deflator!$E194:$BQ194, MATCH(TRUE, ISNUMBER(deflator!$E194:$BQ194), 0))</f>
        <v>6.9578746205863196</v>
      </c>
      <c r="AO194" cm="1">
        <f t="array" ref="AO194">deflator!AO194/INDEX(deflator!$E194:$BQ194, MATCH(TRUE, ISNUMBER(deflator!$E194:$BQ194), 0))</f>
        <v>7.1604650767770091</v>
      </c>
      <c r="AP194" cm="1">
        <f t="array" ref="AP194">deflator!AP194/INDEX(deflator!$E194:$BQ194, MATCH(TRUE, ISNUMBER(deflator!$E194:$BQ194), 0))</f>
        <v>7.3235637048513711</v>
      </c>
      <c r="AQ194" cm="1">
        <f t="array" ref="AQ194">deflator!AQ194/INDEX(deflator!$E194:$BQ194, MATCH(TRUE, ISNUMBER(deflator!$E194:$BQ194), 0))</f>
        <v>7.4404311496074804</v>
      </c>
      <c r="AR194" cm="1">
        <f t="array" ref="AR194">deflator!AR194/INDEX(deflator!$E194:$BQ194, MATCH(TRUE, ISNUMBER(deflator!$E194:$BQ194), 0))</f>
        <v>7.6080546235443851</v>
      </c>
      <c r="AS194" cm="1">
        <f t="array" ref="AS194">deflator!AS194/INDEX(deflator!$E194:$BQ194, MATCH(TRUE, ISNUMBER(deflator!$E194:$BQ194), 0))</f>
        <v>8.1001378205575616</v>
      </c>
      <c r="AT194" cm="1">
        <f t="array" ref="AT194">deflator!AT194/INDEX(deflator!$E194:$BQ194, MATCH(TRUE, ISNUMBER(deflator!$E194:$BQ194), 0))</f>
        <v>8.1101689936056101</v>
      </c>
      <c r="AU194" cm="1">
        <f t="array" ref="AU194">deflator!AU194/INDEX(deflator!$E194:$BQ194, MATCH(TRUE, ISNUMBER(deflator!$E194:$BQ194), 0))</f>
        <v>7.8783490035582613</v>
      </c>
      <c r="AV194" cm="1">
        <f t="array" ref="AV194">deflator!AV194/INDEX(deflator!$E194:$BQ194, MATCH(TRUE, ISNUMBER(deflator!$E194:$BQ194), 0))</f>
        <v>7.73509549081332</v>
      </c>
      <c r="AW194" cm="1">
        <f t="array" ref="AW194">deflator!AW194/INDEX(deflator!$E194:$BQ194, MATCH(TRUE, ISNUMBER(deflator!$E194:$BQ194), 0))</f>
        <v>8.0116434859931349</v>
      </c>
      <c r="AX194" cm="1">
        <f t="array" ref="AX194">deflator!AX194/INDEX(deflator!$E194:$BQ194, MATCH(TRUE, ISNUMBER(deflator!$E194:$BQ194), 0))</f>
        <v>8.8951736505026933</v>
      </c>
      <c r="AY194" cm="1">
        <f t="array" ref="AY194">deflator!AY194/INDEX(deflator!$E194:$BQ194, MATCH(TRUE, ISNUMBER(deflator!$E194:$BQ194), 0))</f>
        <v>9.0288569216289876</v>
      </c>
      <c r="AZ194" cm="1">
        <f t="array" ref="AZ194">deflator!AZ194/INDEX(deflator!$E194:$BQ194, MATCH(TRUE, ISNUMBER(deflator!$E194:$BQ194), 0))</f>
        <v>9.204172792241927</v>
      </c>
      <c r="BA194" cm="1">
        <f t="array" ref="BA194">deflator!BA194/INDEX(deflator!$E194:$BQ194, MATCH(TRUE, ISNUMBER(deflator!$E194:$BQ194), 0))</f>
        <v>9.752028056769019</v>
      </c>
      <c r="BB194" cm="1">
        <f t="array" ref="BB194">deflator!BB194/INDEX(deflator!$E194:$BQ194, MATCH(TRUE, ISNUMBER(deflator!$E194:$BQ194), 0))</f>
        <v>9.9316679317457144</v>
      </c>
      <c r="BC194" cm="1">
        <f t="array" ref="BC194">deflator!BC194/INDEX(deflator!$E194:$BQ194, MATCH(TRUE, ISNUMBER(deflator!$E194:$BQ194), 0))</f>
        <v>9.9252585784237493</v>
      </c>
      <c r="BD194" cm="1">
        <f t="array" ref="BD194">deflator!BD194/INDEX(deflator!$E194:$BQ194, MATCH(TRUE, ISNUMBER(deflator!$E194:$BQ194), 0))</f>
        <v>9.9788630953262238</v>
      </c>
      <c r="BE194" cm="1">
        <f t="array" ref="BE194">deflator!BE194/INDEX(deflator!$E194:$BQ194, MATCH(TRUE, ISNUMBER(deflator!$E194:$BQ194), 0))</f>
        <v>10.692256521815638</v>
      </c>
      <c r="BF194" cm="1">
        <f t="array" ref="BF194">deflator!BF194/INDEX(deflator!$E194:$BQ194, MATCH(TRUE, ISNUMBER(deflator!$E194:$BQ194), 0))</f>
        <v>11.516841075368506</v>
      </c>
      <c r="BG194" cm="1">
        <f t="array" ref="BG194">deflator!BG194/INDEX(deflator!$E194:$BQ194, MATCH(TRUE, ISNUMBER(deflator!$E194:$BQ194), 0))</f>
        <v>11.861320487160425</v>
      </c>
      <c r="BH194" cm="1">
        <f t="array" ref="BH194">deflator!BH194/INDEX(deflator!$E194:$BQ194, MATCH(TRUE, ISNUMBER(deflator!$E194:$BQ194), 0))</f>
        <v>12.570465965197471</v>
      </c>
      <c r="BI194" cm="1">
        <f t="array" ref="BI194">deflator!BI194/INDEX(deflator!$E194:$BQ194, MATCH(TRUE, ISNUMBER(deflator!$E194:$BQ194), 0))</f>
        <v>13.508978423826999</v>
      </c>
      <c r="BJ194" cm="1">
        <f t="array" ref="BJ194">deflator!BJ194/INDEX(deflator!$E194:$BQ194, MATCH(TRUE, ISNUMBER(deflator!$E194:$BQ194), 0))</f>
        <v>13.368640518777127</v>
      </c>
      <c r="BK194" cm="1">
        <f t="array" ref="BK194">deflator!BK194/INDEX(deflator!$E194:$BQ194, MATCH(TRUE, ISNUMBER(deflator!$E194:$BQ194), 0))</f>
        <v>13.491711765447851</v>
      </c>
      <c r="BL194" cm="1">
        <f t="array" ref="BL194">deflator!BL194/INDEX(deflator!$E194:$BQ194, MATCH(TRUE, ISNUMBER(deflator!$E194:$BQ194), 0))</f>
        <v>13.156577181920486</v>
      </c>
      <c r="BM194" cm="1">
        <f t="array" ref="BM194">deflator!BM194/INDEX(deflator!$E194:$BQ194, MATCH(TRUE, ISNUMBER(deflator!$E194:$BQ194), 0))</f>
        <v>12.856940261518293</v>
      </c>
      <c r="BN194" cm="1">
        <f t="array" ref="BN194">deflator!BN194/INDEX(deflator!$E194:$BQ194, MATCH(TRUE, ISNUMBER(deflator!$E194:$BQ194), 0))</f>
        <v>13.576014730701521</v>
      </c>
      <c r="BO194" cm="1">
        <f t="array" ref="BO194">deflator!BO194/INDEX(deflator!$E194:$BQ194, MATCH(TRUE, ISNUMBER(deflator!$E194:$BQ194), 0))</f>
        <v>14.915057124693217</v>
      </c>
      <c r="BP194" cm="1">
        <f t="array" ref="BP194">deflator!BP194/INDEX(deflator!$E194:$BQ194, MATCH(TRUE, ISNUMBER(deflator!$E194:$BQ194), 0))</f>
        <v>16.144312754359646</v>
      </c>
      <c r="BQ194" cm="1">
        <f t="array" ref="BQ194">deflator!BQ194/INDEX(deflator!$E194:$BQ194, MATCH(TRUE, ISNUMBER(deflator!$E194:$BQ194), 0))</f>
        <v>0</v>
      </c>
    </row>
    <row r="195" spans="1:69" x14ac:dyDescent="0.35">
      <c r="A195" t="s">
        <v>626</v>
      </c>
      <c r="B195" t="s">
        <v>627</v>
      </c>
      <c r="C195" t="s">
        <v>44</v>
      </c>
      <c r="D195" t="s">
        <v>45</v>
      </c>
      <c r="E195" cm="1">
        <f t="array" ref="E195">deflator!E195/INDEX(deflator!$E195:$BQ195, MATCH(TRUE, ISNUMBER(deflator!$E195:$BQ195), 0))</f>
        <v>1</v>
      </c>
      <c r="F195" cm="1">
        <f t="array" ref="F195">deflator!F195/INDEX(deflator!$E195:$BQ195, MATCH(TRUE, ISNUMBER(deflator!$E195:$BQ195), 0))</f>
        <v>1.0003627668223962</v>
      </c>
      <c r="G195" cm="1">
        <f t="array" ref="G195">deflator!G195/INDEX(deflator!$E195:$BQ195, MATCH(TRUE, ISNUMBER(deflator!$E195:$BQ195), 0))</f>
        <v>1.0032288475394884</v>
      </c>
      <c r="H195" cm="1">
        <f t="array" ref="H195">deflator!H195/INDEX(deflator!$E195:$BQ195, MATCH(TRUE, ISNUMBER(deflator!$E195:$BQ195), 0))</f>
        <v>1.018535313662988</v>
      </c>
      <c r="I195" cm="1">
        <f t="array" ref="I195">deflator!I195/INDEX(deflator!$E195:$BQ195, MATCH(TRUE, ISNUMBER(deflator!$E195:$BQ195), 0))</f>
        <v>1.0378874846490651</v>
      </c>
      <c r="J195" cm="1">
        <f t="array" ref="J195">deflator!J195/INDEX(deflator!$E195:$BQ195, MATCH(TRUE, ISNUMBER(deflator!$E195:$BQ195), 0))</f>
        <v>1.061048996527268</v>
      </c>
      <c r="K195" cm="1">
        <f t="array" ref="K195">deflator!K195/INDEX(deflator!$E195:$BQ195, MATCH(TRUE, ISNUMBER(deflator!$E195:$BQ195), 0))</f>
        <v>1.1391491458981753</v>
      </c>
      <c r="L195" cm="1">
        <f t="array" ref="L195">deflator!L195/INDEX(deflator!$E195:$BQ195, MATCH(TRUE, ISNUMBER(deflator!$E195:$BQ195), 0))</f>
        <v>1.2366314181922975</v>
      </c>
      <c r="M195" cm="1">
        <f t="array" ref="M195">deflator!M195/INDEX(deflator!$E195:$BQ195, MATCH(TRUE, ISNUMBER(deflator!$E195:$BQ195), 0))</f>
        <v>1.301545762850628</v>
      </c>
      <c r="N195" cm="1">
        <f t="array" ref="N195">deflator!N195/INDEX(deflator!$E195:$BQ195, MATCH(TRUE, ISNUMBER(deflator!$E195:$BQ195), 0))</f>
        <v>1.3658101008764689</v>
      </c>
      <c r="O195" cm="1">
        <f t="array" ref="O195">deflator!O195/INDEX(deflator!$E195:$BQ195, MATCH(TRUE, ISNUMBER(deflator!$E195:$BQ195), 0))</f>
        <v>1.4429969867995804</v>
      </c>
      <c r="P195" cm="1">
        <f t="array" ref="P195">deflator!P195/INDEX(deflator!$E195:$BQ195, MATCH(TRUE, ISNUMBER(deflator!$E195:$BQ195), 0))</f>
        <v>1.4922541150428954</v>
      </c>
      <c r="Q195" cm="1">
        <f t="array" ref="Q195">deflator!Q195/INDEX(deflator!$E195:$BQ195, MATCH(TRUE, ISNUMBER(deflator!$E195:$BQ195), 0))</f>
        <v>1.5986901310872315</v>
      </c>
      <c r="R195" cm="1">
        <f t="array" ref="R195">deflator!R195/INDEX(deflator!$E195:$BQ195, MATCH(TRUE, ISNUMBER(deflator!$E195:$BQ195), 0))</f>
        <v>1.9142316930133068</v>
      </c>
      <c r="S195" cm="1">
        <f t="array" ref="S195">deflator!S195/INDEX(deflator!$E195:$BQ195, MATCH(TRUE, ISNUMBER(deflator!$E195:$BQ195), 0))</f>
        <v>2.0849816749111825</v>
      </c>
      <c r="T195" cm="1">
        <f t="array" ref="T195">deflator!T195/INDEX(deflator!$E195:$BQ195, MATCH(TRUE, ISNUMBER(deflator!$E195:$BQ195), 0))</f>
        <v>2.1322964247925351</v>
      </c>
      <c r="U195" cm="1">
        <f t="array" ref="U195">deflator!U195/INDEX(deflator!$E195:$BQ195, MATCH(TRUE, ISNUMBER(deflator!$E195:$BQ195), 0))</f>
        <v>2.5527439856377692</v>
      </c>
      <c r="V195" cm="1">
        <f t="array" ref="V195">deflator!V195/INDEX(deflator!$E195:$BQ195, MATCH(TRUE, ISNUMBER(deflator!$E195:$BQ195), 0))</f>
        <v>2.7426126199963439</v>
      </c>
      <c r="W195" cm="1">
        <f t="array" ref="W195">deflator!W195/INDEX(deflator!$E195:$BQ195, MATCH(TRUE, ISNUMBER(deflator!$E195:$BQ195), 0))</f>
        <v>2.6869246074062807</v>
      </c>
      <c r="X195" cm="1">
        <f t="array" ref="X195">deflator!X195/INDEX(deflator!$E195:$BQ195, MATCH(TRUE, ISNUMBER(deflator!$E195:$BQ195), 0))</f>
        <v>3.1195152250800819</v>
      </c>
      <c r="Y195" cm="1">
        <f t="array" ref="Y195">deflator!Y195/INDEX(deflator!$E195:$BQ195, MATCH(TRUE, ISNUMBER(deflator!$E195:$BQ195), 0))</f>
        <v>3.3407298784095913</v>
      </c>
      <c r="Z195" cm="1">
        <f t="array" ref="Z195">deflator!Z195/INDEX(deflator!$E195:$BQ195, MATCH(TRUE, ISNUMBER(deflator!$E195:$BQ195), 0))</f>
        <v>3.2971800448454744</v>
      </c>
      <c r="AA195" cm="1">
        <f t="array" ref="AA195">deflator!AA195/INDEX(deflator!$E195:$BQ195, MATCH(TRUE, ISNUMBER(deflator!$E195:$BQ195), 0))</f>
        <v>3.4184767553151354</v>
      </c>
      <c r="AB195" cm="1">
        <f t="array" ref="AB195">deflator!AB195/INDEX(deflator!$E195:$BQ195, MATCH(TRUE, ISNUMBER(deflator!$E195:$BQ195), 0))</f>
        <v>4.056363162731202</v>
      </c>
      <c r="AC195" cm="1">
        <f t="array" ref="AC195">deflator!AC195/INDEX(deflator!$E195:$BQ195, MATCH(TRUE, ISNUMBER(deflator!$E195:$BQ195), 0))</f>
        <v>4.3580873361950738</v>
      </c>
      <c r="AD195" cm="1">
        <f t="array" ref="AD195">deflator!AD195/INDEX(deflator!$E195:$BQ195, MATCH(TRUE, ISNUMBER(deflator!$E195:$BQ195), 0))</f>
        <v>4.4286943800733711</v>
      </c>
      <c r="AE195" cm="1">
        <f t="array" ref="AE195">deflator!AE195/INDEX(deflator!$E195:$BQ195, MATCH(TRUE, ISNUMBER(deflator!$E195:$BQ195), 0))</f>
        <v>4.4887859651024788</v>
      </c>
      <c r="AF195" cm="1">
        <f t="array" ref="AF195">deflator!AF195/INDEX(deflator!$E195:$BQ195, MATCH(TRUE, ISNUMBER(deflator!$E195:$BQ195), 0))</f>
        <v>4.8466140253038077</v>
      </c>
      <c r="AG195" cm="1">
        <f t="array" ref="AG195">deflator!AG195/INDEX(deflator!$E195:$BQ195, MATCH(TRUE, ISNUMBER(deflator!$E195:$BQ195), 0))</f>
        <v>5.2306712064098058</v>
      </c>
      <c r="AH195" cm="1">
        <f t="array" ref="AH195">deflator!AH195/INDEX(deflator!$E195:$BQ195, MATCH(TRUE, ISNUMBER(deflator!$E195:$BQ195), 0))</f>
        <v>5.0977779937704435</v>
      </c>
      <c r="AI195" cm="1">
        <f t="array" ref="AI195">deflator!AI195/INDEX(deflator!$E195:$BQ195, MATCH(TRUE, ISNUMBER(deflator!$E195:$BQ195), 0))</f>
        <v>5.3087358529181747</v>
      </c>
      <c r="AJ195" cm="1">
        <f t="array" ref="AJ195">deflator!AJ195/INDEX(deflator!$E195:$BQ195, MATCH(TRUE, ISNUMBER(deflator!$E195:$BQ195), 0))</f>
        <v>5.6800742223793694</v>
      </c>
      <c r="AK195" cm="1">
        <f t="array" ref="AK195">deflator!AK195/INDEX(deflator!$E195:$BQ195, MATCH(TRUE, ISNUMBER(deflator!$E195:$BQ195), 0))</f>
        <v>5.8434320940942452</v>
      </c>
      <c r="AL195" cm="1">
        <f t="array" ref="AL195">deflator!AL195/INDEX(deflator!$E195:$BQ195, MATCH(TRUE, ISNUMBER(deflator!$E195:$BQ195), 0))</f>
        <v>5.6975915718367194</v>
      </c>
      <c r="AM195" cm="1">
        <f t="array" ref="AM195">deflator!AM195/INDEX(deflator!$E195:$BQ195, MATCH(TRUE, ISNUMBER(deflator!$E195:$BQ195), 0))</f>
        <v>6.1108429299090572</v>
      </c>
      <c r="AN195" cm="1">
        <f t="array" ref="AN195">deflator!AN195/INDEX(deflator!$E195:$BQ195, MATCH(TRUE, ISNUMBER(deflator!$E195:$BQ195), 0))</f>
        <v>7.0794928570064766</v>
      </c>
      <c r="AO195" cm="1">
        <f t="array" ref="AO195">deflator!AO195/INDEX(deflator!$E195:$BQ195, MATCH(TRUE, ISNUMBER(deflator!$E195:$BQ195), 0))</f>
        <v>7.2077646394401356</v>
      </c>
      <c r="AP195" cm="1">
        <f t="array" ref="AP195">deflator!AP195/INDEX(deflator!$E195:$BQ195, MATCH(TRUE, ISNUMBER(deflator!$E195:$BQ195), 0))</f>
        <v>7.8151169499373117</v>
      </c>
      <c r="AQ195" cm="1">
        <f t="array" ref="AQ195">deflator!AQ195/INDEX(deflator!$E195:$BQ195, MATCH(TRUE, ISNUMBER(deflator!$E195:$BQ195), 0))</f>
        <v>8.9517361502035051</v>
      </c>
      <c r="AR195" cm="1">
        <f t="array" ref="AR195">deflator!AR195/INDEX(deflator!$E195:$BQ195, MATCH(TRUE, ISNUMBER(deflator!$E195:$BQ195), 0))</f>
        <v>9.9425943544687101</v>
      </c>
      <c r="AS195" cm="1">
        <f t="array" ref="AS195">deflator!AS195/INDEX(deflator!$E195:$BQ195, MATCH(TRUE, ISNUMBER(deflator!$E195:$BQ195), 0))</f>
        <v>11.245314630872091</v>
      </c>
      <c r="AT195" cm="1">
        <f t="array" ref="AT195">deflator!AT195/INDEX(deflator!$E195:$BQ195, MATCH(TRUE, ISNUMBER(deflator!$E195:$BQ195), 0))</f>
        <v>12.022806014150463</v>
      </c>
      <c r="AU195" cm="1">
        <f t="array" ref="AU195">deflator!AU195/INDEX(deflator!$E195:$BQ195, MATCH(TRUE, ISNUMBER(deflator!$E195:$BQ195), 0))</f>
        <v>13.500460749212341</v>
      </c>
      <c r="AV195" cm="1">
        <f t="array" ref="AV195">deflator!AV195/INDEX(deflator!$E195:$BQ195, MATCH(TRUE, ISNUMBER(deflator!$E195:$BQ195), 0))</f>
        <v>14.248296826945527</v>
      </c>
      <c r="AW195" cm="1">
        <f t="array" ref="AW195">deflator!AW195/INDEX(deflator!$E195:$BQ195, MATCH(TRUE, ISNUMBER(deflator!$E195:$BQ195), 0))</f>
        <v>13.9644177645045</v>
      </c>
      <c r="AX195" cm="1">
        <f t="array" ref="AX195">deflator!AX195/INDEX(deflator!$E195:$BQ195, MATCH(TRUE, ISNUMBER(deflator!$E195:$BQ195), 0))</f>
        <v>15.665616097776404</v>
      </c>
      <c r="AY195" cm="1">
        <f t="array" ref="AY195">deflator!AY195/INDEX(deflator!$E195:$BQ195, MATCH(TRUE, ISNUMBER(deflator!$E195:$BQ195), 0))</f>
        <v>25.145551819363185</v>
      </c>
      <c r="AZ195" cm="1">
        <f t="array" ref="AZ195">deflator!AZ195/INDEX(deflator!$E195:$BQ195, MATCH(TRUE, ISNUMBER(deflator!$E195:$BQ195), 0))</f>
        <v>25.848433330763765</v>
      </c>
      <c r="BA195" cm="1">
        <f t="array" ref="BA195">deflator!BA195/INDEX(deflator!$E195:$BQ195, MATCH(TRUE, ISNUMBER(deflator!$E195:$BQ195), 0))</f>
        <v>28.863767153690702</v>
      </c>
      <c r="BB195" cm="1">
        <f t="array" ref="BB195">deflator!BB195/INDEX(deflator!$E195:$BQ195, MATCH(TRUE, ISNUMBER(deflator!$E195:$BQ195), 0))</f>
        <v>27.455414485676062</v>
      </c>
      <c r="BC195" cm="1">
        <f t="array" ref="BC195">deflator!BC195/INDEX(deflator!$E195:$BQ195, MATCH(TRUE, ISNUMBER(deflator!$E195:$BQ195), 0))</f>
        <v>30.178212177323299</v>
      </c>
      <c r="BD195" cm="1">
        <f t="array" ref="BD195">deflator!BD195/INDEX(deflator!$E195:$BQ195, MATCH(TRUE, ISNUMBER(deflator!$E195:$BQ195), 0))</f>
        <v>32.843904426009757</v>
      </c>
      <c r="BE195" cm="1">
        <f t="array" ref="BE195">deflator!BE195/INDEX(deflator!$E195:$BQ195, MATCH(TRUE, ISNUMBER(deflator!$E195:$BQ195), 0))</f>
        <v>32.655144106921462</v>
      </c>
      <c r="BF195" cm="1">
        <f t="array" ref="BF195">deflator!BF195/INDEX(deflator!$E195:$BQ195, MATCH(TRUE, ISNUMBER(deflator!$E195:$BQ195), 0))</f>
        <v>33.826463027210877</v>
      </c>
      <c r="BG195" cm="1">
        <f t="array" ref="BG195">deflator!BG195/INDEX(deflator!$E195:$BQ195, MATCH(TRUE, ISNUMBER(deflator!$E195:$BQ195), 0))</f>
        <v>35.665740643003772</v>
      </c>
      <c r="BH195" cm="1">
        <f t="array" ref="BH195">deflator!BH195/INDEX(deflator!$E195:$BQ195, MATCH(TRUE, ISNUMBER(deflator!$E195:$BQ195), 0))</f>
        <v>35.226653141453774</v>
      </c>
      <c r="BI195" cm="1">
        <f t="array" ref="BI195">deflator!BI195/INDEX(deflator!$E195:$BQ195, MATCH(TRUE, ISNUMBER(deflator!$E195:$BQ195), 0))</f>
        <v>36.113605995969039</v>
      </c>
      <c r="BJ195" cm="1">
        <f t="array" ref="BJ195">deflator!BJ195/INDEX(deflator!$E195:$BQ195, MATCH(TRUE, ISNUMBER(deflator!$E195:$BQ195), 0))</f>
        <v>38.894185743280481</v>
      </c>
      <c r="BK195" cm="1">
        <f t="array" ref="BK195">deflator!BK195/INDEX(deflator!$E195:$BQ195, MATCH(TRUE, ISNUMBER(deflator!$E195:$BQ195), 0))</f>
        <v>42.70488468734532</v>
      </c>
      <c r="BL195" cm="1">
        <f t="array" ref="BL195">deflator!BL195/INDEX(deflator!$E195:$BQ195, MATCH(TRUE, ISNUMBER(deflator!$E195:$BQ195), 0))</f>
        <v>43.158522202588117</v>
      </c>
      <c r="BM195" cm="1">
        <f t="array" ref="BM195">deflator!BM195/INDEX(deflator!$E195:$BQ195, MATCH(TRUE, ISNUMBER(deflator!$E195:$BQ195), 0))</f>
        <v>43.863946820745859</v>
      </c>
      <c r="BN195" cm="1">
        <f t="array" ref="BN195">deflator!BN195/INDEX(deflator!$E195:$BQ195, MATCH(TRUE, ISNUMBER(deflator!$E195:$BQ195), 0))</f>
        <v>48.950090019400406</v>
      </c>
      <c r="BO195" cm="1">
        <f t="array" ref="BO195">deflator!BO195/INDEX(deflator!$E195:$BQ195, MATCH(TRUE, ISNUMBER(deflator!$E195:$BQ195), 0))</f>
        <v>56.306711346971838</v>
      </c>
      <c r="BP195" cm="1">
        <f t="array" ref="BP195">deflator!BP195/INDEX(deflator!$E195:$BQ195, MATCH(TRUE, ISNUMBER(deflator!$E195:$BQ195), 0))</f>
        <v>53.861998258129418</v>
      </c>
      <c r="BQ195" cm="1">
        <f t="array" ref="BQ195">deflator!BQ195/INDEX(deflator!$E195:$BQ195, MATCH(TRUE, ISNUMBER(deflator!$E195:$BQ195), 0))</f>
        <v>58.14156042926269</v>
      </c>
    </row>
    <row r="196" spans="1:69" x14ac:dyDescent="0.35">
      <c r="A196" t="s">
        <v>628</v>
      </c>
      <c r="B196" t="s">
        <v>629</v>
      </c>
      <c r="C196" t="s">
        <v>44</v>
      </c>
      <c r="D196" t="s">
        <v>45</v>
      </c>
      <c r="E196" cm="1">
        <f t="array" ref="E196">deflator!E196/INDEX(deflator!$E196:$BQ196, MATCH(TRUE, ISNUMBER(deflator!$E196:$BQ196), 0))</f>
        <v>0</v>
      </c>
      <c r="F196" cm="1">
        <f t="array" ref="F196">deflator!F196/INDEX(deflator!$E196:$BQ196, MATCH(TRUE, ISNUMBER(deflator!$E196:$BQ196), 0))</f>
        <v>0</v>
      </c>
      <c r="G196" cm="1">
        <f t="array" ref="G196">deflator!G196/INDEX(deflator!$E196:$BQ196, MATCH(TRUE, ISNUMBER(deflator!$E196:$BQ196), 0))</f>
        <v>0</v>
      </c>
      <c r="H196" cm="1">
        <f t="array" ref="H196">deflator!H196/INDEX(deflator!$E196:$BQ196, MATCH(TRUE, ISNUMBER(deflator!$E196:$BQ196), 0))</f>
        <v>0</v>
      </c>
      <c r="I196" cm="1">
        <f t="array" ref="I196">deflator!I196/INDEX(deflator!$E196:$BQ196, MATCH(TRUE, ISNUMBER(deflator!$E196:$BQ196), 0))</f>
        <v>0</v>
      </c>
      <c r="J196" cm="1">
        <f t="array" ref="J196">deflator!J196/INDEX(deflator!$E196:$BQ196, MATCH(TRUE, ISNUMBER(deflator!$E196:$BQ196), 0))</f>
        <v>0</v>
      </c>
      <c r="K196" cm="1">
        <f t="array" ref="K196">deflator!K196/INDEX(deflator!$E196:$BQ196, MATCH(TRUE, ISNUMBER(deflator!$E196:$BQ196), 0))</f>
        <v>0</v>
      </c>
      <c r="L196" cm="1">
        <f t="array" ref="L196">deflator!L196/INDEX(deflator!$E196:$BQ196, MATCH(TRUE, ISNUMBER(deflator!$E196:$BQ196), 0))</f>
        <v>0</v>
      </c>
      <c r="M196" cm="1">
        <f t="array" ref="M196">deflator!M196/INDEX(deflator!$E196:$BQ196, MATCH(TRUE, ISNUMBER(deflator!$E196:$BQ196), 0))</f>
        <v>0</v>
      </c>
      <c r="N196" cm="1">
        <f t="array" ref="N196">deflator!N196/INDEX(deflator!$E196:$BQ196, MATCH(TRUE, ISNUMBER(deflator!$E196:$BQ196), 0))</f>
        <v>0</v>
      </c>
      <c r="O196" cm="1">
        <f t="array" ref="O196">deflator!O196/INDEX(deflator!$E196:$BQ196, MATCH(TRUE, ISNUMBER(deflator!$E196:$BQ196), 0))</f>
        <v>0</v>
      </c>
      <c r="P196" cm="1">
        <f t="array" ref="P196">deflator!P196/INDEX(deflator!$E196:$BQ196, MATCH(TRUE, ISNUMBER(deflator!$E196:$BQ196), 0))</f>
        <v>0</v>
      </c>
      <c r="Q196" cm="1">
        <f t="array" ref="Q196">deflator!Q196/INDEX(deflator!$E196:$BQ196, MATCH(TRUE, ISNUMBER(deflator!$E196:$BQ196), 0))</f>
        <v>0</v>
      </c>
      <c r="R196" cm="1">
        <f t="array" ref="R196">deflator!R196/INDEX(deflator!$E196:$BQ196, MATCH(TRUE, ISNUMBER(deflator!$E196:$BQ196), 0))</f>
        <v>0</v>
      </c>
      <c r="S196" cm="1">
        <f t="array" ref="S196">deflator!S196/INDEX(deflator!$E196:$BQ196, MATCH(TRUE, ISNUMBER(deflator!$E196:$BQ196), 0))</f>
        <v>0</v>
      </c>
      <c r="T196" cm="1">
        <f t="array" ref="T196">deflator!T196/INDEX(deflator!$E196:$BQ196, MATCH(TRUE, ISNUMBER(deflator!$E196:$BQ196), 0))</f>
        <v>0</v>
      </c>
      <c r="U196" cm="1">
        <f t="array" ref="U196">deflator!U196/INDEX(deflator!$E196:$BQ196, MATCH(TRUE, ISNUMBER(deflator!$E196:$BQ196), 0))</f>
        <v>0</v>
      </c>
      <c r="V196" cm="1">
        <f t="array" ref="V196">deflator!V196/INDEX(deflator!$E196:$BQ196, MATCH(TRUE, ISNUMBER(deflator!$E196:$BQ196), 0))</f>
        <v>0</v>
      </c>
      <c r="W196" cm="1">
        <f t="array" ref="W196">deflator!W196/INDEX(deflator!$E196:$BQ196, MATCH(TRUE, ISNUMBER(deflator!$E196:$BQ196), 0))</f>
        <v>0</v>
      </c>
      <c r="X196" cm="1">
        <f t="array" ref="X196">deflator!X196/INDEX(deflator!$E196:$BQ196, MATCH(TRUE, ISNUMBER(deflator!$E196:$BQ196), 0))</f>
        <v>0</v>
      </c>
      <c r="Y196" cm="1">
        <f t="array" ref="Y196">deflator!Y196/INDEX(deflator!$E196:$BQ196, MATCH(TRUE, ISNUMBER(deflator!$E196:$BQ196), 0))</f>
        <v>0</v>
      </c>
      <c r="Z196" cm="1">
        <f t="array" ref="Z196">deflator!Z196/INDEX(deflator!$E196:$BQ196, MATCH(TRUE, ISNUMBER(deflator!$E196:$BQ196), 0))</f>
        <v>0</v>
      </c>
      <c r="AA196" cm="1">
        <f t="array" ref="AA196">deflator!AA196/INDEX(deflator!$E196:$BQ196, MATCH(TRUE, ISNUMBER(deflator!$E196:$BQ196), 0))</f>
        <v>0</v>
      </c>
      <c r="AB196" cm="1">
        <f t="array" ref="AB196">deflator!AB196/INDEX(deflator!$E196:$BQ196, MATCH(TRUE, ISNUMBER(deflator!$E196:$BQ196), 0))</f>
        <v>0</v>
      </c>
      <c r="AC196" cm="1">
        <f t="array" ref="AC196">deflator!AC196/INDEX(deflator!$E196:$BQ196, MATCH(TRUE, ISNUMBER(deflator!$E196:$BQ196), 0))</f>
        <v>0</v>
      </c>
      <c r="AD196" cm="1">
        <f t="array" ref="AD196">deflator!AD196/INDEX(deflator!$E196:$BQ196, MATCH(TRUE, ISNUMBER(deflator!$E196:$BQ196), 0))</f>
        <v>0</v>
      </c>
      <c r="AE196" cm="1">
        <f t="array" ref="AE196">deflator!AE196/INDEX(deflator!$E196:$BQ196, MATCH(TRUE, ISNUMBER(deflator!$E196:$BQ196), 0))</f>
        <v>0</v>
      </c>
      <c r="AF196" cm="1">
        <f t="array" ref="AF196">deflator!AF196/INDEX(deflator!$E196:$BQ196, MATCH(TRUE, ISNUMBER(deflator!$E196:$BQ196), 0))</f>
        <v>0</v>
      </c>
      <c r="AG196" cm="1">
        <f t="array" ref="AG196">deflator!AG196/INDEX(deflator!$E196:$BQ196, MATCH(TRUE, ISNUMBER(deflator!$E196:$BQ196), 0))</f>
        <v>0</v>
      </c>
      <c r="AH196" cm="1">
        <f t="array" ref="AH196">deflator!AH196/INDEX(deflator!$E196:$BQ196, MATCH(TRUE, ISNUMBER(deflator!$E196:$BQ196), 0))</f>
        <v>0</v>
      </c>
      <c r="AI196" cm="1">
        <f t="array" ref="AI196">deflator!AI196/INDEX(deflator!$E196:$BQ196, MATCH(TRUE, ISNUMBER(deflator!$E196:$BQ196), 0))</f>
        <v>1</v>
      </c>
      <c r="AJ196" cm="1">
        <f t="array" ref="AJ196">deflator!AJ196/INDEX(deflator!$E196:$BQ196, MATCH(TRUE, ISNUMBER(deflator!$E196:$BQ196), 0))</f>
        <v>1.5525599479747589</v>
      </c>
      <c r="AK196" cm="1">
        <f t="array" ref="AK196">deflator!AK196/INDEX(deflator!$E196:$BQ196, MATCH(TRUE, ISNUMBER(deflator!$E196:$BQ196), 0))</f>
        <v>2.152243477519832</v>
      </c>
      <c r="AL196" cm="1">
        <f t="array" ref="AL196">deflator!AL196/INDEX(deflator!$E196:$BQ196, MATCH(TRUE, ISNUMBER(deflator!$E196:$BQ196), 0))</f>
        <v>2.8117510643026806</v>
      </c>
      <c r="AM196" cm="1">
        <f t="array" ref="AM196">deflator!AM196/INDEX(deflator!$E196:$BQ196, MATCH(TRUE, ISNUMBER(deflator!$E196:$BQ196), 0))</f>
        <v>3.8586794343385606</v>
      </c>
      <c r="AN196" cm="1">
        <f t="array" ref="AN196">deflator!AN196/INDEX(deflator!$E196:$BQ196, MATCH(TRUE, ISNUMBER(deflator!$E196:$BQ196), 0))</f>
        <v>4.9176406410273907</v>
      </c>
      <c r="AO196" cm="1">
        <f t="array" ref="AO196">deflator!AO196/INDEX(deflator!$E196:$BQ196, MATCH(TRUE, ISNUMBER(deflator!$E196:$BQ196), 0))</f>
        <v>5.8018918164499729</v>
      </c>
      <c r="AP196" cm="1">
        <f t="array" ref="AP196">deflator!AP196/INDEX(deflator!$E196:$BQ196, MATCH(TRUE, ISNUMBER(deflator!$E196:$BQ196), 0))</f>
        <v>6.5970641008175397</v>
      </c>
      <c r="AQ196" cm="1">
        <f t="array" ref="AQ196">deflator!AQ196/INDEX(deflator!$E196:$BQ196, MATCH(TRUE, ISNUMBER(deflator!$E196:$BQ196), 0))</f>
        <v>7.3258820630460679</v>
      </c>
      <c r="AR196" cm="1">
        <f t="array" ref="AR196">deflator!AR196/INDEX(deflator!$E196:$BQ196, MATCH(TRUE, ISNUMBER(deflator!$E196:$BQ196), 0))</f>
        <v>7.7784436720819734</v>
      </c>
      <c r="AS196" cm="1">
        <f t="array" ref="AS196">deflator!AS196/INDEX(deflator!$E196:$BQ196, MATCH(TRUE, ISNUMBER(deflator!$E196:$BQ196), 0))</f>
        <v>8.2496394030108213</v>
      </c>
      <c r="AT196" cm="1">
        <f t="array" ref="AT196">deflator!AT196/INDEX(deflator!$E196:$BQ196, MATCH(TRUE, ISNUMBER(deflator!$E196:$BQ196), 0))</f>
        <v>8.5137596766117944</v>
      </c>
      <c r="AU196" cm="1">
        <f t="array" ref="AU196">deflator!AU196/INDEX(deflator!$E196:$BQ196, MATCH(TRUE, ISNUMBER(deflator!$E196:$BQ196), 0))</f>
        <v>8.6682903413332202</v>
      </c>
      <c r="AV196" cm="1">
        <f t="array" ref="AV196">deflator!AV196/INDEX(deflator!$E196:$BQ196, MATCH(TRUE, ISNUMBER(deflator!$E196:$BQ196), 0))</f>
        <v>8.7354399078638796</v>
      </c>
      <c r="AW196" cm="1">
        <f t="array" ref="AW196">deflator!AW196/INDEX(deflator!$E196:$BQ196, MATCH(TRUE, ISNUMBER(deflator!$E196:$BQ196), 0))</f>
        <v>9.1663693270042543</v>
      </c>
      <c r="AX196" cm="1">
        <f t="array" ref="AX196">deflator!AX196/INDEX(deflator!$E196:$BQ196, MATCH(TRUE, ISNUMBER(deflator!$E196:$BQ196), 0))</f>
        <v>9.4068118665779323</v>
      </c>
      <c r="AY196" cm="1">
        <f t="array" ref="AY196">deflator!AY196/INDEX(deflator!$E196:$BQ196, MATCH(TRUE, ISNUMBER(deflator!$E196:$BQ196), 0))</f>
        <v>9.5715754230475412</v>
      </c>
      <c r="AZ196" cm="1">
        <f t="array" ref="AZ196">deflator!AZ196/INDEX(deflator!$E196:$BQ196, MATCH(TRUE, ISNUMBER(deflator!$E196:$BQ196), 0))</f>
        <v>9.9348302539804294</v>
      </c>
      <c r="BA196" cm="1">
        <f t="array" ref="BA196">deflator!BA196/INDEX(deflator!$E196:$BQ196, MATCH(TRUE, ISNUMBER(deflator!$E196:$BQ196), 0))</f>
        <v>10.32569590959347</v>
      </c>
      <c r="BB196" cm="1">
        <f t="array" ref="BB196">deflator!BB196/INDEX(deflator!$E196:$BQ196, MATCH(TRUE, ISNUMBER(deflator!$E196:$BQ196), 0))</f>
        <v>10.727122659912947</v>
      </c>
      <c r="BC196" cm="1">
        <f t="array" ref="BC196">deflator!BC196/INDEX(deflator!$E196:$BQ196, MATCH(TRUE, ISNUMBER(deflator!$E196:$BQ196), 0))</f>
        <v>10.896527240155482</v>
      </c>
      <c r="BD196" cm="1">
        <f t="array" ref="BD196">deflator!BD196/INDEX(deflator!$E196:$BQ196, MATCH(TRUE, ISNUMBER(deflator!$E196:$BQ196), 0))</f>
        <v>11.230583660819994</v>
      </c>
      <c r="BE196" cm="1">
        <f t="array" ref="BE196">deflator!BE196/INDEX(deflator!$E196:$BQ196, MATCH(TRUE, ISNUMBER(deflator!$E196:$BQ196), 0))</f>
        <v>11.475795995020352</v>
      </c>
      <c r="BF196" cm="1">
        <f t="array" ref="BF196">deflator!BF196/INDEX(deflator!$E196:$BQ196, MATCH(TRUE, ISNUMBER(deflator!$E196:$BQ196), 0))</f>
        <v>11.50689262387032</v>
      </c>
      <c r="BG196" cm="1">
        <f t="array" ref="BG196">deflator!BG196/INDEX(deflator!$E196:$BQ196, MATCH(TRUE, ISNUMBER(deflator!$E196:$BQ196), 0))</f>
        <v>11.562387189657167</v>
      </c>
      <c r="BH196" cm="1">
        <f t="array" ref="BH196">deflator!BH196/INDEX(deflator!$E196:$BQ196, MATCH(TRUE, ISNUMBER(deflator!$E196:$BQ196), 0))</f>
        <v>11.715092899564521</v>
      </c>
      <c r="BI196" cm="1">
        <f t="array" ref="BI196">deflator!BI196/INDEX(deflator!$E196:$BQ196, MATCH(TRUE, ISNUMBER(deflator!$E196:$BQ196), 0))</f>
        <v>11.724800312372146</v>
      </c>
      <c r="BJ196" cm="1">
        <f t="array" ref="BJ196">deflator!BJ196/INDEX(deflator!$E196:$BQ196, MATCH(TRUE, ISNUMBER(deflator!$E196:$BQ196), 0))</f>
        <v>11.932353061594606</v>
      </c>
      <c r="BK196" cm="1">
        <f t="array" ref="BK196">deflator!BK196/INDEX(deflator!$E196:$BQ196, MATCH(TRUE, ISNUMBER(deflator!$E196:$BQ196), 0))</f>
        <v>12.078762825051983</v>
      </c>
      <c r="BL196" cm="1">
        <f t="array" ref="BL196">deflator!BL196/INDEX(deflator!$E196:$BQ196, MATCH(TRUE, ISNUMBER(deflator!$E196:$BQ196), 0))</f>
        <v>12.444320169177111</v>
      </c>
      <c r="BM196" cm="1">
        <f t="array" ref="BM196">deflator!BM196/INDEX(deflator!$E196:$BQ196, MATCH(TRUE, ISNUMBER(deflator!$E196:$BQ196), 0))</f>
        <v>12.971784420585557</v>
      </c>
      <c r="BN196" cm="1">
        <f t="array" ref="BN196">deflator!BN196/INDEX(deflator!$E196:$BQ196, MATCH(TRUE, ISNUMBER(deflator!$E196:$BQ196), 0))</f>
        <v>13.664508325689182</v>
      </c>
      <c r="BO196" cm="1">
        <f t="array" ref="BO196">deflator!BO196/INDEX(deflator!$E196:$BQ196, MATCH(TRUE, ISNUMBER(deflator!$E196:$BQ196), 0))</f>
        <v>15.125186523252811</v>
      </c>
      <c r="BP196" cm="1">
        <f t="array" ref="BP196">deflator!BP196/INDEX(deflator!$E196:$BQ196, MATCH(TRUE, ISNUMBER(deflator!$E196:$BQ196), 0))</f>
        <v>16.617390946294119</v>
      </c>
      <c r="BQ196" cm="1">
        <f t="array" ref="BQ196">deflator!BQ196/INDEX(deflator!$E196:$BQ196, MATCH(TRUE, ISNUMBER(deflator!$E196:$BQ196), 0))</f>
        <v>17.213480804726402</v>
      </c>
    </row>
    <row r="197" spans="1:69" x14ac:dyDescent="0.35">
      <c r="A197" t="s">
        <v>630</v>
      </c>
      <c r="B197" t="s">
        <v>631</v>
      </c>
      <c r="C197" t="s">
        <v>44</v>
      </c>
      <c r="D197" t="s">
        <v>45</v>
      </c>
      <c r="E197" t="e" cm="1">
        <f t="array" ref="E197">deflator!E197/INDEX(deflator!$E197:$BQ197, MATCH(TRUE, ISNUMBER(deflator!$E197:$BQ197), 0))</f>
        <v>#N/A</v>
      </c>
      <c r="F197" t="e" cm="1">
        <f t="array" ref="F197">deflator!F197/INDEX(deflator!$E197:$BQ197, MATCH(TRUE, ISNUMBER(deflator!$E197:$BQ197), 0))</f>
        <v>#N/A</v>
      </c>
      <c r="G197" t="e" cm="1">
        <f t="array" ref="G197">deflator!G197/INDEX(deflator!$E197:$BQ197, MATCH(TRUE, ISNUMBER(deflator!$E197:$BQ197), 0))</f>
        <v>#N/A</v>
      </c>
      <c r="H197" t="e" cm="1">
        <f t="array" ref="H197">deflator!H197/INDEX(deflator!$E197:$BQ197, MATCH(TRUE, ISNUMBER(deflator!$E197:$BQ197), 0))</f>
        <v>#N/A</v>
      </c>
      <c r="I197" t="e" cm="1">
        <f t="array" ref="I197">deflator!I197/INDEX(deflator!$E197:$BQ197, MATCH(TRUE, ISNUMBER(deflator!$E197:$BQ197), 0))</f>
        <v>#N/A</v>
      </c>
      <c r="J197" t="e" cm="1">
        <f t="array" ref="J197">deflator!J197/INDEX(deflator!$E197:$BQ197, MATCH(TRUE, ISNUMBER(deflator!$E197:$BQ197), 0))</f>
        <v>#N/A</v>
      </c>
      <c r="K197" t="e" cm="1">
        <f t="array" ref="K197">deflator!K197/INDEX(deflator!$E197:$BQ197, MATCH(TRUE, ISNUMBER(deflator!$E197:$BQ197), 0))</f>
        <v>#N/A</v>
      </c>
      <c r="L197" t="e" cm="1">
        <f t="array" ref="L197">deflator!L197/INDEX(deflator!$E197:$BQ197, MATCH(TRUE, ISNUMBER(deflator!$E197:$BQ197), 0))</f>
        <v>#N/A</v>
      </c>
      <c r="M197" t="e" cm="1">
        <f t="array" ref="M197">deflator!M197/INDEX(deflator!$E197:$BQ197, MATCH(TRUE, ISNUMBER(deflator!$E197:$BQ197), 0))</f>
        <v>#N/A</v>
      </c>
      <c r="N197" t="e" cm="1">
        <f t="array" ref="N197">deflator!N197/INDEX(deflator!$E197:$BQ197, MATCH(TRUE, ISNUMBER(deflator!$E197:$BQ197), 0))</f>
        <v>#N/A</v>
      </c>
      <c r="O197" t="e" cm="1">
        <f t="array" ref="O197">deflator!O197/INDEX(deflator!$E197:$BQ197, MATCH(TRUE, ISNUMBER(deflator!$E197:$BQ197), 0))</f>
        <v>#N/A</v>
      </c>
      <c r="P197" t="e" cm="1">
        <f t="array" ref="P197">deflator!P197/INDEX(deflator!$E197:$BQ197, MATCH(TRUE, ISNUMBER(deflator!$E197:$BQ197), 0))</f>
        <v>#N/A</v>
      </c>
      <c r="Q197" t="e" cm="1">
        <f t="array" ref="Q197">deflator!Q197/INDEX(deflator!$E197:$BQ197, MATCH(TRUE, ISNUMBER(deflator!$E197:$BQ197), 0))</f>
        <v>#N/A</v>
      </c>
      <c r="R197" t="e" cm="1">
        <f t="array" ref="R197">deflator!R197/INDEX(deflator!$E197:$BQ197, MATCH(TRUE, ISNUMBER(deflator!$E197:$BQ197), 0))</f>
        <v>#N/A</v>
      </c>
      <c r="S197" t="e" cm="1">
        <f t="array" ref="S197">deflator!S197/INDEX(deflator!$E197:$BQ197, MATCH(TRUE, ISNUMBER(deflator!$E197:$BQ197), 0))</f>
        <v>#N/A</v>
      </c>
      <c r="T197" t="e" cm="1">
        <f t="array" ref="T197">deflator!T197/INDEX(deflator!$E197:$BQ197, MATCH(TRUE, ISNUMBER(deflator!$E197:$BQ197), 0))</f>
        <v>#N/A</v>
      </c>
      <c r="U197" t="e" cm="1">
        <f t="array" ref="U197">deflator!U197/INDEX(deflator!$E197:$BQ197, MATCH(TRUE, ISNUMBER(deflator!$E197:$BQ197), 0))</f>
        <v>#N/A</v>
      </c>
      <c r="V197" t="e" cm="1">
        <f t="array" ref="V197">deflator!V197/INDEX(deflator!$E197:$BQ197, MATCH(TRUE, ISNUMBER(deflator!$E197:$BQ197), 0))</f>
        <v>#N/A</v>
      </c>
      <c r="W197" t="e" cm="1">
        <f t="array" ref="W197">deflator!W197/INDEX(deflator!$E197:$BQ197, MATCH(TRUE, ISNUMBER(deflator!$E197:$BQ197), 0))</f>
        <v>#N/A</v>
      </c>
      <c r="X197" t="e" cm="1">
        <f t="array" ref="X197">deflator!X197/INDEX(deflator!$E197:$BQ197, MATCH(TRUE, ISNUMBER(deflator!$E197:$BQ197), 0))</f>
        <v>#N/A</v>
      </c>
      <c r="Y197" t="e" cm="1">
        <f t="array" ref="Y197">deflator!Y197/INDEX(deflator!$E197:$BQ197, MATCH(TRUE, ISNUMBER(deflator!$E197:$BQ197), 0))</f>
        <v>#N/A</v>
      </c>
      <c r="Z197" t="e" cm="1">
        <f t="array" ref="Z197">deflator!Z197/INDEX(deflator!$E197:$BQ197, MATCH(TRUE, ISNUMBER(deflator!$E197:$BQ197), 0))</f>
        <v>#N/A</v>
      </c>
      <c r="AA197" t="e" cm="1">
        <f t="array" ref="AA197">deflator!AA197/INDEX(deflator!$E197:$BQ197, MATCH(TRUE, ISNUMBER(deflator!$E197:$BQ197), 0))</f>
        <v>#N/A</v>
      </c>
      <c r="AB197" t="e" cm="1">
        <f t="array" ref="AB197">deflator!AB197/INDEX(deflator!$E197:$BQ197, MATCH(TRUE, ISNUMBER(deflator!$E197:$BQ197), 0))</f>
        <v>#N/A</v>
      </c>
      <c r="AC197" t="e" cm="1">
        <f t="array" ref="AC197">deflator!AC197/INDEX(deflator!$E197:$BQ197, MATCH(TRUE, ISNUMBER(deflator!$E197:$BQ197), 0))</f>
        <v>#N/A</v>
      </c>
      <c r="AD197" t="e" cm="1">
        <f t="array" ref="AD197">deflator!AD197/INDEX(deflator!$E197:$BQ197, MATCH(TRUE, ISNUMBER(deflator!$E197:$BQ197), 0))</f>
        <v>#N/A</v>
      </c>
      <c r="AE197" t="e" cm="1">
        <f t="array" ref="AE197">deflator!AE197/INDEX(deflator!$E197:$BQ197, MATCH(TRUE, ISNUMBER(deflator!$E197:$BQ197), 0))</f>
        <v>#N/A</v>
      </c>
      <c r="AF197" t="e" cm="1">
        <f t="array" ref="AF197">deflator!AF197/INDEX(deflator!$E197:$BQ197, MATCH(TRUE, ISNUMBER(deflator!$E197:$BQ197), 0))</f>
        <v>#N/A</v>
      </c>
      <c r="AG197" t="e" cm="1">
        <f t="array" ref="AG197">deflator!AG197/INDEX(deflator!$E197:$BQ197, MATCH(TRUE, ISNUMBER(deflator!$E197:$BQ197), 0))</f>
        <v>#N/A</v>
      </c>
      <c r="AH197" t="e" cm="1">
        <f t="array" ref="AH197">deflator!AH197/INDEX(deflator!$E197:$BQ197, MATCH(TRUE, ISNUMBER(deflator!$E197:$BQ197), 0))</f>
        <v>#N/A</v>
      </c>
      <c r="AI197" t="e" cm="1">
        <f t="array" ref="AI197">deflator!AI197/INDEX(deflator!$E197:$BQ197, MATCH(TRUE, ISNUMBER(deflator!$E197:$BQ197), 0))</f>
        <v>#N/A</v>
      </c>
      <c r="AJ197" t="e" cm="1">
        <f t="array" ref="AJ197">deflator!AJ197/INDEX(deflator!$E197:$BQ197, MATCH(TRUE, ISNUMBER(deflator!$E197:$BQ197), 0))</f>
        <v>#N/A</v>
      </c>
      <c r="AK197" t="e" cm="1">
        <f t="array" ref="AK197">deflator!AK197/INDEX(deflator!$E197:$BQ197, MATCH(TRUE, ISNUMBER(deflator!$E197:$BQ197), 0))</f>
        <v>#N/A</v>
      </c>
      <c r="AL197" t="e" cm="1">
        <f t="array" ref="AL197">deflator!AL197/INDEX(deflator!$E197:$BQ197, MATCH(TRUE, ISNUMBER(deflator!$E197:$BQ197), 0))</f>
        <v>#N/A</v>
      </c>
      <c r="AM197" t="e" cm="1">
        <f t="array" ref="AM197">deflator!AM197/INDEX(deflator!$E197:$BQ197, MATCH(TRUE, ISNUMBER(deflator!$E197:$BQ197), 0))</f>
        <v>#N/A</v>
      </c>
      <c r="AN197" t="e" cm="1">
        <f t="array" ref="AN197">deflator!AN197/INDEX(deflator!$E197:$BQ197, MATCH(TRUE, ISNUMBER(deflator!$E197:$BQ197), 0))</f>
        <v>#N/A</v>
      </c>
      <c r="AO197" t="e" cm="1">
        <f t="array" ref="AO197">deflator!AO197/INDEX(deflator!$E197:$BQ197, MATCH(TRUE, ISNUMBER(deflator!$E197:$BQ197), 0))</f>
        <v>#N/A</v>
      </c>
      <c r="AP197" t="e" cm="1">
        <f t="array" ref="AP197">deflator!AP197/INDEX(deflator!$E197:$BQ197, MATCH(TRUE, ISNUMBER(deflator!$E197:$BQ197), 0))</f>
        <v>#N/A</v>
      </c>
      <c r="AQ197" t="e" cm="1">
        <f t="array" ref="AQ197">deflator!AQ197/INDEX(deflator!$E197:$BQ197, MATCH(TRUE, ISNUMBER(deflator!$E197:$BQ197), 0))</f>
        <v>#N/A</v>
      </c>
      <c r="AR197" t="e" cm="1">
        <f t="array" ref="AR197">deflator!AR197/INDEX(deflator!$E197:$BQ197, MATCH(TRUE, ISNUMBER(deflator!$E197:$BQ197), 0))</f>
        <v>#N/A</v>
      </c>
      <c r="AS197" t="e" cm="1">
        <f t="array" ref="AS197">deflator!AS197/INDEX(deflator!$E197:$BQ197, MATCH(TRUE, ISNUMBER(deflator!$E197:$BQ197), 0))</f>
        <v>#N/A</v>
      </c>
      <c r="AT197" t="e" cm="1">
        <f t="array" ref="AT197">deflator!AT197/INDEX(deflator!$E197:$BQ197, MATCH(TRUE, ISNUMBER(deflator!$E197:$BQ197), 0))</f>
        <v>#N/A</v>
      </c>
      <c r="AU197" t="e" cm="1">
        <f t="array" ref="AU197">deflator!AU197/INDEX(deflator!$E197:$BQ197, MATCH(TRUE, ISNUMBER(deflator!$E197:$BQ197), 0))</f>
        <v>#N/A</v>
      </c>
      <c r="AV197" t="e" cm="1">
        <f t="array" ref="AV197">deflator!AV197/INDEX(deflator!$E197:$BQ197, MATCH(TRUE, ISNUMBER(deflator!$E197:$BQ197), 0))</f>
        <v>#N/A</v>
      </c>
      <c r="AW197" t="e" cm="1">
        <f t="array" ref="AW197">deflator!AW197/INDEX(deflator!$E197:$BQ197, MATCH(TRUE, ISNUMBER(deflator!$E197:$BQ197), 0))</f>
        <v>#N/A</v>
      </c>
      <c r="AX197" t="e" cm="1">
        <f t="array" ref="AX197">deflator!AX197/INDEX(deflator!$E197:$BQ197, MATCH(TRUE, ISNUMBER(deflator!$E197:$BQ197), 0))</f>
        <v>#N/A</v>
      </c>
      <c r="AY197" t="e" cm="1">
        <f t="array" ref="AY197">deflator!AY197/INDEX(deflator!$E197:$BQ197, MATCH(TRUE, ISNUMBER(deflator!$E197:$BQ197), 0))</f>
        <v>#N/A</v>
      </c>
      <c r="AZ197" t="e" cm="1">
        <f t="array" ref="AZ197">deflator!AZ197/INDEX(deflator!$E197:$BQ197, MATCH(TRUE, ISNUMBER(deflator!$E197:$BQ197), 0))</f>
        <v>#N/A</v>
      </c>
      <c r="BA197" t="e" cm="1">
        <f t="array" ref="BA197">deflator!BA197/INDEX(deflator!$E197:$BQ197, MATCH(TRUE, ISNUMBER(deflator!$E197:$BQ197), 0))</f>
        <v>#N/A</v>
      </c>
      <c r="BB197" t="e" cm="1">
        <f t="array" ref="BB197">deflator!BB197/INDEX(deflator!$E197:$BQ197, MATCH(TRUE, ISNUMBER(deflator!$E197:$BQ197), 0))</f>
        <v>#N/A</v>
      </c>
      <c r="BC197" t="e" cm="1">
        <f t="array" ref="BC197">deflator!BC197/INDEX(deflator!$E197:$BQ197, MATCH(TRUE, ISNUMBER(deflator!$E197:$BQ197), 0))</f>
        <v>#N/A</v>
      </c>
      <c r="BD197" t="e" cm="1">
        <f t="array" ref="BD197">deflator!BD197/INDEX(deflator!$E197:$BQ197, MATCH(TRUE, ISNUMBER(deflator!$E197:$BQ197), 0))</f>
        <v>#N/A</v>
      </c>
      <c r="BE197" t="e" cm="1">
        <f t="array" ref="BE197">deflator!BE197/INDEX(deflator!$E197:$BQ197, MATCH(TRUE, ISNUMBER(deflator!$E197:$BQ197), 0))</f>
        <v>#N/A</v>
      </c>
      <c r="BF197" t="e" cm="1">
        <f t="array" ref="BF197">deflator!BF197/INDEX(deflator!$E197:$BQ197, MATCH(TRUE, ISNUMBER(deflator!$E197:$BQ197), 0))</f>
        <v>#N/A</v>
      </c>
      <c r="BG197" t="e" cm="1">
        <f t="array" ref="BG197">deflator!BG197/INDEX(deflator!$E197:$BQ197, MATCH(TRUE, ISNUMBER(deflator!$E197:$BQ197), 0))</f>
        <v>#N/A</v>
      </c>
      <c r="BH197" t="e" cm="1">
        <f t="array" ref="BH197">deflator!BH197/INDEX(deflator!$E197:$BQ197, MATCH(TRUE, ISNUMBER(deflator!$E197:$BQ197), 0))</f>
        <v>#N/A</v>
      </c>
      <c r="BI197" t="e" cm="1">
        <f t="array" ref="BI197">deflator!BI197/INDEX(deflator!$E197:$BQ197, MATCH(TRUE, ISNUMBER(deflator!$E197:$BQ197), 0))</f>
        <v>#N/A</v>
      </c>
      <c r="BJ197" t="e" cm="1">
        <f t="array" ref="BJ197">deflator!BJ197/INDEX(deflator!$E197:$BQ197, MATCH(TRUE, ISNUMBER(deflator!$E197:$BQ197), 0))</f>
        <v>#N/A</v>
      </c>
      <c r="BK197" t="e" cm="1">
        <f t="array" ref="BK197">deflator!BK197/INDEX(deflator!$E197:$BQ197, MATCH(TRUE, ISNUMBER(deflator!$E197:$BQ197), 0))</f>
        <v>#N/A</v>
      </c>
      <c r="BL197" t="e" cm="1">
        <f t="array" ref="BL197">deflator!BL197/INDEX(deflator!$E197:$BQ197, MATCH(TRUE, ISNUMBER(deflator!$E197:$BQ197), 0))</f>
        <v>#N/A</v>
      </c>
      <c r="BM197" t="e" cm="1">
        <f t="array" ref="BM197">deflator!BM197/INDEX(deflator!$E197:$BQ197, MATCH(TRUE, ISNUMBER(deflator!$E197:$BQ197), 0))</f>
        <v>#N/A</v>
      </c>
      <c r="BN197" t="e" cm="1">
        <f t="array" ref="BN197">deflator!BN197/INDEX(deflator!$E197:$BQ197, MATCH(TRUE, ISNUMBER(deflator!$E197:$BQ197), 0))</f>
        <v>#N/A</v>
      </c>
      <c r="BO197" t="e" cm="1">
        <f t="array" ref="BO197">deflator!BO197/INDEX(deflator!$E197:$BQ197, MATCH(TRUE, ISNUMBER(deflator!$E197:$BQ197), 0))</f>
        <v>#N/A</v>
      </c>
      <c r="BP197" t="e" cm="1">
        <f t="array" ref="BP197">deflator!BP197/INDEX(deflator!$E197:$BQ197, MATCH(TRUE, ISNUMBER(deflator!$E197:$BQ197), 0))</f>
        <v>#N/A</v>
      </c>
      <c r="BQ197" t="e" cm="1">
        <f t="array" ref="BQ197">deflator!BQ197/INDEX(deflator!$E197:$BQ197, MATCH(TRUE, ISNUMBER(deflator!$E197:$BQ197), 0))</f>
        <v>#N/A</v>
      </c>
    </row>
    <row r="198" spans="1:69" x14ac:dyDescent="0.35">
      <c r="A198" t="s">
        <v>632</v>
      </c>
      <c r="B198" t="s">
        <v>633</v>
      </c>
      <c r="C198" t="s">
        <v>44</v>
      </c>
      <c r="D198" t="s">
        <v>45</v>
      </c>
      <c r="E198" cm="1">
        <f t="array" ref="E198">deflator!E198/INDEX(deflator!$E198:$BQ198, MATCH(TRUE, ISNUMBER(deflator!$E198:$BQ198), 0))</f>
        <v>1</v>
      </c>
      <c r="F198" cm="1">
        <f t="array" ref="F198">deflator!F198/INDEX(deflator!$E198:$BQ198, MATCH(TRUE, ISNUMBER(deflator!$E198:$BQ198), 0))</f>
        <v>1.0298507219595254</v>
      </c>
      <c r="G198" cm="1">
        <f t="array" ref="G198">deflator!G198/INDEX(deflator!$E198:$BQ198, MATCH(TRUE, ISNUMBER(deflator!$E198:$BQ198), 0))</f>
        <v>1.0676031649837563</v>
      </c>
      <c r="H198" cm="1">
        <f t="array" ref="H198">deflator!H198/INDEX(deflator!$E198:$BQ198, MATCH(TRUE, ISNUMBER(deflator!$E198:$BQ198), 0))</f>
        <v>1.0948200034274229</v>
      </c>
      <c r="I198" cm="1">
        <f t="array" ref="I198">deflator!I198/INDEX(deflator!$E198:$BQ198, MATCH(TRUE, ISNUMBER(deflator!$E198:$BQ198), 0))</f>
        <v>1.1264266834190702</v>
      </c>
      <c r="J198" cm="1">
        <f t="array" ref="J198">deflator!J198/INDEX(deflator!$E198:$BQ198, MATCH(TRUE, ISNUMBER(deflator!$E198:$BQ198), 0))</f>
        <v>1.1562774306652284</v>
      </c>
      <c r="K198" cm="1">
        <f t="array" ref="K198">deflator!K198/INDEX(deflator!$E198:$BQ198, MATCH(TRUE, ISNUMBER(deflator!$E198:$BQ198), 0))</f>
        <v>1.1834942671634145</v>
      </c>
      <c r="L198" cm="1">
        <f t="array" ref="L198">deflator!L198/INDEX(deflator!$E198:$BQ198, MATCH(TRUE, ISNUMBER(deflator!$E198:$BQ198), 0))</f>
        <v>1.2414398537738502</v>
      </c>
      <c r="M198" cm="1">
        <f t="array" ref="M198">deflator!M198/INDEX(deflator!$E198:$BQ198, MATCH(TRUE, ISNUMBER(deflator!$E198:$BQ198), 0))</f>
        <v>1.3169446775995013</v>
      </c>
      <c r="N198" cm="1">
        <f t="array" ref="N198">deflator!N198/INDEX(deflator!$E198:$BQ198, MATCH(TRUE, ISNUMBER(deflator!$E198:$BQ198), 0))</f>
        <v>1.3625987460469058</v>
      </c>
      <c r="O198" cm="1">
        <f t="array" ref="O198">deflator!O198/INDEX(deflator!$E198:$BQ198, MATCH(TRUE, ISNUMBER(deflator!$E198:$BQ198), 0))</f>
        <v>1.4187883894162314</v>
      </c>
      <c r="P198" cm="1">
        <f t="array" ref="P198">deflator!P198/INDEX(deflator!$E198:$BQ198, MATCH(TRUE, ISNUMBER(deflator!$E198:$BQ198), 0))</f>
        <v>1.496049138050576</v>
      </c>
      <c r="Q198" cm="1">
        <f t="array" ref="Q198">deflator!Q198/INDEX(deflator!$E198:$BQ198, MATCH(TRUE, ISNUMBER(deflator!$E198:$BQ198), 0))</f>
        <v>1.5645302629686746</v>
      </c>
      <c r="R198" cm="1">
        <f t="array" ref="R198">deflator!R198/INDEX(deflator!$E198:$BQ198, MATCH(TRUE, ISNUMBER(deflator!$E198:$BQ198), 0))</f>
        <v>1.6277436123914151</v>
      </c>
      <c r="S198" cm="1">
        <f t="array" ref="S198">deflator!S198/INDEX(deflator!$E198:$BQ198, MATCH(TRUE, ISNUMBER(deflator!$E198:$BQ198), 0))</f>
        <v>1.7357330713126733</v>
      </c>
      <c r="T198" cm="1">
        <f t="array" ref="T198">deflator!T198/INDEX(deflator!$E198:$BQ198, MATCH(TRUE, ISNUMBER(deflator!$E198:$BQ198), 0))</f>
        <v>1.8639157153395434</v>
      </c>
      <c r="U198" cm="1">
        <f t="array" ref="U198">deflator!U198/INDEX(deflator!$E198:$BQ198, MATCH(TRUE, ISNUMBER(deflator!$E198:$BQ198), 0))</f>
        <v>1.9192273951795145</v>
      </c>
      <c r="V198" cm="1">
        <f t="array" ref="V198">deflator!V198/INDEX(deflator!$E198:$BQ198, MATCH(TRUE, ISNUMBER(deflator!$E198:$BQ198), 0))</f>
        <v>2.0017558937599276</v>
      </c>
      <c r="W198" cm="1">
        <f t="array" ref="W198">deflator!W198/INDEX(deflator!$E198:$BQ198, MATCH(TRUE, ISNUMBER(deflator!$E198:$BQ198), 0))</f>
        <v>2.1088674217775276</v>
      </c>
      <c r="X198" cm="1">
        <f t="array" ref="X198">deflator!X198/INDEX(deflator!$E198:$BQ198, MATCH(TRUE, ISNUMBER(deflator!$E198:$BQ198), 0))</f>
        <v>2.2317822652866326</v>
      </c>
      <c r="Y198" cm="1">
        <f t="array" ref="Y198">deflator!Y198/INDEX(deflator!$E198:$BQ198, MATCH(TRUE, ISNUMBER(deflator!$E198:$BQ198), 0))</f>
        <v>2.4240561711285715</v>
      </c>
      <c r="Z198" cm="1">
        <f t="array" ref="Z198">deflator!Z198/INDEX(deflator!$E198:$BQ198, MATCH(TRUE, ISNUMBER(deflator!$E198:$BQ198), 0))</f>
        <v>2.6488147506975226</v>
      </c>
      <c r="AA198" cm="1">
        <f t="array" ref="AA198">deflator!AA198/INDEX(deflator!$E198:$BQ198, MATCH(TRUE, ISNUMBER(deflator!$E198:$BQ198), 0))</f>
        <v>2.8270412368491491</v>
      </c>
      <c r="AB198" cm="1">
        <f t="array" ref="AB198">deflator!AB198/INDEX(deflator!$E198:$BQ198, MATCH(TRUE, ISNUMBER(deflator!$E198:$BQ198), 0))</f>
        <v>2.983318694845257</v>
      </c>
      <c r="AC198" cm="1">
        <f t="array" ref="AC198">deflator!AC198/INDEX(deflator!$E198:$BQ198, MATCH(TRUE, ISNUMBER(deflator!$E198:$BQ198), 0))</f>
        <v>3.12379279106425</v>
      </c>
      <c r="AD198" cm="1">
        <f t="array" ref="AD198">deflator!AD198/INDEX(deflator!$E198:$BQ198, MATCH(TRUE, ISNUMBER(deflator!$E198:$BQ198), 0))</f>
        <v>3.2080772291433926</v>
      </c>
      <c r="AE198" cm="1">
        <f t="array" ref="AE198">deflator!AE198/INDEX(deflator!$E198:$BQ198, MATCH(TRUE, ISNUMBER(deflator!$E198:$BQ198), 0))</f>
        <v>3.3150527543198089</v>
      </c>
      <c r="AF198" cm="1">
        <f t="array" ref="AF198">deflator!AF198/INDEX(deflator!$E198:$BQ198, MATCH(TRUE, ISNUMBER(deflator!$E198:$BQ198), 0))</f>
        <v>3.4213986330632684</v>
      </c>
      <c r="AG198" cm="1">
        <f t="array" ref="AG198">deflator!AG198/INDEX(deflator!$E198:$BQ198, MATCH(TRUE, ISNUMBER(deflator!$E198:$BQ198), 0))</f>
        <v>3.5485245322379919</v>
      </c>
      <c r="AH198" cm="1">
        <f t="array" ref="AH198">deflator!AH198/INDEX(deflator!$E198:$BQ198, MATCH(TRUE, ISNUMBER(deflator!$E198:$BQ198), 0))</f>
        <v>3.6299352685873965</v>
      </c>
      <c r="AI198" cm="1">
        <f t="array" ref="AI198">deflator!AI198/INDEX(deflator!$E198:$BQ198, MATCH(TRUE, ISNUMBER(deflator!$E198:$BQ198), 0))</f>
        <v>4.0601275590433978</v>
      </c>
      <c r="AJ198" cm="1">
        <f t="array" ref="AJ198">deflator!AJ198/INDEX(deflator!$E198:$BQ198, MATCH(TRUE, ISNUMBER(deflator!$E198:$BQ198), 0))</f>
        <v>4.1869374208346821</v>
      </c>
      <c r="AK198" cm="1">
        <f t="array" ref="AK198">deflator!AK198/INDEX(deflator!$E198:$BQ198, MATCH(TRUE, ISNUMBER(deflator!$E198:$BQ198), 0))</f>
        <v>4.2948088531329356</v>
      </c>
      <c r="AL198" cm="1">
        <f t="array" ref="AL198">deflator!AL198/INDEX(deflator!$E198:$BQ198, MATCH(TRUE, ISNUMBER(deflator!$E198:$BQ198), 0))</f>
        <v>4.3758257301028332</v>
      </c>
      <c r="AM198" cm="1">
        <f t="array" ref="AM198">deflator!AM198/INDEX(deflator!$E198:$BQ198, MATCH(TRUE, ISNUMBER(deflator!$E198:$BQ198), 0))</f>
        <v>4.5149010490225425</v>
      </c>
      <c r="AN198" cm="1">
        <f t="array" ref="AN198">deflator!AN198/INDEX(deflator!$E198:$BQ198, MATCH(TRUE, ISNUMBER(deflator!$E198:$BQ198), 0))</f>
        <v>4.6401526445207102</v>
      </c>
      <c r="AO198" cm="1">
        <f t="array" ref="AO198">deflator!AO198/INDEX(deflator!$E198:$BQ198, MATCH(TRUE, ISNUMBER(deflator!$E198:$BQ198), 0))</f>
        <v>4.8216546631340762</v>
      </c>
      <c r="AP198" cm="1">
        <f t="array" ref="AP198">deflator!AP198/INDEX(deflator!$E198:$BQ198, MATCH(TRUE, ISNUMBER(deflator!$E198:$BQ198), 0))</f>
        <v>4.8858911685406889</v>
      </c>
      <c r="AQ198" cm="1">
        <f t="array" ref="AQ198">deflator!AQ198/INDEX(deflator!$E198:$BQ198, MATCH(TRUE, ISNUMBER(deflator!$E198:$BQ198), 0))</f>
        <v>5.1966408117745022</v>
      </c>
      <c r="AR198" cm="1">
        <f t="array" ref="AR198">deflator!AR198/INDEX(deflator!$E198:$BQ198, MATCH(TRUE, ISNUMBER(deflator!$E198:$BQ198), 0))</f>
        <v>5.2731757834295694</v>
      </c>
      <c r="AS198" cm="1">
        <f t="array" ref="AS198">deflator!AS198/INDEX(deflator!$E198:$BQ198, MATCH(TRUE, ISNUMBER(deflator!$E198:$BQ198), 0))</f>
        <v>5.4469307177918749</v>
      </c>
      <c r="AT198" cm="1">
        <f t="array" ref="AT198">deflator!AT198/INDEX(deflator!$E198:$BQ198, MATCH(TRUE, ISNUMBER(deflator!$E198:$BQ198), 0))</f>
        <v>5.7467794061690372</v>
      </c>
      <c r="AU198" cm="1">
        <f t="array" ref="AU198">deflator!AU198/INDEX(deflator!$E198:$BQ198, MATCH(TRUE, ISNUMBER(deflator!$E198:$BQ198), 0))</f>
        <v>5.8933095347841151</v>
      </c>
      <c r="AV198" cm="1">
        <f t="array" ref="AV198">deflator!AV198/INDEX(deflator!$E198:$BQ198, MATCH(TRUE, ISNUMBER(deflator!$E198:$BQ198), 0))</f>
        <v>6.153644885628391</v>
      </c>
      <c r="AW198" cm="1">
        <f t="array" ref="AW198">deflator!AW198/INDEX(deflator!$E198:$BQ198, MATCH(TRUE, ISNUMBER(deflator!$E198:$BQ198), 0))</f>
        <v>6.0741288385899912</v>
      </c>
      <c r="AX198" cm="1">
        <f t="array" ref="AX198">deflator!AX198/INDEX(deflator!$E198:$BQ198, MATCH(TRUE, ISNUMBER(deflator!$E198:$BQ198), 0))</f>
        <v>6.4744213708595169</v>
      </c>
      <c r="AY198" cm="1">
        <f t="array" ref="AY198">deflator!AY198/INDEX(deflator!$E198:$BQ198, MATCH(TRUE, ISNUMBER(deflator!$E198:$BQ198), 0))</f>
        <v>6.8300525235834932</v>
      </c>
      <c r="AZ198" cm="1">
        <f t="array" ref="AZ198">deflator!AZ198/INDEX(deflator!$E198:$BQ198, MATCH(TRUE, ISNUMBER(deflator!$E198:$BQ198), 0))</f>
        <v>7.0883981633985869</v>
      </c>
      <c r="BA198" cm="1">
        <f t="array" ref="BA198">deflator!BA198/INDEX(deflator!$E198:$BQ198, MATCH(TRUE, ISNUMBER(deflator!$E198:$BQ198), 0))</f>
        <v>7.5535287715778168</v>
      </c>
      <c r="BB198" cm="1">
        <f t="array" ref="BB198">deflator!BB198/INDEX(deflator!$E198:$BQ198, MATCH(TRUE, ISNUMBER(deflator!$E198:$BQ198), 0))</f>
        <v>7.9298875446813613</v>
      </c>
      <c r="BC198" cm="1">
        <f t="array" ref="BC198">deflator!BC198/INDEX(deflator!$E198:$BQ198, MATCH(TRUE, ISNUMBER(deflator!$E198:$BQ198), 0))</f>
        <v>8.1276667582818423</v>
      </c>
      <c r="BD198" cm="1">
        <f t="array" ref="BD198">deflator!BD198/INDEX(deflator!$E198:$BQ198, MATCH(TRUE, ISNUMBER(deflator!$E198:$BQ198), 0))</f>
        <v>8.3202783474064343</v>
      </c>
      <c r="BE198" cm="1">
        <f t="array" ref="BE198">deflator!BE198/INDEX(deflator!$E198:$BQ198, MATCH(TRUE, ISNUMBER(deflator!$E198:$BQ198), 0))</f>
        <v>8.4183934084263417</v>
      </c>
      <c r="BF198" cm="1">
        <f t="array" ref="BF198">deflator!BF198/INDEX(deflator!$E198:$BQ198, MATCH(TRUE, ISNUMBER(deflator!$E198:$BQ198), 0))</f>
        <v>8.5179000985928788</v>
      </c>
      <c r="BG198" cm="1">
        <f t="array" ref="BG198">deflator!BG198/INDEX(deflator!$E198:$BQ198, MATCH(TRUE, ISNUMBER(deflator!$E198:$BQ198), 0))</f>
        <v>8.6201621638551149</v>
      </c>
      <c r="BH198" cm="1">
        <f t="array" ref="BH198">deflator!BH198/INDEX(deflator!$E198:$BQ198, MATCH(TRUE, ISNUMBER(deflator!$E198:$BQ198), 0))</f>
        <v>8.7906297040476691</v>
      </c>
      <c r="BI198" cm="1">
        <f t="array" ref="BI198">deflator!BI198/INDEX(deflator!$E198:$BQ198, MATCH(TRUE, ISNUMBER(deflator!$E198:$BQ198), 0))</f>
        <v>8.9859207938154597</v>
      </c>
      <c r="BJ198" cm="1">
        <f t="array" ref="BJ198">deflator!BJ198/INDEX(deflator!$E198:$BQ198, MATCH(TRUE, ISNUMBER(deflator!$E198:$BQ198), 0))</f>
        <v>9.1738548413676977</v>
      </c>
      <c r="BK198" cm="1">
        <f t="array" ref="BK198">deflator!BK198/INDEX(deflator!$E198:$BQ198, MATCH(TRUE, ISNUMBER(deflator!$E198:$BQ198), 0))</f>
        <v>9.3615601713009529</v>
      </c>
      <c r="BL198" cm="1">
        <f t="array" ref="BL198">deflator!BL198/INDEX(deflator!$E198:$BQ198, MATCH(TRUE, ISNUMBER(deflator!$E198:$BQ198), 0))</f>
        <v>9.5874407871810305</v>
      </c>
      <c r="BM198" cm="1">
        <f t="array" ref="BM198">deflator!BM198/INDEX(deflator!$E198:$BQ198, MATCH(TRUE, ISNUMBER(deflator!$E198:$BQ198), 0))</f>
        <v>9.8158408029484967</v>
      </c>
      <c r="BN198" cm="1">
        <f t="array" ref="BN198">deflator!BN198/INDEX(deflator!$E198:$BQ198, MATCH(TRUE, ISNUMBER(deflator!$E198:$BQ198), 0))</f>
        <v>10.090648999054816</v>
      </c>
      <c r="BO198" cm="1">
        <f t="array" ref="BO198">deflator!BO198/INDEX(deflator!$E198:$BQ198, MATCH(TRUE, ISNUMBER(deflator!$E198:$BQ198), 0))</f>
        <v>10.483870091221398</v>
      </c>
      <c r="BP198" cm="1">
        <f t="array" ref="BP198">deflator!BP198/INDEX(deflator!$E198:$BQ198, MATCH(TRUE, ISNUMBER(deflator!$E198:$BQ198), 0))</f>
        <v>10.847127977495123</v>
      </c>
      <c r="BQ198" cm="1">
        <f t="array" ref="BQ198">deflator!BQ198/INDEX(deflator!$E198:$BQ198, MATCH(TRUE, ISNUMBER(deflator!$E198:$BQ198), 0))</f>
        <v>11.170859557269665</v>
      </c>
    </row>
    <row r="199" spans="1:69" x14ac:dyDescent="0.35">
      <c r="A199" t="s">
        <v>634</v>
      </c>
      <c r="B199" t="s">
        <v>635</v>
      </c>
      <c r="C199" t="s">
        <v>44</v>
      </c>
      <c r="D199" t="s">
        <v>45</v>
      </c>
      <c r="E199" t="e" cm="1">
        <f t="array" ref="E199">deflator!E199/INDEX(deflator!$E199:$BQ199, MATCH(TRUE, ISNUMBER(deflator!$E199:$BQ199), 0))</f>
        <v>#N/A</v>
      </c>
      <c r="F199" t="e" cm="1">
        <f t="array" ref="F199">deflator!F199/INDEX(deflator!$E199:$BQ199, MATCH(TRUE, ISNUMBER(deflator!$E199:$BQ199), 0))</f>
        <v>#N/A</v>
      </c>
      <c r="G199" t="e" cm="1">
        <f t="array" ref="G199">deflator!G199/INDEX(deflator!$E199:$BQ199, MATCH(TRUE, ISNUMBER(deflator!$E199:$BQ199), 0))</f>
        <v>#N/A</v>
      </c>
      <c r="H199" t="e" cm="1">
        <f t="array" ref="H199">deflator!H199/INDEX(deflator!$E199:$BQ199, MATCH(TRUE, ISNUMBER(deflator!$E199:$BQ199), 0))</f>
        <v>#N/A</v>
      </c>
      <c r="I199" t="e" cm="1">
        <f t="array" ref="I199">deflator!I199/INDEX(deflator!$E199:$BQ199, MATCH(TRUE, ISNUMBER(deflator!$E199:$BQ199), 0))</f>
        <v>#N/A</v>
      </c>
      <c r="J199" t="e" cm="1">
        <f t="array" ref="J199">deflator!J199/INDEX(deflator!$E199:$BQ199, MATCH(TRUE, ISNUMBER(deflator!$E199:$BQ199), 0))</f>
        <v>#N/A</v>
      </c>
      <c r="K199" t="e" cm="1">
        <f t="array" ref="K199">deflator!K199/INDEX(deflator!$E199:$BQ199, MATCH(TRUE, ISNUMBER(deflator!$E199:$BQ199), 0))</f>
        <v>#N/A</v>
      </c>
      <c r="L199" t="e" cm="1">
        <f t="array" ref="L199">deflator!L199/INDEX(deflator!$E199:$BQ199, MATCH(TRUE, ISNUMBER(deflator!$E199:$BQ199), 0))</f>
        <v>#N/A</v>
      </c>
      <c r="M199" t="e" cm="1">
        <f t="array" ref="M199">deflator!M199/INDEX(deflator!$E199:$BQ199, MATCH(TRUE, ISNUMBER(deflator!$E199:$BQ199), 0))</f>
        <v>#N/A</v>
      </c>
      <c r="N199" t="e" cm="1">
        <f t="array" ref="N199">deflator!N199/INDEX(deflator!$E199:$BQ199, MATCH(TRUE, ISNUMBER(deflator!$E199:$BQ199), 0))</f>
        <v>#N/A</v>
      </c>
      <c r="O199" t="e" cm="1">
        <f t="array" ref="O199">deflator!O199/INDEX(deflator!$E199:$BQ199, MATCH(TRUE, ISNUMBER(deflator!$E199:$BQ199), 0))</f>
        <v>#N/A</v>
      </c>
      <c r="P199" t="e" cm="1">
        <f t="array" ref="P199">deflator!P199/INDEX(deflator!$E199:$BQ199, MATCH(TRUE, ISNUMBER(deflator!$E199:$BQ199), 0))</f>
        <v>#N/A</v>
      </c>
      <c r="Q199" t="e" cm="1">
        <f t="array" ref="Q199">deflator!Q199/INDEX(deflator!$E199:$BQ199, MATCH(TRUE, ISNUMBER(deflator!$E199:$BQ199), 0))</f>
        <v>#N/A</v>
      </c>
      <c r="R199" t="e" cm="1">
        <f t="array" ref="R199">deflator!R199/INDEX(deflator!$E199:$BQ199, MATCH(TRUE, ISNUMBER(deflator!$E199:$BQ199), 0))</f>
        <v>#N/A</v>
      </c>
      <c r="S199" t="e" cm="1">
        <f t="array" ref="S199">deflator!S199/INDEX(deflator!$E199:$BQ199, MATCH(TRUE, ISNUMBER(deflator!$E199:$BQ199), 0))</f>
        <v>#N/A</v>
      </c>
      <c r="T199" t="e" cm="1">
        <f t="array" ref="T199">deflator!T199/INDEX(deflator!$E199:$BQ199, MATCH(TRUE, ISNUMBER(deflator!$E199:$BQ199), 0))</f>
        <v>#N/A</v>
      </c>
      <c r="U199" t="e" cm="1">
        <f t="array" ref="U199">deflator!U199/INDEX(deflator!$E199:$BQ199, MATCH(TRUE, ISNUMBER(deflator!$E199:$BQ199), 0))</f>
        <v>#N/A</v>
      </c>
      <c r="V199" t="e" cm="1">
        <f t="array" ref="V199">deflator!V199/INDEX(deflator!$E199:$BQ199, MATCH(TRUE, ISNUMBER(deflator!$E199:$BQ199), 0))</f>
        <v>#N/A</v>
      </c>
      <c r="W199" t="e" cm="1">
        <f t="array" ref="W199">deflator!W199/INDEX(deflator!$E199:$BQ199, MATCH(TRUE, ISNUMBER(deflator!$E199:$BQ199), 0))</f>
        <v>#N/A</v>
      </c>
      <c r="X199" t="e" cm="1">
        <f t="array" ref="X199">deflator!X199/INDEX(deflator!$E199:$BQ199, MATCH(TRUE, ISNUMBER(deflator!$E199:$BQ199), 0))</f>
        <v>#N/A</v>
      </c>
      <c r="Y199" t="e" cm="1">
        <f t="array" ref="Y199">deflator!Y199/INDEX(deflator!$E199:$BQ199, MATCH(TRUE, ISNUMBER(deflator!$E199:$BQ199), 0))</f>
        <v>#N/A</v>
      </c>
      <c r="Z199" t="e" cm="1">
        <f t="array" ref="Z199">deflator!Z199/INDEX(deflator!$E199:$BQ199, MATCH(TRUE, ISNUMBER(deflator!$E199:$BQ199), 0))</f>
        <v>#N/A</v>
      </c>
      <c r="AA199" t="e" cm="1">
        <f t="array" ref="AA199">deflator!AA199/INDEX(deflator!$E199:$BQ199, MATCH(TRUE, ISNUMBER(deflator!$E199:$BQ199), 0))</f>
        <v>#N/A</v>
      </c>
      <c r="AB199" t="e" cm="1">
        <f t="array" ref="AB199">deflator!AB199/INDEX(deflator!$E199:$BQ199, MATCH(TRUE, ISNUMBER(deflator!$E199:$BQ199), 0))</f>
        <v>#N/A</v>
      </c>
      <c r="AC199" t="e" cm="1">
        <f t="array" ref="AC199">deflator!AC199/INDEX(deflator!$E199:$BQ199, MATCH(TRUE, ISNUMBER(deflator!$E199:$BQ199), 0))</f>
        <v>#N/A</v>
      </c>
      <c r="AD199" t="e" cm="1">
        <f t="array" ref="AD199">deflator!AD199/INDEX(deflator!$E199:$BQ199, MATCH(TRUE, ISNUMBER(deflator!$E199:$BQ199), 0))</f>
        <v>#N/A</v>
      </c>
      <c r="AE199" t="e" cm="1">
        <f t="array" ref="AE199">deflator!AE199/INDEX(deflator!$E199:$BQ199, MATCH(TRUE, ISNUMBER(deflator!$E199:$BQ199), 0))</f>
        <v>#N/A</v>
      </c>
      <c r="AF199" t="e" cm="1">
        <f t="array" ref="AF199">deflator!AF199/INDEX(deflator!$E199:$BQ199, MATCH(TRUE, ISNUMBER(deflator!$E199:$BQ199), 0))</f>
        <v>#N/A</v>
      </c>
      <c r="AG199" t="e" cm="1">
        <f t="array" ref="AG199">deflator!AG199/INDEX(deflator!$E199:$BQ199, MATCH(TRUE, ISNUMBER(deflator!$E199:$BQ199), 0))</f>
        <v>#N/A</v>
      </c>
      <c r="AH199" t="e" cm="1">
        <f t="array" ref="AH199">deflator!AH199/INDEX(deflator!$E199:$BQ199, MATCH(TRUE, ISNUMBER(deflator!$E199:$BQ199), 0))</f>
        <v>#N/A</v>
      </c>
      <c r="AI199" t="e" cm="1">
        <f t="array" ref="AI199">deflator!AI199/INDEX(deflator!$E199:$BQ199, MATCH(TRUE, ISNUMBER(deflator!$E199:$BQ199), 0))</f>
        <v>#N/A</v>
      </c>
      <c r="AJ199" t="e" cm="1">
        <f t="array" ref="AJ199">deflator!AJ199/INDEX(deflator!$E199:$BQ199, MATCH(TRUE, ISNUMBER(deflator!$E199:$BQ199), 0))</f>
        <v>#N/A</v>
      </c>
      <c r="AK199" t="e" cm="1">
        <f t="array" ref="AK199">deflator!AK199/INDEX(deflator!$E199:$BQ199, MATCH(TRUE, ISNUMBER(deflator!$E199:$BQ199), 0))</f>
        <v>#N/A</v>
      </c>
      <c r="AL199" t="e" cm="1">
        <f t="array" ref="AL199">deflator!AL199/INDEX(deflator!$E199:$BQ199, MATCH(TRUE, ISNUMBER(deflator!$E199:$BQ199), 0))</f>
        <v>#N/A</v>
      </c>
      <c r="AM199" t="e" cm="1">
        <f t="array" ref="AM199">deflator!AM199/INDEX(deflator!$E199:$BQ199, MATCH(TRUE, ISNUMBER(deflator!$E199:$BQ199), 0))</f>
        <v>#N/A</v>
      </c>
      <c r="AN199" t="e" cm="1">
        <f t="array" ref="AN199">deflator!AN199/INDEX(deflator!$E199:$BQ199, MATCH(TRUE, ISNUMBER(deflator!$E199:$BQ199), 0))</f>
        <v>#N/A</v>
      </c>
      <c r="AO199" t="e" cm="1">
        <f t="array" ref="AO199">deflator!AO199/INDEX(deflator!$E199:$BQ199, MATCH(TRUE, ISNUMBER(deflator!$E199:$BQ199), 0))</f>
        <v>#N/A</v>
      </c>
      <c r="AP199" t="e" cm="1">
        <f t="array" ref="AP199">deflator!AP199/INDEX(deflator!$E199:$BQ199, MATCH(TRUE, ISNUMBER(deflator!$E199:$BQ199), 0))</f>
        <v>#N/A</v>
      </c>
      <c r="AQ199" t="e" cm="1">
        <f t="array" ref="AQ199">deflator!AQ199/INDEX(deflator!$E199:$BQ199, MATCH(TRUE, ISNUMBER(deflator!$E199:$BQ199), 0))</f>
        <v>#N/A</v>
      </c>
      <c r="AR199" t="e" cm="1">
        <f t="array" ref="AR199">deflator!AR199/INDEX(deflator!$E199:$BQ199, MATCH(TRUE, ISNUMBER(deflator!$E199:$BQ199), 0))</f>
        <v>#N/A</v>
      </c>
      <c r="AS199" t="e" cm="1">
        <f t="array" ref="AS199">deflator!AS199/INDEX(deflator!$E199:$BQ199, MATCH(TRUE, ISNUMBER(deflator!$E199:$BQ199), 0))</f>
        <v>#N/A</v>
      </c>
      <c r="AT199" t="e" cm="1">
        <f t="array" ref="AT199">deflator!AT199/INDEX(deflator!$E199:$BQ199, MATCH(TRUE, ISNUMBER(deflator!$E199:$BQ199), 0))</f>
        <v>#N/A</v>
      </c>
      <c r="AU199" t="e" cm="1">
        <f t="array" ref="AU199">deflator!AU199/INDEX(deflator!$E199:$BQ199, MATCH(TRUE, ISNUMBER(deflator!$E199:$BQ199), 0))</f>
        <v>#N/A</v>
      </c>
      <c r="AV199" t="e" cm="1">
        <f t="array" ref="AV199">deflator!AV199/INDEX(deflator!$E199:$BQ199, MATCH(TRUE, ISNUMBER(deflator!$E199:$BQ199), 0))</f>
        <v>#N/A</v>
      </c>
      <c r="AW199" t="e" cm="1">
        <f t="array" ref="AW199">deflator!AW199/INDEX(deflator!$E199:$BQ199, MATCH(TRUE, ISNUMBER(deflator!$E199:$BQ199), 0))</f>
        <v>#N/A</v>
      </c>
      <c r="AX199" t="e" cm="1">
        <f t="array" ref="AX199">deflator!AX199/INDEX(deflator!$E199:$BQ199, MATCH(TRUE, ISNUMBER(deflator!$E199:$BQ199), 0))</f>
        <v>#N/A</v>
      </c>
      <c r="AY199" t="e" cm="1">
        <f t="array" ref="AY199">deflator!AY199/INDEX(deflator!$E199:$BQ199, MATCH(TRUE, ISNUMBER(deflator!$E199:$BQ199), 0))</f>
        <v>#N/A</v>
      </c>
      <c r="AZ199" t="e" cm="1">
        <f t="array" ref="AZ199">deflator!AZ199/INDEX(deflator!$E199:$BQ199, MATCH(TRUE, ISNUMBER(deflator!$E199:$BQ199), 0))</f>
        <v>#N/A</v>
      </c>
      <c r="BA199" t="e" cm="1">
        <f t="array" ref="BA199">deflator!BA199/INDEX(deflator!$E199:$BQ199, MATCH(TRUE, ISNUMBER(deflator!$E199:$BQ199), 0))</f>
        <v>#N/A</v>
      </c>
      <c r="BB199" t="e" cm="1">
        <f t="array" ref="BB199">deflator!BB199/INDEX(deflator!$E199:$BQ199, MATCH(TRUE, ISNUMBER(deflator!$E199:$BQ199), 0))</f>
        <v>#N/A</v>
      </c>
      <c r="BC199" t="e" cm="1">
        <f t="array" ref="BC199">deflator!BC199/INDEX(deflator!$E199:$BQ199, MATCH(TRUE, ISNUMBER(deflator!$E199:$BQ199), 0))</f>
        <v>#N/A</v>
      </c>
      <c r="BD199" t="e" cm="1">
        <f t="array" ref="BD199">deflator!BD199/INDEX(deflator!$E199:$BQ199, MATCH(TRUE, ISNUMBER(deflator!$E199:$BQ199), 0))</f>
        <v>#N/A</v>
      </c>
      <c r="BE199" t="e" cm="1">
        <f t="array" ref="BE199">deflator!BE199/INDEX(deflator!$E199:$BQ199, MATCH(TRUE, ISNUMBER(deflator!$E199:$BQ199), 0))</f>
        <v>#N/A</v>
      </c>
      <c r="BF199" t="e" cm="1">
        <f t="array" ref="BF199">deflator!BF199/INDEX(deflator!$E199:$BQ199, MATCH(TRUE, ISNUMBER(deflator!$E199:$BQ199), 0))</f>
        <v>#N/A</v>
      </c>
      <c r="BG199" t="e" cm="1">
        <f t="array" ref="BG199">deflator!BG199/INDEX(deflator!$E199:$BQ199, MATCH(TRUE, ISNUMBER(deflator!$E199:$BQ199), 0))</f>
        <v>#N/A</v>
      </c>
      <c r="BH199" t="e" cm="1">
        <f t="array" ref="BH199">deflator!BH199/INDEX(deflator!$E199:$BQ199, MATCH(TRUE, ISNUMBER(deflator!$E199:$BQ199), 0))</f>
        <v>#N/A</v>
      </c>
      <c r="BI199" t="e" cm="1">
        <f t="array" ref="BI199">deflator!BI199/INDEX(deflator!$E199:$BQ199, MATCH(TRUE, ISNUMBER(deflator!$E199:$BQ199), 0))</f>
        <v>#N/A</v>
      </c>
      <c r="BJ199" t="e" cm="1">
        <f t="array" ref="BJ199">deflator!BJ199/INDEX(deflator!$E199:$BQ199, MATCH(TRUE, ISNUMBER(deflator!$E199:$BQ199), 0))</f>
        <v>#N/A</v>
      </c>
      <c r="BK199" t="e" cm="1">
        <f t="array" ref="BK199">deflator!BK199/INDEX(deflator!$E199:$BQ199, MATCH(TRUE, ISNUMBER(deflator!$E199:$BQ199), 0))</f>
        <v>#N/A</v>
      </c>
      <c r="BL199" t="e" cm="1">
        <f t="array" ref="BL199">deflator!BL199/INDEX(deflator!$E199:$BQ199, MATCH(TRUE, ISNUMBER(deflator!$E199:$BQ199), 0))</f>
        <v>#N/A</v>
      </c>
      <c r="BM199" t="e" cm="1">
        <f t="array" ref="BM199">deflator!BM199/INDEX(deflator!$E199:$BQ199, MATCH(TRUE, ISNUMBER(deflator!$E199:$BQ199), 0))</f>
        <v>#N/A</v>
      </c>
      <c r="BN199" t="e" cm="1">
        <f t="array" ref="BN199">deflator!BN199/INDEX(deflator!$E199:$BQ199, MATCH(TRUE, ISNUMBER(deflator!$E199:$BQ199), 0))</f>
        <v>#N/A</v>
      </c>
      <c r="BO199" t="e" cm="1">
        <f t="array" ref="BO199">deflator!BO199/INDEX(deflator!$E199:$BQ199, MATCH(TRUE, ISNUMBER(deflator!$E199:$BQ199), 0))</f>
        <v>#N/A</v>
      </c>
      <c r="BP199" t="e" cm="1">
        <f t="array" ref="BP199">deflator!BP199/INDEX(deflator!$E199:$BQ199, MATCH(TRUE, ISNUMBER(deflator!$E199:$BQ199), 0))</f>
        <v>#N/A</v>
      </c>
      <c r="BQ199" t="e" cm="1">
        <f t="array" ref="BQ199">deflator!BQ199/INDEX(deflator!$E199:$BQ199, MATCH(TRUE, ISNUMBER(deflator!$E199:$BQ199), 0))</f>
        <v>#N/A</v>
      </c>
    </row>
    <row r="200" spans="1:69" x14ac:dyDescent="0.35">
      <c r="A200" t="s">
        <v>636</v>
      </c>
      <c r="B200" t="s">
        <v>637</v>
      </c>
      <c r="C200" t="s">
        <v>44</v>
      </c>
      <c r="D200" t="s">
        <v>45</v>
      </c>
      <c r="E200" cm="1">
        <f t="array" ref="E200">deflator!E200/INDEX(deflator!$E200:$BQ200, MATCH(TRUE, ISNUMBER(deflator!$E200:$BQ200), 0))</f>
        <v>1</v>
      </c>
      <c r="F200" cm="1">
        <f t="array" ref="F200">deflator!F200/INDEX(deflator!$E200:$BQ200, MATCH(TRUE, ISNUMBER(deflator!$E200:$BQ200), 0))</f>
        <v>1.014117658242883</v>
      </c>
      <c r="G200" cm="1">
        <f t="array" ref="G200">deflator!G200/INDEX(deflator!$E200:$BQ200, MATCH(TRUE, ISNUMBER(deflator!$E200:$BQ200), 0))</f>
        <v>1.0209801508885694</v>
      </c>
      <c r="H200" cm="1">
        <f t="array" ref="H200">deflator!H200/INDEX(deflator!$E200:$BQ200, MATCH(TRUE, ISNUMBER(deflator!$E200:$BQ200), 0))</f>
        <v>1.0267773016374171</v>
      </c>
      <c r="I200" cm="1">
        <f t="array" ref="I200">deflator!I200/INDEX(deflator!$E200:$BQ200, MATCH(TRUE, ISNUMBER(deflator!$E200:$BQ200), 0))</f>
        <v>1.0473989947749593</v>
      </c>
      <c r="J200" cm="1">
        <f t="array" ref="J200">deflator!J200/INDEX(deflator!$E200:$BQ200, MATCH(TRUE, ISNUMBER(deflator!$E200:$BQ200), 0))</f>
        <v>1.0879559540477606</v>
      </c>
      <c r="K200" cm="1">
        <f t="array" ref="K200">deflator!K200/INDEX(deflator!$E200:$BQ200, MATCH(TRUE, ISNUMBER(deflator!$E200:$BQ200), 0))</f>
        <v>1.1452176998233292</v>
      </c>
      <c r="L200" cm="1">
        <f t="array" ref="L200">deflator!L200/INDEX(deflator!$E200:$BQ200, MATCH(TRUE, ISNUMBER(deflator!$E200:$BQ200), 0))</f>
        <v>1.1903010243553167</v>
      </c>
      <c r="M200" cm="1">
        <f t="array" ref="M200">deflator!M200/INDEX(deflator!$E200:$BQ200, MATCH(TRUE, ISNUMBER(deflator!$E200:$BQ200), 0))</f>
        <v>1.2102124875690548</v>
      </c>
      <c r="N200" cm="1">
        <f t="array" ref="N200">deflator!N200/INDEX(deflator!$E200:$BQ200, MATCH(TRUE, ISNUMBER(deflator!$E200:$BQ200), 0))</f>
        <v>1.2997343145112088</v>
      </c>
      <c r="O200" cm="1">
        <f t="array" ref="O200">deflator!O200/INDEX(deflator!$E200:$BQ200, MATCH(TRUE, ISNUMBER(deflator!$E200:$BQ200), 0))</f>
        <v>1.325274819072106</v>
      </c>
      <c r="P200" cm="1">
        <f t="array" ref="P200">deflator!P200/INDEX(deflator!$E200:$BQ200, MATCH(TRUE, ISNUMBER(deflator!$E200:$BQ200), 0))</f>
        <v>1.3917597871520144</v>
      </c>
      <c r="Q200" cm="1">
        <f t="array" ref="Q200">deflator!Q200/INDEX(deflator!$E200:$BQ200, MATCH(TRUE, ISNUMBER(deflator!$E200:$BQ200), 0))</f>
        <v>1.5003811530411275</v>
      </c>
      <c r="R200" cm="1">
        <f t="array" ref="R200">deflator!R200/INDEX(deflator!$E200:$BQ200, MATCH(TRUE, ISNUMBER(deflator!$E200:$BQ200), 0))</f>
        <v>1.6424113869423735</v>
      </c>
      <c r="S200" cm="1">
        <f t="array" ref="S200">deflator!S200/INDEX(deflator!$E200:$BQ200, MATCH(TRUE, ISNUMBER(deflator!$E200:$BQ200), 0))</f>
        <v>1.9522563841907916</v>
      </c>
      <c r="T200" cm="1">
        <f t="array" ref="T200">deflator!T200/INDEX(deflator!$E200:$BQ200, MATCH(TRUE, ISNUMBER(deflator!$E200:$BQ200), 0))</f>
        <v>2.269115031002324</v>
      </c>
      <c r="U200" cm="1">
        <f t="array" ref="U200">deflator!U200/INDEX(deflator!$E200:$BQ200, MATCH(TRUE, ISNUMBER(deflator!$E200:$BQ200), 0))</f>
        <v>2.6383937588134674</v>
      </c>
      <c r="V200" cm="1">
        <f t="array" ref="V200">deflator!V200/INDEX(deflator!$E200:$BQ200, MATCH(TRUE, ISNUMBER(deflator!$E200:$BQ200), 0))</f>
        <v>3.3349310780313495</v>
      </c>
      <c r="W200" cm="1">
        <f t="array" ref="W200">deflator!W200/INDEX(deflator!$E200:$BQ200, MATCH(TRUE, ISNUMBER(deflator!$E200:$BQ200), 0))</f>
        <v>4.0802305271363348</v>
      </c>
      <c r="X200" cm="1">
        <f t="array" ref="X200">deflator!X200/INDEX(deflator!$E200:$BQ200, MATCH(TRUE, ISNUMBER(deflator!$E200:$BQ200), 0))</f>
        <v>4.8733219345017265</v>
      </c>
      <c r="Y200" cm="1">
        <f t="array" ref="Y200">deflator!Y200/INDEX(deflator!$E200:$BQ200, MATCH(TRUE, ISNUMBER(deflator!$E200:$BQ200), 0))</f>
        <v>5.8919940537640656</v>
      </c>
      <c r="Z200" cm="1">
        <f t="array" ref="Z200">deflator!Z200/INDEX(deflator!$E200:$BQ200, MATCH(TRUE, ISNUMBER(deflator!$E200:$BQ200), 0))</f>
        <v>6.9295107001869241</v>
      </c>
      <c r="AA200" cm="1">
        <f t="array" ref="AA200">deflator!AA200/INDEX(deflator!$E200:$BQ200, MATCH(TRUE, ISNUMBER(deflator!$E200:$BQ200), 0))</f>
        <v>8.3632491808793432</v>
      </c>
      <c r="AB200" cm="1">
        <f t="array" ref="AB200">deflator!AB200/INDEX(deflator!$E200:$BQ200, MATCH(TRUE, ISNUMBER(deflator!$E200:$BQ200), 0))</f>
        <v>10.421048457861893</v>
      </c>
      <c r="AC200" cm="1">
        <f t="array" ref="AC200">deflator!AC200/INDEX(deflator!$E200:$BQ200, MATCH(TRUE, ISNUMBER(deflator!$E200:$BQ200), 0))</f>
        <v>12.992517280685695</v>
      </c>
      <c r="AD200" cm="1">
        <f t="array" ref="AD200">deflator!AD200/INDEX(deflator!$E200:$BQ200, MATCH(TRUE, ISNUMBER(deflator!$E200:$BQ200), 0))</f>
        <v>15.816383951029467</v>
      </c>
      <c r="AE200" cm="1">
        <f t="array" ref="AE200">deflator!AE200/INDEX(deflator!$E200:$BQ200, MATCH(TRUE, ISNUMBER(deflator!$E200:$BQ200), 0))</f>
        <v>19.051013108413628</v>
      </c>
      <c r="AF200" cm="1">
        <f t="array" ref="AF200">deflator!AF200/INDEX(deflator!$E200:$BQ200, MATCH(TRUE, ISNUMBER(deflator!$E200:$BQ200), 0))</f>
        <v>20.974552942916173</v>
      </c>
      <c r="AG200" cm="1">
        <f t="array" ref="AG200">deflator!AG200/INDEX(deflator!$E200:$BQ200, MATCH(TRUE, ISNUMBER(deflator!$E200:$BQ200), 0))</f>
        <v>23.31644343377101</v>
      </c>
      <c r="AH200" cm="1">
        <f t="array" ref="AH200">deflator!AH200/INDEX(deflator!$E200:$BQ200, MATCH(TRUE, ISNUMBER(deflator!$E200:$BQ200), 0))</f>
        <v>25.767888900842728</v>
      </c>
      <c r="AI200" cm="1">
        <f t="array" ref="AI200">deflator!AI200/INDEX(deflator!$E200:$BQ200, MATCH(TRUE, ISNUMBER(deflator!$E200:$BQ200), 0))</f>
        <v>29.154988170426247</v>
      </c>
      <c r="AJ200" cm="1">
        <f t="array" ref="AJ200">deflator!AJ200/INDEX(deflator!$E200:$BQ200, MATCH(TRUE, ISNUMBER(deflator!$E200:$BQ200), 0))</f>
        <v>32.095614169295601</v>
      </c>
      <c r="AK200" cm="1">
        <f t="array" ref="AK200">deflator!AK200/INDEX(deflator!$E200:$BQ200, MATCH(TRUE, ISNUMBER(deflator!$E200:$BQ200), 0))</f>
        <v>35.769288442846054</v>
      </c>
      <c r="AL200" cm="1">
        <f t="array" ref="AL200">deflator!AL200/INDEX(deflator!$E200:$BQ200, MATCH(TRUE, ISNUMBER(deflator!$E200:$BQ200), 0))</f>
        <v>38.407785022780672</v>
      </c>
      <c r="AM200" cm="1">
        <f t="array" ref="AM200">deflator!AM200/INDEX(deflator!$E200:$BQ200, MATCH(TRUE, ISNUMBER(deflator!$E200:$BQ200), 0))</f>
        <v>41.202960453953338</v>
      </c>
      <c r="AN200" cm="1">
        <f t="array" ref="AN200">deflator!AN200/INDEX(deflator!$E200:$BQ200, MATCH(TRUE, ISNUMBER(deflator!$E200:$BQ200), 0))</f>
        <v>42.615652384343349</v>
      </c>
      <c r="AO200" cm="1">
        <f t="array" ref="AO200">deflator!AO200/INDEX(deflator!$E200:$BQ200, MATCH(TRUE, ISNUMBER(deflator!$E200:$BQ200), 0))</f>
        <v>43.634586694751604</v>
      </c>
      <c r="AP200" cm="1">
        <f t="array" ref="AP200">deflator!AP200/INDEX(deflator!$E200:$BQ200, MATCH(TRUE, ISNUMBER(deflator!$E200:$BQ200), 0))</f>
        <v>45.329881039016129</v>
      </c>
      <c r="AQ200" cm="1">
        <f t="array" ref="AQ200">deflator!AQ200/INDEX(deflator!$E200:$BQ200, MATCH(TRUE, ISNUMBER(deflator!$E200:$BQ200), 0))</f>
        <v>47.063764029871336</v>
      </c>
      <c r="AR200" cm="1">
        <f t="array" ref="AR200">deflator!AR200/INDEX(deflator!$E200:$BQ200, MATCH(TRUE, ISNUMBER(deflator!$E200:$BQ200), 0))</f>
        <v>48.650061018900317</v>
      </c>
      <c r="AS200" cm="1">
        <f t="array" ref="AS200">deflator!AS200/INDEX(deflator!$E200:$BQ200, MATCH(TRUE, ISNUMBER(deflator!$E200:$BQ200), 0))</f>
        <v>50.314024298890658</v>
      </c>
      <c r="AT200" cm="1">
        <f t="array" ref="AT200">deflator!AT200/INDEX(deflator!$E200:$BQ200, MATCH(TRUE, ISNUMBER(deflator!$E200:$BQ200), 0))</f>
        <v>52.183684885119838</v>
      </c>
      <c r="AU200" cm="1">
        <f t="array" ref="AU200">deflator!AU200/INDEX(deflator!$E200:$BQ200, MATCH(TRUE, ISNUMBER(deflator!$E200:$BQ200), 0))</f>
        <v>54.370066951960361</v>
      </c>
      <c r="AV200" cm="1">
        <f t="array" ref="AV200">deflator!AV200/INDEX(deflator!$E200:$BQ200, MATCH(TRUE, ISNUMBER(deflator!$E200:$BQ200), 0))</f>
        <v>56.233412642856017</v>
      </c>
      <c r="AW200" cm="1">
        <f t="array" ref="AW200">deflator!AW200/INDEX(deflator!$E200:$BQ200, MATCH(TRUE, ISNUMBER(deflator!$E200:$BQ200), 0))</f>
        <v>57.582797951301345</v>
      </c>
      <c r="AX200" cm="1">
        <f t="array" ref="AX200">deflator!AX200/INDEX(deflator!$E200:$BQ200, MATCH(TRUE, ISNUMBER(deflator!$E200:$BQ200), 0))</f>
        <v>59.501977266948877</v>
      </c>
      <c r="AY200" cm="1">
        <f t="array" ref="AY200">deflator!AY200/INDEX(deflator!$E200:$BQ200, MATCH(TRUE, ISNUMBER(deflator!$E200:$BQ200), 0))</f>
        <v>61.396842424320646</v>
      </c>
      <c r="AZ200" cm="1">
        <f t="array" ref="AZ200">deflator!AZ200/INDEX(deflator!$E200:$BQ200, MATCH(TRUE, ISNUMBER(deflator!$E200:$BQ200), 0))</f>
        <v>63.218085065166413</v>
      </c>
      <c r="BA200" cm="1">
        <f t="array" ref="BA200">deflator!BA200/INDEX(deflator!$E200:$BQ200, MATCH(TRUE, ISNUMBER(deflator!$E200:$BQ200), 0))</f>
        <v>64.316641457068101</v>
      </c>
      <c r="BB200" cm="1">
        <f t="array" ref="BB200">deflator!BB200/INDEX(deflator!$E200:$BQ200, MATCH(TRUE, ISNUMBER(deflator!$E200:$BQ200), 0))</f>
        <v>65.02292478477996</v>
      </c>
      <c r="BC200" cm="1">
        <f t="array" ref="BC200">deflator!BC200/INDEX(deflator!$E200:$BQ200, MATCH(TRUE, ISNUMBER(deflator!$E200:$BQ200), 0))</f>
        <v>65.531492392227079</v>
      </c>
      <c r="BD200" cm="1">
        <f t="array" ref="BD200">deflator!BD200/INDEX(deflator!$E200:$BQ200, MATCH(TRUE, ISNUMBER(deflator!$E200:$BQ200), 0))</f>
        <v>65.360825190188251</v>
      </c>
      <c r="BE200" cm="1">
        <f t="array" ref="BE200">deflator!BE200/INDEX(deflator!$E200:$BQ200, MATCH(TRUE, ISNUMBER(deflator!$E200:$BQ200), 0))</f>
        <v>65.114805607840879</v>
      </c>
      <c r="BF200" cm="1">
        <f t="array" ref="BF200">deflator!BF200/INDEX(deflator!$E200:$BQ200, MATCH(TRUE, ISNUMBER(deflator!$E200:$BQ200), 0))</f>
        <v>66.59576808410938</v>
      </c>
      <c r="BG200" cm="1">
        <f t="array" ref="BG200">deflator!BG200/INDEX(deflator!$E200:$BQ200, MATCH(TRUE, ISNUMBER(deflator!$E200:$BQ200), 0))</f>
        <v>67.078225635188019</v>
      </c>
      <c r="BH200" cm="1">
        <f t="array" ref="BH200">deflator!BH200/INDEX(deflator!$E200:$BQ200, MATCH(TRUE, ISNUMBER(deflator!$E200:$BQ200), 0))</f>
        <v>68.394600261566396</v>
      </c>
      <c r="BI200" cm="1">
        <f t="array" ref="BI200">deflator!BI200/INDEX(deflator!$E200:$BQ200, MATCH(TRUE, ISNUMBER(deflator!$E200:$BQ200), 0))</f>
        <v>69.662695682264598</v>
      </c>
      <c r="BJ200" cm="1">
        <f t="array" ref="BJ200">deflator!BJ200/INDEX(deflator!$E200:$BQ200, MATCH(TRUE, ISNUMBER(deflator!$E200:$BQ200), 0))</f>
        <v>70.730067801238107</v>
      </c>
      <c r="BK200" cm="1">
        <f t="array" ref="BK200">deflator!BK200/INDEX(deflator!$E200:$BQ200, MATCH(TRUE, ISNUMBER(deflator!$E200:$BQ200), 0))</f>
        <v>72.040252082575364</v>
      </c>
      <c r="BL200" cm="1">
        <f t="array" ref="BL200">deflator!BL200/INDEX(deflator!$E200:$BQ200, MATCH(TRUE, ISNUMBER(deflator!$E200:$BQ200), 0))</f>
        <v>73.361735258029029</v>
      </c>
      <c r="BM200" cm="1">
        <f t="array" ref="BM200">deflator!BM200/INDEX(deflator!$E200:$BQ200, MATCH(TRUE, ISNUMBER(deflator!$E200:$BQ200), 0))</f>
        <v>74.904637727168776</v>
      </c>
      <c r="BN200" cm="1">
        <f t="array" ref="BN200">deflator!BN200/INDEX(deflator!$E200:$BQ200, MATCH(TRUE, ISNUMBER(deflator!$E200:$BQ200), 0))</f>
        <v>76.41754372872056</v>
      </c>
      <c r="BO200" cm="1">
        <f t="array" ref="BO200">deflator!BO200/INDEX(deflator!$E200:$BQ200, MATCH(TRUE, ISNUMBER(deflator!$E200:$BQ200), 0))</f>
        <v>80.488687681900856</v>
      </c>
      <c r="BP200" cm="1">
        <f t="array" ref="BP200">deflator!BP200/INDEX(deflator!$E200:$BQ200, MATCH(TRUE, ISNUMBER(deflator!$E200:$BQ200), 0))</f>
        <v>86.144751692203258</v>
      </c>
      <c r="BQ200" cm="1">
        <f t="array" ref="BQ200">deflator!BQ200/INDEX(deflator!$E200:$BQ200, MATCH(TRUE, ISNUMBER(deflator!$E200:$BQ200), 0))</f>
        <v>89.961419855637374</v>
      </c>
    </row>
    <row r="201" spans="1:69" x14ac:dyDescent="0.35">
      <c r="A201" t="s">
        <v>638</v>
      </c>
      <c r="B201" t="s">
        <v>639</v>
      </c>
      <c r="C201" t="s">
        <v>44</v>
      </c>
      <c r="D201" t="s">
        <v>45</v>
      </c>
      <c r="E201" cm="1">
        <f t="array" ref="E201">deflator!E201/INDEX(deflator!$E201:$BQ201, MATCH(TRUE, ISNUMBER(deflator!$E201:$BQ201), 0))</f>
        <v>1</v>
      </c>
      <c r="F201" cm="1">
        <f t="array" ref="F201">deflator!F201/INDEX(deflator!$E201:$BQ201, MATCH(TRUE, ISNUMBER(deflator!$E201:$BQ201), 0))</f>
        <v>1.0668482177239118</v>
      </c>
      <c r="G201" cm="1">
        <f t="array" ref="G201">deflator!G201/INDEX(deflator!$E201:$BQ201, MATCH(TRUE, ISNUMBER(deflator!$E201:$BQ201), 0))</f>
        <v>1.156690444936801</v>
      </c>
      <c r="H201" cm="1">
        <f t="array" ref="H201">deflator!H201/INDEX(deflator!$E201:$BQ201, MATCH(TRUE, ISNUMBER(deflator!$E201:$BQ201), 0))</f>
        <v>1.1757285061103062</v>
      </c>
      <c r="I201" cm="1">
        <f t="array" ref="I201">deflator!I201/INDEX(deflator!$E201:$BQ201, MATCH(TRUE, ISNUMBER(deflator!$E201:$BQ201), 0))</f>
        <v>1.2000395090628599</v>
      </c>
      <c r="J201" cm="1">
        <f t="array" ref="J201">deflator!J201/INDEX(deflator!$E201:$BQ201, MATCH(TRUE, ISNUMBER(deflator!$E201:$BQ201), 0))</f>
        <v>1.2278615537165205</v>
      </c>
      <c r="K201" cm="1">
        <f t="array" ref="K201">deflator!K201/INDEX(deflator!$E201:$BQ201, MATCH(TRUE, ISNUMBER(deflator!$E201:$BQ201), 0))</f>
        <v>1.2644121359343607</v>
      </c>
      <c r="L201" cm="1">
        <f t="array" ref="L201">deflator!L201/INDEX(deflator!$E201:$BQ201, MATCH(TRUE, ISNUMBER(deflator!$E201:$BQ201), 0))</f>
        <v>1.2250146344719175</v>
      </c>
      <c r="M201" cm="1">
        <f t="array" ref="M201">deflator!M201/INDEX(deflator!$E201:$BQ201, MATCH(TRUE, ISNUMBER(deflator!$E201:$BQ201), 0))</f>
        <v>1.2313717700422302</v>
      </c>
      <c r="N201" cm="1">
        <f t="array" ref="N201">deflator!N201/INDEX(deflator!$E201:$BQ201, MATCH(TRUE, ISNUMBER(deflator!$E201:$BQ201), 0))</f>
        <v>1.2638774178232153</v>
      </c>
      <c r="O201" cm="1">
        <f t="array" ref="O201">deflator!O201/INDEX(deflator!$E201:$BQ201, MATCH(TRUE, ISNUMBER(deflator!$E201:$BQ201), 0))</f>
        <v>1.2798572662861651</v>
      </c>
      <c r="P201" cm="1">
        <f t="array" ref="P201">deflator!P201/INDEX(deflator!$E201:$BQ201, MATCH(TRUE, ISNUMBER(deflator!$E201:$BQ201), 0))</f>
        <v>1.3553788334651116</v>
      </c>
      <c r="Q201" cm="1">
        <f t="array" ref="Q201">deflator!Q201/INDEX(deflator!$E201:$BQ201, MATCH(TRUE, ISNUMBER(deflator!$E201:$BQ201), 0))</f>
        <v>1.4708998017132187</v>
      </c>
      <c r="R201" cm="1">
        <f t="array" ref="R201">deflator!R201/INDEX(deflator!$E201:$BQ201, MATCH(TRUE, ISNUMBER(deflator!$E201:$BQ201), 0))</f>
        <v>1.7745095705215388</v>
      </c>
      <c r="S201" cm="1">
        <f t="array" ref="S201">deflator!S201/INDEX(deflator!$E201:$BQ201, MATCH(TRUE, ISNUMBER(deflator!$E201:$BQ201), 0))</f>
        <v>2.1930724555553152</v>
      </c>
      <c r="T201" cm="1">
        <f t="array" ref="T201">deflator!T201/INDEX(deflator!$E201:$BQ201, MATCH(TRUE, ISNUMBER(deflator!$E201:$BQ201), 0))</f>
        <v>2.3263168014782054</v>
      </c>
      <c r="U201" cm="1">
        <f t="array" ref="U201">deflator!U201/INDEX(deflator!$E201:$BQ201, MATCH(TRUE, ISNUMBER(deflator!$E201:$BQ201), 0))</f>
        <v>2.4319433765063847</v>
      </c>
      <c r="V201" cm="1">
        <f t="array" ref="V201">deflator!V201/INDEX(deflator!$E201:$BQ201, MATCH(TRUE, ISNUMBER(deflator!$E201:$BQ201), 0))</f>
        <v>2.6860434907167199</v>
      </c>
      <c r="W201" cm="1">
        <f t="array" ref="W201">deflator!W201/INDEX(deflator!$E201:$BQ201, MATCH(TRUE, ISNUMBER(deflator!$E201:$BQ201), 0))</f>
        <v>2.9336258663636596</v>
      </c>
      <c r="X201" cm="1">
        <f t="array" ref="X201">deflator!X201/INDEX(deflator!$E201:$BQ201, MATCH(TRUE, ISNUMBER(deflator!$E201:$BQ201), 0))</f>
        <v>3.5004395340343337</v>
      </c>
      <c r="Y201" cm="1">
        <f t="array" ref="Y201">deflator!Y201/INDEX(deflator!$E201:$BQ201, MATCH(TRUE, ISNUMBER(deflator!$E201:$BQ201), 0))</f>
        <v>4.07923527235595</v>
      </c>
      <c r="Z201" cm="1">
        <f t="array" ref="Z201">deflator!Z201/INDEX(deflator!$E201:$BQ201, MATCH(TRUE, ISNUMBER(deflator!$E201:$BQ201), 0))</f>
        <v>4.7248221200670386</v>
      </c>
      <c r="AA201" cm="1">
        <f t="array" ref="AA201">deflator!AA201/INDEX(deflator!$E201:$BQ201, MATCH(TRUE, ISNUMBER(deflator!$E201:$BQ201), 0))</f>
        <v>4.9834880512946347</v>
      </c>
      <c r="AB201" cm="1">
        <f t="array" ref="AB201">deflator!AB201/INDEX(deflator!$E201:$BQ201, MATCH(TRUE, ISNUMBER(deflator!$E201:$BQ201), 0))</f>
        <v>5.7762524050929915</v>
      </c>
      <c r="AC201" cm="1">
        <f t="array" ref="AC201">deflator!AC201/INDEX(deflator!$E201:$BQ201, MATCH(TRUE, ISNUMBER(deflator!$E201:$BQ201), 0))</f>
        <v>7.4422440843230611</v>
      </c>
      <c r="AD201" cm="1">
        <f t="array" ref="AD201">deflator!AD201/INDEX(deflator!$E201:$BQ201, MATCH(TRUE, ISNUMBER(deflator!$E201:$BQ201), 0))</f>
        <v>9.3870014542204228</v>
      </c>
      <c r="AE201" cm="1">
        <f t="array" ref="AE201">deflator!AE201/INDEX(deflator!$E201:$BQ201, MATCH(TRUE, ISNUMBER(deflator!$E201:$BQ201), 0))</f>
        <v>11.911799547251434</v>
      </c>
      <c r="AF201" cm="1">
        <f t="array" ref="AF201">deflator!AF201/INDEX(deflator!$E201:$BQ201, MATCH(TRUE, ISNUMBER(deflator!$E201:$BQ201), 0))</f>
        <v>15.243418898822378</v>
      </c>
      <c r="AG201" cm="1">
        <f t="array" ref="AG201">deflator!AG201/INDEX(deflator!$E201:$BQ201, MATCH(TRUE, ISNUMBER(deflator!$E201:$BQ201), 0))</f>
        <v>19.395043499720359</v>
      </c>
      <c r="AH201" cm="1">
        <f t="array" ref="AH201">deflator!AH201/INDEX(deflator!$E201:$BQ201, MATCH(TRUE, ISNUMBER(deflator!$E201:$BQ201), 0))</f>
        <v>25.495738838930556</v>
      </c>
      <c r="AI201" cm="1">
        <f t="array" ref="AI201">deflator!AI201/INDEX(deflator!$E201:$BQ201, MATCH(TRUE, ISNUMBER(deflator!$E201:$BQ201), 0))</f>
        <v>34.82909942145109</v>
      </c>
      <c r="AJ201" cm="1">
        <f t="array" ref="AJ201">deflator!AJ201/INDEX(deflator!$E201:$BQ201, MATCH(TRUE, ISNUMBER(deflator!$E201:$BQ201), 0))</f>
        <v>43.578112431202861</v>
      </c>
      <c r="AK201" cm="1">
        <f t="array" ref="AK201">deflator!AK201/INDEX(deflator!$E201:$BQ201, MATCH(TRUE, ISNUMBER(deflator!$E201:$BQ201), 0))</f>
        <v>49.715183419089151</v>
      </c>
      <c r="AL201" cm="1">
        <f t="array" ref="AL201">deflator!AL201/INDEX(deflator!$E201:$BQ201, MATCH(TRUE, ISNUMBER(deflator!$E201:$BQ201), 0))</f>
        <v>55.790396212457424</v>
      </c>
      <c r="AM201" cm="1">
        <f t="array" ref="AM201">deflator!AM201/INDEX(deflator!$E201:$BQ201, MATCH(TRUE, ISNUMBER(deflator!$E201:$BQ201), 0))</f>
        <v>62.805129399306026</v>
      </c>
      <c r="AN201" cm="1">
        <f t="array" ref="AN201">deflator!AN201/INDEX(deflator!$E201:$BQ201, MATCH(TRUE, ISNUMBER(deflator!$E201:$BQ201), 0))</f>
        <v>69.76169382756882</v>
      </c>
      <c r="AO201" cm="1">
        <f t="array" ref="AO201">deflator!AO201/INDEX(deflator!$E201:$BQ201, MATCH(TRUE, ISNUMBER(deflator!$E201:$BQ201), 0))</f>
        <v>77.729489576692245</v>
      </c>
      <c r="AP201" cm="1">
        <f t="array" ref="AP201">deflator!AP201/INDEX(deflator!$E201:$BQ201, MATCH(TRUE, ISNUMBER(deflator!$E201:$BQ201), 0))</f>
        <v>80.380834102975996</v>
      </c>
      <c r="AQ201" cm="1">
        <f t="array" ref="AQ201">deflator!AQ201/INDEX(deflator!$E201:$BQ201, MATCH(TRUE, ISNUMBER(deflator!$E201:$BQ201), 0))</f>
        <v>93.449613372620675</v>
      </c>
      <c r="AR201" cm="1">
        <f t="array" ref="AR201">deflator!AR201/INDEX(deflator!$E201:$BQ201, MATCH(TRUE, ISNUMBER(deflator!$E201:$BQ201), 0))</f>
        <v>103.43015161370857</v>
      </c>
      <c r="AS201" cm="1">
        <f t="array" ref="AS201">deflator!AS201/INDEX(deflator!$E201:$BQ201, MATCH(TRUE, ISNUMBER(deflator!$E201:$BQ201), 0))</f>
        <v>118.59767182651487</v>
      </c>
      <c r="AT201" cm="1">
        <f t="array" ref="AT201">deflator!AT201/INDEX(deflator!$E201:$BQ201, MATCH(TRUE, ISNUMBER(deflator!$E201:$BQ201), 0))</f>
        <v>135.1249745469942</v>
      </c>
      <c r="AU201" cm="1">
        <f t="array" ref="AU201">deflator!AU201/INDEX(deflator!$E201:$BQ201, MATCH(TRUE, ISNUMBER(deflator!$E201:$BQ201), 0))</f>
        <v>159.37907539200199</v>
      </c>
      <c r="AV201" cm="1">
        <f t="array" ref="AV201">deflator!AV201/INDEX(deflator!$E201:$BQ201, MATCH(TRUE, ISNUMBER(deflator!$E201:$BQ201), 0))</f>
        <v>183.51595999505045</v>
      </c>
      <c r="AW201" cm="1">
        <f t="array" ref="AW201">deflator!AW201/INDEX(deflator!$E201:$BQ201, MATCH(TRUE, ISNUMBER(deflator!$E201:$BQ201), 0))</f>
        <v>205.23508344697265</v>
      </c>
      <c r="AX201" cm="1">
        <f t="array" ref="AX201">deflator!AX201/INDEX(deflator!$E201:$BQ201, MATCH(TRUE, ISNUMBER(deflator!$E201:$BQ201), 0))</f>
        <v>231.81882283434294</v>
      </c>
      <c r="AY201" cm="1">
        <f t="array" ref="AY201">deflator!AY201/INDEX(deflator!$E201:$BQ201, MATCH(TRUE, ISNUMBER(deflator!$E201:$BQ201), 0))</f>
        <v>252.3483098447721</v>
      </c>
      <c r="AZ201" cm="1">
        <f t="array" ref="AZ201">deflator!AZ201/INDEX(deflator!$E201:$BQ201, MATCH(TRUE, ISNUMBER(deflator!$E201:$BQ201), 0))</f>
        <v>284.23379477545501</v>
      </c>
      <c r="BA201" cm="1">
        <f t="array" ref="BA201">deflator!BA201/INDEX(deflator!$E201:$BQ201, MATCH(TRUE, ISNUMBER(deflator!$E201:$BQ201), 0))</f>
        <v>318.98067997083496</v>
      </c>
      <c r="BB201" cm="1">
        <f t="array" ref="BB201">deflator!BB201/INDEX(deflator!$E201:$BQ201, MATCH(TRUE, ISNUMBER(deflator!$E201:$BQ201), 0))</f>
        <v>330.61698327396022</v>
      </c>
      <c r="BC201" cm="1">
        <f t="array" ref="BC201">deflator!BC201/INDEX(deflator!$E201:$BQ201, MATCH(TRUE, ISNUMBER(deflator!$E201:$BQ201), 0))</f>
        <v>346.00952273503702</v>
      </c>
      <c r="BD201" cm="1">
        <f t="array" ref="BD201">deflator!BD201/INDEX(deflator!$E201:$BQ201, MATCH(TRUE, ISNUMBER(deflator!$E201:$BQ201), 0))</f>
        <v>363.64116645015048</v>
      </c>
      <c r="BE201" cm="1">
        <f t="array" ref="BE201">deflator!BE201/INDEX(deflator!$E201:$BQ201, MATCH(TRUE, ISNUMBER(deflator!$E201:$BQ201), 0))</f>
        <v>381.08967282477562</v>
      </c>
      <c r="BF201" cm="1">
        <f t="array" ref="BF201">deflator!BF201/INDEX(deflator!$E201:$BQ201, MATCH(TRUE, ISNUMBER(deflator!$E201:$BQ201), 0))</f>
        <v>397.62010846401131</v>
      </c>
      <c r="BG201" cm="1">
        <f t="array" ref="BG201">deflator!BG201/INDEX(deflator!$E201:$BQ201, MATCH(TRUE, ISNUMBER(deflator!$E201:$BQ201), 0))</f>
        <v>408.98014074734169</v>
      </c>
      <c r="BH201" cm="1">
        <f t="array" ref="BH201">deflator!BH201/INDEX(deflator!$E201:$BQ201, MATCH(TRUE, ISNUMBER(deflator!$E201:$BQ201), 0))</f>
        <v>415.53972418962104</v>
      </c>
      <c r="BI201" cm="1">
        <f t="array" ref="BI201">deflator!BI201/INDEX(deflator!$E201:$BQ201, MATCH(TRUE, ISNUMBER(deflator!$E201:$BQ201), 0))</f>
        <v>432.72127140226297</v>
      </c>
      <c r="BJ201" cm="1">
        <f t="array" ref="BJ201">deflator!BJ201/INDEX(deflator!$E201:$BQ201, MATCH(TRUE, ISNUMBER(deflator!$E201:$BQ201), 0))</f>
        <v>442.06462930174149</v>
      </c>
      <c r="BK201" cm="1">
        <f t="array" ref="BK201">deflator!BK201/INDEX(deflator!$E201:$BQ201, MATCH(TRUE, ISNUMBER(deflator!$E201:$BQ201), 0))</f>
        <v>450.73019323368334</v>
      </c>
      <c r="BL201" cm="1">
        <f t="array" ref="BL201">deflator!BL201/INDEX(deflator!$E201:$BQ201, MATCH(TRUE, ISNUMBER(deflator!$E201:$BQ201), 0))</f>
        <v>464.53100841590719</v>
      </c>
      <c r="BM201" cm="1">
        <f t="array" ref="BM201">deflator!BM201/INDEX(deflator!$E201:$BQ201, MATCH(TRUE, ISNUMBER(deflator!$E201:$BQ201), 0))</f>
        <v>474.7689070349096</v>
      </c>
      <c r="BN201" cm="1">
        <f t="array" ref="BN201">deflator!BN201/INDEX(deflator!$E201:$BQ201, MATCH(TRUE, ISNUMBER(deflator!$E201:$BQ201), 0))</f>
        <v>514.87798263653076</v>
      </c>
      <c r="BO201" cm="1">
        <f t="array" ref="BO201">deflator!BO201/INDEX(deflator!$E201:$BQ201, MATCH(TRUE, ISNUMBER(deflator!$E201:$BQ201), 0))</f>
        <v>556.34862638531843</v>
      </c>
      <c r="BP201" cm="1">
        <f t="array" ref="BP201">deflator!BP201/INDEX(deflator!$E201:$BQ201, MATCH(TRUE, ISNUMBER(deflator!$E201:$BQ201), 0))</f>
        <v>568.44917841730228</v>
      </c>
      <c r="BQ201" cm="1">
        <f t="array" ref="BQ201">deflator!BQ201/INDEX(deflator!$E201:$BQ201, MATCH(TRUE, ISNUMBER(deflator!$E201:$BQ201), 0))</f>
        <v>583.15415114101688</v>
      </c>
    </row>
    <row r="202" spans="1:69" x14ac:dyDescent="0.35">
      <c r="A202" t="s">
        <v>640</v>
      </c>
      <c r="B202" t="s">
        <v>641</v>
      </c>
      <c r="C202" t="s">
        <v>44</v>
      </c>
      <c r="D202" t="s">
        <v>45</v>
      </c>
      <c r="E202" cm="1">
        <f t="array" ref="E202">deflator!E202/INDEX(deflator!$E202:$BQ202, MATCH(TRUE, ISNUMBER(deflator!$E202:$BQ202), 0))</f>
        <v>0</v>
      </c>
      <c r="F202" cm="1">
        <f t="array" ref="F202">deflator!F202/INDEX(deflator!$E202:$BQ202, MATCH(TRUE, ISNUMBER(deflator!$E202:$BQ202), 0))</f>
        <v>0</v>
      </c>
      <c r="G202" cm="1">
        <f t="array" ref="G202">deflator!G202/INDEX(deflator!$E202:$BQ202, MATCH(TRUE, ISNUMBER(deflator!$E202:$BQ202), 0))</f>
        <v>0</v>
      </c>
      <c r="H202" cm="1">
        <f t="array" ref="H202">deflator!H202/INDEX(deflator!$E202:$BQ202, MATCH(TRUE, ISNUMBER(deflator!$E202:$BQ202), 0))</f>
        <v>0</v>
      </c>
      <c r="I202" cm="1">
        <f t="array" ref="I202">deflator!I202/INDEX(deflator!$E202:$BQ202, MATCH(TRUE, ISNUMBER(deflator!$E202:$BQ202), 0))</f>
        <v>0</v>
      </c>
      <c r="J202" cm="1">
        <f t="array" ref="J202">deflator!J202/INDEX(deflator!$E202:$BQ202, MATCH(TRUE, ISNUMBER(deflator!$E202:$BQ202), 0))</f>
        <v>0</v>
      </c>
      <c r="K202" cm="1">
        <f t="array" ref="K202">deflator!K202/INDEX(deflator!$E202:$BQ202, MATCH(TRUE, ISNUMBER(deflator!$E202:$BQ202), 0))</f>
        <v>0</v>
      </c>
      <c r="L202" cm="1">
        <f t="array" ref="L202">deflator!L202/INDEX(deflator!$E202:$BQ202, MATCH(TRUE, ISNUMBER(deflator!$E202:$BQ202), 0))</f>
        <v>0</v>
      </c>
      <c r="M202" cm="1">
        <f t="array" ref="M202">deflator!M202/INDEX(deflator!$E202:$BQ202, MATCH(TRUE, ISNUMBER(deflator!$E202:$BQ202), 0))</f>
        <v>0</v>
      </c>
      <c r="N202" cm="1">
        <f t="array" ref="N202">deflator!N202/INDEX(deflator!$E202:$BQ202, MATCH(TRUE, ISNUMBER(deflator!$E202:$BQ202), 0))</f>
        <v>0</v>
      </c>
      <c r="O202" cm="1">
        <f t="array" ref="O202">deflator!O202/INDEX(deflator!$E202:$BQ202, MATCH(TRUE, ISNUMBER(deflator!$E202:$BQ202), 0))</f>
        <v>0</v>
      </c>
      <c r="P202" cm="1">
        <f t="array" ref="P202">deflator!P202/INDEX(deflator!$E202:$BQ202, MATCH(TRUE, ISNUMBER(deflator!$E202:$BQ202), 0))</f>
        <v>0</v>
      </c>
      <c r="Q202" cm="1">
        <f t="array" ref="Q202">deflator!Q202/INDEX(deflator!$E202:$BQ202, MATCH(TRUE, ISNUMBER(deflator!$E202:$BQ202), 0))</f>
        <v>0</v>
      </c>
      <c r="R202" cm="1">
        <f t="array" ref="R202">deflator!R202/INDEX(deflator!$E202:$BQ202, MATCH(TRUE, ISNUMBER(deflator!$E202:$BQ202), 0))</f>
        <v>0</v>
      </c>
      <c r="S202" cm="1">
        <f t="array" ref="S202">deflator!S202/INDEX(deflator!$E202:$BQ202, MATCH(TRUE, ISNUMBER(deflator!$E202:$BQ202), 0))</f>
        <v>0</v>
      </c>
      <c r="T202" cm="1">
        <f t="array" ref="T202">deflator!T202/INDEX(deflator!$E202:$BQ202, MATCH(TRUE, ISNUMBER(deflator!$E202:$BQ202), 0))</f>
        <v>0</v>
      </c>
      <c r="U202" cm="1">
        <f t="array" ref="U202">deflator!U202/INDEX(deflator!$E202:$BQ202, MATCH(TRUE, ISNUMBER(deflator!$E202:$BQ202), 0))</f>
        <v>0</v>
      </c>
      <c r="V202" cm="1">
        <f t="array" ref="V202">deflator!V202/INDEX(deflator!$E202:$BQ202, MATCH(TRUE, ISNUMBER(deflator!$E202:$BQ202), 0))</f>
        <v>0</v>
      </c>
      <c r="W202" cm="1">
        <f t="array" ref="W202">deflator!W202/INDEX(deflator!$E202:$BQ202, MATCH(TRUE, ISNUMBER(deflator!$E202:$BQ202), 0))</f>
        <v>0</v>
      </c>
      <c r="X202" cm="1">
        <f t="array" ref="X202">deflator!X202/INDEX(deflator!$E202:$BQ202, MATCH(TRUE, ISNUMBER(deflator!$E202:$BQ202), 0))</f>
        <v>0</v>
      </c>
      <c r="Y202" cm="1">
        <f t="array" ref="Y202">deflator!Y202/INDEX(deflator!$E202:$BQ202, MATCH(TRUE, ISNUMBER(deflator!$E202:$BQ202), 0))</f>
        <v>0</v>
      </c>
      <c r="Z202" cm="1">
        <f t="array" ref="Z202">deflator!Z202/INDEX(deflator!$E202:$BQ202, MATCH(TRUE, ISNUMBER(deflator!$E202:$BQ202), 0))</f>
        <v>0</v>
      </c>
      <c r="AA202" cm="1">
        <f t="array" ref="AA202">deflator!AA202/INDEX(deflator!$E202:$BQ202, MATCH(TRUE, ISNUMBER(deflator!$E202:$BQ202), 0))</f>
        <v>0</v>
      </c>
      <c r="AB202" cm="1">
        <f t="array" ref="AB202">deflator!AB202/INDEX(deflator!$E202:$BQ202, MATCH(TRUE, ISNUMBER(deflator!$E202:$BQ202), 0))</f>
        <v>0</v>
      </c>
      <c r="AC202" cm="1">
        <f t="array" ref="AC202">deflator!AC202/INDEX(deflator!$E202:$BQ202, MATCH(TRUE, ISNUMBER(deflator!$E202:$BQ202), 0))</f>
        <v>0</v>
      </c>
      <c r="AD202" cm="1">
        <f t="array" ref="AD202">deflator!AD202/INDEX(deflator!$E202:$BQ202, MATCH(TRUE, ISNUMBER(deflator!$E202:$BQ202), 0))</f>
        <v>0</v>
      </c>
      <c r="AE202" cm="1">
        <f t="array" ref="AE202">deflator!AE202/INDEX(deflator!$E202:$BQ202, MATCH(TRUE, ISNUMBER(deflator!$E202:$BQ202), 0))</f>
        <v>0</v>
      </c>
      <c r="AF202" cm="1">
        <f t="array" ref="AF202">deflator!AF202/INDEX(deflator!$E202:$BQ202, MATCH(TRUE, ISNUMBER(deflator!$E202:$BQ202), 0))</f>
        <v>0</v>
      </c>
      <c r="AG202" cm="1">
        <f t="array" ref="AG202">deflator!AG202/INDEX(deflator!$E202:$BQ202, MATCH(TRUE, ISNUMBER(deflator!$E202:$BQ202), 0))</f>
        <v>0</v>
      </c>
      <c r="AH202" cm="1">
        <f t="array" ref="AH202">deflator!AH202/INDEX(deflator!$E202:$BQ202, MATCH(TRUE, ISNUMBER(deflator!$E202:$BQ202), 0))</f>
        <v>0</v>
      </c>
      <c r="AI202" cm="1">
        <f t="array" ref="AI202">deflator!AI202/INDEX(deflator!$E202:$BQ202, MATCH(TRUE, ISNUMBER(deflator!$E202:$BQ202), 0))</f>
        <v>0</v>
      </c>
      <c r="AJ202" cm="1">
        <f t="array" ref="AJ202">deflator!AJ202/INDEX(deflator!$E202:$BQ202, MATCH(TRUE, ISNUMBER(deflator!$E202:$BQ202), 0))</f>
        <v>0</v>
      </c>
      <c r="AK202" cm="1">
        <f t="array" ref="AK202">deflator!AK202/INDEX(deflator!$E202:$BQ202, MATCH(TRUE, ISNUMBER(deflator!$E202:$BQ202), 0))</f>
        <v>0</v>
      </c>
      <c r="AL202" cm="1">
        <f t="array" ref="AL202">deflator!AL202/INDEX(deflator!$E202:$BQ202, MATCH(TRUE, ISNUMBER(deflator!$E202:$BQ202), 0))</f>
        <v>0</v>
      </c>
      <c r="AM202" cm="1">
        <f t="array" ref="AM202">deflator!AM202/INDEX(deflator!$E202:$BQ202, MATCH(TRUE, ISNUMBER(deflator!$E202:$BQ202), 0))</f>
        <v>1</v>
      </c>
      <c r="AN202" cm="1">
        <f t="array" ref="AN202">deflator!AN202/INDEX(deflator!$E202:$BQ202, MATCH(TRUE, ISNUMBER(deflator!$E202:$BQ202), 0))</f>
        <v>1.07785378806978</v>
      </c>
      <c r="AO202" cm="1">
        <f t="array" ref="AO202">deflator!AO202/INDEX(deflator!$E202:$BQ202, MATCH(TRUE, ISNUMBER(deflator!$E202:$BQ202), 0))</f>
        <v>1.1060530683855911</v>
      </c>
      <c r="AP202" cm="1">
        <f t="array" ref="AP202">deflator!AP202/INDEX(deflator!$E202:$BQ202, MATCH(TRUE, ISNUMBER(deflator!$E202:$BQ202), 0))</f>
        <v>1.0636442692041641</v>
      </c>
      <c r="AQ202" cm="1">
        <f t="array" ref="AQ202">deflator!AQ202/INDEX(deflator!$E202:$BQ202, MATCH(TRUE, ISNUMBER(deflator!$E202:$BQ202), 0))</f>
        <v>1.006503866674916</v>
      </c>
      <c r="AR202" cm="1">
        <f t="array" ref="AR202">deflator!AR202/INDEX(deflator!$E202:$BQ202, MATCH(TRUE, ISNUMBER(deflator!$E202:$BQ202), 0))</f>
        <v>0.97601197053617106</v>
      </c>
      <c r="AS202" cm="1">
        <f t="array" ref="AS202">deflator!AS202/INDEX(deflator!$E202:$BQ202, MATCH(TRUE, ISNUMBER(deflator!$E202:$BQ202), 0))</f>
        <v>1.0779233071351397</v>
      </c>
      <c r="AT202" cm="1">
        <f t="array" ref="AT202">deflator!AT202/INDEX(deflator!$E202:$BQ202, MATCH(TRUE, ISNUMBER(deflator!$E202:$BQ202), 0))</f>
        <v>1.1032026476444936</v>
      </c>
      <c r="AU202" cm="1">
        <f t="array" ref="AU202">deflator!AU202/INDEX(deflator!$E202:$BQ202, MATCH(TRUE, ISNUMBER(deflator!$E202:$BQ202), 0))</f>
        <v>1.11960642056898</v>
      </c>
      <c r="AV202" cm="1">
        <f t="array" ref="AV202">deflator!AV202/INDEX(deflator!$E202:$BQ202, MATCH(TRUE, ISNUMBER(deflator!$E202:$BQ202), 0))</f>
        <v>1.0958100005456084</v>
      </c>
      <c r="AW202" cm="1">
        <f t="array" ref="AW202">deflator!AW202/INDEX(deflator!$E202:$BQ202, MATCH(TRUE, ISNUMBER(deflator!$E202:$BQ202), 0))</f>
        <v>1.0426128472424445</v>
      </c>
      <c r="AX202" cm="1">
        <f t="array" ref="AX202">deflator!AX202/INDEX(deflator!$E202:$BQ202, MATCH(TRUE, ISNUMBER(deflator!$E202:$BQ202), 0))</f>
        <v>1.0431990013388075</v>
      </c>
      <c r="AY202" cm="1">
        <f t="array" ref="AY202">deflator!AY202/INDEX(deflator!$E202:$BQ202, MATCH(TRUE, ISNUMBER(deflator!$E202:$BQ202), 0))</f>
        <v>1.0994600073342871</v>
      </c>
      <c r="AZ202" cm="1">
        <f t="array" ref="AZ202">deflator!AZ202/INDEX(deflator!$E202:$BQ202, MATCH(TRUE, ISNUMBER(deflator!$E202:$BQ202), 0))</f>
        <v>1.1519068238434562</v>
      </c>
      <c r="BA202" cm="1">
        <f t="array" ref="BA202">deflator!BA202/INDEX(deflator!$E202:$BQ202, MATCH(TRUE, ISNUMBER(deflator!$E202:$BQ202), 0))</f>
        <v>1.3478272303939458</v>
      </c>
      <c r="BB202" cm="1">
        <f t="array" ref="BB202">deflator!BB202/INDEX(deflator!$E202:$BQ202, MATCH(TRUE, ISNUMBER(deflator!$E202:$BQ202), 0))</f>
        <v>1.3727988765618471</v>
      </c>
      <c r="BC202" cm="1">
        <f t="array" ref="BC202">deflator!BC202/INDEX(deflator!$E202:$BQ202, MATCH(TRUE, ISNUMBER(deflator!$E202:$BQ202), 0))</f>
        <v>1.5539577577643626</v>
      </c>
      <c r="BD202" cm="1">
        <f t="array" ref="BD202">deflator!BD202/INDEX(deflator!$E202:$BQ202, MATCH(TRUE, ISNUMBER(deflator!$E202:$BQ202), 0))</f>
        <v>1.6381795447282321</v>
      </c>
      <c r="BE202" cm="1">
        <f t="array" ref="BE202">deflator!BE202/INDEX(deflator!$E202:$BQ202, MATCH(TRUE, ISNUMBER(deflator!$E202:$BQ202), 0))</f>
        <v>1.6851581769464594</v>
      </c>
      <c r="BF202" cm="1">
        <f t="array" ref="BF202">deflator!BF202/INDEX(deflator!$E202:$BQ202, MATCH(TRUE, ISNUMBER(deflator!$E202:$BQ202), 0))</f>
        <v>1.7818588124552028</v>
      </c>
      <c r="BG202" cm="1">
        <f t="array" ref="BG202">deflator!BG202/INDEX(deflator!$E202:$BQ202, MATCH(TRUE, ISNUMBER(deflator!$E202:$BQ202), 0))</f>
        <v>1.8472927327437869</v>
      </c>
      <c r="BH202" cm="1">
        <f t="array" ref="BH202">deflator!BH202/INDEX(deflator!$E202:$BQ202, MATCH(TRUE, ISNUMBER(deflator!$E202:$BQ202), 0))</f>
        <v>1.7788133506840642</v>
      </c>
      <c r="BI202" cm="1">
        <f t="array" ref="BI202">deflator!BI202/INDEX(deflator!$E202:$BQ202, MATCH(TRUE, ISNUMBER(deflator!$E202:$BQ202), 0))</f>
        <v>1.8015469852493797</v>
      </c>
      <c r="BJ202" cm="1">
        <f t="array" ref="BJ202">deflator!BJ202/INDEX(deflator!$E202:$BQ202, MATCH(TRUE, ISNUMBER(deflator!$E202:$BQ202), 0))</f>
        <v>1.8596543518031958</v>
      </c>
      <c r="BK202" cm="1">
        <f t="array" ref="BK202">deflator!BK202/INDEX(deflator!$E202:$BQ202, MATCH(TRUE, ISNUMBER(deflator!$E202:$BQ202), 0))</f>
        <v>1.8540383309476218</v>
      </c>
      <c r="BL202" cm="1">
        <f t="array" ref="BL202">deflator!BL202/INDEX(deflator!$E202:$BQ202, MATCH(TRUE, ISNUMBER(deflator!$E202:$BQ202), 0))</f>
        <v>1.9254089673349746</v>
      </c>
      <c r="BM202" cm="1">
        <f t="array" ref="BM202">deflator!BM202/INDEX(deflator!$E202:$BQ202, MATCH(TRUE, ISNUMBER(deflator!$E202:$BQ202), 0))</f>
        <v>1.9681704103907978</v>
      </c>
      <c r="BN202" cm="1">
        <f t="array" ref="BN202">deflator!BN202/INDEX(deflator!$E202:$BQ202, MATCH(TRUE, ISNUMBER(deflator!$E202:$BQ202), 0))</f>
        <v>2.1443998327444778</v>
      </c>
      <c r="BO202" cm="1">
        <f t="array" ref="BO202">deflator!BO202/INDEX(deflator!$E202:$BQ202, MATCH(TRUE, ISNUMBER(deflator!$E202:$BQ202), 0))</f>
        <v>2.1804827165037142</v>
      </c>
      <c r="BP202" cm="1">
        <f t="array" ref="BP202">deflator!BP202/INDEX(deflator!$E202:$BQ202, MATCH(TRUE, ISNUMBER(deflator!$E202:$BQ202), 0))</f>
        <v>2.1275025834248589</v>
      </c>
      <c r="BQ202" cm="1">
        <f t="array" ref="BQ202">deflator!BQ202/INDEX(deflator!$E202:$BQ202, MATCH(TRUE, ISNUMBER(deflator!$E202:$BQ202), 0))</f>
        <v>2.22539944273188</v>
      </c>
    </row>
    <row r="203" spans="1:69" x14ac:dyDescent="0.35">
      <c r="A203" t="s">
        <v>642</v>
      </c>
      <c r="B203" t="s">
        <v>643</v>
      </c>
      <c r="C203" t="s">
        <v>44</v>
      </c>
      <c r="D203" t="s">
        <v>45</v>
      </c>
      <c r="E203" t="e" cm="1">
        <f t="array" ref="E203">deflator!E203/INDEX(deflator!$E203:$BQ203, MATCH(TRUE, ISNUMBER(deflator!$E203:$BQ203), 0))</f>
        <v>#N/A</v>
      </c>
      <c r="F203" t="e" cm="1">
        <f t="array" ref="F203">deflator!F203/INDEX(deflator!$E203:$BQ203, MATCH(TRUE, ISNUMBER(deflator!$E203:$BQ203), 0))</f>
        <v>#N/A</v>
      </c>
      <c r="G203" t="e" cm="1">
        <f t="array" ref="G203">deflator!G203/INDEX(deflator!$E203:$BQ203, MATCH(TRUE, ISNUMBER(deflator!$E203:$BQ203), 0))</f>
        <v>#N/A</v>
      </c>
      <c r="H203" t="e" cm="1">
        <f t="array" ref="H203">deflator!H203/INDEX(deflator!$E203:$BQ203, MATCH(TRUE, ISNUMBER(deflator!$E203:$BQ203), 0))</f>
        <v>#N/A</v>
      </c>
      <c r="I203" t="e" cm="1">
        <f t="array" ref="I203">deflator!I203/INDEX(deflator!$E203:$BQ203, MATCH(TRUE, ISNUMBER(deflator!$E203:$BQ203), 0))</f>
        <v>#N/A</v>
      </c>
      <c r="J203" t="e" cm="1">
        <f t="array" ref="J203">deflator!J203/INDEX(deflator!$E203:$BQ203, MATCH(TRUE, ISNUMBER(deflator!$E203:$BQ203), 0))</f>
        <v>#N/A</v>
      </c>
      <c r="K203" t="e" cm="1">
        <f t="array" ref="K203">deflator!K203/INDEX(deflator!$E203:$BQ203, MATCH(TRUE, ISNUMBER(deflator!$E203:$BQ203), 0))</f>
        <v>#N/A</v>
      </c>
      <c r="L203" t="e" cm="1">
        <f t="array" ref="L203">deflator!L203/INDEX(deflator!$E203:$BQ203, MATCH(TRUE, ISNUMBER(deflator!$E203:$BQ203), 0))</f>
        <v>#N/A</v>
      </c>
      <c r="M203" t="e" cm="1">
        <f t="array" ref="M203">deflator!M203/INDEX(deflator!$E203:$BQ203, MATCH(TRUE, ISNUMBER(deflator!$E203:$BQ203), 0))</f>
        <v>#N/A</v>
      </c>
      <c r="N203" t="e" cm="1">
        <f t="array" ref="N203">deflator!N203/INDEX(deflator!$E203:$BQ203, MATCH(TRUE, ISNUMBER(deflator!$E203:$BQ203), 0))</f>
        <v>#N/A</v>
      </c>
      <c r="O203" t="e" cm="1">
        <f t="array" ref="O203">deflator!O203/INDEX(deflator!$E203:$BQ203, MATCH(TRUE, ISNUMBER(deflator!$E203:$BQ203), 0))</f>
        <v>#N/A</v>
      </c>
      <c r="P203" t="e" cm="1">
        <f t="array" ref="P203">deflator!P203/INDEX(deflator!$E203:$BQ203, MATCH(TRUE, ISNUMBER(deflator!$E203:$BQ203), 0))</f>
        <v>#N/A</v>
      </c>
      <c r="Q203" t="e" cm="1">
        <f t="array" ref="Q203">deflator!Q203/INDEX(deflator!$E203:$BQ203, MATCH(TRUE, ISNUMBER(deflator!$E203:$BQ203), 0))</f>
        <v>#N/A</v>
      </c>
      <c r="R203" t="e" cm="1">
        <f t="array" ref="R203">deflator!R203/INDEX(deflator!$E203:$BQ203, MATCH(TRUE, ISNUMBER(deflator!$E203:$BQ203), 0))</f>
        <v>#N/A</v>
      </c>
      <c r="S203" t="e" cm="1">
        <f t="array" ref="S203">deflator!S203/INDEX(deflator!$E203:$BQ203, MATCH(TRUE, ISNUMBER(deflator!$E203:$BQ203), 0))</f>
        <v>#N/A</v>
      </c>
      <c r="T203" t="e" cm="1">
        <f t="array" ref="T203">deflator!T203/INDEX(deflator!$E203:$BQ203, MATCH(TRUE, ISNUMBER(deflator!$E203:$BQ203), 0))</f>
        <v>#N/A</v>
      </c>
      <c r="U203" t="e" cm="1">
        <f t="array" ref="U203">deflator!U203/INDEX(deflator!$E203:$BQ203, MATCH(TRUE, ISNUMBER(deflator!$E203:$BQ203), 0))</f>
        <v>#N/A</v>
      </c>
      <c r="V203" t="e" cm="1">
        <f t="array" ref="V203">deflator!V203/INDEX(deflator!$E203:$BQ203, MATCH(TRUE, ISNUMBER(deflator!$E203:$BQ203), 0))</f>
        <v>#N/A</v>
      </c>
      <c r="W203" t="e" cm="1">
        <f t="array" ref="W203">deflator!W203/INDEX(deflator!$E203:$BQ203, MATCH(TRUE, ISNUMBER(deflator!$E203:$BQ203), 0))</f>
        <v>#N/A</v>
      </c>
      <c r="X203" t="e" cm="1">
        <f t="array" ref="X203">deflator!X203/INDEX(deflator!$E203:$BQ203, MATCH(TRUE, ISNUMBER(deflator!$E203:$BQ203), 0))</f>
        <v>#N/A</v>
      </c>
      <c r="Y203" t="e" cm="1">
        <f t="array" ref="Y203">deflator!Y203/INDEX(deflator!$E203:$BQ203, MATCH(TRUE, ISNUMBER(deflator!$E203:$BQ203), 0))</f>
        <v>#N/A</v>
      </c>
      <c r="Z203" t="e" cm="1">
        <f t="array" ref="Z203">deflator!Z203/INDEX(deflator!$E203:$BQ203, MATCH(TRUE, ISNUMBER(deflator!$E203:$BQ203), 0))</f>
        <v>#N/A</v>
      </c>
      <c r="AA203" t="e" cm="1">
        <f t="array" ref="AA203">deflator!AA203/INDEX(deflator!$E203:$BQ203, MATCH(TRUE, ISNUMBER(deflator!$E203:$BQ203), 0))</f>
        <v>#N/A</v>
      </c>
      <c r="AB203" t="e" cm="1">
        <f t="array" ref="AB203">deflator!AB203/INDEX(deflator!$E203:$BQ203, MATCH(TRUE, ISNUMBER(deflator!$E203:$BQ203), 0))</f>
        <v>#N/A</v>
      </c>
      <c r="AC203" t="e" cm="1">
        <f t="array" ref="AC203">deflator!AC203/INDEX(deflator!$E203:$BQ203, MATCH(TRUE, ISNUMBER(deflator!$E203:$BQ203), 0))</f>
        <v>#N/A</v>
      </c>
      <c r="AD203" t="e" cm="1">
        <f t="array" ref="AD203">deflator!AD203/INDEX(deflator!$E203:$BQ203, MATCH(TRUE, ISNUMBER(deflator!$E203:$BQ203), 0))</f>
        <v>#N/A</v>
      </c>
      <c r="AE203" t="e" cm="1">
        <f t="array" ref="AE203">deflator!AE203/INDEX(deflator!$E203:$BQ203, MATCH(TRUE, ISNUMBER(deflator!$E203:$BQ203), 0))</f>
        <v>#N/A</v>
      </c>
      <c r="AF203" t="e" cm="1">
        <f t="array" ref="AF203">deflator!AF203/INDEX(deflator!$E203:$BQ203, MATCH(TRUE, ISNUMBER(deflator!$E203:$BQ203), 0))</f>
        <v>#N/A</v>
      </c>
      <c r="AG203" t="e" cm="1">
        <f t="array" ref="AG203">deflator!AG203/INDEX(deflator!$E203:$BQ203, MATCH(TRUE, ISNUMBER(deflator!$E203:$BQ203), 0))</f>
        <v>#N/A</v>
      </c>
      <c r="AH203" t="e" cm="1">
        <f t="array" ref="AH203">deflator!AH203/INDEX(deflator!$E203:$BQ203, MATCH(TRUE, ISNUMBER(deflator!$E203:$BQ203), 0))</f>
        <v>#N/A</v>
      </c>
      <c r="AI203" t="e" cm="1">
        <f t="array" ref="AI203">deflator!AI203/INDEX(deflator!$E203:$BQ203, MATCH(TRUE, ISNUMBER(deflator!$E203:$BQ203), 0))</f>
        <v>#N/A</v>
      </c>
      <c r="AJ203" t="e" cm="1">
        <f t="array" ref="AJ203">deflator!AJ203/INDEX(deflator!$E203:$BQ203, MATCH(TRUE, ISNUMBER(deflator!$E203:$BQ203), 0))</f>
        <v>#N/A</v>
      </c>
      <c r="AK203" t="e" cm="1">
        <f t="array" ref="AK203">deflator!AK203/INDEX(deflator!$E203:$BQ203, MATCH(TRUE, ISNUMBER(deflator!$E203:$BQ203), 0))</f>
        <v>#N/A</v>
      </c>
      <c r="AL203" t="e" cm="1">
        <f t="array" ref="AL203">deflator!AL203/INDEX(deflator!$E203:$BQ203, MATCH(TRUE, ISNUMBER(deflator!$E203:$BQ203), 0))</f>
        <v>#N/A</v>
      </c>
      <c r="AM203" t="e" cm="1">
        <f t="array" ref="AM203">deflator!AM203/INDEX(deflator!$E203:$BQ203, MATCH(TRUE, ISNUMBER(deflator!$E203:$BQ203), 0))</f>
        <v>#N/A</v>
      </c>
      <c r="AN203" t="e" cm="1">
        <f t="array" ref="AN203">deflator!AN203/INDEX(deflator!$E203:$BQ203, MATCH(TRUE, ISNUMBER(deflator!$E203:$BQ203), 0))</f>
        <v>#N/A</v>
      </c>
      <c r="AO203" t="e" cm="1">
        <f t="array" ref="AO203">deflator!AO203/INDEX(deflator!$E203:$BQ203, MATCH(TRUE, ISNUMBER(deflator!$E203:$BQ203), 0))</f>
        <v>#N/A</v>
      </c>
      <c r="AP203" t="e" cm="1">
        <f t="array" ref="AP203">deflator!AP203/INDEX(deflator!$E203:$BQ203, MATCH(TRUE, ISNUMBER(deflator!$E203:$BQ203), 0))</f>
        <v>#N/A</v>
      </c>
      <c r="AQ203" t="e" cm="1">
        <f t="array" ref="AQ203">deflator!AQ203/INDEX(deflator!$E203:$BQ203, MATCH(TRUE, ISNUMBER(deflator!$E203:$BQ203), 0))</f>
        <v>#N/A</v>
      </c>
      <c r="AR203" t="e" cm="1">
        <f t="array" ref="AR203">deflator!AR203/INDEX(deflator!$E203:$BQ203, MATCH(TRUE, ISNUMBER(deflator!$E203:$BQ203), 0))</f>
        <v>#N/A</v>
      </c>
      <c r="AS203" t="e" cm="1">
        <f t="array" ref="AS203">deflator!AS203/INDEX(deflator!$E203:$BQ203, MATCH(TRUE, ISNUMBER(deflator!$E203:$BQ203), 0))</f>
        <v>#N/A</v>
      </c>
      <c r="AT203" t="e" cm="1">
        <f t="array" ref="AT203">deflator!AT203/INDEX(deflator!$E203:$BQ203, MATCH(TRUE, ISNUMBER(deflator!$E203:$BQ203), 0))</f>
        <v>#N/A</v>
      </c>
      <c r="AU203" t="e" cm="1">
        <f t="array" ref="AU203">deflator!AU203/INDEX(deflator!$E203:$BQ203, MATCH(TRUE, ISNUMBER(deflator!$E203:$BQ203), 0))</f>
        <v>#N/A</v>
      </c>
      <c r="AV203" t="e" cm="1">
        <f t="array" ref="AV203">deflator!AV203/INDEX(deflator!$E203:$BQ203, MATCH(TRUE, ISNUMBER(deflator!$E203:$BQ203), 0))</f>
        <v>#N/A</v>
      </c>
      <c r="AW203" t="e" cm="1">
        <f t="array" ref="AW203">deflator!AW203/INDEX(deflator!$E203:$BQ203, MATCH(TRUE, ISNUMBER(deflator!$E203:$BQ203), 0))</f>
        <v>#N/A</v>
      </c>
      <c r="AX203" t="e" cm="1">
        <f t="array" ref="AX203">deflator!AX203/INDEX(deflator!$E203:$BQ203, MATCH(TRUE, ISNUMBER(deflator!$E203:$BQ203), 0))</f>
        <v>#N/A</v>
      </c>
      <c r="AY203" t="e" cm="1">
        <f t="array" ref="AY203">deflator!AY203/INDEX(deflator!$E203:$BQ203, MATCH(TRUE, ISNUMBER(deflator!$E203:$BQ203), 0))</f>
        <v>#N/A</v>
      </c>
      <c r="AZ203" t="e" cm="1">
        <f t="array" ref="AZ203">deflator!AZ203/INDEX(deflator!$E203:$BQ203, MATCH(TRUE, ISNUMBER(deflator!$E203:$BQ203), 0))</f>
        <v>#N/A</v>
      </c>
      <c r="BA203" t="e" cm="1">
        <f t="array" ref="BA203">deflator!BA203/INDEX(deflator!$E203:$BQ203, MATCH(TRUE, ISNUMBER(deflator!$E203:$BQ203), 0))</f>
        <v>#N/A</v>
      </c>
      <c r="BB203" t="e" cm="1">
        <f t="array" ref="BB203">deflator!BB203/INDEX(deflator!$E203:$BQ203, MATCH(TRUE, ISNUMBER(deflator!$E203:$BQ203), 0))</f>
        <v>#N/A</v>
      </c>
      <c r="BC203" t="e" cm="1">
        <f t="array" ref="BC203">deflator!BC203/INDEX(deflator!$E203:$BQ203, MATCH(TRUE, ISNUMBER(deflator!$E203:$BQ203), 0))</f>
        <v>#N/A</v>
      </c>
      <c r="BD203" t="e" cm="1">
        <f t="array" ref="BD203">deflator!BD203/INDEX(deflator!$E203:$BQ203, MATCH(TRUE, ISNUMBER(deflator!$E203:$BQ203), 0))</f>
        <v>#N/A</v>
      </c>
      <c r="BE203" t="e" cm="1">
        <f t="array" ref="BE203">deflator!BE203/INDEX(deflator!$E203:$BQ203, MATCH(TRUE, ISNUMBER(deflator!$E203:$BQ203), 0))</f>
        <v>#N/A</v>
      </c>
      <c r="BF203" t="e" cm="1">
        <f t="array" ref="BF203">deflator!BF203/INDEX(deflator!$E203:$BQ203, MATCH(TRUE, ISNUMBER(deflator!$E203:$BQ203), 0))</f>
        <v>#N/A</v>
      </c>
      <c r="BG203" t="e" cm="1">
        <f t="array" ref="BG203">deflator!BG203/INDEX(deflator!$E203:$BQ203, MATCH(TRUE, ISNUMBER(deflator!$E203:$BQ203), 0))</f>
        <v>#N/A</v>
      </c>
      <c r="BH203" t="e" cm="1">
        <f t="array" ref="BH203">deflator!BH203/INDEX(deflator!$E203:$BQ203, MATCH(TRUE, ISNUMBER(deflator!$E203:$BQ203), 0))</f>
        <v>#N/A</v>
      </c>
      <c r="BI203" t="e" cm="1">
        <f t="array" ref="BI203">deflator!BI203/INDEX(deflator!$E203:$BQ203, MATCH(TRUE, ISNUMBER(deflator!$E203:$BQ203), 0))</f>
        <v>#N/A</v>
      </c>
      <c r="BJ203" t="e" cm="1">
        <f t="array" ref="BJ203">deflator!BJ203/INDEX(deflator!$E203:$BQ203, MATCH(TRUE, ISNUMBER(deflator!$E203:$BQ203), 0))</f>
        <v>#N/A</v>
      </c>
      <c r="BK203" t="e" cm="1">
        <f t="array" ref="BK203">deflator!BK203/INDEX(deflator!$E203:$BQ203, MATCH(TRUE, ISNUMBER(deflator!$E203:$BQ203), 0))</f>
        <v>#N/A</v>
      </c>
      <c r="BL203" t="e" cm="1">
        <f t="array" ref="BL203">deflator!BL203/INDEX(deflator!$E203:$BQ203, MATCH(TRUE, ISNUMBER(deflator!$E203:$BQ203), 0))</f>
        <v>#N/A</v>
      </c>
      <c r="BM203" t="e" cm="1">
        <f t="array" ref="BM203">deflator!BM203/INDEX(deflator!$E203:$BQ203, MATCH(TRUE, ISNUMBER(deflator!$E203:$BQ203), 0))</f>
        <v>#N/A</v>
      </c>
      <c r="BN203" t="e" cm="1">
        <f t="array" ref="BN203">deflator!BN203/INDEX(deflator!$E203:$BQ203, MATCH(TRUE, ISNUMBER(deflator!$E203:$BQ203), 0))</f>
        <v>#N/A</v>
      </c>
      <c r="BO203" t="e" cm="1">
        <f t="array" ref="BO203">deflator!BO203/INDEX(deflator!$E203:$BQ203, MATCH(TRUE, ISNUMBER(deflator!$E203:$BQ203), 0))</f>
        <v>#N/A</v>
      </c>
      <c r="BP203" t="e" cm="1">
        <f t="array" ref="BP203">deflator!BP203/INDEX(deflator!$E203:$BQ203, MATCH(TRUE, ISNUMBER(deflator!$E203:$BQ203), 0))</f>
        <v>#N/A</v>
      </c>
      <c r="BQ203" t="e" cm="1">
        <f t="array" ref="BQ203">deflator!BQ203/INDEX(deflator!$E203:$BQ203, MATCH(TRUE, ISNUMBER(deflator!$E203:$BQ203), 0))</f>
        <v>#N/A</v>
      </c>
    </row>
    <row r="204" spans="1:69" x14ac:dyDescent="0.35">
      <c r="A204" t="s">
        <v>644</v>
      </c>
      <c r="B204" t="s">
        <v>645</v>
      </c>
      <c r="C204" t="s">
        <v>44</v>
      </c>
      <c r="D204" t="s">
        <v>45</v>
      </c>
      <c r="E204" t="e" cm="1">
        <f t="array" ref="E204">deflator!E204/INDEX(deflator!$E204:$BQ204, MATCH(TRUE, ISNUMBER(deflator!$E204:$BQ204), 0))</f>
        <v>#N/A</v>
      </c>
      <c r="F204" t="e" cm="1">
        <f t="array" ref="F204">deflator!F204/INDEX(deflator!$E204:$BQ204, MATCH(TRUE, ISNUMBER(deflator!$E204:$BQ204), 0))</f>
        <v>#N/A</v>
      </c>
      <c r="G204" t="e" cm="1">
        <f t="array" ref="G204">deflator!G204/INDEX(deflator!$E204:$BQ204, MATCH(TRUE, ISNUMBER(deflator!$E204:$BQ204), 0))</f>
        <v>#N/A</v>
      </c>
      <c r="H204" t="e" cm="1">
        <f t="array" ref="H204">deflator!H204/INDEX(deflator!$E204:$BQ204, MATCH(TRUE, ISNUMBER(deflator!$E204:$BQ204), 0))</f>
        <v>#N/A</v>
      </c>
      <c r="I204" t="e" cm="1">
        <f t="array" ref="I204">deflator!I204/INDEX(deflator!$E204:$BQ204, MATCH(TRUE, ISNUMBER(deflator!$E204:$BQ204), 0))</f>
        <v>#N/A</v>
      </c>
      <c r="J204" t="e" cm="1">
        <f t="array" ref="J204">deflator!J204/INDEX(deflator!$E204:$BQ204, MATCH(TRUE, ISNUMBER(deflator!$E204:$BQ204), 0))</f>
        <v>#N/A</v>
      </c>
      <c r="K204" t="e" cm="1">
        <f t="array" ref="K204">deflator!K204/INDEX(deflator!$E204:$BQ204, MATCH(TRUE, ISNUMBER(deflator!$E204:$BQ204), 0))</f>
        <v>#N/A</v>
      </c>
      <c r="L204" t="e" cm="1">
        <f t="array" ref="L204">deflator!L204/INDEX(deflator!$E204:$BQ204, MATCH(TRUE, ISNUMBER(deflator!$E204:$BQ204), 0))</f>
        <v>#N/A</v>
      </c>
      <c r="M204" t="e" cm="1">
        <f t="array" ref="M204">deflator!M204/INDEX(deflator!$E204:$BQ204, MATCH(TRUE, ISNUMBER(deflator!$E204:$BQ204), 0))</f>
        <v>#N/A</v>
      </c>
      <c r="N204" t="e" cm="1">
        <f t="array" ref="N204">deflator!N204/INDEX(deflator!$E204:$BQ204, MATCH(TRUE, ISNUMBER(deflator!$E204:$BQ204), 0))</f>
        <v>#N/A</v>
      </c>
      <c r="O204" t="e" cm="1">
        <f t="array" ref="O204">deflator!O204/INDEX(deflator!$E204:$BQ204, MATCH(TRUE, ISNUMBER(deflator!$E204:$BQ204), 0))</f>
        <v>#N/A</v>
      </c>
      <c r="P204" t="e" cm="1">
        <f t="array" ref="P204">deflator!P204/INDEX(deflator!$E204:$BQ204, MATCH(TRUE, ISNUMBER(deflator!$E204:$BQ204), 0))</f>
        <v>#N/A</v>
      </c>
      <c r="Q204" t="e" cm="1">
        <f t="array" ref="Q204">deflator!Q204/INDEX(deflator!$E204:$BQ204, MATCH(TRUE, ISNUMBER(deflator!$E204:$BQ204), 0))</f>
        <v>#N/A</v>
      </c>
      <c r="R204" t="e" cm="1">
        <f t="array" ref="R204">deflator!R204/INDEX(deflator!$E204:$BQ204, MATCH(TRUE, ISNUMBER(deflator!$E204:$BQ204), 0))</f>
        <v>#N/A</v>
      </c>
      <c r="S204" t="e" cm="1">
        <f t="array" ref="S204">deflator!S204/INDEX(deflator!$E204:$BQ204, MATCH(TRUE, ISNUMBER(deflator!$E204:$BQ204), 0))</f>
        <v>#N/A</v>
      </c>
      <c r="T204" t="e" cm="1">
        <f t="array" ref="T204">deflator!T204/INDEX(deflator!$E204:$BQ204, MATCH(TRUE, ISNUMBER(deflator!$E204:$BQ204), 0))</f>
        <v>#N/A</v>
      </c>
      <c r="U204" t="e" cm="1">
        <f t="array" ref="U204">deflator!U204/INDEX(deflator!$E204:$BQ204, MATCH(TRUE, ISNUMBER(deflator!$E204:$BQ204), 0))</f>
        <v>#N/A</v>
      </c>
      <c r="V204" t="e" cm="1">
        <f t="array" ref="V204">deflator!V204/INDEX(deflator!$E204:$BQ204, MATCH(TRUE, ISNUMBER(deflator!$E204:$BQ204), 0))</f>
        <v>#N/A</v>
      </c>
      <c r="W204" t="e" cm="1">
        <f t="array" ref="W204">deflator!W204/INDEX(deflator!$E204:$BQ204, MATCH(TRUE, ISNUMBER(deflator!$E204:$BQ204), 0))</f>
        <v>#N/A</v>
      </c>
      <c r="X204" t="e" cm="1">
        <f t="array" ref="X204">deflator!X204/INDEX(deflator!$E204:$BQ204, MATCH(TRUE, ISNUMBER(deflator!$E204:$BQ204), 0))</f>
        <v>#N/A</v>
      </c>
      <c r="Y204" t="e" cm="1">
        <f t="array" ref="Y204">deflator!Y204/INDEX(deflator!$E204:$BQ204, MATCH(TRUE, ISNUMBER(deflator!$E204:$BQ204), 0))</f>
        <v>#N/A</v>
      </c>
      <c r="Z204" t="e" cm="1">
        <f t="array" ref="Z204">deflator!Z204/INDEX(deflator!$E204:$BQ204, MATCH(TRUE, ISNUMBER(deflator!$E204:$BQ204), 0))</f>
        <v>#N/A</v>
      </c>
      <c r="AA204" t="e" cm="1">
        <f t="array" ref="AA204">deflator!AA204/INDEX(deflator!$E204:$BQ204, MATCH(TRUE, ISNUMBER(deflator!$E204:$BQ204), 0))</f>
        <v>#N/A</v>
      </c>
      <c r="AB204" t="e" cm="1">
        <f t="array" ref="AB204">deflator!AB204/INDEX(deflator!$E204:$BQ204, MATCH(TRUE, ISNUMBER(deflator!$E204:$BQ204), 0))</f>
        <v>#N/A</v>
      </c>
      <c r="AC204" t="e" cm="1">
        <f t="array" ref="AC204">deflator!AC204/INDEX(deflator!$E204:$BQ204, MATCH(TRUE, ISNUMBER(deflator!$E204:$BQ204), 0))</f>
        <v>#N/A</v>
      </c>
      <c r="AD204" t="e" cm="1">
        <f t="array" ref="AD204">deflator!AD204/INDEX(deflator!$E204:$BQ204, MATCH(TRUE, ISNUMBER(deflator!$E204:$BQ204), 0))</f>
        <v>#N/A</v>
      </c>
      <c r="AE204" t="e" cm="1">
        <f t="array" ref="AE204">deflator!AE204/INDEX(deflator!$E204:$BQ204, MATCH(TRUE, ISNUMBER(deflator!$E204:$BQ204), 0))</f>
        <v>#N/A</v>
      </c>
      <c r="AF204" t="e" cm="1">
        <f t="array" ref="AF204">deflator!AF204/INDEX(deflator!$E204:$BQ204, MATCH(TRUE, ISNUMBER(deflator!$E204:$BQ204), 0))</f>
        <v>#N/A</v>
      </c>
      <c r="AG204" t="e" cm="1">
        <f t="array" ref="AG204">deflator!AG204/INDEX(deflator!$E204:$BQ204, MATCH(TRUE, ISNUMBER(deflator!$E204:$BQ204), 0))</f>
        <v>#N/A</v>
      </c>
      <c r="AH204" t="e" cm="1">
        <f t="array" ref="AH204">deflator!AH204/INDEX(deflator!$E204:$BQ204, MATCH(TRUE, ISNUMBER(deflator!$E204:$BQ204), 0))</f>
        <v>#N/A</v>
      </c>
      <c r="AI204" t="e" cm="1">
        <f t="array" ref="AI204">deflator!AI204/INDEX(deflator!$E204:$BQ204, MATCH(TRUE, ISNUMBER(deflator!$E204:$BQ204), 0))</f>
        <v>#N/A</v>
      </c>
      <c r="AJ204" t="e" cm="1">
        <f t="array" ref="AJ204">deflator!AJ204/INDEX(deflator!$E204:$BQ204, MATCH(TRUE, ISNUMBER(deflator!$E204:$BQ204), 0))</f>
        <v>#N/A</v>
      </c>
      <c r="AK204" t="e" cm="1">
        <f t="array" ref="AK204">deflator!AK204/INDEX(deflator!$E204:$BQ204, MATCH(TRUE, ISNUMBER(deflator!$E204:$BQ204), 0))</f>
        <v>#N/A</v>
      </c>
      <c r="AL204" t="e" cm="1">
        <f t="array" ref="AL204">deflator!AL204/INDEX(deflator!$E204:$BQ204, MATCH(TRUE, ISNUMBER(deflator!$E204:$BQ204), 0))</f>
        <v>#N/A</v>
      </c>
      <c r="AM204" t="e" cm="1">
        <f t="array" ref="AM204">deflator!AM204/INDEX(deflator!$E204:$BQ204, MATCH(TRUE, ISNUMBER(deflator!$E204:$BQ204), 0))</f>
        <v>#N/A</v>
      </c>
      <c r="AN204" t="e" cm="1">
        <f t="array" ref="AN204">deflator!AN204/INDEX(deflator!$E204:$BQ204, MATCH(TRUE, ISNUMBER(deflator!$E204:$BQ204), 0))</f>
        <v>#N/A</v>
      </c>
      <c r="AO204" t="e" cm="1">
        <f t="array" ref="AO204">deflator!AO204/INDEX(deflator!$E204:$BQ204, MATCH(TRUE, ISNUMBER(deflator!$E204:$BQ204), 0))</f>
        <v>#N/A</v>
      </c>
      <c r="AP204" t="e" cm="1">
        <f t="array" ref="AP204">deflator!AP204/INDEX(deflator!$E204:$BQ204, MATCH(TRUE, ISNUMBER(deflator!$E204:$BQ204), 0))</f>
        <v>#N/A</v>
      </c>
      <c r="AQ204" t="e" cm="1">
        <f t="array" ref="AQ204">deflator!AQ204/INDEX(deflator!$E204:$BQ204, MATCH(TRUE, ISNUMBER(deflator!$E204:$BQ204), 0))</f>
        <v>#N/A</v>
      </c>
      <c r="AR204" t="e" cm="1">
        <f t="array" ref="AR204">deflator!AR204/INDEX(deflator!$E204:$BQ204, MATCH(TRUE, ISNUMBER(deflator!$E204:$BQ204), 0))</f>
        <v>#N/A</v>
      </c>
      <c r="AS204" t="e" cm="1">
        <f t="array" ref="AS204">deflator!AS204/INDEX(deflator!$E204:$BQ204, MATCH(TRUE, ISNUMBER(deflator!$E204:$BQ204), 0))</f>
        <v>#N/A</v>
      </c>
      <c r="AT204" t="e" cm="1">
        <f t="array" ref="AT204">deflator!AT204/INDEX(deflator!$E204:$BQ204, MATCH(TRUE, ISNUMBER(deflator!$E204:$BQ204), 0))</f>
        <v>#N/A</v>
      </c>
      <c r="AU204" t="e" cm="1">
        <f t="array" ref="AU204">deflator!AU204/INDEX(deflator!$E204:$BQ204, MATCH(TRUE, ISNUMBER(deflator!$E204:$BQ204), 0))</f>
        <v>#N/A</v>
      </c>
      <c r="AV204" t="e" cm="1">
        <f t="array" ref="AV204">deflator!AV204/INDEX(deflator!$E204:$BQ204, MATCH(TRUE, ISNUMBER(deflator!$E204:$BQ204), 0))</f>
        <v>#N/A</v>
      </c>
      <c r="AW204" t="e" cm="1">
        <f t="array" ref="AW204">deflator!AW204/INDEX(deflator!$E204:$BQ204, MATCH(TRUE, ISNUMBER(deflator!$E204:$BQ204), 0))</f>
        <v>#N/A</v>
      </c>
      <c r="AX204" t="e" cm="1">
        <f t="array" ref="AX204">deflator!AX204/INDEX(deflator!$E204:$BQ204, MATCH(TRUE, ISNUMBER(deflator!$E204:$BQ204), 0))</f>
        <v>#N/A</v>
      </c>
      <c r="AY204" t="e" cm="1">
        <f t="array" ref="AY204">deflator!AY204/INDEX(deflator!$E204:$BQ204, MATCH(TRUE, ISNUMBER(deflator!$E204:$BQ204), 0))</f>
        <v>#N/A</v>
      </c>
      <c r="AZ204" t="e" cm="1">
        <f t="array" ref="AZ204">deflator!AZ204/INDEX(deflator!$E204:$BQ204, MATCH(TRUE, ISNUMBER(deflator!$E204:$BQ204), 0))</f>
        <v>#N/A</v>
      </c>
      <c r="BA204" t="e" cm="1">
        <f t="array" ref="BA204">deflator!BA204/INDEX(deflator!$E204:$BQ204, MATCH(TRUE, ISNUMBER(deflator!$E204:$BQ204), 0))</f>
        <v>#N/A</v>
      </c>
      <c r="BB204" t="e" cm="1">
        <f t="array" ref="BB204">deflator!BB204/INDEX(deflator!$E204:$BQ204, MATCH(TRUE, ISNUMBER(deflator!$E204:$BQ204), 0))</f>
        <v>#N/A</v>
      </c>
      <c r="BC204" t="e" cm="1">
        <f t="array" ref="BC204">deflator!BC204/INDEX(deflator!$E204:$BQ204, MATCH(TRUE, ISNUMBER(deflator!$E204:$BQ204), 0))</f>
        <v>#N/A</v>
      </c>
      <c r="BD204" t="e" cm="1">
        <f t="array" ref="BD204">deflator!BD204/INDEX(deflator!$E204:$BQ204, MATCH(TRUE, ISNUMBER(deflator!$E204:$BQ204), 0))</f>
        <v>#N/A</v>
      </c>
      <c r="BE204" t="e" cm="1">
        <f t="array" ref="BE204">deflator!BE204/INDEX(deflator!$E204:$BQ204, MATCH(TRUE, ISNUMBER(deflator!$E204:$BQ204), 0))</f>
        <v>#N/A</v>
      </c>
      <c r="BF204" t="e" cm="1">
        <f t="array" ref="BF204">deflator!BF204/INDEX(deflator!$E204:$BQ204, MATCH(TRUE, ISNUMBER(deflator!$E204:$BQ204), 0))</f>
        <v>#N/A</v>
      </c>
      <c r="BG204" t="e" cm="1">
        <f t="array" ref="BG204">deflator!BG204/INDEX(deflator!$E204:$BQ204, MATCH(TRUE, ISNUMBER(deflator!$E204:$BQ204), 0))</f>
        <v>#N/A</v>
      </c>
      <c r="BH204" t="e" cm="1">
        <f t="array" ref="BH204">deflator!BH204/INDEX(deflator!$E204:$BQ204, MATCH(TRUE, ISNUMBER(deflator!$E204:$BQ204), 0))</f>
        <v>#N/A</v>
      </c>
      <c r="BI204" t="e" cm="1">
        <f t="array" ref="BI204">deflator!BI204/INDEX(deflator!$E204:$BQ204, MATCH(TRUE, ISNUMBER(deflator!$E204:$BQ204), 0))</f>
        <v>#N/A</v>
      </c>
      <c r="BJ204" t="e" cm="1">
        <f t="array" ref="BJ204">deflator!BJ204/INDEX(deflator!$E204:$BQ204, MATCH(TRUE, ISNUMBER(deflator!$E204:$BQ204), 0))</f>
        <v>#N/A</v>
      </c>
      <c r="BK204" t="e" cm="1">
        <f t="array" ref="BK204">deflator!BK204/INDEX(deflator!$E204:$BQ204, MATCH(TRUE, ISNUMBER(deflator!$E204:$BQ204), 0))</f>
        <v>#N/A</v>
      </c>
      <c r="BL204" t="e" cm="1">
        <f t="array" ref="BL204">deflator!BL204/INDEX(deflator!$E204:$BQ204, MATCH(TRUE, ISNUMBER(deflator!$E204:$BQ204), 0))</f>
        <v>#N/A</v>
      </c>
      <c r="BM204" t="e" cm="1">
        <f t="array" ref="BM204">deflator!BM204/INDEX(deflator!$E204:$BQ204, MATCH(TRUE, ISNUMBER(deflator!$E204:$BQ204), 0))</f>
        <v>#N/A</v>
      </c>
      <c r="BN204" t="e" cm="1">
        <f t="array" ref="BN204">deflator!BN204/INDEX(deflator!$E204:$BQ204, MATCH(TRUE, ISNUMBER(deflator!$E204:$BQ204), 0))</f>
        <v>#N/A</v>
      </c>
      <c r="BO204" t="e" cm="1">
        <f t="array" ref="BO204">deflator!BO204/INDEX(deflator!$E204:$BQ204, MATCH(TRUE, ISNUMBER(deflator!$E204:$BQ204), 0))</f>
        <v>#N/A</v>
      </c>
      <c r="BP204" t="e" cm="1">
        <f t="array" ref="BP204">deflator!BP204/INDEX(deflator!$E204:$BQ204, MATCH(TRUE, ISNUMBER(deflator!$E204:$BQ204), 0))</f>
        <v>#N/A</v>
      </c>
      <c r="BQ204" t="e" cm="1">
        <f t="array" ref="BQ204">deflator!BQ204/INDEX(deflator!$E204:$BQ204, MATCH(TRUE, ISNUMBER(deflator!$E204:$BQ204), 0))</f>
        <v>#N/A</v>
      </c>
    </row>
    <row r="205" spans="1:69" x14ac:dyDescent="0.35">
      <c r="A205" t="s">
        <v>646</v>
      </c>
      <c r="B205" t="s">
        <v>647</v>
      </c>
      <c r="C205" t="s">
        <v>44</v>
      </c>
      <c r="D205" t="s">
        <v>45</v>
      </c>
      <c r="E205" cm="1">
        <f t="array" ref="E205">deflator!E205/INDEX(deflator!$E205:$BQ205, MATCH(TRUE, ISNUMBER(deflator!$E205:$BQ205), 0))</f>
        <v>0</v>
      </c>
      <c r="F205" cm="1">
        <f t="array" ref="F205">deflator!F205/INDEX(deflator!$E205:$BQ205, MATCH(TRUE, ISNUMBER(deflator!$E205:$BQ205), 0))</f>
        <v>0</v>
      </c>
      <c r="G205" cm="1">
        <f t="array" ref="G205">deflator!G205/INDEX(deflator!$E205:$BQ205, MATCH(TRUE, ISNUMBER(deflator!$E205:$BQ205), 0))</f>
        <v>0</v>
      </c>
      <c r="H205" cm="1">
        <f t="array" ref="H205">deflator!H205/INDEX(deflator!$E205:$BQ205, MATCH(TRUE, ISNUMBER(deflator!$E205:$BQ205), 0))</f>
        <v>0</v>
      </c>
      <c r="I205" cm="1">
        <f t="array" ref="I205">deflator!I205/INDEX(deflator!$E205:$BQ205, MATCH(TRUE, ISNUMBER(deflator!$E205:$BQ205), 0))</f>
        <v>0</v>
      </c>
      <c r="J205" cm="1">
        <f t="array" ref="J205">deflator!J205/INDEX(deflator!$E205:$BQ205, MATCH(TRUE, ISNUMBER(deflator!$E205:$BQ205), 0))</f>
        <v>1</v>
      </c>
      <c r="K205" cm="1">
        <f t="array" ref="K205">deflator!K205/INDEX(deflator!$E205:$BQ205, MATCH(TRUE, ISNUMBER(deflator!$E205:$BQ205), 0))</f>
        <v>1.1148615989269279</v>
      </c>
      <c r="L205" cm="1">
        <f t="array" ref="L205">deflator!L205/INDEX(deflator!$E205:$BQ205, MATCH(TRUE, ISNUMBER(deflator!$E205:$BQ205), 0))</f>
        <v>1.1992221250978912</v>
      </c>
      <c r="M205" cm="1">
        <f t="array" ref="M205">deflator!M205/INDEX(deflator!$E205:$BQ205, MATCH(TRUE, ISNUMBER(deflator!$E205:$BQ205), 0))</f>
        <v>1.2257156320333886</v>
      </c>
      <c r="N205" cm="1">
        <f t="array" ref="N205">deflator!N205/INDEX(deflator!$E205:$BQ205, MATCH(TRUE, ISNUMBER(deflator!$E205:$BQ205), 0))</f>
        <v>1.2401687610217622</v>
      </c>
      <c r="O205" cm="1">
        <f t="array" ref="O205">deflator!O205/INDEX(deflator!$E205:$BQ205, MATCH(TRUE, ISNUMBER(deflator!$E205:$BQ205), 0))</f>
        <v>1.3644677774269134</v>
      </c>
      <c r="P205" cm="1">
        <f t="array" ref="P205">deflator!P205/INDEX(deflator!$E205:$BQ205, MATCH(TRUE, ISNUMBER(deflator!$E205:$BQ205), 0))</f>
        <v>1.4194742123221482</v>
      </c>
      <c r="Q205" cm="1">
        <f t="array" ref="Q205">deflator!Q205/INDEX(deflator!$E205:$BQ205, MATCH(TRUE, ISNUMBER(deflator!$E205:$BQ205), 0))</f>
        <v>1.490653225328775</v>
      </c>
      <c r="R205" cm="1">
        <f t="array" ref="R205">deflator!R205/INDEX(deflator!$E205:$BQ205, MATCH(TRUE, ISNUMBER(deflator!$E205:$BQ205), 0))</f>
        <v>1.6155695337926734</v>
      </c>
      <c r="S205" cm="1">
        <f t="array" ref="S205">deflator!S205/INDEX(deflator!$E205:$BQ205, MATCH(TRUE, ISNUMBER(deflator!$E205:$BQ205), 0))</f>
        <v>1.9039820751533953</v>
      </c>
      <c r="T205" cm="1">
        <f t="array" ref="T205">deflator!T205/INDEX(deflator!$E205:$BQ205, MATCH(TRUE, ISNUMBER(deflator!$E205:$BQ205), 0))</f>
        <v>2.2159066196022996</v>
      </c>
      <c r="U205" cm="1">
        <f t="array" ref="U205">deflator!U205/INDEX(deflator!$E205:$BQ205, MATCH(TRUE, ISNUMBER(deflator!$E205:$BQ205), 0))</f>
        <v>2.422139575865041</v>
      </c>
      <c r="V205" cm="1">
        <f t="array" ref="V205">deflator!V205/INDEX(deflator!$E205:$BQ205, MATCH(TRUE, ISNUMBER(deflator!$E205:$BQ205), 0))</f>
        <v>2.6425448849835909</v>
      </c>
      <c r="W205" cm="1">
        <f t="array" ref="W205">deflator!W205/INDEX(deflator!$E205:$BQ205, MATCH(TRUE, ISNUMBER(deflator!$E205:$BQ205), 0))</f>
        <v>2.8000318300254454</v>
      </c>
      <c r="X205" cm="1">
        <f t="array" ref="X205">deflator!X205/INDEX(deflator!$E205:$BQ205, MATCH(TRUE, ISNUMBER(deflator!$E205:$BQ205), 0))</f>
        <v>3.0688791068481938</v>
      </c>
      <c r="Y205" cm="1">
        <f t="array" ref="Y205">deflator!Y205/INDEX(deflator!$E205:$BQ205, MATCH(TRUE, ISNUMBER(deflator!$E205:$BQ205), 0))</f>
        <v>3.2964589391926715</v>
      </c>
      <c r="Z205" cm="1">
        <f t="array" ref="Z205">deflator!Z205/INDEX(deflator!$E205:$BQ205, MATCH(TRUE, ISNUMBER(deflator!$E205:$BQ205), 0))</f>
        <v>3.862369241805522</v>
      </c>
      <c r="AA205" cm="1">
        <f t="array" ref="AA205">deflator!AA205/INDEX(deflator!$E205:$BQ205, MATCH(TRUE, ISNUMBER(deflator!$E205:$BQ205), 0))</f>
        <v>4.5970665276759304</v>
      </c>
      <c r="AB205" cm="1">
        <f t="array" ref="AB205">deflator!AB205/INDEX(deflator!$E205:$BQ205, MATCH(TRUE, ISNUMBER(deflator!$E205:$BQ205), 0))</f>
        <v>5.4083578837770609</v>
      </c>
      <c r="AC205" cm="1">
        <f t="array" ref="AC205">deflator!AC205/INDEX(deflator!$E205:$BQ205, MATCH(TRUE, ISNUMBER(deflator!$E205:$BQ205), 0))</f>
        <v>6.2536084060172525</v>
      </c>
      <c r="AD205" cm="1">
        <f t="array" ref="AD205">deflator!AD205/INDEX(deflator!$E205:$BQ205, MATCH(TRUE, ISNUMBER(deflator!$E205:$BQ205), 0))</f>
        <v>7.1084630338552648</v>
      </c>
      <c r="AE205" cm="1">
        <f t="array" ref="AE205">deflator!AE205/INDEX(deflator!$E205:$BQ205, MATCH(TRUE, ISNUMBER(deflator!$E205:$BQ205), 0))</f>
        <v>7.3704509400282694</v>
      </c>
      <c r="AF205" cm="1">
        <f t="array" ref="AF205">deflator!AF205/INDEX(deflator!$E205:$BQ205, MATCH(TRUE, ISNUMBER(deflator!$E205:$BQ205), 0))</f>
        <v>7.6465862180923923</v>
      </c>
      <c r="AG205" cm="1">
        <f t="array" ref="AG205">deflator!AG205/INDEX(deflator!$E205:$BQ205, MATCH(TRUE, ISNUMBER(deflator!$E205:$BQ205), 0))</f>
        <v>7.9946971302683716</v>
      </c>
      <c r="AH205" cm="1">
        <f t="array" ref="AH205">deflator!AH205/INDEX(deflator!$E205:$BQ205, MATCH(TRUE, ISNUMBER(deflator!$E205:$BQ205), 0))</f>
        <v>8.4069931400911813</v>
      </c>
      <c r="AI205" cm="1">
        <f t="array" ref="AI205">deflator!AI205/INDEX(deflator!$E205:$BQ205, MATCH(TRUE, ISNUMBER(deflator!$E205:$BQ205), 0))</f>
        <v>8.7095366642048511</v>
      </c>
      <c r="AJ205" cm="1">
        <f t="array" ref="AJ205">deflator!AJ205/INDEX(deflator!$E205:$BQ205, MATCH(TRUE, ISNUMBER(deflator!$E205:$BQ205), 0))</f>
        <v>8.9419105154002612</v>
      </c>
      <c r="AK205" cm="1">
        <f t="array" ref="AK205">deflator!AK205/INDEX(deflator!$E205:$BQ205, MATCH(TRUE, ISNUMBER(deflator!$E205:$BQ205), 0))</f>
        <v>9.2722563283649588</v>
      </c>
      <c r="AL205" cm="1">
        <f t="array" ref="AL205">deflator!AL205/INDEX(deflator!$E205:$BQ205, MATCH(TRUE, ISNUMBER(deflator!$E205:$BQ205), 0))</f>
        <v>9.5919052930974793</v>
      </c>
      <c r="AM205" cm="1">
        <f t="array" ref="AM205">deflator!AM205/INDEX(deflator!$E205:$BQ205, MATCH(TRUE, ISNUMBER(deflator!$E205:$BQ205), 0))</f>
        <v>9.9177518701304219</v>
      </c>
      <c r="AN205" cm="1">
        <f t="array" ref="AN205">deflator!AN205/INDEX(deflator!$E205:$BQ205, MATCH(TRUE, ISNUMBER(deflator!$E205:$BQ205), 0))</f>
        <v>10.195173457564202</v>
      </c>
      <c r="AO205" cm="1">
        <f t="array" ref="AO205">deflator!AO205/INDEX(deflator!$E205:$BQ205, MATCH(TRUE, ISNUMBER(deflator!$E205:$BQ205), 0))</f>
        <v>10.466289006458888</v>
      </c>
      <c r="AP205" cm="1">
        <f t="array" ref="AP205">deflator!AP205/INDEX(deflator!$E205:$BQ205, MATCH(TRUE, ISNUMBER(deflator!$E205:$BQ205), 0))</f>
        <v>10.799267028182893</v>
      </c>
      <c r="AQ205" cm="1">
        <f t="array" ref="AQ205">deflator!AQ205/INDEX(deflator!$E205:$BQ205, MATCH(TRUE, ISNUMBER(deflator!$E205:$BQ205), 0))</f>
        <v>11.129657332768444</v>
      </c>
      <c r="AR205" cm="1">
        <f t="array" ref="AR205">deflator!AR205/INDEX(deflator!$E205:$BQ205, MATCH(TRUE, ISNUMBER(deflator!$E205:$BQ205), 0))</f>
        <v>11.426672491867674</v>
      </c>
      <c r="AS205" cm="1">
        <f t="array" ref="AS205">deflator!AS205/INDEX(deflator!$E205:$BQ205, MATCH(TRUE, ISNUMBER(deflator!$E205:$BQ205), 0))</f>
        <v>11.753156424801114</v>
      </c>
      <c r="AT205" cm="1">
        <f t="array" ref="AT205">deflator!AT205/INDEX(deflator!$E205:$BQ205, MATCH(TRUE, ISNUMBER(deflator!$E205:$BQ205), 0))</f>
        <v>12.073951649177252</v>
      </c>
      <c r="AU205" cm="1">
        <f t="array" ref="AU205">deflator!AU205/INDEX(deflator!$E205:$BQ205, MATCH(TRUE, ISNUMBER(deflator!$E205:$BQ205), 0))</f>
        <v>12.582858371478943</v>
      </c>
      <c r="AV205" cm="1">
        <f t="array" ref="AV205">deflator!AV205/INDEX(deflator!$E205:$BQ205, MATCH(TRUE, ISNUMBER(deflator!$E205:$BQ205), 0))</f>
        <v>12.798939779182293</v>
      </c>
      <c r="AW205" cm="1">
        <f t="array" ref="AW205">deflator!AW205/INDEX(deflator!$E205:$BQ205, MATCH(TRUE, ISNUMBER(deflator!$E205:$BQ205), 0))</f>
        <v>13.015428752803034</v>
      </c>
      <c r="AX205" cm="1">
        <f t="array" ref="AX205">deflator!AX205/INDEX(deflator!$E205:$BQ205, MATCH(TRUE, ISNUMBER(deflator!$E205:$BQ205), 0))</f>
        <v>13.301868658484048</v>
      </c>
      <c r="AY205" cm="1">
        <f t="array" ref="AY205">deflator!AY205/INDEX(deflator!$E205:$BQ205, MATCH(TRUE, ISNUMBER(deflator!$E205:$BQ205), 0))</f>
        <v>13.459754411384868</v>
      </c>
      <c r="AZ205" cm="1">
        <f t="array" ref="AZ205">deflator!AZ205/INDEX(deflator!$E205:$BQ205, MATCH(TRUE, ISNUMBER(deflator!$E205:$BQ205), 0))</f>
        <v>13.67834624937964</v>
      </c>
      <c r="BA205" cm="1">
        <f t="array" ref="BA205">deflator!BA205/INDEX(deflator!$E205:$BQ205, MATCH(TRUE, ISNUMBER(deflator!$E205:$BQ205), 0))</f>
        <v>13.716600826701029</v>
      </c>
      <c r="BB205" cm="1">
        <f t="array" ref="BB205">deflator!BB205/INDEX(deflator!$E205:$BQ205, MATCH(TRUE, ISNUMBER(deflator!$E205:$BQ205), 0))</f>
        <v>13.934262715517578</v>
      </c>
      <c r="BC205" cm="1">
        <f t="array" ref="BC205">deflator!BC205/INDEX(deflator!$E205:$BQ205, MATCH(TRUE, ISNUMBER(deflator!$E205:$BQ205), 0))</f>
        <v>13.894257003580973</v>
      </c>
      <c r="BD205" cm="1">
        <f t="array" ref="BD205">deflator!BD205/INDEX(deflator!$E205:$BQ205, MATCH(TRUE, ISNUMBER(deflator!$E205:$BQ205), 0))</f>
        <v>13.899794426070047</v>
      </c>
      <c r="BE205" cm="1">
        <f t="array" ref="BE205">deflator!BE205/INDEX(deflator!$E205:$BQ205, MATCH(TRUE, ISNUMBER(deflator!$E205:$BQ205), 0))</f>
        <v>13.947994317460109</v>
      </c>
      <c r="BF205" cm="1">
        <f t="array" ref="BF205">deflator!BF205/INDEX(deflator!$E205:$BQ205, MATCH(TRUE, ISNUMBER(deflator!$E205:$BQ205), 0))</f>
        <v>14.239566952193025</v>
      </c>
      <c r="BG205" cm="1">
        <f t="array" ref="BG205">deflator!BG205/INDEX(deflator!$E205:$BQ205, MATCH(TRUE, ISNUMBER(deflator!$E205:$BQ205), 0))</f>
        <v>14.433401309718677</v>
      </c>
      <c r="BH205" cm="1">
        <f t="array" ref="BH205">deflator!BH205/INDEX(deflator!$E205:$BQ205, MATCH(TRUE, ISNUMBER(deflator!$E205:$BQ205), 0))</f>
        <v>14.696322365623596</v>
      </c>
      <c r="BI205" cm="1">
        <f t="array" ref="BI205">deflator!BI205/INDEX(deflator!$E205:$BQ205, MATCH(TRUE, ISNUMBER(deflator!$E205:$BQ205), 0))</f>
        <v>14.862314079177503</v>
      </c>
      <c r="BJ205" cm="1">
        <f t="array" ref="BJ205">deflator!BJ205/INDEX(deflator!$E205:$BQ205, MATCH(TRUE, ISNUMBER(deflator!$E205:$BQ205), 0))</f>
        <v>14.817540802499414</v>
      </c>
      <c r="BK205" cm="1">
        <f t="array" ref="BK205">deflator!BK205/INDEX(deflator!$E205:$BQ205, MATCH(TRUE, ISNUMBER(deflator!$E205:$BQ205), 0))</f>
        <v>14.633622904990487</v>
      </c>
      <c r="BL205" cm="1">
        <f t="array" ref="BL205">deflator!BL205/INDEX(deflator!$E205:$BQ205, MATCH(TRUE, ISNUMBER(deflator!$E205:$BQ205), 0))</f>
        <v>14.753963252063823</v>
      </c>
      <c r="BM205" cm="1">
        <f t="array" ref="BM205">deflator!BM205/INDEX(deflator!$E205:$BQ205, MATCH(TRUE, ISNUMBER(deflator!$E205:$BQ205), 0))</f>
        <v>14.434861209851723</v>
      </c>
      <c r="BN205" cm="1">
        <f t="array" ref="BN205">deflator!BN205/INDEX(deflator!$E205:$BQ205, MATCH(TRUE, ISNUMBER(deflator!$E205:$BQ205), 0))</f>
        <v>15.028472485904466</v>
      </c>
      <c r="BO205" cm="1">
        <f t="array" ref="BO205">deflator!BO205/INDEX(deflator!$E205:$BQ205, MATCH(TRUE, ISNUMBER(deflator!$E205:$BQ205), 0))</f>
        <v>15.297980148709362</v>
      </c>
      <c r="BP205" cm="1">
        <f t="array" ref="BP205">deflator!BP205/INDEX(deflator!$E205:$BQ205, MATCH(TRUE, ISNUMBER(deflator!$E205:$BQ205), 0))</f>
        <v>15.903016923843973</v>
      </c>
      <c r="BQ205" cm="1">
        <f t="array" ref="BQ205">deflator!BQ205/INDEX(deflator!$E205:$BQ205, MATCH(TRUE, ISNUMBER(deflator!$E205:$BQ205), 0))</f>
        <v>0</v>
      </c>
    </row>
    <row r="206" spans="1:69" x14ac:dyDescent="0.35">
      <c r="A206" t="s">
        <v>648</v>
      </c>
      <c r="B206" t="s">
        <v>649</v>
      </c>
      <c r="C206" t="s">
        <v>44</v>
      </c>
      <c r="D206" t="s">
        <v>45</v>
      </c>
      <c r="E206" cm="1">
        <f t="array" ref="E206">deflator!E206/INDEX(deflator!$E206:$BQ206, MATCH(TRUE, ISNUMBER(deflator!$E206:$BQ206), 0))</f>
        <v>0</v>
      </c>
      <c r="F206" cm="1">
        <f t="array" ref="F206">deflator!F206/INDEX(deflator!$E206:$BQ206, MATCH(TRUE, ISNUMBER(deflator!$E206:$BQ206), 0))</f>
        <v>0</v>
      </c>
      <c r="G206" cm="1">
        <f t="array" ref="G206">deflator!G206/INDEX(deflator!$E206:$BQ206, MATCH(TRUE, ISNUMBER(deflator!$E206:$BQ206), 0))</f>
        <v>0</v>
      </c>
      <c r="H206" cm="1">
        <f t="array" ref="H206">deflator!H206/INDEX(deflator!$E206:$BQ206, MATCH(TRUE, ISNUMBER(deflator!$E206:$BQ206), 0))</f>
        <v>0</v>
      </c>
      <c r="I206" cm="1">
        <f t="array" ref="I206">deflator!I206/INDEX(deflator!$E206:$BQ206, MATCH(TRUE, ISNUMBER(deflator!$E206:$BQ206), 0))</f>
        <v>0</v>
      </c>
      <c r="J206" cm="1">
        <f t="array" ref="J206">deflator!J206/INDEX(deflator!$E206:$BQ206, MATCH(TRUE, ISNUMBER(deflator!$E206:$BQ206), 0))</f>
        <v>0</v>
      </c>
      <c r="K206" cm="1">
        <f t="array" ref="K206">deflator!K206/INDEX(deflator!$E206:$BQ206, MATCH(TRUE, ISNUMBER(deflator!$E206:$BQ206), 0))</f>
        <v>0</v>
      </c>
      <c r="L206" cm="1">
        <f t="array" ref="L206">deflator!L206/INDEX(deflator!$E206:$BQ206, MATCH(TRUE, ISNUMBER(deflator!$E206:$BQ206), 0))</f>
        <v>0</v>
      </c>
      <c r="M206" cm="1">
        <f t="array" ref="M206">deflator!M206/INDEX(deflator!$E206:$BQ206, MATCH(TRUE, ISNUMBER(deflator!$E206:$BQ206), 0))</f>
        <v>0</v>
      </c>
      <c r="N206" cm="1">
        <f t="array" ref="N206">deflator!N206/INDEX(deflator!$E206:$BQ206, MATCH(TRUE, ISNUMBER(deflator!$E206:$BQ206), 0))</f>
        <v>0</v>
      </c>
      <c r="O206" cm="1">
        <f t="array" ref="O206">deflator!O206/INDEX(deflator!$E206:$BQ206, MATCH(TRUE, ISNUMBER(deflator!$E206:$BQ206), 0))</f>
        <v>1</v>
      </c>
      <c r="P206" cm="1">
        <f t="array" ref="P206">deflator!P206/INDEX(deflator!$E206:$BQ206, MATCH(TRUE, ISNUMBER(deflator!$E206:$BQ206), 0))</f>
        <v>1.1643832056813115</v>
      </c>
      <c r="Q206" cm="1">
        <f t="array" ref="Q206">deflator!Q206/INDEX(deflator!$E206:$BQ206, MATCH(TRUE, ISNUMBER(deflator!$E206:$BQ206), 0))</f>
        <v>1.2744298781651637</v>
      </c>
      <c r="R206" cm="1">
        <f t="array" ref="R206">deflator!R206/INDEX(deflator!$E206:$BQ206, MATCH(TRUE, ISNUMBER(deflator!$E206:$BQ206), 0))</f>
        <v>1.6307621592806687</v>
      </c>
      <c r="S206" cm="1">
        <f t="array" ref="S206">deflator!S206/INDEX(deflator!$E206:$BQ206, MATCH(TRUE, ISNUMBER(deflator!$E206:$BQ206), 0))</f>
        <v>4.5993738559791719</v>
      </c>
      <c r="T206" cm="1">
        <f t="array" ref="T206">deflator!T206/INDEX(deflator!$E206:$BQ206, MATCH(TRUE, ISNUMBER(deflator!$E206:$BQ206), 0))</f>
        <v>4.5262357852369925</v>
      </c>
      <c r="U206" cm="1">
        <f t="array" ref="U206">deflator!U206/INDEX(deflator!$E206:$BQ206, MATCH(TRUE, ISNUMBER(deflator!$E206:$BQ206), 0))</f>
        <v>5.5055214328284894</v>
      </c>
      <c r="V206" cm="1">
        <f t="array" ref="V206">deflator!V206/INDEX(deflator!$E206:$BQ206, MATCH(TRUE, ISNUMBER(deflator!$E206:$BQ206), 0))</f>
        <v>6.5348698622236787</v>
      </c>
      <c r="W206" cm="1">
        <f t="array" ref="W206">deflator!W206/INDEX(deflator!$E206:$BQ206, MATCH(TRUE, ISNUMBER(deflator!$E206:$BQ206), 0))</f>
        <v>6.5842391570343182</v>
      </c>
      <c r="X206" cm="1">
        <f t="array" ref="X206">deflator!X206/INDEX(deflator!$E206:$BQ206, MATCH(TRUE, ISNUMBER(deflator!$E206:$BQ206), 0))</f>
        <v>8.4660806844331802</v>
      </c>
      <c r="Y206" cm="1">
        <f t="array" ref="Y206">deflator!Y206/INDEX(deflator!$E206:$BQ206, MATCH(TRUE, ISNUMBER(deflator!$E206:$BQ206), 0))</f>
        <v>11.521118517559742</v>
      </c>
      <c r="Z206" cm="1">
        <f t="array" ref="Z206">deflator!Z206/INDEX(deflator!$E206:$BQ206, MATCH(TRUE, ISNUMBER(deflator!$E206:$BQ206), 0))</f>
        <v>12.573188893215784</v>
      </c>
      <c r="AA206" cm="1">
        <f t="array" ref="AA206">deflator!AA206/INDEX(deflator!$E206:$BQ206, MATCH(TRUE, ISNUMBER(deflator!$E206:$BQ206), 0))</f>
        <v>11.841880951226612</v>
      </c>
      <c r="AB206" cm="1">
        <f t="array" ref="AB206">deflator!AB206/INDEX(deflator!$E206:$BQ206, MATCH(TRUE, ISNUMBER(deflator!$E206:$BQ206), 0))</f>
        <v>10.269216667271593</v>
      </c>
      <c r="AC206" cm="1">
        <f t="array" ref="AC206">deflator!AC206/INDEX(deflator!$E206:$BQ206, MATCH(TRUE, ISNUMBER(deflator!$E206:$BQ206), 0))</f>
        <v>10.171468465345013</v>
      </c>
      <c r="AD206" cm="1">
        <f t="array" ref="AD206">deflator!AD206/INDEX(deflator!$E206:$BQ206, MATCH(TRUE, ISNUMBER(deflator!$E206:$BQ206), 0))</f>
        <v>9.5375898890826996</v>
      </c>
      <c r="AE206" cm="1">
        <f t="array" ref="AE206">deflator!AE206/INDEX(deflator!$E206:$BQ206, MATCH(TRUE, ISNUMBER(deflator!$E206:$BQ206), 0))</f>
        <v>7.4354292768475654</v>
      </c>
      <c r="AF206" cm="1">
        <f t="array" ref="AF206">deflator!AF206/INDEX(deflator!$E206:$BQ206, MATCH(TRUE, ISNUMBER(deflator!$E206:$BQ206), 0))</f>
        <v>8.0107159446051313</v>
      </c>
      <c r="AG206" cm="1">
        <f t="array" ref="AG206">deflator!AG206/INDEX(deflator!$E206:$BQ206, MATCH(TRUE, ISNUMBER(deflator!$E206:$BQ206), 0))</f>
        <v>8.3859422091163403</v>
      </c>
      <c r="AH206" cm="1">
        <f t="array" ref="AH206">deflator!AH206/INDEX(deflator!$E206:$BQ206, MATCH(TRUE, ISNUMBER(deflator!$E206:$BQ206), 0))</f>
        <v>8.4827159203777036</v>
      </c>
      <c r="AI206" cm="1">
        <f t="array" ref="AI206">deflator!AI206/INDEX(deflator!$E206:$BQ206, MATCH(TRUE, ISNUMBER(deflator!$E206:$BQ206), 0))</f>
        <v>9.3057725217107592</v>
      </c>
      <c r="AJ206" cm="1">
        <f t="array" ref="AJ206">deflator!AJ206/INDEX(deflator!$E206:$BQ206, MATCH(TRUE, ISNUMBER(deflator!$E206:$BQ206), 0))</f>
        <v>8.8499068910042151</v>
      </c>
      <c r="AK206" cm="1">
        <f t="array" ref="AK206">deflator!AK206/INDEX(deflator!$E206:$BQ206, MATCH(TRUE, ISNUMBER(deflator!$E206:$BQ206), 0))</f>
        <v>8.8299270800122187</v>
      </c>
      <c r="AL206" cm="1">
        <f t="array" ref="AL206">deflator!AL206/INDEX(deflator!$E206:$BQ206, MATCH(TRUE, ISNUMBER(deflator!$E206:$BQ206), 0))</f>
        <v>8.3755608874512859</v>
      </c>
      <c r="AM206" cm="1">
        <f t="array" ref="AM206">deflator!AM206/INDEX(deflator!$E206:$BQ206, MATCH(TRUE, ISNUMBER(deflator!$E206:$BQ206), 0))</f>
        <v>8.5097959461260384</v>
      </c>
      <c r="AN206" cm="1">
        <f t="array" ref="AN206">deflator!AN206/INDEX(deflator!$E206:$BQ206, MATCH(TRUE, ISNUMBER(deflator!$E206:$BQ206), 0))</f>
        <v>9.170768624792661</v>
      </c>
      <c r="AO206" cm="1">
        <f t="array" ref="AO206">deflator!AO206/INDEX(deflator!$E206:$BQ206, MATCH(TRUE, ISNUMBER(deflator!$E206:$BQ206), 0))</f>
        <v>9.7813178220140422</v>
      </c>
      <c r="AP206" cm="1">
        <f t="array" ref="AP206">deflator!AP206/INDEX(deflator!$E206:$BQ206, MATCH(TRUE, ISNUMBER(deflator!$E206:$BQ206), 0))</f>
        <v>9.382340375977801</v>
      </c>
      <c r="AQ206" cm="1">
        <f t="array" ref="AQ206">deflator!AQ206/INDEX(deflator!$E206:$BQ206, MATCH(TRUE, ISNUMBER(deflator!$E206:$BQ206), 0))</f>
        <v>7.6576624791461656</v>
      </c>
      <c r="AR206" cm="1">
        <f t="array" ref="AR206">deflator!AR206/INDEX(deflator!$E206:$BQ206, MATCH(TRUE, ISNUMBER(deflator!$E206:$BQ206), 0))</f>
        <v>8.8736585538001158</v>
      </c>
      <c r="AS206" cm="1">
        <f t="array" ref="AS206">deflator!AS206/INDEX(deflator!$E206:$BQ206, MATCH(TRUE, ISNUMBER(deflator!$E206:$BQ206), 0))</f>
        <v>11.771317586274401</v>
      </c>
      <c r="AT206" cm="1">
        <f t="array" ref="AT206">deflator!AT206/INDEX(deflator!$E206:$BQ206, MATCH(TRUE, ISNUMBER(deflator!$E206:$BQ206), 0))</f>
        <v>11.188408887872168</v>
      </c>
      <c r="AU206" cm="1">
        <f t="array" ref="AU206">deflator!AU206/INDEX(deflator!$E206:$BQ206, MATCH(TRUE, ISNUMBER(deflator!$E206:$BQ206), 0))</f>
        <v>11.525068690253798</v>
      </c>
      <c r="AV206" cm="1">
        <f t="array" ref="AV206">deflator!AV206/INDEX(deflator!$E206:$BQ206, MATCH(TRUE, ISNUMBER(deflator!$E206:$BQ206), 0))</f>
        <v>13.504668395664659</v>
      </c>
      <c r="AW206" cm="1">
        <f t="array" ref="AW206">deflator!AW206/INDEX(deflator!$E206:$BQ206, MATCH(TRUE, ISNUMBER(deflator!$E206:$BQ206), 0))</f>
        <v>15.274696226336204</v>
      </c>
      <c r="AX206" cm="1">
        <f t="array" ref="AX206">deflator!AX206/INDEX(deflator!$E206:$BQ206, MATCH(TRUE, ISNUMBER(deflator!$E206:$BQ206), 0))</f>
        <v>19.940000842099167</v>
      </c>
      <c r="AY206" cm="1">
        <f t="array" ref="AY206">deflator!AY206/INDEX(deflator!$E206:$BQ206, MATCH(TRUE, ISNUMBER(deflator!$E206:$BQ206), 0))</f>
        <v>21.607306651488805</v>
      </c>
      <c r="AZ206" cm="1">
        <f t="array" ref="AZ206">deflator!AZ206/INDEX(deflator!$E206:$BQ206, MATCH(TRUE, ISNUMBER(deflator!$E206:$BQ206), 0))</f>
        <v>23.977598069559193</v>
      </c>
      <c r="BA206" cm="1">
        <f t="array" ref="BA206">deflator!BA206/INDEX(deflator!$E206:$BQ206, MATCH(TRUE, ISNUMBER(deflator!$E206:$BQ206), 0))</f>
        <v>29.468363650167976</v>
      </c>
      <c r="BB206" cm="1">
        <f t="array" ref="BB206">deflator!BB206/INDEX(deflator!$E206:$BQ206, MATCH(TRUE, ISNUMBER(deflator!$E206:$BQ206), 0))</f>
        <v>22.331685614684861</v>
      </c>
      <c r="BC206" cm="1">
        <f t="array" ref="BC206">deflator!BC206/INDEX(deflator!$E206:$BQ206, MATCH(TRUE, ISNUMBER(deflator!$E206:$BQ206), 0))</f>
        <v>23.890287624604909</v>
      </c>
      <c r="BD206" cm="1">
        <f t="array" ref="BD206">deflator!BD206/INDEX(deflator!$E206:$BQ206, MATCH(TRUE, ISNUMBER(deflator!$E206:$BQ206), 0))</f>
        <v>28.255084107821236</v>
      </c>
      <c r="BE206" cm="1">
        <f t="array" ref="BE206">deflator!BE206/INDEX(deflator!$E206:$BQ206, MATCH(TRUE, ISNUMBER(deflator!$E206:$BQ206), 0))</f>
        <v>30.043620261469741</v>
      </c>
      <c r="BF206" cm="1">
        <f t="array" ref="BF206">deflator!BF206/INDEX(deflator!$E206:$BQ206, MATCH(TRUE, ISNUMBER(deflator!$E206:$BQ206), 0))</f>
        <v>30.274201613572295</v>
      </c>
      <c r="BG206" cm="1">
        <f t="array" ref="BG206">deflator!BG206/INDEX(deflator!$E206:$BQ206, MATCH(TRUE, ISNUMBER(deflator!$E206:$BQ206), 0))</f>
        <v>29.825310567304097</v>
      </c>
      <c r="BH206" cm="1">
        <f t="array" ref="BH206">deflator!BH206/INDEX(deflator!$E206:$BQ206, MATCH(TRUE, ISNUMBER(deflator!$E206:$BQ206), 0))</f>
        <v>22.330267436658552</v>
      </c>
      <c r="BI206" cm="1">
        <f t="array" ref="BI206">deflator!BI206/INDEX(deflator!$E206:$BQ206, MATCH(TRUE, ISNUMBER(deflator!$E206:$BQ206), 0))</f>
        <v>20.32574653013069</v>
      </c>
      <c r="BJ206" cm="1">
        <f t="array" ref="BJ206">deflator!BJ206/INDEX(deflator!$E206:$BQ206, MATCH(TRUE, ISNUMBER(deflator!$E206:$BQ206), 0))</f>
        <v>21.9086281992764</v>
      </c>
      <c r="BK206" cm="1">
        <f t="array" ref="BK206">deflator!BK206/INDEX(deflator!$E206:$BQ206, MATCH(TRUE, ISNUMBER(deflator!$E206:$BQ206), 0))</f>
        <v>24.628453710945664</v>
      </c>
      <c r="BL206" cm="1">
        <f t="array" ref="BL206">deflator!BL206/INDEX(deflator!$E206:$BQ206, MATCH(TRUE, ISNUMBER(deflator!$E206:$BQ206), 0))</f>
        <v>23.531030943492794</v>
      </c>
      <c r="BM206" cm="1">
        <f t="array" ref="BM206">deflator!BM206/INDEX(deflator!$E206:$BQ206, MATCH(TRUE, ISNUMBER(deflator!$E206:$BQ206), 0))</f>
        <v>19.9777463664518</v>
      </c>
      <c r="BN206" cm="1">
        <f t="array" ref="BN206">deflator!BN206/INDEX(deflator!$E206:$BQ206, MATCH(TRUE, ISNUMBER(deflator!$E206:$BQ206), 0))</f>
        <v>24.465951286108979</v>
      </c>
      <c r="BO206" cm="1">
        <f t="array" ref="BO206">deflator!BO206/INDEX(deflator!$E206:$BQ206, MATCH(TRUE, ISNUMBER(deflator!$E206:$BQ206), 0))</f>
        <v>30.796985284069589</v>
      </c>
      <c r="BP206" cm="1">
        <f t="array" ref="BP206">deflator!BP206/INDEX(deflator!$E206:$BQ206, MATCH(TRUE, ISNUMBER(deflator!$E206:$BQ206), 0))</f>
        <v>27.503715375369779</v>
      </c>
      <c r="BQ206" cm="1">
        <f t="array" ref="BQ206">deflator!BQ206/INDEX(deflator!$E206:$BQ206, MATCH(TRUE, ISNUMBER(deflator!$E206:$BQ206), 0))</f>
        <v>27.388543504148529</v>
      </c>
    </row>
    <row r="207" spans="1:69" x14ac:dyDescent="0.35">
      <c r="A207" t="s">
        <v>650</v>
      </c>
      <c r="B207" t="s">
        <v>651</v>
      </c>
      <c r="C207" t="s">
        <v>44</v>
      </c>
      <c r="D207" t="s">
        <v>45</v>
      </c>
      <c r="E207" cm="1">
        <f t="array" ref="E207">deflator!E207/INDEX(deflator!$E207:$BQ207, MATCH(TRUE, ISNUMBER(deflator!$E207:$BQ207), 0))</f>
        <v>0</v>
      </c>
      <c r="F207" cm="1">
        <f t="array" ref="F207">deflator!F207/INDEX(deflator!$E207:$BQ207, MATCH(TRUE, ISNUMBER(deflator!$E207:$BQ207), 0))</f>
        <v>0</v>
      </c>
      <c r="G207" cm="1">
        <f t="array" ref="G207">deflator!G207/INDEX(deflator!$E207:$BQ207, MATCH(TRUE, ISNUMBER(deflator!$E207:$BQ207), 0))</f>
        <v>0</v>
      </c>
      <c r="H207" cm="1">
        <f t="array" ref="H207">deflator!H207/INDEX(deflator!$E207:$BQ207, MATCH(TRUE, ISNUMBER(deflator!$E207:$BQ207), 0))</f>
        <v>0</v>
      </c>
      <c r="I207" cm="1">
        <f t="array" ref="I207">deflator!I207/INDEX(deflator!$E207:$BQ207, MATCH(TRUE, ISNUMBER(deflator!$E207:$BQ207), 0))</f>
        <v>0</v>
      </c>
      <c r="J207" cm="1">
        <f t="array" ref="J207">deflator!J207/INDEX(deflator!$E207:$BQ207, MATCH(TRUE, ISNUMBER(deflator!$E207:$BQ207), 0))</f>
        <v>0</v>
      </c>
      <c r="K207" cm="1">
        <f t="array" ref="K207">deflator!K207/INDEX(deflator!$E207:$BQ207, MATCH(TRUE, ISNUMBER(deflator!$E207:$BQ207), 0))</f>
        <v>0</v>
      </c>
      <c r="L207" cm="1">
        <f t="array" ref="L207">deflator!L207/INDEX(deflator!$E207:$BQ207, MATCH(TRUE, ISNUMBER(deflator!$E207:$BQ207), 0))</f>
        <v>0</v>
      </c>
      <c r="M207" cm="1">
        <f t="array" ref="M207">deflator!M207/INDEX(deflator!$E207:$BQ207, MATCH(TRUE, ISNUMBER(deflator!$E207:$BQ207), 0))</f>
        <v>0</v>
      </c>
      <c r="N207" cm="1">
        <f t="array" ref="N207">deflator!N207/INDEX(deflator!$E207:$BQ207, MATCH(TRUE, ISNUMBER(deflator!$E207:$BQ207), 0))</f>
        <v>0</v>
      </c>
      <c r="O207" cm="1">
        <f t="array" ref="O207">deflator!O207/INDEX(deflator!$E207:$BQ207, MATCH(TRUE, ISNUMBER(deflator!$E207:$BQ207), 0))</f>
        <v>0</v>
      </c>
      <c r="P207" cm="1">
        <f t="array" ref="P207">deflator!P207/INDEX(deflator!$E207:$BQ207, MATCH(TRUE, ISNUMBER(deflator!$E207:$BQ207), 0))</f>
        <v>0</v>
      </c>
      <c r="Q207" cm="1">
        <f t="array" ref="Q207">deflator!Q207/INDEX(deflator!$E207:$BQ207, MATCH(TRUE, ISNUMBER(deflator!$E207:$BQ207), 0))</f>
        <v>0</v>
      </c>
      <c r="R207" cm="1">
        <f t="array" ref="R207">deflator!R207/INDEX(deflator!$E207:$BQ207, MATCH(TRUE, ISNUMBER(deflator!$E207:$BQ207), 0))</f>
        <v>0</v>
      </c>
      <c r="S207" cm="1">
        <f t="array" ref="S207">deflator!S207/INDEX(deflator!$E207:$BQ207, MATCH(TRUE, ISNUMBER(deflator!$E207:$BQ207), 0))</f>
        <v>0</v>
      </c>
      <c r="T207" cm="1">
        <f t="array" ref="T207">deflator!T207/INDEX(deflator!$E207:$BQ207, MATCH(TRUE, ISNUMBER(deflator!$E207:$BQ207), 0))</f>
        <v>0</v>
      </c>
      <c r="U207" cm="1">
        <f t="array" ref="U207">deflator!U207/INDEX(deflator!$E207:$BQ207, MATCH(TRUE, ISNUMBER(deflator!$E207:$BQ207), 0))</f>
        <v>0</v>
      </c>
      <c r="V207" cm="1">
        <f t="array" ref="V207">deflator!V207/INDEX(deflator!$E207:$BQ207, MATCH(TRUE, ISNUMBER(deflator!$E207:$BQ207), 0))</f>
        <v>0</v>
      </c>
      <c r="W207" cm="1">
        <f t="array" ref="W207">deflator!W207/INDEX(deflator!$E207:$BQ207, MATCH(TRUE, ISNUMBER(deflator!$E207:$BQ207), 0))</f>
        <v>0</v>
      </c>
      <c r="X207" cm="1">
        <f t="array" ref="X207">deflator!X207/INDEX(deflator!$E207:$BQ207, MATCH(TRUE, ISNUMBER(deflator!$E207:$BQ207), 0))</f>
        <v>0</v>
      </c>
      <c r="Y207" cm="1">
        <f t="array" ref="Y207">deflator!Y207/INDEX(deflator!$E207:$BQ207, MATCH(TRUE, ISNUMBER(deflator!$E207:$BQ207), 0))</f>
        <v>0</v>
      </c>
      <c r="Z207" cm="1">
        <f t="array" ref="Z207">deflator!Z207/INDEX(deflator!$E207:$BQ207, MATCH(TRUE, ISNUMBER(deflator!$E207:$BQ207), 0))</f>
        <v>0</v>
      </c>
      <c r="AA207" cm="1">
        <f t="array" ref="AA207">deflator!AA207/INDEX(deflator!$E207:$BQ207, MATCH(TRUE, ISNUMBER(deflator!$E207:$BQ207), 0))</f>
        <v>0</v>
      </c>
      <c r="AB207" cm="1">
        <f t="array" ref="AB207">deflator!AB207/INDEX(deflator!$E207:$BQ207, MATCH(TRUE, ISNUMBER(deflator!$E207:$BQ207), 0))</f>
        <v>0</v>
      </c>
      <c r="AC207" cm="1">
        <f t="array" ref="AC207">deflator!AC207/INDEX(deflator!$E207:$BQ207, MATCH(TRUE, ISNUMBER(deflator!$E207:$BQ207), 0))</f>
        <v>0</v>
      </c>
      <c r="AD207" cm="1">
        <f t="array" ref="AD207">deflator!AD207/INDEX(deflator!$E207:$BQ207, MATCH(TRUE, ISNUMBER(deflator!$E207:$BQ207), 0))</f>
        <v>0</v>
      </c>
      <c r="AE207" cm="1">
        <f t="array" ref="AE207">deflator!AE207/INDEX(deflator!$E207:$BQ207, MATCH(TRUE, ISNUMBER(deflator!$E207:$BQ207), 0))</f>
        <v>0</v>
      </c>
      <c r="AF207" cm="1">
        <f t="array" ref="AF207">deflator!AF207/INDEX(deflator!$E207:$BQ207, MATCH(TRUE, ISNUMBER(deflator!$E207:$BQ207), 0))</f>
        <v>0</v>
      </c>
      <c r="AG207" cm="1">
        <f t="array" ref="AG207">deflator!AG207/INDEX(deflator!$E207:$BQ207, MATCH(TRUE, ISNUMBER(deflator!$E207:$BQ207), 0))</f>
        <v>0</v>
      </c>
      <c r="AH207" cm="1">
        <f t="array" ref="AH207">deflator!AH207/INDEX(deflator!$E207:$BQ207, MATCH(TRUE, ISNUMBER(deflator!$E207:$BQ207), 0))</f>
        <v>0</v>
      </c>
      <c r="AI207" cm="1">
        <f t="array" ref="AI207">deflator!AI207/INDEX(deflator!$E207:$BQ207, MATCH(TRUE, ISNUMBER(deflator!$E207:$BQ207), 0))</f>
        <v>1</v>
      </c>
      <c r="AJ207" cm="1">
        <f t="array" ref="AJ207">deflator!AJ207/INDEX(deflator!$E207:$BQ207, MATCH(TRUE, ISNUMBER(deflator!$E207:$BQ207), 0))</f>
        <v>2.9500397859304135</v>
      </c>
      <c r="AK207" cm="1">
        <f t="array" ref="AK207">deflator!AK207/INDEX(deflator!$E207:$BQ207, MATCH(TRUE, ISNUMBER(deflator!$E207:$BQ207), 0))</f>
        <v>8.8459567221332733</v>
      </c>
      <c r="AL207" cm="1">
        <f t="array" ref="AL207">deflator!AL207/INDEX(deflator!$E207:$BQ207, MATCH(TRUE, ISNUMBER(deflator!$E207:$BQ207), 0))</f>
        <v>28.953589114826894</v>
      </c>
      <c r="AM207" cm="1">
        <f t="array" ref="AM207">deflator!AM207/INDEX(deflator!$E207:$BQ207, MATCH(TRUE, ISNUMBER(deflator!$E207:$BQ207), 0))</f>
        <v>69.205757748135738</v>
      </c>
      <c r="AN207" cm="1">
        <f t="array" ref="AN207">deflator!AN207/INDEX(deflator!$E207:$BQ207, MATCH(TRUE, ISNUMBER(deflator!$E207:$BQ207), 0))</f>
        <v>99.610250781777523</v>
      </c>
      <c r="AO207" cm="1">
        <f t="array" ref="AO207">deflator!AO207/INDEX(deflator!$E207:$BQ207, MATCH(TRUE, ISNUMBER(deflator!$E207:$BQ207), 0))</f>
        <v>143.44103613715771</v>
      </c>
      <c r="AP207" cm="1">
        <f t="array" ref="AP207">deflator!AP207/INDEX(deflator!$E207:$BQ207, MATCH(TRUE, ISNUMBER(deflator!$E207:$BQ207), 0))</f>
        <v>337.5718386315192</v>
      </c>
      <c r="AQ207" cm="1">
        <f t="array" ref="AQ207">deflator!AQ207/INDEX(deflator!$E207:$BQ207, MATCH(TRUE, ISNUMBER(deflator!$E207:$BQ207), 0))</f>
        <v>500.06042202221926</v>
      </c>
      <c r="AR207" cm="1">
        <f t="array" ref="AR207">deflator!AR207/INDEX(deflator!$E207:$BQ207, MATCH(TRUE, ISNUMBER(deflator!$E207:$BQ207), 0))</f>
        <v>747.70265950925204</v>
      </c>
      <c r="AS207" cm="1">
        <f t="array" ref="AS207">deflator!AS207/INDEX(deflator!$E207:$BQ207, MATCH(TRUE, ISNUMBER(deflator!$E207:$BQ207), 0))</f>
        <v>1070.5670593402574</v>
      </c>
      <c r="AT207" cm="1">
        <f t="array" ref="AT207">deflator!AT207/INDEX(deflator!$E207:$BQ207, MATCH(TRUE, ISNUMBER(deflator!$E207:$BQ207), 0))</f>
        <v>1476.9141917041034</v>
      </c>
      <c r="AU207" cm="1">
        <f t="array" ref="AU207">deflator!AU207/INDEX(deflator!$E207:$BQ207, MATCH(TRUE, ISNUMBER(deflator!$E207:$BQ207), 0))</f>
        <v>1812.3844548405184</v>
      </c>
      <c r="AV207" cm="1">
        <f t="array" ref="AV207">deflator!AV207/INDEX(deflator!$E207:$BQ207, MATCH(TRUE, ISNUMBER(deflator!$E207:$BQ207), 0))</f>
        <v>2232.0104577845818</v>
      </c>
      <c r="AW207" cm="1">
        <f t="array" ref="AW207">deflator!AW207/INDEX(deflator!$E207:$BQ207, MATCH(TRUE, ISNUMBER(deflator!$E207:$BQ207), 0))</f>
        <v>2577.0032941752293</v>
      </c>
      <c r="AX207" cm="1">
        <f t="array" ref="AX207">deflator!AX207/INDEX(deflator!$E207:$BQ207, MATCH(TRUE, ISNUMBER(deflator!$E207:$BQ207), 0))</f>
        <v>2886.4238250378821</v>
      </c>
      <c r="AY207" cm="1">
        <f t="array" ref="AY207">deflator!AY207/INDEX(deflator!$E207:$BQ207, MATCH(TRUE, ISNUMBER(deflator!$E207:$BQ207), 0))</f>
        <v>3192.5746586228242</v>
      </c>
      <c r="AZ207" cm="1">
        <f t="array" ref="AZ207">deflator!AZ207/INDEX(deflator!$E207:$BQ207, MATCH(TRUE, ISNUMBER(deflator!$E207:$BQ207), 0))</f>
        <v>3697.5195288581963</v>
      </c>
      <c r="BA207" cm="1">
        <f t="array" ref="BA207">deflator!BA207/INDEX(deflator!$E207:$BQ207, MATCH(TRUE, ISNUMBER(deflator!$E207:$BQ207), 0))</f>
        <v>4289.6732946855218</v>
      </c>
      <c r="BB207" cm="1">
        <f t="array" ref="BB207">deflator!BB207/INDEX(deflator!$E207:$BQ207, MATCH(TRUE, ISNUMBER(deflator!$E207:$BQ207), 0))</f>
        <v>4465.1886111757749</v>
      </c>
      <c r="BC207" cm="1">
        <f t="array" ref="BC207">deflator!BC207/INDEX(deflator!$E207:$BQ207, MATCH(TRUE, ISNUMBER(deflator!$E207:$BQ207), 0))</f>
        <v>4730.0685943462158</v>
      </c>
      <c r="BD207" cm="1">
        <f t="array" ref="BD207">deflator!BD207/INDEX(deflator!$E207:$BQ207, MATCH(TRUE, ISNUMBER(deflator!$E207:$BQ207), 0))</f>
        <v>4918.4459155097511</v>
      </c>
      <c r="BE207" cm="1">
        <f t="array" ref="BE207">deflator!BE207/INDEX(deflator!$E207:$BQ207, MATCH(TRUE, ISNUMBER(deflator!$E207:$BQ207), 0))</f>
        <v>5105.8504807284553</v>
      </c>
      <c r="BF207" cm="1">
        <f t="array" ref="BF207">deflator!BF207/INDEX(deflator!$E207:$BQ207, MATCH(TRUE, ISNUMBER(deflator!$E207:$BQ207), 0))</f>
        <v>5177.055988132679</v>
      </c>
      <c r="BG207" cm="1">
        <f t="array" ref="BG207">deflator!BG207/INDEX(deflator!$E207:$BQ207, MATCH(TRUE, ISNUMBER(deflator!$E207:$BQ207), 0))</f>
        <v>5265.7995770626203</v>
      </c>
      <c r="BH207" cm="1">
        <f t="array" ref="BH207">deflator!BH207/INDEX(deflator!$E207:$BQ207, MATCH(TRUE, ISNUMBER(deflator!$E207:$BQ207), 0))</f>
        <v>5437.7034443013263</v>
      </c>
      <c r="BI207" cm="1">
        <f t="array" ref="BI207">deflator!BI207/INDEX(deflator!$E207:$BQ207, MATCH(TRUE, ISNUMBER(deflator!$E207:$BQ207), 0))</f>
        <v>5580.1668468345688</v>
      </c>
      <c r="BJ207" cm="1">
        <f t="array" ref="BJ207">deflator!BJ207/INDEX(deflator!$E207:$BQ207, MATCH(TRUE, ISNUMBER(deflator!$E207:$BQ207), 0))</f>
        <v>5839.7175182951487</v>
      </c>
      <c r="BK207" cm="1">
        <f t="array" ref="BK207">deflator!BK207/INDEX(deflator!$E207:$BQ207, MATCH(TRUE, ISNUMBER(deflator!$E207:$BQ207), 0))</f>
        <v>6201.0061660310957</v>
      </c>
      <c r="BL207" cm="1">
        <f t="array" ref="BL207">deflator!BL207/INDEX(deflator!$E207:$BQ207, MATCH(TRUE, ISNUMBER(deflator!$E207:$BQ207), 0))</f>
        <v>6631.7598924697559</v>
      </c>
      <c r="BM207" cm="1">
        <f t="array" ref="BM207">deflator!BM207/INDEX(deflator!$E207:$BQ207, MATCH(TRUE, ISNUMBER(deflator!$E207:$BQ207), 0))</f>
        <v>6904.359473783019</v>
      </c>
      <c r="BN207" cm="1">
        <f t="array" ref="BN207">deflator!BN207/INDEX(deflator!$E207:$BQ207, MATCH(TRUE, ISNUMBER(deflator!$E207:$BQ207), 0))</f>
        <v>7291.7116532158898</v>
      </c>
      <c r="BO207" cm="1">
        <f t="array" ref="BO207">deflator!BO207/INDEX(deflator!$E207:$BQ207, MATCH(TRUE, ISNUMBER(deflator!$E207:$BQ207), 0))</f>
        <v>8173.4226888414714</v>
      </c>
      <c r="BP207" cm="1">
        <f t="array" ref="BP207">deflator!BP207/INDEX(deflator!$E207:$BQ207, MATCH(TRUE, ISNUMBER(deflator!$E207:$BQ207), 0))</f>
        <v>9217.1636816805185</v>
      </c>
      <c r="BQ207" cm="1">
        <f t="array" ref="BQ207">deflator!BQ207/INDEX(deflator!$E207:$BQ207, MATCH(TRUE, ISNUMBER(deflator!$E207:$BQ207), 0))</f>
        <v>10029.178160837579</v>
      </c>
    </row>
    <row r="208" spans="1:69" x14ac:dyDescent="0.35">
      <c r="A208" t="s">
        <v>652</v>
      </c>
      <c r="B208" t="s">
        <v>653</v>
      </c>
      <c r="C208" t="s">
        <v>44</v>
      </c>
      <c r="D208" t="s">
        <v>45</v>
      </c>
      <c r="E208" cm="1">
        <f t="array" ref="E208">deflator!E208/INDEX(deflator!$E208:$BQ208, MATCH(TRUE, ISNUMBER(deflator!$E208:$BQ208), 0))</f>
        <v>0</v>
      </c>
      <c r="F208" cm="1">
        <f t="array" ref="F208">deflator!F208/INDEX(deflator!$E208:$BQ208, MATCH(TRUE, ISNUMBER(deflator!$E208:$BQ208), 0))</f>
        <v>0</v>
      </c>
      <c r="G208" cm="1">
        <f t="array" ref="G208">deflator!G208/INDEX(deflator!$E208:$BQ208, MATCH(TRUE, ISNUMBER(deflator!$E208:$BQ208), 0))</f>
        <v>0</v>
      </c>
      <c r="H208" cm="1">
        <f t="array" ref="H208">deflator!H208/INDEX(deflator!$E208:$BQ208, MATCH(TRUE, ISNUMBER(deflator!$E208:$BQ208), 0))</f>
        <v>0</v>
      </c>
      <c r="I208" cm="1">
        <f t="array" ref="I208">deflator!I208/INDEX(deflator!$E208:$BQ208, MATCH(TRUE, ISNUMBER(deflator!$E208:$BQ208), 0))</f>
        <v>0</v>
      </c>
      <c r="J208" cm="1">
        <f t="array" ref="J208">deflator!J208/INDEX(deflator!$E208:$BQ208, MATCH(TRUE, ISNUMBER(deflator!$E208:$BQ208), 0))</f>
        <v>0</v>
      </c>
      <c r="K208" cm="1">
        <f t="array" ref="K208">deflator!K208/INDEX(deflator!$E208:$BQ208, MATCH(TRUE, ISNUMBER(deflator!$E208:$BQ208), 0))</f>
        <v>0</v>
      </c>
      <c r="L208" cm="1">
        <f t="array" ref="L208">deflator!L208/INDEX(deflator!$E208:$BQ208, MATCH(TRUE, ISNUMBER(deflator!$E208:$BQ208), 0))</f>
        <v>0</v>
      </c>
      <c r="M208" cm="1">
        <f t="array" ref="M208">deflator!M208/INDEX(deflator!$E208:$BQ208, MATCH(TRUE, ISNUMBER(deflator!$E208:$BQ208), 0))</f>
        <v>0</v>
      </c>
      <c r="N208" cm="1">
        <f t="array" ref="N208">deflator!N208/INDEX(deflator!$E208:$BQ208, MATCH(TRUE, ISNUMBER(deflator!$E208:$BQ208), 0))</f>
        <v>0</v>
      </c>
      <c r="O208" cm="1">
        <f t="array" ref="O208">deflator!O208/INDEX(deflator!$E208:$BQ208, MATCH(TRUE, ISNUMBER(deflator!$E208:$BQ208), 0))</f>
        <v>0</v>
      </c>
      <c r="P208" cm="1">
        <f t="array" ref="P208">deflator!P208/INDEX(deflator!$E208:$BQ208, MATCH(TRUE, ISNUMBER(deflator!$E208:$BQ208), 0))</f>
        <v>0</v>
      </c>
      <c r="Q208" cm="1">
        <f t="array" ref="Q208">deflator!Q208/INDEX(deflator!$E208:$BQ208, MATCH(TRUE, ISNUMBER(deflator!$E208:$BQ208), 0))</f>
        <v>0</v>
      </c>
      <c r="R208" cm="1">
        <f t="array" ref="R208">deflator!R208/INDEX(deflator!$E208:$BQ208, MATCH(TRUE, ISNUMBER(deflator!$E208:$BQ208), 0))</f>
        <v>0</v>
      </c>
      <c r="S208" cm="1">
        <f t="array" ref="S208">deflator!S208/INDEX(deflator!$E208:$BQ208, MATCH(TRUE, ISNUMBER(deflator!$E208:$BQ208), 0))</f>
        <v>0</v>
      </c>
      <c r="T208" cm="1">
        <f t="array" ref="T208">deflator!T208/INDEX(deflator!$E208:$BQ208, MATCH(TRUE, ISNUMBER(deflator!$E208:$BQ208), 0))</f>
        <v>0</v>
      </c>
      <c r="U208" cm="1">
        <f t="array" ref="U208">deflator!U208/INDEX(deflator!$E208:$BQ208, MATCH(TRUE, ISNUMBER(deflator!$E208:$BQ208), 0))</f>
        <v>0</v>
      </c>
      <c r="V208" cm="1">
        <f t="array" ref="V208">deflator!V208/INDEX(deflator!$E208:$BQ208, MATCH(TRUE, ISNUMBER(deflator!$E208:$BQ208), 0))</f>
        <v>0</v>
      </c>
      <c r="W208" cm="1">
        <f t="array" ref="W208">deflator!W208/INDEX(deflator!$E208:$BQ208, MATCH(TRUE, ISNUMBER(deflator!$E208:$BQ208), 0))</f>
        <v>0</v>
      </c>
      <c r="X208" cm="1">
        <f t="array" ref="X208">deflator!X208/INDEX(deflator!$E208:$BQ208, MATCH(TRUE, ISNUMBER(deflator!$E208:$BQ208), 0))</f>
        <v>0</v>
      </c>
      <c r="Y208" cm="1">
        <f t="array" ref="Y208">deflator!Y208/INDEX(deflator!$E208:$BQ208, MATCH(TRUE, ISNUMBER(deflator!$E208:$BQ208), 0))</f>
        <v>0</v>
      </c>
      <c r="Z208" cm="1">
        <f t="array" ref="Z208">deflator!Z208/INDEX(deflator!$E208:$BQ208, MATCH(TRUE, ISNUMBER(deflator!$E208:$BQ208), 0))</f>
        <v>0</v>
      </c>
      <c r="AA208" cm="1">
        <f t="array" ref="AA208">deflator!AA208/INDEX(deflator!$E208:$BQ208, MATCH(TRUE, ISNUMBER(deflator!$E208:$BQ208), 0))</f>
        <v>0</v>
      </c>
      <c r="AB208" cm="1">
        <f t="array" ref="AB208">deflator!AB208/INDEX(deflator!$E208:$BQ208, MATCH(TRUE, ISNUMBER(deflator!$E208:$BQ208), 0))</f>
        <v>0</v>
      </c>
      <c r="AC208" cm="1">
        <f t="array" ref="AC208">deflator!AC208/INDEX(deflator!$E208:$BQ208, MATCH(TRUE, ISNUMBER(deflator!$E208:$BQ208), 0))</f>
        <v>0</v>
      </c>
      <c r="AD208" cm="1">
        <f t="array" ref="AD208">deflator!AD208/INDEX(deflator!$E208:$BQ208, MATCH(TRUE, ISNUMBER(deflator!$E208:$BQ208), 0))</f>
        <v>0</v>
      </c>
      <c r="AE208" cm="1">
        <f t="array" ref="AE208">deflator!AE208/INDEX(deflator!$E208:$BQ208, MATCH(TRUE, ISNUMBER(deflator!$E208:$BQ208), 0))</f>
        <v>0</v>
      </c>
      <c r="AF208" cm="1">
        <f t="array" ref="AF208">deflator!AF208/INDEX(deflator!$E208:$BQ208, MATCH(TRUE, ISNUMBER(deflator!$E208:$BQ208), 0))</f>
        <v>0</v>
      </c>
      <c r="AG208" cm="1">
        <f t="array" ref="AG208">deflator!AG208/INDEX(deflator!$E208:$BQ208, MATCH(TRUE, ISNUMBER(deflator!$E208:$BQ208), 0))</f>
        <v>0</v>
      </c>
      <c r="AH208" cm="1">
        <f t="array" ref="AH208">deflator!AH208/INDEX(deflator!$E208:$BQ208, MATCH(TRUE, ISNUMBER(deflator!$E208:$BQ208), 0))</f>
        <v>1</v>
      </c>
      <c r="AI208" cm="1">
        <f t="array" ref="AI208">deflator!AI208/INDEX(deflator!$E208:$BQ208, MATCH(TRUE, ISNUMBER(deflator!$E208:$BQ208), 0))</f>
        <v>1.1590291125750776</v>
      </c>
      <c r="AJ208" cm="1">
        <f t="array" ref="AJ208">deflator!AJ208/INDEX(deflator!$E208:$BQ208, MATCH(TRUE, ISNUMBER(deflator!$E208:$BQ208), 0))</f>
        <v>2.6498856138250781</v>
      </c>
      <c r="AK208" cm="1">
        <f t="array" ref="AK208">deflator!AK208/INDEX(deflator!$E208:$BQ208, MATCH(TRUE, ISNUMBER(deflator!$E208:$BQ208), 0))</f>
        <v>42.144269039585808</v>
      </c>
      <c r="AL208" cm="1">
        <f t="array" ref="AL208">deflator!AL208/INDEX(deflator!$E208:$BQ208, MATCH(TRUE, ISNUMBER(deflator!$E208:$BQ208), 0))</f>
        <v>416.31825756109254</v>
      </c>
      <c r="AM208" cm="1">
        <f t="array" ref="AM208">deflator!AM208/INDEX(deflator!$E208:$BQ208, MATCH(TRUE, ISNUMBER(deflator!$E208:$BQ208), 0))</f>
        <v>1695.656173554027</v>
      </c>
      <c r="AN208" cm="1">
        <f t="array" ref="AN208">deflator!AN208/INDEX(deflator!$E208:$BQ208, MATCH(TRUE, ISNUMBER(deflator!$E208:$BQ208), 0))</f>
        <v>4137.5175069484867</v>
      </c>
      <c r="AO208" cm="1">
        <f t="array" ref="AO208">deflator!AO208/INDEX(deflator!$E208:$BQ208, MATCH(TRUE, ISNUMBER(deflator!$E208:$BQ208), 0))</f>
        <v>6042.2806925411523</v>
      </c>
      <c r="AP208" cm="1">
        <f t="array" ref="AP208">deflator!AP208/INDEX(deflator!$E208:$BQ208, MATCH(TRUE, ISNUMBER(deflator!$E208:$BQ208), 0))</f>
        <v>6952.1577507286893</v>
      </c>
      <c r="AQ208" cm="1">
        <f t="array" ref="AQ208">deflator!AQ208/INDEX(deflator!$E208:$BQ208, MATCH(TRUE, ISNUMBER(deflator!$E208:$BQ208), 0))</f>
        <v>8241.0160056938239</v>
      </c>
      <c r="AR208" cm="1">
        <f t="array" ref="AR208">deflator!AR208/INDEX(deflator!$E208:$BQ208, MATCH(TRUE, ISNUMBER(deflator!$E208:$BQ208), 0))</f>
        <v>14206.407748137422</v>
      </c>
      <c r="AS208" cm="1">
        <f t="array" ref="AS208">deflator!AS208/INDEX(deflator!$E208:$BQ208, MATCH(TRUE, ISNUMBER(deflator!$E208:$BQ208), 0))</f>
        <v>19561.929142578258</v>
      </c>
      <c r="AT208" cm="1">
        <f t="array" ref="AT208">deflator!AT208/INDEX(deflator!$E208:$BQ208, MATCH(TRUE, ISNUMBER(deflator!$E208:$BQ208), 0))</f>
        <v>22785.660604161909</v>
      </c>
      <c r="AU208" cm="1">
        <f t="array" ref="AU208">deflator!AU208/INDEX(deflator!$E208:$BQ208, MATCH(TRUE, ISNUMBER(deflator!$E208:$BQ208), 0))</f>
        <v>26354.329419065671</v>
      </c>
      <c r="AV208" cm="1">
        <f t="array" ref="AV208">deflator!AV208/INDEX(deflator!$E208:$BQ208, MATCH(TRUE, ISNUMBER(deflator!$E208:$BQ208), 0))</f>
        <v>29953.576243535368</v>
      </c>
      <c r="AW208" cm="1">
        <f t="array" ref="AW208">deflator!AW208/INDEX(deflator!$E208:$BQ208, MATCH(TRUE, ISNUMBER(deflator!$E208:$BQ208), 0))</f>
        <v>36020.717915477355</v>
      </c>
      <c r="AX208" cm="1">
        <f t="array" ref="AX208">deflator!AX208/INDEX(deflator!$E208:$BQ208, MATCH(TRUE, ISNUMBER(deflator!$E208:$BQ208), 0))</f>
        <v>42965.307780319439</v>
      </c>
      <c r="AY208" cm="1">
        <f t="array" ref="AY208">deflator!AY208/INDEX(deflator!$E208:$BQ208, MATCH(TRUE, ISNUMBER(deflator!$E208:$BQ208), 0))</f>
        <v>49461.837027255075</v>
      </c>
      <c r="AZ208" cm="1">
        <f t="array" ref="AZ208">deflator!AZ208/INDEX(deflator!$E208:$BQ208, MATCH(TRUE, ISNUMBER(deflator!$E208:$BQ208), 0))</f>
        <v>56307.968222609183</v>
      </c>
      <c r="BA208" cm="1">
        <f t="array" ref="BA208">deflator!BA208/INDEX(deflator!$E208:$BQ208, MATCH(TRUE, ISNUMBER(deflator!$E208:$BQ208), 0))</f>
        <v>66451.014402502158</v>
      </c>
      <c r="BB208" cm="1">
        <f t="array" ref="BB208">deflator!BB208/INDEX(deflator!$E208:$BQ208, MATCH(TRUE, ISNUMBER(deflator!$E208:$BQ208), 0))</f>
        <v>67760.506467178566</v>
      </c>
      <c r="BC208" cm="1">
        <f t="array" ref="BC208">deflator!BC208/INDEX(deflator!$E208:$BQ208, MATCH(TRUE, ISNUMBER(deflator!$E208:$BQ208), 0))</f>
        <v>77376.474184323757</v>
      </c>
      <c r="BD208" cm="1">
        <f t="array" ref="BD208">deflator!BD208/INDEX(deflator!$E208:$BQ208, MATCH(TRUE, ISNUMBER(deflator!$E208:$BQ208), 0))</f>
        <v>96302.826361697429</v>
      </c>
      <c r="BE208" cm="1">
        <f t="array" ref="BE208">deflator!BE208/INDEX(deflator!$E208:$BQ208, MATCH(TRUE, ISNUMBER(deflator!$E208:$BQ208), 0))</f>
        <v>104881.35541958433</v>
      </c>
      <c r="BF208" cm="1">
        <f t="array" ref="BF208">deflator!BF208/INDEX(deflator!$E208:$BQ208, MATCH(TRUE, ISNUMBER(deflator!$E208:$BQ208), 0))</f>
        <v>110461.18917913981</v>
      </c>
      <c r="BG208" cm="1">
        <f t="array" ref="BG208">deflator!BG208/INDEX(deflator!$E208:$BQ208, MATCH(TRUE, ISNUMBER(deflator!$E208:$BQ208), 0))</f>
        <v>118734.81080530377</v>
      </c>
      <c r="BH208" cm="1">
        <f t="array" ref="BH208">deflator!BH208/INDEX(deflator!$E208:$BQ208, MATCH(TRUE, ISNUMBER(deflator!$E208:$BQ208), 0))</f>
        <v>127342.77101811375</v>
      </c>
      <c r="BI208" cm="1">
        <f t="array" ref="BI208">deflator!BI208/INDEX(deflator!$E208:$BQ208, MATCH(TRUE, ISNUMBER(deflator!$E208:$BQ208), 0))</f>
        <v>130964.68301570675</v>
      </c>
      <c r="BJ208" cm="1">
        <f t="array" ref="BJ208">deflator!BJ208/INDEX(deflator!$E208:$BQ208, MATCH(TRUE, ISNUMBER(deflator!$E208:$BQ208), 0))</f>
        <v>137971.05138720808</v>
      </c>
      <c r="BK208" cm="1">
        <f t="array" ref="BK208">deflator!BK208/INDEX(deflator!$E208:$BQ208, MATCH(TRUE, ISNUMBER(deflator!$E208:$BQ208), 0))</f>
        <v>151765.36497349036</v>
      </c>
      <c r="BL208" cm="1">
        <f t="array" ref="BL208">deflator!BL208/INDEX(deflator!$E208:$BQ208, MATCH(TRUE, ISNUMBER(deflator!$E208:$BQ208), 0))</f>
        <v>156717.67040553677</v>
      </c>
      <c r="BM208" cm="1">
        <f t="array" ref="BM208">deflator!BM208/INDEX(deflator!$E208:$BQ208, MATCH(TRUE, ISNUMBER(deflator!$E208:$BQ208), 0))</f>
        <v>158125.38065386814</v>
      </c>
      <c r="BN208" cm="1">
        <f t="array" ref="BN208">deflator!BN208/INDEX(deflator!$E208:$BQ208, MATCH(TRUE, ISNUMBER(deflator!$E208:$BQ208), 0))</f>
        <v>186918.59051913314</v>
      </c>
      <c r="BO208" cm="1">
        <f t="array" ref="BO208">deflator!BO208/INDEX(deflator!$E208:$BQ208, MATCH(TRUE, ISNUMBER(deflator!$E208:$BQ208), 0))</f>
        <v>220909.15537731501</v>
      </c>
      <c r="BP208" cm="1">
        <f t="array" ref="BP208">deflator!BP208/INDEX(deflator!$E208:$BQ208, MATCH(TRUE, ISNUMBER(deflator!$E208:$BQ208), 0))</f>
        <v>238578.73100997097</v>
      </c>
      <c r="BQ208" cm="1">
        <f t="array" ref="BQ208">deflator!BQ208/INDEX(deflator!$E208:$BQ208, MATCH(TRUE, ISNUMBER(deflator!$E208:$BQ208), 0))</f>
        <v>260708.50927035499</v>
      </c>
    </row>
    <row r="209" spans="1:69" x14ac:dyDescent="0.35">
      <c r="A209" t="s">
        <v>654</v>
      </c>
      <c r="B209" t="s">
        <v>655</v>
      </c>
      <c r="C209" t="s">
        <v>44</v>
      </c>
      <c r="D209" t="s">
        <v>45</v>
      </c>
      <c r="E209" cm="1">
        <f t="array" ref="E209">deflator!E209/INDEX(deflator!$E209:$BQ209, MATCH(TRUE, ISNUMBER(deflator!$E209:$BQ209), 0))</f>
        <v>1</v>
      </c>
      <c r="F209" cm="1">
        <f t="array" ref="F209">deflator!F209/INDEX(deflator!$E209:$BQ209, MATCH(TRUE, ISNUMBER(deflator!$E209:$BQ209), 0))</f>
        <v>1.0712471364410396</v>
      </c>
      <c r="G209" cm="1">
        <f t="array" ref="G209">deflator!G209/INDEX(deflator!$E209:$BQ209, MATCH(TRUE, ISNUMBER(deflator!$E209:$BQ209), 0))</f>
        <v>0.98585444988395299</v>
      </c>
      <c r="H209" cm="1">
        <f t="array" ref="H209">deflator!H209/INDEX(deflator!$E209:$BQ209, MATCH(TRUE, ISNUMBER(deflator!$E209:$BQ209), 0))</f>
        <v>1.1194498414898362</v>
      </c>
      <c r="I209" cm="1">
        <f t="array" ref="I209">deflator!I209/INDEX(deflator!$E209:$BQ209, MATCH(TRUE, ISNUMBER(deflator!$E209:$BQ209), 0))</f>
        <v>1.2988417178820697</v>
      </c>
      <c r="J209" cm="1">
        <f t="array" ref="J209">deflator!J209/INDEX(deflator!$E209:$BQ209, MATCH(TRUE, ISNUMBER(deflator!$E209:$BQ209), 0))</f>
        <v>1.3892913010760579</v>
      </c>
      <c r="K209" cm="1">
        <f t="array" ref="K209">deflator!K209/INDEX(deflator!$E209:$BQ209, MATCH(TRUE, ISNUMBER(deflator!$E209:$BQ209), 0))</f>
        <v>1.9013739972172758</v>
      </c>
      <c r="L209" cm="1">
        <f t="array" ref="L209">deflator!L209/INDEX(deflator!$E209:$BQ209, MATCH(TRUE, ISNUMBER(deflator!$E209:$BQ209), 0))</f>
        <v>2.6042447586500939</v>
      </c>
      <c r="M209" cm="1">
        <f t="array" ref="M209">deflator!M209/INDEX(deflator!$E209:$BQ209, MATCH(TRUE, ISNUMBER(deflator!$E209:$BQ209), 0))</f>
        <v>2.6263415602053701</v>
      </c>
      <c r="N209" cm="1">
        <f t="array" ref="N209">deflator!N209/INDEX(deflator!$E209:$BQ209, MATCH(TRUE, ISNUMBER(deflator!$E209:$BQ209), 0))</f>
        <v>2.5926159288052575</v>
      </c>
      <c r="O209" cm="1">
        <f t="array" ref="O209">deflator!O209/INDEX(deflator!$E209:$BQ209, MATCH(TRUE, ISNUMBER(deflator!$E209:$BQ209), 0))</f>
        <v>2.8502288797864272</v>
      </c>
      <c r="P209" cm="1">
        <f t="array" ref="P209">deflator!P209/INDEX(deflator!$E209:$BQ209, MATCH(TRUE, ISNUMBER(deflator!$E209:$BQ209), 0))</f>
        <v>2.846983434201102</v>
      </c>
      <c r="Q209" cm="1">
        <f t="array" ref="Q209">deflator!Q209/INDEX(deflator!$E209:$BQ209, MATCH(TRUE, ISNUMBER(deflator!$E209:$BQ209), 0))</f>
        <v>2.8995482250094282</v>
      </c>
      <c r="R209" cm="1">
        <f t="array" ref="R209">deflator!R209/INDEX(deflator!$E209:$BQ209, MATCH(TRUE, ISNUMBER(deflator!$E209:$BQ209), 0))</f>
        <v>3.0131018916819179</v>
      </c>
      <c r="S209" cm="1">
        <f t="array" ref="S209">deflator!S209/INDEX(deflator!$E209:$BQ209, MATCH(TRUE, ISNUMBER(deflator!$E209:$BQ209), 0))</f>
        <v>3.4923933462476477</v>
      </c>
      <c r="T209" cm="1">
        <f t="array" ref="T209">deflator!T209/INDEX(deflator!$E209:$BQ209, MATCH(TRUE, ISNUMBER(deflator!$E209:$BQ209), 0))</f>
        <v>6.56462205539062</v>
      </c>
      <c r="U209" cm="1">
        <f t="array" ref="U209">deflator!U209/INDEX(deflator!$E209:$BQ209, MATCH(TRUE, ISNUMBER(deflator!$E209:$BQ209), 0))</f>
        <v>6.4404793043078206</v>
      </c>
      <c r="V209" cm="1">
        <f t="array" ref="V209">deflator!V209/INDEX(deflator!$E209:$BQ209, MATCH(TRUE, ISNUMBER(deflator!$E209:$BQ209), 0))</f>
        <v>7.3106824951063745</v>
      </c>
      <c r="W209" cm="1">
        <f t="array" ref="W209">deflator!W209/INDEX(deflator!$E209:$BQ209, MATCH(TRUE, ISNUMBER(deflator!$E209:$BQ209), 0))</f>
        <v>7.5785999205855648</v>
      </c>
      <c r="X209" cm="1">
        <f t="array" ref="X209">deflator!X209/INDEX(deflator!$E209:$BQ209, MATCH(TRUE, ISNUMBER(deflator!$E209:$BQ209), 0))</f>
        <v>8.038263658361414</v>
      </c>
      <c r="Y209" cm="1">
        <f t="array" ref="Y209">deflator!Y209/INDEX(deflator!$E209:$BQ209, MATCH(TRUE, ISNUMBER(deflator!$E209:$BQ209), 0))</f>
        <v>8.284618365728738</v>
      </c>
      <c r="Z209" cm="1">
        <f t="array" ref="Z209">deflator!Z209/INDEX(deflator!$E209:$BQ209, MATCH(TRUE, ISNUMBER(deflator!$E209:$BQ209), 0))</f>
        <v>8.923420584537606</v>
      </c>
      <c r="AA209" cm="1">
        <f t="array" ref="AA209">deflator!AA209/INDEX(deflator!$E209:$BQ209, MATCH(TRUE, ISNUMBER(deflator!$E209:$BQ209), 0))</f>
        <v>9.359167301937303</v>
      </c>
      <c r="AB209" cm="1">
        <f t="array" ref="AB209">deflator!AB209/INDEX(deflator!$E209:$BQ209, MATCH(TRUE, ISNUMBER(deflator!$E209:$BQ209), 0))</f>
        <v>9.588393210886581</v>
      </c>
      <c r="AC209" cm="1">
        <f t="array" ref="AC209">deflator!AC209/INDEX(deflator!$E209:$BQ209, MATCH(TRUE, ISNUMBER(deflator!$E209:$BQ209), 0))</f>
        <v>11.204678859977806</v>
      </c>
      <c r="AD209" cm="1">
        <f t="array" ref="AD209">deflator!AD209/INDEX(deflator!$E209:$BQ209, MATCH(TRUE, ISNUMBER(deflator!$E209:$BQ209), 0))</f>
        <v>11.716074969181221</v>
      </c>
      <c r="AE209" cm="1">
        <f t="array" ref="AE209">deflator!AE209/INDEX(deflator!$E209:$BQ209, MATCH(TRUE, ISNUMBER(deflator!$E209:$BQ209), 0))</f>
        <v>10.893403519323041</v>
      </c>
      <c r="AF209" cm="1">
        <f t="array" ref="AF209">deflator!AF209/INDEX(deflator!$E209:$BQ209, MATCH(TRUE, ISNUMBER(deflator!$E209:$BQ209), 0))</f>
        <v>10.965874770687611</v>
      </c>
      <c r="AG209" cm="1">
        <f t="array" ref="AG209">deflator!AG209/INDEX(deflator!$E209:$BQ209, MATCH(TRUE, ISNUMBER(deflator!$E209:$BQ209), 0))</f>
        <v>11.209906751735065</v>
      </c>
      <c r="AH209" cm="1">
        <f t="array" ref="AH209">deflator!AH209/INDEX(deflator!$E209:$BQ209, MATCH(TRUE, ISNUMBER(deflator!$E209:$BQ209), 0))</f>
        <v>11.803705238098285</v>
      </c>
      <c r="AI209" cm="1">
        <f t="array" ref="AI209">deflator!AI209/INDEX(deflator!$E209:$BQ209, MATCH(TRUE, ISNUMBER(deflator!$E209:$BQ209), 0))</f>
        <v>13.39265734952871</v>
      </c>
      <c r="AJ209" cm="1">
        <f t="array" ref="AJ209">deflator!AJ209/INDEX(deflator!$E209:$BQ209, MATCH(TRUE, ISNUMBER(deflator!$E209:$BQ209), 0))</f>
        <v>15.398734979667612</v>
      </c>
      <c r="AK209" cm="1">
        <f t="array" ref="AK209">deflator!AK209/INDEX(deflator!$E209:$BQ209, MATCH(TRUE, ISNUMBER(deflator!$E209:$BQ209), 0))</f>
        <v>16.520268451380829</v>
      </c>
      <c r="AL209" cm="1">
        <f t="array" ref="AL209">deflator!AL209/INDEX(deflator!$E209:$BQ209, MATCH(TRUE, ISNUMBER(deflator!$E209:$BQ209), 0))</f>
        <v>18.811712715295396</v>
      </c>
      <c r="AM209" cm="1">
        <f t="array" ref="AM209">deflator!AM209/INDEX(deflator!$E209:$BQ209, MATCH(TRUE, ISNUMBER(deflator!$E209:$BQ209), 0))</f>
        <v>22.045691229373883</v>
      </c>
      <c r="AN209" cm="1">
        <f t="array" ref="AN209">deflator!AN209/INDEX(deflator!$E209:$BQ209, MATCH(TRUE, ISNUMBER(deflator!$E209:$BQ209), 0))</f>
        <v>33.347763832814437</v>
      </c>
      <c r="AO209" cm="1">
        <f t="array" ref="AO209">deflator!AO209/INDEX(deflator!$E209:$BQ209, MATCH(TRUE, ISNUMBER(deflator!$E209:$BQ209), 0))</f>
        <v>36.98981176495387</v>
      </c>
      <c r="AP209" cm="1">
        <f t="array" ref="AP209">deflator!AP209/INDEX(deflator!$E209:$BQ209, MATCH(TRUE, ISNUMBER(deflator!$E209:$BQ209), 0))</f>
        <v>42.768176113715448</v>
      </c>
      <c r="AQ209" cm="1">
        <f t="array" ref="AQ209">deflator!AQ209/INDEX(deflator!$E209:$BQ209, MATCH(TRUE, ISNUMBER(deflator!$E209:$BQ209), 0))</f>
        <v>43.721136890946092</v>
      </c>
      <c r="AR209" cm="1">
        <f t="array" ref="AR209">deflator!AR209/INDEX(deflator!$E209:$BQ209, MATCH(TRUE, ISNUMBER(deflator!$E209:$BQ209), 0))</f>
        <v>48.577215893950715</v>
      </c>
      <c r="AS209" cm="1">
        <f t="array" ref="AS209">deflator!AS209/INDEX(deflator!$E209:$BQ209, MATCH(TRUE, ISNUMBER(deflator!$E209:$BQ209), 0))</f>
        <v>50.16831267359364</v>
      </c>
      <c r="AT209" cm="1">
        <f t="array" ref="AT209">deflator!AT209/INDEX(deflator!$E209:$BQ209, MATCH(TRUE, ISNUMBER(deflator!$E209:$BQ209), 0))</f>
        <v>49.971357256148899</v>
      </c>
      <c r="AU209" cm="1">
        <f t="array" ref="AU209">deflator!AU209/INDEX(deflator!$E209:$BQ209, MATCH(TRUE, ISNUMBER(deflator!$E209:$BQ209), 0))</f>
        <v>47.359249990693677</v>
      </c>
      <c r="AV209" cm="1">
        <f t="array" ref="AV209">deflator!AV209/INDEX(deflator!$E209:$BQ209, MATCH(TRUE, ISNUMBER(deflator!$E209:$BQ209), 0))</f>
        <v>57.002210246644964</v>
      </c>
      <c r="AW209" cm="1">
        <f t="array" ref="AW209">deflator!AW209/INDEX(deflator!$E209:$BQ209, MATCH(TRUE, ISNUMBER(deflator!$E209:$BQ209), 0))</f>
        <v>63.326553374274575</v>
      </c>
      <c r="AX209" cm="1">
        <f t="array" ref="AX209">deflator!AX209/INDEX(deflator!$E209:$BQ209, MATCH(TRUE, ISNUMBER(deflator!$E209:$BQ209), 0))</f>
        <v>69.04545190322581</v>
      </c>
      <c r="AY209" cm="1">
        <f t="array" ref="AY209">deflator!AY209/INDEX(deflator!$E209:$BQ209, MATCH(TRUE, ISNUMBER(deflator!$E209:$BQ209), 0))</f>
        <v>70.745077007938264</v>
      </c>
      <c r="AZ209" cm="1">
        <f t="array" ref="AZ209">deflator!AZ209/INDEX(deflator!$E209:$BQ209, MATCH(TRUE, ISNUMBER(deflator!$E209:$BQ209), 0))</f>
        <v>79.896689244346831</v>
      </c>
      <c r="BA209" cm="1">
        <f t="array" ref="BA209">deflator!BA209/INDEX(deflator!$E209:$BQ209, MATCH(TRUE, ISNUMBER(deflator!$E209:$BQ209), 0))</f>
        <v>91.444982727660545</v>
      </c>
      <c r="BB209" cm="1">
        <f t="array" ref="BB209">deflator!BB209/INDEX(deflator!$E209:$BQ209, MATCH(TRUE, ISNUMBER(deflator!$E209:$BQ209), 0))</f>
        <v>97.981156363793616</v>
      </c>
      <c r="BC209" cm="1">
        <f t="array" ref="BC209">deflator!BC209/INDEX(deflator!$E209:$BQ209, MATCH(TRUE, ISNUMBER(deflator!$E209:$BQ209), 0))</f>
        <v>101.10398661683085</v>
      </c>
      <c r="BD209" cm="1">
        <f t="array" ref="BD209">deflator!BD209/INDEX(deflator!$E209:$BQ209, MATCH(TRUE, ISNUMBER(deflator!$E209:$BQ209), 0))</f>
        <v>108.37485694340391</v>
      </c>
      <c r="BE209" cm="1">
        <f t="array" ref="BE209">deflator!BE209/INDEX(deflator!$E209:$BQ209, MATCH(TRUE, ISNUMBER(deflator!$E209:$BQ209), 0))</f>
        <v>113.49322224769089</v>
      </c>
      <c r="BF209" cm="1">
        <f t="array" ref="BF209">deflator!BF209/INDEX(deflator!$E209:$BQ209, MATCH(TRUE, ISNUMBER(deflator!$E209:$BQ209), 0))</f>
        <v>116.54585144279517</v>
      </c>
      <c r="BG209" cm="1">
        <f t="array" ref="BG209">deflator!BG209/INDEX(deflator!$E209:$BQ209, MATCH(TRUE, ISNUMBER(deflator!$E209:$BQ209), 0))</f>
        <v>122.06123641802181</v>
      </c>
      <c r="BH209" cm="1">
        <f t="array" ref="BH209">deflator!BH209/INDEX(deflator!$E209:$BQ209, MATCH(TRUE, ISNUMBER(deflator!$E209:$BQ209), 0))</f>
        <v>122.65436710921959</v>
      </c>
      <c r="BI209" cm="1">
        <f t="array" ref="BI209">deflator!BI209/INDEX(deflator!$E209:$BQ209, MATCH(TRUE, ISNUMBER(deflator!$E209:$BQ209), 0))</f>
        <v>128.82403158547814</v>
      </c>
      <c r="BJ209" cm="1">
        <f t="array" ref="BJ209">deflator!BJ209/INDEX(deflator!$E209:$BQ209, MATCH(TRUE, ISNUMBER(deflator!$E209:$BQ209), 0))</f>
        <v>139.33945541382946</v>
      </c>
      <c r="BK209" cm="1">
        <f t="array" ref="BK209">deflator!BK209/INDEX(deflator!$E209:$BQ209, MATCH(TRUE, ISNUMBER(deflator!$E209:$BQ209), 0))</f>
        <v>138.49878004411295</v>
      </c>
      <c r="BL209" cm="1">
        <f t="array" ref="BL209">deflator!BL209/INDEX(deflator!$E209:$BQ209, MATCH(TRUE, ISNUMBER(deflator!$E209:$BQ209), 0))</f>
        <v>141.92132075560588</v>
      </c>
      <c r="BM209" cm="1">
        <f t="array" ref="BM209">deflator!BM209/INDEX(deflator!$E209:$BQ209, MATCH(TRUE, ISNUMBER(deflator!$E209:$BQ209), 0))</f>
        <v>151.44684819124038</v>
      </c>
      <c r="BN209" cm="1">
        <f t="array" ref="BN209">deflator!BN209/INDEX(deflator!$E209:$BQ209, MATCH(TRUE, ISNUMBER(deflator!$E209:$BQ209), 0))</f>
        <v>155.9075883269426</v>
      </c>
      <c r="BO209" cm="1">
        <f t="array" ref="BO209">deflator!BO209/INDEX(deflator!$E209:$BQ209, MATCH(TRUE, ISNUMBER(deflator!$E209:$BQ209), 0))</f>
        <v>180.55862701587782</v>
      </c>
      <c r="BP209" cm="1">
        <f t="array" ref="BP209">deflator!BP209/INDEX(deflator!$E209:$BQ209, MATCH(TRUE, ISNUMBER(deflator!$E209:$BQ209), 0))</f>
        <v>202.13328140883419</v>
      </c>
      <c r="BQ209" cm="1">
        <f t="array" ref="BQ209">deflator!BQ209/INDEX(deflator!$E209:$BQ209, MATCH(TRUE, ISNUMBER(deflator!$E209:$BQ209), 0))</f>
        <v>209.73769707435903</v>
      </c>
    </row>
    <row r="210" spans="1:69" x14ac:dyDescent="0.35">
      <c r="A210" t="s">
        <v>656</v>
      </c>
      <c r="B210" t="s">
        <v>657</v>
      </c>
      <c r="C210" t="s">
        <v>44</v>
      </c>
      <c r="D210" t="s">
        <v>45</v>
      </c>
      <c r="E210" t="e" cm="1">
        <f t="array" ref="E210">deflator!E210/INDEX(deflator!$E210:$BQ210, MATCH(TRUE, ISNUMBER(deflator!$E210:$BQ210), 0))</f>
        <v>#N/A</v>
      </c>
      <c r="F210" t="e" cm="1">
        <f t="array" ref="F210">deflator!F210/INDEX(deflator!$E210:$BQ210, MATCH(TRUE, ISNUMBER(deflator!$E210:$BQ210), 0))</f>
        <v>#N/A</v>
      </c>
      <c r="G210" t="e" cm="1">
        <f t="array" ref="G210">deflator!G210/INDEX(deflator!$E210:$BQ210, MATCH(TRUE, ISNUMBER(deflator!$E210:$BQ210), 0))</f>
        <v>#N/A</v>
      </c>
      <c r="H210" t="e" cm="1">
        <f t="array" ref="H210">deflator!H210/INDEX(deflator!$E210:$BQ210, MATCH(TRUE, ISNUMBER(deflator!$E210:$BQ210), 0))</f>
        <v>#N/A</v>
      </c>
      <c r="I210" t="e" cm="1">
        <f t="array" ref="I210">deflator!I210/INDEX(deflator!$E210:$BQ210, MATCH(TRUE, ISNUMBER(deflator!$E210:$BQ210), 0))</f>
        <v>#N/A</v>
      </c>
      <c r="J210" t="e" cm="1">
        <f t="array" ref="J210">deflator!J210/INDEX(deflator!$E210:$BQ210, MATCH(TRUE, ISNUMBER(deflator!$E210:$BQ210), 0))</f>
        <v>#N/A</v>
      </c>
      <c r="K210" t="e" cm="1">
        <f t="array" ref="K210">deflator!K210/INDEX(deflator!$E210:$BQ210, MATCH(TRUE, ISNUMBER(deflator!$E210:$BQ210), 0))</f>
        <v>#N/A</v>
      </c>
      <c r="L210" t="e" cm="1">
        <f t="array" ref="L210">deflator!L210/INDEX(deflator!$E210:$BQ210, MATCH(TRUE, ISNUMBER(deflator!$E210:$BQ210), 0))</f>
        <v>#N/A</v>
      </c>
      <c r="M210" t="e" cm="1">
        <f t="array" ref="M210">deflator!M210/INDEX(deflator!$E210:$BQ210, MATCH(TRUE, ISNUMBER(deflator!$E210:$BQ210), 0))</f>
        <v>#N/A</v>
      </c>
      <c r="N210" t="e" cm="1">
        <f t="array" ref="N210">deflator!N210/INDEX(deflator!$E210:$BQ210, MATCH(TRUE, ISNUMBER(deflator!$E210:$BQ210), 0))</f>
        <v>#N/A</v>
      </c>
      <c r="O210" t="e" cm="1">
        <f t="array" ref="O210">deflator!O210/INDEX(deflator!$E210:$BQ210, MATCH(TRUE, ISNUMBER(deflator!$E210:$BQ210), 0))</f>
        <v>#N/A</v>
      </c>
      <c r="P210" t="e" cm="1">
        <f t="array" ref="P210">deflator!P210/INDEX(deflator!$E210:$BQ210, MATCH(TRUE, ISNUMBER(deflator!$E210:$BQ210), 0))</f>
        <v>#N/A</v>
      </c>
      <c r="Q210" t="e" cm="1">
        <f t="array" ref="Q210">deflator!Q210/INDEX(deflator!$E210:$BQ210, MATCH(TRUE, ISNUMBER(deflator!$E210:$BQ210), 0))</f>
        <v>#N/A</v>
      </c>
      <c r="R210" t="e" cm="1">
        <f t="array" ref="R210">deflator!R210/INDEX(deflator!$E210:$BQ210, MATCH(TRUE, ISNUMBER(deflator!$E210:$BQ210), 0))</f>
        <v>#N/A</v>
      </c>
      <c r="S210" t="e" cm="1">
        <f t="array" ref="S210">deflator!S210/INDEX(deflator!$E210:$BQ210, MATCH(TRUE, ISNUMBER(deflator!$E210:$BQ210), 0))</f>
        <v>#N/A</v>
      </c>
      <c r="T210" t="e" cm="1">
        <f t="array" ref="T210">deflator!T210/INDEX(deflator!$E210:$BQ210, MATCH(TRUE, ISNUMBER(deflator!$E210:$BQ210), 0))</f>
        <v>#N/A</v>
      </c>
      <c r="U210" t="e" cm="1">
        <f t="array" ref="U210">deflator!U210/INDEX(deflator!$E210:$BQ210, MATCH(TRUE, ISNUMBER(deflator!$E210:$BQ210), 0))</f>
        <v>#N/A</v>
      </c>
      <c r="V210" t="e" cm="1">
        <f t="array" ref="V210">deflator!V210/INDEX(deflator!$E210:$BQ210, MATCH(TRUE, ISNUMBER(deflator!$E210:$BQ210), 0))</f>
        <v>#N/A</v>
      </c>
      <c r="W210" t="e" cm="1">
        <f t="array" ref="W210">deflator!W210/INDEX(deflator!$E210:$BQ210, MATCH(TRUE, ISNUMBER(deflator!$E210:$BQ210), 0))</f>
        <v>#N/A</v>
      </c>
      <c r="X210" t="e" cm="1">
        <f t="array" ref="X210">deflator!X210/INDEX(deflator!$E210:$BQ210, MATCH(TRUE, ISNUMBER(deflator!$E210:$BQ210), 0))</f>
        <v>#N/A</v>
      </c>
      <c r="Y210" t="e" cm="1">
        <f t="array" ref="Y210">deflator!Y210/INDEX(deflator!$E210:$BQ210, MATCH(TRUE, ISNUMBER(deflator!$E210:$BQ210), 0))</f>
        <v>#N/A</v>
      </c>
      <c r="Z210" t="e" cm="1">
        <f t="array" ref="Z210">deflator!Z210/INDEX(deflator!$E210:$BQ210, MATCH(TRUE, ISNUMBER(deflator!$E210:$BQ210), 0))</f>
        <v>#N/A</v>
      </c>
      <c r="AA210" t="e" cm="1">
        <f t="array" ref="AA210">deflator!AA210/INDEX(deflator!$E210:$BQ210, MATCH(TRUE, ISNUMBER(deflator!$E210:$BQ210), 0))</f>
        <v>#N/A</v>
      </c>
      <c r="AB210" t="e" cm="1">
        <f t="array" ref="AB210">deflator!AB210/INDEX(deflator!$E210:$BQ210, MATCH(TRUE, ISNUMBER(deflator!$E210:$BQ210), 0))</f>
        <v>#N/A</v>
      </c>
      <c r="AC210" t="e" cm="1">
        <f t="array" ref="AC210">deflator!AC210/INDEX(deflator!$E210:$BQ210, MATCH(TRUE, ISNUMBER(deflator!$E210:$BQ210), 0))</f>
        <v>#N/A</v>
      </c>
      <c r="AD210" t="e" cm="1">
        <f t="array" ref="AD210">deflator!AD210/INDEX(deflator!$E210:$BQ210, MATCH(TRUE, ISNUMBER(deflator!$E210:$BQ210), 0))</f>
        <v>#N/A</v>
      </c>
      <c r="AE210" t="e" cm="1">
        <f t="array" ref="AE210">deflator!AE210/INDEX(deflator!$E210:$BQ210, MATCH(TRUE, ISNUMBER(deflator!$E210:$BQ210), 0))</f>
        <v>#N/A</v>
      </c>
      <c r="AF210" t="e" cm="1">
        <f t="array" ref="AF210">deflator!AF210/INDEX(deflator!$E210:$BQ210, MATCH(TRUE, ISNUMBER(deflator!$E210:$BQ210), 0))</f>
        <v>#N/A</v>
      </c>
      <c r="AG210" t="e" cm="1">
        <f t="array" ref="AG210">deflator!AG210/INDEX(deflator!$E210:$BQ210, MATCH(TRUE, ISNUMBER(deflator!$E210:$BQ210), 0))</f>
        <v>#N/A</v>
      </c>
      <c r="AH210" t="e" cm="1">
        <f t="array" ref="AH210">deflator!AH210/INDEX(deflator!$E210:$BQ210, MATCH(TRUE, ISNUMBER(deflator!$E210:$BQ210), 0))</f>
        <v>#N/A</v>
      </c>
      <c r="AI210" t="e" cm="1">
        <f t="array" ref="AI210">deflator!AI210/INDEX(deflator!$E210:$BQ210, MATCH(TRUE, ISNUMBER(deflator!$E210:$BQ210), 0))</f>
        <v>#N/A</v>
      </c>
      <c r="AJ210" t="e" cm="1">
        <f t="array" ref="AJ210">deflator!AJ210/INDEX(deflator!$E210:$BQ210, MATCH(TRUE, ISNUMBER(deflator!$E210:$BQ210), 0))</f>
        <v>#N/A</v>
      </c>
      <c r="AK210" t="e" cm="1">
        <f t="array" ref="AK210">deflator!AK210/INDEX(deflator!$E210:$BQ210, MATCH(TRUE, ISNUMBER(deflator!$E210:$BQ210), 0))</f>
        <v>#N/A</v>
      </c>
      <c r="AL210" t="e" cm="1">
        <f t="array" ref="AL210">deflator!AL210/INDEX(deflator!$E210:$BQ210, MATCH(TRUE, ISNUMBER(deflator!$E210:$BQ210), 0))</f>
        <v>#N/A</v>
      </c>
      <c r="AM210" t="e" cm="1">
        <f t="array" ref="AM210">deflator!AM210/INDEX(deflator!$E210:$BQ210, MATCH(TRUE, ISNUMBER(deflator!$E210:$BQ210), 0))</f>
        <v>#N/A</v>
      </c>
      <c r="AN210" t="e" cm="1">
        <f t="array" ref="AN210">deflator!AN210/INDEX(deflator!$E210:$BQ210, MATCH(TRUE, ISNUMBER(deflator!$E210:$BQ210), 0))</f>
        <v>#N/A</v>
      </c>
      <c r="AO210" t="e" cm="1">
        <f t="array" ref="AO210">deflator!AO210/INDEX(deflator!$E210:$BQ210, MATCH(TRUE, ISNUMBER(deflator!$E210:$BQ210), 0))</f>
        <v>#N/A</v>
      </c>
      <c r="AP210" t="e" cm="1">
        <f t="array" ref="AP210">deflator!AP210/INDEX(deflator!$E210:$BQ210, MATCH(TRUE, ISNUMBER(deflator!$E210:$BQ210), 0))</f>
        <v>#N/A</v>
      </c>
      <c r="AQ210" t="e" cm="1">
        <f t="array" ref="AQ210">deflator!AQ210/INDEX(deflator!$E210:$BQ210, MATCH(TRUE, ISNUMBER(deflator!$E210:$BQ210), 0))</f>
        <v>#N/A</v>
      </c>
      <c r="AR210" t="e" cm="1">
        <f t="array" ref="AR210">deflator!AR210/INDEX(deflator!$E210:$BQ210, MATCH(TRUE, ISNUMBER(deflator!$E210:$BQ210), 0))</f>
        <v>#N/A</v>
      </c>
      <c r="AS210" t="e" cm="1">
        <f t="array" ref="AS210">deflator!AS210/INDEX(deflator!$E210:$BQ210, MATCH(TRUE, ISNUMBER(deflator!$E210:$BQ210), 0))</f>
        <v>#N/A</v>
      </c>
      <c r="AT210" t="e" cm="1">
        <f t="array" ref="AT210">deflator!AT210/INDEX(deflator!$E210:$BQ210, MATCH(TRUE, ISNUMBER(deflator!$E210:$BQ210), 0))</f>
        <v>#N/A</v>
      </c>
      <c r="AU210" t="e" cm="1">
        <f t="array" ref="AU210">deflator!AU210/INDEX(deflator!$E210:$BQ210, MATCH(TRUE, ISNUMBER(deflator!$E210:$BQ210), 0))</f>
        <v>#N/A</v>
      </c>
      <c r="AV210" t="e" cm="1">
        <f t="array" ref="AV210">deflator!AV210/INDEX(deflator!$E210:$BQ210, MATCH(TRUE, ISNUMBER(deflator!$E210:$BQ210), 0))</f>
        <v>#N/A</v>
      </c>
      <c r="AW210" t="e" cm="1">
        <f t="array" ref="AW210">deflator!AW210/INDEX(deflator!$E210:$BQ210, MATCH(TRUE, ISNUMBER(deflator!$E210:$BQ210), 0))</f>
        <v>#N/A</v>
      </c>
      <c r="AX210" t="e" cm="1">
        <f t="array" ref="AX210">deflator!AX210/INDEX(deflator!$E210:$BQ210, MATCH(TRUE, ISNUMBER(deflator!$E210:$BQ210), 0))</f>
        <v>#N/A</v>
      </c>
      <c r="AY210" t="e" cm="1">
        <f t="array" ref="AY210">deflator!AY210/INDEX(deflator!$E210:$BQ210, MATCH(TRUE, ISNUMBER(deflator!$E210:$BQ210), 0))</f>
        <v>#N/A</v>
      </c>
      <c r="AZ210" t="e" cm="1">
        <f t="array" ref="AZ210">deflator!AZ210/INDEX(deflator!$E210:$BQ210, MATCH(TRUE, ISNUMBER(deflator!$E210:$BQ210), 0))</f>
        <v>#N/A</v>
      </c>
      <c r="BA210" t="e" cm="1">
        <f t="array" ref="BA210">deflator!BA210/INDEX(deflator!$E210:$BQ210, MATCH(TRUE, ISNUMBER(deflator!$E210:$BQ210), 0))</f>
        <v>#N/A</v>
      </c>
      <c r="BB210" t="e" cm="1">
        <f t="array" ref="BB210">deflator!BB210/INDEX(deflator!$E210:$BQ210, MATCH(TRUE, ISNUMBER(deflator!$E210:$BQ210), 0))</f>
        <v>#N/A</v>
      </c>
      <c r="BC210" t="e" cm="1">
        <f t="array" ref="BC210">deflator!BC210/INDEX(deflator!$E210:$BQ210, MATCH(TRUE, ISNUMBER(deflator!$E210:$BQ210), 0))</f>
        <v>#N/A</v>
      </c>
      <c r="BD210" t="e" cm="1">
        <f t="array" ref="BD210">deflator!BD210/INDEX(deflator!$E210:$BQ210, MATCH(TRUE, ISNUMBER(deflator!$E210:$BQ210), 0))</f>
        <v>#N/A</v>
      </c>
      <c r="BE210" t="e" cm="1">
        <f t="array" ref="BE210">deflator!BE210/INDEX(deflator!$E210:$BQ210, MATCH(TRUE, ISNUMBER(deflator!$E210:$BQ210), 0))</f>
        <v>#N/A</v>
      </c>
      <c r="BF210" t="e" cm="1">
        <f t="array" ref="BF210">deflator!BF210/INDEX(deflator!$E210:$BQ210, MATCH(TRUE, ISNUMBER(deflator!$E210:$BQ210), 0))</f>
        <v>#N/A</v>
      </c>
      <c r="BG210" t="e" cm="1">
        <f t="array" ref="BG210">deflator!BG210/INDEX(deflator!$E210:$BQ210, MATCH(TRUE, ISNUMBER(deflator!$E210:$BQ210), 0))</f>
        <v>#N/A</v>
      </c>
      <c r="BH210" t="e" cm="1">
        <f t="array" ref="BH210">deflator!BH210/INDEX(deflator!$E210:$BQ210, MATCH(TRUE, ISNUMBER(deflator!$E210:$BQ210), 0))</f>
        <v>#N/A</v>
      </c>
      <c r="BI210" t="e" cm="1">
        <f t="array" ref="BI210">deflator!BI210/INDEX(deflator!$E210:$BQ210, MATCH(TRUE, ISNUMBER(deflator!$E210:$BQ210), 0))</f>
        <v>#N/A</v>
      </c>
      <c r="BJ210" t="e" cm="1">
        <f t="array" ref="BJ210">deflator!BJ210/INDEX(deflator!$E210:$BQ210, MATCH(TRUE, ISNUMBER(deflator!$E210:$BQ210), 0))</f>
        <v>#N/A</v>
      </c>
      <c r="BK210" t="e" cm="1">
        <f t="array" ref="BK210">deflator!BK210/INDEX(deflator!$E210:$BQ210, MATCH(TRUE, ISNUMBER(deflator!$E210:$BQ210), 0))</f>
        <v>#N/A</v>
      </c>
      <c r="BL210" t="e" cm="1">
        <f t="array" ref="BL210">deflator!BL210/INDEX(deflator!$E210:$BQ210, MATCH(TRUE, ISNUMBER(deflator!$E210:$BQ210), 0))</f>
        <v>#N/A</v>
      </c>
      <c r="BM210" t="e" cm="1">
        <f t="array" ref="BM210">deflator!BM210/INDEX(deflator!$E210:$BQ210, MATCH(TRUE, ISNUMBER(deflator!$E210:$BQ210), 0))</f>
        <v>#N/A</v>
      </c>
      <c r="BN210" t="e" cm="1">
        <f t="array" ref="BN210">deflator!BN210/INDEX(deflator!$E210:$BQ210, MATCH(TRUE, ISNUMBER(deflator!$E210:$BQ210), 0))</f>
        <v>#N/A</v>
      </c>
      <c r="BO210" t="e" cm="1">
        <f t="array" ref="BO210">deflator!BO210/INDEX(deflator!$E210:$BQ210, MATCH(TRUE, ISNUMBER(deflator!$E210:$BQ210), 0))</f>
        <v>#N/A</v>
      </c>
      <c r="BP210" t="e" cm="1">
        <f t="array" ref="BP210">deflator!BP210/INDEX(deflator!$E210:$BQ210, MATCH(TRUE, ISNUMBER(deflator!$E210:$BQ210), 0))</f>
        <v>#N/A</v>
      </c>
      <c r="BQ210" t="e" cm="1">
        <f t="array" ref="BQ210">deflator!BQ210/INDEX(deflator!$E210:$BQ210, MATCH(TRUE, ISNUMBER(deflator!$E210:$BQ210), 0))</f>
        <v>#N/A</v>
      </c>
    </row>
    <row r="211" spans="1:69" x14ac:dyDescent="0.35">
      <c r="A211" t="s">
        <v>658</v>
      </c>
      <c r="B211" t="s">
        <v>659</v>
      </c>
      <c r="C211" t="s">
        <v>44</v>
      </c>
      <c r="D211" t="s">
        <v>45</v>
      </c>
      <c r="E211" cm="1">
        <f t="array" ref="E211">deflator!E211/INDEX(deflator!$E211:$BQ211, MATCH(TRUE, ISNUMBER(deflator!$E211:$BQ211), 0))</f>
        <v>1</v>
      </c>
      <c r="F211" cm="1">
        <f t="array" ref="F211">deflator!F211/INDEX(deflator!$E211:$BQ211, MATCH(TRUE, ISNUMBER(deflator!$E211:$BQ211), 0))</f>
        <v>0.98213731831588147</v>
      </c>
      <c r="G211" cm="1">
        <f t="array" ref="G211">deflator!G211/INDEX(deflator!$E211:$BQ211, MATCH(TRUE, ISNUMBER(deflator!$E211:$BQ211), 0))</f>
        <v>0.97335832435482639</v>
      </c>
      <c r="H211" cm="1">
        <f t="array" ref="H211">deflator!H211/INDEX(deflator!$E211:$BQ211, MATCH(TRUE, ISNUMBER(deflator!$E211:$BQ211), 0))</f>
        <v>0.92775902812728905</v>
      </c>
      <c r="I211" cm="1">
        <f t="array" ref="I211">deflator!I211/INDEX(deflator!$E211:$BQ211, MATCH(TRUE, ISNUMBER(deflator!$E211:$BQ211), 0))</f>
        <v>0.91642924189764929</v>
      </c>
      <c r="J211" cm="1">
        <f t="array" ref="J211">deflator!J211/INDEX(deflator!$E211:$BQ211, MATCH(TRUE, ISNUMBER(deflator!$E211:$BQ211), 0))</f>
        <v>0.91239301320312849</v>
      </c>
      <c r="K211" cm="1">
        <f t="array" ref="K211">deflator!K211/INDEX(deflator!$E211:$BQ211, MATCH(TRUE, ISNUMBER(deflator!$E211:$BQ211), 0))</f>
        <v>0.93021889283624692</v>
      </c>
      <c r="L211" cm="1">
        <f t="array" ref="L211">deflator!L211/INDEX(deflator!$E211:$BQ211, MATCH(TRUE, ISNUMBER(deflator!$E211:$BQ211), 0))</f>
        <v>0.95252220022201151</v>
      </c>
      <c r="M211" cm="1">
        <f t="array" ref="M211">deflator!M211/INDEX(deflator!$E211:$BQ211, MATCH(TRUE, ISNUMBER(deflator!$E211:$BQ211), 0))</f>
        <v>1.137583069598693</v>
      </c>
      <c r="N211" cm="1">
        <f t="array" ref="N211">deflator!N211/INDEX(deflator!$E211:$BQ211, MATCH(TRUE, ISNUMBER(deflator!$E211:$BQ211), 0))</f>
        <v>1.1491485619222646</v>
      </c>
      <c r="O211" cm="1">
        <f t="array" ref="O211">deflator!O211/INDEX(deflator!$E211:$BQ211, MATCH(TRUE, ISNUMBER(deflator!$E211:$BQ211), 0))</f>
        <v>0.90276218891111437</v>
      </c>
      <c r="P211" cm="1">
        <f t="array" ref="P211">deflator!P211/INDEX(deflator!$E211:$BQ211, MATCH(TRUE, ISNUMBER(deflator!$E211:$BQ211), 0))</f>
        <v>1.0437255411486623</v>
      </c>
      <c r="Q211" cm="1">
        <f t="array" ref="Q211">deflator!Q211/INDEX(deflator!$E211:$BQ211, MATCH(TRUE, ISNUMBER(deflator!$E211:$BQ211), 0))</f>
        <v>1.0917852908169519</v>
      </c>
      <c r="R211" cm="1">
        <f t="array" ref="R211">deflator!R211/INDEX(deflator!$E211:$BQ211, MATCH(TRUE, ISNUMBER(deflator!$E211:$BQ211), 0))</f>
        <v>1.2327983904107349</v>
      </c>
      <c r="S211" cm="1">
        <f t="array" ref="S211">deflator!S211/INDEX(deflator!$E211:$BQ211, MATCH(TRUE, ISNUMBER(deflator!$E211:$BQ211), 0))</f>
        <v>3.0897836772782847</v>
      </c>
      <c r="T211" cm="1">
        <f t="array" ref="T211">deflator!T211/INDEX(deflator!$E211:$BQ211, MATCH(TRUE, ISNUMBER(deflator!$E211:$BQ211), 0))</f>
        <v>3.3364054384054631</v>
      </c>
      <c r="U211" cm="1">
        <f t="array" ref="U211">deflator!U211/INDEX(deflator!$E211:$BQ211, MATCH(TRUE, ISNUMBER(deflator!$E211:$BQ211), 0))</f>
        <v>3.9763588590333718</v>
      </c>
      <c r="V211" cm="1">
        <f t="array" ref="V211">deflator!V211/INDEX(deflator!$E211:$BQ211, MATCH(TRUE, ISNUMBER(deflator!$E211:$BQ211), 0))</f>
        <v>4.3464870879360147</v>
      </c>
      <c r="W211" cm="1">
        <f t="array" ref="W211">deflator!W211/INDEX(deflator!$E211:$BQ211, MATCH(TRUE, ISNUMBER(deflator!$E211:$BQ211), 0))</f>
        <v>4.5273204370750317</v>
      </c>
      <c r="X211" cm="1">
        <f t="array" ref="X211">deflator!X211/INDEX(deflator!$E211:$BQ211, MATCH(TRUE, ISNUMBER(deflator!$E211:$BQ211), 0))</f>
        <v>5.6210611410584033</v>
      </c>
      <c r="Y211" cm="1">
        <f t="array" ref="Y211">deflator!Y211/INDEX(deflator!$E211:$BQ211, MATCH(TRUE, ISNUMBER(deflator!$E211:$BQ211), 0))</f>
        <v>7.7359906958152358</v>
      </c>
      <c r="Z211" cm="1">
        <f t="array" ref="Z211">deflator!Z211/INDEX(deflator!$E211:$BQ211, MATCH(TRUE, ISNUMBER(deflator!$E211:$BQ211), 0))</f>
        <v>8.5547153859384171</v>
      </c>
      <c r="AA211" cm="1">
        <f t="array" ref="AA211">deflator!AA211/INDEX(deflator!$E211:$BQ211, MATCH(TRUE, ISNUMBER(deflator!$E211:$BQ211), 0))</f>
        <v>8.5937430714995759</v>
      </c>
      <c r="AB211" cm="1">
        <f t="array" ref="AB211">deflator!AB211/INDEX(deflator!$E211:$BQ211, MATCH(TRUE, ISNUMBER(deflator!$E211:$BQ211), 0))</f>
        <v>8.2023831575505479</v>
      </c>
      <c r="AC211" cm="1">
        <f t="array" ref="AC211">deflator!AC211/INDEX(deflator!$E211:$BQ211, MATCH(TRUE, ISNUMBER(deflator!$E211:$BQ211), 0))</f>
        <v>8.0713261382049417</v>
      </c>
      <c r="AD211" cm="1">
        <f t="array" ref="AD211">deflator!AD211/INDEX(deflator!$E211:$BQ211, MATCH(TRUE, ISNUMBER(deflator!$E211:$BQ211), 0))</f>
        <v>7.7651495406739128</v>
      </c>
      <c r="AE211" cm="1">
        <f t="array" ref="AE211">deflator!AE211/INDEX(deflator!$E211:$BQ211, MATCH(TRUE, ISNUMBER(deflator!$E211:$BQ211), 0))</f>
        <v>6.5784147158408919</v>
      </c>
      <c r="AF211" cm="1">
        <f t="array" ref="AF211">deflator!AF211/INDEX(deflator!$E211:$BQ211, MATCH(TRUE, ISNUMBER(deflator!$E211:$BQ211), 0))</f>
        <v>6.7682185248015667</v>
      </c>
      <c r="AG211" cm="1">
        <f t="array" ref="AG211">deflator!AG211/INDEX(deflator!$E211:$BQ211, MATCH(TRUE, ISNUMBER(deflator!$E211:$BQ211), 0))</f>
        <v>6.538837400696023</v>
      </c>
      <c r="AH211" cm="1">
        <f t="array" ref="AH211">deflator!AH211/INDEX(deflator!$E211:$BQ211, MATCH(TRUE, ISNUMBER(deflator!$E211:$BQ211), 0))</f>
        <v>7.0348033363725904</v>
      </c>
      <c r="AI211" cm="1">
        <f t="array" ref="AI211">deflator!AI211/INDEX(deflator!$E211:$BQ211, MATCH(TRUE, ISNUMBER(deflator!$E211:$BQ211), 0))</f>
        <v>7.9314816421252887</v>
      </c>
      <c r="AJ211" cm="1">
        <f t="array" ref="AJ211">deflator!AJ211/INDEX(deflator!$E211:$BQ211, MATCH(TRUE, ISNUMBER(deflator!$E211:$BQ211), 0))</f>
        <v>8.2382075305889995</v>
      </c>
      <c r="AK211" cm="1">
        <f t="array" ref="AK211">deflator!AK211/INDEX(deflator!$E211:$BQ211, MATCH(TRUE, ISNUMBER(deflator!$E211:$BQ211), 0))</f>
        <v>8.167194061386974</v>
      </c>
      <c r="AL211" cm="1">
        <f t="array" ref="AL211">deflator!AL211/INDEX(deflator!$E211:$BQ211, MATCH(TRUE, ISNUMBER(deflator!$E211:$BQ211), 0))</f>
        <v>7.8917700755788305</v>
      </c>
      <c r="AM211" cm="1">
        <f t="array" ref="AM211">deflator!AM211/INDEX(deflator!$E211:$BQ211, MATCH(TRUE, ISNUMBER(deflator!$E211:$BQ211), 0))</f>
        <v>7.9470217271371952</v>
      </c>
      <c r="AN211" cm="1">
        <f t="array" ref="AN211">deflator!AN211/INDEX(deflator!$E211:$BQ211, MATCH(TRUE, ISNUMBER(deflator!$E211:$BQ211), 0))</f>
        <v>8.4010502854658373</v>
      </c>
      <c r="AO211" cm="1">
        <f t="array" ref="AO211">deflator!AO211/INDEX(deflator!$E211:$BQ211, MATCH(TRUE, ISNUMBER(deflator!$E211:$BQ211), 0))</f>
        <v>9.0014185993952829</v>
      </c>
      <c r="AP211" cm="1">
        <f t="array" ref="AP211">deflator!AP211/INDEX(deflator!$E211:$BQ211, MATCH(TRUE, ISNUMBER(deflator!$E211:$BQ211), 0))</f>
        <v>9.172805137305506</v>
      </c>
      <c r="AQ211" cm="1">
        <f t="array" ref="AQ211">deflator!AQ211/INDEX(deflator!$E211:$BQ211, MATCH(TRUE, ISNUMBER(deflator!$E211:$BQ211), 0))</f>
        <v>7.9015591623040295</v>
      </c>
      <c r="AR211" cm="1">
        <f t="array" ref="AR211">deflator!AR211/INDEX(deflator!$E211:$BQ211, MATCH(TRUE, ISNUMBER(deflator!$E211:$BQ211), 0))</f>
        <v>8.7614245190330049</v>
      </c>
      <c r="AS211" cm="1">
        <f t="array" ref="AS211">deflator!AS211/INDEX(deflator!$E211:$BQ211, MATCH(TRUE, ISNUMBER(deflator!$E211:$BQ211), 0))</f>
        <v>9.8048377169226963</v>
      </c>
      <c r="AT211" cm="1">
        <f t="array" ref="AT211">deflator!AT211/INDEX(deflator!$E211:$BQ211, MATCH(TRUE, ISNUMBER(deflator!$E211:$BQ211), 0))</f>
        <v>9.4939179618674778</v>
      </c>
      <c r="AU211" cm="1">
        <f t="array" ref="AU211">deflator!AU211/INDEX(deflator!$E211:$BQ211, MATCH(TRUE, ISNUMBER(deflator!$E211:$BQ211), 0))</f>
        <v>9.8436178498593812</v>
      </c>
      <c r="AV211" cm="1">
        <f t="array" ref="AV211">deflator!AV211/INDEX(deflator!$E211:$BQ211, MATCH(TRUE, ISNUMBER(deflator!$E211:$BQ211), 0))</f>
        <v>10.30068021330926</v>
      </c>
      <c r="AW211" cm="1">
        <f t="array" ref="AW211">deflator!AW211/INDEX(deflator!$E211:$BQ211, MATCH(TRUE, ISNUMBER(deflator!$E211:$BQ211), 0))</f>
        <v>11.36873796482363</v>
      </c>
      <c r="AX211" cm="1">
        <f t="array" ref="AX211">deflator!AX211/INDEX(deflator!$E211:$BQ211, MATCH(TRUE, ISNUMBER(deflator!$E211:$BQ211), 0))</f>
        <v>13.611658637152159</v>
      </c>
      <c r="AY211" cm="1">
        <f t="array" ref="AY211">deflator!AY211/INDEX(deflator!$E211:$BQ211, MATCH(TRUE, ISNUMBER(deflator!$E211:$BQ211), 0))</f>
        <v>15.109667145491999</v>
      </c>
      <c r="AZ211" cm="1">
        <f t="array" ref="AZ211">deflator!AZ211/INDEX(deflator!$E211:$BQ211, MATCH(TRUE, ISNUMBER(deflator!$E211:$BQ211), 0))</f>
        <v>16.325473622719645</v>
      </c>
      <c r="BA211" cm="1">
        <f t="array" ref="BA211">deflator!BA211/INDEX(deflator!$E211:$BQ211, MATCH(TRUE, ISNUMBER(deflator!$E211:$BQ211), 0))</f>
        <v>19.215553736570687</v>
      </c>
      <c r="BB211" cm="1">
        <f t="array" ref="BB211">deflator!BB211/INDEX(deflator!$E211:$BQ211, MATCH(TRUE, ISNUMBER(deflator!$E211:$BQ211), 0))</f>
        <v>16.033680951219829</v>
      </c>
      <c r="BC211" cm="1">
        <f t="array" ref="BC211">deflator!BC211/INDEX(deflator!$E211:$BQ211, MATCH(TRUE, ISNUMBER(deflator!$E211:$BQ211), 0))</f>
        <v>18.790083497777747</v>
      </c>
      <c r="BD211" cm="1">
        <f t="array" ref="BD211">deflator!BD211/INDEX(deflator!$E211:$BQ211, MATCH(TRUE, ISNUMBER(deflator!$E211:$BQ211), 0))</f>
        <v>21.665711864267561</v>
      </c>
      <c r="BE211" cm="1">
        <f t="array" ref="BE211">deflator!BE211/INDEX(deflator!$E211:$BQ211, MATCH(TRUE, ISNUMBER(deflator!$E211:$BQ211), 0))</f>
        <v>22.630127362368913</v>
      </c>
      <c r="BF211" cm="1">
        <f t="array" ref="BF211">deflator!BF211/INDEX(deflator!$E211:$BQ211, MATCH(TRUE, ISNUMBER(deflator!$E211:$BQ211), 0))</f>
        <v>22.503978962065023</v>
      </c>
      <c r="BG211" cm="1">
        <f t="array" ref="BG211">deflator!BG211/INDEX(deflator!$E211:$BQ211, MATCH(TRUE, ISNUMBER(deflator!$E211:$BQ211), 0))</f>
        <v>22.122252660832171</v>
      </c>
      <c r="BH211" cm="1">
        <f t="array" ref="BH211">deflator!BH211/INDEX(deflator!$E211:$BQ211, MATCH(TRUE, ISNUMBER(deflator!$E211:$BQ211), 0))</f>
        <v>18.620979396159264</v>
      </c>
      <c r="BI211" cm="1">
        <f t="array" ref="BI211">deflator!BI211/INDEX(deflator!$E211:$BQ211, MATCH(TRUE, ISNUMBER(deflator!$E211:$BQ211), 0))</f>
        <v>18.199801517502774</v>
      </c>
      <c r="BJ211" cm="1">
        <f t="array" ref="BJ211">deflator!BJ211/INDEX(deflator!$E211:$BQ211, MATCH(TRUE, ISNUMBER(deflator!$E211:$BQ211), 0))</f>
        <v>19.343803261530191</v>
      </c>
      <c r="BK211" cm="1">
        <f t="array" ref="BK211">deflator!BK211/INDEX(deflator!$E211:$BQ211, MATCH(TRUE, ISNUMBER(deflator!$E211:$BQ211), 0))</f>
        <v>22.412231131164297</v>
      </c>
      <c r="BL211" cm="1">
        <f t="array" ref="BL211">deflator!BL211/INDEX(deflator!$E211:$BQ211, MATCH(TRUE, ISNUMBER(deflator!$E211:$BQ211), 0))</f>
        <v>22.105921868139266</v>
      </c>
      <c r="BM211" cm="1">
        <f t="array" ref="BM211">deflator!BM211/INDEX(deflator!$E211:$BQ211, MATCH(TRUE, ISNUMBER(deflator!$E211:$BQ211), 0))</f>
        <v>19.853661242001959</v>
      </c>
      <c r="BN211" cm="1">
        <f t="array" ref="BN211">deflator!BN211/INDEX(deflator!$E211:$BQ211, MATCH(TRUE, ISNUMBER(deflator!$E211:$BQ211), 0))</f>
        <v>23.849606553360506</v>
      </c>
      <c r="BO211" cm="1">
        <f t="array" ref="BO211">deflator!BO211/INDEX(deflator!$E211:$BQ211, MATCH(TRUE, ISNUMBER(deflator!$E211:$BQ211), 0))</f>
        <v>26.850651844557664</v>
      </c>
      <c r="BP211" cm="1">
        <f t="array" ref="BP211">deflator!BP211/INDEX(deflator!$E211:$BQ211, MATCH(TRUE, ISNUMBER(deflator!$E211:$BQ211), 0))</f>
        <v>26.264113783920063</v>
      </c>
      <c r="BQ211" cm="1">
        <f t="array" ref="BQ211">deflator!BQ211/INDEX(deflator!$E211:$BQ211, MATCH(TRUE, ISNUMBER(deflator!$E211:$BQ211), 0))</f>
        <v>26.198779763796917</v>
      </c>
    </row>
    <row r="212" spans="1:69" x14ac:dyDescent="0.35">
      <c r="A212" t="s">
        <v>660</v>
      </c>
      <c r="B212" t="s">
        <v>661</v>
      </c>
      <c r="C212" t="s">
        <v>44</v>
      </c>
      <c r="D212" t="s">
        <v>45</v>
      </c>
      <c r="E212" cm="1">
        <f t="array" ref="E212">deflator!E212/INDEX(deflator!$E212:$BQ212, MATCH(TRUE, ISNUMBER(deflator!$E212:$BQ212), 0))</f>
        <v>1</v>
      </c>
      <c r="F212" cm="1">
        <f t="array" ref="F212">deflator!F212/INDEX(deflator!$E212:$BQ212, MATCH(TRUE, ISNUMBER(deflator!$E212:$BQ212), 0))</f>
        <v>1.0854275345322844</v>
      </c>
      <c r="G212" cm="1">
        <f t="array" ref="G212">deflator!G212/INDEX(deflator!$E212:$BQ212, MATCH(TRUE, ISNUMBER(deflator!$E212:$BQ212), 0))</f>
        <v>1.1027189886346818</v>
      </c>
      <c r="H212" cm="1">
        <f t="array" ref="H212">deflator!H212/INDEX(deflator!$E212:$BQ212, MATCH(TRUE, ISNUMBER(deflator!$E212:$BQ212), 0))</f>
        <v>1.1546660628122436</v>
      </c>
      <c r="I212" cm="1">
        <f t="array" ref="I212">deflator!I212/INDEX(deflator!$E212:$BQ212, MATCH(TRUE, ISNUMBER(deflator!$E212:$BQ212), 0))</f>
        <v>1.19976706160591</v>
      </c>
      <c r="J212" cm="1">
        <f t="array" ref="J212">deflator!J212/INDEX(deflator!$E212:$BQ212, MATCH(TRUE, ISNUMBER(deflator!$E212:$BQ212), 0))</f>
        <v>1.1710365103891451</v>
      </c>
      <c r="K212" cm="1">
        <f t="array" ref="K212">deflator!K212/INDEX(deflator!$E212:$BQ212, MATCH(TRUE, ISNUMBER(deflator!$E212:$BQ212), 0))</f>
        <v>1.2460337950197564</v>
      </c>
      <c r="L212" cm="1">
        <f t="array" ref="L212">deflator!L212/INDEX(deflator!$E212:$BQ212, MATCH(TRUE, ISNUMBER(deflator!$E212:$BQ212), 0))</f>
        <v>1.3302630057012075</v>
      </c>
      <c r="M212" cm="1">
        <f t="array" ref="M212">deflator!M212/INDEX(deflator!$E212:$BQ212, MATCH(TRUE, ISNUMBER(deflator!$E212:$BQ212), 0))</f>
        <v>1.3617588732536428</v>
      </c>
      <c r="N212" cm="1">
        <f t="array" ref="N212">deflator!N212/INDEX(deflator!$E212:$BQ212, MATCH(TRUE, ISNUMBER(deflator!$E212:$BQ212), 0))</f>
        <v>1.4789717264905837</v>
      </c>
      <c r="O212" cm="1">
        <f t="array" ref="O212">deflator!O212/INDEX(deflator!$E212:$BQ212, MATCH(TRUE, ISNUMBER(deflator!$E212:$BQ212), 0))</f>
        <v>1.5872418824202152</v>
      </c>
      <c r="P212" cm="1">
        <f t="array" ref="P212">deflator!P212/INDEX(deflator!$E212:$BQ212, MATCH(TRUE, ISNUMBER(deflator!$E212:$BQ212), 0))</f>
        <v>1.691394671884304</v>
      </c>
      <c r="Q212" cm="1">
        <f t="array" ref="Q212">deflator!Q212/INDEX(deflator!$E212:$BQ212, MATCH(TRUE, ISNUMBER(deflator!$E212:$BQ212), 0))</f>
        <v>1.93335629221839</v>
      </c>
      <c r="R212" cm="1">
        <f t="array" ref="R212">deflator!R212/INDEX(deflator!$E212:$BQ212, MATCH(TRUE, ISNUMBER(deflator!$E212:$BQ212), 0))</f>
        <v>2.3809588721485171</v>
      </c>
      <c r="S212" cm="1">
        <f t="array" ref="S212">deflator!S212/INDEX(deflator!$E212:$BQ212, MATCH(TRUE, ISNUMBER(deflator!$E212:$BQ212), 0))</f>
        <v>2.7485571609580348</v>
      </c>
      <c r="T212" cm="1">
        <f t="array" ref="T212">deflator!T212/INDEX(deflator!$E212:$BQ212, MATCH(TRUE, ISNUMBER(deflator!$E212:$BQ212), 0))</f>
        <v>2.8937982367746082</v>
      </c>
      <c r="U212" cm="1">
        <f t="array" ref="U212">deflator!U212/INDEX(deflator!$E212:$BQ212, MATCH(TRUE, ISNUMBER(deflator!$E212:$BQ212), 0))</f>
        <v>3.0924870592740445</v>
      </c>
      <c r="V212" cm="1">
        <f t="array" ref="V212">deflator!V212/INDEX(deflator!$E212:$BQ212, MATCH(TRUE, ISNUMBER(deflator!$E212:$BQ212), 0))</f>
        <v>3.6307034600033066</v>
      </c>
      <c r="W212" cm="1">
        <f t="array" ref="W212">deflator!W212/INDEX(deflator!$E212:$BQ212, MATCH(TRUE, ISNUMBER(deflator!$E212:$BQ212), 0))</f>
        <v>4.5351088888954685</v>
      </c>
      <c r="X212" cm="1">
        <f t="array" ref="X212">deflator!X212/INDEX(deflator!$E212:$BQ212, MATCH(TRUE, ISNUMBER(deflator!$E212:$BQ212), 0))</f>
        <v>5.6223959213065369</v>
      </c>
      <c r="Y212" cm="1">
        <f t="array" ref="Y212">deflator!Y212/INDEX(deflator!$E212:$BQ212, MATCH(TRUE, ISNUMBER(deflator!$E212:$BQ212), 0))</f>
        <v>6.8608166223863316</v>
      </c>
      <c r="Z212" cm="1">
        <f t="array" ref="Z212">deflator!Z212/INDEX(deflator!$E212:$BQ212, MATCH(TRUE, ISNUMBER(deflator!$E212:$BQ212), 0))</f>
        <v>8.5744551074489657</v>
      </c>
      <c r="AA212" cm="1">
        <f t="array" ref="AA212">deflator!AA212/INDEX(deflator!$E212:$BQ212, MATCH(TRUE, ISNUMBER(deflator!$E212:$BQ212), 0))</f>
        <v>11.197402306417992</v>
      </c>
      <c r="AB212" cm="1">
        <f t="array" ref="AB212">deflator!AB212/INDEX(deflator!$E212:$BQ212, MATCH(TRUE, ISNUMBER(deflator!$E212:$BQ212), 0))</f>
        <v>14.115228012739834</v>
      </c>
      <c r="AC212" cm="1">
        <f t="array" ref="AC212">deflator!AC212/INDEX(deflator!$E212:$BQ212, MATCH(TRUE, ISNUMBER(deflator!$E212:$BQ212), 0))</f>
        <v>18.863150717011965</v>
      </c>
      <c r="AD212" cm="1">
        <f t="array" ref="AD212">deflator!AD212/INDEX(deflator!$E212:$BQ212, MATCH(TRUE, ISNUMBER(deflator!$E212:$BQ212), 0))</f>
        <v>27.572106167861016</v>
      </c>
      <c r="AE212" cm="1">
        <f t="array" ref="AE212">deflator!AE212/INDEX(deflator!$E212:$BQ212, MATCH(TRUE, ISNUMBER(deflator!$E212:$BQ212), 0))</f>
        <v>35.469462294642824</v>
      </c>
      <c r="AF212" cm="1">
        <f t="array" ref="AF212">deflator!AF212/INDEX(deflator!$E212:$BQ212, MATCH(TRUE, ISNUMBER(deflator!$E212:$BQ212), 0))</f>
        <v>44.652986076958811</v>
      </c>
      <c r="AG212" cm="1">
        <f t="array" ref="AG212">deflator!AG212/INDEX(deflator!$E212:$BQ212, MATCH(TRUE, ISNUMBER(deflator!$E212:$BQ212), 0))</f>
        <v>79.867490237898039</v>
      </c>
      <c r="AH212" cm="1">
        <f t="array" ref="AH212">deflator!AH212/INDEX(deflator!$E212:$BQ212, MATCH(TRUE, ISNUMBER(deflator!$E212:$BQ212), 0))</f>
        <v>109.20972948046692</v>
      </c>
      <c r="AI212" cm="1">
        <f t="array" ref="AI212">deflator!AI212/INDEX(deflator!$E212:$BQ212, MATCH(TRUE, ISNUMBER(deflator!$E212:$BQ212), 0))</f>
        <v>181.54543633457851</v>
      </c>
      <c r="AJ212" cm="1">
        <f t="array" ref="AJ212">deflator!AJ212/INDEX(deflator!$E212:$BQ212, MATCH(TRUE, ISNUMBER(deflator!$E212:$BQ212), 0))</f>
        <v>342.70848742821823</v>
      </c>
      <c r="AK212" cm="1">
        <f t="array" ref="AK212">deflator!AK212/INDEX(deflator!$E212:$BQ212, MATCH(TRUE, ISNUMBER(deflator!$E212:$BQ212), 0))</f>
        <v>717.06149479627561</v>
      </c>
      <c r="AL212" cm="1">
        <f t="array" ref="AL212">deflator!AL212/INDEX(deflator!$E212:$BQ212, MATCH(TRUE, ISNUMBER(deflator!$E212:$BQ212), 0))</f>
        <v>1416.1057314011341</v>
      </c>
      <c r="AM212" cm="1">
        <f t="array" ref="AM212">deflator!AM212/INDEX(deflator!$E212:$BQ212, MATCH(TRUE, ISNUMBER(deflator!$E212:$BQ212), 0))</f>
        <v>3671.494458463746</v>
      </c>
      <c r="AN212" cm="1">
        <f t="array" ref="AN212">deflator!AN212/INDEX(deflator!$E212:$BQ212, MATCH(TRUE, ISNUMBER(deflator!$E212:$BQ212), 0))</f>
        <v>7510.2265464389657</v>
      </c>
      <c r="AO212" cm="1">
        <f t="array" ref="AO212">deflator!AO212/INDEX(deflator!$E212:$BQ212, MATCH(TRUE, ISNUMBER(deflator!$E212:$BQ212), 0))</f>
        <v>9955.7256756756706</v>
      </c>
      <c r="AP212" cm="1">
        <f t="array" ref="AP212">deflator!AP212/INDEX(deflator!$E212:$BQ212, MATCH(TRUE, ISNUMBER(deflator!$E212:$BQ212), 0))</f>
        <v>13731.053331668832</v>
      </c>
      <c r="AQ212" cm="1">
        <f t="array" ref="AQ212">deflator!AQ212/INDEX(deflator!$E212:$BQ212, MATCH(TRUE, ISNUMBER(deflator!$E212:$BQ212), 0))</f>
        <v>16156.269150098564</v>
      </c>
      <c r="AR212" cm="1">
        <f t="array" ref="AR212">deflator!AR212/INDEX(deflator!$E212:$BQ212, MATCH(TRUE, ISNUMBER(deflator!$E212:$BQ212), 0))</f>
        <v>18712.769003485428</v>
      </c>
      <c r="AS212" cm="1">
        <f t="array" ref="AS212">deflator!AS212/INDEX(deflator!$E212:$BQ212, MATCH(TRUE, ISNUMBER(deflator!$E212:$BQ212), 0))</f>
        <v>20556.56375500033</v>
      </c>
      <c r="AT212" cm="1">
        <f t="array" ref="AT212">deflator!AT212/INDEX(deflator!$E212:$BQ212, MATCH(TRUE, ISNUMBER(deflator!$E212:$BQ212), 0))</f>
        <v>24900.9860982879</v>
      </c>
      <c r="AU212" cm="1">
        <f t="array" ref="AU212">deflator!AU212/INDEX(deflator!$E212:$BQ212, MATCH(TRUE, ISNUMBER(deflator!$E212:$BQ212), 0))</f>
        <v>27590.600181817557</v>
      </c>
      <c r="AV212" cm="1">
        <f t="array" ref="AV212">deflator!AV212/INDEX(deflator!$E212:$BQ212, MATCH(TRUE, ISNUMBER(deflator!$E212:$BQ212), 0))</f>
        <v>30294.458059465396</v>
      </c>
      <c r="AW212" cm="1">
        <f t="array" ref="AW212">deflator!AW212/INDEX(deflator!$E212:$BQ212, MATCH(TRUE, ISNUMBER(deflator!$E212:$BQ212), 0))</f>
        <v>35527.52211411098</v>
      </c>
      <c r="AX212" cm="1">
        <f t="array" ref="AX212">deflator!AX212/INDEX(deflator!$E212:$BQ212, MATCH(TRUE, ISNUMBER(deflator!$E212:$BQ212), 0))</f>
        <v>41941.804085778065</v>
      </c>
      <c r="AY212" cm="1">
        <f t="array" ref="AY212">deflator!AY212/INDEX(deflator!$E212:$BQ212, MATCH(TRUE, ISNUMBER(deflator!$E212:$BQ212), 0))</f>
        <v>45151.29759463801</v>
      </c>
      <c r="AZ212" cm="1">
        <f t="array" ref="AZ212">deflator!AZ212/INDEX(deflator!$E212:$BQ212, MATCH(TRUE, ISNUMBER(deflator!$E212:$BQ212), 0))</f>
        <v>52062.435810480274</v>
      </c>
      <c r="BA212" cm="1">
        <f t="array" ref="BA212">deflator!BA212/INDEX(deflator!$E212:$BQ212, MATCH(TRUE, ISNUMBER(deflator!$E212:$BQ212), 0))</f>
        <v>56691.315627581935</v>
      </c>
      <c r="BB212" cm="1">
        <f t="array" ref="BB212">deflator!BB212/INDEX(deflator!$E212:$BQ212, MATCH(TRUE, ISNUMBER(deflator!$E212:$BQ212), 0))</f>
        <v>57746.982696457861</v>
      </c>
      <c r="BC212" cm="1">
        <f t="array" ref="BC212">deflator!BC212/INDEX(deflator!$E212:$BQ212, MATCH(TRUE, ISNUMBER(deflator!$E212:$BQ212), 0))</f>
        <v>70837.888285980574</v>
      </c>
      <c r="BD212" cm="1">
        <f t="array" ref="BD212">deflator!BD212/INDEX(deflator!$E212:$BQ212, MATCH(TRUE, ISNUMBER(deflator!$E212:$BQ212), 0))</f>
        <v>89488.335421763113</v>
      </c>
      <c r="BE212" cm="1">
        <f t="array" ref="BE212">deflator!BE212/INDEX(deflator!$E212:$BQ212, MATCH(TRUE, ISNUMBER(deflator!$E212:$BQ212), 0))</f>
        <v>116449.91190834674</v>
      </c>
      <c r="BF212" cm="1">
        <f t="array" ref="BF212">deflator!BF212/INDEX(deflator!$E212:$BQ212, MATCH(TRUE, ISNUMBER(deflator!$E212:$BQ212), 0))</f>
        <v>158871.01842531981</v>
      </c>
      <c r="BG212" cm="1">
        <f t="array" ref="BG212">deflator!BG212/INDEX(deflator!$E212:$BQ212, MATCH(TRUE, ISNUMBER(deflator!$E212:$BQ212), 0))</f>
        <v>212993.58526601983</v>
      </c>
      <c r="BH212" cm="1">
        <f t="array" ref="BH212">deflator!BH212/INDEX(deflator!$E212:$BQ212, MATCH(TRUE, ISNUMBER(deflator!$E212:$BQ212), 0))</f>
        <v>242860.73310182273</v>
      </c>
      <c r="BI212" cm="1">
        <f t="array" ref="BI212">deflator!BI212/INDEX(deflator!$E212:$BQ212, MATCH(TRUE, ISNUMBER(deflator!$E212:$BQ212), 0))</f>
        <v>293097.90311083803</v>
      </c>
      <c r="BJ212" cm="1">
        <f t="array" ref="BJ212">deflator!BJ212/INDEX(deflator!$E212:$BQ212, MATCH(TRUE, ISNUMBER(deflator!$E212:$BQ212), 0))</f>
        <v>394575.34573221806</v>
      </c>
      <c r="BK212" cm="1">
        <f t="array" ref="BK212">deflator!BK212/INDEX(deflator!$E212:$BQ212, MATCH(TRUE, ISNUMBER(deflator!$E212:$BQ212), 0))</f>
        <v>615440.179626656</v>
      </c>
      <c r="BL212" cm="1">
        <f t="array" ref="BL212">deflator!BL212/INDEX(deflator!$E212:$BQ212, MATCH(TRUE, ISNUMBER(deflator!$E212:$BQ212), 0))</f>
        <v>935339.17420658167</v>
      </c>
      <c r="BM212" cm="1">
        <f t="array" ref="BM212">deflator!BM212/INDEX(deflator!$E212:$BQ212, MATCH(TRUE, ISNUMBER(deflator!$E212:$BQ212), 0))</f>
        <v>2017086.194448014</v>
      </c>
      <c r="BN212" cm="1">
        <f t="array" ref="BN212">deflator!BN212/INDEX(deflator!$E212:$BQ212, MATCH(TRUE, ISNUMBER(deflator!$E212:$BQ212), 0))</f>
        <v>6767635.6927404683</v>
      </c>
      <c r="BO212" cm="1">
        <f t="array" ref="BO212">deflator!BO212/INDEX(deflator!$E212:$BQ212, MATCH(TRUE, ISNUMBER(deflator!$E212:$BQ212), 0))</f>
        <v>14677247.335463408</v>
      </c>
      <c r="BP212" cm="1">
        <f t="array" ref="BP212">deflator!BP212/INDEX(deflator!$E212:$BQ212, MATCH(TRUE, ISNUMBER(deflator!$E212:$BQ212), 0))</f>
        <v>19034873.613258064</v>
      </c>
      <c r="BQ212" cm="1">
        <f t="array" ref="BQ212">deflator!BQ212/INDEX(deflator!$E212:$BQ212, MATCH(TRUE, ISNUMBER(deflator!$E212:$BQ212), 0))</f>
        <v>65416980.236831121</v>
      </c>
    </row>
    <row r="213" spans="1:69" x14ac:dyDescent="0.35">
      <c r="A213" t="s">
        <v>662</v>
      </c>
      <c r="B213" t="s">
        <v>663</v>
      </c>
      <c r="C213" t="s">
        <v>44</v>
      </c>
      <c r="D213" t="s">
        <v>45</v>
      </c>
      <c r="E213" cm="1">
        <f t="array" ref="E213">deflator!E213/INDEX(deflator!$E213:$BQ213, MATCH(TRUE, ISNUMBER(deflator!$E213:$BQ213), 0))</f>
        <v>1</v>
      </c>
      <c r="F213" cm="1">
        <f t="array" ref="F213">deflator!F213/INDEX(deflator!$E213:$BQ213, MATCH(TRUE, ISNUMBER(deflator!$E213:$BQ213), 0))</f>
        <v>1.0246857747074443</v>
      </c>
      <c r="G213" cm="1">
        <f t="array" ref="G213">deflator!G213/INDEX(deflator!$E213:$BQ213, MATCH(TRUE, ISNUMBER(deflator!$E213:$BQ213), 0))</f>
        <v>1.0507050845748325</v>
      </c>
      <c r="H213" cm="1">
        <f t="array" ref="H213">deflator!H213/INDEX(deflator!$E213:$BQ213, MATCH(TRUE, ISNUMBER(deflator!$E213:$BQ213), 0))</f>
        <v>1.066324400031422</v>
      </c>
      <c r="I213" cm="1">
        <f t="array" ref="I213">deflator!I213/INDEX(deflator!$E213:$BQ213, MATCH(TRUE, ISNUMBER(deflator!$E213:$BQ213), 0))</f>
        <v>1.0876013067806158</v>
      </c>
      <c r="J213" cm="1">
        <f t="array" ref="J213">deflator!J213/INDEX(deflator!$E213:$BQ213, MATCH(TRUE, ISNUMBER(deflator!$E213:$BQ213), 0))</f>
        <v>1.0925261919250013</v>
      </c>
      <c r="K213" cm="1">
        <f t="array" ref="K213">deflator!K213/INDEX(deflator!$E213:$BQ213, MATCH(TRUE, ISNUMBER(deflator!$E213:$BQ213), 0))</f>
        <v>1.0970735340702391</v>
      </c>
      <c r="L213" cm="1">
        <f t="array" ref="L213">deflator!L213/INDEX(deflator!$E213:$BQ213, MATCH(TRUE, ISNUMBER(deflator!$E213:$BQ213), 0))</f>
        <v>1.1116975118534069</v>
      </c>
      <c r="M213" cm="1">
        <f t="array" ref="M213">deflator!M213/INDEX(deflator!$E213:$BQ213, MATCH(TRUE, ISNUMBER(deflator!$E213:$BQ213), 0))</f>
        <v>1.1056680133495649</v>
      </c>
      <c r="N213" cm="1">
        <f t="array" ref="N213">deflator!N213/INDEX(deflator!$E213:$BQ213, MATCH(TRUE, ISNUMBER(deflator!$E213:$BQ213), 0))</f>
        <v>1.1815917555788764</v>
      </c>
      <c r="O213" cm="1">
        <f t="array" ref="O213">deflator!O213/INDEX(deflator!$E213:$BQ213, MATCH(TRUE, ISNUMBER(deflator!$E213:$BQ213), 0))</f>
        <v>1.2057300250951681</v>
      </c>
      <c r="P213" cm="1">
        <f t="array" ref="P213">deflator!P213/INDEX(deflator!$E213:$BQ213, MATCH(TRUE, ISNUMBER(deflator!$E213:$BQ213), 0))</f>
        <v>1.241923729272135</v>
      </c>
      <c r="Q213" cm="1">
        <f t="array" ref="Q213">deflator!Q213/INDEX(deflator!$E213:$BQ213, MATCH(TRUE, ISNUMBER(deflator!$E213:$BQ213), 0))</f>
        <v>1.2928878015665697</v>
      </c>
      <c r="R213" cm="1">
        <f t="array" ref="R213">deflator!R213/INDEX(deflator!$E213:$BQ213, MATCH(TRUE, ISNUMBER(deflator!$E213:$BQ213), 0))</f>
        <v>1.3922384422178766</v>
      </c>
      <c r="S213" cm="1">
        <f t="array" ref="S213">deflator!S213/INDEX(deflator!$E213:$BQ213, MATCH(TRUE, ISNUMBER(deflator!$E213:$BQ213), 0))</f>
        <v>1.6255942434873507</v>
      </c>
      <c r="T213" cm="1">
        <f t="array" ref="T213">deflator!T213/INDEX(deflator!$E213:$BQ213, MATCH(TRUE, ISNUMBER(deflator!$E213:$BQ213), 0))</f>
        <v>1.8146369468389514</v>
      </c>
      <c r="U213" cm="1">
        <f t="array" ref="U213">deflator!U213/INDEX(deflator!$E213:$BQ213, MATCH(TRUE, ISNUMBER(deflator!$E213:$BQ213), 0))</f>
        <v>1.8833974396081758</v>
      </c>
      <c r="V213" cm="1">
        <f t="array" ref="V213">deflator!V213/INDEX(deflator!$E213:$BQ213, MATCH(TRUE, ISNUMBER(deflator!$E213:$BQ213), 0))</f>
        <v>2.0371571528131036</v>
      </c>
      <c r="W213" cm="1">
        <f t="array" ref="W213">deflator!W213/INDEX(deflator!$E213:$BQ213, MATCH(TRUE, ISNUMBER(deflator!$E213:$BQ213), 0))</f>
        <v>2.175126308370074</v>
      </c>
      <c r="X213" cm="1">
        <f t="array" ref="X213">deflator!X213/INDEX(deflator!$E213:$BQ213, MATCH(TRUE, ISNUMBER(deflator!$E213:$BQ213), 0))</f>
        <v>2.3862567123353742</v>
      </c>
      <c r="Y213" cm="1">
        <f t="array" ref="Y213">deflator!Y213/INDEX(deflator!$E213:$BQ213, MATCH(TRUE, ISNUMBER(deflator!$E213:$BQ213), 0))</f>
        <v>2.5164518361038106</v>
      </c>
      <c r="Z213" cm="1">
        <f t="array" ref="Z213">deflator!Z213/INDEX(deflator!$E213:$BQ213, MATCH(TRUE, ISNUMBER(deflator!$E213:$BQ213), 0))</f>
        <v>2.7944642314682522</v>
      </c>
      <c r="AA213" cm="1">
        <f t="array" ref="AA213">deflator!AA213/INDEX(deflator!$E213:$BQ213, MATCH(TRUE, ISNUMBER(deflator!$E213:$BQ213), 0))</f>
        <v>3.0661436000915421</v>
      </c>
      <c r="AB213" cm="1">
        <f t="array" ref="AB213">deflator!AB213/INDEX(deflator!$E213:$BQ213, MATCH(TRUE, ISNUMBER(deflator!$E213:$BQ213), 0))</f>
        <v>3.351051340172817</v>
      </c>
      <c r="AC213" cm="1">
        <f t="array" ref="AC213">deflator!AC213/INDEX(deflator!$E213:$BQ213, MATCH(TRUE, ISNUMBER(deflator!$E213:$BQ213), 0))</f>
        <v>3.6098352761019319</v>
      </c>
      <c r="AD213" cm="1">
        <f t="array" ref="AD213">deflator!AD213/INDEX(deflator!$E213:$BQ213, MATCH(TRUE, ISNUMBER(deflator!$E213:$BQ213), 0))</f>
        <v>3.9308295089957852</v>
      </c>
      <c r="AE213" cm="1">
        <f t="array" ref="AE213">deflator!AE213/INDEX(deflator!$E213:$BQ213, MATCH(TRUE, ISNUMBER(deflator!$E213:$BQ213), 0))</f>
        <v>4.1484434904626317</v>
      </c>
      <c r="AF213" cm="1">
        <f t="array" ref="AF213">deflator!AF213/INDEX(deflator!$E213:$BQ213, MATCH(TRUE, ISNUMBER(deflator!$E213:$BQ213), 0))</f>
        <v>4.0764284061017948</v>
      </c>
      <c r="AG213" cm="1">
        <f t="array" ref="AG213">deflator!AG213/INDEX(deflator!$E213:$BQ213, MATCH(TRUE, ISNUMBER(deflator!$E213:$BQ213), 0))</f>
        <v>4.0299435974164419</v>
      </c>
      <c r="AH213" cm="1">
        <f t="array" ref="AH213">deflator!AH213/INDEX(deflator!$E213:$BQ213, MATCH(TRUE, ISNUMBER(deflator!$E213:$BQ213), 0))</f>
        <v>4.117402499770674</v>
      </c>
      <c r="AI213" cm="1">
        <f t="array" ref="AI213">deflator!AI213/INDEX(deflator!$E213:$BQ213, MATCH(TRUE, ISNUMBER(deflator!$E213:$BQ213), 0))</f>
        <v>4.1105316924179292</v>
      </c>
      <c r="AJ213" cm="1">
        <f t="array" ref="AJ213">deflator!AJ213/INDEX(deflator!$E213:$BQ213, MATCH(TRUE, ISNUMBER(deflator!$E213:$BQ213), 0))</f>
        <v>4.0725635978220076</v>
      </c>
      <c r="AK213" cm="1">
        <f t="array" ref="AK213">deflator!AK213/INDEX(deflator!$E213:$BQ213, MATCH(TRUE, ISNUMBER(deflator!$E213:$BQ213), 0))</f>
        <v>4.038864497818115</v>
      </c>
      <c r="AL213" cm="1">
        <f t="array" ref="AL213">deflator!AL213/INDEX(deflator!$E213:$BQ213, MATCH(TRUE, ISNUMBER(deflator!$E213:$BQ213), 0))</f>
        <v>4.0422680391756671</v>
      </c>
      <c r="AM213" cm="1">
        <f t="array" ref="AM213">deflator!AM213/INDEX(deflator!$E213:$BQ213, MATCH(TRUE, ISNUMBER(deflator!$E213:$BQ213), 0))</f>
        <v>5.4183113408333847</v>
      </c>
      <c r="AN213" cm="1">
        <f t="array" ref="AN213">deflator!AN213/INDEX(deflator!$E213:$BQ213, MATCH(TRUE, ISNUMBER(deflator!$E213:$BQ213), 0))</f>
        <v>5.8037162212707143</v>
      </c>
      <c r="AO213" cm="1">
        <f t="array" ref="AO213">deflator!AO213/INDEX(deflator!$E213:$BQ213, MATCH(TRUE, ISNUMBER(deflator!$E213:$BQ213), 0))</f>
        <v>6.0452388782432935</v>
      </c>
      <c r="AP213" cm="1">
        <f t="array" ref="AP213">deflator!AP213/INDEX(deflator!$E213:$BQ213, MATCH(TRUE, ISNUMBER(deflator!$E213:$BQ213), 0))</f>
        <v>6.164803376403067</v>
      </c>
      <c r="AQ213" cm="1">
        <f t="array" ref="AQ213">deflator!AQ213/INDEX(deflator!$E213:$BQ213, MATCH(TRUE, ISNUMBER(deflator!$E213:$BQ213), 0))</f>
        <v>6.3361251675566708</v>
      </c>
      <c r="AR213" cm="1">
        <f t="array" ref="AR213">deflator!AR213/INDEX(deflator!$E213:$BQ213, MATCH(TRUE, ISNUMBER(deflator!$E213:$BQ213), 0))</f>
        <v>6.3028321421557125</v>
      </c>
      <c r="AS213" cm="1">
        <f t="array" ref="AS213">deflator!AS213/INDEX(deflator!$E213:$BQ213, MATCH(TRUE, ISNUMBER(deflator!$E213:$BQ213), 0))</f>
        <v>6.3853147757368749</v>
      </c>
      <c r="AT213" cm="1">
        <f t="array" ref="AT213">deflator!AT213/INDEX(deflator!$E213:$BQ213, MATCH(TRUE, ISNUMBER(deflator!$E213:$BQ213), 0))</f>
        <v>6.8319634063478674</v>
      </c>
      <c r="AU213" cm="1">
        <f t="array" ref="AU213">deflator!AU213/INDEX(deflator!$E213:$BQ213, MATCH(TRUE, ISNUMBER(deflator!$E213:$BQ213), 0))</f>
        <v>6.9620880768550926</v>
      </c>
      <c r="AV213" cm="1">
        <f t="array" ref="AV213">deflator!AV213/INDEX(deflator!$E213:$BQ213, MATCH(TRUE, ISNUMBER(deflator!$E213:$BQ213), 0))</f>
        <v>6.8978363630266832</v>
      </c>
      <c r="AW213" cm="1">
        <f t="array" ref="AW213">deflator!AW213/INDEX(deflator!$E213:$BQ213, MATCH(TRUE, ISNUMBER(deflator!$E213:$BQ213), 0))</f>
        <v>6.8885287598768485</v>
      </c>
      <c r="AX213" cm="1">
        <f t="array" ref="AX213">deflator!AX213/INDEX(deflator!$E213:$BQ213, MATCH(TRUE, ISNUMBER(deflator!$E213:$BQ213), 0))</f>
        <v>7.2137278505790512</v>
      </c>
      <c r="AY213" cm="1">
        <f t="array" ref="AY213">deflator!AY213/INDEX(deflator!$E213:$BQ213, MATCH(TRUE, ISNUMBER(deflator!$E213:$BQ213), 0))</f>
        <v>7.4218793907513447</v>
      </c>
      <c r="AZ213" cm="1">
        <f t="array" ref="AZ213">deflator!AZ213/INDEX(deflator!$E213:$BQ213, MATCH(TRUE, ISNUMBER(deflator!$E213:$BQ213), 0))</f>
        <v>7.9108856822934754</v>
      </c>
      <c r="BA213" cm="1">
        <f t="array" ref="BA213">deflator!BA213/INDEX(deflator!$E213:$BQ213, MATCH(TRUE, ISNUMBER(deflator!$E213:$BQ213), 0))</f>
        <v>8.5608869847592093</v>
      </c>
      <c r="BB213" cm="1">
        <f t="array" ref="BB213">deflator!BB213/INDEX(deflator!$E213:$BQ213, MATCH(TRUE, ISNUMBER(deflator!$E213:$BQ213), 0))</f>
        <v>8.416290292017349</v>
      </c>
      <c r="BC213" cm="1">
        <f t="array" ref="BC213">deflator!BC213/INDEX(deflator!$E213:$BQ213, MATCH(TRUE, ISNUMBER(deflator!$E213:$BQ213), 0))</f>
        <v>8.5513225824114905</v>
      </c>
      <c r="BD213" cm="1">
        <f t="array" ref="BD213">deflator!BD213/INDEX(deflator!$E213:$BQ213, MATCH(TRUE, ISNUMBER(deflator!$E213:$BQ213), 0))</f>
        <v>8.8811873184302392</v>
      </c>
      <c r="BE213" cm="1">
        <f t="array" ref="BE213">deflator!BE213/INDEX(deflator!$E213:$BQ213, MATCH(TRUE, ISNUMBER(deflator!$E213:$BQ213), 0))</f>
        <v>9.1719673005241269</v>
      </c>
      <c r="BF213" cm="1">
        <f t="array" ref="BF213">deflator!BF213/INDEX(deflator!$E213:$BQ213, MATCH(TRUE, ISNUMBER(deflator!$E213:$BQ213), 0))</f>
        <v>9.2807587993699343</v>
      </c>
      <c r="BG213" cm="1">
        <f t="array" ref="BG213">deflator!BG213/INDEX(deflator!$E213:$BQ213, MATCH(TRUE, ISNUMBER(deflator!$E213:$BQ213), 0))</f>
        <v>9.1400755136727199</v>
      </c>
      <c r="BH213" cm="1">
        <f t="array" ref="BH213">deflator!BH213/INDEX(deflator!$E213:$BQ213, MATCH(TRUE, ISNUMBER(deflator!$E213:$BQ213), 0))</f>
        <v>9.2378546357420195</v>
      </c>
      <c r="BI213" cm="1">
        <f t="array" ref="BI213">deflator!BI213/INDEX(deflator!$E213:$BQ213, MATCH(TRUE, ISNUMBER(deflator!$E213:$BQ213), 0))</f>
        <v>9.3261361492350421</v>
      </c>
      <c r="BJ213" cm="1">
        <f t="array" ref="BJ213">deflator!BJ213/INDEX(deflator!$E213:$BQ213, MATCH(TRUE, ISNUMBER(deflator!$E213:$BQ213), 0))</f>
        <v>9.3819919479311231</v>
      </c>
      <c r="BK213" cm="1">
        <f t="array" ref="BK213">deflator!BK213/INDEX(deflator!$E213:$BQ213, MATCH(TRUE, ISNUMBER(deflator!$E213:$BQ213), 0))</f>
        <v>9.3032165718581297</v>
      </c>
      <c r="BL213" cm="1">
        <f t="array" ref="BL213">deflator!BL213/INDEX(deflator!$E213:$BQ213, MATCH(TRUE, ISNUMBER(deflator!$E213:$BQ213), 0))</f>
        <v>9.4972632353920812</v>
      </c>
      <c r="BM213" cm="1">
        <f t="array" ref="BM213">deflator!BM213/INDEX(deflator!$E213:$BQ213, MATCH(TRUE, ISNUMBER(deflator!$E213:$BQ213), 0))</f>
        <v>9.6494790862334767</v>
      </c>
      <c r="BN213" cm="1">
        <f t="array" ref="BN213">deflator!BN213/INDEX(deflator!$E213:$BQ213, MATCH(TRUE, ISNUMBER(deflator!$E213:$BQ213), 0))</f>
        <v>9.7891366026353435</v>
      </c>
      <c r="BO213" cm="1">
        <f t="array" ref="BO213">deflator!BO213/INDEX(deflator!$E213:$BQ213, MATCH(TRUE, ISNUMBER(deflator!$E213:$BQ213), 0))</f>
        <v>10.704129337474587</v>
      </c>
      <c r="BP213" cm="1">
        <f t="array" ref="BP213">deflator!BP213/INDEX(deflator!$E213:$BQ213, MATCH(TRUE, ISNUMBER(deflator!$E213:$BQ213), 0))</f>
        <v>11.030873537781726</v>
      </c>
      <c r="BQ213" cm="1">
        <f t="array" ref="BQ213">deflator!BQ213/INDEX(deflator!$E213:$BQ213, MATCH(TRUE, ISNUMBER(deflator!$E213:$BQ213), 0))</f>
        <v>10.843749558780512</v>
      </c>
    </row>
    <row r="214" spans="1:69" x14ac:dyDescent="0.35">
      <c r="A214" t="s">
        <v>664</v>
      </c>
      <c r="B214" t="s">
        <v>665</v>
      </c>
      <c r="C214" t="s">
        <v>44</v>
      </c>
      <c r="D214" t="s">
        <v>45</v>
      </c>
      <c r="E214" cm="1">
        <f t="array" ref="E214">deflator!E214/INDEX(deflator!$E214:$BQ214, MATCH(TRUE, ISNUMBER(deflator!$E214:$BQ214), 0))</f>
        <v>1</v>
      </c>
      <c r="F214" cm="1">
        <f t="array" ref="F214">deflator!F214/INDEX(deflator!$E214:$BQ214, MATCH(TRUE, ISNUMBER(deflator!$E214:$BQ214), 0))</f>
        <v>1.003318077251325</v>
      </c>
      <c r="G214" cm="1">
        <f t="array" ref="G214">deflator!G214/INDEX(deflator!$E214:$BQ214, MATCH(TRUE, ISNUMBER(deflator!$E214:$BQ214), 0))</f>
        <v>1.0080194308033497</v>
      </c>
      <c r="H214" cm="1">
        <f t="array" ref="H214">deflator!H214/INDEX(deflator!$E214:$BQ214, MATCH(TRUE, ISNUMBER(deflator!$E214:$BQ214), 0))</f>
        <v>1.0173468229973295</v>
      </c>
      <c r="I214" cm="1">
        <f t="array" ref="I214">deflator!I214/INDEX(deflator!$E214:$BQ214, MATCH(TRUE, ISNUMBER(deflator!$E214:$BQ214), 0))</f>
        <v>1.0230909612567742</v>
      </c>
      <c r="J214" cm="1">
        <f t="array" ref="J214">deflator!J214/INDEX(deflator!$E214:$BQ214, MATCH(TRUE, ISNUMBER(deflator!$E214:$BQ214), 0))</f>
        <v>1.0341690842504019</v>
      </c>
      <c r="K214" cm="1">
        <f t="array" ref="K214">deflator!K214/INDEX(deflator!$E214:$BQ214, MATCH(TRUE, ISNUMBER(deflator!$E214:$BQ214), 0))</f>
        <v>1.055896914828546</v>
      </c>
      <c r="L214" cm="1">
        <f t="array" ref="L214">deflator!L214/INDEX(deflator!$E214:$BQ214, MATCH(TRUE, ISNUMBER(deflator!$E214:$BQ214), 0))</f>
        <v>1.0597167273126797</v>
      </c>
      <c r="M214" cm="1">
        <f t="array" ref="M214">deflator!M214/INDEX(deflator!$E214:$BQ214, MATCH(TRUE, ISNUMBER(deflator!$E214:$BQ214), 0))</f>
        <v>1.0749479761033403</v>
      </c>
      <c r="N214" cm="1">
        <f t="array" ref="N214">deflator!N214/INDEX(deflator!$E214:$BQ214, MATCH(TRUE, ISNUMBER(deflator!$E214:$BQ214), 0))</f>
        <v>1.0994270199145635</v>
      </c>
      <c r="O214" cm="1">
        <f t="array" ref="O214">deflator!O214/INDEX(deflator!$E214:$BQ214, MATCH(TRUE, ISNUMBER(deflator!$E214:$BQ214), 0))</f>
        <v>1.1164347383335127</v>
      </c>
      <c r="P214" cm="1">
        <f t="array" ref="P214">deflator!P214/INDEX(deflator!$E214:$BQ214, MATCH(TRUE, ISNUMBER(deflator!$E214:$BQ214), 0))</f>
        <v>1.1706214041305203</v>
      </c>
      <c r="Q214" cm="1">
        <f t="array" ref="Q214">deflator!Q214/INDEX(deflator!$E214:$BQ214, MATCH(TRUE, ISNUMBER(deflator!$E214:$BQ214), 0))</f>
        <v>1.2376514528085616</v>
      </c>
      <c r="R214" cm="1">
        <f t="array" ref="R214">deflator!R214/INDEX(deflator!$E214:$BQ214, MATCH(TRUE, ISNUMBER(deflator!$E214:$BQ214), 0))</f>
        <v>1.4011433671716425</v>
      </c>
      <c r="S214" cm="1">
        <f t="array" ref="S214">deflator!S214/INDEX(deflator!$E214:$BQ214, MATCH(TRUE, ISNUMBER(deflator!$E214:$BQ214), 0))</f>
        <v>1.6297479366437586</v>
      </c>
      <c r="T214" cm="1">
        <f t="array" ref="T214">deflator!T214/INDEX(deflator!$E214:$BQ214, MATCH(TRUE, ISNUMBER(deflator!$E214:$BQ214), 0))</f>
        <v>1.6768317974134761</v>
      </c>
      <c r="U214" cm="1">
        <f t="array" ref="U214">deflator!U214/INDEX(deflator!$E214:$BQ214, MATCH(TRUE, ISNUMBER(deflator!$E214:$BQ214), 0))</f>
        <v>1.7056708471639128</v>
      </c>
      <c r="V214" cm="1">
        <f t="array" ref="V214">deflator!V214/INDEX(deflator!$E214:$BQ214, MATCH(TRUE, ISNUMBER(deflator!$E214:$BQ214), 0))</f>
        <v>1.7398981781176805</v>
      </c>
      <c r="W214" cm="1">
        <f t="array" ref="W214">deflator!W214/INDEX(deflator!$E214:$BQ214, MATCH(TRUE, ISNUMBER(deflator!$E214:$BQ214), 0))</f>
        <v>1.8102227546881169</v>
      </c>
      <c r="X214" cm="1">
        <f t="array" ref="X214">deflator!X214/INDEX(deflator!$E214:$BQ214, MATCH(TRUE, ISNUMBER(deflator!$E214:$BQ214), 0))</f>
        <v>1.9049951664112086</v>
      </c>
      <c r="Y214" cm="1">
        <f t="array" ref="Y214">deflator!Y214/INDEX(deflator!$E214:$BQ214, MATCH(TRUE, ISNUMBER(deflator!$E214:$BQ214), 0))</f>
        <v>2.1169660551088381</v>
      </c>
      <c r="Z214" cm="1">
        <f t="array" ref="Z214">deflator!Z214/INDEX(deflator!$E214:$BQ214, MATCH(TRUE, ISNUMBER(deflator!$E214:$BQ214), 0))</f>
        <v>2.2413481702749114</v>
      </c>
      <c r="AA214" cm="1">
        <f t="array" ref="AA214">deflator!AA214/INDEX(deflator!$E214:$BQ214, MATCH(TRUE, ISNUMBER(deflator!$E214:$BQ214), 0))</f>
        <v>2.3429474857067807</v>
      </c>
      <c r="AB214" cm="1">
        <f t="array" ref="AB214">deflator!AB214/INDEX(deflator!$E214:$BQ214, MATCH(TRUE, ISNUMBER(deflator!$E214:$BQ214), 0))</f>
        <v>2.4172526512434289</v>
      </c>
      <c r="AC214" cm="1">
        <f t="array" ref="AC214">deflator!AC214/INDEX(deflator!$E214:$BQ214, MATCH(TRUE, ISNUMBER(deflator!$E214:$BQ214), 0))</f>
        <v>2.4362986671812279</v>
      </c>
      <c r="AD214" cm="1">
        <f t="array" ref="AD214">deflator!AD214/INDEX(deflator!$E214:$BQ214, MATCH(TRUE, ISNUMBER(deflator!$E214:$BQ214), 0))</f>
        <v>2.4005951046068854</v>
      </c>
      <c r="AE214" cm="1">
        <f t="array" ref="AE214">deflator!AE214/INDEX(deflator!$E214:$BQ214, MATCH(TRUE, ISNUMBER(deflator!$E214:$BQ214), 0))</f>
        <v>2.3705200701573812</v>
      </c>
      <c r="AF214" cm="1">
        <f t="array" ref="AF214">deflator!AF214/INDEX(deflator!$E214:$BQ214, MATCH(TRUE, ISNUMBER(deflator!$E214:$BQ214), 0))</f>
        <v>2.3831413813714857</v>
      </c>
      <c r="AG214" cm="1">
        <f t="array" ref="AG214">deflator!AG214/INDEX(deflator!$E214:$BQ214, MATCH(TRUE, ISNUMBER(deflator!$E214:$BQ214), 0))</f>
        <v>2.5125631483821462</v>
      </c>
      <c r="AH214" cm="1">
        <f t="array" ref="AH214">deflator!AH214/INDEX(deflator!$E214:$BQ214, MATCH(TRUE, ISNUMBER(deflator!$E214:$BQ214), 0))</f>
        <v>2.6170649330953157</v>
      </c>
      <c r="AI214" cm="1">
        <f t="array" ref="AI214">deflator!AI214/INDEX(deflator!$E214:$BQ214, MATCH(TRUE, ISNUMBER(deflator!$E214:$BQ214), 0))</f>
        <v>2.739999551181675</v>
      </c>
      <c r="AJ214" cm="1">
        <f t="array" ref="AJ214">deflator!AJ214/INDEX(deflator!$E214:$BQ214, MATCH(TRUE, ISNUMBER(deflator!$E214:$BQ214), 0))</f>
        <v>2.8615279900482822</v>
      </c>
      <c r="AK214" cm="1">
        <f t="array" ref="AK214">deflator!AK214/INDEX(deflator!$E214:$BQ214, MATCH(TRUE, ISNUMBER(deflator!$E214:$BQ214), 0))</f>
        <v>2.9012375015159453</v>
      </c>
      <c r="AL214" cm="1">
        <f t="array" ref="AL214">deflator!AL214/INDEX(deflator!$E214:$BQ214, MATCH(TRUE, ISNUMBER(deflator!$E214:$BQ214), 0))</f>
        <v>3.0015096883498558</v>
      </c>
      <c r="AM214" cm="1">
        <f t="array" ref="AM214">deflator!AM214/INDEX(deflator!$E214:$BQ214, MATCH(TRUE, ISNUMBER(deflator!$E214:$BQ214), 0))</f>
        <v>3.1054441537575777</v>
      </c>
      <c r="AN214" cm="1">
        <f t="array" ref="AN214">deflator!AN214/INDEX(deflator!$E214:$BQ214, MATCH(TRUE, ISNUMBER(deflator!$E214:$BQ214), 0))</f>
        <v>3.2040817028205666</v>
      </c>
      <c r="AO214" cm="1">
        <f t="array" ref="AO214">deflator!AO214/INDEX(deflator!$E214:$BQ214, MATCH(TRUE, ISNUMBER(deflator!$E214:$BQ214), 0))</f>
        <v>3.2523423123500921</v>
      </c>
      <c r="AP214" cm="1">
        <f t="array" ref="AP214">deflator!AP214/INDEX(deflator!$E214:$BQ214, MATCH(TRUE, ISNUMBER(deflator!$E214:$BQ214), 0))</f>
        <v>3.287629973346776</v>
      </c>
      <c r="AQ214" cm="1">
        <f t="array" ref="AQ214">deflator!AQ214/INDEX(deflator!$E214:$BQ214, MATCH(TRUE, ISNUMBER(deflator!$E214:$BQ214), 0))</f>
        <v>3.24394234996661</v>
      </c>
      <c r="AR214" cm="1">
        <f t="array" ref="AR214">deflator!AR214/INDEX(deflator!$E214:$BQ214, MATCH(TRUE, ISNUMBER(deflator!$E214:$BQ214), 0))</f>
        <v>3.1278796147988888</v>
      </c>
      <c r="AS214" cm="1">
        <f t="array" ref="AS214">deflator!AS214/INDEX(deflator!$E214:$BQ214, MATCH(TRUE, ISNUMBER(deflator!$E214:$BQ214), 0))</f>
        <v>3.2487245405015166</v>
      </c>
      <c r="AT214" cm="1">
        <f t="array" ref="AT214">deflator!AT214/INDEX(deflator!$E214:$BQ214, MATCH(TRUE, ISNUMBER(deflator!$E214:$BQ214), 0))</f>
        <v>3.1897786515951827</v>
      </c>
      <c r="AU214" cm="1">
        <f t="array" ref="AU214">deflator!AU214/INDEX(deflator!$E214:$BQ214, MATCH(TRUE, ISNUMBER(deflator!$E214:$BQ214), 0))</f>
        <v>3.1611690282305549</v>
      </c>
      <c r="AV214" cm="1">
        <f t="array" ref="AV214">deflator!AV214/INDEX(deflator!$E214:$BQ214, MATCH(TRUE, ISNUMBER(deflator!$E214:$BQ214), 0))</f>
        <v>3.1042980525687072</v>
      </c>
      <c r="AW214" cm="1">
        <f t="array" ref="AW214">deflator!AW214/INDEX(deflator!$E214:$BQ214, MATCH(TRUE, ISNUMBER(deflator!$E214:$BQ214), 0))</f>
        <v>3.2272136099862037</v>
      </c>
      <c r="AX214" cm="1">
        <f t="array" ref="AX214">deflator!AX214/INDEX(deflator!$E214:$BQ214, MATCH(TRUE, ISNUMBER(deflator!$E214:$BQ214), 0))</f>
        <v>3.2885474065367095</v>
      </c>
      <c r="AY214" cm="1">
        <f t="array" ref="AY214">deflator!AY214/INDEX(deflator!$E214:$BQ214, MATCH(TRUE, ISNUMBER(deflator!$E214:$BQ214), 0))</f>
        <v>3.3491942392036989</v>
      </c>
      <c r="AZ214" cm="1">
        <f t="array" ref="AZ214">deflator!AZ214/INDEX(deflator!$E214:$BQ214, MATCH(TRUE, ISNUMBER(deflator!$E214:$BQ214), 0))</f>
        <v>3.5473601837210276</v>
      </c>
      <c r="BA214" cm="1">
        <f t="array" ref="BA214">deflator!BA214/INDEX(deflator!$E214:$BQ214, MATCH(TRUE, ISNUMBER(deflator!$E214:$BQ214), 0))</f>
        <v>3.498351436421069</v>
      </c>
      <c r="BB214" cm="1">
        <f t="array" ref="BB214">deflator!BB214/INDEX(deflator!$E214:$BQ214, MATCH(TRUE, ISNUMBER(deflator!$E214:$BQ214), 0))</f>
        <v>3.6016901016260672</v>
      </c>
      <c r="BC214" cm="1">
        <f t="array" ref="BC214">deflator!BC214/INDEX(deflator!$E214:$BQ214, MATCH(TRUE, ISNUMBER(deflator!$E214:$BQ214), 0))</f>
        <v>3.6415899384032056</v>
      </c>
      <c r="BD214" cm="1">
        <f t="array" ref="BD214">deflator!BD214/INDEX(deflator!$E214:$BQ214, MATCH(TRUE, ISNUMBER(deflator!$E214:$BQ214), 0))</f>
        <v>3.6842256079827251</v>
      </c>
      <c r="BE214" cm="1">
        <f t="array" ref="BE214">deflator!BE214/INDEX(deflator!$E214:$BQ214, MATCH(TRUE, ISNUMBER(deflator!$E214:$BQ214), 0))</f>
        <v>3.7024752637333682</v>
      </c>
      <c r="BF214" cm="1">
        <f t="array" ref="BF214">deflator!BF214/INDEX(deflator!$E214:$BQ214, MATCH(TRUE, ISNUMBER(deflator!$E214:$BQ214), 0))</f>
        <v>3.6865153963773185</v>
      </c>
      <c r="BG214" cm="1">
        <f t="array" ref="BG214">deflator!BG214/INDEX(deflator!$E214:$BQ214, MATCH(TRUE, ISNUMBER(deflator!$E214:$BQ214), 0))</f>
        <v>3.6766624451425476</v>
      </c>
      <c r="BH214" cm="1">
        <f t="array" ref="BH214">deflator!BH214/INDEX(deflator!$E214:$BQ214, MATCH(TRUE, ISNUMBER(deflator!$E214:$BQ214), 0))</f>
        <v>3.7896078613145456</v>
      </c>
      <c r="BI214" cm="1">
        <f t="array" ref="BI214">deflator!BI214/INDEX(deflator!$E214:$BQ214, MATCH(TRUE, ISNUMBER(deflator!$E214:$BQ214), 0))</f>
        <v>3.8093903574126724</v>
      </c>
      <c r="BJ214" cm="1">
        <f t="array" ref="BJ214">deflator!BJ214/INDEX(deflator!$E214:$BQ214, MATCH(TRUE, ISNUMBER(deflator!$E214:$BQ214), 0))</f>
        <v>3.9184641029239016</v>
      </c>
      <c r="BK214" cm="1">
        <f t="array" ref="BK214">deflator!BK214/INDEX(deflator!$E214:$BQ214, MATCH(TRUE, ISNUMBER(deflator!$E214:$BQ214), 0))</f>
        <v>4.0598133916338357</v>
      </c>
      <c r="BL214" cm="1">
        <f t="array" ref="BL214">deflator!BL214/INDEX(deflator!$E214:$BQ214, MATCH(TRUE, ISNUMBER(deflator!$E214:$BQ214), 0))</f>
        <v>4.0425632962346283</v>
      </c>
      <c r="BM214" cm="1">
        <f t="array" ref="BM214">deflator!BM214/INDEX(deflator!$E214:$BQ214, MATCH(TRUE, ISNUMBER(deflator!$E214:$BQ214), 0))</f>
        <v>3.9458286998473233</v>
      </c>
      <c r="BN214" cm="1">
        <f t="array" ref="BN214">deflator!BN214/INDEX(deflator!$E214:$BQ214, MATCH(TRUE, ISNUMBER(deflator!$E214:$BQ214), 0))</f>
        <v>4.377079665931408</v>
      </c>
      <c r="BO214" cm="1">
        <f t="array" ref="BO214">deflator!BO214/INDEX(deflator!$E214:$BQ214, MATCH(TRUE, ISNUMBER(deflator!$E214:$BQ214), 0))</f>
        <v>5.0302016745611047</v>
      </c>
      <c r="BP214" cm="1">
        <f t="array" ref="BP214">deflator!BP214/INDEX(deflator!$E214:$BQ214, MATCH(TRUE, ISNUMBER(deflator!$E214:$BQ214), 0))</f>
        <v>4.7777538284416066</v>
      </c>
      <c r="BQ214" cm="1">
        <f t="array" ref="BQ214">deflator!BQ214/INDEX(deflator!$E214:$BQ214, MATCH(TRUE, ISNUMBER(deflator!$E214:$BQ214), 0))</f>
        <v>4.9326424331954541</v>
      </c>
    </row>
    <row r="215" spans="1:69" x14ac:dyDescent="0.35">
      <c r="A215" t="s">
        <v>666</v>
      </c>
      <c r="B215" t="s">
        <v>667</v>
      </c>
      <c r="C215" t="s">
        <v>44</v>
      </c>
      <c r="D215" t="s">
        <v>45</v>
      </c>
      <c r="E215" cm="1">
        <f t="array" ref="E215">deflator!E215/INDEX(deflator!$E215:$BQ215, MATCH(TRUE, ISNUMBER(deflator!$E215:$BQ215), 0))</f>
        <v>0</v>
      </c>
      <c r="F215" cm="1">
        <f t="array" ref="F215">deflator!F215/INDEX(deflator!$E215:$BQ215, MATCH(TRUE, ISNUMBER(deflator!$E215:$BQ215), 0))</f>
        <v>0</v>
      </c>
      <c r="G215" cm="1">
        <f t="array" ref="G215">deflator!G215/INDEX(deflator!$E215:$BQ215, MATCH(TRUE, ISNUMBER(deflator!$E215:$BQ215), 0))</f>
        <v>0</v>
      </c>
      <c r="H215" cm="1">
        <f t="array" ref="H215">deflator!H215/INDEX(deflator!$E215:$BQ215, MATCH(TRUE, ISNUMBER(deflator!$E215:$BQ215), 0))</f>
        <v>0</v>
      </c>
      <c r="I215" cm="1">
        <f t="array" ref="I215">deflator!I215/INDEX(deflator!$E215:$BQ215, MATCH(TRUE, ISNUMBER(deflator!$E215:$BQ215), 0))</f>
        <v>0</v>
      </c>
      <c r="J215" cm="1">
        <f t="array" ref="J215">deflator!J215/INDEX(deflator!$E215:$BQ215, MATCH(TRUE, ISNUMBER(deflator!$E215:$BQ215), 0))</f>
        <v>0</v>
      </c>
      <c r="K215" cm="1">
        <f t="array" ref="K215">deflator!K215/INDEX(deflator!$E215:$BQ215, MATCH(TRUE, ISNUMBER(deflator!$E215:$BQ215), 0))</f>
        <v>0</v>
      </c>
      <c r="L215" cm="1">
        <f t="array" ref="L215">deflator!L215/INDEX(deflator!$E215:$BQ215, MATCH(TRUE, ISNUMBER(deflator!$E215:$BQ215), 0))</f>
        <v>0</v>
      </c>
      <c r="M215" cm="1">
        <f t="array" ref="M215">deflator!M215/INDEX(deflator!$E215:$BQ215, MATCH(TRUE, ISNUMBER(deflator!$E215:$BQ215), 0))</f>
        <v>0</v>
      </c>
      <c r="N215" cm="1">
        <f t="array" ref="N215">deflator!N215/INDEX(deflator!$E215:$BQ215, MATCH(TRUE, ISNUMBER(deflator!$E215:$BQ215), 0))</f>
        <v>0</v>
      </c>
      <c r="O215" cm="1">
        <f t="array" ref="O215">deflator!O215/INDEX(deflator!$E215:$BQ215, MATCH(TRUE, ISNUMBER(deflator!$E215:$BQ215), 0))</f>
        <v>0</v>
      </c>
      <c r="P215" cm="1">
        <f t="array" ref="P215">deflator!P215/INDEX(deflator!$E215:$BQ215, MATCH(TRUE, ISNUMBER(deflator!$E215:$BQ215), 0))</f>
        <v>0</v>
      </c>
      <c r="Q215" cm="1">
        <f t="array" ref="Q215">deflator!Q215/INDEX(deflator!$E215:$BQ215, MATCH(TRUE, ISNUMBER(deflator!$E215:$BQ215), 0))</f>
        <v>0</v>
      </c>
      <c r="R215" cm="1">
        <f t="array" ref="R215">deflator!R215/INDEX(deflator!$E215:$BQ215, MATCH(TRUE, ISNUMBER(deflator!$E215:$BQ215), 0))</f>
        <v>0</v>
      </c>
      <c r="S215" cm="1">
        <f t="array" ref="S215">deflator!S215/INDEX(deflator!$E215:$BQ215, MATCH(TRUE, ISNUMBER(deflator!$E215:$BQ215), 0))</f>
        <v>0</v>
      </c>
      <c r="T215" cm="1">
        <f t="array" ref="T215">deflator!T215/INDEX(deflator!$E215:$BQ215, MATCH(TRUE, ISNUMBER(deflator!$E215:$BQ215), 0))</f>
        <v>0</v>
      </c>
      <c r="U215" cm="1">
        <f t="array" ref="U215">deflator!U215/INDEX(deflator!$E215:$BQ215, MATCH(TRUE, ISNUMBER(deflator!$E215:$BQ215), 0))</f>
        <v>0</v>
      </c>
      <c r="V215" cm="1">
        <f t="array" ref="V215">deflator!V215/INDEX(deflator!$E215:$BQ215, MATCH(TRUE, ISNUMBER(deflator!$E215:$BQ215), 0))</f>
        <v>0</v>
      </c>
      <c r="W215" cm="1">
        <f t="array" ref="W215">deflator!W215/INDEX(deflator!$E215:$BQ215, MATCH(TRUE, ISNUMBER(deflator!$E215:$BQ215), 0))</f>
        <v>0</v>
      </c>
      <c r="X215" cm="1">
        <f t="array" ref="X215">deflator!X215/INDEX(deflator!$E215:$BQ215, MATCH(TRUE, ISNUMBER(deflator!$E215:$BQ215), 0))</f>
        <v>0</v>
      </c>
      <c r="Y215" cm="1">
        <f t="array" ref="Y215">deflator!Y215/INDEX(deflator!$E215:$BQ215, MATCH(TRUE, ISNUMBER(deflator!$E215:$BQ215), 0))</f>
        <v>1</v>
      </c>
      <c r="Z215" cm="1">
        <f t="array" ref="Z215">deflator!Z215/INDEX(deflator!$E215:$BQ215, MATCH(TRUE, ISNUMBER(deflator!$E215:$BQ215), 0))</f>
        <v>1.1314434028642788</v>
      </c>
      <c r="AA215" cm="1">
        <f t="array" ref="AA215">deflator!AA215/INDEX(deflator!$E215:$BQ215, MATCH(TRUE, ISNUMBER(deflator!$E215:$BQ215), 0))</f>
        <v>1.2785047881021547</v>
      </c>
      <c r="AB215" cm="1">
        <f t="array" ref="AB215">deflator!AB215/INDEX(deflator!$E215:$BQ215, MATCH(TRUE, ISNUMBER(deflator!$E215:$BQ215), 0))</f>
        <v>1.3673624114926561</v>
      </c>
      <c r="AC215" cm="1">
        <f t="array" ref="AC215">deflator!AC215/INDEX(deflator!$E215:$BQ215, MATCH(TRUE, ISNUMBER(deflator!$E215:$BQ215), 0))</f>
        <v>1.5167100750278291</v>
      </c>
      <c r="AD215" cm="1">
        <f t="array" ref="AD215">deflator!AD215/INDEX(deflator!$E215:$BQ215, MATCH(TRUE, ISNUMBER(deflator!$E215:$BQ215), 0))</f>
        <v>1.6594201973148917</v>
      </c>
      <c r="AE215" cm="1">
        <f t="array" ref="AE215">deflator!AE215/INDEX(deflator!$E215:$BQ215, MATCH(TRUE, ISNUMBER(deflator!$E215:$BQ215), 0))</f>
        <v>1.7440169379626296</v>
      </c>
      <c r="AF215" cm="1">
        <f t="array" ref="AF215">deflator!AF215/INDEX(deflator!$E215:$BQ215, MATCH(TRUE, ISNUMBER(deflator!$E215:$BQ215), 0))</f>
        <v>1.9444787259784442</v>
      </c>
      <c r="AG215" cm="1">
        <f t="array" ref="AG215">deflator!AG215/INDEX(deflator!$E215:$BQ215, MATCH(TRUE, ISNUMBER(deflator!$E215:$BQ215), 0))</f>
        <v>2.2713853704895244</v>
      </c>
      <c r="AH215" cm="1">
        <f t="array" ref="AH215">deflator!AH215/INDEX(deflator!$E215:$BQ215, MATCH(TRUE, ISNUMBER(deflator!$E215:$BQ215), 0))</f>
        <v>2.3498308353810002</v>
      </c>
      <c r="AI215" cm="1">
        <f t="array" ref="AI215">deflator!AI215/INDEX(deflator!$E215:$BQ215, MATCH(TRUE, ISNUMBER(deflator!$E215:$BQ215), 0))</f>
        <v>3.1512862105670352</v>
      </c>
      <c r="AJ215" cm="1">
        <f t="array" ref="AJ215">deflator!AJ215/INDEX(deflator!$E215:$BQ215, MATCH(TRUE, ISNUMBER(deflator!$E215:$BQ215), 0))</f>
        <v>3.3796181470340207</v>
      </c>
      <c r="AK215" cm="1">
        <f t="array" ref="AK215">deflator!AK215/INDEX(deflator!$E215:$BQ215, MATCH(TRUE, ISNUMBER(deflator!$E215:$BQ215), 0))</f>
        <v>3.8242762844547125</v>
      </c>
      <c r="AL215" cm="1">
        <f t="array" ref="AL215">deflator!AL215/INDEX(deflator!$E215:$BQ215, MATCH(TRUE, ISNUMBER(deflator!$E215:$BQ215), 0))</f>
        <v>4.4751150751106739</v>
      </c>
      <c r="AM215" cm="1">
        <f t="array" ref="AM215">deflator!AM215/INDEX(deflator!$E215:$BQ215, MATCH(TRUE, ISNUMBER(deflator!$E215:$BQ215), 0))</f>
        <v>5.7253319338924502</v>
      </c>
      <c r="AN215" cm="1">
        <f t="array" ref="AN215">deflator!AN215/INDEX(deflator!$E215:$BQ215, MATCH(TRUE, ISNUMBER(deflator!$E215:$BQ215), 0))</f>
        <v>6.2714610001597668</v>
      </c>
      <c r="AO215" cm="1">
        <f t="array" ref="AO215">deflator!AO215/INDEX(deflator!$E215:$BQ215, MATCH(TRUE, ISNUMBER(deflator!$E215:$BQ215), 0))</f>
        <v>7.0292975566755453</v>
      </c>
      <c r="AP215" cm="1">
        <f t="array" ref="AP215">deflator!AP215/INDEX(deflator!$E215:$BQ215, MATCH(TRUE, ISNUMBER(deflator!$E215:$BQ215), 0))</f>
        <v>7.6249055747777197</v>
      </c>
      <c r="AQ215" cm="1">
        <f t="array" ref="AQ215">deflator!AQ215/INDEX(deflator!$E215:$BQ215, MATCH(TRUE, ISNUMBER(deflator!$E215:$BQ215), 0))</f>
        <v>8.4752870532288878</v>
      </c>
      <c r="AR215" cm="1">
        <f t="array" ref="AR215">deflator!AR215/INDEX(deflator!$E215:$BQ215, MATCH(TRUE, ISNUMBER(deflator!$E215:$BQ215), 0))</f>
        <v>9.125729672372028</v>
      </c>
      <c r="AS215" cm="1">
        <f t="array" ref="AS215">deflator!AS215/INDEX(deflator!$E215:$BQ215, MATCH(TRUE, ISNUMBER(deflator!$E215:$BQ215), 0))</f>
        <v>9.6330348065664335</v>
      </c>
      <c r="AT215" cm="1">
        <f t="array" ref="AT215">deflator!AT215/INDEX(deflator!$E215:$BQ215, MATCH(TRUE, ISNUMBER(deflator!$E215:$BQ215), 0))</f>
        <v>10.587379781172222</v>
      </c>
      <c r="AU215" cm="1">
        <f t="array" ref="AU215">deflator!AU215/INDEX(deflator!$E215:$BQ215, MATCH(TRUE, ISNUMBER(deflator!$E215:$BQ215), 0))</f>
        <v>11.781541310483652</v>
      </c>
      <c r="AV215" cm="1">
        <f t="array" ref="AV215">deflator!AV215/INDEX(deflator!$E215:$BQ215, MATCH(TRUE, ISNUMBER(deflator!$E215:$BQ215), 0))</f>
        <v>14.831438490959416</v>
      </c>
      <c r="AW215" cm="1">
        <f t="array" ref="AW215">deflator!AW215/INDEX(deflator!$E215:$BQ215, MATCH(TRUE, ISNUMBER(deflator!$E215:$BQ215), 0))</f>
        <v>15.389521372158995</v>
      </c>
      <c r="AX215" cm="1">
        <f t="array" ref="AX215">deflator!AX215/INDEX(deflator!$E215:$BQ215, MATCH(TRUE, ISNUMBER(deflator!$E215:$BQ215), 0))</f>
        <v>17.036093373344507</v>
      </c>
      <c r="AY215" cm="1">
        <f t="array" ref="AY215">deflator!AY215/INDEX(deflator!$E215:$BQ215, MATCH(TRUE, ISNUMBER(deflator!$E215:$BQ215), 0))</f>
        <v>18.457537495186369</v>
      </c>
      <c r="AZ215" cm="1">
        <f t="array" ref="AZ215">deflator!AZ215/INDEX(deflator!$E215:$BQ215, MATCH(TRUE, ISNUMBER(deflator!$E215:$BQ215), 0))</f>
        <v>20.17304476674332</v>
      </c>
      <c r="BA215" cm="1">
        <f t="array" ref="BA215">deflator!BA215/INDEX(deflator!$E215:$BQ215, MATCH(TRUE, ISNUMBER(deflator!$E215:$BQ215), 0))</f>
        <v>21.470002524739229</v>
      </c>
      <c r="BB215" cm="1">
        <f t="array" ref="BB215">deflator!BB215/INDEX(deflator!$E215:$BQ215, MATCH(TRUE, ISNUMBER(deflator!$E215:$BQ215), 0))</f>
        <v>22.516262997337755</v>
      </c>
      <c r="BC215" cm="1">
        <f t="array" ref="BC215">deflator!BC215/INDEX(deflator!$E215:$BQ215, MATCH(TRUE, ISNUMBER(deflator!$E215:$BQ215), 0))</f>
        <v>22.909234360082422</v>
      </c>
      <c r="BD215" cm="1">
        <f t="array" ref="BD215">deflator!BD215/INDEX(deflator!$E215:$BQ215, MATCH(TRUE, ISNUMBER(deflator!$E215:$BQ215), 0))</f>
        <v>23.93484135301107</v>
      </c>
      <c r="BE215" cm="1">
        <f t="array" ref="BE215">deflator!BE215/INDEX(deflator!$E215:$BQ215, MATCH(TRUE, ISNUMBER(deflator!$E215:$BQ215), 0))</f>
        <v>25.04833627886244</v>
      </c>
      <c r="BF215" cm="1">
        <f t="array" ref="BF215">deflator!BF215/INDEX(deflator!$E215:$BQ215, MATCH(TRUE, ISNUMBER(deflator!$E215:$BQ215), 0))</f>
        <v>25.637541865130093</v>
      </c>
      <c r="BG215" cm="1">
        <f t="array" ref="BG215">deflator!BG215/INDEX(deflator!$E215:$BQ215, MATCH(TRUE, ISNUMBER(deflator!$E215:$BQ215), 0))</f>
        <v>26.578510303309031</v>
      </c>
      <c r="BH215" cm="1">
        <f t="array" ref="BH215">deflator!BH215/INDEX(deflator!$E215:$BQ215, MATCH(TRUE, ISNUMBER(deflator!$E215:$BQ215), 0))</f>
        <v>27.470956335328555</v>
      </c>
      <c r="BI215" cm="1">
        <f t="array" ref="BI215">deflator!BI215/INDEX(deflator!$E215:$BQ215, MATCH(TRUE, ISNUMBER(deflator!$E215:$BQ215), 0))</f>
        <v>27.565715319123544</v>
      </c>
      <c r="BJ215" cm="1">
        <f t="array" ref="BJ215">deflator!BJ215/INDEX(deflator!$E215:$BQ215, MATCH(TRUE, ISNUMBER(deflator!$E215:$BQ215), 0))</f>
        <v>28.275997157952869</v>
      </c>
      <c r="BK215" cm="1">
        <f t="array" ref="BK215">deflator!BK215/INDEX(deflator!$E215:$BQ215, MATCH(TRUE, ISNUMBER(deflator!$E215:$BQ215), 0))</f>
        <v>30.497889495159253</v>
      </c>
      <c r="BL215" cm="1">
        <f t="array" ref="BL215">deflator!BL215/INDEX(deflator!$E215:$BQ215, MATCH(TRUE, ISNUMBER(deflator!$E215:$BQ215), 0))</f>
        <v>30.876460722286225</v>
      </c>
      <c r="BM215" cm="1">
        <f t="array" ref="BM215">deflator!BM215/INDEX(deflator!$E215:$BQ215, MATCH(TRUE, ISNUMBER(deflator!$E215:$BQ215), 0))</f>
        <v>30.467064381606718</v>
      </c>
      <c r="BN215" cm="1">
        <f t="array" ref="BN215">deflator!BN215/INDEX(deflator!$E215:$BQ215, MATCH(TRUE, ISNUMBER(deflator!$E215:$BQ215), 0))</f>
        <v>28.789930039024949</v>
      </c>
      <c r="BO215" cm="1">
        <f t="array" ref="BO215">deflator!BO215/INDEX(deflator!$E215:$BQ215, MATCH(TRUE, ISNUMBER(deflator!$E215:$BQ215), 0))</f>
        <v>29.370511243582062</v>
      </c>
      <c r="BP215" cm="1">
        <f t="array" ref="BP215">deflator!BP215/INDEX(deflator!$E215:$BQ215, MATCH(TRUE, ISNUMBER(deflator!$E215:$BQ215), 0))</f>
        <v>31.155883939132174</v>
      </c>
      <c r="BQ215" cm="1">
        <f t="array" ref="BQ215">deflator!BQ215/INDEX(deflator!$E215:$BQ215, MATCH(TRUE, ISNUMBER(deflator!$E215:$BQ215), 0))</f>
        <v>32.516095411878823</v>
      </c>
    </row>
    <row r="216" spans="1:69" x14ac:dyDescent="0.35">
      <c r="A216" t="s">
        <v>668</v>
      </c>
      <c r="B216" t="s">
        <v>669</v>
      </c>
      <c r="C216" t="s">
        <v>44</v>
      </c>
      <c r="D216" t="s">
        <v>45</v>
      </c>
      <c r="E216" cm="1">
        <f t="array" ref="E216">deflator!E216/INDEX(deflator!$E216:$BQ216, MATCH(TRUE, ISNUMBER(deflator!$E216:$BQ216), 0))</f>
        <v>1</v>
      </c>
      <c r="F216" cm="1">
        <f t="array" ref="F216">deflator!F216/INDEX(deflator!$E216:$BQ216, MATCH(TRUE, ISNUMBER(deflator!$E216:$BQ216), 0))</f>
        <v>0.99999673190598426</v>
      </c>
      <c r="G216" cm="1">
        <f t="array" ref="G216">deflator!G216/INDEX(deflator!$E216:$BQ216, MATCH(TRUE, ISNUMBER(deflator!$E216:$BQ216), 0))</f>
        <v>0.99999785055579982</v>
      </c>
      <c r="H216" cm="1">
        <f t="array" ref="H216">deflator!H216/INDEX(deflator!$E216:$BQ216, MATCH(TRUE, ISNUMBER(deflator!$E216:$BQ216), 0))</f>
        <v>0.99999949810935651</v>
      </c>
      <c r="I216" cm="1">
        <f t="array" ref="I216">deflator!I216/INDEX(deflator!$E216:$BQ216, MATCH(TRUE, ISNUMBER(deflator!$E216:$BQ216), 0))</f>
        <v>0.99999671408610424</v>
      </c>
      <c r="J216" cm="1">
        <f t="array" ref="J216">deflator!J216/INDEX(deflator!$E216:$BQ216, MATCH(TRUE, ISNUMBER(deflator!$E216:$BQ216), 0))</f>
        <v>1.0519675480174024</v>
      </c>
      <c r="K216" cm="1">
        <f t="array" ref="K216">deflator!K216/INDEX(deflator!$E216:$BQ216, MATCH(TRUE, ISNUMBER(deflator!$E216:$BQ216), 0))</f>
        <v>1.0807227517681375</v>
      </c>
      <c r="L216" cm="1">
        <f t="array" ref="L216">deflator!L216/INDEX(deflator!$E216:$BQ216, MATCH(TRUE, ISNUMBER(deflator!$E216:$BQ216), 0))</f>
        <v>1.0174927583814164</v>
      </c>
      <c r="M216" cm="1">
        <f t="array" ref="M216">deflator!M216/INDEX(deflator!$E216:$BQ216, MATCH(TRUE, ISNUMBER(deflator!$E216:$BQ216), 0))</f>
        <v>1.0853276512626586</v>
      </c>
      <c r="N216" cm="1">
        <f t="array" ref="N216">deflator!N216/INDEX(deflator!$E216:$BQ216, MATCH(TRUE, ISNUMBER(deflator!$E216:$BQ216), 0))</f>
        <v>1.2390652256320154</v>
      </c>
      <c r="O216" cm="1">
        <f t="array" ref="O216">deflator!O216/INDEX(deflator!$E216:$BQ216, MATCH(TRUE, ISNUMBER(deflator!$E216:$BQ216), 0))</f>
        <v>1.2125202506111279</v>
      </c>
      <c r="P216" cm="1">
        <f t="array" ref="P216">deflator!P216/INDEX(deflator!$E216:$BQ216, MATCH(TRUE, ISNUMBER(deflator!$E216:$BQ216), 0))</f>
        <v>1.1284984121573394</v>
      </c>
      <c r="Q216" cm="1">
        <f t="array" ref="Q216">deflator!Q216/INDEX(deflator!$E216:$BQ216, MATCH(TRUE, ISNUMBER(deflator!$E216:$BQ216), 0))</f>
        <v>1.1956482032740137</v>
      </c>
      <c r="R216" cm="1">
        <f t="array" ref="R216">deflator!R216/INDEX(deflator!$E216:$BQ216, MATCH(TRUE, ISNUMBER(deflator!$E216:$BQ216), 0))</f>
        <v>1.4733398558214121</v>
      </c>
      <c r="S216" cm="1">
        <f t="array" ref="S216">deflator!S216/INDEX(deflator!$E216:$BQ216, MATCH(TRUE, ISNUMBER(deflator!$E216:$BQ216), 0))</f>
        <v>1.6819767420015992</v>
      </c>
      <c r="T216" cm="1">
        <f t="array" ref="T216">deflator!T216/INDEX(deflator!$E216:$BQ216, MATCH(TRUE, ISNUMBER(deflator!$E216:$BQ216), 0))</f>
        <v>1.8311480721382263</v>
      </c>
      <c r="U216" cm="1">
        <f t="array" ref="U216">deflator!U216/INDEX(deflator!$E216:$BQ216, MATCH(TRUE, ISNUMBER(deflator!$E216:$BQ216), 0))</f>
        <v>1.9828437448614098</v>
      </c>
      <c r="V216" cm="1">
        <f t="array" ref="V216">deflator!V216/INDEX(deflator!$E216:$BQ216, MATCH(TRUE, ISNUMBER(deflator!$E216:$BQ216), 0))</f>
        <v>2.3743931942697469</v>
      </c>
      <c r="W216" cm="1">
        <f t="array" ref="W216">deflator!W216/INDEX(deflator!$E216:$BQ216, MATCH(TRUE, ISNUMBER(deflator!$E216:$BQ216), 0))</f>
        <v>2.9406894109413169</v>
      </c>
      <c r="X216" cm="1">
        <f t="array" ref="X216">deflator!X216/INDEX(deflator!$E216:$BQ216, MATCH(TRUE, ISNUMBER(deflator!$E216:$BQ216), 0))</f>
        <v>3.2799194403826903</v>
      </c>
      <c r="Y216" cm="1">
        <f t="array" ref="Y216">deflator!Y216/INDEX(deflator!$E216:$BQ216, MATCH(TRUE, ISNUMBER(deflator!$E216:$BQ216), 0))</f>
        <v>3.0828372619011768</v>
      </c>
      <c r="Z216" cm="1">
        <f t="array" ref="Z216">deflator!Z216/INDEX(deflator!$E216:$BQ216, MATCH(TRUE, ISNUMBER(deflator!$E216:$BQ216), 0))</f>
        <v>3.3509920730362359</v>
      </c>
      <c r="AA216" cm="1">
        <f t="array" ref="AA216">deflator!AA216/INDEX(deflator!$E216:$BQ216, MATCH(TRUE, ISNUMBER(deflator!$E216:$BQ216), 0))</f>
        <v>3.9709801380973384</v>
      </c>
      <c r="AB216" cm="1">
        <f t="array" ref="AB216">deflator!AB216/INDEX(deflator!$E216:$BQ216, MATCH(TRUE, ISNUMBER(deflator!$E216:$BQ216), 0))</f>
        <v>4.7428972201967614</v>
      </c>
      <c r="AC216" cm="1">
        <f t="array" ref="AC216">deflator!AC216/INDEX(deflator!$E216:$BQ216, MATCH(TRUE, ISNUMBER(deflator!$E216:$BQ216), 0))</f>
        <v>6.62901742276929</v>
      </c>
      <c r="AD216" cm="1">
        <f t="array" ref="AD216">deflator!AD216/INDEX(deflator!$E216:$BQ216, MATCH(TRUE, ISNUMBER(deflator!$E216:$BQ216), 0))</f>
        <v>11.195728069457624</v>
      </c>
      <c r="AE216" cm="1">
        <f t="array" ref="AE216">deflator!AE216/INDEX(deflator!$E216:$BQ216, MATCH(TRUE, ISNUMBER(deflator!$E216:$BQ216), 0))</f>
        <v>19.984800490393937</v>
      </c>
      <c r="AF216" cm="1">
        <f t="array" ref="AF216">deflator!AF216/INDEX(deflator!$E216:$BQ216, MATCH(TRUE, ISNUMBER(deflator!$E216:$BQ216), 0))</f>
        <v>53.094947626598028</v>
      </c>
      <c r="AG216" cm="1">
        <f t="array" ref="AG216">deflator!AG216/INDEX(deflator!$E216:$BQ216, MATCH(TRUE, ISNUMBER(deflator!$E216:$BQ216), 0))</f>
        <v>87.228756312642318</v>
      </c>
      <c r="AH216" cm="1">
        <f t="array" ref="AH216">deflator!AH216/INDEX(deflator!$E216:$BQ216, MATCH(TRUE, ISNUMBER(deflator!$E216:$BQ216), 0))</f>
        <v>140.86683526980684</v>
      </c>
      <c r="AI216" cm="1">
        <f t="array" ref="AI216">deflator!AI216/INDEX(deflator!$E216:$BQ216, MATCH(TRUE, ISNUMBER(deflator!$E216:$BQ216), 0))</f>
        <v>240.30691448494187</v>
      </c>
      <c r="AJ216" cm="1">
        <f t="array" ref="AJ216">deflator!AJ216/INDEX(deflator!$E216:$BQ216, MATCH(TRUE, ISNUMBER(deflator!$E216:$BQ216), 0))</f>
        <v>549.73010264651271</v>
      </c>
      <c r="AK216" cm="1">
        <f t="array" ref="AK216">deflator!AK216/INDEX(deflator!$E216:$BQ216, MATCH(TRUE, ISNUMBER(deflator!$E216:$BQ216), 0))</f>
        <v>1000.6384103408053</v>
      </c>
      <c r="AL216" cm="1">
        <f t="array" ref="AL216">deflator!AL216/INDEX(deflator!$E216:$BQ216, MATCH(TRUE, ISNUMBER(deflator!$E216:$BQ216), 0))</f>
        <v>1268.1723119878329</v>
      </c>
      <c r="AM216" cm="1">
        <f t="array" ref="AM216">deflator!AM216/INDEX(deflator!$E216:$BQ216, MATCH(TRUE, ISNUMBER(deflator!$E216:$BQ216), 0))</f>
        <v>1586.0022136921555</v>
      </c>
      <c r="AN216" cm="1">
        <f t="array" ref="AN216">deflator!AN216/INDEX(deflator!$E216:$BQ216, MATCH(TRUE, ISNUMBER(deflator!$E216:$BQ216), 0))</f>
        <v>2118.8670449855917</v>
      </c>
      <c r="AO216" cm="1">
        <f t="array" ref="AO216">deflator!AO216/INDEX(deflator!$E216:$BQ216, MATCH(TRUE, ISNUMBER(deflator!$E216:$BQ216), 0))</f>
        <v>2745.6382269805772</v>
      </c>
      <c r="AP216" cm="1">
        <f t="array" ref="AP216">deflator!AP216/INDEX(deflator!$E216:$BQ216, MATCH(TRUE, ISNUMBER(deflator!$E216:$BQ216), 0))</f>
        <v>2807.4910951757602</v>
      </c>
      <c r="AQ216" cm="1">
        <f t="array" ref="AQ216">deflator!AQ216/INDEX(deflator!$E216:$BQ216, MATCH(TRUE, ISNUMBER(deflator!$E216:$BQ216), 0))</f>
        <v>3474.9755581598442</v>
      </c>
      <c r="AR216" cm="1">
        <f t="array" ref="AR216">deflator!AR216/INDEX(deflator!$E216:$BQ216, MATCH(TRUE, ISNUMBER(deflator!$E216:$BQ216), 0))</f>
        <v>4072.4577018096384</v>
      </c>
      <c r="AS216" cm="1">
        <f t="array" ref="AS216">deflator!AS216/INDEX(deflator!$E216:$BQ216, MATCH(TRUE, ISNUMBER(deflator!$E216:$BQ216), 0))</f>
        <v>4206.0807891030881</v>
      </c>
      <c r="AT216" cm="1">
        <f t="array" ref="AT216">deflator!AT216/INDEX(deflator!$E216:$BQ216, MATCH(TRUE, ISNUMBER(deflator!$E216:$BQ216), 0))</f>
        <v>11274.526048009235</v>
      </c>
      <c r="AU216" cm="1">
        <f t="array" ref="AU216">deflator!AU216/INDEX(deflator!$E216:$BQ216, MATCH(TRUE, ISNUMBER(deflator!$E216:$BQ216), 0))</f>
        <v>10830.967464502231</v>
      </c>
      <c r="AV216" cm="1">
        <f t="array" ref="AV216">deflator!AV216/INDEX(deflator!$E216:$BQ216, MATCH(TRUE, ISNUMBER(deflator!$E216:$BQ216), 0))</f>
        <v>12260.404479972078</v>
      </c>
      <c r="AW216" cm="1">
        <f t="array" ref="AW216">deflator!AW216/INDEX(deflator!$E216:$BQ216, MATCH(TRUE, ISNUMBER(deflator!$E216:$BQ216), 0))</f>
        <v>13832.979639856441</v>
      </c>
      <c r="AX216" cm="1">
        <f t="array" ref="AX216">deflator!AX216/INDEX(deflator!$E216:$BQ216, MATCH(TRUE, ISNUMBER(deflator!$E216:$BQ216), 0))</f>
        <v>16131.435299264629</v>
      </c>
      <c r="AY216" cm="1">
        <f t="array" ref="AY216">deflator!AY216/INDEX(deflator!$E216:$BQ216, MATCH(TRUE, ISNUMBER(deflator!$E216:$BQ216), 0))</f>
        <v>20331.524749874534</v>
      </c>
      <c r="AZ216" cm="1">
        <f t="array" ref="AZ216">deflator!AZ216/INDEX(deflator!$E216:$BQ216, MATCH(TRUE, ISNUMBER(deflator!$E216:$BQ216), 0))</f>
        <v>21985.329454175018</v>
      </c>
      <c r="BA216" cm="1">
        <f t="array" ref="BA216">deflator!BA216/INDEX(deflator!$E216:$BQ216, MATCH(TRUE, ISNUMBER(deflator!$E216:$BQ216), 0))</f>
        <v>24237.701250091428</v>
      </c>
      <c r="BB216" cm="1">
        <f t="array" ref="BB216">deflator!BB216/INDEX(deflator!$E216:$BQ216, MATCH(TRUE, ISNUMBER(deflator!$E216:$BQ216), 0))</f>
        <v>25774.854159992912</v>
      </c>
      <c r="BC216" cm="1">
        <f t="array" ref="BC216">deflator!BC216/INDEX(deflator!$E216:$BQ216, MATCH(TRUE, ISNUMBER(deflator!$E216:$BQ216), 0))</f>
        <v>30703.809936394562</v>
      </c>
      <c r="BD216" cm="1">
        <f t="array" ref="BD216">deflator!BD216/INDEX(deflator!$E216:$BQ216, MATCH(TRUE, ISNUMBER(deflator!$E216:$BQ216), 0))</f>
        <v>35414.559707417968</v>
      </c>
      <c r="BE216" cm="1">
        <f t="array" ref="BE216">deflator!BE216/INDEX(deflator!$E216:$BQ216, MATCH(TRUE, ISNUMBER(deflator!$E216:$BQ216), 0))</f>
        <v>40411.401654778652</v>
      </c>
      <c r="BF216" cm="1">
        <f t="array" ref="BF216">deflator!BF216/INDEX(deflator!$E216:$BQ216, MATCH(TRUE, ISNUMBER(deflator!$E216:$BQ216), 0))</f>
        <v>42939.72237396313</v>
      </c>
      <c r="BG216" cm="1">
        <f t="array" ref="BG216">deflator!BG216/INDEX(deflator!$E216:$BQ216, MATCH(TRUE, ISNUMBER(deflator!$E216:$BQ216), 0))</f>
        <v>49829.363332426787</v>
      </c>
      <c r="BH216" cm="1">
        <f t="array" ref="BH216">deflator!BH216/INDEX(deflator!$E216:$BQ216, MATCH(TRUE, ISNUMBER(deflator!$E216:$BQ216), 0))</f>
        <v>51629.860062405969</v>
      </c>
      <c r="BI216" cm="1">
        <f t="array" ref="BI216">deflator!BI216/INDEX(deflator!$E216:$BQ216, MATCH(TRUE, ISNUMBER(deflator!$E216:$BQ216), 0))</f>
        <v>53873.778369340238</v>
      </c>
      <c r="BJ216" cm="1">
        <f t="array" ref="BJ216">deflator!BJ216/INDEX(deflator!$E216:$BQ216, MATCH(TRUE, ISNUMBER(deflator!$E216:$BQ216), 0))</f>
        <v>57913.669533251916</v>
      </c>
      <c r="BK216" cm="1">
        <f t="array" ref="BK216">deflator!BK216/INDEX(deflator!$E216:$BQ216, MATCH(TRUE, ISNUMBER(deflator!$E216:$BQ216), 0))</f>
        <v>67191.863205164816</v>
      </c>
      <c r="BL216" cm="1">
        <f t="array" ref="BL216">deflator!BL216/INDEX(deflator!$E216:$BQ216, MATCH(TRUE, ISNUMBER(deflator!$E216:$BQ216), 0))</f>
        <v>73883.830996284407</v>
      </c>
      <c r="BM216" cm="1">
        <f t="array" ref="BM216">deflator!BM216/INDEX(deflator!$E216:$BQ216, MATCH(TRUE, ISNUMBER(deflator!$E216:$BQ216), 0))</f>
        <v>83726.144625578061</v>
      </c>
      <c r="BN216" cm="1">
        <f t="array" ref="BN216">deflator!BN216/INDEX(deflator!$E216:$BQ216, MATCH(TRUE, ISNUMBER(deflator!$E216:$BQ216), 0))</f>
        <v>89980.750969850487</v>
      </c>
      <c r="BO216" cm="1">
        <f t="array" ref="BO216">deflator!BO216/INDEX(deflator!$E216:$BQ216, MATCH(TRUE, ISNUMBER(deflator!$E216:$BQ216), 0))</f>
        <v>114188.12008134044</v>
      </c>
      <c r="BP216" cm="1">
        <f t="array" ref="BP216">deflator!BP216/INDEX(deflator!$E216:$BQ216, MATCH(TRUE, ISNUMBER(deflator!$E216:$BQ216), 0))</f>
        <v>147437.1577790782</v>
      </c>
      <c r="BQ216" cm="1">
        <f t="array" ref="BQ216">deflator!BQ216/INDEX(deflator!$E216:$BQ216, MATCH(TRUE, ISNUMBER(deflator!$E216:$BQ216), 0))</f>
        <v>176926.84337891522</v>
      </c>
    </row>
    <row r="217" spans="1:69" x14ac:dyDescent="0.35">
      <c r="A217" t="s">
        <v>670</v>
      </c>
      <c r="B217" t="s">
        <v>671</v>
      </c>
      <c r="C217" t="s">
        <v>44</v>
      </c>
      <c r="D217" t="s">
        <v>45</v>
      </c>
      <c r="E217" cm="1">
        <f t="array" ref="E217">deflator!E217/INDEX(deflator!$E217:$BQ217, MATCH(TRUE, ISNUMBER(deflator!$E217:$BQ217), 0))</f>
        <v>0</v>
      </c>
      <c r="F217" cm="1">
        <f t="array" ref="F217">deflator!F217/INDEX(deflator!$E217:$BQ217, MATCH(TRUE, ISNUMBER(deflator!$E217:$BQ217), 0))</f>
        <v>0</v>
      </c>
      <c r="G217" cm="1">
        <f t="array" ref="G217">deflator!G217/INDEX(deflator!$E217:$BQ217, MATCH(TRUE, ISNUMBER(deflator!$E217:$BQ217), 0))</f>
        <v>0</v>
      </c>
      <c r="H217" cm="1">
        <f t="array" ref="H217">deflator!H217/INDEX(deflator!$E217:$BQ217, MATCH(TRUE, ISNUMBER(deflator!$E217:$BQ217), 0))</f>
        <v>0</v>
      </c>
      <c r="I217" cm="1">
        <f t="array" ref="I217">deflator!I217/INDEX(deflator!$E217:$BQ217, MATCH(TRUE, ISNUMBER(deflator!$E217:$BQ217), 0))</f>
        <v>0</v>
      </c>
      <c r="J217" cm="1">
        <f t="array" ref="J217">deflator!J217/INDEX(deflator!$E217:$BQ217, MATCH(TRUE, ISNUMBER(deflator!$E217:$BQ217), 0))</f>
        <v>1</v>
      </c>
      <c r="K217" cm="1">
        <f t="array" ref="K217">deflator!K217/INDEX(deflator!$E217:$BQ217, MATCH(TRUE, ISNUMBER(deflator!$E217:$BQ217), 0))</f>
        <v>0.98824682639105177</v>
      </c>
      <c r="L217" cm="1">
        <f t="array" ref="L217">deflator!L217/INDEX(deflator!$E217:$BQ217, MATCH(TRUE, ISNUMBER(deflator!$E217:$BQ217), 0))</f>
        <v>0.98435799980564997</v>
      </c>
      <c r="M217" cm="1">
        <f t="array" ref="M217">deflator!M217/INDEX(deflator!$E217:$BQ217, MATCH(TRUE, ISNUMBER(deflator!$E217:$BQ217), 0))</f>
        <v>0.98627584287592629</v>
      </c>
      <c r="N217" cm="1">
        <f t="array" ref="N217">deflator!N217/INDEX(deflator!$E217:$BQ217, MATCH(TRUE, ISNUMBER(deflator!$E217:$BQ217), 0))</f>
        <v>0.99047173892685425</v>
      </c>
      <c r="O217" cm="1">
        <f t="array" ref="O217">deflator!O217/INDEX(deflator!$E217:$BQ217, MATCH(TRUE, ISNUMBER(deflator!$E217:$BQ217), 0))</f>
        <v>1.038385923527698</v>
      </c>
      <c r="P217" cm="1">
        <f t="array" ref="P217">deflator!P217/INDEX(deflator!$E217:$BQ217, MATCH(TRUE, ISNUMBER(deflator!$E217:$BQ217), 0))</f>
        <v>1.0467600649208031</v>
      </c>
      <c r="Q217" cm="1">
        <f t="array" ref="Q217">deflator!Q217/INDEX(deflator!$E217:$BQ217, MATCH(TRUE, ISNUMBER(deflator!$E217:$BQ217), 0))</f>
        <v>1.0509504186261829</v>
      </c>
      <c r="R217" cm="1">
        <f t="array" ref="R217">deflator!R217/INDEX(deflator!$E217:$BQ217, MATCH(TRUE, ISNUMBER(deflator!$E217:$BQ217), 0))</f>
        <v>1.1438687884469645</v>
      </c>
      <c r="S217" cm="1">
        <f t="array" ref="S217">deflator!S217/INDEX(deflator!$E217:$BQ217, MATCH(TRUE, ISNUMBER(deflator!$E217:$BQ217), 0))</f>
        <v>1.2542423805773548</v>
      </c>
      <c r="T217" cm="1">
        <f t="array" ref="T217">deflator!T217/INDEX(deflator!$E217:$BQ217, MATCH(TRUE, ISNUMBER(deflator!$E217:$BQ217), 0))</f>
        <v>1.3782616082931352</v>
      </c>
      <c r="U217" cm="1">
        <f t="array" ref="U217">deflator!U217/INDEX(deflator!$E217:$BQ217, MATCH(TRUE, ISNUMBER(deflator!$E217:$BQ217), 0))</f>
        <v>1.6213071738315743</v>
      </c>
      <c r="V217" cm="1">
        <f t="array" ref="V217">deflator!V217/INDEX(deflator!$E217:$BQ217, MATCH(TRUE, ISNUMBER(deflator!$E217:$BQ217), 0))</f>
        <v>1.9183570729988082</v>
      </c>
      <c r="W217" cm="1">
        <f t="array" ref="W217">deflator!W217/INDEX(deflator!$E217:$BQ217, MATCH(TRUE, ISNUMBER(deflator!$E217:$BQ217), 0))</f>
        <v>1.936773551866058</v>
      </c>
      <c r="X217" cm="1">
        <f t="array" ref="X217">deflator!X217/INDEX(deflator!$E217:$BQ217, MATCH(TRUE, ISNUMBER(deflator!$E217:$BQ217), 0))</f>
        <v>2.2381821385139489</v>
      </c>
      <c r="Y217" cm="1">
        <f t="array" ref="Y217">deflator!Y217/INDEX(deflator!$E217:$BQ217, MATCH(TRUE, ISNUMBER(deflator!$E217:$BQ217), 0))</f>
        <v>2.7440401353446924</v>
      </c>
      <c r="Z217" cm="1">
        <f t="array" ref="Z217">deflator!Z217/INDEX(deflator!$E217:$BQ217, MATCH(TRUE, ISNUMBER(deflator!$E217:$BQ217), 0))</f>
        <v>2.7991785457841361</v>
      </c>
      <c r="AA217" cm="1">
        <f t="array" ref="AA217">deflator!AA217/INDEX(deflator!$E217:$BQ217, MATCH(TRUE, ISNUMBER(deflator!$E217:$BQ217), 0))</f>
        <v>2.9546141485826261</v>
      </c>
      <c r="AB217" cm="1">
        <f t="array" ref="AB217">deflator!AB217/INDEX(deflator!$E217:$BQ217, MATCH(TRUE, ISNUMBER(deflator!$E217:$BQ217), 0))</f>
        <v>3.0015629074879224</v>
      </c>
      <c r="AC217" cm="1">
        <f t="array" ref="AC217">deflator!AC217/INDEX(deflator!$E217:$BQ217, MATCH(TRUE, ISNUMBER(deflator!$E217:$BQ217), 0))</f>
        <v>3.0932332589333074</v>
      </c>
      <c r="AD217" cm="1">
        <f t="array" ref="AD217">deflator!AD217/INDEX(deflator!$E217:$BQ217, MATCH(TRUE, ISNUMBER(deflator!$E217:$BQ217), 0))</f>
        <v>3.1907870511901919</v>
      </c>
      <c r="AE217" cm="1">
        <f t="array" ref="AE217">deflator!AE217/INDEX(deflator!$E217:$BQ217, MATCH(TRUE, ISNUMBER(deflator!$E217:$BQ217), 0))</f>
        <v>3.1605333094660604</v>
      </c>
      <c r="AF217" cm="1">
        <f t="array" ref="AF217">deflator!AF217/INDEX(deflator!$E217:$BQ217, MATCH(TRUE, ISNUMBER(deflator!$E217:$BQ217), 0))</f>
        <v>3.2355625911545136</v>
      </c>
      <c r="AG217" cm="1">
        <f t="array" ref="AG217">deflator!AG217/INDEX(deflator!$E217:$BQ217, MATCH(TRUE, ISNUMBER(deflator!$E217:$BQ217), 0))</f>
        <v>3.361935755374279</v>
      </c>
      <c r="AH217" cm="1">
        <f t="array" ref="AH217">deflator!AH217/INDEX(deflator!$E217:$BQ217, MATCH(TRUE, ISNUMBER(deflator!$E217:$BQ217), 0))</f>
        <v>3.4747419878565986</v>
      </c>
      <c r="AI217" cm="1">
        <f t="array" ref="AI217">deflator!AI217/INDEX(deflator!$E217:$BQ217, MATCH(TRUE, ISNUMBER(deflator!$E217:$BQ217), 0))</f>
        <v>3.6521528741493876</v>
      </c>
      <c r="AJ217" cm="1">
        <f t="array" ref="AJ217">deflator!AJ217/INDEX(deflator!$E217:$BQ217, MATCH(TRUE, ISNUMBER(deflator!$E217:$BQ217), 0))</f>
        <v>3.9231571643524035</v>
      </c>
      <c r="AK217" cm="1">
        <f t="array" ref="AK217">deflator!AK217/INDEX(deflator!$E217:$BQ217, MATCH(TRUE, ISNUMBER(deflator!$E217:$BQ217), 0))</f>
        <v>4.0573261194032062</v>
      </c>
      <c r="AL217" cm="1">
        <f t="array" ref="AL217">deflator!AL217/INDEX(deflator!$E217:$BQ217, MATCH(TRUE, ISNUMBER(deflator!$E217:$BQ217), 0))</f>
        <v>4.405983664955369</v>
      </c>
      <c r="AM217" cm="1">
        <f t="array" ref="AM217">deflator!AM217/INDEX(deflator!$E217:$BQ217, MATCH(TRUE, ISNUMBER(deflator!$E217:$BQ217), 0))</f>
        <v>4.8379519512449125</v>
      </c>
      <c r="AN217" cm="1">
        <f t="array" ref="AN217">deflator!AN217/INDEX(deflator!$E217:$BQ217, MATCH(TRUE, ISNUMBER(deflator!$E217:$BQ217), 0))</f>
        <v>5.3666933683292024</v>
      </c>
      <c r="AO217" cm="1">
        <f t="array" ref="AO217">deflator!AO217/INDEX(deflator!$E217:$BQ217, MATCH(TRUE, ISNUMBER(deflator!$E217:$BQ217), 0))</f>
        <v>5.7199140245274247</v>
      </c>
      <c r="AP217" cm="1">
        <f t="array" ref="AP217">deflator!AP217/INDEX(deflator!$E217:$BQ217, MATCH(TRUE, ISNUMBER(deflator!$E217:$BQ217), 0))</f>
        <v>5.9134649542825155</v>
      </c>
      <c r="AQ217" cm="1">
        <f t="array" ref="AQ217">deflator!AQ217/INDEX(deflator!$E217:$BQ217, MATCH(TRUE, ISNUMBER(deflator!$E217:$BQ217), 0))</f>
        <v>6.1636101504634331</v>
      </c>
      <c r="AR217" cm="1">
        <f t="array" ref="AR217">deflator!AR217/INDEX(deflator!$E217:$BQ217, MATCH(TRUE, ISNUMBER(deflator!$E217:$BQ217), 0))</f>
        <v>6.2248829175128355</v>
      </c>
      <c r="AS217" cm="1">
        <f t="array" ref="AS217">deflator!AS217/INDEX(deflator!$E217:$BQ217, MATCH(TRUE, ISNUMBER(deflator!$E217:$BQ217), 0))</f>
        <v>6.4286004073227137</v>
      </c>
      <c r="AT217" cm="1">
        <f t="array" ref="AT217">deflator!AT217/INDEX(deflator!$E217:$BQ217, MATCH(TRUE, ISNUMBER(deflator!$E217:$BQ217), 0))</f>
        <v>6.6416205454021968</v>
      </c>
      <c r="AU217" cm="1">
        <f t="array" ref="AU217">deflator!AU217/INDEX(deflator!$E217:$BQ217, MATCH(TRUE, ISNUMBER(deflator!$E217:$BQ217), 0))</f>
        <v>6.7419510578836723</v>
      </c>
      <c r="AV217" cm="1">
        <f t="array" ref="AV217">deflator!AV217/INDEX(deflator!$E217:$BQ217, MATCH(TRUE, ISNUMBER(deflator!$E217:$BQ217), 0))</f>
        <v>6.9418951731106366</v>
      </c>
      <c r="AW217" cm="1">
        <f t="array" ref="AW217">deflator!AW217/INDEX(deflator!$E217:$BQ217, MATCH(TRUE, ISNUMBER(deflator!$E217:$BQ217), 0))</f>
        <v>7.1305532104458464</v>
      </c>
      <c r="AX217" cm="1">
        <f t="array" ref="AX217">deflator!AX217/INDEX(deflator!$E217:$BQ217, MATCH(TRUE, ISNUMBER(deflator!$E217:$BQ217), 0))</f>
        <v>7.4367935899849851</v>
      </c>
      <c r="AY217" cm="1">
        <f t="array" ref="AY217">deflator!AY217/INDEX(deflator!$E217:$BQ217, MATCH(TRUE, ISNUMBER(deflator!$E217:$BQ217), 0))</f>
        <v>7.759006970805129</v>
      </c>
      <c r="AZ217" cm="1">
        <f t="array" ref="AZ217">deflator!AZ217/INDEX(deflator!$E217:$BQ217, MATCH(TRUE, ISNUMBER(deflator!$E217:$BQ217), 0))</f>
        <v>8.1000430694808365</v>
      </c>
      <c r="BA217" cm="1">
        <f t="array" ref="BA217">deflator!BA217/INDEX(deflator!$E217:$BQ217, MATCH(TRUE, ISNUMBER(deflator!$E217:$BQ217), 0))</f>
        <v>8.3837308047488808</v>
      </c>
      <c r="BB217" cm="1">
        <f t="array" ref="BB217">deflator!BB217/INDEX(deflator!$E217:$BQ217, MATCH(TRUE, ISNUMBER(deflator!$E217:$BQ217), 0))</f>
        <v>8.3808891107189947</v>
      </c>
      <c r="BC217" cm="1">
        <f t="array" ref="BC217">deflator!BC217/INDEX(deflator!$E217:$BQ217, MATCH(TRUE, ISNUMBER(deflator!$E217:$BQ217), 0))</f>
        <v>8.5986179482691529</v>
      </c>
      <c r="BD217" cm="1">
        <f t="array" ref="BD217">deflator!BD217/INDEX(deflator!$E217:$BQ217, MATCH(TRUE, ISNUMBER(deflator!$E217:$BQ217), 0))</f>
        <v>9.110523181308757</v>
      </c>
      <c r="BE217" cm="1">
        <f t="array" ref="BE217">deflator!BE217/INDEX(deflator!$E217:$BQ217, MATCH(TRUE, ISNUMBER(deflator!$E217:$BQ217), 0))</f>
        <v>9.3360587345330721</v>
      </c>
      <c r="BF217" cm="1">
        <f t="array" ref="BF217">deflator!BF217/INDEX(deflator!$E217:$BQ217, MATCH(TRUE, ISNUMBER(deflator!$E217:$BQ217), 0))</f>
        <v>9.3949983652006139</v>
      </c>
      <c r="BG217" cm="1">
        <f t="array" ref="BG217">deflator!BG217/INDEX(deflator!$E217:$BQ217, MATCH(TRUE, ISNUMBER(deflator!$E217:$BQ217), 0))</f>
        <v>9.4883123877774178</v>
      </c>
      <c r="BH217" cm="1">
        <f t="array" ref="BH217">deflator!BH217/INDEX(deflator!$E217:$BQ217, MATCH(TRUE, ISNUMBER(deflator!$E217:$BQ217), 0))</f>
        <v>9.6123832473192063</v>
      </c>
      <c r="BI217" cm="1">
        <f t="array" ref="BI217">deflator!BI217/INDEX(deflator!$E217:$BQ217, MATCH(TRUE, ISNUMBER(deflator!$E217:$BQ217), 0))</f>
        <v>9.6756083335689151</v>
      </c>
      <c r="BJ217" cm="1">
        <f t="array" ref="BJ217">deflator!BJ217/INDEX(deflator!$E217:$BQ217, MATCH(TRUE, ISNUMBER(deflator!$E217:$BQ217), 0))</f>
        <v>9.7710646398276619</v>
      </c>
      <c r="BK217" cm="1">
        <f t="array" ref="BK217">deflator!BK217/INDEX(deflator!$E217:$BQ217, MATCH(TRUE, ISNUMBER(deflator!$E217:$BQ217), 0))</f>
        <v>9.9387618154553028</v>
      </c>
      <c r="BL217" cm="1">
        <f t="array" ref="BL217">deflator!BL217/INDEX(deflator!$E217:$BQ217, MATCH(TRUE, ISNUMBER(deflator!$E217:$BQ217), 0))</f>
        <v>10.023043976758203</v>
      </c>
      <c r="BM217" cm="1">
        <f t="array" ref="BM217">deflator!BM217/INDEX(deflator!$E217:$BQ217, MATCH(TRUE, ISNUMBER(deflator!$E217:$BQ217), 0))</f>
        <v>10.088545803845012</v>
      </c>
      <c r="BN217" cm="1">
        <f t="array" ref="BN217">deflator!BN217/INDEX(deflator!$E217:$BQ217, MATCH(TRUE, ISNUMBER(deflator!$E217:$BQ217), 0))</f>
        <v>10.506420905770932</v>
      </c>
      <c r="BO217" cm="1">
        <f t="array" ref="BO217">deflator!BO217/INDEX(deflator!$E217:$BQ217, MATCH(TRUE, ISNUMBER(deflator!$E217:$BQ217), 0))</f>
        <v>11.198222857915667</v>
      </c>
      <c r="BP217" cm="1">
        <f t="array" ref="BP217">deflator!BP217/INDEX(deflator!$E217:$BQ217, MATCH(TRUE, ISNUMBER(deflator!$E217:$BQ217), 0))</f>
        <v>11.488676594537786</v>
      </c>
      <c r="BQ217" cm="1">
        <f t="array" ref="BQ217">deflator!BQ217/INDEX(deflator!$E217:$BQ217, MATCH(TRUE, ISNUMBER(deflator!$E217:$BQ217), 0))</f>
        <v>11.697095710024472</v>
      </c>
    </row>
    <row r="218" spans="1:69" x14ac:dyDescent="0.35">
      <c r="A218" t="s">
        <v>672</v>
      </c>
      <c r="B218" t="s">
        <v>673</v>
      </c>
      <c r="C218" t="s">
        <v>44</v>
      </c>
      <c r="D218" t="s">
        <v>45</v>
      </c>
      <c r="E218" cm="1">
        <f t="array" ref="E218">deflator!E218/INDEX(deflator!$E218:$BQ218, MATCH(TRUE, ISNUMBER(deflator!$E218:$BQ218), 0))</f>
        <v>0</v>
      </c>
      <c r="F218" cm="1">
        <f t="array" ref="F218">deflator!F218/INDEX(deflator!$E218:$BQ218, MATCH(TRUE, ISNUMBER(deflator!$E218:$BQ218), 0))</f>
        <v>0</v>
      </c>
      <c r="G218" cm="1">
        <f t="array" ref="G218">deflator!G218/INDEX(deflator!$E218:$BQ218, MATCH(TRUE, ISNUMBER(deflator!$E218:$BQ218), 0))</f>
        <v>0</v>
      </c>
      <c r="H218" cm="1">
        <f t="array" ref="H218">deflator!H218/INDEX(deflator!$E218:$BQ218, MATCH(TRUE, ISNUMBER(deflator!$E218:$BQ218), 0))</f>
        <v>0</v>
      </c>
      <c r="I218" cm="1">
        <f t="array" ref="I218">deflator!I218/INDEX(deflator!$E218:$BQ218, MATCH(TRUE, ISNUMBER(deflator!$E218:$BQ218), 0))</f>
        <v>0</v>
      </c>
      <c r="J218" cm="1">
        <f t="array" ref="J218">deflator!J218/INDEX(deflator!$E218:$BQ218, MATCH(TRUE, ISNUMBER(deflator!$E218:$BQ218), 0))</f>
        <v>0</v>
      </c>
      <c r="K218" cm="1">
        <f t="array" ref="K218">deflator!K218/INDEX(deflator!$E218:$BQ218, MATCH(TRUE, ISNUMBER(deflator!$E218:$BQ218), 0))</f>
        <v>0</v>
      </c>
      <c r="L218" cm="1">
        <f t="array" ref="L218">deflator!L218/INDEX(deflator!$E218:$BQ218, MATCH(TRUE, ISNUMBER(deflator!$E218:$BQ218), 0))</f>
        <v>0</v>
      </c>
      <c r="M218" cm="1">
        <f t="array" ref="M218">deflator!M218/INDEX(deflator!$E218:$BQ218, MATCH(TRUE, ISNUMBER(deflator!$E218:$BQ218), 0))</f>
        <v>0</v>
      </c>
      <c r="N218" cm="1">
        <f t="array" ref="N218">deflator!N218/INDEX(deflator!$E218:$BQ218, MATCH(TRUE, ISNUMBER(deflator!$E218:$BQ218), 0))</f>
        <v>0</v>
      </c>
      <c r="O218" cm="1">
        <f t="array" ref="O218">deflator!O218/INDEX(deflator!$E218:$BQ218, MATCH(TRUE, ISNUMBER(deflator!$E218:$BQ218), 0))</f>
        <v>0</v>
      </c>
      <c r="P218" cm="1">
        <f t="array" ref="P218">deflator!P218/INDEX(deflator!$E218:$BQ218, MATCH(TRUE, ISNUMBER(deflator!$E218:$BQ218), 0))</f>
        <v>0</v>
      </c>
      <c r="Q218" cm="1">
        <f t="array" ref="Q218">deflator!Q218/INDEX(deflator!$E218:$BQ218, MATCH(TRUE, ISNUMBER(deflator!$E218:$BQ218), 0))</f>
        <v>0</v>
      </c>
      <c r="R218" cm="1">
        <f t="array" ref="R218">deflator!R218/INDEX(deflator!$E218:$BQ218, MATCH(TRUE, ISNUMBER(deflator!$E218:$BQ218), 0))</f>
        <v>0</v>
      </c>
      <c r="S218" cm="1">
        <f t="array" ref="S218">deflator!S218/INDEX(deflator!$E218:$BQ218, MATCH(TRUE, ISNUMBER(deflator!$E218:$BQ218), 0))</f>
        <v>0</v>
      </c>
      <c r="T218" cm="1">
        <f t="array" ref="T218">deflator!T218/INDEX(deflator!$E218:$BQ218, MATCH(TRUE, ISNUMBER(deflator!$E218:$BQ218), 0))</f>
        <v>0</v>
      </c>
      <c r="U218" cm="1">
        <f t="array" ref="U218">deflator!U218/INDEX(deflator!$E218:$BQ218, MATCH(TRUE, ISNUMBER(deflator!$E218:$BQ218), 0))</f>
        <v>0</v>
      </c>
      <c r="V218" cm="1">
        <f t="array" ref="V218">deflator!V218/INDEX(deflator!$E218:$BQ218, MATCH(TRUE, ISNUMBER(deflator!$E218:$BQ218), 0))</f>
        <v>0</v>
      </c>
      <c r="W218" cm="1">
        <f t="array" ref="W218">deflator!W218/INDEX(deflator!$E218:$BQ218, MATCH(TRUE, ISNUMBER(deflator!$E218:$BQ218), 0))</f>
        <v>0</v>
      </c>
      <c r="X218" cm="1">
        <f t="array" ref="X218">deflator!X218/INDEX(deflator!$E218:$BQ218, MATCH(TRUE, ISNUMBER(deflator!$E218:$BQ218), 0))</f>
        <v>0</v>
      </c>
      <c r="Y218" cm="1">
        <f t="array" ref="Y218">deflator!Y218/INDEX(deflator!$E218:$BQ218, MATCH(TRUE, ISNUMBER(deflator!$E218:$BQ218), 0))</f>
        <v>0</v>
      </c>
      <c r="Z218" cm="1">
        <f t="array" ref="Z218">deflator!Z218/INDEX(deflator!$E218:$BQ218, MATCH(TRUE, ISNUMBER(deflator!$E218:$BQ218), 0))</f>
        <v>0</v>
      </c>
      <c r="AA218" cm="1">
        <f t="array" ref="AA218">deflator!AA218/INDEX(deflator!$E218:$BQ218, MATCH(TRUE, ISNUMBER(deflator!$E218:$BQ218), 0))</f>
        <v>0</v>
      </c>
      <c r="AB218" cm="1">
        <f t="array" ref="AB218">deflator!AB218/INDEX(deflator!$E218:$BQ218, MATCH(TRUE, ISNUMBER(deflator!$E218:$BQ218), 0))</f>
        <v>0</v>
      </c>
      <c r="AC218" cm="1">
        <f t="array" ref="AC218">deflator!AC218/INDEX(deflator!$E218:$BQ218, MATCH(TRUE, ISNUMBER(deflator!$E218:$BQ218), 0))</f>
        <v>0</v>
      </c>
      <c r="AD218" cm="1">
        <f t="array" ref="AD218">deflator!AD218/INDEX(deflator!$E218:$BQ218, MATCH(TRUE, ISNUMBER(deflator!$E218:$BQ218), 0))</f>
        <v>0</v>
      </c>
      <c r="AE218" cm="1">
        <f t="array" ref="AE218">deflator!AE218/INDEX(deflator!$E218:$BQ218, MATCH(TRUE, ISNUMBER(deflator!$E218:$BQ218), 0))</f>
        <v>0</v>
      </c>
      <c r="AF218" cm="1">
        <f t="array" ref="AF218">deflator!AF218/INDEX(deflator!$E218:$BQ218, MATCH(TRUE, ISNUMBER(deflator!$E218:$BQ218), 0))</f>
        <v>0</v>
      </c>
      <c r="AG218" cm="1">
        <f t="array" ref="AG218">deflator!AG218/INDEX(deflator!$E218:$BQ218, MATCH(TRUE, ISNUMBER(deflator!$E218:$BQ218), 0))</f>
        <v>0</v>
      </c>
      <c r="AH218" cm="1">
        <f t="array" ref="AH218">deflator!AH218/INDEX(deflator!$E218:$BQ218, MATCH(TRUE, ISNUMBER(deflator!$E218:$BQ218), 0))</f>
        <v>0</v>
      </c>
      <c r="AI218" cm="1">
        <f t="array" ref="AI218">deflator!AI218/INDEX(deflator!$E218:$BQ218, MATCH(TRUE, ISNUMBER(deflator!$E218:$BQ218), 0))</f>
        <v>0</v>
      </c>
      <c r="AJ218" cm="1">
        <f t="array" ref="AJ218">deflator!AJ218/INDEX(deflator!$E218:$BQ218, MATCH(TRUE, ISNUMBER(deflator!$E218:$BQ218), 0))</f>
        <v>0</v>
      </c>
      <c r="AK218" cm="1">
        <f t="array" ref="AK218">deflator!AK218/INDEX(deflator!$E218:$BQ218, MATCH(TRUE, ISNUMBER(deflator!$E218:$BQ218), 0))</f>
        <v>0</v>
      </c>
      <c r="AL218" cm="1">
        <f t="array" ref="AL218">deflator!AL218/INDEX(deflator!$E218:$BQ218, MATCH(TRUE, ISNUMBER(deflator!$E218:$BQ218), 0))</f>
        <v>0</v>
      </c>
      <c r="AM218" cm="1">
        <f t="array" ref="AM218">deflator!AM218/INDEX(deflator!$E218:$BQ218, MATCH(TRUE, ISNUMBER(deflator!$E218:$BQ218), 0))</f>
        <v>0</v>
      </c>
      <c r="AN218" cm="1">
        <f t="array" ref="AN218">deflator!AN218/INDEX(deflator!$E218:$BQ218, MATCH(TRUE, ISNUMBER(deflator!$E218:$BQ218), 0))</f>
        <v>0</v>
      </c>
      <c r="AO218" cm="1">
        <f t="array" ref="AO218">deflator!AO218/INDEX(deflator!$E218:$BQ218, MATCH(TRUE, ISNUMBER(deflator!$E218:$BQ218), 0))</f>
        <v>0</v>
      </c>
      <c r="AP218" cm="1">
        <f t="array" ref="AP218">deflator!AP218/INDEX(deflator!$E218:$BQ218, MATCH(TRUE, ISNUMBER(deflator!$E218:$BQ218), 0))</f>
        <v>1</v>
      </c>
      <c r="AQ218" cm="1">
        <f t="array" ref="AQ218">deflator!AQ218/INDEX(deflator!$E218:$BQ218, MATCH(TRUE, ISNUMBER(deflator!$E218:$BQ218), 0))</f>
        <v>1.0182751509450423</v>
      </c>
      <c r="AR218" cm="1">
        <f t="array" ref="AR218">deflator!AR218/INDEX(deflator!$E218:$BQ218, MATCH(TRUE, ISNUMBER(deflator!$E218:$BQ218), 0))</f>
        <v>1.0341056239003816</v>
      </c>
      <c r="AS218" cm="1">
        <f t="array" ref="AS218">deflator!AS218/INDEX(deflator!$E218:$BQ218, MATCH(TRUE, ISNUMBER(deflator!$E218:$BQ218), 0))</f>
        <v>1.0606587013344204</v>
      </c>
      <c r="AT218" cm="1">
        <f t="array" ref="AT218">deflator!AT218/INDEX(deflator!$E218:$BQ218, MATCH(TRUE, ISNUMBER(deflator!$E218:$BQ218), 0))</f>
        <v>1.0893333803694687</v>
      </c>
      <c r="AU218" cm="1">
        <f t="array" ref="AU218">deflator!AU218/INDEX(deflator!$E218:$BQ218, MATCH(TRUE, ISNUMBER(deflator!$E218:$BQ218), 0))</f>
        <v>1.1153332509745539</v>
      </c>
      <c r="AV218" cm="1">
        <f t="array" ref="AV218">deflator!AV218/INDEX(deflator!$E218:$BQ218, MATCH(TRUE, ISNUMBER(deflator!$E218:$BQ218), 0))</f>
        <v>1.1426793029718239</v>
      </c>
      <c r="AW218" cm="1">
        <f t="array" ref="AW218">deflator!AW218/INDEX(deflator!$E218:$BQ218, MATCH(TRUE, ISNUMBER(deflator!$E218:$BQ218), 0))</f>
        <v>1.1656572433526691</v>
      </c>
      <c r="AX218" cm="1">
        <f t="array" ref="AX218">deflator!AX218/INDEX(deflator!$E218:$BQ218, MATCH(TRUE, ISNUMBER(deflator!$E218:$BQ218), 0))</f>
        <v>1.1850989522700814</v>
      </c>
      <c r="AY218" cm="1">
        <f t="array" ref="AY218">deflator!AY218/INDEX(deflator!$E218:$BQ218, MATCH(TRUE, ISNUMBER(deflator!$E218:$BQ218), 0))</f>
        <v>1.208944001611536</v>
      </c>
      <c r="AZ218" cm="1">
        <f t="array" ref="AZ218">deflator!AZ218/INDEX(deflator!$E218:$BQ218, MATCH(TRUE, ISNUMBER(deflator!$E218:$BQ218), 0))</f>
        <v>1.1850989522700814</v>
      </c>
      <c r="BA218" cm="1">
        <f t="array" ref="BA218">deflator!BA218/INDEX(deflator!$E218:$BQ218, MATCH(TRUE, ISNUMBER(deflator!$E218:$BQ218), 0))</f>
        <v>1.2186605966074948</v>
      </c>
      <c r="BB218" cm="1">
        <f t="array" ref="BB218">deflator!BB218/INDEX(deflator!$E218:$BQ218, MATCH(TRUE, ISNUMBER(deflator!$E218:$BQ218), 0))</f>
        <v>1.2308396135857687</v>
      </c>
      <c r="BC218" cm="1">
        <f t="array" ref="BC218">deflator!BC218/INDEX(deflator!$E218:$BQ218, MATCH(TRUE, ISNUMBER(deflator!$E218:$BQ218), 0))</f>
        <v>1.2484449987165922</v>
      </c>
      <c r="BD218" cm="1">
        <f t="array" ref="BD218">deflator!BD218/INDEX(deflator!$E218:$BQ218, MATCH(TRUE, ISNUMBER(deflator!$E218:$BQ218), 0))</f>
        <v>1.250351364216937</v>
      </c>
      <c r="BE218" cm="1">
        <f t="array" ref="BE218">deflator!BE218/INDEX(deflator!$E218:$BQ218, MATCH(TRUE, ISNUMBER(deflator!$E218:$BQ218), 0))</f>
        <v>1.2893628844820022</v>
      </c>
      <c r="BF218" cm="1">
        <f t="array" ref="BF218">deflator!BF218/INDEX(deflator!$E218:$BQ218, MATCH(TRUE, ISNUMBER(deflator!$E218:$BQ218), 0))</f>
        <v>1.3151580997975258</v>
      </c>
      <c r="BG218" cm="1">
        <f t="array" ref="BG218">deflator!BG218/INDEX(deflator!$E218:$BQ218, MATCH(TRUE, ISNUMBER(deflator!$E218:$BQ218), 0))</f>
        <v>1.3202693897969129</v>
      </c>
      <c r="BH218" cm="1">
        <f t="array" ref="BH218">deflator!BH218/INDEX(deflator!$E218:$BQ218, MATCH(TRUE, ISNUMBER(deflator!$E218:$BQ218), 0))</f>
        <v>1.3104637457284305</v>
      </c>
      <c r="BI218" cm="1">
        <f t="array" ref="BI218">deflator!BI218/INDEX(deflator!$E218:$BQ218, MATCH(TRUE, ISNUMBER(deflator!$E218:$BQ218), 0))</f>
        <v>1.3277186918303665</v>
      </c>
      <c r="BJ218" cm="1">
        <f t="array" ref="BJ218">deflator!BJ218/INDEX(deflator!$E218:$BQ218, MATCH(TRUE, ISNUMBER(deflator!$E218:$BQ218), 0))</f>
        <v>1.3508655531895937</v>
      </c>
      <c r="BK218" cm="1">
        <f t="array" ref="BK218">deflator!BK218/INDEX(deflator!$E218:$BQ218, MATCH(TRUE, ISNUMBER(deflator!$E218:$BQ218), 0))</f>
        <v>1.3787514181530236</v>
      </c>
      <c r="BL218" cm="1">
        <f t="array" ref="BL218">deflator!BL218/INDEX(deflator!$E218:$BQ218, MATCH(TRUE, ISNUMBER(deflator!$E218:$BQ218), 0))</f>
        <v>1.3913545870738719</v>
      </c>
      <c r="BM218" cm="1">
        <f t="array" ref="BM218">deflator!BM218/INDEX(deflator!$E218:$BQ218, MATCH(TRUE, ISNUMBER(deflator!$E218:$BQ218), 0))</f>
        <v>1.3961488723989215</v>
      </c>
      <c r="BN218" cm="1">
        <f t="array" ref="BN218">deflator!BN218/INDEX(deflator!$E218:$BQ218, MATCH(TRUE, ISNUMBER(deflator!$E218:$BQ218), 0))</f>
        <v>1.4218580209546103</v>
      </c>
      <c r="BO218" cm="1">
        <f t="array" ref="BO218">deflator!BO218/INDEX(deflator!$E218:$BQ218, MATCH(TRUE, ISNUMBER(deflator!$E218:$BQ218), 0))</f>
        <v>1.4611677532013971</v>
      </c>
      <c r="BP218" cm="1">
        <f t="array" ref="BP218">deflator!BP218/INDEX(deflator!$E218:$BQ218, MATCH(TRUE, ISNUMBER(deflator!$E218:$BQ218), 0))</f>
        <v>0</v>
      </c>
      <c r="BQ218" cm="1">
        <f t="array" ref="BQ218">deflator!BQ218/INDEX(deflator!$E218:$BQ218, MATCH(TRUE, ISNUMBER(deflator!$E218:$BQ218), 0))</f>
        <v>0</v>
      </c>
    </row>
    <row r="219" spans="1:69" x14ac:dyDescent="0.35">
      <c r="A219" t="s">
        <v>674</v>
      </c>
      <c r="B219" t="s">
        <v>675</v>
      </c>
      <c r="C219" t="s">
        <v>44</v>
      </c>
      <c r="D219" t="s">
        <v>45</v>
      </c>
      <c r="E219" cm="1">
        <f t="array" ref="E219">deflator!E219/INDEX(deflator!$E219:$BQ219, MATCH(TRUE, ISNUMBER(deflator!$E219:$BQ219), 0))</f>
        <v>1</v>
      </c>
      <c r="F219" cm="1">
        <f t="array" ref="F219">deflator!F219/INDEX(deflator!$E219:$BQ219, MATCH(TRUE, ISNUMBER(deflator!$E219:$BQ219), 0))</f>
        <v>1.0978760222945423</v>
      </c>
      <c r="G219" cm="1">
        <f t="array" ref="G219">deflator!G219/INDEX(deflator!$E219:$BQ219, MATCH(TRUE, ISNUMBER(deflator!$E219:$BQ219), 0))</f>
        <v>1.0888291984001099</v>
      </c>
      <c r="H219" cm="1">
        <f t="array" ref="H219">deflator!H219/INDEX(deflator!$E219:$BQ219, MATCH(TRUE, ISNUMBER(deflator!$E219:$BQ219), 0))</f>
        <v>1.1247188820063925</v>
      </c>
      <c r="I219" cm="1">
        <f t="array" ref="I219">deflator!I219/INDEX(deflator!$E219:$BQ219, MATCH(TRUE, ISNUMBER(deflator!$E219:$BQ219), 0))</f>
        <v>1.2720955919181982</v>
      </c>
      <c r="J219" cm="1">
        <f t="array" ref="J219">deflator!J219/INDEX(deflator!$E219:$BQ219, MATCH(TRUE, ISNUMBER(deflator!$E219:$BQ219), 0))</f>
        <v>1.436131339832343</v>
      </c>
      <c r="K219" cm="1">
        <f t="array" ref="K219">deflator!K219/INDEX(deflator!$E219:$BQ219, MATCH(TRUE, ISNUMBER(deflator!$E219:$BQ219), 0))</f>
        <v>1.3900837239370849</v>
      </c>
      <c r="L219" cm="1">
        <f t="array" ref="L219">deflator!L219/INDEX(deflator!$E219:$BQ219, MATCH(TRUE, ISNUMBER(deflator!$E219:$BQ219), 0))</f>
        <v>1.3855741027268651</v>
      </c>
      <c r="M219" cm="1">
        <f t="array" ref="M219">deflator!M219/INDEX(deflator!$E219:$BQ219, MATCH(TRUE, ISNUMBER(deflator!$E219:$BQ219), 0))</f>
        <v>1.43264725596541</v>
      </c>
      <c r="N219" cm="1">
        <f t="array" ref="N219">deflator!N219/INDEX(deflator!$E219:$BQ219, MATCH(TRUE, ISNUMBER(deflator!$E219:$BQ219), 0))</f>
        <v>1.5260900212847766</v>
      </c>
      <c r="O219" cm="1">
        <f t="array" ref="O219">deflator!O219/INDEX(deflator!$E219:$BQ219, MATCH(TRUE, ISNUMBER(deflator!$E219:$BQ219), 0))</f>
        <v>1.6575188382156012</v>
      </c>
      <c r="P219" cm="1">
        <f t="array" ref="P219">deflator!P219/INDEX(deflator!$E219:$BQ219, MATCH(TRUE, ISNUMBER(deflator!$E219:$BQ219), 0))</f>
        <v>1.6481284068726814</v>
      </c>
      <c r="Q219" cm="1">
        <f t="array" ref="Q219">deflator!Q219/INDEX(deflator!$E219:$BQ219, MATCH(TRUE, ISNUMBER(deflator!$E219:$BQ219), 0))</f>
        <v>1.812972348513354</v>
      </c>
      <c r="R219" cm="1">
        <f t="array" ref="R219">deflator!R219/INDEX(deflator!$E219:$BQ219, MATCH(TRUE, ISNUMBER(deflator!$E219:$BQ219), 0))</f>
        <v>2.0056571199147726</v>
      </c>
      <c r="S219" cm="1">
        <f t="array" ref="S219">deflator!S219/INDEX(deflator!$E219:$BQ219, MATCH(TRUE, ISNUMBER(deflator!$E219:$BQ219), 0))</f>
        <v>2.361217975659871</v>
      </c>
      <c r="T219" cm="1">
        <f t="array" ref="T219">deflator!T219/INDEX(deflator!$E219:$BQ219, MATCH(TRUE, ISNUMBER(deflator!$E219:$BQ219), 0))</f>
        <v>2.7221828288553152</v>
      </c>
      <c r="U219" cm="1">
        <f t="array" ref="U219">deflator!U219/INDEX(deflator!$E219:$BQ219, MATCH(TRUE, ISNUMBER(deflator!$E219:$BQ219), 0))</f>
        <v>3.1922923203747602</v>
      </c>
      <c r="V219" cm="1">
        <f t="array" ref="V219">deflator!V219/INDEX(deflator!$E219:$BQ219, MATCH(TRUE, ISNUMBER(deflator!$E219:$BQ219), 0))</f>
        <v>3.523335497688957</v>
      </c>
      <c r="W219" cm="1">
        <f t="array" ref="W219">deflator!W219/INDEX(deflator!$E219:$BQ219, MATCH(TRUE, ISNUMBER(deflator!$E219:$BQ219), 0))</f>
        <v>3.9570363640067563</v>
      </c>
      <c r="X219" cm="1">
        <f t="array" ref="X219">deflator!X219/INDEX(deflator!$E219:$BQ219, MATCH(TRUE, ISNUMBER(deflator!$E219:$BQ219), 0))</f>
        <v>4.5773813543571009</v>
      </c>
      <c r="Y219" cm="1">
        <f t="array" ref="Y219">deflator!Y219/INDEX(deflator!$E219:$BQ219, MATCH(TRUE, ISNUMBER(deflator!$E219:$BQ219), 0))</f>
        <v>8.6787160320199934</v>
      </c>
      <c r="Z219" cm="1">
        <f t="array" ref="Z219">deflator!Z219/INDEX(deflator!$E219:$BQ219, MATCH(TRUE, ISNUMBER(deflator!$E219:$BQ219), 0))</f>
        <v>10.387740641227749</v>
      </c>
      <c r="AA219" cm="1">
        <f t="array" ref="AA219">deflator!AA219/INDEX(deflator!$E219:$BQ219, MATCH(TRUE, ISNUMBER(deflator!$E219:$BQ219), 0))</f>
        <v>13.34128767861867</v>
      </c>
      <c r="AB219" cm="1">
        <f t="array" ref="AB219">deflator!AB219/INDEX(deflator!$E219:$BQ219, MATCH(TRUE, ISNUMBER(deflator!$E219:$BQ219), 0))</f>
        <v>18.207009811460718</v>
      </c>
      <c r="AC219" cm="1">
        <f t="array" ref="AC219">deflator!AC219/INDEX(deflator!$E219:$BQ219, MATCH(TRUE, ISNUMBER(deflator!$E219:$BQ219), 0))</f>
        <v>31.244758509633485</v>
      </c>
      <c r="AD219" cm="1">
        <f t="array" ref="AD219">deflator!AD219/INDEX(deflator!$E219:$BQ219, MATCH(TRUE, ISNUMBER(deflator!$E219:$BQ219), 0))</f>
        <v>39.998953777248531</v>
      </c>
      <c r="AE219" cm="1">
        <f t="array" ref="AE219">deflator!AE219/INDEX(deflator!$E219:$BQ219, MATCH(TRUE, ISNUMBER(deflator!$E219:$BQ219), 0))</f>
        <v>55.622715809539848</v>
      </c>
      <c r="AF219" cm="1">
        <f t="array" ref="AF219">deflator!AF219/INDEX(deflator!$E219:$BQ219, MATCH(TRUE, ISNUMBER(deflator!$E219:$BQ219), 0))</f>
        <v>72.146068706025389</v>
      </c>
      <c r="AG219" cm="1">
        <f t="array" ref="AG219">deflator!AG219/INDEX(deflator!$E219:$BQ219, MATCH(TRUE, ISNUMBER(deflator!$E219:$BQ219), 0))</f>
        <v>118.27072220413091</v>
      </c>
      <c r="AH219" cm="1">
        <f t="array" ref="AH219">deflator!AH219/INDEX(deflator!$E219:$BQ219, MATCH(TRUE, ISNUMBER(deflator!$E219:$BQ219), 0))</f>
        <v>239.74003774854282</v>
      </c>
      <c r="AI219" cm="1">
        <f t="array" ref="AI219">deflator!AI219/INDEX(deflator!$E219:$BQ219, MATCH(TRUE, ISNUMBER(deflator!$E219:$BQ219), 0))</f>
        <v>757.17145398180105</v>
      </c>
      <c r="AJ219" cm="1">
        <f t="array" ref="AJ219">deflator!AJ219/INDEX(deflator!$E219:$BQ219, MATCH(TRUE, ISNUMBER(deflator!$E219:$BQ219), 0))</f>
        <v>1026.1870059085759</v>
      </c>
      <c r="AK219" cm="1">
        <f t="array" ref="AK219">deflator!AK219/INDEX(deflator!$E219:$BQ219, MATCH(TRUE, ISNUMBER(deflator!$E219:$BQ219), 0))</f>
        <v>1282.7389333540852</v>
      </c>
      <c r="AL219" cm="1">
        <f t="array" ref="AL219">deflator!AL219/INDEX(deflator!$E219:$BQ219, MATCH(TRUE, ISNUMBER(deflator!$E219:$BQ219), 0))</f>
        <v>1983.9287636072008</v>
      </c>
      <c r="AM219" cm="1">
        <f t="array" ref="AM219">deflator!AM219/INDEX(deflator!$E219:$BQ219, MATCH(TRUE, ISNUMBER(deflator!$E219:$BQ219), 0))</f>
        <v>3091.2535507811394</v>
      </c>
      <c r="AN219" cm="1">
        <f t="array" ref="AN219">deflator!AN219/INDEX(deflator!$E219:$BQ219, MATCH(TRUE, ISNUMBER(deflator!$E219:$BQ219), 0))</f>
        <v>4064.9983243652491</v>
      </c>
      <c r="AO219" cm="1">
        <f t="array" ref="AO219">deflator!AO219/INDEX(deflator!$E219:$BQ219, MATCH(TRUE, ISNUMBER(deflator!$E219:$BQ219), 0))</f>
        <v>5281.7489194169821</v>
      </c>
      <c r="AP219" cm="1">
        <f t="array" ref="AP219">deflator!AP219/INDEX(deflator!$E219:$BQ219, MATCH(TRUE, ISNUMBER(deflator!$E219:$BQ219), 0))</f>
        <v>7057.00317894615</v>
      </c>
      <c r="AQ219" cm="1">
        <f t="array" ref="AQ219">deflator!AQ219/INDEX(deflator!$E219:$BQ219, MATCH(TRUE, ISNUMBER(deflator!$E219:$BQ219), 0))</f>
        <v>8606.4137573377029</v>
      </c>
      <c r="AR219" cm="1">
        <f t="array" ref="AR219">deflator!AR219/INDEX(deflator!$E219:$BQ219, MATCH(TRUE, ISNUMBER(deflator!$E219:$BQ219), 0))</f>
        <v>9844.6775708081368</v>
      </c>
      <c r="AS219" cm="1">
        <f t="array" ref="AS219">deflator!AS219/INDEX(deflator!$E219:$BQ219, MATCH(TRUE, ISNUMBER(deflator!$E219:$BQ219), 0))</f>
        <v>11282.965108824206</v>
      </c>
      <c r="AT219" cm="1">
        <f t="array" ref="AT219">deflator!AT219/INDEX(deflator!$E219:$BQ219, MATCH(TRUE, ISNUMBER(deflator!$E219:$BQ219), 0))</f>
        <v>12213.063552716063</v>
      </c>
      <c r="AU219" cm="1">
        <f t="array" ref="AU219">deflator!AU219/INDEX(deflator!$E219:$BQ219, MATCH(TRUE, ISNUMBER(deflator!$E219:$BQ219), 0))</f>
        <v>13155.969058655886</v>
      </c>
      <c r="AV219" cm="1">
        <f t="array" ref="AV219">deflator!AV219/INDEX(deflator!$E219:$BQ219, MATCH(TRUE, ISNUMBER(deflator!$E219:$BQ219), 0))</f>
        <v>13982.09463324788</v>
      </c>
      <c r="AW219" cm="1">
        <f t="array" ref="AW219">deflator!AW219/INDEX(deflator!$E219:$BQ219, MATCH(TRUE, ISNUMBER(deflator!$E219:$BQ219), 0))</f>
        <v>14932.264318656074</v>
      </c>
      <c r="AX219" cm="1">
        <f t="array" ref="AX219">deflator!AX219/INDEX(deflator!$E219:$BQ219, MATCH(TRUE, ISNUMBER(deflator!$E219:$BQ219), 0))</f>
        <v>17330.953702129442</v>
      </c>
      <c r="AY219" cm="1">
        <f t="array" ref="AY219">deflator!AY219/INDEX(deflator!$E219:$BQ219, MATCH(TRUE, ISNUMBER(deflator!$E219:$BQ219), 0))</f>
        <v>16140.70435649612</v>
      </c>
      <c r="AZ219" cm="1">
        <f t="array" ref="AZ219">deflator!AZ219/INDEX(deflator!$E219:$BQ219, MATCH(TRUE, ISNUMBER(deflator!$E219:$BQ219), 0))</f>
        <v>16708.400403376509</v>
      </c>
      <c r="BA219" cm="1">
        <f t="array" ref="BA219">deflator!BA219/INDEX(deflator!$E219:$BQ219, MATCH(TRUE, ISNUMBER(deflator!$E219:$BQ219), 0))</f>
        <v>17052.575053317862</v>
      </c>
      <c r="BB219" cm="1">
        <f t="array" ref="BB219">deflator!BB219/INDEX(deflator!$E219:$BQ219, MATCH(TRUE, ISNUMBER(deflator!$E219:$BQ219), 0))</f>
        <v>17457.766698955766</v>
      </c>
      <c r="BC219" cm="1">
        <f t="array" ref="BC219">deflator!BC219/INDEX(deflator!$E219:$BQ219, MATCH(TRUE, ISNUMBER(deflator!$E219:$BQ219), 0))</f>
        <v>14778.540299030336</v>
      </c>
      <c r="BD219" cm="1">
        <f t="array" ref="BD219">deflator!BD219/INDEX(deflator!$E219:$BQ219, MATCH(TRUE, ISNUMBER(deflator!$E219:$BQ219), 0))</f>
        <v>14351.765899571552</v>
      </c>
      <c r="BE219" cm="1">
        <f t="array" ref="BE219">deflator!BE219/INDEX(deflator!$E219:$BQ219, MATCH(TRUE, ISNUMBER(deflator!$E219:$BQ219), 0))</f>
        <v>15179.940999995735</v>
      </c>
      <c r="BF219" cm="1">
        <f t="array" ref="BF219">deflator!BF219/INDEX(deflator!$E219:$BQ219, MATCH(TRUE, ISNUMBER(deflator!$E219:$BQ219), 0))</f>
        <v>13591.083834795269</v>
      </c>
      <c r="BG219" cm="1">
        <f t="array" ref="BG219">deflator!BG219/INDEX(deflator!$E219:$BQ219, MATCH(TRUE, ISNUMBER(deflator!$E219:$BQ219), 0))</f>
        <v>14803.124725231464</v>
      </c>
      <c r="BH219" cm="1">
        <f t="array" ref="BH219">deflator!BH219/INDEX(deflator!$E219:$BQ219, MATCH(TRUE, ISNUMBER(deflator!$E219:$BQ219), 0))</f>
        <v>15834.817827351921</v>
      </c>
      <c r="BI219" cm="1">
        <f t="array" ref="BI219">deflator!BI219/INDEX(deflator!$E219:$BQ219, MATCH(TRUE, ISNUMBER(deflator!$E219:$BQ219), 0))</f>
        <v>16481.01857304752</v>
      </c>
      <c r="BJ219" cm="1">
        <f t="array" ref="BJ219">deflator!BJ219/INDEX(deflator!$E219:$BQ219, MATCH(TRUE, ISNUMBER(deflator!$E219:$BQ219), 0))</f>
        <v>16576.716838989083</v>
      </c>
      <c r="BK219" cm="1">
        <f t="array" ref="BK219">deflator!BK219/INDEX(deflator!$E219:$BQ219, MATCH(TRUE, ISNUMBER(deflator!$E219:$BQ219), 0))</f>
        <v>17402.092763633129</v>
      </c>
      <c r="BL219" cm="1">
        <f t="array" ref="BL219">deflator!BL219/INDEX(deflator!$E219:$BQ219, MATCH(TRUE, ISNUMBER(deflator!$E219:$BQ219), 0))</f>
        <v>19466.574238032299</v>
      </c>
      <c r="BM219" cm="1">
        <f t="array" ref="BM219">deflator!BM219/INDEX(deflator!$E219:$BQ219, MATCH(TRUE, ISNUMBER(deflator!$E219:$BQ219), 0))</f>
        <v>20510.525712049046</v>
      </c>
      <c r="BN219" cm="1">
        <f t="array" ref="BN219">deflator!BN219/INDEX(deflator!$E219:$BQ219, MATCH(TRUE, ISNUMBER(deflator!$E219:$BQ219), 0))</f>
        <v>22025.821393047379</v>
      </c>
      <c r="BO219" cm="1">
        <f t="array" ref="BO219">deflator!BO219/INDEX(deflator!$E219:$BQ219, MATCH(TRUE, ISNUMBER(deflator!$E219:$BQ219), 0))</f>
        <v>23768.981495940592</v>
      </c>
      <c r="BP219" cm="1">
        <f t="array" ref="BP219">deflator!BP219/INDEX(deflator!$E219:$BQ219, MATCH(TRUE, ISNUMBER(deflator!$E219:$BQ219), 0))</f>
        <v>24878.023778350809</v>
      </c>
      <c r="BQ219" cm="1">
        <f t="array" ref="BQ219">deflator!BQ219/INDEX(deflator!$E219:$BQ219, MATCH(TRUE, ISNUMBER(deflator!$E219:$BQ219), 0))</f>
        <v>27280.358898437964</v>
      </c>
    </row>
    <row r="220" spans="1:69" x14ac:dyDescent="0.35">
      <c r="A220" t="s">
        <v>676</v>
      </c>
      <c r="B220" t="s">
        <v>677</v>
      </c>
      <c r="C220" t="s">
        <v>44</v>
      </c>
      <c r="D220" t="s">
        <v>45</v>
      </c>
      <c r="E220" cm="1">
        <f t="array" ref="E220">deflator!E220/INDEX(deflator!$E220:$BQ220, MATCH(TRUE, ISNUMBER(deflator!$E220:$BQ220), 0))</f>
        <v>0</v>
      </c>
      <c r="F220" cm="1">
        <f t="array" ref="F220">deflator!F220/INDEX(deflator!$E220:$BQ220, MATCH(TRUE, ISNUMBER(deflator!$E220:$BQ220), 0))</f>
        <v>0</v>
      </c>
      <c r="G220" cm="1">
        <f t="array" ref="G220">deflator!G220/INDEX(deflator!$E220:$BQ220, MATCH(TRUE, ISNUMBER(deflator!$E220:$BQ220), 0))</f>
        <v>0</v>
      </c>
      <c r="H220" cm="1">
        <f t="array" ref="H220">deflator!H220/INDEX(deflator!$E220:$BQ220, MATCH(TRUE, ISNUMBER(deflator!$E220:$BQ220), 0))</f>
        <v>0</v>
      </c>
      <c r="I220" cm="1">
        <f t="array" ref="I220">deflator!I220/INDEX(deflator!$E220:$BQ220, MATCH(TRUE, ISNUMBER(deflator!$E220:$BQ220), 0))</f>
        <v>0</v>
      </c>
      <c r="J220" cm="1">
        <f t="array" ref="J220">deflator!J220/INDEX(deflator!$E220:$BQ220, MATCH(TRUE, ISNUMBER(deflator!$E220:$BQ220), 0))</f>
        <v>0</v>
      </c>
      <c r="K220" cm="1">
        <f t="array" ref="K220">deflator!K220/INDEX(deflator!$E220:$BQ220, MATCH(TRUE, ISNUMBER(deflator!$E220:$BQ220), 0))</f>
        <v>0</v>
      </c>
      <c r="L220" cm="1">
        <f t="array" ref="L220">deflator!L220/INDEX(deflator!$E220:$BQ220, MATCH(TRUE, ISNUMBER(deflator!$E220:$BQ220), 0))</f>
        <v>0</v>
      </c>
      <c r="M220" cm="1">
        <f t="array" ref="M220">deflator!M220/INDEX(deflator!$E220:$BQ220, MATCH(TRUE, ISNUMBER(deflator!$E220:$BQ220), 0))</f>
        <v>0</v>
      </c>
      <c r="N220" cm="1">
        <f t="array" ref="N220">deflator!N220/INDEX(deflator!$E220:$BQ220, MATCH(TRUE, ISNUMBER(deflator!$E220:$BQ220), 0))</f>
        <v>0</v>
      </c>
      <c r="O220" cm="1">
        <f t="array" ref="O220">deflator!O220/INDEX(deflator!$E220:$BQ220, MATCH(TRUE, ISNUMBER(deflator!$E220:$BQ220), 0))</f>
        <v>0</v>
      </c>
      <c r="P220" cm="1">
        <f t="array" ref="P220">deflator!P220/INDEX(deflator!$E220:$BQ220, MATCH(TRUE, ISNUMBER(deflator!$E220:$BQ220), 0))</f>
        <v>0</v>
      </c>
      <c r="Q220" cm="1">
        <f t="array" ref="Q220">deflator!Q220/INDEX(deflator!$E220:$BQ220, MATCH(TRUE, ISNUMBER(deflator!$E220:$BQ220), 0))</f>
        <v>0</v>
      </c>
      <c r="R220" cm="1">
        <f t="array" ref="R220">deflator!R220/INDEX(deflator!$E220:$BQ220, MATCH(TRUE, ISNUMBER(deflator!$E220:$BQ220), 0))</f>
        <v>0</v>
      </c>
      <c r="S220" cm="1">
        <f t="array" ref="S220">deflator!S220/INDEX(deflator!$E220:$BQ220, MATCH(TRUE, ISNUMBER(deflator!$E220:$BQ220), 0))</f>
        <v>0</v>
      </c>
      <c r="T220" cm="1">
        <f t="array" ref="T220">deflator!T220/INDEX(deflator!$E220:$BQ220, MATCH(TRUE, ISNUMBER(deflator!$E220:$BQ220), 0))</f>
        <v>0</v>
      </c>
      <c r="U220" cm="1">
        <f t="array" ref="U220">deflator!U220/INDEX(deflator!$E220:$BQ220, MATCH(TRUE, ISNUMBER(deflator!$E220:$BQ220), 0))</f>
        <v>0</v>
      </c>
      <c r="V220" cm="1">
        <f t="array" ref="V220">deflator!V220/INDEX(deflator!$E220:$BQ220, MATCH(TRUE, ISNUMBER(deflator!$E220:$BQ220), 0))</f>
        <v>0</v>
      </c>
      <c r="W220" cm="1">
        <f t="array" ref="W220">deflator!W220/INDEX(deflator!$E220:$BQ220, MATCH(TRUE, ISNUMBER(deflator!$E220:$BQ220), 0))</f>
        <v>0</v>
      </c>
      <c r="X220" cm="1">
        <f t="array" ref="X220">deflator!X220/INDEX(deflator!$E220:$BQ220, MATCH(TRUE, ISNUMBER(deflator!$E220:$BQ220), 0))</f>
        <v>0</v>
      </c>
      <c r="Y220" cm="1">
        <f t="array" ref="Y220">deflator!Y220/INDEX(deflator!$E220:$BQ220, MATCH(TRUE, ISNUMBER(deflator!$E220:$BQ220), 0))</f>
        <v>0</v>
      </c>
      <c r="Z220" cm="1">
        <f t="array" ref="Z220">deflator!Z220/INDEX(deflator!$E220:$BQ220, MATCH(TRUE, ISNUMBER(deflator!$E220:$BQ220), 0))</f>
        <v>0</v>
      </c>
      <c r="AA220" cm="1">
        <f t="array" ref="AA220">deflator!AA220/INDEX(deflator!$E220:$BQ220, MATCH(TRUE, ISNUMBER(deflator!$E220:$BQ220), 0))</f>
        <v>0</v>
      </c>
      <c r="AB220" cm="1">
        <f t="array" ref="AB220">deflator!AB220/INDEX(deflator!$E220:$BQ220, MATCH(TRUE, ISNUMBER(deflator!$E220:$BQ220), 0))</f>
        <v>0</v>
      </c>
      <c r="AC220" cm="1">
        <f t="array" ref="AC220">deflator!AC220/INDEX(deflator!$E220:$BQ220, MATCH(TRUE, ISNUMBER(deflator!$E220:$BQ220), 0))</f>
        <v>0</v>
      </c>
      <c r="AD220" cm="1">
        <f t="array" ref="AD220">deflator!AD220/INDEX(deflator!$E220:$BQ220, MATCH(TRUE, ISNUMBER(deflator!$E220:$BQ220), 0))</f>
        <v>0</v>
      </c>
      <c r="AE220" cm="1">
        <f t="array" ref="AE220">deflator!AE220/INDEX(deflator!$E220:$BQ220, MATCH(TRUE, ISNUMBER(deflator!$E220:$BQ220), 0))</f>
        <v>0</v>
      </c>
      <c r="AF220" cm="1">
        <f t="array" ref="AF220">deflator!AF220/INDEX(deflator!$E220:$BQ220, MATCH(TRUE, ISNUMBER(deflator!$E220:$BQ220), 0))</f>
        <v>0</v>
      </c>
      <c r="AG220" cm="1">
        <f t="array" ref="AG220">deflator!AG220/INDEX(deflator!$E220:$BQ220, MATCH(TRUE, ISNUMBER(deflator!$E220:$BQ220), 0))</f>
        <v>0</v>
      </c>
      <c r="AH220" cm="1">
        <f t="array" ref="AH220">deflator!AH220/INDEX(deflator!$E220:$BQ220, MATCH(TRUE, ISNUMBER(deflator!$E220:$BQ220), 0))</f>
        <v>0</v>
      </c>
      <c r="AI220" cm="1">
        <f t="array" ref="AI220">deflator!AI220/INDEX(deflator!$E220:$BQ220, MATCH(TRUE, ISNUMBER(deflator!$E220:$BQ220), 0))</f>
        <v>0</v>
      </c>
      <c r="AJ220" cm="1">
        <f t="array" ref="AJ220">deflator!AJ220/INDEX(deflator!$E220:$BQ220, MATCH(TRUE, ISNUMBER(deflator!$E220:$BQ220), 0))</f>
        <v>0</v>
      </c>
      <c r="AK220" cm="1">
        <f t="array" ref="AK220">deflator!AK220/INDEX(deflator!$E220:$BQ220, MATCH(TRUE, ISNUMBER(deflator!$E220:$BQ220), 0))</f>
        <v>0</v>
      </c>
      <c r="AL220" cm="1">
        <f t="array" ref="AL220">deflator!AL220/INDEX(deflator!$E220:$BQ220, MATCH(TRUE, ISNUMBER(deflator!$E220:$BQ220), 0))</f>
        <v>0</v>
      </c>
      <c r="AM220" cm="1">
        <f t="array" ref="AM220">deflator!AM220/INDEX(deflator!$E220:$BQ220, MATCH(TRUE, ISNUMBER(deflator!$E220:$BQ220), 0))</f>
        <v>0</v>
      </c>
      <c r="AN220" cm="1">
        <f t="array" ref="AN220">deflator!AN220/INDEX(deflator!$E220:$BQ220, MATCH(TRUE, ISNUMBER(deflator!$E220:$BQ220), 0))</f>
        <v>1</v>
      </c>
      <c r="AO220" cm="1">
        <f t="array" ref="AO220">deflator!AO220/INDEX(deflator!$E220:$BQ220, MATCH(TRUE, ISNUMBER(deflator!$E220:$BQ220), 0))</f>
        <v>1.8558419015038208</v>
      </c>
      <c r="AP220" cm="1">
        <f t="array" ref="AP220">deflator!AP220/INDEX(deflator!$E220:$BQ220, MATCH(TRUE, ISNUMBER(deflator!$E220:$BQ220), 0))</f>
        <v>2.1880244465185932</v>
      </c>
      <c r="AQ220" cm="1">
        <f t="array" ref="AQ220">deflator!AQ220/INDEX(deflator!$E220:$BQ220, MATCH(TRUE, ISNUMBER(deflator!$E220:$BQ220), 0))</f>
        <v>2.7258774144448736</v>
      </c>
      <c r="AR220" cm="1">
        <f t="array" ref="AR220">deflator!AR220/INDEX(deflator!$E220:$BQ220, MATCH(TRUE, ISNUMBER(deflator!$E220:$BQ220), 0))</f>
        <v>3.5128206235381185</v>
      </c>
      <c r="AS220" cm="1">
        <f t="array" ref="AS220">deflator!AS220/INDEX(deflator!$E220:$BQ220, MATCH(TRUE, ISNUMBER(deflator!$E220:$BQ220), 0))</f>
        <v>6.2956191904646861</v>
      </c>
      <c r="AT220" cm="1">
        <f t="array" ref="AT220">deflator!AT220/INDEX(deflator!$E220:$BQ220, MATCH(TRUE, ISNUMBER(deflator!$E220:$BQ220), 0))</f>
        <v>11.593555424445828</v>
      </c>
      <c r="AU220" cm="1">
        <f t="array" ref="AU220">deflator!AU220/INDEX(deflator!$E220:$BQ220, MATCH(TRUE, ISNUMBER(deflator!$E220:$BQ220), 0))</f>
        <v>13.808123186700918</v>
      </c>
      <c r="AV220" cm="1">
        <f t="array" ref="AV220">deflator!AV220/INDEX(deflator!$E220:$BQ220, MATCH(TRUE, ISNUMBER(deflator!$E220:$BQ220), 0))</f>
        <v>15.538100059692882</v>
      </c>
      <c r="AW220" cm="1">
        <f t="array" ref="AW220">deflator!AW220/INDEX(deflator!$E220:$BQ220, MATCH(TRUE, ISNUMBER(deflator!$E220:$BQ220), 0))</f>
        <v>16.801138788440262</v>
      </c>
      <c r="AX220" cm="1">
        <f t="array" ref="AX220">deflator!AX220/INDEX(deflator!$E220:$BQ220, MATCH(TRUE, ISNUMBER(deflator!$E220:$BQ220), 0))</f>
        <v>19.134087948022888</v>
      </c>
      <c r="AY220" cm="1">
        <f t="array" ref="AY220">deflator!AY220/INDEX(deflator!$E220:$BQ220, MATCH(TRUE, ISNUMBER(deflator!$E220:$BQ220), 0))</f>
        <v>21.782097526436758</v>
      </c>
      <c r="AZ220" cm="1">
        <f t="array" ref="AZ220">deflator!AZ220/INDEX(deflator!$E220:$BQ220, MATCH(TRUE, ISNUMBER(deflator!$E220:$BQ220), 0))</f>
        <v>23.705824000938907</v>
      </c>
      <c r="BA220" cm="1">
        <f t="array" ref="BA220">deflator!BA220/INDEX(deflator!$E220:$BQ220, MATCH(TRUE, ISNUMBER(deflator!$E220:$BQ220), 0))</f>
        <v>25.957494522008329</v>
      </c>
      <c r="BB220" cm="1">
        <f t="array" ref="BB220">deflator!BB220/INDEX(deflator!$E220:$BQ220, MATCH(TRUE, ISNUMBER(deflator!$E220:$BQ220), 0))</f>
        <v>28.14750910357451</v>
      </c>
      <c r="BC220" cm="1">
        <f t="array" ref="BC220">deflator!BC220/INDEX(deflator!$E220:$BQ220, MATCH(TRUE, ISNUMBER(deflator!$E220:$BQ220), 0))</f>
        <v>29.540897767938507</v>
      </c>
      <c r="BD220" cm="1">
        <f t="array" ref="BD220">deflator!BD220/INDEX(deflator!$E220:$BQ220, MATCH(TRUE, ISNUMBER(deflator!$E220:$BQ220), 0))</f>
        <v>32.791080449721022</v>
      </c>
      <c r="BE220" cm="1">
        <f t="array" ref="BE220">deflator!BE220/INDEX(deflator!$E220:$BQ220, MATCH(TRUE, ISNUMBER(deflator!$E220:$BQ220), 0))</f>
        <v>34.772987930675534</v>
      </c>
      <c r="BF220" cm="1">
        <f t="array" ref="BF220">deflator!BF220/INDEX(deflator!$E220:$BQ220, MATCH(TRUE, ISNUMBER(deflator!$E220:$BQ220), 0))</f>
        <v>37.485658350592139</v>
      </c>
      <c r="BG220" cm="1">
        <f t="array" ref="BG220">deflator!BG220/INDEX(deflator!$E220:$BQ220, MATCH(TRUE, ISNUMBER(deflator!$E220:$BQ220), 0))</f>
        <v>38.57626859870669</v>
      </c>
      <c r="BH220" cm="1">
        <f t="array" ref="BH220">deflator!BH220/INDEX(deflator!$E220:$BQ220, MATCH(TRUE, ISNUMBER(deflator!$E220:$BQ220), 0))</f>
        <v>39.413034495575303</v>
      </c>
      <c r="BI220" cm="1">
        <f t="array" ref="BI220">deflator!BI220/INDEX(deflator!$E220:$BQ220, MATCH(TRUE, ISNUMBER(deflator!$E220:$BQ220), 0))</f>
        <v>40.021503833850019</v>
      </c>
      <c r="BJ220" cm="1">
        <f t="array" ref="BJ220">deflator!BJ220/INDEX(deflator!$E220:$BQ220, MATCH(TRUE, ISNUMBER(deflator!$E220:$BQ220), 0))</f>
        <v>41.221090223349293</v>
      </c>
      <c r="BK220" cm="1">
        <f t="array" ref="BK220">deflator!BK220/INDEX(deflator!$E220:$BQ220, MATCH(TRUE, ISNUMBER(deflator!$E220:$BQ220), 0))</f>
        <v>42.045511781635518</v>
      </c>
      <c r="BL220" cm="1">
        <f t="array" ref="BL220">deflator!BL220/INDEX(deflator!$E220:$BQ220, MATCH(TRUE, ISNUMBER(deflator!$E220:$BQ220), 0))</f>
        <v>43.032669400790169</v>
      </c>
      <c r="BM220" cm="1">
        <f t="array" ref="BM220">deflator!BM220/INDEX(deflator!$E220:$BQ220, MATCH(TRUE, ISNUMBER(deflator!$E220:$BQ220), 0))</f>
        <v>44.172759471554421</v>
      </c>
      <c r="BN220" cm="1">
        <f t="array" ref="BN220">deflator!BN220/INDEX(deflator!$E220:$BQ220, MATCH(TRUE, ISNUMBER(deflator!$E220:$BQ220), 0))</f>
        <v>46.683560963692052</v>
      </c>
      <c r="BO220" cm="1">
        <f t="array" ref="BO220">deflator!BO220/INDEX(deflator!$E220:$BQ220, MATCH(TRUE, ISNUMBER(deflator!$E220:$BQ220), 0))</f>
        <v>51.592767798089831</v>
      </c>
      <c r="BP220" cm="1">
        <f t="array" ref="BP220">deflator!BP220/INDEX(deflator!$E220:$BQ220, MATCH(TRUE, ISNUMBER(deflator!$E220:$BQ220), 0))</f>
        <v>58.733326628430689</v>
      </c>
      <c r="BQ220" cm="1">
        <f t="array" ref="BQ220">deflator!BQ220/INDEX(deflator!$E220:$BQ220, MATCH(TRUE, ISNUMBER(deflator!$E220:$BQ220), 0))</f>
        <v>61.803468802335679</v>
      </c>
    </row>
    <row r="221" spans="1:69" x14ac:dyDescent="0.35">
      <c r="A221" t="s">
        <v>678</v>
      </c>
      <c r="B221" t="s">
        <v>679</v>
      </c>
      <c r="C221" t="s">
        <v>44</v>
      </c>
      <c r="D221" t="s">
        <v>45</v>
      </c>
      <c r="E221" t="e" cm="1">
        <f t="array" ref="E221">deflator!E221/INDEX(deflator!$E221:$BQ221, MATCH(TRUE, ISNUMBER(deflator!$E221:$BQ221), 0))</f>
        <v>#N/A</v>
      </c>
      <c r="F221" t="e" cm="1">
        <f t="array" ref="F221">deflator!F221/INDEX(deflator!$E221:$BQ221, MATCH(TRUE, ISNUMBER(deflator!$E221:$BQ221), 0))</f>
        <v>#N/A</v>
      </c>
      <c r="G221" t="e" cm="1">
        <f t="array" ref="G221">deflator!G221/INDEX(deflator!$E221:$BQ221, MATCH(TRUE, ISNUMBER(deflator!$E221:$BQ221), 0))</f>
        <v>#N/A</v>
      </c>
      <c r="H221" t="e" cm="1">
        <f t="array" ref="H221">deflator!H221/INDEX(deflator!$E221:$BQ221, MATCH(TRUE, ISNUMBER(deflator!$E221:$BQ221), 0))</f>
        <v>#N/A</v>
      </c>
      <c r="I221" t="e" cm="1">
        <f t="array" ref="I221">deflator!I221/INDEX(deflator!$E221:$BQ221, MATCH(TRUE, ISNUMBER(deflator!$E221:$BQ221), 0))</f>
        <v>#N/A</v>
      </c>
      <c r="J221" t="e" cm="1">
        <f t="array" ref="J221">deflator!J221/INDEX(deflator!$E221:$BQ221, MATCH(TRUE, ISNUMBER(deflator!$E221:$BQ221), 0))</f>
        <v>#N/A</v>
      </c>
      <c r="K221" t="e" cm="1">
        <f t="array" ref="K221">deflator!K221/INDEX(deflator!$E221:$BQ221, MATCH(TRUE, ISNUMBER(deflator!$E221:$BQ221), 0))</f>
        <v>#N/A</v>
      </c>
      <c r="L221" t="e" cm="1">
        <f t="array" ref="L221">deflator!L221/INDEX(deflator!$E221:$BQ221, MATCH(TRUE, ISNUMBER(deflator!$E221:$BQ221), 0))</f>
        <v>#N/A</v>
      </c>
      <c r="M221" t="e" cm="1">
        <f t="array" ref="M221">deflator!M221/INDEX(deflator!$E221:$BQ221, MATCH(TRUE, ISNUMBER(deflator!$E221:$BQ221), 0))</f>
        <v>#N/A</v>
      </c>
      <c r="N221" t="e" cm="1">
        <f t="array" ref="N221">deflator!N221/INDEX(deflator!$E221:$BQ221, MATCH(TRUE, ISNUMBER(deflator!$E221:$BQ221), 0))</f>
        <v>#N/A</v>
      </c>
      <c r="O221" t="e" cm="1">
        <f t="array" ref="O221">deflator!O221/INDEX(deflator!$E221:$BQ221, MATCH(TRUE, ISNUMBER(deflator!$E221:$BQ221), 0))</f>
        <v>#N/A</v>
      </c>
      <c r="P221" t="e" cm="1">
        <f t="array" ref="P221">deflator!P221/INDEX(deflator!$E221:$BQ221, MATCH(TRUE, ISNUMBER(deflator!$E221:$BQ221), 0))</f>
        <v>#N/A</v>
      </c>
      <c r="Q221" t="e" cm="1">
        <f t="array" ref="Q221">deflator!Q221/INDEX(deflator!$E221:$BQ221, MATCH(TRUE, ISNUMBER(deflator!$E221:$BQ221), 0))</f>
        <v>#N/A</v>
      </c>
      <c r="R221" t="e" cm="1">
        <f t="array" ref="R221">deflator!R221/INDEX(deflator!$E221:$BQ221, MATCH(TRUE, ISNUMBER(deflator!$E221:$BQ221), 0))</f>
        <v>#N/A</v>
      </c>
      <c r="S221" t="e" cm="1">
        <f t="array" ref="S221">deflator!S221/INDEX(deflator!$E221:$BQ221, MATCH(TRUE, ISNUMBER(deflator!$E221:$BQ221), 0))</f>
        <v>#N/A</v>
      </c>
      <c r="T221" t="e" cm="1">
        <f t="array" ref="T221">deflator!T221/INDEX(deflator!$E221:$BQ221, MATCH(TRUE, ISNUMBER(deflator!$E221:$BQ221), 0))</f>
        <v>#N/A</v>
      </c>
      <c r="U221" t="e" cm="1">
        <f t="array" ref="U221">deflator!U221/INDEX(deflator!$E221:$BQ221, MATCH(TRUE, ISNUMBER(deflator!$E221:$BQ221), 0))</f>
        <v>#N/A</v>
      </c>
      <c r="V221" t="e" cm="1">
        <f t="array" ref="V221">deflator!V221/INDEX(deflator!$E221:$BQ221, MATCH(TRUE, ISNUMBER(deflator!$E221:$BQ221), 0))</f>
        <v>#N/A</v>
      </c>
      <c r="W221" t="e" cm="1">
        <f t="array" ref="W221">deflator!W221/INDEX(deflator!$E221:$BQ221, MATCH(TRUE, ISNUMBER(deflator!$E221:$BQ221), 0))</f>
        <v>#N/A</v>
      </c>
      <c r="X221" t="e" cm="1">
        <f t="array" ref="X221">deflator!X221/INDEX(deflator!$E221:$BQ221, MATCH(TRUE, ISNUMBER(deflator!$E221:$BQ221), 0))</f>
        <v>#N/A</v>
      </c>
      <c r="Y221" t="e" cm="1">
        <f t="array" ref="Y221">deflator!Y221/INDEX(deflator!$E221:$BQ221, MATCH(TRUE, ISNUMBER(deflator!$E221:$BQ221), 0))</f>
        <v>#N/A</v>
      </c>
      <c r="Z221" t="e" cm="1">
        <f t="array" ref="Z221">deflator!Z221/INDEX(deflator!$E221:$BQ221, MATCH(TRUE, ISNUMBER(deflator!$E221:$BQ221), 0))</f>
        <v>#N/A</v>
      </c>
      <c r="AA221" t="e" cm="1">
        <f t="array" ref="AA221">deflator!AA221/INDEX(deflator!$E221:$BQ221, MATCH(TRUE, ISNUMBER(deflator!$E221:$BQ221), 0))</f>
        <v>#N/A</v>
      </c>
      <c r="AB221" t="e" cm="1">
        <f t="array" ref="AB221">deflator!AB221/INDEX(deflator!$E221:$BQ221, MATCH(TRUE, ISNUMBER(deflator!$E221:$BQ221), 0))</f>
        <v>#N/A</v>
      </c>
      <c r="AC221" t="e" cm="1">
        <f t="array" ref="AC221">deflator!AC221/INDEX(deflator!$E221:$BQ221, MATCH(TRUE, ISNUMBER(deflator!$E221:$BQ221), 0))</f>
        <v>#N/A</v>
      </c>
      <c r="AD221" t="e" cm="1">
        <f t="array" ref="AD221">deflator!AD221/INDEX(deflator!$E221:$BQ221, MATCH(TRUE, ISNUMBER(deflator!$E221:$BQ221), 0))</f>
        <v>#N/A</v>
      </c>
      <c r="AE221" t="e" cm="1">
        <f t="array" ref="AE221">deflator!AE221/INDEX(deflator!$E221:$BQ221, MATCH(TRUE, ISNUMBER(deflator!$E221:$BQ221), 0))</f>
        <v>#N/A</v>
      </c>
      <c r="AF221" t="e" cm="1">
        <f t="array" ref="AF221">deflator!AF221/INDEX(deflator!$E221:$BQ221, MATCH(TRUE, ISNUMBER(deflator!$E221:$BQ221), 0))</f>
        <v>#N/A</v>
      </c>
      <c r="AG221" t="e" cm="1">
        <f t="array" ref="AG221">deflator!AG221/INDEX(deflator!$E221:$BQ221, MATCH(TRUE, ISNUMBER(deflator!$E221:$BQ221), 0))</f>
        <v>#N/A</v>
      </c>
      <c r="AH221" t="e" cm="1">
        <f t="array" ref="AH221">deflator!AH221/INDEX(deflator!$E221:$BQ221, MATCH(TRUE, ISNUMBER(deflator!$E221:$BQ221), 0))</f>
        <v>#N/A</v>
      </c>
      <c r="AI221" t="e" cm="1">
        <f t="array" ref="AI221">deflator!AI221/INDEX(deflator!$E221:$BQ221, MATCH(TRUE, ISNUMBER(deflator!$E221:$BQ221), 0))</f>
        <v>#N/A</v>
      </c>
      <c r="AJ221" t="e" cm="1">
        <f t="array" ref="AJ221">deflator!AJ221/INDEX(deflator!$E221:$BQ221, MATCH(TRUE, ISNUMBER(deflator!$E221:$BQ221), 0))</f>
        <v>#N/A</v>
      </c>
      <c r="AK221" t="e" cm="1">
        <f t="array" ref="AK221">deflator!AK221/INDEX(deflator!$E221:$BQ221, MATCH(TRUE, ISNUMBER(deflator!$E221:$BQ221), 0))</f>
        <v>#N/A</v>
      </c>
      <c r="AL221" t="e" cm="1">
        <f t="array" ref="AL221">deflator!AL221/INDEX(deflator!$E221:$BQ221, MATCH(TRUE, ISNUMBER(deflator!$E221:$BQ221), 0))</f>
        <v>#N/A</v>
      </c>
      <c r="AM221" t="e" cm="1">
        <f t="array" ref="AM221">deflator!AM221/INDEX(deflator!$E221:$BQ221, MATCH(TRUE, ISNUMBER(deflator!$E221:$BQ221), 0))</f>
        <v>#N/A</v>
      </c>
      <c r="AN221" t="e" cm="1">
        <f t="array" ref="AN221">deflator!AN221/INDEX(deflator!$E221:$BQ221, MATCH(TRUE, ISNUMBER(deflator!$E221:$BQ221), 0))</f>
        <v>#N/A</v>
      </c>
      <c r="AO221" t="e" cm="1">
        <f t="array" ref="AO221">deflator!AO221/INDEX(deflator!$E221:$BQ221, MATCH(TRUE, ISNUMBER(deflator!$E221:$BQ221), 0))</f>
        <v>#N/A</v>
      </c>
      <c r="AP221" t="e" cm="1">
        <f t="array" ref="AP221">deflator!AP221/INDEX(deflator!$E221:$BQ221, MATCH(TRUE, ISNUMBER(deflator!$E221:$BQ221), 0))</f>
        <v>#N/A</v>
      </c>
      <c r="AQ221" t="e" cm="1">
        <f t="array" ref="AQ221">deflator!AQ221/INDEX(deflator!$E221:$BQ221, MATCH(TRUE, ISNUMBER(deflator!$E221:$BQ221), 0))</f>
        <v>#N/A</v>
      </c>
      <c r="AR221" t="e" cm="1">
        <f t="array" ref="AR221">deflator!AR221/INDEX(deflator!$E221:$BQ221, MATCH(TRUE, ISNUMBER(deflator!$E221:$BQ221), 0))</f>
        <v>#N/A</v>
      </c>
      <c r="AS221" t="e" cm="1">
        <f t="array" ref="AS221">deflator!AS221/INDEX(deflator!$E221:$BQ221, MATCH(TRUE, ISNUMBER(deflator!$E221:$BQ221), 0))</f>
        <v>#N/A</v>
      </c>
      <c r="AT221" t="e" cm="1">
        <f t="array" ref="AT221">deflator!AT221/INDEX(deflator!$E221:$BQ221, MATCH(TRUE, ISNUMBER(deflator!$E221:$BQ221), 0))</f>
        <v>#N/A</v>
      </c>
      <c r="AU221" t="e" cm="1">
        <f t="array" ref="AU221">deflator!AU221/INDEX(deflator!$E221:$BQ221, MATCH(TRUE, ISNUMBER(deflator!$E221:$BQ221), 0))</f>
        <v>#N/A</v>
      </c>
      <c r="AV221" t="e" cm="1">
        <f t="array" ref="AV221">deflator!AV221/INDEX(deflator!$E221:$BQ221, MATCH(TRUE, ISNUMBER(deflator!$E221:$BQ221), 0))</f>
        <v>#N/A</v>
      </c>
      <c r="AW221" t="e" cm="1">
        <f t="array" ref="AW221">deflator!AW221/INDEX(deflator!$E221:$BQ221, MATCH(TRUE, ISNUMBER(deflator!$E221:$BQ221), 0))</f>
        <v>#N/A</v>
      </c>
      <c r="AX221" t="e" cm="1">
        <f t="array" ref="AX221">deflator!AX221/INDEX(deflator!$E221:$BQ221, MATCH(TRUE, ISNUMBER(deflator!$E221:$BQ221), 0))</f>
        <v>#N/A</v>
      </c>
      <c r="AY221" t="e" cm="1">
        <f t="array" ref="AY221">deflator!AY221/INDEX(deflator!$E221:$BQ221, MATCH(TRUE, ISNUMBER(deflator!$E221:$BQ221), 0))</f>
        <v>#N/A</v>
      </c>
      <c r="AZ221" t="e" cm="1">
        <f t="array" ref="AZ221">deflator!AZ221/INDEX(deflator!$E221:$BQ221, MATCH(TRUE, ISNUMBER(deflator!$E221:$BQ221), 0))</f>
        <v>#N/A</v>
      </c>
      <c r="BA221" t="e" cm="1">
        <f t="array" ref="BA221">deflator!BA221/INDEX(deflator!$E221:$BQ221, MATCH(TRUE, ISNUMBER(deflator!$E221:$BQ221), 0))</f>
        <v>#N/A</v>
      </c>
      <c r="BB221" t="e" cm="1">
        <f t="array" ref="BB221">deflator!BB221/INDEX(deflator!$E221:$BQ221, MATCH(TRUE, ISNUMBER(deflator!$E221:$BQ221), 0))</f>
        <v>#N/A</v>
      </c>
      <c r="BC221" t="e" cm="1">
        <f t="array" ref="BC221">deflator!BC221/INDEX(deflator!$E221:$BQ221, MATCH(TRUE, ISNUMBER(deflator!$E221:$BQ221), 0))</f>
        <v>#N/A</v>
      </c>
      <c r="BD221" t="e" cm="1">
        <f t="array" ref="BD221">deflator!BD221/INDEX(deflator!$E221:$BQ221, MATCH(TRUE, ISNUMBER(deflator!$E221:$BQ221), 0))</f>
        <v>#N/A</v>
      </c>
      <c r="BE221" t="e" cm="1">
        <f t="array" ref="BE221">deflator!BE221/INDEX(deflator!$E221:$BQ221, MATCH(TRUE, ISNUMBER(deflator!$E221:$BQ221), 0))</f>
        <v>#N/A</v>
      </c>
      <c r="BF221" t="e" cm="1">
        <f t="array" ref="BF221">deflator!BF221/INDEX(deflator!$E221:$BQ221, MATCH(TRUE, ISNUMBER(deflator!$E221:$BQ221), 0))</f>
        <v>#N/A</v>
      </c>
      <c r="BG221" t="e" cm="1">
        <f t="array" ref="BG221">deflator!BG221/INDEX(deflator!$E221:$BQ221, MATCH(TRUE, ISNUMBER(deflator!$E221:$BQ221), 0))</f>
        <v>#N/A</v>
      </c>
      <c r="BH221" t="e" cm="1">
        <f t="array" ref="BH221">deflator!BH221/INDEX(deflator!$E221:$BQ221, MATCH(TRUE, ISNUMBER(deflator!$E221:$BQ221), 0))</f>
        <v>#N/A</v>
      </c>
      <c r="BI221" t="e" cm="1">
        <f t="array" ref="BI221">deflator!BI221/INDEX(deflator!$E221:$BQ221, MATCH(TRUE, ISNUMBER(deflator!$E221:$BQ221), 0))</f>
        <v>#N/A</v>
      </c>
      <c r="BJ221" t="e" cm="1">
        <f t="array" ref="BJ221">deflator!BJ221/INDEX(deflator!$E221:$BQ221, MATCH(TRUE, ISNUMBER(deflator!$E221:$BQ221), 0))</f>
        <v>#N/A</v>
      </c>
      <c r="BK221" t="e" cm="1">
        <f t="array" ref="BK221">deflator!BK221/INDEX(deflator!$E221:$BQ221, MATCH(TRUE, ISNUMBER(deflator!$E221:$BQ221), 0))</f>
        <v>#N/A</v>
      </c>
      <c r="BL221" t="e" cm="1">
        <f t="array" ref="BL221">deflator!BL221/INDEX(deflator!$E221:$BQ221, MATCH(TRUE, ISNUMBER(deflator!$E221:$BQ221), 0))</f>
        <v>#N/A</v>
      </c>
      <c r="BM221" t="e" cm="1">
        <f t="array" ref="BM221">deflator!BM221/INDEX(deflator!$E221:$BQ221, MATCH(TRUE, ISNUMBER(deflator!$E221:$BQ221), 0))</f>
        <v>#N/A</v>
      </c>
      <c r="BN221" t="e" cm="1">
        <f t="array" ref="BN221">deflator!BN221/INDEX(deflator!$E221:$BQ221, MATCH(TRUE, ISNUMBER(deflator!$E221:$BQ221), 0))</f>
        <v>#N/A</v>
      </c>
      <c r="BO221" t="e" cm="1">
        <f t="array" ref="BO221">deflator!BO221/INDEX(deflator!$E221:$BQ221, MATCH(TRUE, ISNUMBER(deflator!$E221:$BQ221), 0))</f>
        <v>#N/A</v>
      </c>
      <c r="BP221" t="e" cm="1">
        <f t="array" ref="BP221">deflator!BP221/INDEX(deflator!$E221:$BQ221, MATCH(TRUE, ISNUMBER(deflator!$E221:$BQ221), 0))</f>
        <v>#N/A</v>
      </c>
      <c r="BQ221" t="e" cm="1">
        <f t="array" ref="BQ221">deflator!BQ221/INDEX(deflator!$E221:$BQ221, MATCH(TRUE, ISNUMBER(deflator!$E221:$BQ221), 0))</f>
        <v>#N/A</v>
      </c>
    </row>
    <row r="222" spans="1:69" x14ac:dyDescent="0.35">
      <c r="A222" t="s">
        <v>680</v>
      </c>
      <c r="B222" t="s">
        <v>681</v>
      </c>
      <c r="C222" t="s">
        <v>44</v>
      </c>
      <c r="D222" t="s">
        <v>45</v>
      </c>
      <c r="E222" cm="1">
        <f t="array" ref="E222">deflator!E222/INDEX(deflator!$E222:$BQ222, MATCH(TRUE, ISNUMBER(deflator!$E222:$BQ222), 0))</f>
        <v>0</v>
      </c>
      <c r="F222" cm="1">
        <f t="array" ref="F222">deflator!F222/INDEX(deflator!$E222:$BQ222, MATCH(TRUE, ISNUMBER(deflator!$E222:$BQ222), 0))</f>
        <v>0</v>
      </c>
      <c r="G222" cm="1">
        <f t="array" ref="G222">deflator!G222/INDEX(deflator!$E222:$BQ222, MATCH(TRUE, ISNUMBER(deflator!$E222:$BQ222), 0))</f>
        <v>0</v>
      </c>
      <c r="H222" cm="1">
        <f t="array" ref="H222">deflator!H222/INDEX(deflator!$E222:$BQ222, MATCH(TRUE, ISNUMBER(deflator!$E222:$BQ222), 0))</f>
        <v>0</v>
      </c>
      <c r="I222" cm="1">
        <f t="array" ref="I222">deflator!I222/INDEX(deflator!$E222:$BQ222, MATCH(TRUE, ISNUMBER(deflator!$E222:$BQ222), 0))</f>
        <v>0</v>
      </c>
      <c r="J222" cm="1">
        <f t="array" ref="J222">deflator!J222/INDEX(deflator!$E222:$BQ222, MATCH(TRUE, ISNUMBER(deflator!$E222:$BQ222), 0))</f>
        <v>0</v>
      </c>
      <c r="K222" cm="1">
        <f t="array" ref="K222">deflator!K222/INDEX(deflator!$E222:$BQ222, MATCH(TRUE, ISNUMBER(deflator!$E222:$BQ222), 0))</f>
        <v>0</v>
      </c>
      <c r="L222" cm="1">
        <f t="array" ref="L222">deflator!L222/INDEX(deflator!$E222:$BQ222, MATCH(TRUE, ISNUMBER(deflator!$E222:$BQ222), 0))</f>
        <v>0</v>
      </c>
      <c r="M222" cm="1">
        <f t="array" ref="M222">deflator!M222/INDEX(deflator!$E222:$BQ222, MATCH(TRUE, ISNUMBER(deflator!$E222:$BQ222), 0))</f>
        <v>0</v>
      </c>
      <c r="N222" cm="1">
        <f t="array" ref="N222">deflator!N222/INDEX(deflator!$E222:$BQ222, MATCH(TRUE, ISNUMBER(deflator!$E222:$BQ222), 0))</f>
        <v>0</v>
      </c>
      <c r="O222" cm="1">
        <f t="array" ref="O222">deflator!O222/INDEX(deflator!$E222:$BQ222, MATCH(TRUE, ISNUMBER(deflator!$E222:$BQ222), 0))</f>
        <v>0</v>
      </c>
      <c r="P222" cm="1">
        <f t="array" ref="P222">deflator!P222/INDEX(deflator!$E222:$BQ222, MATCH(TRUE, ISNUMBER(deflator!$E222:$BQ222), 0))</f>
        <v>0</v>
      </c>
      <c r="Q222" cm="1">
        <f t="array" ref="Q222">deflator!Q222/INDEX(deflator!$E222:$BQ222, MATCH(TRUE, ISNUMBER(deflator!$E222:$BQ222), 0))</f>
        <v>0</v>
      </c>
      <c r="R222" cm="1">
        <f t="array" ref="R222">deflator!R222/INDEX(deflator!$E222:$BQ222, MATCH(TRUE, ISNUMBER(deflator!$E222:$BQ222), 0))</f>
        <v>0</v>
      </c>
      <c r="S222" cm="1">
        <f t="array" ref="S222">deflator!S222/INDEX(deflator!$E222:$BQ222, MATCH(TRUE, ISNUMBER(deflator!$E222:$BQ222), 0))</f>
        <v>0</v>
      </c>
      <c r="T222" cm="1">
        <f t="array" ref="T222">deflator!T222/INDEX(deflator!$E222:$BQ222, MATCH(TRUE, ISNUMBER(deflator!$E222:$BQ222), 0))</f>
        <v>0</v>
      </c>
      <c r="U222" cm="1">
        <f t="array" ref="U222">deflator!U222/INDEX(deflator!$E222:$BQ222, MATCH(TRUE, ISNUMBER(deflator!$E222:$BQ222), 0))</f>
        <v>0</v>
      </c>
      <c r="V222" cm="1">
        <f t="array" ref="V222">deflator!V222/INDEX(deflator!$E222:$BQ222, MATCH(TRUE, ISNUMBER(deflator!$E222:$BQ222), 0))</f>
        <v>0</v>
      </c>
      <c r="W222" cm="1">
        <f t="array" ref="W222">deflator!W222/INDEX(deflator!$E222:$BQ222, MATCH(TRUE, ISNUMBER(deflator!$E222:$BQ222), 0))</f>
        <v>0</v>
      </c>
      <c r="X222" cm="1">
        <f t="array" ref="X222">deflator!X222/INDEX(deflator!$E222:$BQ222, MATCH(TRUE, ISNUMBER(deflator!$E222:$BQ222), 0))</f>
        <v>0</v>
      </c>
      <c r="Y222" cm="1">
        <f t="array" ref="Y222">deflator!Y222/INDEX(deflator!$E222:$BQ222, MATCH(TRUE, ISNUMBER(deflator!$E222:$BQ222), 0))</f>
        <v>0</v>
      </c>
      <c r="Z222" cm="1">
        <f t="array" ref="Z222">deflator!Z222/INDEX(deflator!$E222:$BQ222, MATCH(TRUE, ISNUMBER(deflator!$E222:$BQ222), 0))</f>
        <v>0</v>
      </c>
      <c r="AA222" cm="1">
        <f t="array" ref="AA222">deflator!AA222/INDEX(deflator!$E222:$BQ222, MATCH(TRUE, ISNUMBER(deflator!$E222:$BQ222), 0))</f>
        <v>0</v>
      </c>
      <c r="AB222" cm="1">
        <f t="array" ref="AB222">deflator!AB222/INDEX(deflator!$E222:$BQ222, MATCH(TRUE, ISNUMBER(deflator!$E222:$BQ222), 0))</f>
        <v>0</v>
      </c>
      <c r="AC222" cm="1">
        <f t="array" ref="AC222">deflator!AC222/INDEX(deflator!$E222:$BQ222, MATCH(TRUE, ISNUMBER(deflator!$E222:$BQ222), 0))</f>
        <v>0</v>
      </c>
      <c r="AD222" cm="1">
        <f t="array" ref="AD222">deflator!AD222/INDEX(deflator!$E222:$BQ222, MATCH(TRUE, ISNUMBER(deflator!$E222:$BQ222), 0))</f>
        <v>0</v>
      </c>
      <c r="AE222" cm="1">
        <f t="array" ref="AE222">deflator!AE222/INDEX(deflator!$E222:$BQ222, MATCH(TRUE, ISNUMBER(deflator!$E222:$BQ222), 0))</f>
        <v>0</v>
      </c>
      <c r="AF222" cm="1">
        <f t="array" ref="AF222">deflator!AF222/INDEX(deflator!$E222:$BQ222, MATCH(TRUE, ISNUMBER(deflator!$E222:$BQ222), 0))</f>
        <v>0</v>
      </c>
      <c r="AG222" cm="1">
        <f t="array" ref="AG222">deflator!AG222/INDEX(deflator!$E222:$BQ222, MATCH(TRUE, ISNUMBER(deflator!$E222:$BQ222), 0))</f>
        <v>0</v>
      </c>
      <c r="AH222" cm="1">
        <f t="array" ref="AH222">deflator!AH222/INDEX(deflator!$E222:$BQ222, MATCH(TRUE, ISNUMBER(deflator!$E222:$BQ222), 0))</f>
        <v>0</v>
      </c>
      <c r="AI222" cm="1">
        <f t="array" ref="AI222">deflator!AI222/INDEX(deflator!$E222:$BQ222, MATCH(TRUE, ISNUMBER(deflator!$E222:$BQ222), 0))</f>
        <v>0</v>
      </c>
      <c r="AJ222" cm="1">
        <f t="array" ref="AJ222">deflator!AJ222/INDEX(deflator!$E222:$BQ222, MATCH(TRUE, ISNUMBER(deflator!$E222:$BQ222), 0))</f>
        <v>0</v>
      </c>
      <c r="AK222" cm="1">
        <f t="array" ref="AK222">deflator!AK222/INDEX(deflator!$E222:$BQ222, MATCH(TRUE, ISNUMBER(deflator!$E222:$BQ222), 0))</f>
        <v>0</v>
      </c>
      <c r="AL222" cm="1">
        <f t="array" ref="AL222">deflator!AL222/INDEX(deflator!$E222:$BQ222, MATCH(TRUE, ISNUMBER(deflator!$E222:$BQ222), 0))</f>
        <v>0</v>
      </c>
      <c r="AM222" cm="1">
        <f t="array" ref="AM222">deflator!AM222/INDEX(deflator!$E222:$BQ222, MATCH(TRUE, ISNUMBER(deflator!$E222:$BQ222), 0))</f>
        <v>0</v>
      </c>
      <c r="AN222" cm="1">
        <f t="array" ref="AN222">deflator!AN222/INDEX(deflator!$E222:$BQ222, MATCH(TRUE, ISNUMBER(deflator!$E222:$BQ222), 0))</f>
        <v>0</v>
      </c>
      <c r="AO222" cm="1">
        <f t="array" ref="AO222">deflator!AO222/INDEX(deflator!$E222:$BQ222, MATCH(TRUE, ISNUMBER(deflator!$E222:$BQ222), 0))</f>
        <v>0</v>
      </c>
      <c r="AP222" cm="1">
        <f t="array" ref="AP222">deflator!AP222/INDEX(deflator!$E222:$BQ222, MATCH(TRUE, ISNUMBER(deflator!$E222:$BQ222), 0))</f>
        <v>0</v>
      </c>
      <c r="AQ222" cm="1">
        <f t="array" ref="AQ222">deflator!AQ222/INDEX(deflator!$E222:$BQ222, MATCH(TRUE, ISNUMBER(deflator!$E222:$BQ222), 0))</f>
        <v>0</v>
      </c>
      <c r="AR222" cm="1">
        <f t="array" ref="AR222">deflator!AR222/INDEX(deflator!$E222:$BQ222, MATCH(TRUE, ISNUMBER(deflator!$E222:$BQ222), 0))</f>
        <v>0</v>
      </c>
      <c r="AS222" cm="1">
        <f t="array" ref="AS222">deflator!AS222/INDEX(deflator!$E222:$BQ222, MATCH(TRUE, ISNUMBER(deflator!$E222:$BQ222), 0))</f>
        <v>0</v>
      </c>
      <c r="AT222" cm="1">
        <f t="array" ref="AT222">deflator!AT222/INDEX(deflator!$E222:$BQ222, MATCH(TRUE, ISNUMBER(deflator!$E222:$BQ222), 0))</f>
        <v>0</v>
      </c>
      <c r="AU222" cm="1">
        <f t="array" ref="AU222">deflator!AU222/INDEX(deflator!$E222:$BQ222, MATCH(TRUE, ISNUMBER(deflator!$E222:$BQ222), 0))</f>
        <v>0</v>
      </c>
      <c r="AV222" cm="1">
        <f t="array" ref="AV222">deflator!AV222/INDEX(deflator!$E222:$BQ222, MATCH(TRUE, ISNUMBER(deflator!$E222:$BQ222), 0))</f>
        <v>0</v>
      </c>
      <c r="AW222" cm="1">
        <f t="array" ref="AW222">deflator!AW222/INDEX(deflator!$E222:$BQ222, MATCH(TRUE, ISNUMBER(deflator!$E222:$BQ222), 0))</f>
        <v>0</v>
      </c>
      <c r="AX222" cm="1">
        <f t="array" ref="AX222">deflator!AX222/INDEX(deflator!$E222:$BQ222, MATCH(TRUE, ISNUMBER(deflator!$E222:$BQ222), 0))</f>
        <v>0</v>
      </c>
      <c r="AY222" cm="1">
        <f t="array" ref="AY222">deflator!AY222/INDEX(deflator!$E222:$BQ222, MATCH(TRUE, ISNUMBER(deflator!$E222:$BQ222), 0))</f>
        <v>0</v>
      </c>
      <c r="AZ222" cm="1">
        <f t="array" ref="AZ222">deflator!AZ222/INDEX(deflator!$E222:$BQ222, MATCH(TRUE, ISNUMBER(deflator!$E222:$BQ222), 0))</f>
        <v>0</v>
      </c>
      <c r="BA222" cm="1">
        <f t="array" ref="BA222">deflator!BA222/INDEX(deflator!$E222:$BQ222, MATCH(TRUE, ISNUMBER(deflator!$E222:$BQ222), 0))</f>
        <v>1</v>
      </c>
      <c r="BB222" cm="1">
        <f t="array" ref="BB222">deflator!BB222/INDEX(deflator!$E222:$BQ222, MATCH(TRUE, ISNUMBER(deflator!$E222:$BQ222), 0))</f>
        <v>0.88170670460894318</v>
      </c>
      <c r="BC222" cm="1">
        <f t="array" ref="BC222">deflator!BC222/INDEX(deflator!$E222:$BQ222, MATCH(TRUE, ISNUMBER(deflator!$E222:$BQ222), 0))</f>
        <v>0.99567966150911935</v>
      </c>
      <c r="BD222" cm="1">
        <f t="array" ref="BD222">deflator!BD222/INDEX(deflator!$E222:$BQ222, MATCH(TRUE, ISNUMBER(deflator!$E222:$BQ222), 0))</f>
        <v>1.3823353593673271</v>
      </c>
      <c r="BE222" cm="1">
        <f t="array" ref="BE222">deflator!BE222/INDEX(deflator!$E222:$BQ222, MATCH(TRUE, ISNUMBER(deflator!$E222:$BQ222), 0))</f>
        <v>2.0252167483496142</v>
      </c>
      <c r="BF222" cm="1">
        <f t="array" ref="BF222">deflator!BF222/INDEX(deflator!$E222:$BQ222, MATCH(TRUE, ISNUMBER(deflator!$E222:$BQ222), 0))</f>
        <v>2.7646670974651548</v>
      </c>
      <c r="BG222" cm="1">
        <f t="array" ref="BG222">deflator!BG222/INDEX(deflator!$E222:$BQ222, MATCH(TRUE, ISNUMBER(deflator!$E222:$BQ222), 0))</f>
        <v>2.026493114689945</v>
      </c>
      <c r="BH222" cm="1">
        <f t="array" ref="BH222">deflator!BH222/INDEX(deflator!$E222:$BQ222, MATCH(TRUE, ISNUMBER(deflator!$E222:$BQ222), 0))</f>
        <v>2.3849662125277971</v>
      </c>
      <c r="BI222" cm="1">
        <f t="array" ref="BI222">deflator!BI222/INDEX(deflator!$E222:$BQ222, MATCH(TRUE, ISNUMBER(deflator!$E222:$BQ222), 0))</f>
        <v>0</v>
      </c>
      <c r="BJ222" cm="1">
        <f t="array" ref="BJ222">deflator!BJ222/INDEX(deflator!$E222:$BQ222, MATCH(TRUE, ISNUMBER(deflator!$E222:$BQ222), 0))</f>
        <v>0</v>
      </c>
      <c r="BK222" cm="1">
        <f t="array" ref="BK222">deflator!BK222/INDEX(deflator!$E222:$BQ222, MATCH(TRUE, ISNUMBER(deflator!$E222:$BQ222), 0))</f>
        <v>0</v>
      </c>
      <c r="BL222" cm="1">
        <f t="array" ref="BL222">deflator!BL222/INDEX(deflator!$E222:$BQ222, MATCH(TRUE, ISNUMBER(deflator!$E222:$BQ222), 0))</f>
        <v>0</v>
      </c>
      <c r="BM222" cm="1">
        <f t="array" ref="BM222">deflator!BM222/INDEX(deflator!$E222:$BQ222, MATCH(TRUE, ISNUMBER(deflator!$E222:$BQ222), 0))</f>
        <v>0</v>
      </c>
      <c r="BN222" cm="1">
        <f t="array" ref="BN222">deflator!BN222/INDEX(deflator!$E222:$BQ222, MATCH(TRUE, ISNUMBER(deflator!$E222:$BQ222), 0))</f>
        <v>0</v>
      </c>
      <c r="BO222" cm="1">
        <f t="array" ref="BO222">deflator!BO222/INDEX(deflator!$E222:$BQ222, MATCH(TRUE, ISNUMBER(deflator!$E222:$BQ222), 0))</f>
        <v>0</v>
      </c>
      <c r="BP222" cm="1">
        <f t="array" ref="BP222">deflator!BP222/INDEX(deflator!$E222:$BQ222, MATCH(TRUE, ISNUMBER(deflator!$E222:$BQ222), 0))</f>
        <v>0</v>
      </c>
      <c r="BQ222" cm="1">
        <f t="array" ref="BQ222">deflator!BQ222/INDEX(deflator!$E222:$BQ222, MATCH(TRUE, ISNUMBER(deflator!$E222:$BQ222), 0))</f>
        <v>0</v>
      </c>
    </row>
    <row r="223" spans="1:69" x14ac:dyDescent="0.35">
      <c r="A223" t="s">
        <v>682</v>
      </c>
      <c r="B223" t="s">
        <v>683</v>
      </c>
      <c r="C223" t="s">
        <v>44</v>
      </c>
      <c r="D223" t="s">
        <v>45</v>
      </c>
      <c r="E223" t="e" cm="1">
        <f t="array" ref="E223">deflator!E223/INDEX(deflator!$E223:$BQ223, MATCH(TRUE, ISNUMBER(deflator!$E223:$BQ223), 0))</f>
        <v>#N/A</v>
      </c>
      <c r="F223" t="e" cm="1">
        <f t="array" ref="F223">deflator!F223/INDEX(deflator!$E223:$BQ223, MATCH(TRUE, ISNUMBER(deflator!$E223:$BQ223), 0))</f>
        <v>#N/A</v>
      </c>
      <c r="G223" t="e" cm="1">
        <f t="array" ref="G223">deflator!G223/INDEX(deflator!$E223:$BQ223, MATCH(TRUE, ISNUMBER(deflator!$E223:$BQ223), 0))</f>
        <v>#N/A</v>
      </c>
      <c r="H223" t="e" cm="1">
        <f t="array" ref="H223">deflator!H223/INDEX(deflator!$E223:$BQ223, MATCH(TRUE, ISNUMBER(deflator!$E223:$BQ223), 0))</f>
        <v>#N/A</v>
      </c>
      <c r="I223" t="e" cm="1">
        <f t="array" ref="I223">deflator!I223/INDEX(deflator!$E223:$BQ223, MATCH(TRUE, ISNUMBER(deflator!$E223:$BQ223), 0))</f>
        <v>#N/A</v>
      </c>
      <c r="J223" t="e" cm="1">
        <f t="array" ref="J223">deflator!J223/INDEX(deflator!$E223:$BQ223, MATCH(TRUE, ISNUMBER(deflator!$E223:$BQ223), 0))</f>
        <v>#N/A</v>
      </c>
      <c r="K223" t="e" cm="1">
        <f t="array" ref="K223">deflator!K223/INDEX(deflator!$E223:$BQ223, MATCH(TRUE, ISNUMBER(deflator!$E223:$BQ223), 0))</f>
        <v>#N/A</v>
      </c>
      <c r="L223" t="e" cm="1">
        <f t="array" ref="L223">deflator!L223/INDEX(deflator!$E223:$BQ223, MATCH(TRUE, ISNUMBER(deflator!$E223:$BQ223), 0))</f>
        <v>#N/A</v>
      </c>
      <c r="M223" t="e" cm="1">
        <f t="array" ref="M223">deflator!M223/INDEX(deflator!$E223:$BQ223, MATCH(TRUE, ISNUMBER(deflator!$E223:$BQ223), 0))</f>
        <v>#N/A</v>
      </c>
      <c r="N223" t="e" cm="1">
        <f t="array" ref="N223">deflator!N223/INDEX(deflator!$E223:$BQ223, MATCH(TRUE, ISNUMBER(deflator!$E223:$BQ223), 0))</f>
        <v>#N/A</v>
      </c>
      <c r="O223" t="e" cm="1">
        <f t="array" ref="O223">deflator!O223/INDEX(deflator!$E223:$BQ223, MATCH(TRUE, ISNUMBER(deflator!$E223:$BQ223), 0))</f>
        <v>#N/A</v>
      </c>
      <c r="P223" t="e" cm="1">
        <f t="array" ref="P223">deflator!P223/INDEX(deflator!$E223:$BQ223, MATCH(TRUE, ISNUMBER(deflator!$E223:$BQ223), 0))</f>
        <v>#N/A</v>
      </c>
      <c r="Q223" t="e" cm="1">
        <f t="array" ref="Q223">deflator!Q223/INDEX(deflator!$E223:$BQ223, MATCH(TRUE, ISNUMBER(deflator!$E223:$BQ223), 0))</f>
        <v>#N/A</v>
      </c>
      <c r="R223" t="e" cm="1">
        <f t="array" ref="R223">deflator!R223/INDEX(deflator!$E223:$BQ223, MATCH(TRUE, ISNUMBER(deflator!$E223:$BQ223), 0))</f>
        <v>#N/A</v>
      </c>
      <c r="S223" t="e" cm="1">
        <f t="array" ref="S223">deflator!S223/INDEX(deflator!$E223:$BQ223, MATCH(TRUE, ISNUMBER(deflator!$E223:$BQ223), 0))</f>
        <v>#N/A</v>
      </c>
      <c r="T223" t="e" cm="1">
        <f t="array" ref="T223">deflator!T223/INDEX(deflator!$E223:$BQ223, MATCH(TRUE, ISNUMBER(deflator!$E223:$BQ223), 0))</f>
        <v>#N/A</v>
      </c>
      <c r="U223" t="e" cm="1">
        <f t="array" ref="U223">deflator!U223/INDEX(deflator!$E223:$BQ223, MATCH(TRUE, ISNUMBER(deflator!$E223:$BQ223), 0))</f>
        <v>#N/A</v>
      </c>
      <c r="V223" t="e" cm="1">
        <f t="array" ref="V223">deflator!V223/INDEX(deflator!$E223:$BQ223, MATCH(TRUE, ISNUMBER(deflator!$E223:$BQ223), 0))</f>
        <v>#N/A</v>
      </c>
      <c r="W223" t="e" cm="1">
        <f t="array" ref="W223">deflator!W223/INDEX(deflator!$E223:$BQ223, MATCH(TRUE, ISNUMBER(deflator!$E223:$BQ223), 0))</f>
        <v>#N/A</v>
      </c>
      <c r="X223" t="e" cm="1">
        <f t="array" ref="X223">deflator!X223/INDEX(deflator!$E223:$BQ223, MATCH(TRUE, ISNUMBER(deflator!$E223:$BQ223), 0))</f>
        <v>#N/A</v>
      </c>
      <c r="Y223" t="e" cm="1">
        <f t="array" ref="Y223">deflator!Y223/INDEX(deflator!$E223:$BQ223, MATCH(TRUE, ISNUMBER(deflator!$E223:$BQ223), 0))</f>
        <v>#N/A</v>
      </c>
      <c r="Z223" t="e" cm="1">
        <f t="array" ref="Z223">deflator!Z223/INDEX(deflator!$E223:$BQ223, MATCH(TRUE, ISNUMBER(deflator!$E223:$BQ223), 0))</f>
        <v>#N/A</v>
      </c>
      <c r="AA223" t="e" cm="1">
        <f t="array" ref="AA223">deflator!AA223/INDEX(deflator!$E223:$BQ223, MATCH(TRUE, ISNUMBER(deflator!$E223:$BQ223), 0))</f>
        <v>#N/A</v>
      </c>
      <c r="AB223" t="e" cm="1">
        <f t="array" ref="AB223">deflator!AB223/INDEX(deflator!$E223:$BQ223, MATCH(TRUE, ISNUMBER(deflator!$E223:$BQ223), 0))</f>
        <v>#N/A</v>
      </c>
      <c r="AC223" t="e" cm="1">
        <f t="array" ref="AC223">deflator!AC223/INDEX(deflator!$E223:$BQ223, MATCH(TRUE, ISNUMBER(deflator!$E223:$BQ223), 0))</f>
        <v>#N/A</v>
      </c>
      <c r="AD223" t="e" cm="1">
        <f t="array" ref="AD223">deflator!AD223/INDEX(deflator!$E223:$BQ223, MATCH(TRUE, ISNUMBER(deflator!$E223:$BQ223), 0))</f>
        <v>#N/A</v>
      </c>
      <c r="AE223" t="e" cm="1">
        <f t="array" ref="AE223">deflator!AE223/INDEX(deflator!$E223:$BQ223, MATCH(TRUE, ISNUMBER(deflator!$E223:$BQ223), 0))</f>
        <v>#N/A</v>
      </c>
      <c r="AF223" t="e" cm="1">
        <f t="array" ref="AF223">deflator!AF223/INDEX(deflator!$E223:$BQ223, MATCH(TRUE, ISNUMBER(deflator!$E223:$BQ223), 0))</f>
        <v>#N/A</v>
      </c>
      <c r="AG223" t="e" cm="1">
        <f t="array" ref="AG223">deflator!AG223/INDEX(deflator!$E223:$BQ223, MATCH(TRUE, ISNUMBER(deflator!$E223:$BQ223), 0))</f>
        <v>#N/A</v>
      </c>
      <c r="AH223" t="e" cm="1">
        <f t="array" ref="AH223">deflator!AH223/INDEX(deflator!$E223:$BQ223, MATCH(TRUE, ISNUMBER(deflator!$E223:$BQ223), 0))</f>
        <v>#N/A</v>
      </c>
      <c r="AI223" t="e" cm="1">
        <f t="array" ref="AI223">deflator!AI223/INDEX(deflator!$E223:$BQ223, MATCH(TRUE, ISNUMBER(deflator!$E223:$BQ223), 0))</f>
        <v>#N/A</v>
      </c>
      <c r="AJ223" t="e" cm="1">
        <f t="array" ref="AJ223">deflator!AJ223/INDEX(deflator!$E223:$BQ223, MATCH(TRUE, ISNUMBER(deflator!$E223:$BQ223), 0))</f>
        <v>#N/A</v>
      </c>
      <c r="AK223" t="e" cm="1">
        <f t="array" ref="AK223">deflator!AK223/INDEX(deflator!$E223:$BQ223, MATCH(TRUE, ISNUMBER(deflator!$E223:$BQ223), 0))</f>
        <v>#N/A</v>
      </c>
      <c r="AL223" t="e" cm="1">
        <f t="array" ref="AL223">deflator!AL223/INDEX(deflator!$E223:$BQ223, MATCH(TRUE, ISNUMBER(deflator!$E223:$BQ223), 0))</f>
        <v>#N/A</v>
      </c>
      <c r="AM223" t="e" cm="1">
        <f t="array" ref="AM223">deflator!AM223/INDEX(deflator!$E223:$BQ223, MATCH(TRUE, ISNUMBER(deflator!$E223:$BQ223), 0))</f>
        <v>#N/A</v>
      </c>
      <c r="AN223" t="e" cm="1">
        <f t="array" ref="AN223">deflator!AN223/INDEX(deflator!$E223:$BQ223, MATCH(TRUE, ISNUMBER(deflator!$E223:$BQ223), 0))</f>
        <v>#N/A</v>
      </c>
      <c r="AO223" t="e" cm="1">
        <f t="array" ref="AO223">deflator!AO223/INDEX(deflator!$E223:$BQ223, MATCH(TRUE, ISNUMBER(deflator!$E223:$BQ223), 0))</f>
        <v>#N/A</v>
      </c>
      <c r="AP223" t="e" cm="1">
        <f t="array" ref="AP223">deflator!AP223/INDEX(deflator!$E223:$BQ223, MATCH(TRUE, ISNUMBER(deflator!$E223:$BQ223), 0))</f>
        <v>#N/A</v>
      </c>
      <c r="AQ223" t="e" cm="1">
        <f t="array" ref="AQ223">deflator!AQ223/INDEX(deflator!$E223:$BQ223, MATCH(TRUE, ISNUMBER(deflator!$E223:$BQ223), 0))</f>
        <v>#N/A</v>
      </c>
      <c r="AR223" t="e" cm="1">
        <f t="array" ref="AR223">deflator!AR223/INDEX(deflator!$E223:$BQ223, MATCH(TRUE, ISNUMBER(deflator!$E223:$BQ223), 0))</f>
        <v>#N/A</v>
      </c>
      <c r="AS223" t="e" cm="1">
        <f t="array" ref="AS223">deflator!AS223/INDEX(deflator!$E223:$BQ223, MATCH(TRUE, ISNUMBER(deflator!$E223:$BQ223), 0))</f>
        <v>#N/A</v>
      </c>
      <c r="AT223" t="e" cm="1">
        <f t="array" ref="AT223">deflator!AT223/INDEX(deflator!$E223:$BQ223, MATCH(TRUE, ISNUMBER(deflator!$E223:$BQ223), 0))</f>
        <v>#N/A</v>
      </c>
      <c r="AU223" t="e" cm="1">
        <f t="array" ref="AU223">deflator!AU223/INDEX(deflator!$E223:$BQ223, MATCH(TRUE, ISNUMBER(deflator!$E223:$BQ223), 0))</f>
        <v>#N/A</v>
      </c>
      <c r="AV223" t="e" cm="1">
        <f t="array" ref="AV223">deflator!AV223/INDEX(deflator!$E223:$BQ223, MATCH(TRUE, ISNUMBER(deflator!$E223:$BQ223), 0))</f>
        <v>#N/A</v>
      </c>
      <c r="AW223" t="e" cm="1">
        <f t="array" ref="AW223">deflator!AW223/INDEX(deflator!$E223:$BQ223, MATCH(TRUE, ISNUMBER(deflator!$E223:$BQ223), 0))</f>
        <v>#N/A</v>
      </c>
      <c r="AX223" t="e" cm="1">
        <f t="array" ref="AX223">deflator!AX223/INDEX(deflator!$E223:$BQ223, MATCH(TRUE, ISNUMBER(deflator!$E223:$BQ223), 0))</f>
        <v>#N/A</v>
      </c>
      <c r="AY223" t="e" cm="1">
        <f t="array" ref="AY223">deflator!AY223/INDEX(deflator!$E223:$BQ223, MATCH(TRUE, ISNUMBER(deflator!$E223:$BQ223), 0))</f>
        <v>#N/A</v>
      </c>
      <c r="AZ223" t="e" cm="1">
        <f t="array" ref="AZ223">deflator!AZ223/INDEX(deflator!$E223:$BQ223, MATCH(TRUE, ISNUMBER(deflator!$E223:$BQ223), 0))</f>
        <v>#N/A</v>
      </c>
      <c r="BA223" t="e" cm="1">
        <f t="array" ref="BA223">deflator!BA223/INDEX(deflator!$E223:$BQ223, MATCH(TRUE, ISNUMBER(deflator!$E223:$BQ223), 0))</f>
        <v>#N/A</v>
      </c>
      <c r="BB223" t="e" cm="1">
        <f t="array" ref="BB223">deflator!BB223/INDEX(deflator!$E223:$BQ223, MATCH(TRUE, ISNUMBER(deflator!$E223:$BQ223), 0))</f>
        <v>#N/A</v>
      </c>
      <c r="BC223" t="e" cm="1">
        <f t="array" ref="BC223">deflator!BC223/INDEX(deflator!$E223:$BQ223, MATCH(TRUE, ISNUMBER(deflator!$E223:$BQ223), 0))</f>
        <v>#N/A</v>
      </c>
      <c r="BD223" t="e" cm="1">
        <f t="array" ref="BD223">deflator!BD223/INDEX(deflator!$E223:$BQ223, MATCH(TRUE, ISNUMBER(deflator!$E223:$BQ223), 0))</f>
        <v>#N/A</v>
      </c>
      <c r="BE223" t="e" cm="1">
        <f t="array" ref="BE223">deflator!BE223/INDEX(deflator!$E223:$BQ223, MATCH(TRUE, ISNUMBER(deflator!$E223:$BQ223), 0))</f>
        <v>#N/A</v>
      </c>
      <c r="BF223" t="e" cm="1">
        <f t="array" ref="BF223">deflator!BF223/INDEX(deflator!$E223:$BQ223, MATCH(TRUE, ISNUMBER(deflator!$E223:$BQ223), 0))</f>
        <v>#N/A</v>
      </c>
      <c r="BG223" t="e" cm="1">
        <f t="array" ref="BG223">deflator!BG223/INDEX(deflator!$E223:$BQ223, MATCH(TRUE, ISNUMBER(deflator!$E223:$BQ223), 0))</f>
        <v>#N/A</v>
      </c>
      <c r="BH223" t="e" cm="1">
        <f t="array" ref="BH223">deflator!BH223/INDEX(deflator!$E223:$BQ223, MATCH(TRUE, ISNUMBER(deflator!$E223:$BQ223), 0))</f>
        <v>#N/A</v>
      </c>
      <c r="BI223" t="e" cm="1">
        <f t="array" ref="BI223">deflator!BI223/INDEX(deflator!$E223:$BQ223, MATCH(TRUE, ISNUMBER(deflator!$E223:$BQ223), 0))</f>
        <v>#N/A</v>
      </c>
      <c r="BJ223" t="e" cm="1">
        <f t="array" ref="BJ223">deflator!BJ223/INDEX(deflator!$E223:$BQ223, MATCH(TRUE, ISNUMBER(deflator!$E223:$BQ223), 0))</f>
        <v>#N/A</v>
      </c>
      <c r="BK223" t="e" cm="1">
        <f t="array" ref="BK223">deflator!BK223/INDEX(deflator!$E223:$BQ223, MATCH(TRUE, ISNUMBER(deflator!$E223:$BQ223), 0))</f>
        <v>#N/A</v>
      </c>
      <c r="BL223" t="e" cm="1">
        <f t="array" ref="BL223">deflator!BL223/INDEX(deflator!$E223:$BQ223, MATCH(TRUE, ISNUMBER(deflator!$E223:$BQ223), 0))</f>
        <v>#N/A</v>
      </c>
      <c r="BM223" t="e" cm="1">
        <f t="array" ref="BM223">deflator!BM223/INDEX(deflator!$E223:$BQ223, MATCH(TRUE, ISNUMBER(deflator!$E223:$BQ223), 0))</f>
        <v>#N/A</v>
      </c>
      <c r="BN223" t="e" cm="1">
        <f t="array" ref="BN223">deflator!BN223/INDEX(deflator!$E223:$BQ223, MATCH(TRUE, ISNUMBER(deflator!$E223:$BQ223), 0))</f>
        <v>#N/A</v>
      </c>
      <c r="BO223" t="e" cm="1">
        <f t="array" ref="BO223">deflator!BO223/INDEX(deflator!$E223:$BQ223, MATCH(TRUE, ISNUMBER(deflator!$E223:$BQ223), 0))</f>
        <v>#N/A</v>
      </c>
      <c r="BP223" t="e" cm="1">
        <f t="array" ref="BP223">deflator!BP223/INDEX(deflator!$E223:$BQ223, MATCH(TRUE, ISNUMBER(deflator!$E223:$BQ223), 0))</f>
        <v>#N/A</v>
      </c>
      <c r="BQ223" t="e" cm="1">
        <f t="array" ref="BQ223">deflator!BQ223/INDEX(deflator!$E223:$BQ223, MATCH(TRUE, ISNUMBER(deflator!$E223:$BQ223), 0))</f>
        <v>#N/A</v>
      </c>
    </row>
    <row r="224" spans="1:69" x14ac:dyDescent="0.35">
      <c r="A224" t="s">
        <v>684</v>
      </c>
      <c r="B224" t="s">
        <v>685</v>
      </c>
      <c r="C224" t="s">
        <v>44</v>
      </c>
      <c r="D224" t="s">
        <v>45</v>
      </c>
      <c r="E224" t="e" cm="1">
        <f t="array" ref="E224">deflator!E224/INDEX(deflator!$E224:$BQ224, MATCH(TRUE, ISNUMBER(deflator!$E224:$BQ224), 0))</f>
        <v>#N/A</v>
      </c>
      <c r="F224" t="e" cm="1">
        <f t="array" ref="F224">deflator!F224/INDEX(deflator!$E224:$BQ224, MATCH(TRUE, ISNUMBER(deflator!$E224:$BQ224), 0))</f>
        <v>#N/A</v>
      </c>
      <c r="G224" t="e" cm="1">
        <f t="array" ref="G224">deflator!G224/INDEX(deflator!$E224:$BQ224, MATCH(TRUE, ISNUMBER(deflator!$E224:$BQ224), 0))</f>
        <v>#N/A</v>
      </c>
      <c r="H224" t="e" cm="1">
        <f t="array" ref="H224">deflator!H224/INDEX(deflator!$E224:$BQ224, MATCH(TRUE, ISNUMBER(deflator!$E224:$BQ224), 0))</f>
        <v>#N/A</v>
      </c>
      <c r="I224" t="e" cm="1">
        <f t="array" ref="I224">deflator!I224/INDEX(deflator!$E224:$BQ224, MATCH(TRUE, ISNUMBER(deflator!$E224:$BQ224), 0))</f>
        <v>#N/A</v>
      </c>
      <c r="J224" t="e" cm="1">
        <f t="array" ref="J224">deflator!J224/INDEX(deflator!$E224:$BQ224, MATCH(TRUE, ISNUMBER(deflator!$E224:$BQ224), 0))</f>
        <v>#N/A</v>
      </c>
      <c r="K224" t="e" cm="1">
        <f t="array" ref="K224">deflator!K224/INDEX(deflator!$E224:$BQ224, MATCH(TRUE, ISNUMBER(deflator!$E224:$BQ224), 0))</f>
        <v>#N/A</v>
      </c>
      <c r="L224" t="e" cm="1">
        <f t="array" ref="L224">deflator!L224/INDEX(deflator!$E224:$BQ224, MATCH(TRUE, ISNUMBER(deflator!$E224:$BQ224), 0))</f>
        <v>#N/A</v>
      </c>
      <c r="M224" t="e" cm="1">
        <f t="array" ref="M224">deflator!M224/INDEX(deflator!$E224:$BQ224, MATCH(TRUE, ISNUMBER(deflator!$E224:$BQ224), 0))</f>
        <v>#N/A</v>
      </c>
      <c r="N224" t="e" cm="1">
        <f t="array" ref="N224">deflator!N224/INDEX(deflator!$E224:$BQ224, MATCH(TRUE, ISNUMBER(deflator!$E224:$BQ224), 0))</f>
        <v>#N/A</v>
      </c>
      <c r="O224" t="e" cm="1">
        <f t="array" ref="O224">deflator!O224/INDEX(deflator!$E224:$BQ224, MATCH(TRUE, ISNUMBER(deflator!$E224:$BQ224), 0))</f>
        <v>#N/A</v>
      </c>
      <c r="P224" t="e" cm="1">
        <f t="array" ref="P224">deflator!P224/INDEX(deflator!$E224:$BQ224, MATCH(TRUE, ISNUMBER(deflator!$E224:$BQ224), 0))</f>
        <v>#N/A</v>
      </c>
      <c r="Q224" t="e" cm="1">
        <f t="array" ref="Q224">deflator!Q224/INDEX(deflator!$E224:$BQ224, MATCH(TRUE, ISNUMBER(deflator!$E224:$BQ224), 0))</f>
        <v>#N/A</v>
      </c>
      <c r="R224" t="e" cm="1">
        <f t="array" ref="R224">deflator!R224/INDEX(deflator!$E224:$BQ224, MATCH(TRUE, ISNUMBER(deflator!$E224:$BQ224), 0))</f>
        <v>#N/A</v>
      </c>
      <c r="S224" t="e" cm="1">
        <f t="array" ref="S224">deflator!S224/INDEX(deflator!$E224:$BQ224, MATCH(TRUE, ISNUMBER(deflator!$E224:$BQ224), 0))</f>
        <v>#N/A</v>
      </c>
      <c r="T224" t="e" cm="1">
        <f t="array" ref="T224">deflator!T224/INDEX(deflator!$E224:$BQ224, MATCH(TRUE, ISNUMBER(deflator!$E224:$BQ224), 0))</f>
        <v>#N/A</v>
      </c>
      <c r="U224" t="e" cm="1">
        <f t="array" ref="U224">deflator!U224/INDEX(deflator!$E224:$BQ224, MATCH(TRUE, ISNUMBER(deflator!$E224:$BQ224), 0))</f>
        <v>#N/A</v>
      </c>
      <c r="V224" t="e" cm="1">
        <f t="array" ref="V224">deflator!V224/INDEX(deflator!$E224:$BQ224, MATCH(TRUE, ISNUMBER(deflator!$E224:$BQ224), 0))</f>
        <v>#N/A</v>
      </c>
      <c r="W224" t="e" cm="1">
        <f t="array" ref="W224">deflator!W224/INDEX(deflator!$E224:$BQ224, MATCH(TRUE, ISNUMBER(deflator!$E224:$BQ224), 0))</f>
        <v>#N/A</v>
      </c>
      <c r="X224" t="e" cm="1">
        <f t="array" ref="X224">deflator!X224/INDEX(deflator!$E224:$BQ224, MATCH(TRUE, ISNUMBER(deflator!$E224:$BQ224), 0))</f>
        <v>#N/A</v>
      </c>
      <c r="Y224" t="e" cm="1">
        <f t="array" ref="Y224">deflator!Y224/INDEX(deflator!$E224:$BQ224, MATCH(TRUE, ISNUMBER(deflator!$E224:$BQ224), 0))</f>
        <v>#N/A</v>
      </c>
      <c r="Z224" t="e" cm="1">
        <f t="array" ref="Z224">deflator!Z224/INDEX(deflator!$E224:$BQ224, MATCH(TRUE, ISNUMBER(deflator!$E224:$BQ224), 0))</f>
        <v>#N/A</v>
      </c>
      <c r="AA224" t="e" cm="1">
        <f t="array" ref="AA224">deflator!AA224/INDEX(deflator!$E224:$BQ224, MATCH(TRUE, ISNUMBER(deflator!$E224:$BQ224), 0))</f>
        <v>#N/A</v>
      </c>
      <c r="AB224" t="e" cm="1">
        <f t="array" ref="AB224">deflator!AB224/INDEX(deflator!$E224:$BQ224, MATCH(TRUE, ISNUMBER(deflator!$E224:$BQ224), 0))</f>
        <v>#N/A</v>
      </c>
      <c r="AC224" t="e" cm="1">
        <f t="array" ref="AC224">deflator!AC224/INDEX(deflator!$E224:$BQ224, MATCH(TRUE, ISNUMBER(deflator!$E224:$BQ224), 0))</f>
        <v>#N/A</v>
      </c>
      <c r="AD224" t="e" cm="1">
        <f t="array" ref="AD224">deflator!AD224/INDEX(deflator!$E224:$BQ224, MATCH(TRUE, ISNUMBER(deflator!$E224:$BQ224), 0))</f>
        <v>#N/A</v>
      </c>
      <c r="AE224" t="e" cm="1">
        <f t="array" ref="AE224">deflator!AE224/INDEX(deflator!$E224:$BQ224, MATCH(TRUE, ISNUMBER(deflator!$E224:$BQ224), 0))</f>
        <v>#N/A</v>
      </c>
      <c r="AF224" t="e" cm="1">
        <f t="array" ref="AF224">deflator!AF224/INDEX(deflator!$E224:$BQ224, MATCH(TRUE, ISNUMBER(deflator!$E224:$BQ224), 0))</f>
        <v>#N/A</v>
      </c>
      <c r="AG224" t="e" cm="1">
        <f t="array" ref="AG224">deflator!AG224/INDEX(deflator!$E224:$BQ224, MATCH(TRUE, ISNUMBER(deflator!$E224:$BQ224), 0))</f>
        <v>#N/A</v>
      </c>
      <c r="AH224" t="e" cm="1">
        <f t="array" ref="AH224">deflator!AH224/INDEX(deflator!$E224:$BQ224, MATCH(TRUE, ISNUMBER(deflator!$E224:$BQ224), 0))</f>
        <v>#N/A</v>
      </c>
      <c r="AI224" t="e" cm="1">
        <f t="array" ref="AI224">deflator!AI224/INDEX(deflator!$E224:$BQ224, MATCH(TRUE, ISNUMBER(deflator!$E224:$BQ224), 0))</f>
        <v>#N/A</v>
      </c>
      <c r="AJ224" t="e" cm="1">
        <f t="array" ref="AJ224">deflator!AJ224/INDEX(deflator!$E224:$BQ224, MATCH(TRUE, ISNUMBER(deflator!$E224:$BQ224), 0))</f>
        <v>#N/A</v>
      </c>
      <c r="AK224" t="e" cm="1">
        <f t="array" ref="AK224">deflator!AK224/INDEX(deflator!$E224:$BQ224, MATCH(TRUE, ISNUMBER(deflator!$E224:$BQ224), 0))</f>
        <v>#N/A</v>
      </c>
      <c r="AL224" t="e" cm="1">
        <f t="array" ref="AL224">deflator!AL224/INDEX(deflator!$E224:$BQ224, MATCH(TRUE, ISNUMBER(deflator!$E224:$BQ224), 0))</f>
        <v>#N/A</v>
      </c>
      <c r="AM224" t="e" cm="1">
        <f t="array" ref="AM224">deflator!AM224/INDEX(deflator!$E224:$BQ224, MATCH(TRUE, ISNUMBER(deflator!$E224:$BQ224), 0))</f>
        <v>#N/A</v>
      </c>
      <c r="AN224" t="e" cm="1">
        <f t="array" ref="AN224">deflator!AN224/INDEX(deflator!$E224:$BQ224, MATCH(TRUE, ISNUMBER(deflator!$E224:$BQ224), 0))</f>
        <v>#N/A</v>
      </c>
      <c r="AO224" t="e" cm="1">
        <f t="array" ref="AO224">deflator!AO224/INDEX(deflator!$E224:$BQ224, MATCH(TRUE, ISNUMBER(deflator!$E224:$BQ224), 0))</f>
        <v>#N/A</v>
      </c>
      <c r="AP224" t="e" cm="1">
        <f t="array" ref="AP224">deflator!AP224/INDEX(deflator!$E224:$BQ224, MATCH(TRUE, ISNUMBER(deflator!$E224:$BQ224), 0))</f>
        <v>#N/A</v>
      </c>
      <c r="AQ224" t="e" cm="1">
        <f t="array" ref="AQ224">deflator!AQ224/INDEX(deflator!$E224:$BQ224, MATCH(TRUE, ISNUMBER(deflator!$E224:$BQ224), 0))</f>
        <v>#N/A</v>
      </c>
      <c r="AR224" t="e" cm="1">
        <f t="array" ref="AR224">deflator!AR224/INDEX(deflator!$E224:$BQ224, MATCH(TRUE, ISNUMBER(deflator!$E224:$BQ224), 0))</f>
        <v>#N/A</v>
      </c>
      <c r="AS224" t="e" cm="1">
        <f t="array" ref="AS224">deflator!AS224/INDEX(deflator!$E224:$BQ224, MATCH(TRUE, ISNUMBER(deflator!$E224:$BQ224), 0))</f>
        <v>#N/A</v>
      </c>
      <c r="AT224" t="e" cm="1">
        <f t="array" ref="AT224">deflator!AT224/INDEX(deflator!$E224:$BQ224, MATCH(TRUE, ISNUMBER(deflator!$E224:$BQ224), 0))</f>
        <v>#N/A</v>
      </c>
      <c r="AU224" t="e" cm="1">
        <f t="array" ref="AU224">deflator!AU224/INDEX(deflator!$E224:$BQ224, MATCH(TRUE, ISNUMBER(deflator!$E224:$BQ224), 0))</f>
        <v>#N/A</v>
      </c>
      <c r="AV224" t="e" cm="1">
        <f t="array" ref="AV224">deflator!AV224/INDEX(deflator!$E224:$BQ224, MATCH(TRUE, ISNUMBER(deflator!$E224:$BQ224), 0))</f>
        <v>#N/A</v>
      </c>
      <c r="AW224" t="e" cm="1">
        <f t="array" ref="AW224">deflator!AW224/INDEX(deflator!$E224:$BQ224, MATCH(TRUE, ISNUMBER(deflator!$E224:$BQ224), 0))</f>
        <v>#N/A</v>
      </c>
      <c r="AX224" t="e" cm="1">
        <f t="array" ref="AX224">deflator!AX224/INDEX(deflator!$E224:$BQ224, MATCH(TRUE, ISNUMBER(deflator!$E224:$BQ224), 0))</f>
        <v>#N/A</v>
      </c>
      <c r="AY224" t="e" cm="1">
        <f t="array" ref="AY224">deflator!AY224/INDEX(deflator!$E224:$BQ224, MATCH(TRUE, ISNUMBER(deflator!$E224:$BQ224), 0))</f>
        <v>#N/A</v>
      </c>
      <c r="AZ224" t="e" cm="1">
        <f t="array" ref="AZ224">deflator!AZ224/INDEX(deflator!$E224:$BQ224, MATCH(TRUE, ISNUMBER(deflator!$E224:$BQ224), 0))</f>
        <v>#N/A</v>
      </c>
      <c r="BA224" t="e" cm="1">
        <f t="array" ref="BA224">deflator!BA224/INDEX(deflator!$E224:$BQ224, MATCH(TRUE, ISNUMBER(deflator!$E224:$BQ224), 0))</f>
        <v>#N/A</v>
      </c>
      <c r="BB224" t="e" cm="1">
        <f t="array" ref="BB224">deflator!BB224/INDEX(deflator!$E224:$BQ224, MATCH(TRUE, ISNUMBER(deflator!$E224:$BQ224), 0))</f>
        <v>#N/A</v>
      </c>
      <c r="BC224" t="e" cm="1">
        <f t="array" ref="BC224">deflator!BC224/INDEX(deflator!$E224:$BQ224, MATCH(TRUE, ISNUMBER(deflator!$E224:$BQ224), 0))</f>
        <v>#N/A</v>
      </c>
      <c r="BD224" t="e" cm="1">
        <f t="array" ref="BD224">deflator!BD224/INDEX(deflator!$E224:$BQ224, MATCH(TRUE, ISNUMBER(deflator!$E224:$BQ224), 0))</f>
        <v>#N/A</v>
      </c>
      <c r="BE224" t="e" cm="1">
        <f t="array" ref="BE224">deflator!BE224/INDEX(deflator!$E224:$BQ224, MATCH(TRUE, ISNUMBER(deflator!$E224:$BQ224), 0))</f>
        <v>#N/A</v>
      </c>
      <c r="BF224" t="e" cm="1">
        <f t="array" ref="BF224">deflator!BF224/INDEX(deflator!$E224:$BQ224, MATCH(TRUE, ISNUMBER(deflator!$E224:$BQ224), 0))</f>
        <v>#N/A</v>
      </c>
      <c r="BG224" t="e" cm="1">
        <f t="array" ref="BG224">deflator!BG224/INDEX(deflator!$E224:$BQ224, MATCH(TRUE, ISNUMBER(deflator!$E224:$BQ224), 0))</f>
        <v>#N/A</v>
      </c>
      <c r="BH224" t="e" cm="1">
        <f t="array" ref="BH224">deflator!BH224/INDEX(deflator!$E224:$BQ224, MATCH(TRUE, ISNUMBER(deflator!$E224:$BQ224), 0))</f>
        <v>#N/A</v>
      </c>
      <c r="BI224" t="e" cm="1">
        <f t="array" ref="BI224">deflator!BI224/INDEX(deflator!$E224:$BQ224, MATCH(TRUE, ISNUMBER(deflator!$E224:$BQ224), 0))</f>
        <v>#N/A</v>
      </c>
      <c r="BJ224" t="e" cm="1">
        <f t="array" ref="BJ224">deflator!BJ224/INDEX(deflator!$E224:$BQ224, MATCH(TRUE, ISNUMBER(deflator!$E224:$BQ224), 0))</f>
        <v>#N/A</v>
      </c>
      <c r="BK224" t="e" cm="1">
        <f t="array" ref="BK224">deflator!BK224/INDEX(deflator!$E224:$BQ224, MATCH(TRUE, ISNUMBER(deflator!$E224:$BQ224), 0))</f>
        <v>#N/A</v>
      </c>
      <c r="BL224" t="e" cm="1">
        <f t="array" ref="BL224">deflator!BL224/INDEX(deflator!$E224:$BQ224, MATCH(TRUE, ISNUMBER(deflator!$E224:$BQ224), 0))</f>
        <v>#N/A</v>
      </c>
      <c r="BM224" t="e" cm="1">
        <f t="array" ref="BM224">deflator!BM224/INDEX(deflator!$E224:$BQ224, MATCH(TRUE, ISNUMBER(deflator!$E224:$BQ224), 0))</f>
        <v>#N/A</v>
      </c>
      <c r="BN224" t="e" cm="1">
        <f t="array" ref="BN224">deflator!BN224/INDEX(deflator!$E224:$BQ224, MATCH(TRUE, ISNUMBER(deflator!$E224:$BQ224), 0))</f>
        <v>#N/A</v>
      </c>
      <c r="BO224" t="e" cm="1">
        <f t="array" ref="BO224">deflator!BO224/INDEX(deflator!$E224:$BQ224, MATCH(TRUE, ISNUMBER(deflator!$E224:$BQ224), 0))</f>
        <v>#N/A</v>
      </c>
      <c r="BP224" t="e" cm="1">
        <f t="array" ref="BP224">deflator!BP224/INDEX(deflator!$E224:$BQ224, MATCH(TRUE, ISNUMBER(deflator!$E224:$BQ224), 0))</f>
        <v>#N/A</v>
      </c>
      <c r="BQ224" t="e" cm="1">
        <f t="array" ref="BQ224">deflator!BQ224/INDEX(deflator!$E224:$BQ224, MATCH(TRUE, ISNUMBER(deflator!$E224:$BQ224), 0))</f>
        <v>#N/A</v>
      </c>
    </row>
    <row r="225" spans="1:69" x14ac:dyDescent="0.35">
      <c r="A225" t="s">
        <v>686</v>
      </c>
      <c r="B225" t="s">
        <v>687</v>
      </c>
      <c r="C225" t="s">
        <v>44</v>
      </c>
      <c r="D225" t="s">
        <v>45</v>
      </c>
      <c r="E225" cm="1">
        <f t="array" ref="E225">deflator!E225/INDEX(deflator!$E225:$BQ225, MATCH(TRUE, ISNUMBER(deflator!$E225:$BQ225), 0))</f>
        <v>0</v>
      </c>
      <c r="F225" cm="1">
        <f t="array" ref="F225">deflator!F225/INDEX(deflator!$E225:$BQ225, MATCH(TRUE, ISNUMBER(deflator!$E225:$BQ225), 0))</f>
        <v>0</v>
      </c>
      <c r="G225" cm="1">
        <f t="array" ref="G225">deflator!G225/INDEX(deflator!$E225:$BQ225, MATCH(TRUE, ISNUMBER(deflator!$E225:$BQ225), 0))</f>
        <v>0</v>
      </c>
      <c r="H225" cm="1">
        <f t="array" ref="H225">deflator!H225/INDEX(deflator!$E225:$BQ225, MATCH(TRUE, ISNUMBER(deflator!$E225:$BQ225), 0))</f>
        <v>0</v>
      </c>
      <c r="I225" cm="1">
        <f t="array" ref="I225">deflator!I225/INDEX(deflator!$E225:$BQ225, MATCH(TRUE, ISNUMBER(deflator!$E225:$BQ225), 0))</f>
        <v>0</v>
      </c>
      <c r="J225" cm="1">
        <f t="array" ref="J225">deflator!J225/INDEX(deflator!$E225:$BQ225, MATCH(TRUE, ISNUMBER(deflator!$E225:$BQ225), 0))</f>
        <v>0</v>
      </c>
      <c r="K225" cm="1">
        <f t="array" ref="K225">deflator!K225/INDEX(deflator!$E225:$BQ225, MATCH(TRUE, ISNUMBER(deflator!$E225:$BQ225), 0))</f>
        <v>0</v>
      </c>
      <c r="L225" cm="1">
        <f t="array" ref="L225">deflator!L225/INDEX(deflator!$E225:$BQ225, MATCH(TRUE, ISNUMBER(deflator!$E225:$BQ225), 0))</f>
        <v>0</v>
      </c>
      <c r="M225" cm="1">
        <f t="array" ref="M225">deflator!M225/INDEX(deflator!$E225:$BQ225, MATCH(TRUE, ISNUMBER(deflator!$E225:$BQ225), 0))</f>
        <v>0</v>
      </c>
      <c r="N225" cm="1">
        <f t="array" ref="N225">deflator!N225/INDEX(deflator!$E225:$BQ225, MATCH(TRUE, ISNUMBER(deflator!$E225:$BQ225), 0))</f>
        <v>0</v>
      </c>
      <c r="O225" cm="1">
        <f t="array" ref="O225">deflator!O225/INDEX(deflator!$E225:$BQ225, MATCH(TRUE, ISNUMBER(deflator!$E225:$BQ225), 0))</f>
        <v>1</v>
      </c>
      <c r="P225" cm="1">
        <f t="array" ref="P225">deflator!P225/INDEX(deflator!$E225:$BQ225, MATCH(TRUE, ISNUMBER(deflator!$E225:$BQ225), 0))</f>
        <v>0.93805864232018299</v>
      </c>
      <c r="Q225" cm="1">
        <f t="array" ref="Q225">deflator!Q225/INDEX(deflator!$E225:$BQ225, MATCH(TRUE, ISNUMBER(deflator!$E225:$BQ225), 0))</f>
        <v>0.97195107470820408</v>
      </c>
      <c r="R225" cm="1">
        <f t="array" ref="R225">deflator!R225/INDEX(deflator!$E225:$BQ225, MATCH(TRUE, ISNUMBER(deflator!$E225:$BQ225), 0))</f>
        <v>1.1720710384880495</v>
      </c>
      <c r="S225" cm="1">
        <f t="array" ref="S225">deflator!S225/INDEX(deflator!$E225:$BQ225, MATCH(TRUE, ISNUMBER(deflator!$E225:$BQ225), 0))</f>
        <v>1.1865030711292188</v>
      </c>
      <c r="T225" cm="1">
        <f t="array" ref="T225">deflator!T225/INDEX(deflator!$E225:$BQ225, MATCH(TRUE, ISNUMBER(deflator!$E225:$BQ225), 0))</f>
        <v>1.1766523682737442</v>
      </c>
      <c r="U225" cm="1">
        <f t="array" ref="U225">deflator!U225/INDEX(deflator!$E225:$BQ225, MATCH(TRUE, ISNUMBER(deflator!$E225:$BQ225), 0))</f>
        <v>1.1862624211631849</v>
      </c>
      <c r="V225" cm="1">
        <f t="array" ref="V225">deflator!V225/INDEX(deflator!$E225:$BQ225, MATCH(TRUE, ISNUMBER(deflator!$E225:$BQ225), 0))</f>
        <v>1.1292309362587554</v>
      </c>
      <c r="W225" cm="1">
        <f t="array" ref="W225">deflator!W225/INDEX(deflator!$E225:$BQ225, MATCH(TRUE, ISNUMBER(deflator!$E225:$BQ225), 0))</f>
        <v>1.1817401586782024</v>
      </c>
      <c r="X225" cm="1">
        <f t="array" ref="X225">deflator!X225/INDEX(deflator!$E225:$BQ225, MATCH(TRUE, ISNUMBER(deflator!$E225:$BQ225), 0))</f>
        <v>1.1754646005165075</v>
      </c>
      <c r="Y225" cm="1">
        <f t="array" ref="Y225">deflator!Y225/INDEX(deflator!$E225:$BQ225, MATCH(TRUE, ISNUMBER(deflator!$E225:$BQ225), 0))</f>
        <v>1.4650988430782073</v>
      </c>
      <c r="Z225" cm="1">
        <f t="array" ref="Z225">deflator!Z225/INDEX(deflator!$E225:$BQ225, MATCH(TRUE, ISNUMBER(deflator!$E225:$BQ225), 0))</f>
        <v>1.8446169996453681</v>
      </c>
      <c r="AA225" cm="1">
        <f t="array" ref="AA225">deflator!AA225/INDEX(deflator!$E225:$BQ225, MATCH(TRUE, ISNUMBER(deflator!$E225:$BQ225), 0))</f>
        <v>1.8373703484888095</v>
      </c>
      <c r="AB225" cm="1">
        <f t="array" ref="AB225">deflator!AB225/INDEX(deflator!$E225:$BQ225, MATCH(TRUE, ISNUMBER(deflator!$E225:$BQ225), 0))</f>
        <v>1.8459934814270091</v>
      </c>
      <c r="AC225" cm="1">
        <f t="array" ref="AC225">deflator!AC225/INDEX(deflator!$E225:$BQ225, MATCH(TRUE, ISNUMBER(deflator!$E225:$BQ225), 0))</f>
        <v>2.1337392730969698</v>
      </c>
      <c r="AD225" cm="1">
        <f t="array" ref="AD225">deflator!AD225/INDEX(deflator!$E225:$BQ225, MATCH(TRUE, ISNUMBER(deflator!$E225:$BQ225), 0))</f>
        <v>2.0858306710227579</v>
      </c>
      <c r="AE225" cm="1">
        <f t="array" ref="AE225">deflator!AE225/INDEX(deflator!$E225:$BQ225, MATCH(TRUE, ISNUMBER(deflator!$E225:$BQ225), 0))</f>
        <v>2.6851893908108275</v>
      </c>
      <c r="AF225" cm="1">
        <f t="array" ref="AF225">deflator!AF225/INDEX(deflator!$E225:$BQ225, MATCH(TRUE, ISNUMBER(deflator!$E225:$BQ225), 0))</f>
        <v>3.886922232415988</v>
      </c>
      <c r="AG225" cm="1">
        <f t="array" ref="AG225">deflator!AG225/INDEX(deflator!$E225:$BQ225, MATCH(TRUE, ISNUMBER(deflator!$E225:$BQ225), 0))</f>
        <v>5.1821215207798126</v>
      </c>
      <c r="AH225" cm="1">
        <f t="array" ref="AH225">deflator!AH225/INDEX(deflator!$E225:$BQ225, MATCH(TRUE, ISNUMBER(deflator!$E225:$BQ225), 0))</f>
        <v>7.221675505362315</v>
      </c>
      <c r="AI225" cm="1">
        <f t="array" ref="AI225">deflator!AI225/INDEX(deflator!$E225:$BQ225, MATCH(TRUE, ISNUMBER(deflator!$E225:$BQ225), 0))</f>
        <v>10.272042185962663</v>
      </c>
      <c r="AJ225" cm="1">
        <f t="array" ref="AJ225">deflator!AJ225/INDEX(deflator!$E225:$BQ225, MATCH(TRUE, ISNUMBER(deflator!$E225:$BQ225), 0))</f>
        <v>12.875511179943162</v>
      </c>
      <c r="AK225" cm="1">
        <f t="array" ref="AK225">deflator!AK225/INDEX(deflator!$E225:$BQ225, MATCH(TRUE, ISNUMBER(deflator!$E225:$BQ225), 0))</f>
        <v>17.968899145862643</v>
      </c>
      <c r="AL225" cm="1">
        <f t="array" ref="AL225">deflator!AL225/INDEX(deflator!$E225:$BQ225, MATCH(TRUE, ISNUMBER(deflator!$E225:$BQ225), 0))</f>
        <v>31.515227073064654</v>
      </c>
      <c r="AM225" cm="1">
        <f t="array" ref="AM225">deflator!AM225/INDEX(deflator!$E225:$BQ225, MATCH(TRUE, ISNUMBER(deflator!$E225:$BQ225), 0))</f>
        <v>54.896251972652948</v>
      </c>
      <c r="AN225" cm="1">
        <f t="array" ref="AN225">deflator!AN225/INDEX(deflator!$E225:$BQ225, MATCH(TRUE, ISNUMBER(deflator!$E225:$BQ225), 0))</f>
        <v>82.379465518149914</v>
      </c>
      <c r="AO225" cm="1">
        <f t="array" ref="AO225">deflator!AO225/INDEX(deflator!$E225:$BQ225, MATCH(TRUE, ISNUMBER(deflator!$E225:$BQ225), 0))</f>
        <v>164.12951569775021</v>
      </c>
      <c r="AP225" cm="1">
        <f t="array" ref="AP225">deflator!AP225/INDEX(deflator!$E225:$BQ225, MATCH(TRUE, ISNUMBER(deflator!$E225:$BQ225), 0))</f>
        <v>228.32710515381703</v>
      </c>
      <c r="AQ225" cm="1">
        <f t="array" ref="AQ225">deflator!AQ225/INDEX(deflator!$E225:$BQ225, MATCH(TRUE, ISNUMBER(deflator!$E225:$BQ225), 0))</f>
        <v>264.85948579902731</v>
      </c>
      <c r="AR225" cm="1">
        <f t="array" ref="AR225">deflator!AR225/INDEX(deflator!$E225:$BQ225, MATCH(TRUE, ISNUMBER(deflator!$E225:$BQ225), 0))</f>
        <v>285.79608675102514</v>
      </c>
      <c r="AS225" cm="1">
        <f t="array" ref="AS225">deflator!AS225/INDEX(deflator!$E225:$BQ225, MATCH(TRUE, ISNUMBER(deflator!$E225:$BQ225), 0))</f>
        <v>314.30714781104592</v>
      </c>
      <c r="AT225" cm="1">
        <f t="array" ref="AT225">deflator!AT225/INDEX(deflator!$E225:$BQ225, MATCH(TRUE, ISNUMBER(deflator!$E225:$BQ225), 0))</f>
        <v>336.88845984130239</v>
      </c>
      <c r="AU225" cm="1">
        <f t="array" ref="AU225">deflator!AU225/INDEX(deflator!$E225:$BQ225, MATCH(TRUE, ISNUMBER(deflator!$E225:$BQ225), 0))</f>
        <v>375.68053351689565</v>
      </c>
      <c r="AV225" cm="1">
        <f t="array" ref="AV225">deflator!AV225/INDEX(deflator!$E225:$BQ225, MATCH(TRUE, ISNUMBER(deflator!$E225:$BQ225), 0))</f>
        <v>427.67395966298892</v>
      </c>
      <c r="AW225" cm="1">
        <f t="array" ref="AW225">deflator!AW225/INDEX(deflator!$E225:$BQ225, MATCH(TRUE, ISNUMBER(deflator!$E225:$BQ225), 0))</f>
        <v>491.13796003668944</v>
      </c>
      <c r="AX225" cm="1">
        <f t="array" ref="AX225">deflator!AX225/INDEX(deflator!$E225:$BQ225, MATCH(TRUE, ISNUMBER(deflator!$E225:$BQ225), 0))</f>
        <v>584.90883919065482</v>
      </c>
      <c r="AY225" cm="1">
        <f t="array" ref="AY225">deflator!AY225/INDEX(deflator!$E225:$BQ225, MATCH(TRUE, ISNUMBER(deflator!$E225:$BQ225), 0))</f>
        <v>662.84793567910128</v>
      </c>
      <c r="AZ225" cm="1">
        <f t="array" ref="AZ225">deflator!AZ225/INDEX(deflator!$E225:$BQ225, MATCH(TRUE, ISNUMBER(deflator!$E225:$BQ225), 0))</f>
        <v>726.49845157321727</v>
      </c>
      <c r="BA225" cm="1">
        <f t="array" ref="BA225">deflator!BA225/INDEX(deflator!$E225:$BQ225, MATCH(TRUE, ISNUMBER(deflator!$E225:$BQ225), 0))</f>
        <v>935.93550624392367</v>
      </c>
      <c r="BB225" cm="1">
        <f t="array" ref="BB225">deflator!BB225/INDEX(deflator!$E225:$BQ225, MATCH(TRUE, ISNUMBER(deflator!$E225:$BQ225), 0))</f>
        <v>1066.5298519803814</v>
      </c>
      <c r="BC225" cm="1">
        <f t="array" ref="BC225">deflator!BC225/INDEX(deflator!$E225:$BQ225, MATCH(TRUE, ISNUMBER(deflator!$E225:$BQ225), 0))</f>
        <v>1140.8171130549945</v>
      </c>
      <c r="BD225" cm="1">
        <f t="array" ref="BD225">deflator!BD225/INDEX(deflator!$E225:$BQ225, MATCH(TRUE, ISNUMBER(deflator!$E225:$BQ225), 0))</f>
        <v>1274.0725857273428</v>
      </c>
      <c r="BE225" cm="1">
        <f t="array" ref="BE225">deflator!BE225/INDEX(deflator!$E225:$BQ225, MATCH(TRUE, ISNUMBER(deflator!$E225:$BQ225), 0))</f>
        <v>1356.4765879074948</v>
      </c>
      <c r="BF225" cm="1">
        <f t="array" ref="BF225">deflator!BF225/INDEX(deflator!$E225:$BQ225, MATCH(TRUE, ISNUMBER(deflator!$E225:$BQ225), 0))</f>
        <v>1454.1775955800338</v>
      </c>
      <c r="BG225" cm="1">
        <f t="array" ref="BG225">deflator!BG225/INDEX(deflator!$E225:$BQ225, MATCH(TRUE, ISNUMBER(deflator!$E225:$BQ225), 0))</f>
        <v>1521.3998340841031</v>
      </c>
      <c r="BH225" cm="1">
        <f t="array" ref="BH225">deflator!BH225/INDEX(deflator!$E225:$BQ225, MATCH(TRUE, ISNUMBER(deflator!$E225:$BQ225), 0))</f>
        <v>1589.9190742362493</v>
      </c>
      <c r="BI225" cm="1">
        <f t="array" ref="BI225">deflator!BI225/INDEX(deflator!$E225:$BQ225, MATCH(TRUE, ISNUMBER(deflator!$E225:$BQ225), 0))</f>
        <v>1702.0635661178817</v>
      </c>
      <c r="BJ225" cm="1">
        <f t="array" ref="BJ225">deflator!BJ225/INDEX(deflator!$E225:$BQ225, MATCH(TRUE, ISNUMBER(deflator!$E225:$BQ225), 0))</f>
        <v>1771.5209294921701</v>
      </c>
      <c r="BK225" cm="1">
        <f t="array" ref="BK225">deflator!BK225/INDEX(deflator!$E225:$BQ225, MATCH(TRUE, ISNUMBER(deflator!$E225:$BQ225), 0))</f>
        <v>1929.5345997208267</v>
      </c>
      <c r="BL225" cm="1">
        <f t="array" ref="BL225">deflator!BL225/INDEX(deflator!$E225:$BQ225, MATCH(TRUE, ISNUMBER(deflator!$E225:$BQ225), 0))</f>
        <v>2146.8844794643151</v>
      </c>
      <c r="BM225" cm="1">
        <f t="array" ref="BM225">deflator!BM225/INDEX(deflator!$E225:$BQ225, MATCH(TRUE, ISNUMBER(deflator!$E225:$BQ225), 0))</f>
        <v>2345.8636873560886</v>
      </c>
      <c r="BN225" cm="1">
        <f t="array" ref="BN225">deflator!BN225/INDEX(deflator!$E225:$BQ225, MATCH(TRUE, ISNUMBER(deflator!$E225:$BQ225), 0))</f>
        <v>2467.0119675972091</v>
      </c>
      <c r="BO225" cm="1">
        <f t="array" ref="BO225">deflator!BO225/INDEX(deflator!$E225:$BQ225, MATCH(TRUE, ISNUMBER(deflator!$E225:$BQ225), 0))</f>
        <v>2856.3225161738992</v>
      </c>
      <c r="BP225" cm="1">
        <f t="array" ref="BP225">deflator!BP225/INDEX(deflator!$E225:$BQ225, MATCH(TRUE, ISNUMBER(deflator!$E225:$BQ225), 0))</f>
        <v>3475.8153426103636</v>
      </c>
      <c r="BQ225" cm="1">
        <f t="array" ref="BQ225">deflator!BQ225/INDEX(deflator!$E225:$BQ225, MATCH(TRUE, ISNUMBER(deflator!$E225:$BQ225), 0))</f>
        <v>3974.6701537616</v>
      </c>
    </row>
    <row r="226" spans="1:69" x14ac:dyDescent="0.35">
      <c r="A226" t="s">
        <v>688</v>
      </c>
      <c r="B226" t="s">
        <v>689</v>
      </c>
      <c r="C226" t="s">
        <v>44</v>
      </c>
      <c r="D226" t="s">
        <v>45</v>
      </c>
      <c r="E226" cm="1">
        <f t="array" ref="E226">deflator!E226/INDEX(deflator!$E226:$BQ226, MATCH(TRUE, ISNUMBER(deflator!$E226:$BQ226), 0))</f>
        <v>1</v>
      </c>
      <c r="F226" cm="1">
        <f t="array" ref="F226">deflator!F226/INDEX(deflator!$E226:$BQ226, MATCH(TRUE, ISNUMBER(deflator!$E226:$BQ226), 0))</f>
        <v>1.0312812401939362</v>
      </c>
      <c r="G226" cm="1">
        <f t="array" ref="G226">deflator!G226/INDEX(deflator!$E226:$BQ226, MATCH(TRUE, ISNUMBER(deflator!$E226:$BQ226), 0))</f>
        <v>1.0704467820126438</v>
      </c>
      <c r="H226" cm="1">
        <f t="array" ref="H226">deflator!H226/INDEX(deflator!$E226:$BQ226, MATCH(TRUE, ISNUMBER(deflator!$E226:$BQ226), 0))</f>
        <v>1.0992086072245624</v>
      </c>
      <c r="I226" cm="1">
        <f t="array" ref="I226">deflator!I226/INDEX(deflator!$E226:$BQ226, MATCH(TRUE, ISNUMBER(deflator!$E226:$BQ226), 0))</f>
        <v>1.1013658583632981</v>
      </c>
      <c r="J226" cm="1">
        <f t="array" ref="J226">deflator!J226/INDEX(deflator!$E226:$BQ226, MATCH(TRUE, ISNUMBER(deflator!$E226:$BQ226), 0))</f>
        <v>1.1278668889861609</v>
      </c>
      <c r="K226" cm="1">
        <f t="array" ref="K226">deflator!K226/INDEX(deflator!$E226:$BQ226, MATCH(TRUE, ISNUMBER(deflator!$E226:$BQ226), 0))</f>
        <v>1.1683983739843751</v>
      </c>
      <c r="L226" cm="1">
        <f t="array" ref="L226">deflator!L226/INDEX(deflator!$E226:$BQ226, MATCH(TRUE, ISNUMBER(deflator!$E226:$BQ226), 0))</f>
        <v>1.2084669660932694</v>
      </c>
      <c r="M226" cm="1">
        <f t="array" ref="M226">deflator!M226/INDEX(deflator!$E226:$BQ226, MATCH(TRUE, ISNUMBER(deflator!$E226:$BQ226), 0))</f>
        <v>1.2281954437944165</v>
      </c>
      <c r="N226" cm="1">
        <f t="array" ref="N226">deflator!N226/INDEX(deflator!$E226:$BQ226, MATCH(TRUE, ISNUMBER(deflator!$E226:$BQ226), 0))</f>
        <v>1.2644224998199525</v>
      </c>
      <c r="O226" cm="1">
        <f t="array" ref="O226">deflator!O226/INDEX(deflator!$E226:$BQ226, MATCH(TRUE, ISNUMBER(deflator!$E226:$BQ226), 0))</f>
        <v>1.3034914433146862</v>
      </c>
      <c r="P226" cm="1">
        <f t="array" ref="P226">deflator!P226/INDEX(deflator!$E226:$BQ226, MATCH(TRUE, ISNUMBER(deflator!$E226:$BQ226), 0))</f>
        <v>1.3736762600458172</v>
      </c>
      <c r="Q226" cm="1">
        <f t="array" ref="Q226">deflator!Q226/INDEX(deflator!$E226:$BQ226, MATCH(TRUE, ISNUMBER(deflator!$E226:$BQ226), 0))</f>
        <v>1.4322423221510241</v>
      </c>
      <c r="R226" cm="1">
        <f t="array" ref="R226">deflator!R226/INDEX(deflator!$E226:$BQ226, MATCH(TRUE, ISNUMBER(deflator!$E226:$BQ226), 0))</f>
        <v>1.5870691070978611</v>
      </c>
      <c r="S226" cm="1">
        <f t="array" ref="S226">deflator!S226/INDEX(deflator!$E226:$BQ226, MATCH(TRUE, ISNUMBER(deflator!$E226:$BQ226), 0))</f>
        <v>1.9085838809851665</v>
      </c>
      <c r="T226" cm="1">
        <f t="array" ref="T226">deflator!T226/INDEX(deflator!$E226:$BQ226, MATCH(TRUE, ISNUMBER(deflator!$E226:$BQ226), 0))</f>
        <v>2.10869070114527</v>
      </c>
      <c r="U226" cm="1">
        <f t="array" ref="U226">deflator!U226/INDEX(deflator!$E226:$BQ226, MATCH(TRUE, ISNUMBER(deflator!$E226:$BQ226), 0))</f>
        <v>2.104677034036369</v>
      </c>
      <c r="V226" cm="1">
        <f t="array" ref="V226">deflator!V226/INDEX(deflator!$E226:$BQ226, MATCH(TRUE, ISNUMBER(deflator!$E226:$BQ226), 0))</f>
        <v>2.4237028213444045</v>
      </c>
      <c r="W226" cm="1">
        <f t="array" ref="W226">deflator!W226/INDEX(deflator!$E226:$BQ226, MATCH(TRUE, ISNUMBER(deflator!$E226:$BQ226), 0))</f>
        <v>2.6068028075729521</v>
      </c>
      <c r="X226" cm="1">
        <f t="array" ref="X226">deflator!X226/INDEX(deflator!$E226:$BQ226, MATCH(TRUE, ISNUMBER(deflator!$E226:$BQ226), 0))</f>
        <v>2.7901237428496843</v>
      </c>
      <c r="Y226" cm="1">
        <f t="array" ref="Y226">deflator!Y226/INDEX(deflator!$E226:$BQ226, MATCH(TRUE, ISNUMBER(deflator!$E226:$BQ226), 0))</f>
        <v>3.1082175545863602</v>
      </c>
      <c r="Z226" cm="1">
        <f t="array" ref="Z226">deflator!Z226/INDEX(deflator!$E226:$BQ226, MATCH(TRUE, ISNUMBER(deflator!$E226:$BQ226), 0))</f>
        <v>3.2453128575700099</v>
      </c>
      <c r="AA226" cm="1">
        <f t="array" ref="AA226">deflator!AA226/INDEX(deflator!$E226:$BQ226, MATCH(TRUE, ISNUMBER(deflator!$E226:$BQ226), 0))</f>
        <v>3.4866663825287398</v>
      </c>
      <c r="AB226" cm="1">
        <f t="array" ref="AB226">deflator!AB226/INDEX(deflator!$E226:$BQ226, MATCH(TRUE, ISNUMBER(deflator!$E226:$BQ226), 0))</f>
        <v>3.5032607758691485</v>
      </c>
      <c r="AC226" cm="1">
        <f t="array" ref="AC226">deflator!AC226/INDEX(deflator!$E226:$BQ226, MATCH(TRUE, ISNUMBER(deflator!$E226:$BQ226), 0))</f>
        <v>3.4922927935914569</v>
      </c>
      <c r="AD226" cm="1">
        <f t="array" ref="AD226">deflator!AD226/INDEX(deflator!$E226:$BQ226, MATCH(TRUE, ISNUMBER(deflator!$E226:$BQ226), 0))</f>
        <v>3.4594812190188318</v>
      </c>
      <c r="AE226" cm="1">
        <f t="array" ref="AE226">deflator!AE226/INDEX(deflator!$E226:$BQ226, MATCH(TRUE, ISNUMBER(deflator!$E226:$BQ226), 0))</f>
        <v>3.5027884215319629</v>
      </c>
      <c r="AF226" cm="1">
        <f t="array" ref="AF226">deflator!AF226/INDEX(deflator!$E226:$BQ226, MATCH(TRUE, ISNUMBER(deflator!$E226:$BQ226), 0))</f>
        <v>4.1073285004233124</v>
      </c>
      <c r="AG226" cm="1">
        <f t="array" ref="AG226">deflator!AG226/INDEX(deflator!$E226:$BQ226, MATCH(TRUE, ISNUMBER(deflator!$E226:$BQ226), 0))</f>
        <v>4.5138468719110598</v>
      </c>
      <c r="AH226" cm="1">
        <f t="array" ref="AH226">deflator!AH226/INDEX(deflator!$E226:$BQ226, MATCH(TRUE, ISNUMBER(deflator!$E226:$BQ226), 0))</f>
        <v>5.0613536232024723</v>
      </c>
      <c r="AI226" cm="1">
        <f t="array" ref="AI226">deflator!AI226/INDEX(deflator!$E226:$BQ226, MATCH(TRUE, ISNUMBER(deflator!$E226:$BQ226), 0))</f>
        <v>7.5873957547904629</v>
      </c>
      <c r="AJ226" cm="1">
        <f t="array" ref="AJ226">deflator!AJ226/INDEX(deflator!$E226:$BQ226, MATCH(TRUE, ISNUMBER(deflator!$E226:$BQ226), 0))</f>
        <v>8.5235010693370725</v>
      </c>
      <c r="AK226" cm="1">
        <f t="array" ref="AK226">deflator!AK226/INDEX(deflator!$E226:$BQ226, MATCH(TRUE, ISNUMBER(deflator!$E226:$BQ226), 0))</f>
        <v>11.498111100656203</v>
      </c>
      <c r="AL226" cm="1">
        <f t="array" ref="AL226">deflator!AL226/INDEX(deflator!$E226:$BQ226, MATCH(TRUE, ISNUMBER(deflator!$E226:$BQ226), 0))</f>
        <v>29.602313710515936</v>
      </c>
      <c r="AM226" cm="1">
        <f t="array" ref="AM226">deflator!AM226/INDEX(deflator!$E226:$BQ226, MATCH(TRUE, ISNUMBER(deflator!$E226:$BQ226), 0))</f>
        <v>159.33851669316365</v>
      </c>
      <c r="AN226" cm="1">
        <f t="array" ref="AN226">deflator!AN226/INDEX(deflator!$E226:$BQ226, MATCH(TRUE, ISNUMBER(deflator!$E226:$BQ226), 0))</f>
        <v>600.31398883746238</v>
      </c>
      <c r="AO226" cm="1">
        <f t="array" ref="AO226">deflator!AO226/INDEX(deflator!$E226:$BQ226, MATCH(TRUE, ISNUMBER(deflator!$E226:$BQ226), 0))</f>
        <v>671.64660095070064</v>
      </c>
      <c r="AP226" cm="1">
        <f t="array" ref="AP226">deflator!AP226/INDEX(deflator!$E226:$BQ226, MATCH(TRUE, ISNUMBER(deflator!$E226:$BQ226), 0))</f>
        <v>681.67898467431939</v>
      </c>
      <c r="AQ226" cm="1">
        <f t="array" ref="AQ226">deflator!AQ226/INDEX(deflator!$E226:$BQ226, MATCH(TRUE, ISNUMBER(deflator!$E226:$BQ226), 0))</f>
        <v>799.00701056212563</v>
      </c>
      <c r="AR226" cm="1">
        <f t="array" ref="AR226">deflator!AR226/INDEX(deflator!$E226:$BQ226, MATCH(TRUE, ISNUMBER(deflator!$E226:$BQ226), 0))</f>
        <v>1390.0579587052839</v>
      </c>
      <c r="AS226" cm="1">
        <f t="array" ref="AS226">deflator!AS226/INDEX(deflator!$E226:$BQ226, MATCH(TRUE, ISNUMBER(deflator!$E226:$BQ226), 0))</f>
        <v>2234.4183816386126</v>
      </c>
      <c r="AT226" cm="1">
        <f t="array" ref="AT226">deflator!AT226/INDEX(deflator!$E226:$BQ226, MATCH(TRUE, ISNUMBER(deflator!$E226:$BQ226), 0))</f>
        <v>3117.6890675890868</v>
      </c>
      <c r="AU226" cm="1">
        <f t="array" ref="AU226">deflator!AU226/INDEX(deflator!$E226:$BQ226, MATCH(TRUE, ISNUMBER(deflator!$E226:$BQ226), 0))</f>
        <v>4285.3659559098733</v>
      </c>
      <c r="AV226" cm="1">
        <f t="array" ref="AV226">deflator!AV226/INDEX(deflator!$E226:$BQ226, MATCH(TRUE, ISNUMBER(deflator!$E226:$BQ226), 0))</f>
        <v>5198.9193368718934</v>
      </c>
      <c r="AW226" cm="1">
        <f t="array" ref="AW226">deflator!AW226/INDEX(deflator!$E226:$BQ226, MATCH(TRUE, ISNUMBER(deflator!$E226:$BQ226), 0))</f>
        <v>5866.3528501938499</v>
      </c>
      <c r="AX226" cm="1">
        <f t="array" ref="AX226">deflator!AX226/INDEX(deflator!$E226:$BQ226, MATCH(TRUE, ISNUMBER(deflator!$E226:$BQ226), 0))</f>
        <v>6777.9730508558159</v>
      </c>
      <c r="AY226" cm="1">
        <f t="array" ref="AY226">deflator!AY226/INDEX(deflator!$E226:$BQ226, MATCH(TRUE, ISNUMBER(deflator!$E226:$BQ226), 0))</f>
        <v>9423.8310585048239</v>
      </c>
      <c r="AZ226" cm="1">
        <f t="array" ref="AZ226">deflator!AZ226/INDEX(deflator!$E226:$BQ226, MATCH(TRUE, ISNUMBER(deflator!$E226:$BQ226), 0))</f>
        <v>10029.331169653515</v>
      </c>
      <c r="BA226" cm="1">
        <f t="array" ref="BA226">deflator!BA226/INDEX(deflator!$E226:$BQ226, MATCH(TRUE, ISNUMBER(deflator!$E226:$BQ226), 0))</f>
        <v>11585.998024515393</v>
      </c>
      <c r="BB226" cm="1">
        <f t="array" ref="BB226">deflator!BB226/INDEX(deflator!$E226:$BQ226, MATCH(TRUE, ISNUMBER(deflator!$E226:$BQ226), 0))</f>
        <v>12337.190601785493</v>
      </c>
      <c r="BC226" cm="1">
        <f t="array" ref="BC226">deflator!BC226/INDEX(deflator!$E226:$BQ226, MATCH(TRUE, ISNUMBER(deflator!$E226:$BQ226), 0))</f>
        <v>13225.043209043921</v>
      </c>
      <c r="BD226" cm="1">
        <f t="array" ref="BD226">deflator!BD226/INDEX(deflator!$E226:$BQ226, MATCH(TRUE, ISNUMBER(deflator!$E226:$BQ226), 0))</f>
        <v>15055.977286473997</v>
      </c>
      <c r="BE226" cm="1">
        <f t="array" ref="BE226">deflator!BE226/INDEX(deflator!$E226:$BQ226, MATCH(TRUE, ISNUMBER(deflator!$E226:$BQ226), 0))</f>
        <v>16672.266651195081</v>
      </c>
      <c r="BF226" cm="1">
        <f t="array" ref="BF226">deflator!BF226/INDEX(deflator!$E226:$BQ226, MATCH(TRUE, ISNUMBER(deflator!$E226:$BQ226), 0))</f>
        <v>16736.249170070114</v>
      </c>
      <c r="BG226" cm="1">
        <f t="array" ref="BG226">deflator!BG226/INDEX(deflator!$E226:$BQ226, MATCH(TRUE, ISNUMBER(deflator!$E226:$BQ226), 0))</f>
        <v>17001.29899893421</v>
      </c>
      <c r="BH226" cm="1">
        <f t="array" ref="BH226">deflator!BH226/INDEX(deflator!$E226:$BQ226, MATCH(TRUE, ISNUMBER(deflator!$E226:$BQ226), 0))</f>
        <v>17826.642463622684</v>
      </c>
      <c r="BI226" cm="1">
        <f t="array" ref="BI226">deflator!BI226/INDEX(deflator!$E226:$BQ226, MATCH(TRUE, ISNUMBER(deflator!$E226:$BQ226), 0))</f>
        <v>22117.401896130843</v>
      </c>
      <c r="BJ226" cm="1">
        <f t="array" ref="BJ226">deflator!BJ226/INDEX(deflator!$E226:$BQ226, MATCH(TRUE, ISNUMBER(deflator!$E226:$BQ226), 0))</f>
        <v>28342.368002651056</v>
      </c>
      <c r="BK226" cm="1">
        <f t="array" ref="BK226">deflator!BK226/INDEX(deflator!$E226:$BQ226, MATCH(TRUE, ISNUMBER(deflator!$E226:$BQ226), 0))</f>
        <v>29946.714320333547</v>
      </c>
      <c r="BL226" cm="1">
        <f t="array" ref="BL226">deflator!BL226/INDEX(deflator!$E226:$BQ226, MATCH(TRUE, ISNUMBER(deflator!$E226:$BQ226), 0))</f>
        <v>31497.62728116467</v>
      </c>
      <c r="BM226" cm="1">
        <f t="array" ref="BM226">deflator!BM226/INDEX(deflator!$E226:$BQ226, MATCH(TRUE, ISNUMBER(deflator!$E226:$BQ226), 0))</f>
        <v>45740.147640955351</v>
      </c>
      <c r="BN226" cm="1">
        <f t="array" ref="BN226">deflator!BN226/INDEX(deflator!$E226:$BQ226, MATCH(TRUE, ISNUMBER(deflator!$E226:$BQ226), 0))</f>
        <v>74133.130891202542</v>
      </c>
      <c r="BO226" cm="1">
        <f t="array" ref="BO226">deflator!BO226/INDEX(deflator!$E226:$BQ226, MATCH(TRUE, ISNUMBER(deflator!$E226:$BQ226), 0))</f>
        <v>110772.1585166701</v>
      </c>
      <c r="BP226" cm="1">
        <f t="array" ref="BP226">deflator!BP226/INDEX(deflator!$E226:$BQ226, MATCH(TRUE, ISNUMBER(deflator!$E226:$BQ226), 0))</f>
        <v>146516.79044912511</v>
      </c>
      <c r="BQ226" cm="1">
        <f t="array" ref="BQ226">deflator!BQ226/INDEX(deflator!$E226:$BQ226, MATCH(TRUE, ISNUMBER(deflator!$E226:$BQ226), 0))</f>
        <v>175386.25412329857</v>
      </c>
    </row>
    <row r="227" spans="1:69" x14ac:dyDescent="0.35">
      <c r="A227" t="s">
        <v>690</v>
      </c>
      <c r="B227" t="s">
        <v>691</v>
      </c>
      <c r="C227" t="s">
        <v>44</v>
      </c>
      <c r="D227" t="s">
        <v>45</v>
      </c>
      <c r="E227" cm="1">
        <f t="array" ref="E227">deflator!E227/INDEX(deflator!$E227:$BQ227, MATCH(TRUE, ISNUMBER(deflator!$E227:$BQ227), 0))</f>
        <v>0</v>
      </c>
      <c r="F227" cm="1">
        <f t="array" ref="F227">deflator!F227/INDEX(deflator!$E227:$BQ227, MATCH(TRUE, ISNUMBER(deflator!$E227:$BQ227), 0))</f>
        <v>0</v>
      </c>
      <c r="G227" cm="1">
        <f t="array" ref="G227">deflator!G227/INDEX(deflator!$E227:$BQ227, MATCH(TRUE, ISNUMBER(deflator!$E227:$BQ227), 0))</f>
        <v>0</v>
      </c>
      <c r="H227" cm="1">
        <f t="array" ref="H227">deflator!H227/INDEX(deflator!$E227:$BQ227, MATCH(TRUE, ISNUMBER(deflator!$E227:$BQ227), 0))</f>
        <v>0</v>
      </c>
      <c r="I227" cm="1">
        <f t="array" ref="I227">deflator!I227/INDEX(deflator!$E227:$BQ227, MATCH(TRUE, ISNUMBER(deflator!$E227:$BQ227), 0))</f>
        <v>0</v>
      </c>
      <c r="J227" cm="1">
        <f t="array" ref="J227">deflator!J227/INDEX(deflator!$E227:$BQ227, MATCH(TRUE, ISNUMBER(deflator!$E227:$BQ227), 0))</f>
        <v>0</v>
      </c>
      <c r="K227" cm="1">
        <f t="array" ref="K227">deflator!K227/INDEX(deflator!$E227:$BQ227, MATCH(TRUE, ISNUMBER(deflator!$E227:$BQ227), 0))</f>
        <v>0</v>
      </c>
      <c r="L227" cm="1">
        <f t="array" ref="L227">deflator!L227/INDEX(deflator!$E227:$BQ227, MATCH(TRUE, ISNUMBER(deflator!$E227:$BQ227), 0))</f>
        <v>0</v>
      </c>
      <c r="M227" cm="1">
        <f t="array" ref="M227">deflator!M227/INDEX(deflator!$E227:$BQ227, MATCH(TRUE, ISNUMBER(deflator!$E227:$BQ227), 0))</f>
        <v>0</v>
      </c>
      <c r="N227" cm="1">
        <f t="array" ref="N227">deflator!N227/INDEX(deflator!$E227:$BQ227, MATCH(TRUE, ISNUMBER(deflator!$E227:$BQ227), 0))</f>
        <v>0</v>
      </c>
      <c r="O227" cm="1">
        <f t="array" ref="O227">deflator!O227/INDEX(deflator!$E227:$BQ227, MATCH(TRUE, ISNUMBER(deflator!$E227:$BQ227), 0))</f>
        <v>0</v>
      </c>
      <c r="P227" cm="1">
        <f t="array" ref="P227">deflator!P227/INDEX(deflator!$E227:$BQ227, MATCH(TRUE, ISNUMBER(deflator!$E227:$BQ227), 0))</f>
        <v>0</v>
      </c>
      <c r="Q227" cm="1">
        <f t="array" ref="Q227">deflator!Q227/INDEX(deflator!$E227:$BQ227, MATCH(TRUE, ISNUMBER(deflator!$E227:$BQ227), 0))</f>
        <v>0</v>
      </c>
      <c r="R227" cm="1">
        <f t="array" ref="R227">deflator!R227/INDEX(deflator!$E227:$BQ227, MATCH(TRUE, ISNUMBER(deflator!$E227:$BQ227), 0))</f>
        <v>0</v>
      </c>
      <c r="S227" cm="1">
        <f t="array" ref="S227">deflator!S227/INDEX(deflator!$E227:$BQ227, MATCH(TRUE, ISNUMBER(deflator!$E227:$BQ227), 0))</f>
        <v>0</v>
      </c>
      <c r="T227" cm="1">
        <f t="array" ref="T227">deflator!T227/INDEX(deflator!$E227:$BQ227, MATCH(TRUE, ISNUMBER(deflator!$E227:$BQ227), 0))</f>
        <v>0</v>
      </c>
      <c r="U227" cm="1">
        <f t="array" ref="U227">deflator!U227/INDEX(deflator!$E227:$BQ227, MATCH(TRUE, ISNUMBER(deflator!$E227:$BQ227), 0))</f>
        <v>0</v>
      </c>
      <c r="V227" cm="1">
        <f t="array" ref="V227">deflator!V227/INDEX(deflator!$E227:$BQ227, MATCH(TRUE, ISNUMBER(deflator!$E227:$BQ227), 0))</f>
        <v>0</v>
      </c>
      <c r="W227" cm="1">
        <f t="array" ref="W227">deflator!W227/INDEX(deflator!$E227:$BQ227, MATCH(TRUE, ISNUMBER(deflator!$E227:$BQ227), 0))</f>
        <v>0</v>
      </c>
      <c r="X227" cm="1">
        <f t="array" ref="X227">deflator!X227/INDEX(deflator!$E227:$BQ227, MATCH(TRUE, ISNUMBER(deflator!$E227:$BQ227), 0))</f>
        <v>0</v>
      </c>
      <c r="Y227" cm="1">
        <f t="array" ref="Y227">deflator!Y227/INDEX(deflator!$E227:$BQ227, MATCH(TRUE, ISNUMBER(deflator!$E227:$BQ227), 0))</f>
        <v>0</v>
      </c>
      <c r="Z227" cm="1">
        <f t="array" ref="Z227">deflator!Z227/INDEX(deflator!$E227:$BQ227, MATCH(TRUE, ISNUMBER(deflator!$E227:$BQ227), 0))</f>
        <v>0</v>
      </c>
      <c r="AA227" cm="1">
        <f t="array" ref="AA227">deflator!AA227/INDEX(deflator!$E227:$BQ227, MATCH(TRUE, ISNUMBER(deflator!$E227:$BQ227), 0))</f>
        <v>0</v>
      </c>
      <c r="AB227" cm="1">
        <f t="array" ref="AB227">deflator!AB227/INDEX(deflator!$E227:$BQ227, MATCH(TRUE, ISNUMBER(deflator!$E227:$BQ227), 0))</f>
        <v>0</v>
      </c>
      <c r="AC227" cm="1">
        <f t="array" ref="AC227">deflator!AC227/INDEX(deflator!$E227:$BQ227, MATCH(TRUE, ISNUMBER(deflator!$E227:$BQ227), 0))</f>
        <v>0</v>
      </c>
      <c r="AD227" cm="1">
        <f t="array" ref="AD227">deflator!AD227/INDEX(deflator!$E227:$BQ227, MATCH(TRUE, ISNUMBER(deflator!$E227:$BQ227), 0))</f>
        <v>0</v>
      </c>
      <c r="AE227" cm="1">
        <f t="array" ref="AE227">deflator!AE227/INDEX(deflator!$E227:$BQ227, MATCH(TRUE, ISNUMBER(deflator!$E227:$BQ227), 0))</f>
        <v>0</v>
      </c>
      <c r="AF227" cm="1">
        <f t="array" ref="AF227">deflator!AF227/INDEX(deflator!$E227:$BQ227, MATCH(TRUE, ISNUMBER(deflator!$E227:$BQ227), 0))</f>
        <v>0</v>
      </c>
      <c r="AG227" cm="1">
        <f t="array" ref="AG227">deflator!AG227/INDEX(deflator!$E227:$BQ227, MATCH(TRUE, ISNUMBER(deflator!$E227:$BQ227), 0))</f>
        <v>0</v>
      </c>
      <c r="AH227" cm="1">
        <f t="array" ref="AH227">deflator!AH227/INDEX(deflator!$E227:$BQ227, MATCH(TRUE, ISNUMBER(deflator!$E227:$BQ227), 0))</f>
        <v>0</v>
      </c>
      <c r="AI227" cm="1">
        <f t="array" ref="AI227">deflator!AI227/INDEX(deflator!$E227:$BQ227, MATCH(TRUE, ISNUMBER(deflator!$E227:$BQ227), 0))</f>
        <v>1</v>
      </c>
      <c r="AJ227" cm="1">
        <f t="array" ref="AJ227">deflator!AJ227/INDEX(deflator!$E227:$BQ227, MATCH(TRUE, ISNUMBER(deflator!$E227:$BQ227), 0))</f>
        <v>1.3460713823438786</v>
      </c>
      <c r="AK227" cm="1">
        <f t="array" ref="AK227">deflator!AK227/INDEX(deflator!$E227:$BQ227, MATCH(TRUE, ISNUMBER(deflator!$E227:$BQ227), 0))</f>
        <v>1.497028159087348</v>
      </c>
      <c r="AL227" cm="1">
        <f t="array" ref="AL227">deflator!AL227/INDEX(deflator!$E227:$BQ227, MATCH(TRUE, ISNUMBER(deflator!$E227:$BQ227), 0))</f>
        <v>1.7302338617046766</v>
      </c>
      <c r="AM227" cm="1">
        <f t="array" ref="AM227">deflator!AM227/INDEX(deflator!$E227:$BQ227, MATCH(TRUE, ISNUMBER(deflator!$E227:$BQ227), 0))</f>
        <v>1.9629241373638304</v>
      </c>
      <c r="AN227" cm="1">
        <f t="array" ref="AN227">deflator!AN227/INDEX(deflator!$E227:$BQ227, MATCH(TRUE, ISNUMBER(deflator!$E227:$BQ227), 0))</f>
        <v>2.1570783407743024</v>
      </c>
      <c r="AO227" cm="1">
        <f t="array" ref="AO227">deflator!AO227/INDEX(deflator!$E227:$BQ227, MATCH(TRUE, ISNUMBER(deflator!$E227:$BQ227), 0))</f>
        <v>2.2580369436678525</v>
      </c>
      <c r="AP227" cm="1">
        <f t="array" ref="AP227">deflator!AP227/INDEX(deflator!$E227:$BQ227, MATCH(TRUE, ISNUMBER(deflator!$E227:$BQ227), 0))</f>
        <v>2.3648268641086174</v>
      </c>
      <c r="AQ227" cm="1">
        <f t="array" ref="AQ227">deflator!AQ227/INDEX(deflator!$E227:$BQ227, MATCH(TRUE, ISNUMBER(deflator!$E227:$BQ227), 0))</f>
        <v>2.4831550633537596</v>
      </c>
      <c r="AR227" cm="1">
        <f t="array" ref="AR227">deflator!AR227/INDEX(deflator!$E227:$BQ227, MATCH(TRUE, ISNUMBER(deflator!$E227:$BQ227), 0))</f>
        <v>2.664275175070792</v>
      </c>
      <c r="AS227" cm="1">
        <f t="array" ref="AS227">deflator!AS227/INDEX(deflator!$E227:$BQ227, MATCH(TRUE, ISNUMBER(deflator!$E227:$BQ227), 0))</f>
        <v>2.9222084723451198</v>
      </c>
      <c r="AT227" cm="1">
        <f t="array" ref="AT227">deflator!AT227/INDEX(deflator!$E227:$BQ227, MATCH(TRUE, ISNUMBER(deflator!$E227:$BQ227), 0))</f>
        <v>3.0792838831559806</v>
      </c>
      <c r="AU227" cm="1">
        <f t="array" ref="AU227">deflator!AU227/INDEX(deflator!$E227:$BQ227, MATCH(TRUE, ISNUMBER(deflator!$E227:$BQ227), 0))</f>
        <v>3.2038789944014652</v>
      </c>
      <c r="AV227" cm="1">
        <f t="array" ref="AV227">deflator!AV227/INDEX(deflator!$E227:$BQ227, MATCH(TRUE, ISNUMBER(deflator!$E227:$BQ227), 0))</f>
        <v>3.3783647961886274</v>
      </c>
      <c r="AW227" cm="1">
        <f t="array" ref="AW227">deflator!AW227/INDEX(deflator!$E227:$BQ227, MATCH(TRUE, ISNUMBER(deflator!$E227:$BQ227), 0))</f>
        <v>3.5778673248539521</v>
      </c>
      <c r="AX227" cm="1">
        <f t="array" ref="AX227">deflator!AX227/INDEX(deflator!$E227:$BQ227, MATCH(TRUE, ISNUMBER(deflator!$E227:$BQ227), 0))</f>
        <v>3.6725579776253676</v>
      </c>
      <c r="AY227" cm="1">
        <f t="array" ref="AY227">deflator!AY227/INDEX(deflator!$E227:$BQ227, MATCH(TRUE, ISNUMBER(deflator!$E227:$BQ227), 0))</f>
        <v>3.7788983440939825</v>
      </c>
      <c r="AZ227" cm="1">
        <f t="array" ref="AZ227">deflator!AZ227/INDEX(deflator!$E227:$BQ227, MATCH(TRUE, ISNUMBER(deflator!$E227:$BQ227), 0))</f>
        <v>3.8234034699915922</v>
      </c>
      <c r="BA227" cm="1">
        <f t="array" ref="BA227">deflator!BA227/INDEX(deflator!$E227:$BQ227, MATCH(TRUE, ISNUMBER(deflator!$E227:$BQ227), 0))</f>
        <v>3.9375459237259891</v>
      </c>
      <c r="BB227" cm="1">
        <f t="array" ref="BB227">deflator!BB227/INDEX(deflator!$E227:$BQ227, MATCH(TRUE, ISNUMBER(deflator!$E227:$BQ227), 0))</f>
        <v>3.8933441183003548</v>
      </c>
      <c r="BC227" cm="1">
        <f t="array" ref="BC227">deflator!BC227/INDEX(deflator!$E227:$BQ227, MATCH(TRUE, ISNUMBER(deflator!$E227:$BQ227), 0))</f>
        <v>3.9116634140540039</v>
      </c>
      <c r="BD227" cm="1">
        <f t="array" ref="BD227">deflator!BD227/INDEX(deflator!$E227:$BQ227, MATCH(TRUE, ISNUMBER(deflator!$E227:$BQ227), 0))</f>
        <v>3.975023384565711</v>
      </c>
      <c r="BE227" cm="1">
        <f t="array" ref="BE227">deflator!BE227/INDEX(deflator!$E227:$BQ227, MATCH(TRUE, ISNUMBER(deflator!$E227:$BQ227), 0))</f>
        <v>4.0282442727105749</v>
      </c>
      <c r="BF227" cm="1">
        <f t="array" ref="BF227">deflator!BF227/INDEX(deflator!$E227:$BQ227, MATCH(TRUE, ISNUMBER(deflator!$E227:$BQ227), 0))</f>
        <v>4.0497575894135611</v>
      </c>
      <c r="BG227" cm="1">
        <f t="array" ref="BG227">deflator!BG227/INDEX(deflator!$E227:$BQ227, MATCH(TRUE, ISNUMBER(deflator!$E227:$BQ227), 0))</f>
        <v>4.0443875088429326</v>
      </c>
      <c r="BH227" cm="1">
        <f t="array" ref="BH227">deflator!BH227/INDEX(deflator!$E227:$BQ227, MATCH(TRUE, ISNUMBER(deflator!$E227:$BQ227), 0))</f>
        <v>4.0368773713152049</v>
      </c>
      <c r="BI227" cm="1">
        <f t="array" ref="BI227">deflator!BI227/INDEX(deflator!$E227:$BQ227, MATCH(TRUE, ISNUMBER(deflator!$E227:$BQ227), 0))</f>
        <v>4.0210968405299257</v>
      </c>
      <c r="BJ227" cm="1">
        <f t="array" ref="BJ227">deflator!BJ227/INDEX(deflator!$E227:$BQ227, MATCH(TRUE, ISNUMBER(deflator!$E227:$BQ227), 0))</f>
        <v>4.0686210816536441</v>
      </c>
      <c r="BK227" cm="1">
        <f t="array" ref="BK227">deflator!BK227/INDEX(deflator!$E227:$BQ227, MATCH(TRUE, ISNUMBER(deflator!$E227:$BQ227), 0))</f>
        <v>4.154413994250552</v>
      </c>
      <c r="BL227" cm="1">
        <f t="array" ref="BL227">deflator!BL227/INDEX(deflator!$E227:$BQ227, MATCH(TRUE, ISNUMBER(deflator!$E227:$BQ227), 0))</f>
        <v>4.2541701086380019</v>
      </c>
      <c r="BM227" cm="1">
        <f t="array" ref="BM227">deflator!BM227/INDEX(deflator!$E227:$BQ227, MATCH(TRUE, ISNUMBER(deflator!$E227:$BQ227), 0))</f>
        <v>4.3566011472203066</v>
      </c>
      <c r="BN227" cm="1">
        <f t="array" ref="BN227">deflator!BN227/INDEX(deflator!$E227:$BQ227, MATCH(TRUE, ISNUMBER(deflator!$E227:$BQ227), 0))</f>
        <v>4.4543582152759891</v>
      </c>
      <c r="BO227" cm="1">
        <f t="array" ref="BO227">deflator!BO227/INDEX(deflator!$E227:$BQ227, MATCH(TRUE, ISNUMBER(deflator!$E227:$BQ227), 0))</f>
        <v>4.7879406032263141</v>
      </c>
      <c r="BP227" cm="1">
        <f t="array" ref="BP227">deflator!BP227/INDEX(deflator!$E227:$BQ227, MATCH(TRUE, ISNUMBER(deflator!$E227:$BQ227), 0))</f>
        <v>5.2734425761174393</v>
      </c>
      <c r="BQ227" cm="1">
        <f t="array" ref="BQ227">deflator!BQ227/INDEX(deflator!$E227:$BQ227, MATCH(TRUE, ISNUMBER(deflator!$E227:$BQ227), 0))</f>
        <v>5.4653307756071925</v>
      </c>
    </row>
    <row r="228" spans="1:69" x14ac:dyDescent="0.35">
      <c r="A228" t="s">
        <v>692</v>
      </c>
      <c r="B228" t="s">
        <v>693</v>
      </c>
      <c r="C228" t="s">
        <v>44</v>
      </c>
      <c r="D228" t="s">
        <v>45</v>
      </c>
      <c r="E228" cm="1">
        <f t="array" ref="E228">deflator!E228/INDEX(deflator!$E228:$BQ228, MATCH(TRUE, ISNUMBER(deflator!$E228:$BQ228), 0))</f>
        <v>0</v>
      </c>
      <c r="F228" cm="1">
        <f t="array" ref="F228">deflator!F228/INDEX(deflator!$E228:$BQ228, MATCH(TRUE, ISNUMBER(deflator!$E228:$BQ228), 0))</f>
        <v>0</v>
      </c>
      <c r="G228" cm="1">
        <f t="array" ref="G228">deflator!G228/INDEX(deflator!$E228:$BQ228, MATCH(TRUE, ISNUMBER(deflator!$E228:$BQ228), 0))</f>
        <v>0</v>
      </c>
      <c r="H228" cm="1">
        <f t="array" ref="H228">deflator!H228/INDEX(deflator!$E228:$BQ228, MATCH(TRUE, ISNUMBER(deflator!$E228:$BQ228), 0))</f>
        <v>0</v>
      </c>
      <c r="I228" cm="1">
        <f t="array" ref="I228">deflator!I228/INDEX(deflator!$E228:$BQ228, MATCH(TRUE, ISNUMBER(deflator!$E228:$BQ228), 0))</f>
        <v>0</v>
      </c>
      <c r="J228" cm="1">
        <f t="array" ref="J228">deflator!J228/INDEX(deflator!$E228:$BQ228, MATCH(TRUE, ISNUMBER(deflator!$E228:$BQ228), 0))</f>
        <v>0</v>
      </c>
      <c r="K228" cm="1">
        <f t="array" ref="K228">deflator!K228/INDEX(deflator!$E228:$BQ228, MATCH(TRUE, ISNUMBER(deflator!$E228:$BQ228), 0))</f>
        <v>0</v>
      </c>
      <c r="L228" cm="1">
        <f t="array" ref="L228">deflator!L228/INDEX(deflator!$E228:$BQ228, MATCH(TRUE, ISNUMBER(deflator!$E228:$BQ228), 0))</f>
        <v>0</v>
      </c>
      <c r="M228" cm="1">
        <f t="array" ref="M228">deflator!M228/INDEX(deflator!$E228:$BQ228, MATCH(TRUE, ISNUMBER(deflator!$E228:$BQ228), 0))</f>
        <v>0</v>
      </c>
      <c r="N228" cm="1">
        <f t="array" ref="N228">deflator!N228/INDEX(deflator!$E228:$BQ228, MATCH(TRUE, ISNUMBER(deflator!$E228:$BQ228), 0))</f>
        <v>0</v>
      </c>
      <c r="O228" cm="1">
        <f t="array" ref="O228">deflator!O228/INDEX(deflator!$E228:$BQ228, MATCH(TRUE, ISNUMBER(deflator!$E228:$BQ228), 0))</f>
        <v>0</v>
      </c>
      <c r="P228" cm="1">
        <f t="array" ref="P228">deflator!P228/INDEX(deflator!$E228:$BQ228, MATCH(TRUE, ISNUMBER(deflator!$E228:$BQ228), 0))</f>
        <v>0</v>
      </c>
      <c r="Q228" cm="1">
        <f t="array" ref="Q228">deflator!Q228/INDEX(deflator!$E228:$BQ228, MATCH(TRUE, ISNUMBER(deflator!$E228:$BQ228), 0))</f>
        <v>0</v>
      </c>
      <c r="R228" cm="1">
        <f t="array" ref="R228">deflator!R228/INDEX(deflator!$E228:$BQ228, MATCH(TRUE, ISNUMBER(deflator!$E228:$BQ228), 0))</f>
        <v>0</v>
      </c>
      <c r="S228" cm="1">
        <f t="array" ref="S228">deflator!S228/INDEX(deflator!$E228:$BQ228, MATCH(TRUE, ISNUMBER(deflator!$E228:$BQ228), 0))</f>
        <v>0</v>
      </c>
      <c r="T228" cm="1">
        <f t="array" ref="T228">deflator!T228/INDEX(deflator!$E228:$BQ228, MATCH(TRUE, ISNUMBER(deflator!$E228:$BQ228), 0))</f>
        <v>0</v>
      </c>
      <c r="U228" cm="1">
        <f t="array" ref="U228">deflator!U228/INDEX(deflator!$E228:$BQ228, MATCH(TRUE, ISNUMBER(deflator!$E228:$BQ228), 0))</f>
        <v>0</v>
      </c>
      <c r="V228" cm="1">
        <f t="array" ref="V228">deflator!V228/INDEX(deflator!$E228:$BQ228, MATCH(TRUE, ISNUMBER(deflator!$E228:$BQ228), 0))</f>
        <v>0</v>
      </c>
      <c r="W228" cm="1">
        <f t="array" ref="W228">deflator!W228/INDEX(deflator!$E228:$BQ228, MATCH(TRUE, ISNUMBER(deflator!$E228:$BQ228), 0))</f>
        <v>0</v>
      </c>
      <c r="X228" cm="1">
        <f t="array" ref="X228">deflator!X228/INDEX(deflator!$E228:$BQ228, MATCH(TRUE, ISNUMBER(deflator!$E228:$BQ228), 0))</f>
        <v>0</v>
      </c>
      <c r="Y228" cm="1">
        <f t="array" ref="Y228">deflator!Y228/INDEX(deflator!$E228:$BQ228, MATCH(TRUE, ISNUMBER(deflator!$E228:$BQ228), 0))</f>
        <v>0</v>
      </c>
      <c r="Z228" cm="1">
        <f t="array" ref="Z228">deflator!Z228/INDEX(deflator!$E228:$BQ228, MATCH(TRUE, ISNUMBER(deflator!$E228:$BQ228), 0))</f>
        <v>0</v>
      </c>
      <c r="AA228" cm="1">
        <f t="array" ref="AA228">deflator!AA228/INDEX(deflator!$E228:$BQ228, MATCH(TRUE, ISNUMBER(deflator!$E228:$BQ228), 0))</f>
        <v>0</v>
      </c>
      <c r="AB228" cm="1">
        <f t="array" ref="AB228">deflator!AB228/INDEX(deflator!$E228:$BQ228, MATCH(TRUE, ISNUMBER(deflator!$E228:$BQ228), 0))</f>
        <v>0</v>
      </c>
      <c r="AC228" cm="1">
        <f t="array" ref="AC228">deflator!AC228/INDEX(deflator!$E228:$BQ228, MATCH(TRUE, ISNUMBER(deflator!$E228:$BQ228), 0))</f>
        <v>0</v>
      </c>
      <c r="AD228" cm="1">
        <f t="array" ref="AD228">deflator!AD228/INDEX(deflator!$E228:$BQ228, MATCH(TRUE, ISNUMBER(deflator!$E228:$BQ228), 0))</f>
        <v>0</v>
      </c>
      <c r="AE228" cm="1">
        <f t="array" ref="AE228">deflator!AE228/INDEX(deflator!$E228:$BQ228, MATCH(TRUE, ISNUMBER(deflator!$E228:$BQ228), 0))</f>
        <v>0</v>
      </c>
      <c r="AF228" cm="1">
        <f t="array" ref="AF228">deflator!AF228/INDEX(deflator!$E228:$BQ228, MATCH(TRUE, ISNUMBER(deflator!$E228:$BQ228), 0))</f>
        <v>0</v>
      </c>
      <c r="AG228" cm="1">
        <f t="array" ref="AG228">deflator!AG228/INDEX(deflator!$E228:$BQ228, MATCH(TRUE, ISNUMBER(deflator!$E228:$BQ228), 0))</f>
        <v>0</v>
      </c>
      <c r="AH228" cm="1">
        <f t="array" ref="AH228">deflator!AH228/INDEX(deflator!$E228:$BQ228, MATCH(TRUE, ISNUMBER(deflator!$E228:$BQ228), 0))</f>
        <v>0</v>
      </c>
      <c r="AI228" cm="1">
        <f t="array" ref="AI228">deflator!AI228/INDEX(deflator!$E228:$BQ228, MATCH(TRUE, ISNUMBER(deflator!$E228:$BQ228), 0))</f>
        <v>1</v>
      </c>
      <c r="AJ228" cm="1">
        <f t="array" ref="AJ228">deflator!AJ228/INDEX(deflator!$E228:$BQ228, MATCH(TRUE, ISNUMBER(deflator!$E228:$BQ228), 0))</f>
        <v>1.9492778755412623</v>
      </c>
      <c r="AK228" cm="1">
        <f t="array" ref="AK228">deflator!AK228/INDEX(deflator!$E228:$BQ228, MATCH(TRUE, ISNUMBER(deflator!$E228:$BQ228), 0))</f>
        <v>6.0072421166405849</v>
      </c>
      <c r="AL228" cm="1">
        <f t="array" ref="AL228">deflator!AL228/INDEX(deflator!$E228:$BQ228, MATCH(TRUE, ISNUMBER(deflator!$E228:$BQ228), 0))</f>
        <v>8.2346745888297015</v>
      </c>
      <c r="AM228" cm="1">
        <f t="array" ref="AM228">deflator!AM228/INDEX(deflator!$E228:$BQ228, MATCH(TRUE, ISNUMBER(deflator!$E228:$BQ228), 0))</f>
        <v>10.094824699021043</v>
      </c>
      <c r="AN228" cm="1">
        <f t="array" ref="AN228">deflator!AN228/INDEX(deflator!$E228:$BQ228, MATCH(TRUE, ISNUMBER(deflator!$E228:$BQ228), 0))</f>
        <v>11.624701304506244</v>
      </c>
      <c r="AO228" cm="1">
        <f t="array" ref="AO228">deflator!AO228/INDEX(deflator!$E228:$BQ228, MATCH(TRUE, ISNUMBER(deflator!$E228:$BQ228), 0))</f>
        <v>12.961151696274385</v>
      </c>
      <c r="AP228" cm="1">
        <f t="array" ref="AP228">deflator!AP228/INDEX(deflator!$E228:$BQ228, MATCH(TRUE, ISNUMBER(deflator!$E228:$BQ228), 0))</f>
        <v>14.036997084494473</v>
      </c>
      <c r="AQ228" cm="1">
        <f t="array" ref="AQ228">deflator!AQ228/INDEX(deflator!$E228:$BQ228, MATCH(TRUE, ISNUMBER(deflator!$E228:$BQ228), 0))</f>
        <v>15.077739956866477</v>
      </c>
      <c r="AR228" cm="1">
        <f t="array" ref="AR228">deflator!AR228/INDEX(deflator!$E228:$BQ228, MATCH(TRUE, ISNUMBER(deflator!$E228:$BQ228), 0))</f>
        <v>16.063953728714736</v>
      </c>
      <c r="AS228" cm="1">
        <f t="array" ref="AS228">deflator!AS228/INDEX(deflator!$E228:$BQ228, MATCH(TRUE, ISNUMBER(deflator!$E228:$BQ228), 0))</f>
        <v>16.953264127221871</v>
      </c>
      <c r="AT228" cm="1">
        <f t="array" ref="AT228">deflator!AT228/INDEX(deflator!$E228:$BQ228, MATCH(TRUE, ISNUMBER(deflator!$E228:$BQ228), 0))</f>
        <v>18.42819947989814</v>
      </c>
      <c r="AU228" cm="1">
        <f t="array" ref="AU228">deflator!AU228/INDEX(deflator!$E228:$BQ228, MATCH(TRUE, ISNUMBER(deflator!$E228:$BQ228), 0))</f>
        <v>19.832393192413964</v>
      </c>
      <c r="AV228" cm="1">
        <f t="array" ref="AV228">deflator!AV228/INDEX(deflator!$E228:$BQ228, MATCH(TRUE, ISNUMBER(deflator!$E228:$BQ228), 0))</f>
        <v>20.95559240355313</v>
      </c>
      <c r="AW228" cm="1">
        <f t="array" ref="AW228">deflator!AW228/INDEX(deflator!$E228:$BQ228, MATCH(TRUE, ISNUMBER(deflator!$E228:$BQ228), 0))</f>
        <v>21.659317298143353</v>
      </c>
      <c r="AX228" cm="1">
        <f t="array" ref="AX228">deflator!AX228/INDEX(deflator!$E228:$BQ228, MATCH(TRUE, ISNUMBER(deflator!$E228:$BQ228), 0))</f>
        <v>21.984856185743638</v>
      </c>
      <c r="AY228" cm="1">
        <f t="array" ref="AY228">deflator!AY228/INDEX(deflator!$E228:$BQ228, MATCH(TRUE, ISNUMBER(deflator!$E228:$BQ228), 0))</f>
        <v>22.473711994000542</v>
      </c>
      <c r="AZ228" cm="1">
        <f t="array" ref="AZ228">deflator!AZ228/INDEX(deflator!$E228:$BQ228, MATCH(TRUE, ISNUMBER(deflator!$E228:$BQ228), 0))</f>
        <v>23.417664472434552</v>
      </c>
      <c r="BA228" cm="1">
        <f t="array" ref="BA228">deflator!BA228/INDEX(deflator!$E228:$BQ228, MATCH(TRUE, ISNUMBER(deflator!$E228:$BQ228), 0))</f>
        <v>24.472633739956152</v>
      </c>
      <c r="BB228" cm="1">
        <f t="array" ref="BB228">deflator!BB228/INDEX(deflator!$E228:$BQ228, MATCH(TRUE, ISNUMBER(deflator!$E228:$BQ228), 0))</f>
        <v>25.141431488602791</v>
      </c>
      <c r="BC228" cm="1">
        <f t="array" ref="BC228">deflator!BC228/INDEX(deflator!$E228:$BQ228, MATCH(TRUE, ISNUMBER(deflator!$E228:$BQ228), 0))</f>
        <v>25.017869034901061</v>
      </c>
      <c r="BD228" cm="1">
        <f t="array" ref="BD228">deflator!BD228/INDEX(deflator!$E228:$BQ228, MATCH(TRUE, ISNUMBER(deflator!$E228:$BQ228), 0))</f>
        <v>25.359242963290843</v>
      </c>
      <c r="BE228" cm="1">
        <f t="array" ref="BE228">deflator!BE228/INDEX(deflator!$E228:$BQ228, MATCH(TRUE, ISNUMBER(deflator!$E228:$BQ228), 0))</f>
        <v>25.518148694190671</v>
      </c>
      <c r="BF228" cm="1">
        <f t="array" ref="BF228">deflator!BF228/INDEX(deflator!$E228:$BQ228, MATCH(TRUE, ISNUMBER(deflator!$E228:$BQ228), 0))</f>
        <v>25.80721756499003</v>
      </c>
      <c r="BG228" cm="1">
        <f t="array" ref="BG228">deflator!BG228/INDEX(deflator!$E228:$BQ228, MATCH(TRUE, ISNUMBER(deflator!$E228:$BQ228), 0))</f>
        <v>25.970203421927536</v>
      </c>
      <c r="BH228" cm="1">
        <f t="array" ref="BH228">deflator!BH228/INDEX(deflator!$E228:$BQ228, MATCH(TRUE, ISNUMBER(deflator!$E228:$BQ228), 0))</f>
        <v>26.195416589527895</v>
      </c>
      <c r="BI228" cm="1">
        <f t="array" ref="BI228">deflator!BI228/INDEX(deflator!$E228:$BQ228, MATCH(TRUE, ISNUMBER(deflator!$E228:$BQ228), 0))</f>
        <v>26.427372402689517</v>
      </c>
      <c r="BJ228" cm="1">
        <f t="array" ref="BJ228">deflator!BJ228/INDEX(deflator!$E228:$BQ228, MATCH(TRUE, ISNUMBER(deflator!$E228:$BQ228), 0))</f>
        <v>26.767659448461771</v>
      </c>
      <c r="BK228" cm="1">
        <f t="array" ref="BK228">deflator!BK228/INDEX(deflator!$E228:$BQ228, MATCH(TRUE, ISNUMBER(deflator!$E228:$BQ228), 0))</f>
        <v>27.35144970842509</v>
      </c>
      <c r="BL228" cm="1">
        <f t="array" ref="BL228">deflator!BL228/INDEX(deflator!$E228:$BQ228, MATCH(TRUE, ISNUMBER(deflator!$E228:$BQ228), 0))</f>
        <v>27.99108703253626</v>
      </c>
      <c r="BM228" cm="1">
        <f t="array" ref="BM228">deflator!BM228/INDEX(deflator!$E228:$BQ228, MATCH(TRUE, ISNUMBER(deflator!$E228:$BQ228), 0))</f>
        <v>28.324050301020613</v>
      </c>
      <c r="BN228" cm="1">
        <f t="array" ref="BN228">deflator!BN228/INDEX(deflator!$E228:$BQ228, MATCH(TRUE, ISNUMBER(deflator!$E228:$BQ228), 0))</f>
        <v>29.08595682144556</v>
      </c>
      <c r="BO228" cm="1">
        <f t="array" ref="BO228">deflator!BO228/INDEX(deflator!$E228:$BQ228, MATCH(TRUE, ISNUMBER(deflator!$E228:$BQ228), 0))</f>
        <v>30.981532193295884</v>
      </c>
      <c r="BP228" cm="1">
        <f t="array" ref="BP228">deflator!BP228/INDEX(deflator!$E228:$BQ228, MATCH(TRUE, ISNUMBER(deflator!$E228:$BQ228), 0))</f>
        <v>34.095209229007502</v>
      </c>
      <c r="BQ228" cm="1">
        <f t="array" ref="BQ228">deflator!BQ228/INDEX(deflator!$E228:$BQ228, MATCH(TRUE, ISNUMBER(deflator!$E228:$BQ228), 0))</f>
        <v>35.144498314559726</v>
      </c>
    </row>
    <row r="229" spans="1:69" x14ac:dyDescent="0.35">
      <c r="A229" t="s">
        <v>694</v>
      </c>
      <c r="B229" t="s">
        <v>695</v>
      </c>
      <c r="C229" t="s">
        <v>44</v>
      </c>
      <c r="D229" t="s">
        <v>45</v>
      </c>
      <c r="E229" cm="1">
        <f t="array" ref="E229">deflator!E229/INDEX(deflator!$E229:$BQ229, MATCH(TRUE, ISNUMBER(deflator!$E229:$BQ229), 0))</f>
        <v>1</v>
      </c>
      <c r="F229" cm="1">
        <f t="array" ref="F229">deflator!F229/INDEX(deflator!$E229:$BQ229, MATCH(TRUE, ISNUMBER(deflator!$E229:$BQ229), 0))</f>
        <v>1.0293737832492842</v>
      </c>
      <c r="G229" cm="1">
        <f t="array" ref="G229">deflator!G229/INDEX(deflator!$E229:$BQ229, MATCH(TRUE, ISNUMBER(deflator!$E229:$BQ229), 0))</f>
        <v>1.0707573582754011</v>
      </c>
      <c r="H229" cm="1">
        <f t="array" ref="H229">deflator!H229/INDEX(deflator!$E229:$BQ229, MATCH(TRUE, ISNUMBER(deflator!$E229:$BQ229), 0))</f>
        <v>1.1003306191898414</v>
      </c>
      <c r="I229" cm="1">
        <f t="array" ref="I229">deflator!I229/INDEX(deflator!$E229:$BQ229, MATCH(TRUE, ISNUMBER(deflator!$E229:$BQ229), 0))</f>
        <v>1.1487290182721921</v>
      </c>
      <c r="J229" cm="1">
        <f t="array" ref="J229">deflator!J229/INDEX(deflator!$E229:$BQ229, MATCH(TRUE, ISNUMBER(deflator!$E229:$BQ229), 0))</f>
        <v>1.2175739598613409</v>
      </c>
      <c r="K229" cm="1">
        <f t="array" ref="K229">deflator!K229/INDEX(deflator!$E229:$BQ229, MATCH(TRUE, ISNUMBER(deflator!$E229:$BQ229), 0))</f>
        <v>1.2973004722385029</v>
      </c>
      <c r="L229" cm="1">
        <f t="array" ref="L229">deflator!L229/INDEX(deflator!$E229:$BQ229, MATCH(TRUE, ISNUMBER(deflator!$E229:$BQ229), 0))</f>
        <v>1.3622983280986793</v>
      </c>
      <c r="M229" cm="1">
        <f t="array" ref="M229">deflator!M229/INDEX(deflator!$E229:$BQ229, MATCH(TRUE, ISNUMBER(deflator!$E229:$BQ229), 0))</f>
        <v>1.3948779422195214</v>
      </c>
      <c r="N229" cm="1">
        <f t="array" ref="N229">deflator!N229/INDEX(deflator!$E229:$BQ229, MATCH(TRUE, ISNUMBER(deflator!$E229:$BQ229), 0))</f>
        <v>1.4425578121346962</v>
      </c>
      <c r="O229" cm="1">
        <f t="array" ref="O229">deflator!O229/INDEX(deflator!$E229:$BQ229, MATCH(TRUE, ISNUMBER(deflator!$E229:$BQ229), 0))</f>
        <v>1.5171828822319657</v>
      </c>
      <c r="P229" cm="1">
        <f t="array" ref="P229">deflator!P229/INDEX(deflator!$E229:$BQ229, MATCH(TRUE, ISNUMBER(deflator!$E229:$BQ229), 0))</f>
        <v>1.6250589557395128</v>
      </c>
      <c r="Q229" cm="1">
        <f t="array" ref="Q229">deflator!Q229/INDEX(deflator!$E229:$BQ229, MATCH(TRUE, ISNUMBER(deflator!$E229:$BQ229), 0))</f>
        <v>1.7383770043182956</v>
      </c>
      <c r="R229" cm="1">
        <f t="array" ref="R229">deflator!R229/INDEX(deflator!$E229:$BQ229, MATCH(TRUE, ISNUMBER(deflator!$E229:$BQ229), 0))</f>
        <v>1.8606504507907238</v>
      </c>
      <c r="S229" cm="1">
        <f t="array" ref="S229">deflator!S229/INDEX(deflator!$E229:$BQ229, MATCH(TRUE, ISNUMBER(deflator!$E229:$BQ229), 0))</f>
        <v>2.0366335000445246</v>
      </c>
      <c r="T229" cm="1">
        <f t="array" ref="T229">deflator!T229/INDEX(deflator!$E229:$BQ229, MATCH(TRUE, ISNUMBER(deflator!$E229:$BQ229), 0))</f>
        <v>2.3321979408916422</v>
      </c>
      <c r="U229" cm="1">
        <f t="array" ref="U229">deflator!U229/INDEX(deflator!$E229:$BQ229, MATCH(TRUE, ISNUMBER(deflator!$E229:$BQ229), 0))</f>
        <v>2.6101718301211063</v>
      </c>
      <c r="V229" cm="1">
        <f t="array" ref="V229">deflator!V229/INDEX(deflator!$E229:$BQ229, MATCH(TRUE, ISNUMBER(deflator!$E229:$BQ229), 0))</f>
        <v>2.8850116794556016</v>
      </c>
      <c r="W229" cm="1">
        <f t="array" ref="W229">deflator!W229/INDEX(deflator!$E229:$BQ229, MATCH(TRUE, ISNUMBER(deflator!$E229:$BQ229), 0))</f>
        <v>3.1605033805934224</v>
      </c>
      <c r="X229" cm="1">
        <f t="array" ref="X229">deflator!X229/INDEX(deflator!$E229:$BQ229, MATCH(TRUE, ISNUMBER(deflator!$E229:$BQ229), 0))</f>
        <v>3.4115487423359472</v>
      </c>
      <c r="Y229" cm="1">
        <f t="array" ref="Y229">deflator!Y229/INDEX(deflator!$E229:$BQ229, MATCH(TRUE, ISNUMBER(deflator!$E229:$BQ229), 0))</f>
        <v>3.8112631888993844</v>
      </c>
      <c r="Z229" cm="1">
        <f t="array" ref="Z229">deflator!Z229/INDEX(deflator!$E229:$BQ229, MATCH(TRUE, ISNUMBER(deflator!$E229:$BQ229), 0))</f>
        <v>4.1454096743851281</v>
      </c>
      <c r="AA229" cm="1">
        <f t="array" ref="AA229">deflator!AA229/INDEX(deflator!$E229:$BQ229, MATCH(TRUE, ISNUMBER(deflator!$E229:$BQ229), 0))</f>
        <v>4.4805496869372705</v>
      </c>
      <c r="AB229" cm="1">
        <f t="array" ref="AB229">deflator!AB229/INDEX(deflator!$E229:$BQ229, MATCH(TRUE, ISNUMBER(deflator!$E229:$BQ229), 0))</f>
        <v>4.9265463819014839</v>
      </c>
      <c r="AC229" cm="1">
        <f t="array" ref="AC229">deflator!AC229/INDEX(deflator!$E229:$BQ229, MATCH(TRUE, ISNUMBER(deflator!$E229:$BQ229), 0))</f>
        <v>5.3027365804320938</v>
      </c>
      <c r="AD229" cm="1">
        <f t="array" ref="AD229">deflator!AD229/INDEX(deflator!$E229:$BQ229, MATCH(TRUE, ISNUMBER(deflator!$E229:$BQ229), 0))</f>
        <v>5.6423507067808298</v>
      </c>
      <c r="AE229" cm="1">
        <f t="array" ref="AE229">deflator!AE229/INDEX(deflator!$E229:$BQ229, MATCH(TRUE, ISNUMBER(deflator!$E229:$BQ229), 0))</f>
        <v>5.9991009259929227</v>
      </c>
      <c r="AF229" cm="1">
        <f t="array" ref="AF229">deflator!AF229/INDEX(deflator!$E229:$BQ229, MATCH(TRUE, ISNUMBER(deflator!$E229:$BQ229), 0))</f>
        <v>6.2823154330335242</v>
      </c>
      <c r="AG229" cm="1">
        <f t="array" ref="AG229">deflator!AG229/INDEX(deflator!$E229:$BQ229, MATCH(TRUE, ISNUMBER(deflator!$E229:$BQ229), 0))</f>
        <v>6.6951393443262681</v>
      </c>
      <c r="AH229" cm="1">
        <f t="array" ref="AH229">deflator!AH229/INDEX(deflator!$E229:$BQ229, MATCH(TRUE, ISNUMBER(deflator!$E229:$BQ229), 0))</f>
        <v>7.2257068346671387</v>
      </c>
      <c r="AI229" cm="1">
        <f t="array" ref="AI229">deflator!AI229/INDEX(deflator!$E229:$BQ229, MATCH(TRUE, ISNUMBER(deflator!$E229:$BQ229), 0))</f>
        <v>7.9102573455188683</v>
      </c>
      <c r="AJ229" cm="1">
        <f t="array" ref="AJ229">deflator!AJ229/INDEX(deflator!$E229:$BQ229, MATCH(TRUE, ISNUMBER(deflator!$E229:$BQ229), 0))</f>
        <v>8.5625995701212876</v>
      </c>
      <c r="AK229" cm="1">
        <f t="array" ref="AK229">deflator!AK229/INDEX(deflator!$E229:$BQ229, MATCH(TRUE, ISNUMBER(deflator!$E229:$BQ229), 0))</f>
        <v>8.649539171539752</v>
      </c>
      <c r="AL229" cm="1">
        <f t="array" ref="AL229">deflator!AL229/INDEX(deflator!$E229:$BQ229, MATCH(TRUE, ISNUMBER(deflator!$E229:$BQ229), 0))</f>
        <v>8.8408904281358485</v>
      </c>
      <c r="AM229" cm="1">
        <f t="array" ref="AM229">deflator!AM229/INDEX(deflator!$E229:$BQ229, MATCH(TRUE, ISNUMBER(deflator!$E229:$BQ229), 0))</f>
        <v>9.0621267946096218</v>
      </c>
      <c r="AN229" cm="1">
        <f t="array" ref="AN229">deflator!AN229/INDEX(deflator!$E229:$BQ229, MATCH(TRUE, ISNUMBER(deflator!$E229:$BQ229), 0))</f>
        <v>9.3978721576425261</v>
      </c>
      <c r="AO229" cm="1">
        <f t="array" ref="AO229">deflator!AO229/INDEX(deflator!$E229:$BQ229, MATCH(TRUE, ISNUMBER(deflator!$E229:$BQ229), 0))</f>
        <v>9.4967706891035757</v>
      </c>
      <c r="AP229" cm="1">
        <f t="array" ref="AP229">deflator!AP229/INDEX(deflator!$E229:$BQ229, MATCH(TRUE, ISNUMBER(deflator!$E229:$BQ229), 0))</f>
        <v>9.6390875084659271</v>
      </c>
      <c r="AQ229" cm="1">
        <f t="array" ref="AQ229">deflator!AQ229/INDEX(deflator!$E229:$BQ229, MATCH(TRUE, ISNUMBER(deflator!$E229:$BQ229), 0))</f>
        <v>9.7226653569745327</v>
      </c>
      <c r="AR229" cm="1">
        <f t="array" ref="AR229">deflator!AR229/INDEX(deflator!$E229:$BQ229, MATCH(TRUE, ISNUMBER(deflator!$E229:$BQ229), 0))</f>
        <v>9.8202725032154561</v>
      </c>
      <c r="AS229" cm="1">
        <f t="array" ref="AS229">deflator!AS229/INDEX(deflator!$E229:$BQ229, MATCH(TRUE, ISNUMBER(deflator!$E229:$BQ229), 0))</f>
        <v>9.9746410322629497</v>
      </c>
      <c r="AT229" cm="1">
        <f t="array" ref="AT229">deflator!AT229/INDEX(deflator!$E229:$BQ229, MATCH(TRUE, ISNUMBER(deflator!$E229:$BQ229), 0))</f>
        <v>10.232961237494449</v>
      </c>
      <c r="AU229" cm="1">
        <f t="array" ref="AU229">deflator!AU229/INDEX(deflator!$E229:$BQ229, MATCH(TRUE, ISNUMBER(deflator!$E229:$BQ229), 0))</f>
        <v>10.399090487993279</v>
      </c>
      <c r="AV229" cm="1">
        <f t="array" ref="AV229">deflator!AV229/INDEX(deflator!$E229:$BQ229, MATCH(TRUE, ISNUMBER(deflator!$E229:$BQ229), 0))</f>
        <v>10.591250734199928</v>
      </c>
      <c r="AW229" cm="1">
        <f t="array" ref="AW229">deflator!AW229/INDEX(deflator!$E229:$BQ229, MATCH(TRUE, ISNUMBER(deflator!$E229:$BQ229), 0))</f>
        <v>10.635165796517116</v>
      </c>
      <c r="AX229" cm="1">
        <f t="array" ref="AX229">deflator!AX229/INDEX(deflator!$E229:$BQ229, MATCH(TRUE, ISNUMBER(deflator!$E229:$BQ229), 0))</f>
        <v>10.71646661708658</v>
      </c>
      <c r="AY229" cm="1">
        <f t="array" ref="AY229">deflator!AY229/INDEX(deflator!$E229:$BQ229, MATCH(TRUE, ISNUMBER(deflator!$E229:$BQ229), 0))</f>
        <v>10.903583955348109</v>
      </c>
      <c r="AZ229" cm="1">
        <f t="array" ref="AZ229">deflator!AZ229/INDEX(deflator!$E229:$BQ229, MATCH(TRUE, ISNUMBER(deflator!$E229:$BQ229), 0))</f>
        <v>11.22241872650636</v>
      </c>
      <c r="BA229" cm="1">
        <f t="array" ref="BA229">deflator!BA229/INDEX(deflator!$E229:$BQ229, MATCH(TRUE, ISNUMBER(deflator!$E229:$BQ229), 0))</f>
        <v>11.599670800152948</v>
      </c>
      <c r="BB229" cm="1">
        <f t="array" ref="BB229">deflator!BB229/INDEX(deflator!$E229:$BQ229, MATCH(TRUE, ISNUMBER(deflator!$E229:$BQ229), 0))</f>
        <v>11.873295458575203</v>
      </c>
      <c r="BC229" cm="1">
        <f t="array" ref="BC229">deflator!BC229/INDEX(deflator!$E229:$BQ229, MATCH(TRUE, ISNUMBER(deflator!$E229:$BQ229), 0))</f>
        <v>11.995621210209196</v>
      </c>
      <c r="BD229" cm="1">
        <f t="array" ref="BD229">deflator!BD229/INDEX(deflator!$E229:$BQ229, MATCH(TRUE, ISNUMBER(deflator!$E229:$BQ229), 0))</f>
        <v>12.129648294557244</v>
      </c>
      <c r="BE229" cm="1">
        <f t="array" ref="BE229">deflator!BE229/INDEX(deflator!$E229:$BQ229, MATCH(TRUE, ISNUMBER(deflator!$E229:$BQ229), 0))</f>
        <v>12.244821480411099</v>
      </c>
      <c r="BF229" cm="1">
        <f t="array" ref="BF229">deflator!BF229/INDEX(deflator!$E229:$BQ229, MATCH(TRUE, ISNUMBER(deflator!$E229:$BQ229), 0))</f>
        <v>12.36869591136557</v>
      </c>
      <c r="BG229" cm="1">
        <f t="array" ref="BG229">deflator!BG229/INDEX(deflator!$E229:$BQ229, MATCH(TRUE, ISNUMBER(deflator!$E229:$BQ229), 0))</f>
        <v>12.595377858111403</v>
      </c>
      <c r="BH229" cm="1">
        <f t="array" ref="BH229">deflator!BH229/INDEX(deflator!$E229:$BQ229, MATCH(TRUE, ISNUMBER(deflator!$E229:$BQ229), 0))</f>
        <v>12.87920617289145</v>
      </c>
      <c r="BI229" cm="1">
        <f t="array" ref="BI229">deflator!BI229/INDEX(deflator!$E229:$BQ229, MATCH(TRUE, ISNUMBER(deflator!$E229:$BQ229), 0))</f>
        <v>13.091973235900598</v>
      </c>
      <c r="BJ229" cm="1">
        <f t="array" ref="BJ229">deflator!BJ229/INDEX(deflator!$E229:$BQ229, MATCH(TRUE, ISNUMBER(deflator!$E229:$BQ229), 0))</f>
        <v>13.383472740828211</v>
      </c>
      <c r="BK229" cm="1">
        <f t="array" ref="BK229">deflator!BK229/INDEX(deflator!$E229:$BQ229, MATCH(TRUE, ISNUMBER(deflator!$E229:$BQ229), 0))</f>
        <v>13.733600476118554</v>
      </c>
      <c r="BL229" cm="1">
        <f t="array" ref="BL229">deflator!BL229/INDEX(deflator!$E229:$BQ229, MATCH(TRUE, ISNUMBER(deflator!$E229:$BQ229), 0))</f>
        <v>14.066042883955742</v>
      </c>
      <c r="BM229" cm="1">
        <f t="array" ref="BM229">deflator!BM229/INDEX(deflator!$E229:$BQ229, MATCH(TRUE, ISNUMBER(deflator!$E229:$BQ229), 0))</f>
        <v>14.318340277547394</v>
      </c>
      <c r="BN229" cm="1">
        <f t="array" ref="BN229">deflator!BN229/INDEX(deflator!$E229:$BQ229, MATCH(TRUE, ISNUMBER(deflator!$E229:$BQ229), 0))</f>
        <v>14.710753483362938</v>
      </c>
      <c r="BO229" cm="1">
        <f t="array" ref="BO229">deflator!BO229/INDEX(deflator!$E229:$BQ229, MATCH(TRUE, ISNUMBER(deflator!$E229:$BQ229), 0))</f>
        <v>15.561320005042719</v>
      </c>
      <c r="BP229" cm="1">
        <f t="array" ref="BP229">deflator!BP229/INDEX(deflator!$E229:$BQ229, MATCH(TRUE, ISNUMBER(deflator!$E229:$BQ229), 0))</f>
        <v>16.500622166789046</v>
      </c>
      <c r="BQ229" cm="1">
        <f t="array" ref="BQ229">deflator!BQ229/INDEX(deflator!$E229:$BQ229, MATCH(TRUE, ISNUMBER(deflator!$E229:$BQ229), 0))</f>
        <v>16.960614738436838</v>
      </c>
    </row>
    <row r="230" spans="1:69" x14ac:dyDescent="0.35">
      <c r="A230" t="s">
        <v>696</v>
      </c>
      <c r="B230" t="s">
        <v>697</v>
      </c>
      <c r="C230" t="s">
        <v>44</v>
      </c>
      <c r="D230" t="s">
        <v>45</v>
      </c>
      <c r="E230" cm="1">
        <f t="array" ref="E230">deflator!E230/INDEX(deflator!$E230:$BQ230, MATCH(TRUE, ISNUMBER(deflator!$E230:$BQ230), 0))</f>
        <v>0</v>
      </c>
      <c r="F230" cm="1">
        <f t="array" ref="F230">deflator!F230/INDEX(deflator!$E230:$BQ230, MATCH(TRUE, ISNUMBER(deflator!$E230:$BQ230), 0))</f>
        <v>0</v>
      </c>
      <c r="G230" cm="1">
        <f t="array" ref="G230">deflator!G230/INDEX(deflator!$E230:$BQ230, MATCH(TRUE, ISNUMBER(deflator!$E230:$BQ230), 0))</f>
        <v>0</v>
      </c>
      <c r="H230" cm="1">
        <f t="array" ref="H230">deflator!H230/INDEX(deflator!$E230:$BQ230, MATCH(TRUE, ISNUMBER(deflator!$E230:$BQ230), 0))</f>
        <v>0</v>
      </c>
      <c r="I230" cm="1">
        <f t="array" ref="I230">deflator!I230/INDEX(deflator!$E230:$BQ230, MATCH(TRUE, ISNUMBER(deflator!$E230:$BQ230), 0))</f>
        <v>0</v>
      </c>
      <c r="J230" cm="1">
        <f t="array" ref="J230">deflator!J230/INDEX(deflator!$E230:$BQ230, MATCH(TRUE, ISNUMBER(deflator!$E230:$BQ230), 0))</f>
        <v>0</v>
      </c>
      <c r="K230" cm="1">
        <f t="array" ref="K230">deflator!K230/INDEX(deflator!$E230:$BQ230, MATCH(TRUE, ISNUMBER(deflator!$E230:$BQ230), 0))</f>
        <v>0</v>
      </c>
      <c r="L230" cm="1">
        <f t="array" ref="L230">deflator!L230/INDEX(deflator!$E230:$BQ230, MATCH(TRUE, ISNUMBER(deflator!$E230:$BQ230), 0))</f>
        <v>0</v>
      </c>
      <c r="M230" cm="1">
        <f t="array" ref="M230">deflator!M230/INDEX(deflator!$E230:$BQ230, MATCH(TRUE, ISNUMBER(deflator!$E230:$BQ230), 0))</f>
        <v>0</v>
      </c>
      <c r="N230" cm="1">
        <f t="array" ref="N230">deflator!N230/INDEX(deflator!$E230:$BQ230, MATCH(TRUE, ISNUMBER(deflator!$E230:$BQ230), 0))</f>
        <v>0</v>
      </c>
      <c r="O230" cm="1">
        <f t="array" ref="O230">deflator!O230/INDEX(deflator!$E230:$BQ230, MATCH(TRUE, ISNUMBER(deflator!$E230:$BQ230), 0))</f>
        <v>1</v>
      </c>
      <c r="P230" cm="1">
        <f t="array" ref="P230">deflator!P230/INDEX(deflator!$E230:$BQ230, MATCH(TRUE, ISNUMBER(deflator!$E230:$BQ230), 0))</f>
        <v>1.0712484416978472</v>
      </c>
      <c r="Q230" cm="1">
        <f t="array" ref="Q230">deflator!Q230/INDEX(deflator!$E230:$BQ230, MATCH(TRUE, ISNUMBER(deflator!$E230:$BQ230), 0))</f>
        <v>1.1743803682342702</v>
      </c>
      <c r="R230" cm="1">
        <f t="array" ref="R230">deflator!R230/INDEX(deflator!$E230:$BQ230, MATCH(TRUE, ISNUMBER(deflator!$E230:$BQ230), 0))</f>
        <v>1.4706844804787174</v>
      </c>
      <c r="S230" cm="1">
        <f t="array" ref="S230">deflator!S230/INDEX(deflator!$E230:$BQ230, MATCH(TRUE, ISNUMBER(deflator!$E230:$BQ230), 0))</f>
        <v>1.6220024048904245</v>
      </c>
      <c r="T230" cm="1">
        <f t="array" ref="T230">deflator!T230/INDEX(deflator!$E230:$BQ230, MATCH(TRUE, ISNUMBER(deflator!$E230:$BQ230), 0))</f>
        <v>1.690349237384916</v>
      </c>
      <c r="U230" cm="1">
        <f t="array" ref="U230">deflator!U230/INDEX(deflator!$E230:$BQ230, MATCH(TRUE, ISNUMBER(deflator!$E230:$BQ230), 0))</f>
        <v>1.9197343346204161</v>
      </c>
      <c r="V230" cm="1">
        <f t="array" ref="V230">deflator!V230/INDEX(deflator!$E230:$BQ230, MATCH(TRUE, ISNUMBER(deflator!$E230:$BQ230), 0))</f>
        <v>2.120272186485828</v>
      </c>
      <c r="W230" cm="1">
        <f t="array" ref="W230">deflator!W230/INDEX(deflator!$E230:$BQ230, MATCH(TRUE, ISNUMBER(deflator!$E230:$BQ230), 0))</f>
        <v>2.3441720493839568</v>
      </c>
      <c r="X230" cm="1">
        <f t="array" ref="X230">deflator!X230/INDEX(deflator!$E230:$BQ230, MATCH(TRUE, ISNUMBER(deflator!$E230:$BQ230), 0))</f>
        <v>2.6626912408974612</v>
      </c>
      <c r="Y230" cm="1">
        <f t="array" ref="Y230">deflator!Y230/INDEX(deflator!$E230:$BQ230, MATCH(TRUE, ISNUMBER(deflator!$E230:$BQ230), 0))</f>
        <v>2.8812858843658424</v>
      </c>
      <c r="Z230" cm="1">
        <f t="array" ref="Z230">deflator!Z230/INDEX(deflator!$E230:$BQ230, MATCH(TRUE, ISNUMBER(deflator!$E230:$BQ230), 0))</f>
        <v>2.9824289459008186</v>
      </c>
      <c r="AA230" cm="1">
        <f t="array" ref="AA230">deflator!AA230/INDEX(deflator!$E230:$BQ230, MATCH(TRUE, ISNUMBER(deflator!$E230:$BQ230), 0))</f>
        <v>3.4351522819719498</v>
      </c>
      <c r="AB230" cm="1">
        <f t="array" ref="AB230">deflator!AB230/INDEX(deflator!$E230:$BQ230, MATCH(TRUE, ISNUMBER(deflator!$E230:$BQ230), 0))</f>
        <v>3.5978727467489362</v>
      </c>
      <c r="AC230" cm="1">
        <f t="array" ref="AC230">deflator!AC230/INDEX(deflator!$E230:$BQ230, MATCH(TRUE, ISNUMBER(deflator!$E230:$BQ230), 0))</f>
        <v>3.9959761655303683</v>
      </c>
      <c r="AD230" cm="1">
        <f t="array" ref="AD230">deflator!AD230/INDEX(deflator!$E230:$BQ230, MATCH(TRUE, ISNUMBER(deflator!$E230:$BQ230), 0))</f>
        <v>4.2352301344758247</v>
      </c>
      <c r="AE230" cm="1">
        <f t="array" ref="AE230">deflator!AE230/INDEX(deflator!$E230:$BQ230, MATCH(TRUE, ISNUMBER(deflator!$E230:$BQ230), 0))</f>
        <v>4.8246291933943537</v>
      </c>
      <c r="AF230" cm="1">
        <f t="array" ref="AF230">deflator!AF230/INDEX(deflator!$E230:$BQ230, MATCH(TRUE, ISNUMBER(deflator!$E230:$BQ230), 0))</f>
        <v>4.8783329589958155</v>
      </c>
      <c r="AG230" cm="1">
        <f t="array" ref="AG230">deflator!AG230/INDEX(deflator!$E230:$BQ230, MATCH(TRUE, ISNUMBER(deflator!$E230:$BQ230), 0))</f>
        <v>6.0556020016421623</v>
      </c>
      <c r="AH230" cm="1">
        <f t="array" ref="AH230">deflator!AH230/INDEX(deflator!$E230:$BQ230, MATCH(TRUE, ISNUMBER(deflator!$E230:$BQ230), 0))</f>
        <v>6.2307141004843398</v>
      </c>
      <c r="AI230" cm="1">
        <f t="array" ref="AI230">deflator!AI230/INDEX(deflator!$E230:$BQ230, MATCH(TRUE, ISNUMBER(deflator!$E230:$BQ230), 0))</f>
        <v>8.1239108090067944</v>
      </c>
      <c r="AJ230" cm="1">
        <f t="array" ref="AJ230">deflator!AJ230/INDEX(deflator!$E230:$BQ230, MATCH(TRUE, ISNUMBER(deflator!$E230:$BQ230), 0))</f>
        <v>8.8370074142091646</v>
      </c>
      <c r="AK230" cm="1">
        <f t="array" ref="AK230">deflator!AK230/INDEX(deflator!$E230:$BQ230, MATCH(TRUE, ISNUMBER(deflator!$E230:$BQ230), 0))</f>
        <v>9.8257139409895</v>
      </c>
      <c r="AL230" cm="1">
        <f t="array" ref="AL230">deflator!AL230/INDEX(deflator!$E230:$BQ230, MATCH(TRUE, ISNUMBER(deflator!$E230:$BQ230), 0))</f>
        <v>11.534381943800355</v>
      </c>
      <c r="AM230" cm="1">
        <f t="array" ref="AM230">deflator!AM230/INDEX(deflator!$E230:$BQ230, MATCH(TRUE, ISNUMBER(deflator!$E230:$BQ230), 0))</f>
        <v>12.799752844600741</v>
      </c>
      <c r="AN230" cm="1">
        <f t="array" ref="AN230">deflator!AN230/INDEX(deflator!$E230:$BQ230, MATCH(TRUE, ISNUMBER(deflator!$E230:$BQ230), 0))</f>
        <v>14.930832445986393</v>
      </c>
      <c r="AO230" cm="1">
        <f t="array" ref="AO230">deflator!AO230/INDEX(deflator!$E230:$BQ230, MATCH(TRUE, ISNUMBER(deflator!$E230:$BQ230), 0))</f>
        <v>16.077873492324361</v>
      </c>
      <c r="AP230" cm="1">
        <f t="array" ref="AP230">deflator!AP230/INDEX(deflator!$E230:$BQ230, MATCH(TRUE, ISNUMBER(deflator!$E230:$BQ230), 0))</f>
        <v>17.901882722258055</v>
      </c>
      <c r="AQ230" cm="1">
        <f t="array" ref="AQ230">deflator!AQ230/INDEX(deflator!$E230:$BQ230, MATCH(TRUE, ISNUMBER(deflator!$E230:$BQ230), 0))</f>
        <v>19.227566884538884</v>
      </c>
      <c r="AR230" cm="1">
        <f t="array" ref="AR230">deflator!AR230/INDEX(deflator!$E230:$BQ230, MATCH(TRUE, ISNUMBER(deflator!$E230:$BQ230), 0))</f>
        <v>20.260098587964205</v>
      </c>
      <c r="AS230" cm="1">
        <f t="array" ref="AS230">deflator!AS230/INDEX(deflator!$E230:$BQ230, MATCH(TRUE, ISNUMBER(deflator!$E230:$BQ230), 0))</f>
        <v>25.394603594906094</v>
      </c>
      <c r="AT230" cm="1">
        <f t="array" ref="AT230">deflator!AT230/INDEX(deflator!$E230:$BQ230, MATCH(TRUE, ISNUMBER(deflator!$E230:$BQ230), 0))</f>
        <v>27.665546282111503</v>
      </c>
      <c r="AU230" cm="1">
        <f t="array" ref="AU230">deflator!AU230/INDEX(deflator!$E230:$BQ230, MATCH(TRUE, ISNUMBER(deflator!$E230:$BQ230), 0))</f>
        <v>30.131909943676511</v>
      </c>
      <c r="AV230" cm="1">
        <f t="array" ref="AV230">deflator!AV230/INDEX(deflator!$E230:$BQ230, MATCH(TRUE, ISNUMBER(deflator!$E230:$BQ230), 0))</f>
        <v>31.941480434886966</v>
      </c>
      <c r="AW230" cm="1">
        <f t="array" ref="AW230">deflator!AW230/INDEX(deflator!$E230:$BQ230, MATCH(TRUE, ISNUMBER(deflator!$E230:$BQ230), 0))</f>
        <v>33.178027125092392</v>
      </c>
      <c r="AX230" cm="1">
        <f t="array" ref="AX230">deflator!AX230/INDEX(deflator!$E230:$BQ230, MATCH(TRUE, ISNUMBER(deflator!$E230:$BQ230), 0))</f>
        <v>35.353451702408705</v>
      </c>
      <c r="AY230" cm="1">
        <f t="array" ref="AY230">deflator!AY230/INDEX(deflator!$E230:$BQ230, MATCH(TRUE, ISNUMBER(deflator!$E230:$BQ230), 0))</f>
        <v>36.782141905322135</v>
      </c>
      <c r="AZ230" cm="1">
        <f t="array" ref="AZ230">deflator!AZ230/INDEX(deflator!$E230:$BQ230, MATCH(TRUE, ISNUMBER(deflator!$E230:$BQ230), 0))</f>
        <v>38.626508096231596</v>
      </c>
      <c r="BA230" cm="1">
        <f t="array" ref="BA230">deflator!BA230/INDEX(deflator!$E230:$BQ230, MATCH(TRUE, ISNUMBER(deflator!$E230:$BQ230), 0))</f>
        <v>42.653544079005648</v>
      </c>
      <c r="BB230" cm="1">
        <f t="array" ref="BB230">deflator!BB230/INDEX(deflator!$E230:$BQ230, MATCH(TRUE, ISNUMBER(deflator!$E230:$BQ230), 0))</f>
        <v>46.820763052201684</v>
      </c>
      <c r="BC230" cm="1">
        <f t="array" ref="BC230">deflator!BC230/INDEX(deflator!$E230:$BQ230, MATCH(TRUE, ISNUMBER(deflator!$E230:$BQ230), 0))</f>
        <v>48.317704947370714</v>
      </c>
      <c r="BD230" cm="1">
        <f t="array" ref="BD230">deflator!BD230/INDEX(deflator!$E230:$BQ230, MATCH(TRUE, ISNUMBER(deflator!$E230:$BQ230), 0))</f>
        <v>50.898327130280819</v>
      </c>
      <c r="BE230" cm="1">
        <f t="array" ref="BE230">deflator!BE230/INDEX(deflator!$E230:$BQ230, MATCH(TRUE, ISNUMBER(deflator!$E230:$BQ230), 0))</f>
        <v>55.351102855177821</v>
      </c>
      <c r="BF230" cm="1">
        <f t="array" ref="BF230">deflator!BF230/INDEX(deflator!$E230:$BQ230, MATCH(TRUE, ISNUMBER(deflator!$E230:$BQ230), 0))</f>
        <v>57.263582501536177</v>
      </c>
      <c r="BG230" cm="1">
        <f t="array" ref="BG230">deflator!BG230/INDEX(deflator!$E230:$BQ230, MATCH(TRUE, ISNUMBER(deflator!$E230:$BQ230), 0))</f>
        <v>60.915380531512547</v>
      </c>
      <c r="BH230" cm="1">
        <f t="array" ref="BH230">deflator!BH230/INDEX(deflator!$E230:$BQ230, MATCH(TRUE, ISNUMBER(deflator!$E230:$BQ230), 0))</f>
        <v>63.94673349767347</v>
      </c>
      <c r="BI230" cm="1">
        <f t="array" ref="BI230">deflator!BI230/INDEX(deflator!$E230:$BQ230, MATCH(TRUE, ISNUMBER(deflator!$E230:$BQ230), 0))</f>
        <v>67.161864883172214</v>
      </c>
      <c r="BJ230" cm="1">
        <f t="array" ref="BJ230">deflator!BJ230/INDEX(deflator!$E230:$BQ230, MATCH(TRUE, ISNUMBER(deflator!$E230:$BQ230), 0))</f>
        <v>71.897318897415786</v>
      </c>
      <c r="BK230" cm="1">
        <f t="array" ref="BK230">deflator!BK230/INDEX(deflator!$E230:$BQ230, MATCH(TRUE, ISNUMBER(deflator!$E230:$BQ230), 0))</f>
        <v>74.121699426013535</v>
      </c>
      <c r="BL230" cm="1">
        <f t="array" ref="BL230">deflator!BL230/INDEX(deflator!$E230:$BQ230, MATCH(TRUE, ISNUMBER(deflator!$E230:$BQ230), 0))</f>
        <v>75.81084822727712</v>
      </c>
      <c r="BM230" cm="1">
        <f t="array" ref="BM230">deflator!BM230/INDEX(deflator!$E230:$BQ230, MATCH(TRUE, ISNUMBER(deflator!$E230:$BQ230), 0))</f>
        <v>79.383103482168679</v>
      </c>
      <c r="BN230" cm="1">
        <f t="array" ref="BN230">deflator!BN230/INDEX(deflator!$E230:$BQ230, MATCH(TRUE, ISNUMBER(deflator!$E230:$BQ230), 0))</f>
        <v>80.005381028855552</v>
      </c>
      <c r="BO230" cm="1">
        <f t="array" ref="BO230">deflator!BO230/INDEX(deflator!$E230:$BQ230, MATCH(TRUE, ISNUMBER(deflator!$E230:$BQ230), 0))</f>
        <v>86.754337199235806</v>
      </c>
      <c r="BP230" cm="1">
        <f t="array" ref="BP230">deflator!BP230/INDEX(deflator!$E230:$BQ230, MATCH(TRUE, ISNUMBER(deflator!$E230:$BQ230), 0))</f>
        <v>91.851761775507001</v>
      </c>
      <c r="BQ230" cm="1">
        <f t="array" ref="BQ230">deflator!BQ230/INDEX(deflator!$E230:$BQ230, MATCH(TRUE, ISNUMBER(deflator!$E230:$BQ230), 0))</f>
        <v>94.380471763601363</v>
      </c>
    </row>
    <row r="231" spans="1:69" x14ac:dyDescent="0.35">
      <c r="A231" t="s">
        <v>698</v>
      </c>
      <c r="B231" t="s">
        <v>699</v>
      </c>
      <c r="C231" t="s">
        <v>44</v>
      </c>
      <c r="D231" t="s">
        <v>45</v>
      </c>
      <c r="E231" cm="1">
        <f t="array" ref="E231">deflator!E231/INDEX(deflator!$E231:$BQ231, MATCH(TRUE, ISNUMBER(deflator!$E231:$BQ231), 0))</f>
        <v>0</v>
      </c>
      <c r="F231" cm="1">
        <f t="array" ref="F231">deflator!F231/INDEX(deflator!$E231:$BQ231, MATCH(TRUE, ISNUMBER(deflator!$E231:$BQ231), 0))</f>
        <v>0</v>
      </c>
      <c r="G231" cm="1">
        <f t="array" ref="G231">deflator!G231/INDEX(deflator!$E231:$BQ231, MATCH(TRUE, ISNUMBER(deflator!$E231:$BQ231), 0))</f>
        <v>0</v>
      </c>
      <c r="H231" cm="1">
        <f t="array" ref="H231">deflator!H231/INDEX(deflator!$E231:$BQ231, MATCH(TRUE, ISNUMBER(deflator!$E231:$BQ231), 0))</f>
        <v>0</v>
      </c>
      <c r="I231" cm="1">
        <f t="array" ref="I231">deflator!I231/INDEX(deflator!$E231:$BQ231, MATCH(TRUE, ISNUMBER(deflator!$E231:$BQ231), 0))</f>
        <v>0</v>
      </c>
      <c r="J231" cm="1">
        <f t="array" ref="J231">deflator!J231/INDEX(deflator!$E231:$BQ231, MATCH(TRUE, ISNUMBER(deflator!$E231:$BQ231), 0))</f>
        <v>0</v>
      </c>
      <c r="K231" cm="1">
        <f t="array" ref="K231">deflator!K231/INDEX(deflator!$E231:$BQ231, MATCH(TRUE, ISNUMBER(deflator!$E231:$BQ231), 0))</f>
        <v>0</v>
      </c>
      <c r="L231" cm="1">
        <f t="array" ref="L231">deflator!L231/INDEX(deflator!$E231:$BQ231, MATCH(TRUE, ISNUMBER(deflator!$E231:$BQ231), 0))</f>
        <v>0</v>
      </c>
      <c r="M231" cm="1">
        <f t="array" ref="M231">deflator!M231/INDEX(deflator!$E231:$BQ231, MATCH(TRUE, ISNUMBER(deflator!$E231:$BQ231), 0))</f>
        <v>0</v>
      </c>
      <c r="N231" cm="1">
        <f t="array" ref="N231">deflator!N231/INDEX(deflator!$E231:$BQ231, MATCH(TRUE, ISNUMBER(deflator!$E231:$BQ231), 0))</f>
        <v>0</v>
      </c>
      <c r="O231" cm="1">
        <f t="array" ref="O231">deflator!O231/INDEX(deflator!$E231:$BQ231, MATCH(TRUE, ISNUMBER(deflator!$E231:$BQ231), 0))</f>
        <v>0</v>
      </c>
      <c r="P231" cm="1">
        <f t="array" ref="P231">deflator!P231/INDEX(deflator!$E231:$BQ231, MATCH(TRUE, ISNUMBER(deflator!$E231:$BQ231), 0))</f>
        <v>0</v>
      </c>
      <c r="Q231" cm="1">
        <f t="array" ref="Q231">deflator!Q231/INDEX(deflator!$E231:$BQ231, MATCH(TRUE, ISNUMBER(deflator!$E231:$BQ231), 0))</f>
        <v>0</v>
      </c>
      <c r="R231" cm="1">
        <f t="array" ref="R231">deflator!R231/INDEX(deflator!$E231:$BQ231, MATCH(TRUE, ISNUMBER(deflator!$E231:$BQ231), 0))</f>
        <v>0</v>
      </c>
      <c r="S231" cm="1">
        <f t="array" ref="S231">deflator!S231/INDEX(deflator!$E231:$BQ231, MATCH(TRUE, ISNUMBER(deflator!$E231:$BQ231), 0))</f>
        <v>0</v>
      </c>
      <c r="T231" cm="1">
        <f t="array" ref="T231">deflator!T231/INDEX(deflator!$E231:$BQ231, MATCH(TRUE, ISNUMBER(deflator!$E231:$BQ231), 0))</f>
        <v>0</v>
      </c>
      <c r="U231" cm="1">
        <f t="array" ref="U231">deflator!U231/INDEX(deflator!$E231:$BQ231, MATCH(TRUE, ISNUMBER(deflator!$E231:$BQ231), 0))</f>
        <v>0</v>
      </c>
      <c r="V231" cm="1">
        <f t="array" ref="V231">deflator!V231/INDEX(deflator!$E231:$BQ231, MATCH(TRUE, ISNUMBER(deflator!$E231:$BQ231), 0))</f>
        <v>0</v>
      </c>
      <c r="W231" cm="1">
        <f t="array" ref="W231">deflator!W231/INDEX(deflator!$E231:$BQ231, MATCH(TRUE, ISNUMBER(deflator!$E231:$BQ231), 0))</f>
        <v>0</v>
      </c>
      <c r="X231" cm="1">
        <f t="array" ref="X231">deflator!X231/INDEX(deflator!$E231:$BQ231, MATCH(TRUE, ISNUMBER(deflator!$E231:$BQ231), 0))</f>
        <v>0</v>
      </c>
      <c r="Y231" cm="1">
        <f t="array" ref="Y231">deflator!Y231/INDEX(deflator!$E231:$BQ231, MATCH(TRUE, ISNUMBER(deflator!$E231:$BQ231), 0))</f>
        <v>0</v>
      </c>
      <c r="Z231" cm="1">
        <f t="array" ref="Z231">deflator!Z231/INDEX(deflator!$E231:$BQ231, MATCH(TRUE, ISNUMBER(deflator!$E231:$BQ231), 0))</f>
        <v>0</v>
      </c>
      <c r="AA231" cm="1">
        <f t="array" ref="AA231">deflator!AA231/INDEX(deflator!$E231:$BQ231, MATCH(TRUE, ISNUMBER(deflator!$E231:$BQ231), 0))</f>
        <v>0</v>
      </c>
      <c r="AB231" cm="1">
        <f t="array" ref="AB231">deflator!AB231/INDEX(deflator!$E231:$BQ231, MATCH(TRUE, ISNUMBER(deflator!$E231:$BQ231), 0))</f>
        <v>0</v>
      </c>
      <c r="AC231" cm="1">
        <f t="array" ref="AC231">deflator!AC231/INDEX(deflator!$E231:$BQ231, MATCH(TRUE, ISNUMBER(deflator!$E231:$BQ231), 0))</f>
        <v>0</v>
      </c>
      <c r="AD231" cm="1">
        <f t="array" ref="AD231">deflator!AD231/INDEX(deflator!$E231:$BQ231, MATCH(TRUE, ISNUMBER(deflator!$E231:$BQ231), 0))</f>
        <v>0</v>
      </c>
      <c r="AE231" cm="1">
        <f t="array" ref="AE231">deflator!AE231/INDEX(deflator!$E231:$BQ231, MATCH(TRUE, ISNUMBER(deflator!$E231:$BQ231), 0))</f>
        <v>0</v>
      </c>
      <c r="AF231" cm="1">
        <f t="array" ref="AF231">deflator!AF231/INDEX(deflator!$E231:$BQ231, MATCH(TRUE, ISNUMBER(deflator!$E231:$BQ231), 0))</f>
        <v>0</v>
      </c>
      <c r="AG231" cm="1">
        <f t="array" ref="AG231">deflator!AG231/INDEX(deflator!$E231:$BQ231, MATCH(TRUE, ISNUMBER(deflator!$E231:$BQ231), 0))</f>
        <v>0</v>
      </c>
      <c r="AH231" cm="1">
        <f t="array" ref="AH231">deflator!AH231/INDEX(deflator!$E231:$BQ231, MATCH(TRUE, ISNUMBER(deflator!$E231:$BQ231), 0))</f>
        <v>0</v>
      </c>
      <c r="AI231" cm="1">
        <f t="array" ref="AI231">deflator!AI231/INDEX(deflator!$E231:$BQ231, MATCH(TRUE, ISNUMBER(deflator!$E231:$BQ231), 0))</f>
        <v>0</v>
      </c>
      <c r="AJ231" cm="1">
        <f t="array" ref="AJ231">deflator!AJ231/INDEX(deflator!$E231:$BQ231, MATCH(TRUE, ISNUMBER(deflator!$E231:$BQ231), 0))</f>
        <v>0</v>
      </c>
      <c r="AK231" cm="1">
        <f t="array" ref="AK231">deflator!AK231/INDEX(deflator!$E231:$BQ231, MATCH(TRUE, ISNUMBER(deflator!$E231:$BQ231), 0))</f>
        <v>0</v>
      </c>
      <c r="AL231" cm="1">
        <f t="array" ref="AL231">deflator!AL231/INDEX(deflator!$E231:$BQ231, MATCH(TRUE, ISNUMBER(deflator!$E231:$BQ231), 0))</f>
        <v>0</v>
      </c>
      <c r="AM231" cm="1">
        <f t="array" ref="AM231">deflator!AM231/INDEX(deflator!$E231:$BQ231, MATCH(TRUE, ISNUMBER(deflator!$E231:$BQ231), 0))</f>
        <v>0</v>
      </c>
      <c r="AN231" cm="1">
        <f t="array" ref="AN231">deflator!AN231/INDEX(deflator!$E231:$BQ231, MATCH(TRUE, ISNUMBER(deflator!$E231:$BQ231), 0))</f>
        <v>0</v>
      </c>
      <c r="AO231" cm="1">
        <f t="array" ref="AO231">deflator!AO231/INDEX(deflator!$E231:$BQ231, MATCH(TRUE, ISNUMBER(deflator!$E231:$BQ231), 0))</f>
        <v>0</v>
      </c>
      <c r="AP231" cm="1">
        <f t="array" ref="AP231">deflator!AP231/INDEX(deflator!$E231:$BQ231, MATCH(TRUE, ISNUMBER(deflator!$E231:$BQ231), 0))</f>
        <v>0</v>
      </c>
      <c r="AQ231" cm="1">
        <f t="array" ref="AQ231">deflator!AQ231/INDEX(deflator!$E231:$BQ231, MATCH(TRUE, ISNUMBER(deflator!$E231:$BQ231), 0))</f>
        <v>0</v>
      </c>
      <c r="AR231" cm="1">
        <f t="array" ref="AR231">deflator!AR231/INDEX(deflator!$E231:$BQ231, MATCH(TRUE, ISNUMBER(deflator!$E231:$BQ231), 0))</f>
        <v>0</v>
      </c>
      <c r="AS231" cm="1">
        <f t="array" ref="AS231">deflator!AS231/INDEX(deflator!$E231:$BQ231, MATCH(TRUE, ISNUMBER(deflator!$E231:$BQ231), 0))</f>
        <v>0</v>
      </c>
      <c r="AT231" cm="1">
        <f t="array" ref="AT231">deflator!AT231/INDEX(deflator!$E231:$BQ231, MATCH(TRUE, ISNUMBER(deflator!$E231:$BQ231), 0))</f>
        <v>0</v>
      </c>
      <c r="AU231" cm="1">
        <f t="array" ref="AU231">deflator!AU231/INDEX(deflator!$E231:$BQ231, MATCH(TRUE, ISNUMBER(deflator!$E231:$BQ231), 0))</f>
        <v>0</v>
      </c>
      <c r="AV231" cm="1">
        <f t="array" ref="AV231">deflator!AV231/INDEX(deflator!$E231:$BQ231, MATCH(TRUE, ISNUMBER(deflator!$E231:$BQ231), 0))</f>
        <v>0</v>
      </c>
      <c r="AW231" cm="1">
        <f t="array" ref="AW231">deflator!AW231/INDEX(deflator!$E231:$BQ231, MATCH(TRUE, ISNUMBER(deflator!$E231:$BQ231), 0))</f>
        <v>0</v>
      </c>
      <c r="AX231" cm="1">
        <f t="array" ref="AX231">deflator!AX231/INDEX(deflator!$E231:$BQ231, MATCH(TRUE, ISNUMBER(deflator!$E231:$BQ231), 0))</f>
        <v>0</v>
      </c>
      <c r="AY231" cm="1">
        <f t="array" ref="AY231">deflator!AY231/INDEX(deflator!$E231:$BQ231, MATCH(TRUE, ISNUMBER(deflator!$E231:$BQ231), 0))</f>
        <v>0</v>
      </c>
      <c r="AZ231" cm="1">
        <f t="array" ref="AZ231">deflator!AZ231/INDEX(deflator!$E231:$BQ231, MATCH(TRUE, ISNUMBER(deflator!$E231:$BQ231), 0))</f>
        <v>0</v>
      </c>
      <c r="BA231" cm="1">
        <f t="array" ref="BA231">deflator!BA231/INDEX(deflator!$E231:$BQ231, MATCH(TRUE, ISNUMBER(deflator!$E231:$BQ231), 0))</f>
        <v>0</v>
      </c>
      <c r="BB231" cm="1">
        <f t="array" ref="BB231">deflator!BB231/INDEX(deflator!$E231:$BQ231, MATCH(TRUE, ISNUMBER(deflator!$E231:$BQ231), 0))</f>
        <v>1</v>
      </c>
      <c r="BC231" cm="1">
        <f t="array" ref="BC231">deflator!BC231/INDEX(deflator!$E231:$BQ231, MATCH(TRUE, ISNUMBER(deflator!$E231:$BQ231), 0))</f>
        <v>1.0112875903023386</v>
      </c>
      <c r="BD231" cm="1">
        <f t="array" ref="BD231">deflator!BD231/INDEX(deflator!$E231:$BQ231, MATCH(TRUE, ISNUMBER(deflator!$E231:$BQ231), 0))</f>
        <v>1.0142710492654203</v>
      </c>
      <c r="BE231" cm="1">
        <f t="array" ref="BE231">deflator!BE231/INDEX(deflator!$E231:$BQ231, MATCH(TRUE, ISNUMBER(deflator!$E231:$BQ231), 0))</f>
        <v>1.0535547458638805</v>
      </c>
      <c r="BF231" cm="1">
        <f t="array" ref="BF231">deflator!BF231/INDEX(deflator!$E231:$BQ231, MATCH(TRUE, ISNUMBER(deflator!$E231:$BQ231), 0))</f>
        <v>1.0790368205971306</v>
      </c>
      <c r="BG231" cm="1">
        <f t="array" ref="BG231">deflator!BG231/INDEX(deflator!$E231:$BQ231, MATCH(TRUE, ISNUMBER(deflator!$E231:$BQ231), 0))</f>
        <v>1.4141911290587961</v>
      </c>
      <c r="BH231" cm="1">
        <f t="array" ref="BH231">deflator!BH231/INDEX(deflator!$E231:$BQ231, MATCH(TRUE, ISNUMBER(deflator!$E231:$BQ231), 0))</f>
        <v>1.4708688715759437</v>
      </c>
      <c r="BI231" cm="1">
        <f t="array" ref="BI231">deflator!BI231/INDEX(deflator!$E231:$BQ231, MATCH(TRUE, ISNUMBER(deflator!$E231:$BQ231), 0))</f>
        <v>1.4661496680519033</v>
      </c>
      <c r="BJ231" cm="1">
        <f t="array" ref="BJ231">deflator!BJ231/INDEX(deflator!$E231:$BQ231, MATCH(TRUE, ISNUMBER(deflator!$E231:$BQ231), 0))</f>
        <v>1.5036217788726485</v>
      </c>
      <c r="BK231" cm="1">
        <f t="array" ref="BK231">deflator!BK231/INDEX(deflator!$E231:$BQ231, MATCH(TRUE, ISNUMBER(deflator!$E231:$BQ231), 0))</f>
        <v>1.5021638133821236</v>
      </c>
      <c r="BL231" cm="1">
        <f t="array" ref="BL231">deflator!BL231/INDEX(deflator!$E231:$BQ231, MATCH(TRUE, ISNUMBER(deflator!$E231:$BQ231), 0))</f>
        <v>1.5135688557838782</v>
      </c>
      <c r="BM231" cm="1">
        <f t="array" ref="BM231">deflator!BM231/INDEX(deflator!$E231:$BQ231, MATCH(TRUE, ISNUMBER(deflator!$E231:$BQ231), 0))</f>
        <v>1.5334523322657592</v>
      </c>
      <c r="BN231" cm="1">
        <f t="array" ref="BN231">deflator!BN231/INDEX(deflator!$E231:$BQ231, MATCH(TRUE, ISNUMBER(deflator!$E231:$BQ231), 0))</f>
        <v>1.6046612377920877</v>
      </c>
      <c r="BO231" cm="1">
        <f t="array" ref="BO231">deflator!BO231/INDEX(deflator!$E231:$BQ231, MATCH(TRUE, ISNUMBER(deflator!$E231:$BQ231), 0))</f>
        <v>1.6601959334779026</v>
      </c>
      <c r="BP231" cm="1">
        <f t="array" ref="BP231">deflator!BP231/INDEX(deflator!$E231:$BQ231, MATCH(TRUE, ISNUMBER(deflator!$E231:$BQ231), 0))</f>
        <v>1.6937837124788941</v>
      </c>
      <c r="BQ231" cm="1">
        <f t="array" ref="BQ231">deflator!BQ231/INDEX(deflator!$E231:$BQ231, MATCH(TRUE, ISNUMBER(deflator!$E231:$BQ231), 0))</f>
        <v>1.7445153985531352</v>
      </c>
    </row>
    <row r="232" spans="1:69" x14ac:dyDescent="0.35">
      <c r="A232" t="s">
        <v>700</v>
      </c>
      <c r="B232" t="s">
        <v>701</v>
      </c>
      <c r="C232" t="s">
        <v>44</v>
      </c>
      <c r="D232" t="s">
        <v>45</v>
      </c>
      <c r="E232" cm="1">
        <f t="array" ref="E232">deflator!E232/INDEX(deflator!$E232:$BQ232, MATCH(TRUE, ISNUMBER(deflator!$E232:$BQ232), 0))</f>
        <v>1</v>
      </c>
      <c r="F232" cm="1">
        <f t="array" ref="F232">deflator!F232/INDEX(deflator!$E232:$BQ232, MATCH(TRUE, ISNUMBER(deflator!$E232:$BQ232), 0))</f>
        <v>1.0145690288202802</v>
      </c>
      <c r="G232" cm="1">
        <f t="array" ref="G232">deflator!G232/INDEX(deflator!$E232:$BQ232, MATCH(TRUE, ISNUMBER(deflator!$E232:$BQ232), 0))</f>
        <v>1.0206465063475738</v>
      </c>
      <c r="H232" cm="1">
        <f t="array" ref="H232">deflator!H232/INDEX(deflator!$E232:$BQ232, MATCH(TRUE, ISNUMBER(deflator!$E232:$BQ232), 0))</f>
        <v>1.0206213683433041</v>
      </c>
      <c r="I232" cm="1">
        <f t="array" ref="I232">deflator!I232/INDEX(deflator!$E232:$BQ232, MATCH(TRUE, ISNUMBER(deflator!$E232:$BQ232), 0))</f>
        <v>1.0653203440502128</v>
      </c>
      <c r="J232" cm="1">
        <f t="array" ref="J232">deflator!J232/INDEX(deflator!$E232:$BQ232, MATCH(TRUE, ISNUMBER(deflator!$E232:$BQ232), 0))</f>
        <v>1.0914294306548789</v>
      </c>
      <c r="K232" cm="1">
        <f t="array" ref="K232">deflator!K232/INDEX(deflator!$E232:$BQ232, MATCH(TRUE, ISNUMBER(deflator!$E232:$BQ232), 0))</f>
        <v>1.0098530964307373</v>
      </c>
      <c r="L232" cm="1">
        <f t="array" ref="L232">deflator!L232/INDEX(deflator!$E232:$BQ232, MATCH(TRUE, ISNUMBER(deflator!$E232:$BQ232), 0))</f>
        <v>1.0304464860207934</v>
      </c>
      <c r="M232" cm="1">
        <f t="array" ref="M232">deflator!M232/INDEX(deflator!$E232:$BQ232, MATCH(TRUE, ISNUMBER(deflator!$E232:$BQ232), 0))</f>
        <v>1.0654617810568434</v>
      </c>
      <c r="N232" cm="1">
        <f t="array" ref="N232">deflator!N232/INDEX(deflator!$E232:$BQ232, MATCH(TRUE, ISNUMBER(deflator!$E232:$BQ232), 0))</f>
        <v>1.0905174332429488</v>
      </c>
      <c r="O232" cm="1">
        <f t="array" ref="O232">deflator!O232/INDEX(deflator!$E232:$BQ232, MATCH(TRUE, ISNUMBER(deflator!$E232:$BQ232), 0))</f>
        <v>1.1222011040962991</v>
      </c>
      <c r="P232" cm="1">
        <f t="array" ref="P232">deflator!P232/INDEX(deflator!$E232:$BQ232, MATCH(TRUE, ISNUMBER(deflator!$E232:$BQ232), 0))</f>
        <v>1.1398693787026044</v>
      </c>
      <c r="Q232" cm="1">
        <f t="array" ref="Q232">deflator!Q232/INDEX(deflator!$E232:$BQ232, MATCH(TRUE, ISNUMBER(deflator!$E232:$BQ232), 0))</f>
        <v>1.4557410664707664</v>
      </c>
      <c r="R232" cm="1">
        <f t="array" ref="R232">deflator!R232/INDEX(deflator!$E232:$BQ232, MATCH(TRUE, ISNUMBER(deflator!$E232:$BQ232), 0))</f>
        <v>1.6384085325837117</v>
      </c>
      <c r="S232" cm="1">
        <f t="array" ref="S232">deflator!S232/INDEX(deflator!$E232:$BQ232, MATCH(TRUE, ISNUMBER(deflator!$E232:$BQ232), 0))</f>
        <v>1.9813989904712681</v>
      </c>
      <c r="T232" cm="1">
        <f t="array" ref="T232">deflator!T232/INDEX(deflator!$E232:$BQ232, MATCH(TRUE, ISNUMBER(deflator!$E232:$BQ232), 0))</f>
        <v>2.2490312366912848</v>
      </c>
      <c r="U232" cm="1">
        <f t="array" ref="U232">deflator!U232/INDEX(deflator!$E232:$BQ232, MATCH(TRUE, ISNUMBER(deflator!$E232:$BQ232), 0))</f>
        <v>2.4544615840902808</v>
      </c>
      <c r="V232" cm="1">
        <f t="array" ref="V232">deflator!V232/INDEX(deflator!$E232:$BQ232, MATCH(TRUE, ISNUMBER(deflator!$E232:$BQ232), 0))</f>
        <v>3.5296445605039239</v>
      </c>
      <c r="W232" cm="1">
        <f t="array" ref="W232">deflator!W232/INDEX(deflator!$E232:$BQ232, MATCH(TRUE, ISNUMBER(deflator!$E232:$BQ232), 0))</f>
        <v>3.5135762254681113</v>
      </c>
      <c r="X232" cm="1">
        <f t="array" ref="X232">deflator!X232/INDEX(deflator!$E232:$BQ232, MATCH(TRUE, ISNUMBER(deflator!$E232:$BQ232), 0))</f>
        <v>4.1112344299713453</v>
      </c>
      <c r="Y232" cm="1">
        <f t="array" ref="Y232">deflator!Y232/INDEX(deflator!$E232:$BQ232, MATCH(TRUE, ISNUMBER(deflator!$E232:$BQ232), 0))</f>
        <v>5.3871939197698806</v>
      </c>
      <c r="Z232" cm="1">
        <f t="array" ref="Z232">deflator!Z232/INDEX(deflator!$E232:$BQ232, MATCH(TRUE, ISNUMBER(deflator!$E232:$BQ232), 0))</f>
        <v>5.782972297956233</v>
      </c>
      <c r="AA232" cm="1">
        <f t="array" ref="AA232">deflator!AA232/INDEX(deflator!$E232:$BQ232, MATCH(TRUE, ISNUMBER(deflator!$E232:$BQ232), 0))</f>
        <v>5.8827935900491184</v>
      </c>
      <c r="AB232" cm="1">
        <f t="array" ref="AB232">deflator!AB232/INDEX(deflator!$E232:$BQ232, MATCH(TRUE, ISNUMBER(deflator!$E232:$BQ232), 0))</f>
        <v>6.0702784958475089</v>
      </c>
      <c r="AC232" cm="1">
        <f t="array" ref="AC232">deflator!AC232/INDEX(deflator!$E232:$BQ232, MATCH(TRUE, ISNUMBER(deflator!$E232:$BQ232), 0))</f>
        <v>6.2604752007551117</v>
      </c>
      <c r="AD232" cm="1">
        <f t="array" ref="AD232">deflator!AD232/INDEX(deflator!$E232:$BQ232, MATCH(TRUE, ISNUMBER(deflator!$E232:$BQ232), 0))</f>
        <v>6.4031771757644549</v>
      </c>
      <c r="AE232" cm="1">
        <f t="array" ref="AE232">deflator!AE232/INDEX(deflator!$E232:$BQ232, MATCH(TRUE, ISNUMBER(deflator!$E232:$BQ232), 0))</f>
        <v>6.7711471302636488</v>
      </c>
      <c r="AF232" cm="1">
        <f t="array" ref="AF232">deflator!AF232/INDEX(deflator!$E232:$BQ232, MATCH(TRUE, ISNUMBER(deflator!$E232:$BQ232), 0))</f>
        <v>7.0199071160786524</v>
      </c>
      <c r="AG232" cm="1">
        <f t="array" ref="AG232">deflator!AG232/INDEX(deflator!$E232:$BQ232, MATCH(TRUE, ISNUMBER(deflator!$E232:$BQ232), 0))</f>
        <v>7.2957018957648465</v>
      </c>
      <c r="AH232" cm="1">
        <f t="array" ref="AH232">deflator!AH232/INDEX(deflator!$E232:$BQ232, MATCH(TRUE, ISNUMBER(deflator!$E232:$BQ232), 0))</f>
        <v>7.4507914398416801</v>
      </c>
      <c r="AI232" cm="1">
        <f t="array" ref="AI232">deflator!AI232/INDEX(deflator!$E232:$BQ232, MATCH(TRUE, ISNUMBER(deflator!$E232:$BQ232), 0))</f>
        <v>7.9254200786455202</v>
      </c>
      <c r="AJ232" cm="1">
        <f t="array" ref="AJ232">deflator!AJ232/INDEX(deflator!$E232:$BQ232, MATCH(TRUE, ISNUMBER(deflator!$E232:$BQ232), 0))</f>
        <v>7.7634913284312228</v>
      </c>
      <c r="AK232" cm="1">
        <f t="array" ref="AK232">deflator!AK232/INDEX(deflator!$E232:$BQ232, MATCH(TRUE, ISNUMBER(deflator!$E232:$BQ232), 0))</f>
        <v>8.1259109207243654</v>
      </c>
      <c r="AL232" cm="1">
        <f t="array" ref="AL232">deflator!AL232/INDEX(deflator!$E232:$BQ232, MATCH(TRUE, ISNUMBER(deflator!$E232:$BQ232), 0))</f>
        <v>8.3719889121318687</v>
      </c>
      <c r="AM232" cm="1">
        <f t="array" ref="AM232">deflator!AM232/INDEX(deflator!$E232:$BQ232, MATCH(TRUE, ISNUMBER(deflator!$E232:$BQ232), 0))</f>
        <v>8.5943517500452575</v>
      </c>
      <c r="AN232" cm="1">
        <f t="array" ref="AN232">deflator!AN232/INDEX(deflator!$E232:$BQ232, MATCH(TRUE, ISNUMBER(deflator!$E232:$BQ232), 0))</f>
        <v>8.4161968213655687</v>
      </c>
      <c r="AO232" cm="1">
        <f t="array" ref="AO232">deflator!AO232/INDEX(deflator!$E232:$BQ232, MATCH(TRUE, ISNUMBER(deflator!$E232:$BQ232), 0))</f>
        <v>7.9044695702823065</v>
      </c>
      <c r="AP232" cm="1">
        <f t="array" ref="AP232">deflator!AP232/INDEX(deflator!$E232:$BQ232, MATCH(TRUE, ISNUMBER(deflator!$E232:$BQ232), 0))</f>
        <v>7.9736064566778664</v>
      </c>
      <c r="AQ232" cm="1">
        <f t="array" ref="AQ232">deflator!AQ232/INDEX(deflator!$E232:$BQ232, MATCH(TRUE, ISNUMBER(deflator!$E232:$BQ232), 0))</f>
        <v>8.8038011096122624</v>
      </c>
      <c r="AR232" cm="1">
        <f t="array" ref="AR232">deflator!AR232/INDEX(deflator!$E232:$BQ232, MATCH(TRUE, ISNUMBER(deflator!$E232:$BQ232), 0))</f>
        <v>8.9848631420397549</v>
      </c>
      <c r="AS232" cm="1">
        <f t="array" ref="AS232">deflator!AS232/INDEX(deflator!$E232:$BQ232, MATCH(TRUE, ISNUMBER(deflator!$E232:$BQ232), 0))</f>
        <v>9.0973487004918336</v>
      </c>
      <c r="AT232" cm="1">
        <f t="array" ref="AT232">deflator!AT232/INDEX(deflator!$E232:$BQ232, MATCH(TRUE, ISNUMBER(deflator!$E232:$BQ232), 0))</f>
        <v>9.6574507705814678</v>
      </c>
      <c r="AU232" cm="1">
        <f t="array" ref="AU232">deflator!AU232/INDEX(deflator!$E232:$BQ232, MATCH(TRUE, ISNUMBER(deflator!$E232:$BQ232), 0))</f>
        <v>10.006390049631513</v>
      </c>
      <c r="AV232" cm="1">
        <f t="array" ref="AV232">deflator!AV232/INDEX(deflator!$E232:$BQ232, MATCH(TRUE, ISNUMBER(deflator!$E232:$BQ232), 0))</f>
        <v>10.601453534258392</v>
      </c>
      <c r="AW232" cm="1">
        <f t="array" ref="AW232">deflator!AW232/INDEX(deflator!$E232:$BQ232, MATCH(TRUE, ISNUMBER(deflator!$E232:$BQ232), 0))</f>
        <v>13.217268895999705</v>
      </c>
      <c r="AX232" cm="1">
        <f t="array" ref="AX232">deflator!AX232/INDEX(deflator!$E232:$BQ232, MATCH(TRUE, ISNUMBER(deflator!$E232:$BQ232), 0))</f>
        <v>13.277889253539254</v>
      </c>
      <c r="AY232" cm="1">
        <f t="array" ref="AY232">deflator!AY232/INDEX(deflator!$E232:$BQ232, MATCH(TRUE, ISNUMBER(deflator!$E232:$BQ232), 0))</f>
        <v>13.469402151961662</v>
      </c>
      <c r="AZ232" cm="1">
        <f t="array" ref="AZ232">deflator!AZ232/INDEX(deflator!$E232:$BQ232, MATCH(TRUE, ISNUMBER(deflator!$E232:$BQ232), 0))</f>
        <v>14.961730512932297</v>
      </c>
      <c r="BA232" cm="1">
        <f t="array" ref="BA232">deflator!BA232/INDEX(deflator!$E232:$BQ232, MATCH(TRUE, ISNUMBER(deflator!$E232:$BQ232), 0))</f>
        <v>19.738459879299192</v>
      </c>
      <c r="BB232" cm="1">
        <f t="array" ref="BB232">deflator!BB232/INDEX(deflator!$E232:$BQ232, MATCH(TRUE, ISNUMBER(deflator!$E232:$BQ232), 0))</f>
        <v>25.301145453991126</v>
      </c>
      <c r="BC232" cm="1">
        <f t="array" ref="BC232">deflator!BC232/INDEX(deflator!$E232:$BQ232, MATCH(TRUE, ISNUMBER(deflator!$E232:$BQ232), 0))</f>
        <v>24.764834430764232</v>
      </c>
      <c r="BD232" cm="1">
        <f t="array" ref="BD232">deflator!BD232/INDEX(deflator!$E232:$BQ232, MATCH(TRUE, ISNUMBER(deflator!$E232:$BQ232), 0))</f>
        <v>25.028426717538384</v>
      </c>
      <c r="BE232" cm="1">
        <f t="array" ref="BE232">deflator!BE232/INDEX(deflator!$E232:$BQ232, MATCH(TRUE, ISNUMBER(deflator!$E232:$BQ232), 0))</f>
        <v>27.640714663887096</v>
      </c>
      <c r="BF232" cm="1">
        <f t="array" ref="BF232">deflator!BF232/INDEX(deflator!$E232:$BQ232, MATCH(TRUE, ISNUMBER(deflator!$E232:$BQ232), 0))</f>
        <v>29.19971496426427</v>
      </c>
      <c r="BG232" cm="1">
        <f t="array" ref="BG232">deflator!BG232/INDEX(deflator!$E232:$BQ232, MATCH(TRUE, ISNUMBER(deflator!$E232:$BQ232), 0))</f>
        <v>31.078971136363631</v>
      </c>
      <c r="BH232" cm="1">
        <f t="array" ref="BH232">deflator!BH232/INDEX(deflator!$E232:$BQ232, MATCH(TRUE, ISNUMBER(deflator!$E232:$BQ232), 0))</f>
        <v>30.767191118847713</v>
      </c>
      <c r="BI232" cm="1">
        <f t="array" ref="BI232">deflator!BI232/INDEX(deflator!$E232:$BQ232, MATCH(TRUE, ISNUMBER(deflator!$E232:$BQ232), 0))</f>
        <v>30.061216852671915</v>
      </c>
      <c r="BJ232" cm="1">
        <f t="array" ref="BJ232">deflator!BJ232/INDEX(deflator!$E232:$BQ232, MATCH(TRUE, ISNUMBER(deflator!$E232:$BQ232), 0))</f>
        <v>30.762391876216448</v>
      </c>
      <c r="BK232" cm="1">
        <f t="array" ref="BK232">deflator!BK232/INDEX(deflator!$E232:$BQ232, MATCH(TRUE, ISNUMBER(deflator!$E232:$BQ232), 0))</f>
        <v>31.822889026029738</v>
      </c>
      <c r="BL232" cm="1">
        <f t="array" ref="BL232">deflator!BL232/INDEX(deflator!$E232:$BQ232, MATCH(TRUE, ISNUMBER(deflator!$E232:$BQ232), 0))</f>
        <v>31.863288259580909</v>
      </c>
      <c r="BM232" cm="1">
        <f t="array" ref="BM232">deflator!BM232/INDEX(deflator!$E232:$BQ232, MATCH(TRUE, ISNUMBER(deflator!$E232:$BQ232), 0))</f>
        <v>33.52987479695291</v>
      </c>
      <c r="BN232" cm="1">
        <f t="array" ref="BN232">deflator!BN232/INDEX(deflator!$E232:$BQ232, MATCH(TRUE, ISNUMBER(deflator!$E232:$BQ232), 0))</f>
        <v>34.451966451013398</v>
      </c>
      <c r="BO232" cm="1">
        <f t="array" ref="BO232">deflator!BO232/INDEX(deflator!$E232:$BQ232, MATCH(TRUE, ISNUMBER(deflator!$E232:$BQ232), 0))</f>
        <v>34.992826651330574</v>
      </c>
      <c r="BP232" cm="1">
        <f t="array" ref="BP232">deflator!BP232/INDEX(deflator!$E232:$BQ232, MATCH(TRUE, ISNUMBER(deflator!$E232:$BQ232), 0))</f>
        <v>36.423805497330157</v>
      </c>
      <c r="BQ232" cm="1">
        <f t="array" ref="BQ232">deflator!BQ232/INDEX(deflator!$E232:$BQ232, MATCH(TRUE, ISNUMBER(deflator!$E232:$BQ232), 0))</f>
        <v>36.15252827542151</v>
      </c>
    </row>
    <row r="233" spans="1:69" x14ac:dyDescent="0.35">
      <c r="A233" t="s">
        <v>702</v>
      </c>
      <c r="B233" t="s">
        <v>703</v>
      </c>
      <c r="C233" t="s">
        <v>44</v>
      </c>
      <c r="D233" t="s">
        <v>45</v>
      </c>
      <c r="E233" cm="1">
        <f t="array" ref="E233">deflator!E233/INDEX(deflator!$E233:$BQ233, MATCH(TRUE, ISNUMBER(deflator!$E233:$BQ233), 0))</f>
        <v>1</v>
      </c>
      <c r="F233" cm="1">
        <f t="array" ref="F233">deflator!F233/INDEX(deflator!$E233:$BQ233, MATCH(TRUE, ISNUMBER(deflator!$E233:$BQ233), 0))</f>
        <v>0.99434568169961046</v>
      </c>
      <c r="G233" cm="1">
        <f t="array" ref="G233">deflator!G233/INDEX(deflator!$E233:$BQ233, MATCH(TRUE, ISNUMBER(deflator!$E233:$BQ233), 0))</f>
        <v>0.96702354003876922</v>
      </c>
      <c r="H233" cm="1">
        <f t="array" ref="H233">deflator!H233/INDEX(deflator!$E233:$BQ233, MATCH(TRUE, ISNUMBER(deflator!$E233:$BQ233), 0))</f>
        <v>1.1846153645378554</v>
      </c>
      <c r="I233" cm="1">
        <f t="array" ref="I233">deflator!I233/INDEX(deflator!$E233:$BQ233, MATCH(TRUE, ISNUMBER(deflator!$E233:$BQ233), 0))</f>
        <v>1.2096750367768001</v>
      </c>
      <c r="J233" cm="1">
        <f t="array" ref="J233">deflator!J233/INDEX(deflator!$E233:$BQ233, MATCH(TRUE, ISNUMBER(deflator!$E233:$BQ233), 0))</f>
        <v>1.1739647874737935</v>
      </c>
      <c r="K233" cm="1">
        <f t="array" ref="K233">deflator!K233/INDEX(deflator!$E233:$BQ233, MATCH(TRUE, ISNUMBER(deflator!$E233:$BQ233), 0))</f>
        <v>1.2630794330292245</v>
      </c>
      <c r="L233" cm="1">
        <f t="array" ref="L233">deflator!L233/INDEX(deflator!$E233:$BQ233, MATCH(TRUE, ISNUMBER(deflator!$E233:$BQ233), 0))</f>
        <v>1.2749237262243893</v>
      </c>
      <c r="M233" cm="1">
        <f t="array" ref="M233">deflator!M233/INDEX(deflator!$E233:$BQ233, MATCH(TRUE, ISNUMBER(deflator!$E233:$BQ233), 0))</f>
        <v>1.3300462746901009</v>
      </c>
      <c r="N233" cm="1">
        <f t="array" ref="N233">deflator!N233/INDEX(deflator!$E233:$BQ233, MATCH(TRUE, ISNUMBER(deflator!$E233:$BQ233), 0))</f>
        <v>1.2878132244709175</v>
      </c>
      <c r="O233" cm="1">
        <f t="array" ref="O233">deflator!O233/INDEX(deflator!$E233:$BQ233, MATCH(TRUE, ISNUMBER(deflator!$E233:$BQ233), 0))</f>
        <v>1.2993387058729537</v>
      </c>
      <c r="P233" cm="1">
        <f t="array" ref="P233">deflator!P233/INDEX(deflator!$E233:$BQ233, MATCH(TRUE, ISNUMBER(deflator!$E233:$BQ233), 0))</f>
        <v>1.4052648843374871</v>
      </c>
      <c r="Q233" cm="1">
        <f t="array" ref="Q233">deflator!Q233/INDEX(deflator!$E233:$BQ233, MATCH(TRUE, ISNUMBER(deflator!$E233:$BQ233), 0))</f>
        <v>1.2878672811610334</v>
      </c>
      <c r="R233" cm="1">
        <f t="array" ref="R233">deflator!R233/INDEX(deflator!$E233:$BQ233, MATCH(TRUE, ISNUMBER(deflator!$E233:$BQ233), 0))</f>
        <v>1.5371462669961973</v>
      </c>
      <c r="S233" cm="1">
        <f t="array" ref="S233">deflator!S233/INDEX(deflator!$E233:$BQ233, MATCH(TRUE, ISNUMBER(deflator!$E233:$BQ233), 0))</f>
        <v>1.9634526471060814</v>
      </c>
      <c r="T233" cm="1">
        <f t="array" ref="T233">deflator!T233/INDEX(deflator!$E233:$BQ233, MATCH(TRUE, ISNUMBER(deflator!$E233:$BQ233), 0))</f>
        <v>2.1936123715905405</v>
      </c>
      <c r="U233" cm="1">
        <f t="array" ref="U233">deflator!U233/INDEX(deflator!$E233:$BQ233, MATCH(TRUE, ISNUMBER(deflator!$E233:$BQ233), 0))</f>
        <v>2.345787484529501</v>
      </c>
      <c r="V233" cm="1">
        <f t="array" ref="V233">deflator!V233/INDEX(deflator!$E233:$BQ233, MATCH(TRUE, ISNUMBER(deflator!$E233:$BQ233), 0))</f>
        <v>2.6098260587796931</v>
      </c>
      <c r="W233" cm="1">
        <f t="array" ref="W233">deflator!W233/INDEX(deflator!$E233:$BQ233, MATCH(TRUE, ISNUMBER(deflator!$E233:$BQ233), 0))</f>
        <v>2.8462321493522915</v>
      </c>
      <c r="X233" cm="1">
        <f t="array" ref="X233">deflator!X233/INDEX(deflator!$E233:$BQ233, MATCH(TRUE, ISNUMBER(deflator!$E233:$BQ233), 0))</f>
        <v>3.3947539053981446</v>
      </c>
      <c r="Y233" cm="1">
        <f t="array" ref="Y233">deflator!Y233/INDEX(deflator!$E233:$BQ233, MATCH(TRUE, ISNUMBER(deflator!$E233:$BQ233), 0))</f>
        <v>3.8999618645129193</v>
      </c>
      <c r="Z233" cm="1">
        <f t="array" ref="Z233">deflator!Z233/INDEX(deflator!$E233:$BQ233, MATCH(TRUE, ISNUMBER(deflator!$E233:$BQ233), 0))</f>
        <v>4.643359271970402</v>
      </c>
      <c r="AA233" cm="1">
        <f t="array" ref="AA233">deflator!AA233/INDEX(deflator!$E233:$BQ233, MATCH(TRUE, ISNUMBER(deflator!$E233:$BQ233), 0))</f>
        <v>4.7241524202563259</v>
      </c>
      <c r="AB233" cm="1">
        <f t="array" ref="AB233">deflator!AB233/INDEX(deflator!$E233:$BQ233, MATCH(TRUE, ISNUMBER(deflator!$E233:$BQ233), 0))</f>
        <v>4.9192612976402073</v>
      </c>
      <c r="AC233" cm="1">
        <f t="array" ref="AC233">deflator!AC233/INDEX(deflator!$E233:$BQ233, MATCH(TRUE, ISNUMBER(deflator!$E233:$BQ233), 0))</f>
        <v>5.4734906973503579</v>
      </c>
      <c r="AD233" cm="1">
        <f t="array" ref="AD233">deflator!AD233/INDEX(deflator!$E233:$BQ233, MATCH(TRUE, ISNUMBER(deflator!$E233:$BQ233), 0))</f>
        <v>5.5291586278342262</v>
      </c>
      <c r="AE233" cm="1">
        <f t="array" ref="AE233">deflator!AE233/INDEX(deflator!$E233:$BQ233, MATCH(TRUE, ISNUMBER(deflator!$E233:$BQ233), 0))</f>
        <v>7.212805104075529</v>
      </c>
      <c r="AF233" cm="1">
        <f t="array" ref="AF233">deflator!AF233/INDEX(deflator!$E233:$BQ233, MATCH(TRUE, ISNUMBER(deflator!$E233:$BQ233), 0))</f>
        <v>9.0652898062334444</v>
      </c>
      <c r="AG233" cm="1">
        <f t="array" ref="AG233">deflator!AG233/INDEX(deflator!$E233:$BQ233, MATCH(TRUE, ISNUMBER(deflator!$E233:$BQ233), 0))</f>
        <v>11.190504127790815</v>
      </c>
      <c r="AH233" cm="1">
        <f t="array" ref="AH233">deflator!AH233/INDEX(deflator!$E233:$BQ233, MATCH(TRUE, ISNUMBER(deflator!$E233:$BQ233), 0))</f>
        <v>14.550327796907608</v>
      </c>
      <c r="AI233" cm="1">
        <f t="array" ref="AI233">deflator!AI233/INDEX(deflator!$E233:$BQ233, MATCH(TRUE, ISNUMBER(deflator!$E233:$BQ233), 0))</f>
        <v>18.016589297363165</v>
      </c>
      <c r="AJ233" cm="1">
        <f t="array" ref="AJ233">deflator!AJ233/INDEX(deflator!$E233:$BQ233, MATCH(TRUE, ISNUMBER(deflator!$E233:$BQ233), 0))</f>
        <v>19.430026316203563</v>
      </c>
      <c r="AK233" cm="1">
        <f t="array" ref="AK233">deflator!AK233/INDEX(deflator!$E233:$BQ233, MATCH(TRUE, ISNUMBER(deflator!$E233:$BQ233), 0))</f>
        <v>20.514598835011256</v>
      </c>
      <c r="AL233" cm="1">
        <f t="array" ref="AL233">deflator!AL233/INDEX(deflator!$E233:$BQ233, MATCH(TRUE, ISNUMBER(deflator!$E233:$BQ233), 0))</f>
        <v>21.516511293934791</v>
      </c>
      <c r="AM233" cm="1">
        <f t="array" ref="AM233">deflator!AM233/INDEX(deflator!$E233:$BQ233, MATCH(TRUE, ISNUMBER(deflator!$E233:$BQ233), 0))</f>
        <v>24.548119538626501</v>
      </c>
      <c r="AN233" cm="1">
        <f t="array" ref="AN233">deflator!AN233/INDEX(deflator!$E233:$BQ233, MATCH(TRUE, ISNUMBER(deflator!$E233:$BQ233), 0))</f>
        <v>25.876554002390986</v>
      </c>
      <c r="AO233" cm="1">
        <f t="array" ref="AO233">deflator!AO233/INDEX(deflator!$E233:$BQ233, MATCH(TRUE, ISNUMBER(deflator!$E233:$BQ233), 0))</f>
        <v>28.508478930649815</v>
      </c>
      <c r="AP233" cm="1">
        <f t="array" ref="AP233">deflator!AP233/INDEX(deflator!$E233:$BQ233, MATCH(TRUE, ISNUMBER(deflator!$E233:$BQ233), 0))</f>
        <v>29.294492546192458</v>
      </c>
      <c r="AQ233" cm="1">
        <f t="array" ref="AQ233">deflator!AQ233/INDEX(deflator!$E233:$BQ233, MATCH(TRUE, ISNUMBER(deflator!$E233:$BQ233), 0))</f>
        <v>29.084242285944903</v>
      </c>
      <c r="AR233" cm="1">
        <f t="array" ref="AR233">deflator!AR233/INDEX(deflator!$E233:$BQ233, MATCH(TRUE, ISNUMBER(deflator!$E233:$BQ233), 0))</f>
        <v>31.248748826709569</v>
      </c>
      <c r="AS233" cm="1">
        <f t="array" ref="AS233">deflator!AS233/INDEX(deflator!$E233:$BQ233, MATCH(TRUE, ISNUMBER(deflator!$E233:$BQ233), 0))</f>
        <v>34.280185566136083</v>
      </c>
      <c r="AT233" cm="1">
        <f t="array" ref="AT233">deflator!AT233/INDEX(deflator!$E233:$BQ233, MATCH(TRUE, ISNUMBER(deflator!$E233:$BQ233), 0))</f>
        <v>36.526949528223966</v>
      </c>
      <c r="AU233" cm="1">
        <f t="array" ref="AU233">deflator!AU233/INDEX(deflator!$E233:$BQ233, MATCH(TRUE, ISNUMBER(deflator!$E233:$BQ233), 0))</f>
        <v>36.670911121626254</v>
      </c>
      <c r="AV233" cm="1">
        <f t="array" ref="AV233">deflator!AV233/INDEX(deflator!$E233:$BQ233, MATCH(TRUE, ISNUMBER(deflator!$E233:$BQ233), 0))</f>
        <v>36.146282318659992</v>
      </c>
      <c r="AW233" cm="1">
        <f t="array" ref="AW233">deflator!AW233/INDEX(deflator!$E233:$BQ233, MATCH(TRUE, ISNUMBER(deflator!$E233:$BQ233), 0))</f>
        <v>39.878881620294514</v>
      </c>
      <c r="AX233" cm="1">
        <f t="array" ref="AX233">deflator!AX233/INDEX(deflator!$E233:$BQ233, MATCH(TRUE, ISNUMBER(deflator!$E233:$BQ233), 0))</f>
        <v>44.644587018455667</v>
      </c>
      <c r="AY233" cm="1">
        <f t="array" ref="AY233">deflator!AY233/INDEX(deflator!$E233:$BQ233, MATCH(TRUE, ISNUMBER(deflator!$E233:$BQ233), 0))</f>
        <v>48.705684699826783</v>
      </c>
      <c r="AZ233" cm="1">
        <f t="array" ref="AZ233">deflator!AZ233/INDEX(deflator!$E233:$BQ233, MATCH(TRUE, ISNUMBER(deflator!$E233:$BQ233), 0))</f>
        <v>53.950831238969755</v>
      </c>
      <c r="BA233" cm="1">
        <f t="array" ref="BA233">deflator!BA233/INDEX(deflator!$E233:$BQ233, MATCH(TRUE, ISNUMBER(deflator!$E233:$BQ233), 0))</f>
        <v>62.556056787272922</v>
      </c>
      <c r="BB233" cm="1">
        <f t="array" ref="BB233">deflator!BB233/INDEX(deflator!$E233:$BQ233, MATCH(TRUE, ISNUMBER(deflator!$E233:$BQ233), 0))</f>
        <v>60.816858883936632</v>
      </c>
      <c r="BC233" cm="1">
        <f t="array" ref="BC233">deflator!BC233/INDEX(deflator!$E233:$BQ233, MATCH(TRUE, ISNUMBER(deflator!$E233:$BQ233), 0))</f>
        <v>65.012775200216225</v>
      </c>
      <c r="BD233" cm="1">
        <f t="array" ref="BD233">deflator!BD233/INDEX(deflator!$E233:$BQ233, MATCH(TRUE, ISNUMBER(deflator!$E233:$BQ233), 0))</f>
        <v>72.537404391960578</v>
      </c>
      <c r="BE233" cm="1">
        <f t="array" ref="BE233">deflator!BE233/INDEX(deflator!$E233:$BQ233, MATCH(TRUE, ISNUMBER(deflator!$E233:$BQ233), 0))</f>
        <v>91.575756699351047</v>
      </c>
      <c r="BF233" cm="1">
        <f t="array" ref="BF233">deflator!BF233/INDEX(deflator!$E233:$BQ233, MATCH(TRUE, ISNUMBER(deflator!$E233:$BQ233), 0))</f>
        <v>120.66955217685356</v>
      </c>
      <c r="BG233" cm="1">
        <f t="array" ref="BG233">deflator!BG233/INDEX(deflator!$E233:$BQ233, MATCH(TRUE, ISNUMBER(deflator!$E233:$BQ233), 0))</f>
        <v>165.43142061316206</v>
      </c>
      <c r="BH233" cm="1">
        <f t="array" ref="BH233">deflator!BH233/INDEX(deflator!$E233:$BQ233, MATCH(TRUE, ISNUMBER(deflator!$E233:$BQ233), 0))</f>
        <v>228.65028983483799</v>
      </c>
      <c r="BI233" cm="1">
        <f t="array" ref="BI233">deflator!BI233/INDEX(deflator!$E233:$BQ233, MATCH(TRUE, ISNUMBER(deflator!$E233:$BQ233), 0))</f>
        <v>312.95603322395488</v>
      </c>
      <c r="BJ233" cm="1">
        <f t="array" ref="BJ233">deflator!BJ233/INDEX(deflator!$E233:$BQ233, MATCH(TRUE, ISNUMBER(deflator!$E233:$BQ233), 0))</f>
        <v>429.44120501611962</v>
      </c>
      <c r="BK233" cm="1">
        <f t="array" ref="BK233">deflator!BK233/INDEX(deflator!$E233:$BQ233, MATCH(TRUE, ISNUMBER(deflator!$E233:$BQ233), 0))</f>
        <v>486.07565468436957</v>
      </c>
      <c r="BL233" cm="1">
        <f t="array" ref="BL233">deflator!BL233/INDEX(deflator!$E233:$BQ233, MATCH(TRUE, ISNUMBER(deflator!$E233:$BQ233), 0))</f>
        <v>582.47103852136183</v>
      </c>
      <c r="BM233" cm="1">
        <f t="array" ref="BM233">deflator!BM233/INDEX(deflator!$E233:$BQ233, MATCH(TRUE, ISNUMBER(deflator!$E233:$BQ233), 0))</f>
        <v>941.19406541872183</v>
      </c>
      <c r="BN233" cm="1">
        <f t="array" ref="BN233">deflator!BN233/INDEX(deflator!$E233:$BQ233, MATCH(TRUE, ISNUMBER(deflator!$E233:$BQ233), 0))</f>
        <v>2054.3827468484369</v>
      </c>
      <c r="BO233" cm="1">
        <f t="array" ref="BO233">deflator!BO233/INDEX(deflator!$E233:$BQ233, MATCH(TRUE, ISNUMBER(deflator!$E233:$BQ233), 0))</f>
        <v>4358.2426165120833</v>
      </c>
      <c r="BP233" cm="1">
        <f t="array" ref="BP233">deflator!BP233/INDEX(deflator!$E233:$BQ233, MATCH(TRUE, ISNUMBER(deflator!$E233:$BQ233), 0))</f>
        <v>9602.2299153981967</v>
      </c>
      <c r="BQ233" cm="1">
        <f t="array" ref="BQ233">deflator!BQ233/INDEX(deflator!$E233:$BQ233, MATCH(TRUE, ISNUMBER(deflator!$E233:$BQ233), 0))</f>
        <v>0</v>
      </c>
    </row>
    <row r="234" spans="1:69" x14ac:dyDescent="0.35">
      <c r="A234" t="s">
        <v>704</v>
      </c>
      <c r="B234" t="s">
        <v>705</v>
      </c>
      <c r="C234" t="s">
        <v>44</v>
      </c>
      <c r="D234" t="s">
        <v>45</v>
      </c>
      <c r="E234" cm="1">
        <f t="array" ref="E234">deflator!E234/INDEX(deflator!$E234:$BQ234, MATCH(TRUE, ISNUMBER(deflator!$E234:$BQ234), 0))</f>
        <v>0</v>
      </c>
      <c r="F234" cm="1">
        <f t="array" ref="F234">deflator!F234/INDEX(deflator!$E234:$BQ234, MATCH(TRUE, ISNUMBER(deflator!$E234:$BQ234), 0))</f>
        <v>0</v>
      </c>
      <c r="G234" cm="1">
        <f t="array" ref="G234">deflator!G234/INDEX(deflator!$E234:$BQ234, MATCH(TRUE, ISNUMBER(deflator!$E234:$BQ234), 0))</f>
        <v>0</v>
      </c>
      <c r="H234" cm="1">
        <f t="array" ref="H234">deflator!H234/INDEX(deflator!$E234:$BQ234, MATCH(TRUE, ISNUMBER(deflator!$E234:$BQ234), 0))</f>
        <v>0</v>
      </c>
      <c r="I234" cm="1">
        <f t="array" ref="I234">deflator!I234/INDEX(deflator!$E234:$BQ234, MATCH(TRUE, ISNUMBER(deflator!$E234:$BQ234), 0))</f>
        <v>0</v>
      </c>
      <c r="J234" cm="1">
        <f t="array" ref="J234">deflator!J234/INDEX(deflator!$E234:$BQ234, MATCH(TRUE, ISNUMBER(deflator!$E234:$BQ234), 0))</f>
        <v>0</v>
      </c>
      <c r="K234" cm="1">
        <f t="array" ref="K234">deflator!K234/INDEX(deflator!$E234:$BQ234, MATCH(TRUE, ISNUMBER(deflator!$E234:$BQ234), 0))</f>
        <v>0</v>
      </c>
      <c r="L234" cm="1">
        <f t="array" ref="L234">deflator!L234/INDEX(deflator!$E234:$BQ234, MATCH(TRUE, ISNUMBER(deflator!$E234:$BQ234), 0))</f>
        <v>0</v>
      </c>
      <c r="M234" cm="1">
        <f t="array" ref="M234">deflator!M234/INDEX(deflator!$E234:$BQ234, MATCH(TRUE, ISNUMBER(deflator!$E234:$BQ234), 0))</f>
        <v>0</v>
      </c>
      <c r="N234" cm="1">
        <f t="array" ref="N234">deflator!N234/INDEX(deflator!$E234:$BQ234, MATCH(TRUE, ISNUMBER(deflator!$E234:$BQ234), 0))</f>
        <v>0</v>
      </c>
      <c r="O234" cm="1">
        <f t="array" ref="O234">deflator!O234/INDEX(deflator!$E234:$BQ234, MATCH(TRUE, ISNUMBER(deflator!$E234:$BQ234), 0))</f>
        <v>0</v>
      </c>
      <c r="P234" cm="1">
        <f t="array" ref="P234">deflator!P234/INDEX(deflator!$E234:$BQ234, MATCH(TRUE, ISNUMBER(deflator!$E234:$BQ234), 0))</f>
        <v>0</v>
      </c>
      <c r="Q234" cm="1">
        <f t="array" ref="Q234">deflator!Q234/INDEX(deflator!$E234:$BQ234, MATCH(TRUE, ISNUMBER(deflator!$E234:$BQ234), 0))</f>
        <v>0</v>
      </c>
      <c r="R234" cm="1">
        <f t="array" ref="R234">deflator!R234/INDEX(deflator!$E234:$BQ234, MATCH(TRUE, ISNUMBER(deflator!$E234:$BQ234), 0))</f>
        <v>0</v>
      </c>
      <c r="S234" cm="1">
        <f t="array" ref="S234">deflator!S234/INDEX(deflator!$E234:$BQ234, MATCH(TRUE, ISNUMBER(deflator!$E234:$BQ234), 0))</f>
        <v>0</v>
      </c>
      <c r="T234" cm="1">
        <f t="array" ref="T234">deflator!T234/INDEX(deflator!$E234:$BQ234, MATCH(TRUE, ISNUMBER(deflator!$E234:$BQ234), 0))</f>
        <v>0</v>
      </c>
      <c r="U234" cm="1">
        <f t="array" ref="U234">deflator!U234/INDEX(deflator!$E234:$BQ234, MATCH(TRUE, ISNUMBER(deflator!$E234:$BQ234), 0))</f>
        <v>0</v>
      </c>
      <c r="V234" cm="1">
        <f t="array" ref="V234">deflator!V234/INDEX(deflator!$E234:$BQ234, MATCH(TRUE, ISNUMBER(deflator!$E234:$BQ234), 0))</f>
        <v>0</v>
      </c>
      <c r="W234" cm="1">
        <f t="array" ref="W234">deflator!W234/INDEX(deflator!$E234:$BQ234, MATCH(TRUE, ISNUMBER(deflator!$E234:$BQ234), 0))</f>
        <v>0</v>
      </c>
      <c r="X234" cm="1">
        <f t="array" ref="X234">deflator!X234/INDEX(deflator!$E234:$BQ234, MATCH(TRUE, ISNUMBER(deflator!$E234:$BQ234), 0))</f>
        <v>0</v>
      </c>
      <c r="Y234" cm="1">
        <f t="array" ref="Y234">deflator!Y234/INDEX(deflator!$E234:$BQ234, MATCH(TRUE, ISNUMBER(deflator!$E234:$BQ234), 0))</f>
        <v>0</v>
      </c>
      <c r="Z234" cm="1">
        <f t="array" ref="Z234">deflator!Z234/INDEX(deflator!$E234:$BQ234, MATCH(TRUE, ISNUMBER(deflator!$E234:$BQ234), 0))</f>
        <v>0</v>
      </c>
      <c r="AA234" cm="1">
        <f t="array" ref="AA234">deflator!AA234/INDEX(deflator!$E234:$BQ234, MATCH(TRUE, ISNUMBER(deflator!$E234:$BQ234), 0))</f>
        <v>0</v>
      </c>
      <c r="AB234" cm="1">
        <f t="array" ref="AB234">deflator!AB234/INDEX(deflator!$E234:$BQ234, MATCH(TRUE, ISNUMBER(deflator!$E234:$BQ234), 0))</f>
        <v>0</v>
      </c>
      <c r="AC234" cm="1">
        <f t="array" ref="AC234">deflator!AC234/INDEX(deflator!$E234:$BQ234, MATCH(TRUE, ISNUMBER(deflator!$E234:$BQ234), 0))</f>
        <v>0</v>
      </c>
      <c r="AD234" cm="1">
        <f t="array" ref="AD234">deflator!AD234/INDEX(deflator!$E234:$BQ234, MATCH(TRUE, ISNUMBER(deflator!$E234:$BQ234), 0))</f>
        <v>0</v>
      </c>
      <c r="AE234" cm="1">
        <f t="array" ref="AE234">deflator!AE234/INDEX(deflator!$E234:$BQ234, MATCH(TRUE, ISNUMBER(deflator!$E234:$BQ234), 0))</f>
        <v>0</v>
      </c>
      <c r="AF234" cm="1">
        <f t="array" ref="AF234">deflator!AF234/INDEX(deflator!$E234:$BQ234, MATCH(TRUE, ISNUMBER(deflator!$E234:$BQ234), 0))</f>
        <v>0</v>
      </c>
      <c r="AG234" cm="1">
        <f t="array" ref="AG234">deflator!AG234/INDEX(deflator!$E234:$BQ234, MATCH(TRUE, ISNUMBER(deflator!$E234:$BQ234), 0))</f>
        <v>0</v>
      </c>
      <c r="AH234" cm="1">
        <f t="array" ref="AH234">deflator!AH234/INDEX(deflator!$E234:$BQ234, MATCH(TRUE, ISNUMBER(deflator!$E234:$BQ234), 0))</f>
        <v>0</v>
      </c>
      <c r="AI234" cm="1">
        <f t="array" ref="AI234">deflator!AI234/INDEX(deflator!$E234:$BQ234, MATCH(TRUE, ISNUMBER(deflator!$E234:$BQ234), 0))</f>
        <v>0</v>
      </c>
      <c r="AJ234" cm="1">
        <f t="array" ref="AJ234">deflator!AJ234/INDEX(deflator!$E234:$BQ234, MATCH(TRUE, ISNUMBER(deflator!$E234:$BQ234), 0))</f>
        <v>0</v>
      </c>
      <c r="AK234" cm="1">
        <f t="array" ref="AK234">deflator!AK234/INDEX(deflator!$E234:$BQ234, MATCH(TRUE, ISNUMBER(deflator!$E234:$BQ234), 0))</f>
        <v>0</v>
      </c>
      <c r="AL234" cm="1">
        <f t="array" ref="AL234">deflator!AL234/INDEX(deflator!$E234:$BQ234, MATCH(TRUE, ISNUMBER(deflator!$E234:$BQ234), 0))</f>
        <v>0</v>
      </c>
      <c r="AM234" cm="1">
        <f t="array" ref="AM234">deflator!AM234/INDEX(deflator!$E234:$BQ234, MATCH(TRUE, ISNUMBER(deflator!$E234:$BQ234), 0))</f>
        <v>0</v>
      </c>
      <c r="AN234" cm="1">
        <f t="array" ref="AN234">deflator!AN234/INDEX(deflator!$E234:$BQ234, MATCH(TRUE, ISNUMBER(deflator!$E234:$BQ234), 0))</f>
        <v>0</v>
      </c>
      <c r="AO234" cm="1">
        <f t="array" ref="AO234">deflator!AO234/INDEX(deflator!$E234:$BQ234, MATCH(TRUE, ISNUMBER(deflator!$E234:$BQ234), 0))</f>
        <v>0</v>
      </c>
      <c r="AP234" cm="1">
        <f t="array" ref="AP234">deflator!AP234/INDEX(deflator!$E234:$BQ234, MATCH(TRUE, ISNUMBER(deflator!$E234:$BQ234), 0))</f>
        <v>0</v>
      </c>
      <c r="AQ234" cm="1">
        <f t="array" ref="AQ234">deflator!AQ234/INDEX(deflator!$E234:$BQ234, MATCH(TRUE, ISNUMBER(deflator!$E234:$BQ234), 0))</f>
        <v>0</v>
      </c>
      <c r="AR234" cm="1">
        <f t="array" ref="AR234">deflator!AR234/INDEX(deflator!$E234:$BQ234, MATCH(TRUE, ISNUMBER(deflator!$E234:$BQ234), 0))</f>
        <v>0</v>
      </c>
      <c r="AS234" cm="1">
        <f t="array" ref="AS234">deflator!AS234/INDEX(deflator!$E234:$BQ234, MATCH(TRUE, ISNUMBER(deflator!$E234:$BQ234), 0))</f>
        <v>0</v>
      </c>
      <c r="AT234" cm="1">
        <f t="array" ref="AT234">deflator!AT234/INDEX(deflator!$E234:$BQ234, MATCH(TRUE, ISNUMBER(deflator!$E234:$BQ234), 0))</f>
        <v>0</v>
      </c>
      <c r="AU234" cm="1">
        <f t="array" ref="AU234">deflator!AU234/INDEX(deflator!$E234:$BQ234, MATCH(TRUE, ISNUMBER(deflator!$E234:$BQ234), 0))</f>
        <v>0</v>
      </c>
      <c r="AV234" cm="1">
        <f t="array" ref="AV234">deflator!AV234/INDEX(deflator!$E234:$BQ234, MATCH(TRUE, ISNUMBER(deflator!$E234:$BQ234), 0))</f>
        <v>0</v>
      </c>
      <c r="AW234" cm="1">
        <f t="array" ref="AW234">deflator!AW234/INDEX(deflator!$E234:$BQ234, MATCH(TRUE, ISNUMBER(deflator!$E234:$BQ234), 0))</f>
        <v>0</v>
      </c>
      <c r="AX234" cm="1">
        <f t="array" ref="AX234">deflator!AX234/INDEX(deflator!$E234:$BQ234, MATCH(TRUE, ISNUMBER(deflator!$E234:$BQ234), 0))</f>
        <v>0</v>
      </c>
      <c r="AY234" cm="1">
        <f t="array" ref="AY234">deflator!AY234/INDEX(deflator!$E234:$BQ234, MATCH(TRUE, ISNUMBER(deflator!$E234:$BQ234), 0))</f>
        <v>0</v>
      </c>
      <c r="AZ234" cm="1">
        <f t="array" ref="AZ234">deflator!AZ234/INDEX(deflator!$E234:$BQ234, MATCH(TRUE, ISNUMBER(deflator!$E234:$BQ234), 0))</f>
        <v>1</v>
      </c>
      <c r="BA234" cm="1">
        <f t="array" ref="BA234">deflator!BA234/INDEX(deflator!$E234:$BQ234, MATCH(TRUE, ISNUMBER(deflator!$E234:$BQ234), 0))</f>
        <v>1.0301045597425815</v>
      </c>
      <c r="BB234" cm="1">
        <f t="array" ref="BB234">deflator!BB234/INDEX(deflator!$E234:$BQ234, MATCH(TRUE, ISNUMBER(deflator!$E234:$BQ234), 0))</f>
        <v>1.0436836724460441</v>
      </c>
      <c r="BC234" cm="1">
        <f t="array" ref="BC234">deflator!BC234/INDEX(deflator!$E234:$BQ234, MATCH(TRUE, ISNUMBER(deflator!$E234:$BQ234), 0))</f>
        <v>1.0094178993263501</v>
      </c>
      <c r="BD234" cm="1">
        <f t="array" ref="BD234">deflator!BD234/INDEX(deflator!$E234:$BQ234, MATCH(TRUE, ISNUMBER(deflator!$E234:$BQ234), 0))</f>
        <v>1.0238443105944479</v>
      </c>
      <c r="BE234" cm="1">
        <f t="array" ref="BE234">deflator!BE234/INDEX(deflator!$E234:$BQ234, MATCH(TRUE, ISNUMBER(deflator!$E234:$BQ234), 0))</f>
        <v>1.0495424344978794</v>
      </c>
      <c r="BF234" cm="1">
        <f t="array" ref="BF234">deflator!BF234/INDEX(deflator!$E234:$BQ234, MATCH(TRUE, ISNUMBER(deflator!$E234:$BQ234), 0))</f>
        <v>1.077089480396868</v>
      </c>
      <c r="BG234" cm="1">
        <f t="array" ref="BG234">deflator!BG234/INDEX(deflator!$E234:$BQ234, MATCH(TRUE, ISNUMBER(deflator!$E234:$BQ234), 0))</f>
        <v>1.1056712823499604</v>
      </c>
      <c r="BH234" cm="1">
        <f t="array" ref="BH234">deflator!BH234/INDEX(deflator!$E234:$BQ234, MATCH(TRUE, ISNUMBER(deflator!$E234:$BQ234), 0))</f>
        <v>1.1117287875412649</v>
      </c>
      <c r="BI234" cm="1">
        <f t="array" ref="BI234">deflator!BI234/INDEX(deflator!$E234:$BQ234, MATCH(TRUE, ISNUMBER(deflator!$E234:$BQ234), 0))</f>
        <v>1.136013370727706</v>
      </c>
      <c r="BJ234" cm="1">
        <f t="array" ref="BJ234">deflator!BJ234/INDEX(deflator!$E234:$BQ234, MATCH(TRUE, ISNUMBER(deflator!$E234:$BQ234), 0))</f>
        <v>1.1536428569518076</v>
      </c>
      <c r="BK234" cm="1">
        <f t="array" ref="BK234">deflator!BK234/INDEX(deflator!$E234:$BQ234, MATCH(TRUE, ISNUMBER(deflator!$E234:$BQ234), 0))</f>
        <v>0.77593375479967597</v>
      </c>
      <c r="BL234" cm="1">
        <f t="array" ref="BL234">deflator!BL234/INDEX(deflator!$E234:$BQ234, MATCH(TRUE, ISNUMBER(deflator!$E234:$BQ234), 0))</f>
        <v>0.77145350996472506</v>
      </c>
      <c r="BM234" cm="1">
        <f t="array" ref="BM234">deflator!BM234/INDEX(deflator!$E234:$BQ234, MATCH(TRUE, ISNUMBER(deflator!$E234:$BQ234), 0))</f>
        <v>0.78034535150675077</v>
      </c>
      <c r="BN234" cm="1">
        <f t="array" ref="BN234">deflator!BN234/INDEX(deflator!$E234:$BQ234, MATCH(TRUE, ISNUMBER(deflator!$E234:$BQ234), 0))</f>
        <v>0.81047085582224965</v>
      </c>
      <c r="BO234" cm="1">
        <f t="array" ref="BO234">deflator!BO234/INDEX(deflator!$E234:$BQ234, MATCH(TRUE, ISNUMBER(deflator!$E234:$BQ234), 0))</f>
        <v>0.82396021444913348</v>
      </c>
      <c r="BP234" cm="1">
        <f t="array" ref="BP234">deflator!BP234/INDEX(deflator!$E234:$BQ234, MATCH(TRUE, ISNUMBER(deflator!$E234:$BQ234), 0))</f>
        <v>0.82780610773494601</v>
      </c>
      <c r="BQ234" cm="1">
        <f t="array" ref="BQ234">deflator!BQ234/INDEX(deflator!$E234:$BQ234, MATCH(TRUE, ISNUMBER(deflator!$E234:$BQ234), 0))</f>
        <v>0.83467188709923257</v>
      </c>
    </row>
    <row r="235" spans="1:69" x14ac:dyDescent="0.35">
      <c r="A235" t="s">
        <v>706</v>
      </c>
      <c r="B235" t="s">
        <v>707</v>
      </c>
      <c r="C235" t="s">
        <v>44</v>
      </c>
      <c r="D235" t="s">
        <v>45</v>
      </c>
      <c r="E235" cm="1">
        <f t="array" ref="E235">deflator!E235/INDEX(deflator!$E235:$BQ235, MATCH(TRUE, ISNUMBER(deflator!$E235:$BQ235), 0))</f>
        <v>1</v>
      </c>
      <c r="F235" cm="1">
        <f t="array" ref="F235">deflator!F235/INDEX(deflator!$E235:$BQ235, MATCH(TRUE, ISNUMBER(deflator!$E235:$BQ235), 0))</f>
        <v>1.0506282790068808</v>
      </c>
      <c r="G235" cm="1">
        <f t="array" ref="G235">deflator!G235/INDEX(deflator!$E235:$BQ235, MATCH(TRUE, ISNUMBER(deflator!$E235:$BQ235), 0))</f>
        <v>1.0667510100349828</v>
      </c>
      <c r="H235" cm="1">
        <f t="array" ref="H235">deflator!H235/INDEX(deflator!$E235:$BQ235, MATCH(TRUE, ISNUMBER(deflator!$E235:$BQ235), 0))</f>
        <v>1.1269377951890112</v>
      </c>
      <c r="I235" cm="1">
        <f t="array" ref="I235">deflator!I235/INDEX(deflator!$E235:$BQ235, MATCH(TRUE, ISNUMBER(deflator!$E235:$BQ235), 0))</f>
        <v>1.2196988813080825</v>
      </c>
      <c r="J235" cm="1">
        <f t="array" ref="J235">deflator!J235/INDEX(deflator!$E235:$BQ235, MATCH(TRUE, ISNUMBER(deflator!$E235:$BQ235), 0))</f>
        <v>1.2888033807446297</v>
      </c>
      <c r="K235" cm="1">
        <f t="array" ref="K235">deflator!K235/INDEX(deflator!$E235:$BQ235, MATCH(TRUE, ISNUMBER(deflator!$E235:$BQ235), 0))</f>
        <v>1.3659108778804465</v>
      </c>
      <c r="L235" cm="1">
        <f t="array" ref="L235">deflator!L235/INDEX(deflator!$E235:$BQ235, MATCH(TRUE, ISNUMBER(deflator!$E235:$BQ235), 0))</f>
        <v>1.4107030282841162</v>
      </c>
      <c r="M235" cm="1">
        <f t="array" ref="M235">deflator!M235/INDEX(deflator!$E235:$BQ235, MATCH(TRUE, ISNUMBER(deflator!$E235:$BQ235), 0))</f>
        <v>1.4393609656965185</v>
      </c>
      <c r="N235" cm="1">
        <f t="array" ref="N235">deflator!N235/INDEX(deflator!$E235:$BQ235, MATCH(TRUE, ISNUMBER(deflator!$E235:$BQ235), 0))</f>
        <v>1.4691174482015688</v>
      </c>
      <c r="O235" cm="1">
        <f t="array" ref="O235">deflator!O235/INDEX(deflator!$E235:$BQ235, MATCH(TRUE, ISNUMBER(deflator!$E235:$BQ235), 0))</f>
        <v>1.5258188012446954</v>
      </c>
      <c r="P235" cm="1">
        <f t="array" ref="P235">deflator!P235/INDEX(deflator!$E235:$BQ235, MATCH(TRUE, ISNUMBER(deflator!$E235:$BQ235), 0))</f>
        <v>1.6630165946123385</v>
      </c>
      <c r="Q235" cm="1">
        <f t="array" ref="Q235">deflator!Q235/INDEX(deflator!$E235:$BQ235, MATCH(TRUE, ISNUMBER(deflator!$E235:$BQ235), 0))</f>
        <v>1.7553752757560122</v>
      </c>
      <c r="R235" cm="1">
        <f t="array" ref="R235">deflator!R235/INDEX(deflator!$E235:$BQ235, MATCH(TRUE, ISNUMBER(deflator!$E235:$BQ235), 0))</f>
        <v>1.873224050190911</v>
      </c>
      <c r="S235" cm="1">
        <f t="array" ref="S235">deflator!S235/INDEX(deflator!$E235:$BQ235, MATCH(TRUE, ISNUMBER(deflator!$E235:$BQ235), 0))</f>
        <v>1.9432019592002703</v>
      </c>
      <c r="T235" cm="1">
        <f t="array" ref="T235">deflator!T235/INDEX(deflator!$E235:$BQ235, MATCH(TRUE, ISNUMBER(deflator!$E235:$BQ235), 0))</f>
        <v>2.1029467726503617</v>
      </c>
      <c r="U235" cm="1">
        <f t="array" ref="U235">deflator!U235/INDEX(deflator!$E235:$BQ235, MATCH(TRUE, ISNUMBER(deflator!$E235:$BQ235), 0))</f>
        <v>2.2806357960052752</v>
      </c>
      <c r="V235" cm="1">
        <f t="array" ref="V235">deflator!V235/INDEX(deflator!$E235:$BQ235, MATCH(TRUE, ISNUMBER(deflator!$E235:$BQ235), 0))</f>
        <v>2.4771814323557644</v>
      </c>
      <c r="W235" cm="1">
        <f t="array" ref="W235">deflator!W235/INDEX(deflator!$E235:$BQ235, MATCH(TRUE, ISNUMBER(deflator!$E235:$BQ235), 0))</f>
        <v>2.7224168381265961</v>
      </c>
      <c r="X235" cm="1">
        <f t="array" ref="X235">deflator!X235/INDEX(deflator!$E235:$BQ235, MATCH(TRUE, ISNUMBER(deflator!$E235:$BQ235), 0))</f>
        <v>2.9453761881255538</v>
      </c>
      <c r="Y235" cm="1">
        <f t="array" ref="Y235">deflator!Y235/INDEX(deflator!$E235:$BQ235, MATCH(TRUE, ISNUMBER(deflator!$E235:$BQ235), 0))</f>
        <v>3.2026519834333831</v>
      </c>
      <c r="Z235" cm="1">
        <f t="array" ref="Z235">deflator!Z235/INDEX(deflator!$E235:$BQ235, MATCH(TRUE, ISNUMBER(deflator!$E235:$BQ235), 0))</f>
        <v>3.4606178593673955</v>
      </c>
      <c r="AA235" cm="1">
        <f t="array" ref="AA235">deflator!AA235/INDEX(deflator!$E235:$BQ235, MATCH(TRUE, ISNUMBER(deflator!$E235:$BQ235), 0))</f>
        <v>3.7797139450724897</v>
      </c>
      <c r="AB235" cm="1">
        <f t="array" ref="AB235">deflator!AB235/INDEX(deflator!$E235:$BQ235, MATCH(TRUE, ISNUMBER(deflator!$E235:$BQ235), 0))</f>
        <v>3.7801723089351236</v>
      </c>
      <c r="AC235" cm="1">
        <f t="array" ref="AC235">deflator!AC235/INDEX(deflator!$E235:$BQ235, MATCH(TRUE, ISNUMBER(deflator!$E235:$BQ235), 0))</f>
        <v>4.6899219258837741</v>
      </c>
      <c r="AD235" cm="1">
        <f t="array" ref="AD235">deflator!AD235/INDEX(deflator!$E235:$BQ235, MATCH(TRUE, ISNUMBER(deflator!$E235:$BQ235), 0))</f>
        <v>4.4501170804825758</v>
      </c>
      <c r="AE235" cm="1">
        <f t="array" ref="AE235">deflator!AE235/INDEX(deflator!$E235:$BQ235, MATCH(TRUE, ISNUMBER(deflator!$E235:$BQ235), 0))</f>
        <v>3.6965864947756826</v>
      </c>
      <c r="AF235" cm="1">
        <f t="array" ref="AF235">deflator!AF235/INDEX(deflator!$E235:$BQ235, MATCH(TRUE, ISNUMBER(deflator!$E235:$BQ235), 0))</f>
        <v>3.5807694157214822</v>
      </c>
      <c r="AG235" cm="1">
        <f t="array" ref="AG235">deflator!AG235/INDEX(deflator!$E235:$BQ235, MATCH(TRUE, ISNUMBER(deflator!$E235:$BQ235), 0))</f>
        <v>3.915998556570051</v>
      </c>
      <c r="AH235" cm="1">
        <f t="array" ref="AH235">deflator!AH235/INDEX(deflator!$E235:$BQ235, MATCH(TRUE, ISNUMBER(deflator!$E235:$BQ235), 0))</f>
        <v>3.866946341614558</v>
      </c>
      <c r="AI235" cm="1">
        <f t="array" ref="AI235">deflator!AI235/INDEX(deflator!$E235:$BQ235, MATCH(TRUE, ISNUMBER(deflator!$E235:$BQ235), 0))</f>
        <v>4.1767788061071691</v>
      </c>
      <c r="AJ235" cm="1">
        <f t="array" ref="AJ235">deflator!AJ235/INDEX(deflator!$E235:$BQ235, MATCH(TRUE, ISNUMBER(deflator!$E235:$BQ235), 0))</f>
        <v>4.305152059529858</v>
      </c>
      <c r="AK235" cm="1">
        <f t="array" ref="AK235">deflator!AK235/INDEX(deflator!$E235:$BQ235, MATCH(TRUE, ISNUMBER(deflator!$E235:$BQ235), 0))</f>
        <v>3.7495052915275648</v>
      </c>
      <c r="AL235" cm="1">
        <f t="array" ref="AL235">deflator!AL235/INDEX(deflator!$E235:$BQ235, MATCH(TRUE, ISNUMBER(deflator!$E235:$BQ235), 0))</f>
        <v>3.7002141555244998</v>
      </c>
      <c r="AM235" cm="1">
        <f t="array" ref="AM235">deflator!AM235/INDEX(deflator!$E235:$BQ235, MATCH(TRUE, ISNUMBER(deflator!$E235:$BQ235), 0))</f>
        <v>5.311471069084325</v>
      </c>
      <c r="AN235" cm="1">
        <f t="array" ref="AN235">deflator!AN235/INDEX(deflator!$E235:$BQ235, MATCH(TRUE, ISNUMBER(deflator!$E235:$BQ235), 0))</f>
        <v>5.7806400683376546</v>
      </c>
      <c r="AO235" cm="1">
        <f t="array" ref="AO235">deflator!AO235/INDEX(deflator!$E235:$BQ235, MATCH(TRUE, ISNUMBER(deflator!$E235:$BQ235), 0))</f>
        <v>6.4430121064378492</v>
      </c>
      <c r="AP235" cm="1">
        <f t="array" ref="AP235">deflator!AP235/INDEX(deflator!$E235:$BQ235, MATCH(TRUE, ISNUMBER(deflator!$E235:$BQ235), 0))</f>
        <v>6.6867374319079609</v>
      </c>
      <c r="AQ235" cm="1">
        <f t="array" ref="AQ235">deflator!AQ235/INDEX(deflator!$E235:$BQ235, MATCH(TRUE, ISNUMBER(deflator!$E235:$BQ235), 0))</f>
        <v>7.1380526785095118</v>
      </c>
      <c r="AR235" cm="1">
        <f t="array" ref="AR235">deflator!AR235/INDEX(deflator!$E235:$BQ235, MATCH(TRUE, ISNUMBER(deflator!$E235:$BQ235), 0))</f>
        <v>6.597497493837051</v>
      </c>
      <c r="AS235" cm="1">
        <f t="array" ref="AS235">deflator!AS235/INDEX(deflator!$E235:$BQ235, MATCH(TRUE, ISNUMBER(deflator!$E235:$BQ235), 0))</f>
        <v>6.9464922368980044</v>
      </c>
      <c r="AT235" cm="1">
        <f t="array" ref="AT235">deflator!AT235/INDEX(deflator!$E235:$BQ235, MATCH(TRUE, ISNUMBER(deflator!$E235:$BQ235), 0))</f>
        <v>7.9049451141736435</v>
      </c>
      <c r="AU235" cm="1">
        <f t="array" ref="AU235">deflator!AU235/INDEX(deflator!$E235:$BQ235, MATCH(TRUE, ISNUMBER(deflator!$E235:$BQ235), 0))</f>
        <v>8.0557571937929993</v>
      </c>
      <c r="AV235" cm="1">
        <f t="array" ref="AV235">deflator!AV235/INDEX(deflator!$E235:$BQ235, MATCH(TRUE, ISNUMBER(deflator!$E235:$BQ235), 0))</f>
        <v>8.0621216199595782</v>
      </c>
      <c r="AW235" cm="1">
        <f t="array" ref="AW235">deflator!AW235/INDEX(deflator!$E235:$BQ235, MATCH(TRUE, ISNUMBER(deflator!$E235:$BQ235), 0))</f>
        <v>8.8469092161651872</v>
      </c>
      <c r="AX235" cm="1">
        <f t="array" ref="AX235">deflator!AX235/INDEX(deflator!$E235:$BQ235, MATCH(TRUE, ISNUMBER(deflator!$E235:$BQ235), 0))</f>
        <v>14.754231272976384</v>
      </c>
      <c r="AY235" cm="1">
        <f t="array" ref="AY235">deflator!AY235/INDEX(deflator!$E235:$BQ235, MATCH(TRUE, ISNUMBER(deflator!$E235:$BQ235), 0))</f>
        <v>16.484627185180539</v>
      </c>
      <c r="AZ235" cm="1">
        <f t="array" ref="AZ235">deflator!AZ235/INDEX(deflator!$E235:$BQ235, MATCH(TRUE, ISNUMBER(deflator!$E235:$BQ235), 0))</f>
        <v>16.195047940025429</v>
      </c>
      <c r="BA235" cm="1">
        <f t="array" ref="BA235">deflator!BA235/INDEX(deflator!$E235:$BQ235, MATCH(TRUE, ISNUMBER(deflator!$E235:$BQ235), 0))</f>
        <v>18.030695590681397</v>
      </c>
      <c r="BB235" cm="1">
        <f t="array" ref="BB235">deflator!BB235/INDEX(deflator!$E235:$BQ235, MATCH(TRUE, ISNUMBER(deflator!$E235:$BQ235), 0))</f>
        <v>17.733221938564327</v>
      </c>
      <c r="BC235" cm="1">
        <f t="array" ref="BC235">deflator!BC235/INDEX(deflator!$E235:$BQ235, MATCH(TRUE, ISNUMBER(deflator!$E235:$BQ235), 0))</f>
        <v>18.712643750980291</v>
      </c>
      <c r="BD235" cm="1">
        <f t="array" ref="BD235">deflator!BD235/INDEX(deflator!$E235:$BQ235, MATCH(TRUE, ISNUMBER(deflator!$E235:$BQ235), 0))</f>
        <v>20.231019201686223</v>
      </c>
      <c r="BE235" cm="1">
        <f t="array" ref="BE235">deflator!BE235/INDEX(deflator!$E235:$BQ235, MATCH(TRUE, ISNUMBER(deflator!$E235:$BQ235), 0))</f>
        <v>21.552820810254264</v>
      </c>
      <c r="BF235" cm="1">
        <f t="array" ref="BF235">deflator!BF235/INDEX(deflator!$E235:$BQ235, MATCH(TRUE, ISNUMBER(deflator!$E235:$BQ235), 0))</f>
        <v>20.249824120685417</v>
      </c>
      <c r="BG235" cm="1">
        <f t="array" ref="BG235">deflator!BG235/INDEX(deflator!$E235:$BQ235, MATCH(TRUE, ISNUMBER(deflator!$E235:$BQ235), 0))</f>
        <v>20.144581274281414</v>
      </c>
      <c r="BH235" cm="1">
        <f t="array" ref="BH235">deflator!BH235/INDEX(deflator!$E235:$BQ235, MATCH(TRUE, ISNUMBER(deflator!$E235:$BQ235), 0))</f>
        <v>18.734838340211734</v>
      </c>
      <c r="BI235" cm="1">
        <f t="array" ref="BI235">deflator!BI235/INDEX(deflator!$E235:$BQ235, MATCH(TRUE, ISNUMBER(deflator!$E235:$BQ235), 0))</f>
        <v>17.525117964968171</v>
      </c>
      <c r="BJ235" cm="1">
        <f t="array" ref="BJ235">deflator!BJ235/INDEX(deflator!$E235:$BQ235, MATCH(TRUE, ISNUMBER(deflator!$E235:$BQ235), 0))</f>
        <v>17.888440507700949</v>
      </c>
      <c r="BK235" cm="1">
        <f t="array" ref="BK235">deflator!BK235/INDEX(deflator!$E235:$BQ235, MATCH(TRUE, ISNUMBER(deflator!$E235:$BQ235), 0))</f>
        <v>18.58054288344794</v>
      </c>
      <c r="BL235" cm="1">
        <f t="array" ref="BL235">deflator!BL235/INDEX(deflator!$E235:$BQ235, MATCH(TRUE, ISNUMBER(deflator!$E235:$BQ235), 0))</f>
        <v>18.086056862557204</v>
      </c>
      <c r="BM235" cm="1">
        <f t="array" ref="BM235">deflator!BM235/INDEX(deflator!$E235:$BQ235, MATCH(TRUE, ISNUMBER(deflator!$E235:$BQ235), 0))</f>
        <v>17.87306069780503</v>
      </c>
      <c r="BN235" cm="1">
        <f t="array" ref="BN235">deflator!BN235/INDEX(deflator!$E235:$BQ235, MATCH(TRUE, ISNUMBER(deflator!$E235:$BQ235), 0))</f>
        <v>19.398148817263863</v>
      </c>
      <c r="BO235" cm="1">
        <f t="array" ref="BO235">deflator!BO235/INDEX(deflator!$E235:$BQ235, MATCH(TRUE, ISNUMBER(deflator!$E235:$BQ235), 0))</f>
        <v>20.423075505607361</v>
      </c>
      <c r="BP235" cm="1">
        <f t="array" ref="BP235">deflator!BP235/INDEX(deflator!$E235:$BQ235, MATCH(TRUE, ISNUMBER(deflator!$E235:$BQ235), 0))</f>
        <v>20.443446484001072</v>
      </c>
      <c r="BQ235" cm="1">
        <f t="array" ref="BQ235">deflator!BQ235/INDEX(deflator!$E235:$BQ235, MATCH(TRUE, ISNUMBER(deflator!$E235:$BQ235), 0))</f>
        <v>21.281698786808381</v>
      </c>
    </row>
    <row r="236" spans="1:69" x14ac:dyDescent="0.35">
      <c r="A236" t="s">
        <v>708</v>
      </c>
      <c r="B236" t="s">
        <v>709</v>
      </c>
      <c r="C236" t="s">
        <v>44</v>
      </c>
      <c r="D236" t="s">
        <v>45</v>
      </c>
      <c r="E236" t="e" cm="1">
        <f t="array" ref="E236">deflator!E236/INDEX(deflator!$E236:$BQ236, MATCH(TRUE, ISNUMBER(deflator!$E236:$BQ236), 0))</f>
        <v>#N/A</v>
      </c>
      <c r="F236" t="e" cm="1">
        <f t="array" ref="F236">deflator!F236/INDEX(deflator!$E236:$BQ236, MATCH(TRUE, ISNUMBER(deflator!$E236:$BQ236), 0))</f>
        <v>#N/A</v>
      </c>
      <c r="G236" t="e" cm="1">
        <f t="array" ref="G236">deflator!G236/INDEX(deflator!$E236:$BQ236, MATCH(TRUE, ISNUMBER(deflator!$E236:$BQ236), 0))</f>
        <v>#N/A</v>
      </c>
      <c r="H236" t="e" cm="1">
        <f t="array" ref="H236">deflator!H236/INDEX(deflator!$E236:$BQ236, MATCH(TRUE, ISNUMBER(deflator!$E236:$BQ236), 0))</f>
        <v>#N/A</v>
      </c>
      <c r="I236" t="e" cm="1">
        <f t="array" ref="I236">deflator!I236/INDEX(deflator!$E236:$BQ236, MATCH(TRUE, ISNUMBER(deflator!$E236:$BQ236), 0))</f>
        <v>#N/A</v>
      </c>
      <c r="J236" t="e" cm="1">
        <f t="array" ref="J236">deflator!J236/INDEX(deflator!$E236:$BQ236, MATCH(TRUE, ISNUMBER(deflator!$E236:$BQ236), 0))</f>
        <v>#N/A</v>
      </c>
      <c r="K236" t="e" cm="1">
        <f t="array" ref="K236">deflator!K236/INDEX(deflator!$E236:$BQ236, MATCH(TRUE, ISNUMBER(deflator!$E236:$BQ236), 0))</f>
        <v>#N/A</v>
      </c>
      <c r="L236" t="e" cm="1">
        <f t="array" ref="L236">deflator!L236/INDEX(deflator!$E236:$BQ236, MATCH(TRUE, ISNUMBER(deflator!$E236:$BQ236), 0))</f>
        <v>#N/A</v>
      </c>
      <c r="M236" t="e" cm="1">
        <f t="array" ref="M236">deflator!M236/INDEX(deflator!$E236:$BQ236, MATCH(TRUE, ISNUMBER(deflator!$E236:$BQ236), 0))</f>
        <v>#N/A</v>
      </c>
      <c r="N236" t="e" cm="1">
        <f t="array" ref="N236">deflator!N236/INDEX(deflator!$E236:$BQ236, MATCH(TRUE, ISNUMBER(deflator!$E236:$BQ236), 0))</f>
        <v>#N/A</v>
      </c>
      <c r="O236" t="e" cm="1">
        <f t="array" ref="O236">deflator!O236/INDEX(deflator!$E236:$BQ236, MATCH(TRUE, ISNUMBER(deflator!$E236:$BQ236), 0))</f>
        <v>#N/A</v>
      </c>
      <c r="P236" t="e" cm="1">
        <f t="array" ref="P236">deflator!P236/INDEX(deflator!$E236:$BQ236, MATCH(TRUE, ISNUMBER(deflator!$E236:$BQ236), 0))</f>
        <v>#N/A</v>
      </c>
      <c r="Q236" t="e" cm="1">
        <f t="array" ref="Q236">deflator!Q236/INDEX(deflator!$E236:$BQ236, MATCH(TRUE, ISNUMBER(deflator!$E236:$BQ236), 0))</f>
        <v>#N/A</v>
      </c>
      <c r="R236" t="e" cm="1">
        <f t="array" ref="R236">deflator!R236/INDEX(deflator!$E236:$BQ236, MATCH(TRUE, ISNUMBER(deflator!$E236:$BQ236), 0))</f>
        <v>#N/A</v>
      </c>
      <c r="S236" t="e" cm="1">
        <f t="array" ref="S236">deflator!S236/INDEX(deflator!$E236:$BQ236, MATCH(TRUE, ISNUMBER(deflator!$E236:$BQ236), 0))</f>
        <v>#N/A</v>
      </c>
      <c r="T236" t="e" cm="1">
        <f t="array" ref="T236">deflator!T236/INDEX(deflator!$E236:$BQ236, MATCH(TRUE, ISNUMBER(deflator!$E236:$BQ236), 0))</f>
        <v>#N/A</v>
      </c>
      <c r="U236" t="e" cm="1">
        <f t="array" ref="U236">deflator!U236/INDEX(deflator!$E236:$BQ236, MATCH(TRUE, ISNUMBER(deflator!$E236:$BQ236), 0))</f>
        <v>#N/A</v>
      </c>
      <c r="V236" t="e" cm="1">
        <f t="array" ref="V236">deflator!V236/INDEX(deflator!$E236:$BQ236, MATCH(TRUE, ISNUMBER(deflator!$E236:$BQ236), 0))</f>
        <v>#N/A</v>
      </c>
      <c r="W236" t="e" cm="1">
        <f t="array" ref="W236">deflator!W236/INDEX(deflator!$E236:$BQ236, MATCH(TRUE, ISNUMBER(deflator!$E236:$BQ236), 0))</f>
        <v>#N/A</v>
      </c>
      <c r="X236" t="e" cm="1">
        <f t="array" ref="X236">deflator!X236/INDEX(deflator!$E236:$BQ236, MATCH(TRUE, ISNUMBER(deflator!$E236:$BQ236), 0))</f>
        <v>#N/A</v>
      </c>
      <c r="Y236" t="e" cm="1">
        <f t="array" ref="Y236">deflator!Y236/INDEX(deflator!$E236:$BQ236, MATCH(TRUE, ISNUMBER(deflator!$E236:$BQ236), 0))</f>
        <v>#N/A</v>
      </c>
      <c r="Z236" t="e" cm="1">
        <f t="array" ref="Z236">deflator!Z236/INDEX(deflator!$E236:$BQ236, MATCH(TRUE, ISNUMBER(deflator!$E236:$BQ236), 0))</f>
        <v>#N/A</v>
      </c>
      <c r="AA236" t="e" cm="1">
        <f t="array" ref="AA236">deflator!AA236/INDEX(deflator!$E236:$BQ236, MATCH(TRUE, ISNUMBER(deflator!$E236:$BQ236), 0))</f>
        <v>#N/A</v>
      </c>
      <c r="AB236" t="e" cm="1">
        <f t="array" ref="AB236">deflator!AB236/INDEX(deflator!$E236:$BQ236, MATCH(TRUE, ISNUMBER(deflator!$E236:$BQ236), 0))</f>
        <v>#N/A</v>
      </c>
      <c r="AC236" t="e" cm="1">
        <f t="array" ref="AC236">deflator!AC236/INDEX(deflator!$E236:$BQ236, MATCH(TRUE, ISNUMBER(deflator!$E236:$BQ236), 0))</f>
        <v>#N/A</v>
      </c>
      <c r="AD236" t="e" cm="1">
        <f t="array" ref="AD236">deflator!AD236/INDEX(deflator!$E236:$BQ236, MATCH(TRUE, ISNUMBER(deflator!$E236:$BQ236), 0))</f>
        <v>#N/A</v>
      </c>
      <c r="AE236" t="e" cm="1">
        <f t="array" ref="AE236">deflator!AE236/INDEX(deflator!$E236:$BQ236, MATCH(TRUE, ISNUMBER(deflator!$E236:$BQ236), 0))</f>
        <v>#N/A</v>
      </c>
      <c r="AF236" t="e" cm="1">
        <f t="array" ref="AF236">deflator!AF236/INDEX(deflator!$E236:$BQ236, MATCH(TRUE, ISNUMBER(deflator!$E236:$BQ236), 0))</f>
        <v>#N/A</v>
      </c>
      <c r="AG236" t="e" cm="1">
        <f t="array" ref="AG236">deflator!AG236/INDEX(deflator!$E236:$BQ236, MATCH(TRUE, ISNUMBER(deflator!$E236:$BQ236), 0))</f>
        <v>#N/A</v>
      </c>
      <c r="AH236" t="e" cm="1">
        <f t="array" ref="AH236">deflator!AH236/INDEX(deflator!$E236:$BQ236, MATCH(TRUE, ISNUMBER(deflator!$E236:$BQ236), 0))</f>
        <v>#N/A</v>
      </c>
      <c r="AI236" t="e" cm="1">
        <f t="array" ref="AI236">deflator!AI236/INDEX(deflator!$E236:$BQ236, MATCH(TRUE, ISNUMBER(deflator!$E236:$BQ236), 0))</f>
        <v>#N/A</v>
      </c>
      <c r="AJ236" t="e" cm="1">
        <f t="array" ref="AJ236">deflator!AJ236/INDEX(deflator!$E236:$BQ236, MATCH(TRUE, ISNUMBER(deflator!$E236:$BQ236), 0))</f>
        <v>#N/A</v>
      </c>
      <c r="AK236" t="e" cm="1">
        <f t="array" ref="AK236">deflator!AK236/INDEX(deflator!$E236:$BQ236, MATCH(TRUE, ISNUMBER(deflator!$E236:$BQ236), 0))</f>
        <v>#N/A</v>
      </c>
      <c r="AL236" t="e" cm="1">
        <f t="array" ref="AL236">deflator!AL236/INDEX(deflator!$E236:$BQ236, MATCH(TRUE, ISNUMBER(deflator!$E236:$BQ236), 0))</f>
        <v>#N/A</v>
      </c>
      <c r="AM236" t="e" cm="1">
        <f t="array" ref="AM236">deflator!AM236/INDEX(deflator!$E236:$BQ236, MATCH(TRUE, ISNUMBER(deflator!$E236:$BQ236), 0))</f>
        <v>#N/A</v>
      </c>
      <c r="AN236" t="e" cm="1">
        <f t="array" ref="AN236">deflator!AN236/INDEX(deflator!$E236:$BQ236, MATCH(TRUE, ISNUMBER(deflator!$E236:$BQ236), 0))</f>
        <v>#N/A</v>
      </c>
      <c r="AO236" t="e" cm="1">
        <f t="array" ref="AO236">deflator!AO236/INDEX(deflator!$E236:$BQ236, MATCH(TRUE, ISNUMBER(deflator!$E236:$BQ236), 0))</f>
        <v>#N/A</v>
      </c>
      <c r="AP236" t="e" cm="1">
        <f t="array" ref="AP236">deflator!AP236/INDEX(deflator!$E236:$BQ236, MATCH(TRUE, ISNUMBER(deflator!$E236:$BQ236), 0))</f>
        <v>#N/A</v>
      </c>
      <c r="AQ236" t="e" cm="1">
        <f t="array" ref="AQ236">deflator!AQ236/INDEX(deflator!$E236:$BQ236, MATCH(TRUE, ISNUMBER(deflator!$E236:$BQ236), 0))</f>
        <v>#N/A</v>
      </c>
      <c r="AR236" t="e" cm="1">
        <f t="array" ref="AR236">deflator!AR236/INDEX(deflator!$E236:$BQ236, MATCH(TRUE, ISNUMBER(deflator!$E236:$BQ236), 0))</f>
        <v>#N/A</v>
      </c>
      <c r="AS236" t="e" cm="1">
        <f t="array" ref="AS236">deflator!AS236/INDEX(deflator!$E236:$BQ236, MATCH(TRUE, ISNUMBER(deflator!$E236:$BQ236), 0))</f>
        <v>#N/A</v>
      </c>
      <c r="AT236" t="e" cm="1">
        <f t="array" ref="AT236">deflator!AT236/INDEX(deflator!$E236:$BQ236, MATCH(TRUE, ISNUMBER(deflator!$E236:$BQ236), 0))</f>
        <v>#N/A</v>
      </c>
      <c r="AU236" t="e" cm="1">
        <f t="array" ref="AU236">deflator!AU236/INDEX(deflator!$E236:$BQ236, MATCH(TRUE, ISNUMBER(deflator!$E236:$BQ236), 0))</f>
        <v>#N/A</v>
      </c>
      <c r="AV236" t="e" cm="1">
        <f t="array" ref="AV236">deflator!AV236/INDEX(deflator!$E236:$BQ236, MATCH(TRUE, ISNUMBER(deflator!$E236:$BQ236), 0))</f>
        <v>#N/A</v>
      </c>
      <c r="AW236" t="e" cm="1">
        <f t="array" ref="AW236">deflator!AW236/INDEX(deflator!$E236:$BQ236, MATCH(TRUE, ISNUMBER(deflator!$E236:$BQ236), 0))</f>
        <v>#N/A</v>
      </c>
      <c r="AX236" t="e" cm="1">
        <f t="array" ref="AX236">deflator!AX236/INDEX(deflator!$E236:$BQ236, MATCH(TRUE, ISNUMBER(deflator!$E236:$BQ236), 0))</f>
        <v>#N/A</v>
      </c>
      <c r="AY236" t="e" cm="1">
        <f t="array" ref="AY236">deflator!AY236/INDEX(deflator!$E236:$BQ236, MATCH(TRUE, ISNUMBER(deflator!$E236:$BQ236), 0))</f>
        <v>#N/A</v>
      </c>
      <c r="AZ236" t="e" cm="1">
        <f t="array" ref="AZ236">deflator!AZ236/INDEX(deflator!$E236:$BQ236, MATCH(TRUE, ISNUMBER(deflator!$E236:$BQ236), 0))</f>
        <v>#N/A</v>
      </c>
      <c r="BA236" t="e" cm="1">
        <f t="array" ref="BA236">deflator!BA236/INDEX(deflator!$E236:$BQ236, MATCH(TRUE, ISNUMBER(deflator!$E236:$BQ236), 0))</f>
        <v>#N/A</v>
      </c>
      <c r="BB236" t="e" cm="1">
        <f t="array" ref="BB236">deflator!BB236/INDEX(deflator!$E236:$BQ236, MATCH(TRUE, ISNUMBER(deflator!$E236:$BQ236), 0))</f>
        <v>#N/A</v>
      </c>
      <c r="BC236" t="e" cm="1">
        <f t="array" ref="BC236">deflator!BC236/INDEX(deflator!$E236:$BQ236, MATCH(TRUE, ISNUMBER(deflator!$E236:$BQ236), 0))</f>
        <v>#N/A</v>
      </c>
      <c r="BD236" t="e" cm="1">
        <f t="array" ref="BD236">deflator!BD236/INDEX(deflator!$E236:$BQ236, MATCH(TRUE, ISNUMBER(deflator!$E236:$BQ236), 0))</f>
        <v>#N/A</v>
      </c>
      <c r="BE236" t="e" cm="1">
        <f t="array" ref="BE236">deflator!BE236/INDEX(deflator!$E236:$BQ236, MATCH(TRUE, ISNUMBER(deflator!$E236:$BQ236), 0))</f>
        <v>#N/A</v>
      </c>
      <c r="BF236" t="e" cm="1">
        <f t="array" ref="BF236">deflator!BF236/INDEX(deflator!$E236:$BQ236, MATCH(TRUE, ISNUMBER(deflator!$E236:$BQ236), 0))</f>
        <v>#N/A</v>
      </c>
      <c r="BG236" t="e" cm="1">
        <f t="array" ref="BG236">deflator!BG236/INDEX(deflator!$E236:$BQ236, MATCH(TRUE, ISNUMBER(deflator!$E236:$BQ236), 0))</f>
        <v>#N/A</v>
      </c>
      <c r="BH236" t="e" cm="1">
        <f t="array" ref="BH236">deflator!BH236/INDEX(deflator!$E236:$BQ236, MATCH(TRUE, ISNUMBER(deflator!$E236:$BQ236), 0))</f>
        <v>#N/A</v>
      </c>
      <c r="BI236" t="e" cm="1">
        <f t="array" ref="BI236">deflator!BI236/INDEX(deflator!$E236:$BQ236, MATCH(TRUE, ISNUMBER(deflator!$E236:$BQ236), 0))</f>
        <v>#N/A</v>
      </c>
      <c r="BJ236" t="e" cm="1">
        <f t="array" ref="BJ236">deflator!BJ236/INDEX(deflator!$E236:$BQ236, MATCH(TRUE, ISNUMBER(deflator!$E236:$BQ236), 0))</f>
        <v>#N/A</v>
      </c>
      <c r="BK236" t="e" cm="1">
        <f t="array" ref="BK236">deflator!BK236/INDEX(deflator!$E236:$BQ236, MATCH(TRUE, ISNUMBER(deflator!$E236:$BQ236), 0))</f>
        <v>#N/A</v>
      </c>
      <c r="BL236" t="e" cm="1">
        <f t="array" ref="BL236">deflator!BL236/INDEX(deflator!$E236:$BQ236, MATCH(TRUE, ISNUMBER(deflator!$E236:$BQ236), 0))</f>
        <v>#N/A</v>
      </c>
      <c r="BM236" t="e" cm="1">
        <f t="array" ref="BM236">deflator!BM236/INDEX(deflator!$E236:$BQ236, MATCH(TRUE, ISNUMBER(deflator!$E236:$BQ236), 0))</f>
        <v>#N/A</v>
      </c>
      <c r="BN236" t="e" cm="1">
        <f t="array" ref="BN236">deflator!BN236/INDEX(deflator!$E236:$BQ236, MATCH(TRUE, ISNUMBER(deflator!$E236:$BQ236), 0))</f>
        <v>#N/A</v>
      </c>
      <c r="BO236" t="e" cm="1">
        <f t="array" ref="BO236">deflator!BO236/INDEX(deflator!$E236:$BQ236, MATCH(TRUE, ISNUMBER(deflator!$E236:$BQ236), 0))</f>
        <v>#N/A</v>
      </c>
      <c r="BP236" t="e" cm="1">
        <f t="array" ref="BP236">deflator!BP236/INDEX(deflator!$E236:$BQ236, MATCH(TRUE, ISNUMBER(deflator!$E236:$BQ236), 0))</f>
        <v>#N/A</v>
      </c>
      <c r="BQ236" t="e" cm="1">
        <f t="array" ref="BQ236">deflator!BQ236/INDEX(deflator!$E236:$BQ236, MATCH(TRUE, ISNUMBER(deflator!$E236:$BQ236), 0))</f>
        <v>#N/A</v>
      </c>
    </row>
    <row r="237" spans="1:69" x14ac:dyDescent="0.35">
      <c r="A237" t="s">
        <v>710</v>
      </c>
      <c r="B237" t="s">
        <v>711</v>
      </c>
      <c r="C237" t="s">
        <v>44</v>
      </c>
      <c r="D237" t="s">
        <v>45</v>
      </c>
      <c r="E237" t="e" cm="1">
        <f t="array" ref="E237">deflator!E237/INDEX(deflator!$E237:$BQ237, MATCH(TRUE, ISNUMBER(deflator!$E237:$BQ237), 0))</f>
        <v>#N/A</v>
      </c>
      <c r="F237" t="e" cm="1">
        <f t="array" ref="F237">deflator!F237/INDEX(deflator!$E237:$BQ237, MATCH(TRUE, ISNUMBER(deflator!$E237:$BQ237), 0))</f>
        <v>#N/A</v>
      </c>
      <c r="G237" t="e" cm="1">
        <f t="array" ref="G237">deflator!G237/INDEX(deflator!$E237:$BQ237, MATCH(TRUE, ISNUMBER(deflator!$E237:$BQ237), 0))</f>
        <v>#N/A</v>
      </c>
      <c r="H237" t="e" cm="1">
        <f t="array" ref="H237">deflator!H237/INDEX(deflator!$E237:$BQ237, MATCH(TRUE, ISNUMBER(deflator!$E237:$BQ237), 0))</f>
        <v>#N/A</v>
      </c>
      <c r="I237" t="e" cm="1">
        <f t="array" ref="I237">deflator!I237/INDEX(deflator!$E237:$BQ237, MATCH(TRUE, ISNUMBER(deflator!$E237:$BQ237), 0))</f>
        <v>#N/A</v>
      </c>
      <c r="J237" t="e" cm="1">
        <f t="array" ref="J237">deflator!J237/INDEX(deflator!$E237:$BQ237, MATCH(TRUE, ISNUMBER(deflator!$E237:$BQ237), 0))</f>
        <v>#N/A</v>
      </c>
      <c r="K237" t="e" cm="1">
        <f t="array" ref="K237">deflator!K237/INDEX(deflator!$E237:$BQ237, MATCH(TRUE, ISNUMBER(deflator!$E237:$BQ237), 0))</f>
        <v>#N/A</v>
      </c>
      <c r="L237" t="e" cm="1">
        <f t="array" ref="L237">deflator!L237/INDEX(deflator!$E237:$BQ237, MATCH(TRUE, ISNUMBER(deflator!$E237:$BQ237), 0))</f>
        <v>#N/A</v>
      </c>
      <c r="M237" t="e" cm="1">
        <f t="array" ref="M237">deflator!M237/INDEX(deflator!$E237:$BQ237, MATCH(TRUE, ISNUMBER(deflator!$E237:$BQ237), 0))</f>
        <v>#N/A</v>
      </c>
      <c r="N237" t="e" cm="1">
        <f t="array" ref="N237">deflator!N237/INDEX(deflator!$E237:$BQ237, MATCH(TRUE, ISNUMBER(deflator!$E237:$BQ237), 0))</f>
        <v>#N/A</v>
      </c>
      <c r="O237" t="e" cm="1">
        <f t="array" ref="O237">deflator!O237/INDEX(deflator!$E237:$BQ237, MATCH(TRUE, ISNUMBER(deflator!$E237:$BQ237), 0))</f>
        <v>#N/A</v>
      </c>
      <c r="P237" t="e" cm="1">
        <f t="array" ref="P237">deflator!P237/INDEX(deflator!$E237:$BQ237, MATCH(TRUE, ISNUMBER(deflator!$E237:$BQ237), 0))</f>
        <v>#N/A</v>
      </c>
      <c r="Q237" t="e" cm="1">
        <f t="array" ref="Q237">deflator!Q237/INDEX(deflator!$E237:$BQ237, MATCH(TRUE, ISNUMBER(deflator!$E237:$BQ237), 0))</f>
        <v>#N/A</v>
      </c>
      <c r="R237" t="e" cm="1">
        <f t="array" ref="R237">deflator!R237/INDEX(deflator!$E237:$BQ237, MATCH(TRUE, ISNUMBER(deflator!$E237:$BQ237), 0))</f>
        <v>#N/A</v>
      </c>
      <c r="S237" t="e" cm="1">
        <f t="array" ref="S237">deflator!S237/INDEX(deflator!$E237:$BQ237, MATCH(TRUE, ISNUMBER(deflator!$E237:$BQ237), 0))</f>
        <v>#N/A</v>
      </c>
      <c r="T237" t="e" cm="1">
        <f t="array" ref="T237">deflator!T237/INDEX(deflator!$E237:$BQ237, MATCH(TRUE, ISNUMBER(deflator!$E237:$BQ237), 0))</f>
        <v>#N/A</v>
      </c>
      <c r="U237" t="e" cm="1">
        <f t="array" ref="U237">deflator!U237/INDEX(deflator!$E237:$BQ237, MATCH(TRUE, ISNUMBER(deflator!$E237:$BQ237), 0))</f>
        <v>#N/A</v>
      </c>
      <c r="V237" t="e" cm="1">
        <f t="array" ref="V237">deflator!V237/INDEX(deflator!$E237:$BQ237, MATCH(TRUE, ISNUMBER(deflator!$E237:$BQ237), 0))</f>
        <v>#N/A</v>
      </c>
      <c r="W237" t="e" cm="1">
        <f t="array" ref="W237">deflator!W237/INDEX(deflator!$E237:$BQ237, MATCH(TRUE, ISNUMBER(deflator!$E237:$BQ237), 0))</f>
        <v>#N/A</v>
      </c>
      <c r="X237" t="e" cm="1">
        <f t="array" ref="X237">deflator!X237/INDEX(deflator!$E237:$BQ237, MATCH(TRUE, ISNUMBER(deflator!$E237:$BQ237), 0))</f>
        <v>#N/A</v>
      </c>
      <c r="Y237" t="e" cm="1">
        <f t="array" ref="Y237">deflator!Y237/INDEX(deflator!$E237:$BQ237, MATCH(TRUE, ISNUMBER(deflator!$E237:$BQ237), 0))</f>
        <v>#N/A</v>
      </c>
      <c r="Z237" t="e" cm="1">
        <f t="array" ref="Z237">deflator!Z237/INDEX(deflator!$E237:$BQ237, MATCH(TRUE, ISNUMBER(deflator!$E237:$BQ237), 0))</f>
        <v>#N/A</v>
      </c>
      <c r="AA237" t="e" cm="1">
        <f t="array" ref="AA237">deflator!AA237/INDEX(deflator!$E237:$BQ237, MATCH(TRUE, ISNUMBER(deflator!$E237:$BQ237), 0))</f>
        <v>#N/A</v>
      </c>
      <c r="AB237" t="e" cm="1">
        <f t="array" ref="AB237">deflator!AB237/INDEX(deflator!$E237:$BQ237, MATCH(TRUE, ISNUMBER(deflator!$E237:$BQ237), 0))</f>
        <v>#N/A</v>
      </c>
      <c r="AC237" t="e" cm="1">
        <f t="array" ref="AC237">deflator!AC237/INDEX(deflator!$E237:$BQ237, MATCH(TRUE, ISNUMBER(deflator!$E237:$BQ237), 0))</f>
        <v>#N/A</v>
      </c>
      <c r="AD237" t="e" cm="1">
        <f t="array" ref="AD237">deflator!AD237/INDEX(deflator!$E237:$BQ237, MATCH(TRUE, ISNUMBER(deflator!$E237:$BQ237), 0))</f>
        <v>#N/A</v>
      </c>
      <c r="AE237" t="e" cm="1">
        <f t="array" ref="AE237">deflator!AE237/INDEX(deflator!$E237:$BQ237, MATCH(TRUE, ISNUMBER(deflator!$E237:$BQ237), 0))</f>
        <v>#N/A</v>
      </c>
      <c r="AF237" t="e" cm="1">
        <f t="array" ref="AF237">deflator!AF237/INDEX(deflator!$E237:$BQ237, MATCH(TRUE, ISNUMBER(deflator!$E237:$BQ237), 0))</f>
        <v>#N/A</v>
      </c>
      <c r="AG237" t="e" cm="1">
        <f t="array" ref="AG237">deflator!AG237/INDEX(deflator!$E237:$BQ237, MATCH(TRUE, ISNUMBER(deflator!$E237:$BQ237), 0))</f>
        <v>#N/A</v>
      </c>
      <c r="AH237" t="e" cm="1">
        <f t="array" ref="AH237">deflator!AH237/INDEX(deflator!$E237:$BQ237, MATCH(TRUE, ISNUMBER(deflator!$E237:$BQ237), 0))</f>
        <v>#N/A</v>
      </c>
      <c r="AI237" t="e" cm="1">
        <f t="array" ref="AI237">deflator!AI237/INDEX(deflator!$E237:$BQ237, MATCH(TRUE, ISNUMBER(deflator!$E237:$BQ237), 0))</f>
        <v>#N/A</v>
      </c>
      <c r="AJ237" t="e" cm="1">
        <f t="array" ref="AJ237">deflator!AJ237/INDEX(deflator!$E237:$BQ237, MATCH(TRUE, ISNUMBER(deflator!$E237:$BQ237), 0))</f>
        <v>#N/A</v>
      </c>
      <c r="AK237" t="e" cm="1">
        <f t="array" ref="AK237">deflator!AK237/INDEX(deflator!$E237:$BQ237, MATCH(TRUE, ISNUMBER(deflator!$E237:$BQ237), 0))</f>
        <v>#N/A</v>
      </c>
      <c r="AL237" t="e" cm="1">
        <f t="array" ref="AL237">deflator!AL237/INDEX(deflator!$E237:$BQ237, MATCH(TRUE, ISNUMBER(deflator!$E237:$BQ237), 0))</f>
        <v>#N/A</v>
      </c>
      <c r="AM237" t="e" cm="1">
        <f t="array" ref="AM237">deflator!AM237/INDEX(deflator!$E237:$BQ237, MATCH(TRUE, ISNUMBER(deflator!$E237:$BQ237), 0))</f>
        <v>#N/A</v>
      </c>
      <c r="AN237" t="e" cm="1">
        <f t="array" ref="AN237">deflator!AN237/INDEX(deflator!$E237:$BQ237, MATCH(TRUE, ISNUMBER(deflator!$E237:$BQ237), 0))</f>
        <v>#N/A</v>
      </c>
      <c r="AO237" t="e" cm="1">
        <f t="array" ref="AO237">deflator!AO237/INDEX(deflator!$E237:$BQ237, MATCH(TRUE, ISNUMBER(deflator!$E237:$BQ237), 0))</f>
        <v>#N/A</v>
      </c>
      <c r="AP237" t="e" cm="1">
        <f t="array" ref="AP237">deflator!AP237/INDEX(deflator!$E237:$BQ237, MATCH(TRUE, ISNUMBER(deflator!$E237:$BQ237), 0))</f>
        <v>#N/A</v>
      </c>
      <c r="AQ237" t="e" cm="1">
        <f t="array" ref="AQ237">deflator!AQ237/INDEX(deflator!$E237:$BQ237, MATCH(TRUE, ISNUMBER(deflator!$E237:$BQ237), 0))</f>
        <v>#N/A</v>
      </c>
      <c r="AR237" t="e" cm="1">
        <f t="array" ref="AR237">deflator!AR237/INDEX(deflator!$E237:$BQ237, MATCH(TRUE, ISNUMBER(deflator!$E237:$BQ237), 0))</f>
        <v>#N/A</v>
      </c>
      <c r="AS237" t="e" cm="1">
        <f t="array" ref="AS237">deflator!AS237/INDEX(deflator!$E237:$BQ237, MATCH(TRUE, ISNUMBER(deflator!$E237:$BQ237), 0))</f>
        <v>#N/A</v>
      </c>
      <c r="AT237" t="e" cm="1">
        <f t="array" ref="AT237">deflator!AT237/INDEX(deflator!$E237:$BQ237, MATCH(TRUE, ISNUMBER(deflator!$E237:$BQ237), 0))</f>
        <v>#N/A</v>
      </c>
      <c r="AU237" t="e" cm="1">
        <f t="array" ref="AU237">deflator!AU237/INDEX(deflator!$E237:$BQ237, MATCH(TRUE, ISNUMBER(deflator!$E237:$BQ237), 0))</f>
        <v>#N/A</v>
      </c>
      <c r="AV237" t="e" cm="1">
        <f t="array" ref="AV237">deflator!AV237/INDEX(deflator!$E237:$BQ237, MATCH(TRUE, ISNUMBER(deflator!$E237:$BQ237), 0))</f>
        <v>#N/A</v>
      </c>
      <c r="AW237" t="e" cm="1">
        <f t="array" ref="AW237">deflator!AW237/INDEX(deflator!$E237:$BQ237, MATCH(TRUE, ISNUMBER(deflator!$E237:$BQ237), 0))</f>
        <v>#N/A</v>
      </c>
      <c r="AX237" t="e" cm="1">
        <f t="array" ref="AX237">deflator!AX237/INDEX(deflator!$E237:$BQ237, MATCH(TRUE, ISNUMBER(deflator!$E237:$BQ237), 0))</f>
        <v>#N/A</v>
      </c>
      <c r="AY237" t="e" cm="1">
        <f t="array" ref="AY237">deflator!AY237/INDEX(deflator!$E237:$BQ237, MATCH(TRUE, ISNUMBER(deflator!$E237:$BQ237), 0))</f>
        <v>#N/A</v>
      </c>
      <c r="AZ237" t="e" cm="1">
        <f t="array" ref="AZ237">deflator!AZ237/INDEX(deflator!$E237:$BQ237, MATCH(TRUE, ISNUMBER(deflator!$E237:$BQ237), 0))</f>
        <v>#N/A</v>
      </c>
      <c r="BA237" t="e" cm="1">
        <f t="array" ref="BA237">deflator!BA237/INDEX(deflator!$E237:$BQ237, MATCH(TRUE, ISNUMBER(deflator!$E237:$BQ237), 0))</f>
        <v>#N/A</v>
      </c>
      <c r="BB237" t="e" cm="1">
        <f t="array" ref="BB237">deflator!BB237/INDEX(deflator!$E237:$BQ237, MATCH(TRUE, ISNUMBER(deflator!$E237:$BQ237), 0))</f>
        <v>#N/A</v>
      </c>
      <c r="BC237" t="e" cm="1">
        <f t="array" ref="BC237">deflator!BC237/INDEX(deflator!$E237:$BQ237, MATCH(TRUE, ISNUMBER(deflator!$E237:$BQ237), 0))</f>
        <v>#N/A</v>
      </c>
      <c r="BD237" t="e" cm="1">
        <f t="array" ref="BD237">deflator!BD237/INDEX(deflator!$E237:$BQ237, MATCH(TRUE, ISNUMBER(deflator!$E237:$BQ237), 0))</f>
        <v>#N/A</v>
      </c>
      <c r="BE237" t="e" cm="1">
        <f t="array" ref="BE237">deflator!BE237/INDEX(deflator!$E237:$BQ237, MATCH(TRUE, ISNUMBER(deflator!$E237:$BQ237), 0))</f>
        <v>#N/A</v>
      </c>
      <c r="BF237" t="e" cm="1">
        <f t="array" ref="BF237">deflator!BF237/INDEX(deflator!$E237:$BQ237, MATCH(TRUE, ISNUMBER(deflator!$E237:$BQ237), 0))</f>
        <v>#N/A</v>
      </c>
      <c r="BG237" t="e" cm="1">
        <f t="array" ref="BG237">deflator!BG237/INDEX(deflator!$E237:$BQ237, MATCH(TRUE, ISNUMBER(deflator!$E237:$BQ237), 0))</f>
        <v>#N/A</v>
      </c>
      <c r="BH237" t="e" cm="1">
        <f t="array" ref="BH237">deflator!BH237/INDEX(deflator!$E237:$BQ237, MATCH(TRUE, ISNUMBER(deflator!$E237:$BQ237), 0))</f>
        <v>#N/A</v>
      </c>
      <c r="BI237" t="e" cm="1">
        <f t="array" ref="BI237">deflator!BI237/INDEX(deflator!$E237:$BQ237, MATCH(TRUE, ISNUMBER(deflator!$E237:$BQ237), 0))</f>
        <v>#N/A</v>
      </c>
      <c r="BJ237" t="e" cm="1">
        <f t="array" ref="BJ237">deflator!BJ237/INDEX(deflator!$E237:$BQ237, MATCH(TRUE, ISNUMBER(deflator!$E237:$BQ237), 0))</f>
        <v>#N/A</v>
      </c>
      <c r="BK237" t="e" cm="1">
        <f t="array" ref="BK237">deflator!BK237/INDEX(deflator!$E237:$BQ237, MATCH(TRUE, ISNUMBER(deflator!$E237:$BQ237), 0))</f>
        <v>#N/A</v>
      </c>
      <c r="BL237" t="e" cm="1">
        <f t="array" ref="BL237">deflator!BL237/INDEX(deflator!$E237:$BQ237, MATCH(TRUE, ISNUMBER(deflator!$E237:$BQ237), 0))</f>
        <v>#N/A</v>
      </c>
      <c r="BM237" t="e" cm="1">
        <f t="array" ref="BM237">deflator!BM237/INDEX(deflator!$E237:$BQ237, MATCH(TRUE, ISNUMBER(deflator!$E237:$BQ237), 0))</f>
        <v>#N/A</v>
      </c>
      <c r="BN237" t="e" cm="1">
        <f t="array" ref="BN237">deflator!BN237/INDEX(deflator!$E237:$BQ237, MATCH(TRUE, ISNUMBER(deflator!$E237:$BQ237), 0))</f>
        <v>#N/A</v>
      </c>
      <c r="BO237" t="e" cm="1">
        <f t="array" ref="BO237">deflator!BO237/INDEX(deflator!$E237:$BQ237, MATCH(TRUE, ISNUMBER(deflator!$E237:$BQ237), 0))</f>
        <v>#N/A</v>
      </c>
      <c r="BP237" t="e" cm="1">
        <f t="array" ref="BP237">deflator!BP237/INDEX(deflator!$E237:$BQ237, MATCH(TRUE, ISNUMBER(deflator!$E237:$BQ237), 0))</f>
        <v>#N/A</v>
      </c>
      <c r="BQ237" t="e" cm="1">
        <f t="array" ref="BQ237">deflator!BQ237/INDEX(deflator!$E237:$BQ237, MATCH(TRUE, ISNUMBER(deflator!$E237:$BQ237), 0))</f>
        <v>#N/A</v>
      </c>
    </row>
    <row r="238" spans="1:69" x14ac:dyDescent="0.35">
      <c r="A238" t="s">
        <v>712</v>
      </c>
      <c r="B238" t="s">
        <v>713</v>
      </c>
      <c r="C238" t="s">
        <v>44</v>
      </c>
      <c r="D238" t="s">
        <v>45</v>
      </c>
      <c r="E238" cm="1">
        <f t="array" ref="E238">deflator!E238/INDEX(deflator!$E238:$BQ238, MATCH(TRUE, ISNUMBER(deflator!$E238:$BQ238), 0))</f>
        <v>1</v>
      </c>
      <c r="F238" cm="1">
        <f t="array" ref="F238">deflator!F238/INDEX(deflator!$E238:$BQ238, MATCH(TRUE, ISNUMBER(deflator!$E238:$BQ238), 0))</f>
        <v>0.9305317001303206</v>
      </c>
      <c r="G238" cm="1">
        <f t="array" ref="G238">deflator!G238/INDEX(deflator!$E238:$BQ238, MATCH(TRUE, ISNUMBER(deflator!$E238:$BQ238), 0))</f>
        <v>0.93718943703774049</v>
      </c>
      <c r="H238" cm="1">
        <f t="array" ref="H238">deflator!H238/INDEX(deflator!$E238:$BQ238, MATCH(TRUE, ISNUMBER(deflator!$E238:$BQ238), 0))</f>
        <v>0.96694441816571275</v>
      </c>
      <c r="I238" cm="1">
        <f t="array" ref="I238">deflator!I238/INDEX(deflator!$E238:$BQ238, MATCH(TRUE, ISNUMBER(deflator!$E238:$BQ238), 0))</f>
        <v>0.98106024721818885</v>
      </c>
      <c r="J238" cm="1">
        <f t="array" ref="J238">deflator!J238/INDEX(deflator!$E238:$BQ238, MATCH(TRUE, ISNUMBER(deflator!$E238:$BQ238), 0))</f>
        <v>0.95825969597451388</v>
      </c>
      <c r="K238" cm="1">
        <f t="array" ref="K238">deflator!K238/INDEX(deflator!$E238:$BQ238, MATCH(TRUE, ISNUMBER(deflator!$E238:$BQ238), 0))</f>
        <v>1.0132423240825135</v>
      </c>
      <c r="L238" cm="1">
        <f t="array" ref="L238">deflator!L238/INDEX(deflator!$E238:$BQ238, MATCH(TRUE, ISNUMBER(deflator!$E238:$BQ238), 0))</f>
        <v>1.0309547055054118</v>
      </c>
      <c r="M238" cm="1">
        <f t="array" ref="M238">deflator!M238/INDEX(deflator!$E238:$BQ238, MATCH(TRUE, ISNUMBER(deflator!$E238:$BQ238), 0))</f>
        <v>1.0315830252434846</v>
      </c>
      <c r="N238" cm="1">
        <f t="array" ref="N238">deflator!N238/INDEX(deflator!$E238:$BQ238, MATCH(TRUE, ISNUMBER(deflator!$E238:$BQ238), 0))</f>
        <v>1.0814967991416864</v>
      </c>
      <c r="O238" cm="1">
        <f t="array" ref="O238">deflator!O238/INDEX(deflator!$E238:$BQ238, MATCH(TRUE, ISNUMBER(deflator!$E238:$BQ238), 0))</f>
        <v>1.0639630278709347</v>
      </c>
      <c r="P238" cm="1">
        <f t="array" ref="P238">deflator!P238/INDEX(deflator!$E238:$BQ238, MATCH(TRUE, ISNUMBER(deflator!$E238:$BQ238), 0))</f>
        <v>1.1958224859488265</v>
      </c>
      <c r="Q238" cm="1">
        <f t="array" ref="Q238">deflator!Q238/INDEX(deflator!$E238:$BQ238, MATCH(TRUE, ISNUMBER(deflator!$E238:$BQ238), 0))</f>
        <v>1.1913698087773164</v>
      </c>
      <c r="R238" cm="1">
        <f t="array" ref="R238">deflator!R238/INDEX(deflator!$E238:$BQ238, MATCH(TRUE, ISNUMBER(deflator!$E238:$BQ238), 0))</f>
        <v>1.2287117963110878</v>
      </c>
      <c r="S238" cm="1">
        <f t="array" ref="S238">deflator!S238/INDEX(deflator!$E238:$BQ238, MATCH(TRUE, ISNUMBER(deflator!$E238:$BQ238), 0))</f>
        <v>1.745164930187725</v>
      </c>
      <c r="T238" cm="1">
        <f t="array" ref="T238">deflator!T238/INDEX(deflator!$E238:$BQ238, MATCH(TRUE, ISNUMBER(deflator!$E238:$BQ238), 0))</f>
        <v>1.6707539726576426</v>
      </c>
      <c r="U238" cm="1">
        <f t="array" ref="U238">deflator!U238/INDEX(deflator!$E238:$BQ238, MATCH(TRUE, ISNUMBER(deflator!$E238:$BQ238), 0))</f>
        <v>1.9081683477711437</v>
      </c>
      <c r="V238" cm="1">
        <f t="array" ref="V238">deflator!V238/INDEX(deflator!$E238:$BQ238, MATCH(TRUE, ISNUMBER(deflator!$E238:$BQ238), 0))</f>
        <v>2.3023464245137517</v>
      </c>
      <c r="W238" cm="1">
        <f t="array" ref="W238">deflator!W238/INDEX(deflator!$E238:$BQ238, MATCH(TRUE, ISNUMBER(deflator!$E238:$BQ238), 0))</f>
        <v>2.0190614256976347</v>
      </c>
      <c r="X238" cm="1">
        <f t="array" ref="X238">deflator!X238/INDEX(deflator!$E238:$BQ238, MATCH(TRUE, ISNUMBER(deflator!$E238:$BQ238), 0))</f>
        <v>2.1714399660821764</v>
      </c>
      <c r="Y238" cm="1">
        <f t="array" ref="Y238">deflator!Y238/INDEX(deflator!$E238:$BQ238, MATCH(TRUE, ISNUMBER(deflator!$E238:$BQ238), 0))</f>
        <v>2.3986969357717061</v>
      </c>
      <c r="Z238" cm="1">
        <f t="array" ref="Z238">deflator!Z238/INDEX(deflator!$E238:$BQ238, MATCH(TRUE, ISNUMBER(deflator!$E238:$BQ238), 0))</f>
        <v>2.7020702663377505</v>
      </c>
      <c r="AA238" cm="1">
        <f t="array" ref="AA238">deflator!AA238/INDEX(deflator!$E238:$BQ238, MATCH(TRUE, ISNUMBER(deflator!$E238:$BQ238), 0))</f>
        <v>2.8935594443194126</v>
      </c>
      <c r="AB238" cm="1">
        <f t="array" ref="AB238">deflator!AB238/INDEX(deflator!$E238:$BQ238, MATCH(TRUE, ISNUMBER(deflator!$E238:$BQ238), 0))</f>
        <v>3.3061846008545608</v>
      </c>
      <c r="AC238" cm="1">
        <f t="array" ref="AC238">deflator!AC238/INDEX(deflator!$E238:$BQ238, MATCH(TRUE, ISNUMBER(deflator!$E238:$BQ238), 0))</f>
        <v>3.3683225319217733</v>
      </c>
      <c r="AD238" cm="1">
        <f t="array" ref="AD238">deflator!AD238/INDEX(deflator!$E238:$BQ238, MATCH(TRUE, ISNUMBER(deflator!$E238:$BQ238), 0))</f>
        <v>3.4828939126197884</v>
      </c>
      <c r="AE238" cm="1">
        <f t="array" ref="AE238">deflator!AE238/INDEX(deflator!$E238:$BQ238, MATCH(TRUE, ISNUMBER(deflator!$E238:$BQ238), 0))</f>
        <v>3.6777548590518041</v>
      </c>
      <c r="AF238" cm="1">
        <f t="array" ref="AF238">deflator!AF238/INDEX(deflator!$E238:$BQ238, MATCH(TRUE, ISNUMBER(deflator!$E238:$BQ238), 0))</f>
        <v>3.7387629895146861</v>
      </c>
      <c r="AG238" cm="1">
        <f t="array" ref="AG238">deflator!AG238/INDEX(deflator!$E238:$BQ238, MATCH(TRUE, ISNUMBER(deflator!$E238:$BQ238), 0))</f>
        <v>3.8354390425179914</v>
      </c>
      <c r="AH238" cm="1">
        <f t="array" ref="AH238">deflator!AH238/INDEX(deflator!$E238:$BQ238, MATCH(TRUE, ISNUMBER(deflator!$E238:$BQ238), 0))</f>
        <v>3.8735001961172926</v>
      </c>
      <c r="AI238" cm="1">
        <f t="array" ref="AI238">deflator!AI238/INDEX(deflator!$E238:$BQ238, MATCH(TRUE, ISNUMBER(deflator!$E238:$BQ238), 0))</f>
        <v>3.9887734099369094</v>
      </c>
      <c r="AJ238" cm="1">
        <f t="array" ref="AJ238">deflator!AJ238/INDEX(deflator!$E238:$BQ238, MATCH(TRUE, ISNUMBER(deflator!$E238:$BQ238), 0))</f>
        <v>4.0953172503532445</v>
      </c>
      <c r="AK238" cm="1">
        <f t="array" ref="AK238">deflator!AK238/INDEX(deflator!$E238:$BQ238, MATCH(TRUE, ISNUMBER(deflator!$E238:$BQ238), 0))</f>
        <v>4.228228093556023</v>
      </c>
      <c r="AL238" cm="1">
        <f t="array" ref="AL238">deflator!AL238/INDEX(deflator!$E238:$BQ238, MATCH(TRUE, ISNUMBER(deflator!$E238:$BQ238), 0))</f>
        <v>3.8816498132686945</v>
      </c>
      <c r="AM238" cm="1">
        <f t="array" ref="AM238">deflator!AM238/INDEX(deflator!$E238:$BQ238, MATCH(TRUE, ISNUMBER(deflator!$E238:$BQ238), 0))</f>
        <v>5.2729255428320787</v>
      </c>
      <c r="AN238" cm="1">
        <f t="array" ref="AN238">deflator!AN238/INDEX(deflator!$E238:$BQ238, MATCH(TRUE, ISNUMBER(deflator!$E238:$BQ238), 0))</f>
        <v>5.8573877019551386</v>
      </c>
      <c r="AO238" cm="1">
        <f t="array" ref="AO238">deflator!AO238/INDEX(deflator!$E238:$BQ238, MATCH(TRUE, ISNUMBER(deflator!$E238:$BQ238), 0))</f>
        <v>6.1729795226750461</v>
      </c>
      <c r="AP238" cm="1">
        <f t="array" ref="AP238">deflator!AP238/INDEX(deflator!$E238:$BQ238, MATCH(TRUE, ISNUMBER(deflator!$E238:$BQ238), 0))</f>
        <v>6.2986635182725648</v>
      </c>
      <c r="AQ238" cm="1">
        <f t="array" ref="AQ238">deflator!AQ238/INDEX(deflator!$E238:$BQ238, MATCH(TRUE, ISNUMBER(deflator!$E238:$BQ238), 0))</f>
        <v>6.900603641448674</v>
      </c>
      <c r="AR238" cm="1">
        <f t="array" ref="AR238">deflator!AR238/INDEX(deflator!$E238:$BQ238, MATCH(TRUE, ISNUMBER(deflator!$E238:$BQ238), 0))</f>
        <v>6.9775541491973314</v>
      </c>
      <c r="AS238" cm="1">
        <f t="array" ref="AS238">deflator!AS238/INDEX(deflator!$E238:$BQ238, MATCH(TRUE, ISNUMBER(deflator!$E238:$BQ238), 0))</f>
        <v>7.6787604353598446</v>
      </c>
      <c r="AT238" cm="1">
        <f t="array" ref="AT238">deflator!AT238/INDEX(deflator!$E238:$BQ238, MATCH(TRUE, ISNUMBER(deflator!$E238:$BQ238), 0))</f>
        <v>7.8042354870298922</v>
      </c>
      <c r="AU238" cm="1">
        <f t="array" ref="AU238">deflator!AU238/INDEX(deflator!$E238:$BQ238, MATCH(TRUE, ISNUMBER(deflator!$E238:$BQ238), 0))</f>
        <v>8.1966211753214751</v>
      </c>
      <c r="AV238" cm="1">
        <f t="array" ref="AV238">deflator!AV238/INDEX(deflator!$E238:$BQ238, MATCH(TRUE, ISNUMBER(deflator!$E238:$BQ238), 0))</f>
        <v>7.9594841553152893</v>
      </c>
      <c r="AW238" cm="1">
        <f t="array" ref="AW238">deflator!AW238/INDEX(deflator!$E238:$BQ238, MATCH(TRUE, ISNUMBER(deflator!$E238:$BQ238), 0))</f>
        <v>7.8076260347943469</v>
      </c>
      <c r="AX238" cm="1">
        <f t="array" ref="AX238">deflator!AX238/INDEX(deflator!$E238:$BQ238, MATCH(TRUE, ISNUMBER(deflator!$E238:$BQ238), 0))</f>
        <v>8.2664144583960262</v>
      </c>
      <c r="AY238" cm="1">
        <f t="array" ref="AY238">deflator!AY238/INDEX(deflator!$E238:$BQ238, MATCH(TRUE, ISNUMBER(deflator!$E238:$BQ238), 0))</f>
        <v>8.2243579809461238</v>
      </c>
      <c r="AZ238" cm="1">
        <f t="array" ref="AZ238">deflator!AZ238/INDEX(deflator!$E238:$BQ238, MATCH(TRUE, ISNUMBER(deflator!$E238:$BQ238), 0))</f>
        <v>8.6325980183123754</v>
      </c>
      <c r="BA238" cm="1">
        <f t="array" ref="BA238">deflator!BA238/INDEX(deflator!$E238:$BQ238, MATCH(TRUE, ISNUMBER(deflator!$E238:$BQ238), 0))</f>
        <v>9.4159371334480966</v>
      </c>
      <c r="BB238" cm="1">
        <f t="array" ref="BB238">deflator!BB238/INDEX(deflator!$E238:$BQ238, MATCH(TRUE, ISNUMBER(deflator!$E238:$BQ238), 0))</f>
        <v>9.7094535469065999</v>
      </c>
      <c r="BC238" cm="1">
        <f t="array" ref="BC238">deflator!BC238/INDEX(deflator!$E238:$BQ238, MATCH(TRUE, ISNUMBER(deflator!$E238:$BQ238), 0))</f>
        <v>9.7003911318562324</v>
      </c>
      <c r="BD238" cm="1">
        <f t="array" ref="BD238">deflator!BD238/INDEX(deflator!$E238:$BQ238, MATCH(TRUE, ISNUMBER(deflator!$E238:$BQ238), 0))</f>
        <v>9.9739028813634718</v>
      </c>
      <c r="BE238" cm="1">
        <f t="array" ref="BE238">deflator!BE238/INDEX(deflator!$E238:$BQ238, MATCH(TRUE, ISNUMBER(deflator!$E238:$BQ238), 0))</f>
        <v>10.148485332323045</v>
      </c>
      <c r="BF238" cm="1">
        <f t="array" ref="BF238">deflator!BF238/INDEX(deflator!$E238:$BQ238, MATCH(TRUE, ISNUMBER(deflator!$E238:$BQ238), 0))</f>
        <v>10.319312340201206</v>
      </c>
      <c r="BG238" cm="1">
        <f t="array" ref="BG238">deflator!BG238/INDEX(deflator!$E238:$BQ238, MATCH(TRUE, ISNUMBER(deflator!$E238:$BQ238), 0))</f>
        <v>10.368832220149045</v>
      </c>
      <c r="BH238" cm="1">
        <f t="array" ref="BH238">deflator!BH238/INDEX(deflator!$E238:$BQ238, MATCH(TRUE, ISNUMBER(deflator!$E238:$BQ238), 0))</f>
        <v>10.597227656300703</v>
      </c>
      <c r="BI238" cm="1">
        <f t="array" ref="BI238">deflator!BI238/INDEX(deflator!$E238:$BQ238, MATCH(TRUE, ISNUMBER(deflator!$E238:$BQ238), 0))</f>
        <v>10.751710306000025</v>
      </c>
      <c r="BJ238" cm="1">
        <f t="array" ref="BJ238">deflator!BJ238/INDEX(deflator!$E238:$BQ238, MATCH(TRUE, ISNUMBER(deflator!$E238:$BQ238), 0))</f>
        <v>10.656562880761257</v>
      </c>
      <c r="BK238" cm="1">
        <f t="array" ref="BK238">deflator!BK238/INDEX(deflator!$E238:$BQ238, MATCH(TRUE, ISNUMBER(deflator!$E238:$BQ238), 0))</f>
        <v>10.704971620146726</v>
      </c>
      <c r="BL238" cm="1">
        <f t="array" ref="BL238">deflator!BL238/INDEX(deflator!$E238:$BQ238, MATCH(TRUE, ISNUMBER(deflator!$E238:$BQ238), 0))</f>
        <v>10.70625017313802</v>
      </c>
      <c r="BM238" cm="1">
        <f t="array" ref="BM238">deflator!BM238/INDEX(deflator!$E238:$BQ238, MATCH(TRUE, ISNUMBER(deflator!$E238:$BQ238), 0))</f>
        <v>10.91321415340507</v>
      </c>
      <c r="BN238" cm="1">
        <f t="array" ref="BN238">deflator!BN238/INDEX(deflator!$E238:$BQ238, MATCH(TRUE, ISNUMBER(deflator!$E238:$BQ238), 0))</f>
        <v>11.182374116557584</v>
      </c>
      <c r="BO238" cm="1">
        <f t="array" ref="BO238">deflator!BO238/INDEX(deflator!$E238:$BQ238, MATCH(TRUE, ISNUMBER(deflator!$E238:$BQ238), 0))</f>
        <v>11.647092690663882</v>
      </c>
      <c r="BP238" cm="1">
        <f t="array" ref="BP238">deflator!BP238/INDEX(deflator!$E238:$BQ238, MATCH(TRUE, ISNUMBER(deflator!$E238:$BQ238), 0))</f>
        <v>11.949284115939262</v>
      </c>
      <c r="BQ238" cm="1">
        <f t="array" ref="BQ238">deflator!BQ238/INDEX(deflator!$E238:$BQ238, MATCH(TRUE, ISNUMBER(deflator!$E238:$BQ238), 0))</f>
        <v>12.276829314351669</v>
      </c>
    </row>
    <row r="239" spans="1:69" x14ac:dyDescent="0.35">
      <c r="A239" t="s">
        <v>714</v>
      </c>
      <c r="B239" t="s">
        <v>715</v>
      </c>
      <c r="C239" t="s">
        <v>44</v>
      </c>
      <c r="D239" t="s">
        <v>45</v>
      </c>
      <c r="E239" cm="1">
        <f t="array" ref="E239">deflator!E239/INDEX(deflator!$E239:$BQ239, MATCH(TRUE, ISNUMBER(deflator!$E239:$BQ239), 0))</f>
        <v>1</v>
      </c>
      <c r="F239" cm="1">
        <f t="array" ref="F239">deflator!F239/INDEX(deflator!$E239:$BQ239, MATCH(TRUE, ISNUMBER(deflator!$E239:$BQ239), 0))</f>
        <v>1.0369863251011893</v>
      </c>
      <c r="G239" cm="1">
        <f t="array" ref="G239">deflator!G239/INDEX(deflator!$E239:$BQ239, MATCH(TRUE, ISNUMBER(deflator!$E239:$BQ239), 0))</f>
        <v>1.0425912288315395</v>
      </c>
      <c r="H239" cm="1">
        <f t="array" ref="H239">deflator!H239/INDEX(deflator!$E239:$BQ239, MATCH(TRUE, ISNUMBER(deflator!$E239:$BQ239), 0))</f>
        <v>1.0304269331645617</v>
      </c>
      <c r="I239" cm="1">
        <f t="array" ref="I239">deflator!I239/INDEX(deflator!$E239:$BQ239, MATCH(TRUE, ISNUMBER(deflator!$E239:$BQ239), 0))</f>
        <v>1.0580195351450334</v>
      </c>
      <c r="J239" cm="1">
        <f t="array" ref="J239">deflator!J239/INDEX(deflator!$E239:$BQ239, MATCH(TRUE, ISNUMBER(deflator!$E239:$BQ239), 0))</f>
        <v>1.103689717274315</v>
      </c>
      <c r="K239" cm="1">
        <f t="array" ref="K239">deflator!K239/INDEX(deflator!$E239:$BQ239, MATCH(TRUE, ISNUMBER(deflator!$E239:$BQ239), 0))</f>
        <v>1.1946925625698981</v>
      </c>
      <c r="L239" cm="1">
        <f t="array" ref="L239">deflator!L239/INDEX(deflator!$E239:$BQ239, MATCH(TRUE, ISNUMBER(deflator!$E239:$BQ239), 0))</f>
        <v>1.1747687628131582</v>
      </c>
      <c r="M239" cm="1">
        <f t="array" ref="M239">deflator!M239/INDEX(deflator!$E239:$BQ239, MATCH(TRUE, ISNUMBER(deflator!$E239:$BQ239), 0))</f>
        <v>1.1717967680437023</v>
      </c>
      <c r="N239" cm="1">
        <f t="array" ref="N239">deflator!N239/INDEX(deflator!$E239:$BQ239, MATCH(TRUE, ISNUMBER(deflator!$E239:$BQ239), 0))</f>
        <v>1.210857089242295</v>
      </c>
      <c r="O239" cm="1">
        <f t="array" ref="O239">deflator!O239/INDEX(deflator!$E239:$BQ239, MATCH(TRUE, ISNUMBER(deflator!$E239:$BQ239), 0))</f>
        <v>1.1503723727762212</v>
      </c>
      <c r="P239" cm="1">
        <f t="array" ref="P239">deflator!P239/INDEX(deflator!$E239:$BQ239, MATCH(TRUE, ISNUMBER(deflator!$E239:$BQ239), 0))</f>
        <v>1.1413267268365006</v>
      </c>
      <c r="Q239" cm="1">
        <f t="array" ref="Q239">deflator!Q239/INDEX(deflator!$E239:$BQ239, MATCH(TRUE, ISNUMBER(deflator!$E239:$BQ239), 0))</f>
        <v>1.2136518655113835</v>
      </c>
      <c r="R239" cm="1">
        <f t="array" ref="R239">deflator!R239/INDEX(deflator!$E239:$BQ239, MATCH(TRUE, ISNUMBER(deflator!$E239:$BQ239), 0))</f>
        <v>1.4375177552874576</v>
      </c>
      <c r="S239" cm="1">
        <f t="array" ref="S239">deflator!S239/INDEX(deflator!$E239:$BQ239, MATCH(TRUE, ISNUMBER(deflator!$E239:$BQ239), 0))</f>
        <v>1.7298325685771936</v>
      </c>
      <c r="T239" cm="1">
        <f t="array" ref="T239">deflator!T239/INDEX(deflator!$E239:$BQ239, MATCH(TRUE, ISNUMBER(deflator!$E239:$BQ239), 0))</f>
        <v>1.7901695338424439</v>
      </c>
      <c r="U239" cm="1">
        <f t="array" ref="U239">deflator!U239/INDEX(deflator!$E239:$BQ239, MATCH(TRUE, ISNUMBER(deflator!$E239:$BQ239), 0))</f>
        <v>1.8706749824172366</v>
      </c>
      <c r="V239" cm="1">
        <f t="array" ref="V239">deflator!V239/INDEX(deflator!$E239:$BQ239, MATCH(TRUE, ISNUMBER(deflator!$E239:$BQ239), 0))</f>
        <v>1.9831904464779686</v>
      </c>
      <c r="W239" cm="1">
        <f t="array" ref="W239">deflator!W239/INDEX(deflator!$E239:$BQ239, MATCH(TRUE, ISNUMBER(deflator!$E239:$BQ239), 0))</f>
        <v>2.1755040476696461</v>
      </c>
      <c r="X239" cm="1">
        <f t="array" ref="X239">deflator!X239/INDEX(deflator!$E239:$BQ239, MATCH(TRUE, ISNUMBER(deflator!$E239:$BQ239), 0))</f>
        <v>2.3635889353868094</v>
      </c>
      <c r="Y239" cm="1">
        <f t="array" ref="Y239">deflator!Y239/INDEX(deflator!$E239:$BQ239, MATCH(TRUE, ISNUMBER(deflator!$E239:$BQ239), 0))</f>
        <v>2.6638234131427176</v>
      </c>
      <c r="Z239" cm="1">
        <f t="array" ref="Z239">deflator!Z239/INDEX(deflator!$E239:$BQ239, MATCH(TRUE, ISNUMBER(deflator!$E239:$BQ239), 0))</f>
        <v>2.8868499659255322</v>
      </c>
      <c r="AA239" cm="1">
        <f t="array" ref="AA239">deflator!AA239/INDEX(deflator!$E239:$BQ239, MATCH(TRUE, ISNUMBER(deflator!$E239:$BQ239), 0))</f>
        <v>3.0328626409995154</v>
      </c>
      <c r="AB239" cm="1">
        <f t="array" ref="AB239">deflator!AB239/INDEX(deflator!$E239:$BQ239, MATCH(TRUE, ISNUMBER(deflator!$E239:$BQ239), 0))</f>
        <v>3.1435365195228275</v>
      </c>
      <c r="AC239" cm="1">
        <f t="array" ref="AC239">deflator!AC239/INDEX(deflator!$E239:$BQ239, MATCH(TRUE, ISNUMBER(deflator!$E239:$BQ239), 0))</f>
        <v>3.189050734174967</v>
      </c>
      <c r="AD239" cm="1">
        <f t="array" ref="AD239">deflator!AD239/INDEX(deflator!$E239:$BQ239, MATCH(TRUE, ISNUMBER(deflator!$E239:$BQ239), 0))</f>
        <v>3.258482835016411</v>
      </c>
      <c r="AE239" cm="1">
        <f t="array" ref="AE239">deflator!AE239/INDEX(deflator!$E239:$BQ239, MATCH(TRUE, ISNUMBER(deflator!$E239:$BQ239), 0))</f>
        <v>3.3123506168930468</v>
      </c>
      <c r="AF239" cm="1">
        <f t="array" ref="AF239">deflator!AF239/INDEX(deflator!$E239:$BQ239, MATCH(TRUE, ISNUMBER(deflator!$E239:$BQ239), 0))</f>
        <v>3.468800008832762</v>
      </c>
      <c r="AG239" cm="1">
        <f t="array" ref="AG239">deflator!AG239/INDEX(deflator!$E239:$BQ239, MATCH(TRUE, ISNUMBER(deflator!$E239:$BQ239), 0))</f>
        <v>3.6740973488431545</v>
      </c>
      <c r="AH239" cm="1">
        <f t="array" ref="AH239">deflator!AH239/INDEX(deflator!$E239:$BQ239, MATCH(TRUE, ISNUMBER(deflator!$E239:$BQ239), 0))</f>
        <v>3.8988324444408673</v>
      </c>
      <c r="AI239" cm="1">
        <f t="array" ref="AI239">deflator!AI239/INDEX(deflator!$E239:$BQ239, MATCH(TRUE, ISNUMBER(deflator!$E239:$BQ239), 0))</f>
        <v>4.123919143666857</v>
      </c>
      <c r="AJ239" cm="1">
        <f t="array" ref="AJ239">deflator!AJ239/INDEX(deflator!$E239:$BQ239, MATCH(TRUE, ISNUMBER(deflator!$E239:$BQ239), 0))</f>
        <v>4.3609011379825127</v>
      </c>
      <c r="AK239" cm="1">
        <f t="array" ref="AK239">deflator!AK239/INDEX(deflator!$E239:$BQ239, MATCH(TRUE, ISNUMBER(deflator!$E239:$BQ239), 0))</f>
        <v>4.5567254032929787</v>
      </c>
      <c r="AL239" cm="1">
        <f t="array" ref="AL239">deflator!AL239/INDEX(deflator!$E239:$BQ239, MATCH(TRUE, ISNUMBER(deflator!$E239:$BQ239), 0))</f>
        <v>4.8524867179064692</v>
      </c>
      <c r="AM239" cm="1">
        <f t="array" ref="AM239">deflator!AM239/INDEX(deflator!$E239:$BQ239, MATCH(TRUE, ISNUMBER(deflator!$E239:$BQ239), 0))</f>
        <v>5.0792319483585828</v>
      </c>
      <c r="AN239" cm="1">
        <f t="array" ref="AN239">deflator!AN239/INDEX(deflator!$E239:$BQ239, MATCH(TRUE, ISNUMBER(deflator!$E239:$BQ239), 0))</f>
        <v>5.3707918565785082</v>
      </c>
      <c r="AO239" cm="1">
        <f t="array" ref="AO239">deflator!AO239/INDEX(deflator!$E239:$BQ239, MATCH(TRUE, ISNUMBER(deflator!$E239:$BQ239), 0))</f>
        <v>5.5908944755873708</v>
      </c>
      <c r="AP239" cm="1">
        <f t="array" ref="AP239">deflator!AP239/INDEX(deflator!$E239:$BQ239, MATCH(TRUE, ISNUMBER(deflator!$E239:$BQ239), 0))</f>
        <v>5.8380773335367531</v>
      </c>
      <c r="AQ239" cm="1">
        <f t="array" ref="AQ239">deflator!AQ239/INDEX(deflator!$E239:$BQ239, MATCH(TRUE, ISNUMBER(deflator!$E239:$BQ239), 0))</f>
        <v>6.3088429859671731</v>
      </c>
      <c r="AR239" cm="1">
        <f t="array" ref="AR239">deflator!AR239/INDEX(deflator!$E239:$BQ239, MATCH(TRUE, ISNUMBER(deflator!$E239:$BQ239), 0))</f>
        <v>6.1462670687871226</v>
      </c>
      <c r="AS239" cm="1">
        <f t="array" ref="AS239">deflator!AS239/INDEX(deflator!$E239:$BQ239, MATCH(TRUE, ISNUMBER(deflator!$E239:$BQ239), 0))</f>
        <v>6.2280769541059309</v>
      </c>
      <c r="AT239" cm="1">
        <f t="array" ref="AT239">deflator!AT239/INDEX(deflator!$E239:$BQ239, MATCH(TRUE, ISNUMBER(deflator!$E239:$BQ239), 0))</f>
        <v>6.3475023379399991</v>
      </c>
      <c r="AU239" cm="1">
        <f t="array" ref="AU239">deflator!AU239/INDEX(deflator!$E239:$BQ239, MATCH(TRUE, ISNUMBER(deflator!$E239:$BQ239), 0))</f>
        <v>6.4548042025691288</v>
      </c>
      <c r="AV239" cm="1">
        <f t="array" ref="AV239">deflator!AV239/INDEX(deflator!$E239:$BQ239, MATCH(TRUE, ISNUMBER(deflator!$E239:$BQ239), 0))</f>
        <v>6.5935533827961184</v>
      </c>
      <c r="AW239" cm="1">
        <f t="array" ref="AW239">deflator!AW239/INDEX(deflator!$E239:$BQ239, MATCH(TRUE, ISNUMBER(deflator!$E239:$BQ239), 0))</f>
        <v>6.8288944084218892</v>
      </c>
      <c r="AX239" cm="1">
        <f t="array" ref="AX239">deflator!AX239/INDEX(deflator!$E239:$BQ239, MATCH(TRUE, ISNUMBER(deflator!$E239:$BQ239), 0))</f>
        <v>7.1765914039077749</v>
      </c>
      <c r="AY239" cm="1">
        <f t="array" ref="AY239">deflator!AY239/INDEX(deflator!$E239:$BQ239, MATCH(TRUE, ISNUMBER(deflator!$E239:$BQ239), 0))</f>
        <v>7.5428999348970684</v>
      </c>
      <c r="AZ239" cm="1">
        <f t="array" ref="AZ239">deflator!AZ239/INDEX(deflator!$E239:$BQ239, MATCH(TRUE, ISNUMBER(deflator!$E239:$BQ239), 0))</f>
        <v>7.7294613258198943</v>
      </c>
      <c r="BA239" cm="1">
        <f t="array" ref="BA239">deflator!BA239/INDEX(deflator!$E239:$BQ239, MATCH(TRUE, ISNUMBER(deflator!$E239:$BQ239), 0))</f>
        <v>8.1262748926493433</v>
      </c>
      <c r="BB239" cm="1">
        <f t="array" ref="BB239">deflator!BB239/INDEX(deflator!$E239:$BQ239, MATCH(TRUE, ISNUMBER(deflator!$E239:$BQ239), 0))</f>
        <v>8.1421026114253028</v>
      </c>
      <c r="BC239" cm="1">
        <f t="array" ref="BC239">deflator!BC239/INDEX(deflator!$E239:$BQ239, MATCH(TRUE, ISNUMBER(deflator!$E239:$BQ239), 0))</f>
        <v>8.4743809418274623</v>
      </c>
      <c r="BD239" cm="1">
        <f t="array" ref="BD239">deflator!BD239/INDEX(deflator!$E239:$BQ239, MATCH(TRUE, ISNUMBER(deflator!$E239:$BQ239), 0))</f>
        <v>8.7915853355802493</v>
      </c>
      <c r="BE239" cm="1">
        <f t="array" ref="BE239">deflator!BE239/INDEX(deflator!$E239:$BQ239, MATCH(TRUE, ISNUMBER(deflator!$E239:$BQ239), 0))</f>
        <v>8.9594293983778428</v>
      </c>
      <c r="BF239" cm="1">
        <f t="array" ref="BF239">deflator!BF239/INDEX(deflator!$E239:$BQ239, MATCH(TRUE, ISNUMBER(deflator!$E239:$BQ239), 0))</f>
        <v>9.1187948807798858</v>
      </c>
      <c r="BG239" cm="1">
        <f t="array" ref="BG239">deflator!BG239/INDEX(deflator!$E239:$BQ239, MATCH(TRUE, ISNUMBER(deflator!$E239:$BQ239), 0))</f>
        <v>9.2502391507172685</v>
      </c>
      <c r="BH239" cm="1">
        <f t="array" ref="BH239">deflator!BH239/INDEX(deflator!$E239:$BQ239, MATCH(TRUE, ISNUMBER(deflator!$E239:$BQ239), 0))</f>
        <v>9.3170363831977152</v>
      </c>
      <c r="BI239" cm="1">
        <f t="array" ref="BI239">deflator!BI239/INDEX(deflator!$E239:$BQ239, MATCH(TRUE, ISNUMBER(deflator!$E239:$BQ239), 0))</f>
        <v>9.5626490794742214</v>
      </c>
      <c r="BJ239" cm="1">
        <f t="array" ref="BJ239">deflator!BJ239/INDEX(deflator!$E239:$BQ239, MATCH(TRUE, ISNUMBER(deflator!$E239:$BQ239), 0))</f>
        <v>9.7443341515688289</v>
      </c>
      <c r="BK239" cm="1">
        <f t="array" ref="BK239">deflator!BK239/INDEX(deflator!$E239:$BQ239, MATCH(TRUE, ISNUMBER(deflator!$E239:$BQ239), 0))</f>
        <v>9.8835403610522743</v>
      </c>
      <c r="BL239" cm="1">
        <f t="array" ref="BL239">deflator!BL239/INDEX(deflator!$E239:$BQ239, MATCH(TRUE, ISNUMBER(deflator!$E239:$BQ239), 0))</f>
        <v>9.9838013078582062</v>
      </c>
      <c r="BM239" cm="1">
        <f t="array" ref="BM239">deflator!BM239/INDEX(deflator!$E239:$BQ239, MATCH(TRUE, ISNUMBER(deflator!$E239:$BQ239), 0))</f>
        <v>9.854134186689846</v>
      </c>
      <c r="BN239" cm="1">
        <f t="array" ref="BN239">deflator!BN239/INDEX(deflator!$E239:$BQ239, MATCH(TRUE, ISNUMBER(deflator!$E239:$BQ239), 0))</f>
        <v>10.029014710856904</v>
      </c>
      <c r="BO239" cm="1">
        <f t="array" ref="BO239">deflator!BO239/INDEX(deflator!$E239:$BQ239, MATCH(TRUE, ISNUMBER(deflator!$E239:$BQ239), 0))</f>
        <v>10.496321900281549</v>
      </c>
      <c r="BP239" cm="1">
        <f t="array" ref="BP239">deflator!BP239/INDEX(deflator!$E239:$BQ239, MATCH(TRUE, ISNUMBER(deflator!$E239:$BQ239), 0))</f>
        <v>10.630141785724774</v>
      </c>
      <c r="BQ239" cm="1">
        <f t="array" ref="BQ239">deflator!BQ239/INDEX(deflator!$E239:$BQ239, MATCH(TRUE, ISNUMBER(deflator!$E239:$BQ239), 0))</f>
        <v>10.728727073336179</v>
      </c>
    </row>
    <row r="240" spans="1:69" x14ac:dyDescent="0.35">
      <c r="A240" t="s">
        <v>716</v>
      </c>
      <c r="B240" t="s">
        <v>717</v>
      </c>
      <c r="C240" t="s">
        <v>44</v>
      </c>
      <c r="D240" t="s">
        <v>45</v>
      </c>
      <c r="E240" cm="1">
        <f t="array" ref="E240">deflator!E240/INDEX(deflator!$E240:$BQ240, MATCH(TRUE, ISNUMBER(deflator!$E240:$BQ240), 0))</f>
        <v>0</v>
      </c>
      <c r="F240" cm="1">
        <f t="array" ref="F240">deflator!F240/INDEX(deflator!$E240:$BQ240, MATCH(TRUE, ISNUMBER(deflator!$E240:$BQ240), 0))</f>
        <v>0</v>
      </c>
      <c r="G240" cm="1">
        <f t="array" ref="G240">deflator!G240/INDEX(deflator!$E240:$BQ240, MATCH(TRUE, ISNUMBER(deflator!$E240:$BQ240), 0))</f>
        <v>0</v>
      </c>
      <c r="H240" cm="1">
        <f t="array" ref="H240">deflator!H240/INDEX(deflator!$E240:$BQ240, MATCH(TRUE, ISNUMBER(deflator!$E240:$BQ240), 0))</f>
        <v>0</v>
      </c>
      <c r="I240" cm="1">
        <f t="array" ref="I240">deflator!I240/INDEX(deflator!$E240:$BQ240, MATCH(TRUE, ISNUMBER(deflator!$E240:$BQ240), 0))</f>
        <v>0</v>
      </c>
      <c r="J240" cm="1">
        <f t="array" ref="J240">deflator!J240/INDEX(deflator!$E240:$BQ240, MATCH(TRUE, ISNUMBER(deflator!$E240:$BQ240), 0))</f>
        <v>0</v>
      </c>
      <c r="K240" cm="1">
        <f t="array" ref="K240">deflator!K240/INDEX(deflator!$E240:$BQ240, MATCH(TRUE, ISNUMBER(deflator!$E240:$BQ240), 0))</f>
        <v>0</v>
      </c>
      <c r="L240" cm="1">
        <f t="array" ref="L240">deflator!L240/INDEX(deflator!$E240:$BQ240, MATCH(TRUE, ISNUMBER(deflator!$E240:$BQ240), 0))</f>
        <v>0</v>
      </c>
      <c r="M240" cm="1">
        <f t="array" ref="M240">deflator!M240/INDEX(deflator!$E240:$BQ240, MATCH(TRUE, ISNUMBER(deflator!$E240:$BQ240), 0))</f>
        <v>0</v>
      </c>
      <c r="N240" cm="1">
        <f t="array" ref="N240">deflator!N240/INDEX(deflator!$E240:$BQ240, MATCH(TRUE, ISNUMBER(deflator!$E240:$BQ240), 0))</f>
        <v>0</v>
      </c>
      <c r="O240" cm="1">
        <f t="array" ref="O240">deflator!O240/INDEX(deflator!$E240:$BQ240, MATCH(TRUE, ISNUMBER(deflator!$E240:$BQ240), 0))</f>
        <v>0</v>
      </c>
      <c r="P240" cm="1">
        <f t="array" ref="P240">deflator!P240/INDEX(deflator!$E240:$BQ240, MATCH(TRUE, ISNUMBER(deflator!$E240:$BQ240), 0))</f>
        <v>0</v>
      </c>
      <c r="Q240" cm="1">
        <f t="array" ref="Q240">deflator!Q240/INDEX(deflator!$E240:$BQ240, MATCH(TRUE, ISNUMBER(deflator!$E240:$BQ240), 0))</f>
        <v>0</v>
      </c>
      <c r="R240" cm="1">
        <f t="array" ref="R240">deflator!R240/INDEX(deflator!$E240:$BQ240, MATCH(TRUE, ISNUMBER(deflator!$E240:$BQ240), 0))</f>
        <v>0</v>
      </c>
      <c r="S240" cm="1">
        <f t="array" ref="S240">deflator!S240/INDEX(deflator!$E240:$BQ240, MATCH(TRUE, ISNUMBER(deflator!$E240:$BQ240), 0))</f>
        <v>0</v>
      </c>
      <c r="T240" cm="1">
        <f t="array" ref="T240">deflator!T240/INDEX(deflator!$E240:$BQ240, MATCH(TRUE, ISNUMBER(deflator!$E240:$BQ240), 0))</f>
        <v>0</v>
      </c>
      <c r="U240" cm="1">
        <f t="array" ref="U240">deflator!U240/INDEX(deflator!$E240:$BQ240, MATCH(TRUE, ISNUMBER(deflator!$E240:$BQ240), 0))</f>
        <v>0</v>
      </c>
      <c r="V240" cm="1">
        <f t="array" ref="V240">deflator!V240/INDEX(deflator!$E240:$BQ240, MATCH(TRUE, ISNUMBER(deflator!$E240:$BQ240), 0))</f>
        <v>0</v>
      </c>
      <c r="W240" cm="1">
        <f t="array" ref="W240">deflator!W240/INDEX(deflator!$E240:$BQ240, MATCH(TRUE, ISNUMBER(deflator!$E240:$BQ240), 0))</f>
        <v>0</v>
      </c>
      <c r="X240" cm="1">
        <f t="array" ref="X240">deflator!X240/INDEX(deflator!$E240:$BQ240, MATCH(TRUE, ISNUMBER(deflator!$E240:$BQ240), 0))</f>
        <v>0</v>
      </c>
      <c r="Y240" cm="1">
        <f t="array" ref="Y240">deflator!Y240/INDEX(deflator!$E240:$BQ240, MATCH(TRUE, ISNUMBER(deflator!$E240:$BQ240), 0))</f>
        <v>0</v>
      </c>
      <c r="Z240" cm="1">
        <f t="array" ref="Z240">deflator!Z240/INDEX(deflator!$E240:$BQ240, MATCH(TRUE, ISNUMBER(deflator!$E240:$BQ240), 0))</f>
        <v>0</v>
      </c>
      <c r="AA240" cm="1">
        <f t="array" ref="AA240">deflator!AA240/INDEX(deflator!$E240:$BQ240, MATCH(TRUE, ISNUMBER(deflator!$E240:$BQ240), 0))</f>
        <v>0</v>
      </c>
      <c r="AB240" cm="1">
        <f t="array" ref="AB240">deflator!AB240/INDEX(deflator!$E240:$BQ240, MATCH(TRUE, ISNUMBER(deflator!$E240:$BQ240), 0))</f>
        <v>0</v>
      </c>
      <c r="AC240" cm="1">
        <f t="array" ref="AC240">deflator!AC240/INDEX(deflator!$E240:$BQ240, MATCH(TRUE, ISNUMBER(deflator!$E240:$BQ240), 0))</f>
        <v>0</v>
      </c>
      <c r="AD240" cm="1">
        <f t="array" ref="AD240">deflator!AD240/INDEX(deflator!$E240:$BQ240, MATCH(TRUE, ISNUMBER(deflator!$E240:$BQ240), 0))</f>
        <v>1</v>
      </c>
      <c r="AE240" cm="1">
        <f t="array" ref="AE240">deflator!AE240/INDEX(deflator!$E240:$BQ240, MATCH(TRUE, ISNUMBER(deflator!$E240:$BQ240), 0))</f>
        <v>0.95970998426446696</v>
      </c>
      <c r="AF240" cm="1">
        <f t="array" ref="AF240">deflator!AF240/INDEX(deflator!$E240:$BQ240, MATCH(TRUE, ISNUMBER(deflator!$E240:$BQ240), 0))</f>
        <v>1.0155938556309574</v>
      </c>
      <c r="AG240" cm="1">
        <f t="array" ref="AG240">deflator!AG240/INDEX(deflator!$E240:$BQ240, MATCH(TRUE, ISNUMBER(deflator!$E240:$BQ240), 0))</f>
        <v>0.98944825109844237</v>
      </c>
      <c r="AH240" cm="1">
        <f t="array" ref="AH240">deflator!AH240/INDEX(deflator!$E240:$BQ240, MATCH(TRUE, ISNUMBER(deflator!$E240:$BQ240), 0))</f>
        <v>1.0613096911201194</v>
      </c>
      <c r="AI240" cm="1">
        <f t="array" ref="AI240">deflator!AI240/INDEX(deflator!$E240:$BQ240, MATCH(TRUE, ISNUMBER(deflator!$E240:$BQ240), 0))</f>
        <v>1.1280651473435108</v>
      </c>
      <c r="AJ240" cm="1">
        <f t="array" ref="AJ240">deflator!AJ240/INDEX(deflator!$E240:$BQ240, MATCH(TRUE, ISNUMBER(deflator!$E240:$BQ240), 0))</f>
        <v>2.2519960610345748</v>
      </c>
      <c r="AK240" cm="1">
        <f t="array" ref="AK240">deflator!AK240/INDEX(deflator!$E240:$BQ240, MATCH(TRUE, ISNUMBER(deflator!$E240:$BQ240), 0))</f>
        <v>15.178780243655179</v>
      </c>
      <c r="AL240" cm="1">
        <f t="array" ref="AL240">deflator!AL240/INDEX(deflator!$E240:$BQ240, MATCH(TRUE, ISNUMBER(deflator!$E240:$BQ240), 0))</f>
        <v>198.41869244073274</v>
      </c>
      <c r="AM240" cm="1">
        <f t="array" ref="AM240">deflator!AM240/INDEX(deflator!$E240:$BQ240, MATCH(TRUE, ISNUMBER(deflator!$E240:$BQ240), 0))</f>
        <v>720.28262818467488</v>
      </c>
      <c r="AN240" cm="1">
        <f t="array" ref="AN240">deflator!AN240/INDEX(deflator!$E240:$BQ240, MATCH(TRUE, ISNUMBER(deflator!$E240:$BQ240), 0))</f>
        <v>2841.7365675950118</v>
      </c>
      <c r="AO240" cm="1">
        <f t="array" ref="AO240">deflator!AO240/INDEX(deflator!$E240:$BQ240, MATCH(TRUE, ISNUMBER(deflator!$E240:$BQ240), 0))</f>
        <v>15072.932456386252</v>
      </c>
      <c r="AP240" cm="1">
        <f t="array" ref="AP240">deflator!AP240/INDEX(deflator!$E240:$BQ240, MATCH(TRUE, ISNUMBER(deflator!$E240:$BQ240), 0))</f>
        <v>24908.201788024227</v>
      </c>
      <c r="AQ240" cm="1">
        <f t="array" ref="AQ240">deflator!AQ240/INDEX(deflator!$E240:$BQ240, MATCH(TRUE, ISNUMBER(deflator!$E240:$BQ240), 0))</f>
        <v>46796.619910419256</v>
      </c>
      <c r="AR240" cm="1">
        <f t="array" ref="AR240">deflator!AR240/INDEX(deflator!$E240:$BQ240, MATCH(TRUE, ISNUMBER(deflator!$E240:$BQ240), 0))</f>
        <v>59198.259423678559</v>
      </c>
      <c r="AS240" cm="1">
        <f t="array" ref="AS240">deflator!AS240/INDEX(deflator!$E240:$BQ240, MATCH(TRUE, ISNUMBER(deflator!$E240:$BQ240), 0))</f>
        <v>72595.934673366675</v>
      </c>
      <c r="AT240" cm="1">
        <f t="array" ref="AT240">deflator!AT240/INDEX(deflator!$E240:$BQ240, MATCH(TRUE, ISNUMBER(deflator!$E240:$BQ240), 0))</f>
        <v>95062.711333385305</v>
      </c>
      <c r="AU240" cm="1">
        <f t="array" ref="AU240">deflator!AU240/INDEX(deflator!$E240:$BQ240, MATCH(TRUE, ISNUMBER(deflator!$E240:$BQ240), 0))</f>
        <v>112953.2309038057</v>
      </c>
      <c r="AV240" cm="1">
        <f t="array" ref="AV240">deflator!AV240/INDEX(deflator!$E240:$BQ240, MATCH(TRUE, ISNUMBER(deflator!$E240:$BQ240), 0))</f>
        <v>143548.27267736074</v>
      </c>
      <c r="AW240" cm="1">
        <f t="array" ref="AW240">deflator!AW240/INDEX(deflator!$E240:$BQ240, MATCH(TRUE, ISNUMBER(deflator!$E240:$BQ240), 0))</f>
        <v>168571.00254477031</v>
      </c>
      <c r="AX240" cm="1">
        <f t="array" ref="AX240">deflator!AX240/INDEX(deflator!$E240:$BQ240, MATCH(TRUE, ISNUMBER(deflator!$E240:$BQ240), 0))</f>
        <v>184609.39501303784</v>
      </c>
      <c r="AY240" cm="1">
        <f t="array" ref="AY240">deflator!AY240/INDEX(deflator!$E240:$BQ240, MATCH(TRUE, ISNUMBER(deflator!$E240:$BQ240), 0))</f>
        <v>223492.63598284984</v>
      </c>
      <c r="AZ240" cm="1">
        <f t="array" ref="AZ240">deflator!AZ240/INDEX(deflator!$E240:$BQ240, MATCH(TRUE, ISNUMBER(deflator!$E240:$BQ240), 0))</f>
        <v>284367.56708695251</v>
      </c>
      <c r="BA240" cm="1">
        <f t="array" ref="BA240">deflator!BA240/INDEX(deflator!$E240:$BQ240, MATCH(TRUE, ISNUMBER(deflator!$E240:$BQ240), 0))</f>
        <v>364455.39146870404</v>
      </c>
      <c r="BB240" cm="1">
        <f t="array" ref="BB240">deflator!BB240/INDEX(deflator!$E240:$BQ240, MATCH(TRUE, ISNUMBER(deflator!$E240:$BQ240), 0))</f>
        <v>408649.98659465084</v>
      </c>
      <c r="BC240" cm="1">
        <f t="array" ref="BC240">deflator!BC240/INDEX(deflator!$E240:$BQ240, MATCH(TRUE, ISNUMBER(deflator!$E240:$BQ240), 0))</f>
        <v>459574.59012307954</v>
      </c>
      <c r="BD240" cm="1">
        <f t="array" ref="BD240">deflator!BD240/INDEX(deflator!$E240:$BQ240, MATCH(TRUE, ISNUMBER(deflator!$E240:$BQ240), 0))</f>
        <v>520809.94261729933</v>
      </c>
      <c r="BE240" cm="1">
        <f t="array" ref="BE240">deflator!BE240/INDEX(deflator!$E240:$BQ240, MATCH(TRUE, ISNUMBER(deflator!$E240:$BQ240), 0))</f>
        <v>582622.35184500611</v>
      </c>
      <c r="BF240" cm="1">
        <f t="array" ref="BF240">deflator!BF240/INDEX(deflator!$E240:$BQ240, MATCH(TRUE, ISNUMBER(deflator!$E240:$BQ240), 0))</f>
        <v>603789.07694852306</v>
      </c>
      <c r="BG240" cm="1">
        <f t="array" ref="BG240">deflator!BG240/INDEX(deflator!$E240:$BQ240, MATCH(TRUE, ISNUMBER(deflator!$E240:$BQ240), 0))</f>
        <v>632569.65756528545</v>
      </c>
      <c r="BH240" cm="1">
        <f t="array" ref="BH240">deflator!BH240/INDEX(deflator!$E240:$BQ240, MATCH(TRUE, ISNUMBER(deflator!$E240:$BQ240), 0))</f>
        <v>676003.47768598946</v>
      </c>
      <c r="BI240" cm="1">
        <f t="array" ref="BI240">deflator!BI240/INDEX(deflator!$E240:$BQ240, MATCH(TRUE, ISNUMBER(deflator!$E240:$BQ240), 0))</f>
        <v>679663.2912700976</v>
      </c>
      <c r="BJ240" cm="1">
        <f t="array" ref="BJ240">deflator!BJ240/INDEX(deflator!$E240:$BQ240, MATCH(TRUE, ISNUMBER(deflator!$E240:$BQ240), 0))</f>
        <v>746307.45196395728</v>
      </c>
      <c r="BK240" cm="1">
        <f t="array" ref="BK240">deflator!BK240/INDEX(deflator!$E240:$BQ240, MATCH(TRUE, ISNUMBER(deflator!$E240:$BQ240), 0))</f>
        <v>764907.13193789986</v>
      </c>
      <c r="BL240" cm="1">
        <f t="array" ref="BL240">deflator!BL240/INDEX(deflator!$E240:$BQ240, MATCH(TRUE, ISNUMBER(deflator!$E240:$BQ240), 0))</f>
        <v>792892.66640752146</v>
      </c>
      <c r="BM240" cm="1">
        <f t="array" ref="BM240">deflator!BM240/INDEX(deflator!$E240:$BQ240, MATCH(TRUE, ISNUMBER(deflator!$E240:$BQ240), 0))</f>
        <v>806022.65263629204</v>
      </c>
      <c r="BN240" cm="1">
        <f t="array" ref="BN240">deflator!BN240/INDEX(deflator!$E240:$BQ240, MATCH(TRUE, ISNUMBER(deflator!$E240:$BQ240), 0))</f>
        <v>886983.67499512422</v>
      </c>
      <c r="BO240" cm="1">
        <f t="array" ref="BO240">deflator!BO240/INDEX(deflator!$E240:$BQ240, MATCH(TRUE, ISNUMBER(deflator!$E240:$BQ240), 0))</f>
        <v>960268.68604558462</v>
      </c>
      <c r="BP240" cm="1">
        <f t="array" ref="BP240">deflator!BP240/INDEX(deflator!$E240:$BQ240, MATCH(TRUE, ISNUMBER(deflator!$E240:$BQ240), 0))</f>
        <v>996216.98180783982</v>
      </c>
      <c r="BQ240" cm="1">
        <f t="array" ref="BQ240">deflator!BQ240/INDEX(deflator!$E240:$BQ240, MATCH(TRUE, ISNUMBER(deflator!$E240:$BQ240), 0))</f>
        <v>1061735.6188305984</v>
      </c>
    </row>
    <row r="241" spans="1:69" x14ac:dyDescent="0.35">
      <c r="A241" t="s">
        <v>718</v>
      </c>
      <c r="B241" t="s">
        <v>719</v>
      </c>
      <c r="C241" t="s">
        <v>44</v>
      </c>
      <c r="D241" t="s">
        <v>45</v>
      </c>
      <c r="E241" cm="1">
        <f t="array" ref="E241">deflator!E241/INDEX(deflator!$E241:$BQ241, MATCH(TRUE, ISNUMBER(deflator!$E241:$BQ241), 0))</f>
        <v>0</v>
      </c>
      <c r="F241" cm="1">
        <f t="array" ref="F241">deflator!F241/INDEX(deflator!$E241:$BQ241, MATCH(TRUE, ISNUMBER(deflator!$E241:$BQ241), 0))</f>
        <v>0</v>
      </c>
      <c r="G241" cm="1">
        <f t="array" ref="G241">deflator!G241/INDEX(deflator!$E241:$BQ241, MATCH(TRUE, ISNUMBER(deflator!$E241:$BQ241), 0))</f>
        <v>0</v>
      </c>
      <c r="H241" cm="1">
        <f t="array" ref="H241">deflator!H241/INDEX(deflator!$E241:$BQ241, MATCH(TRUE, ISNUMBER(deflator!$E241:$BQ241), 0))</f>
        <v>0</v>
      </c>
      <c r="I241" cm="1">
        <f t="array" ref="I241">deflator!I241/INDEX(deflator!$E241:$BQ241, MATCH(TRUE, ISNUMBER(deflator!$E241:$BQ241), 0))</f>
        <v>0</v>
      </c>
      <c r="J241" cm="1">
        <f t="array" ref="J241">deflator!J241/INDEX(deflator!$E241:$BQ241, MATCH(TRUE, ISNUMBER(deflator!$E241:$BQ241), 0))</f>
        <v>0</v>
      </c>
      <c r="K241" cm="1">
        <f t="array" ref="K241">deflator!K241/INDEX(deflator!$E241:$BQ241, MATCH(TRUE, ISNUMBER(deflator!$E241:$BQ241), 0))</f>
        <v>0</v>
      </c>
      <c r="L241" cm="1">
        <f t="array" ref="L241">deflator!L241/INDEX(deflator!$E241:$BQ241, MATCH(TRUE, ISNUMBER(deflator!$E241:$BQ241), 0))</f>
        <v>0</v>
      </c>
      <c r="M241" cm="1">
        <f t="array" ref="M241">deflator!M241/INDEX(deflator!$E241:$BQ241, MATCH(TRUE, ISNUMBER(deflator!$E241:$BQ241), 0))</f>
        <v>0</v>
      </c>
      <c r="N241" cm="1">
        <f t="array" ref="N241">deflator!N241/INDEX(deflator!$E241:$BQ241, MATCH(TRUE, ISNUMBER(deflator!$E241:$BQ241), 0))</f>
        <v>0</v>
      </c>
      <c r="O241" cm="1">
        <f t="array" ref="O241">deflator!O241/INDEX(deflator!$E241:$BQ241, MATCH(TRUE, ISNUMBER(deflator!$E241:$BQ241), 0))</f>
        <v>0</v>
      </c>
      <c r="P241" cm="1">
        <f t="array" ref="P241">deflator!P241/INDEX(deflator!$E241:$BQ241, MATCH(TRUE, ISNUMBER(deflator!$E241:$BQ241), 0))</f>
        <v>0</v>
      </c>
      <c r="Q241" cm="1">
        <f t="array" ref="Q241">deflator!Q241/INDEX(deflator!$E241:$BQ241, MATCH(TRUE, ISNUMBER(deflator!$E241:$BQ241), 0))</f>
        <v>0</v>
      </c>
      <c r="R241" cm="1">
        <f t="array" ref="R241">deflator!R241/INDEX(deflator!$E241:$BQ241, MATCH(TRUE, ISNUMBER(deflator!$E241:$BQ241), 0))</f>
        <v>0</v>
      </c>
      <c r="S241" cm="1">
        <f t="array" ref="S241">deflator!S241/INDEX(deflator!$E241:$BQ241, MATCH(TRUE, ISNUMBER(deflator!$E241:$BQ241), 0))</f>
        <v>0</v>
      </c>
      <c r="T241" cm="1">
        <f t="array" ref="T241">deflator!T241/INDEX(deflator!$E241:$BQ241, MATCH(TRUE, ISNUMBER(deflator!$E241:$BQ241), 0))</f>
        <v>0</v>
      </c>
      <c r="U241" cm="1">
        <f t="array" ref="U241">deflator!U241/INDEX(deflator!$E241:$BQ241, MATCH(TRUE, ISNUMBER(deflator!$E241:$BQ241), 0))</f>
        <v>0</v>
      </c>
      <c r="V241" cm="1">
        <f t="array" ref="V241">deflator!V241/INDEX(deflator!$E241:$BQ241, MATCH(TRUE, ISNUMBER(deflator!$E241:$BQ241), 0))</f>
        <v>0</v>
      </c>
      <c r="W241" cm="1">
        <f t="array" ref="W241">deflator!W241/INDEX(deflator!$E241:$BQ241, MATCH(TRUE, ISNUMBER(deflator!$E241:$BQ241), 0))</f>
        <v>0</v>
      </c>
      <c r="X241" cm="1">
        <f t="array" ref="X241">deflator!X241/INDEX(deflator!$E241:$BQ241, MATCH(TRUE, ISNUMBER(deflator!$E241:$BQ241), 0))</f>
        <v>0</v>
      </c>
      <c r="Y241" cm="1">
        <f t="array" ref="Y241">deflator!Y241/INDEX(deflator!$E241:$BQ241, MATCH(TRUE, ISNUMBER(deflator!$E241:$BQ241), 0))</f>
        <v>0</v>
      </c>
      <c r="Z241" cm="1">
        <f t="array" ref="Z241">deflator!Z241/INDEX(deflator!$E241:$BQ241, MATCH(TRUE, ISNUMBER(deflator!$E241:$BQ241), 0))</f>
        <v>0</v>
      </c>
      <c r="AA241" cm="1">
        <f t="array" ref="AA241">deflator!AA241/INDEX(deflator!$E241:$BQ241, MATCH(TRUE, ISNUMBER(deflator!$E241:$BQ241), 0))</f>
        <v>0</v>
      </c>
      <c r="AB241" cm="1">
        <f t="array" ref="AB241">deflator!AB241/INDEX(deflator!$E241:$BQ241, MATCH(TRUE, ISNUMBER(deflator!$E241:$BQ241), 0))</f>
        <v>0</v>
      </c>
      <c r="AC241" cm="1">
        <f t="array" ref="AC241">deflator!AC241/INDEX(deflator!$E241:$BQ241, MATCH(TRUE, ISNUMBER(deflator!$E241:$BQ241), 0))</f>
        <v>0</v>
      </c>
      <c r="AD241" cm="1">
        <f t="array" ref="AD241">deflator!AD241/INDEX(deflator!$E241:$BQ241, MATCH(TRUE, ISNUMBER(deflator!$E241:$BQ241), 0))</f>
        <v>0</v>
      </c>
      <c r="AE241" cm="1">
        <f t="array" ref="AE241">deflator!AE241/INDEX(deflator!$E241:$BQ241, MATCH(TRUE, ISNUMBER(deflator!$E241:$BQ241), 0))</f>
        <v>0</v>
      </c>
      <c r="AF241" cm="1">
        <f t="array" ref="AF241">deflator!AF241/INDEX(deflator!$E241:$BQ241, MATCH(TRUE, ISNUMBER(deflator!$E241:$BQ241), 0))</f>
        <v>1.824048137886845E-2</v>
      </c>
      <c r="AG241" cm="1">
        <f t="array" ref="AG241">deflator!AG241/INDEX(deflator!$E241:$BQ241, MATCH(TRUE, ISNUMBER(deflator!$E241:$BQ241), 0))</f>
        <v>1.7743719312365864E-2</v>
      </c>
      <c r="AH241" cm="1">
        <f t="array" ref="AH241">deflator!AH241/INDEX(deflator!$E241:$BQ241, MATCH(TRUE, ISNUMBER(deflator!$E241:$BQ241), 0))</f>
        <v>1.9218711689197469E-2</v>
      </c>
      <c r="AI241" cm="1">
        <f t="array" ref="AI241">deflator!AI241/INDEX(deflator!$E241:$BQ241, MATCH(TRUE, ISNUMBER(deflator!$E241:$BQ241), 0))</f>
        <v>1.5209619987354895E-2</v>
      </c>
      <c r="AJ241" cm="1">
        <f t="array" ref="AJ241">deflator!AJ241/INDEX(deflator!$E241:$BQ241, MATCH(TRUE, ISNUMBER(deflator!$E241:$BQ241), 0))</f>
        <v>3.1356292442810525E-2</v>
      </c>
      <c r="AK241" cm="1">
        <f t="array" ref="AK241">deflator!AK241/INDEX(deflator!$E241:$BQ241, MATCH(TRUE, ISNUMBER(deflator!$E241:$BQ241), 0))</f>
        <v>1</v>
      </c>
      <c r="AL241" cm="1">
        <f t="array" ref="AL241">deflator!AL241/INDEX(deflator!$E241:$BQ241, MATCH(TRUE, ISNUMBER(deflator!$E241:$BQ241), 0))</f>
        <v>12.33990145668835</v>
      </c>
      <c r="AM241" cm="1">
        <f t="array" ref="AM241">deflator!AM241/INDEX(deflator!$E241:$BQ241, MATCH(TRUE, ISNUMBER(deflator!$E241:$BQ241), 0))</f>
        <v>129.85366529083379</v>
      </c>
      <c r="AN241" cm="1">
        <f t="array" ref="AN241">deflator!AN241/INDEX(deflator!$E241:$BQ241, MATCH(TRUE, ISNUMBER(deflator!$E241:$BQ241), 0))</f>
        <v>1046.254981556624</v>
      </c>
      <c r="AO241" cm="1">
        <f t="array" ref="AO241">deflator!AO241/INDEX(deflator!$E241:$BQ241, MATCH(TRUE, ISNUMBER(deflator!$E241:$BQ241), 0))</f>
        <v>11655.402025634436</v>
      </c>
      <c r="AP241" cm="1">
        <f t="array" ref="AP241">deflator!AP241/INDEX(deflator!$E241:$BQ241, MATCH(TRUE, ISNUMBER(deflator!$E241:$BQ241), 0))</f>
        <v>18858.445618223595</v>
      </c>
      <c r="AQ241" cm="1">
        <f t="array" ref="AQ241">deflator!AQ241/INDEX(deflator!$E241:$BQ241, MATCH(TRUE, ISNUMBER(deflator!$E241:$BQ241), 0))</f>
        <v>22180.700891909521</v>
      </c>
      <c r="AR241" cm="1">
        <f t="array" ref="AR241">deflator!AR241/INDEX(deflator!$E241:$BQ241, MATCH(TRUE, ISNUMBER(deflator!$E241:$BQ241), 0))</f>
        <v>27283.438647278494</v>
      </c>
      <c r="AS241" cm="1">
        <f t="array" ref="AS241">deflator!AS241/INDEX(deflator!$E241:$BQ241, MATCH(TRUE, ISNUMBER(deflator!$E241:$BQ241), 0))</f>
        <v>33685.374257563199</v>
      </c>
      <c r="AT241" cm="1">
        <f t="array" ref="AT241">deflator!AT241/INDEX(deflator!$E241:$BQ241, MATCH(TRUE, ISNUMBER(deflator!$E241:$BQ241), 0))</f>
        <v>44570.756712779526</v>
      </c>
      <c r="AU241" cm="1">
        <f t="array" ref="AU241">deflator!AU241/INDEX(deflator!$E241:$BQ241, MATCH(TRUE, ISNUMBER(deflator!$E241:$BQ241), 0))</f>
        <v>55781.68378571824</v>
      </c>
      <c r="AV241" cm="1">
        <f t="array" ref="AV241">deflator!AV241/INDEX(deflator!$E241:$BQ241, MATCH(TRUE, ISNUMBER(deflator!$E241:$BQ241), 0))</f>
        <v>70928.826205088975</v>
      </c>
      <c r="AW241" cm="1">
        <f t="array" ref="AW241">deflator!AW241/INDEX(deflator!$E241:$BQ241, MATCH(TRUE, ISNUMBER(deflator!$E241:$BQ241), 0))</f>
        <v>83942.679718514715</v>
      </c>
      <c r="AX241" cm="1">
        <f t="array" ref="AX241">deflator!AX241/INDEX(deflator!$E241:$BQ241, MATCH(TRUE, ISNUMBER(deflator!$E241:$BQ241), 0))</f>
        <v>89841.156249999985</v>
      </c>
      <c r="AY241" cm="1">
        <f t="array" ref="AY241">deflator!AY241/INDEX(deflator!$E241:$BQ241, MATCH(TRUE, ISNUMBER(deflator!$E241:$BQ241), 0))</f>
        <v>100846.6613190358</v>
      </c>
      <c r="AZ241" cm="1">
        <f t="array" ref="AZ241">deflator!AZ241/INDEX(deflator!$E241:$BQ241, MATCH(TRUE, ISNUMBER(deflator!$E241:$BQ241), 0))</f>
        <v>110194.48592876905</v>
      </c>
      <c r="BA241" cm="1">
        <f t="array" ref="BA241">deflator!BA241/INDEX(deflator!$E241:$BQ241, MATCH(TRUE, ISNUMBER(deflator!$E241:$BQ241), 0))</f>
        <v>176025.09667397116</v>
      </c>
      <c r="BB241" cm="1">
        <f t="array" ref="BB241">deflator!BB241/INDEX(deflator!$E241:$BQ241, MATCH(TRUE, ISNUMBER(deflator!$E241:$BQ241), 0))</f>
        <v>193206.93476213104</v>
      </c>
      <c r="BC241" cm="1">
        <f t="array" ref="BC241">deflator!BC241/INDEX(deflator!$E241:$BQ241, MATCH(TRUE, ISNUMBER(deflator!$E241:$BQ241), 0))</f>
        <v>197662.45699606772</v>
      </c>
      <c r="BD241" cm="1">
        <f t="array" ref="BD241">deflator!BD241/INDEX(deflator!$E241:$BQ241, MATCH(TRUE, ISNUMBER(deflator!$E241:$BQ241), 0))</f>
        <v>223076.8172052661</v>
      </c>
      <c r="BE241" cm="1">
        <f t="array" ref="BE241">deflator!BE241/INDEX(deflator!$E241:$BQ241, MATCH(TRUE, ISNUMBER(deflator!$E241:$BQ241), 0))</f>
        <v>241525.45755652522</v>
      </c>
      <c r="BF241" cm="1">
        <f t="array" ref="BF241">deflator!BF241/INDEX(deflator!$E241:$BQ241, MATCH(TRUE, ISNUMBER(deflator!$E241:$BQ241), 0))</f>
        <v>244308.90762661432</v>
      </c>
      <c r="BG241" cm="1">
        <f t="array" ref="BG241">deflator!BG241/INDEX(deflator!$E241:$BQ241, MATCH(TRUE, ISNUMBER(deflator!$E241:$BQ241), 0))</f>
        <v>245943.77633652621</v>
      </c>
      <c r="BH241" cm="1">
        <f t="array" ref="BH241">deflator!BH241/INDEX(deflator!$E241:$BQ241, MATCH(TRUE, ISNUMBER(deflator!$E241:$BQ241), 0))</f>
        <v>233269.56115202815</v>
      </c>
      <c r="BI241" cm="1">
        <f t="array" ref="BI241">deflator!BI241/INDEX(deflator!$E241:$BQ241, MATCH(TRUE, ISNUMBER(deflator!$E241:$BQ241), 0))</f>
        <v>221919.59066871187</v>
      </c>
      <c r="BJ241" cm="1">
        <f t="array" ref="BJ241">deflator!BJ241/INDEX(deflator!$E241:$BQ241, MATCH(TRUE, ISNUMBER(deflator!$E241:$BQ241), 0))</f>
        <v>218496.60817633354</v>
      </c>
      <c r="BK241" cm="1">
        <f t="array" ref="BK241">deflator!BK241/INDEX(deflator!$E241:$BQ241, MATCH(TRUE, ISNUMBER(deflator!$E241:$BQ241), 0))</f>
        <v>221142.3310347597</v>
      </c>
      <c r="BL241" cm="1">
        <f t="array" ref="BL241">deflator!BL241/INDEX(deflator!$E241:$BQ241, MATCH(TRUE, ISNUMBER(deflator!$E241:$BQ241), 0))</f>
        <v>230834.45156479924</v>
      </c>
      <c r="BM241" cm="1">
        <f t="array" ref="BM241">deflator!BM241/INDEX(deflator!$E241:$BQ241, MATCH(TRUE, ISNUMBER(deflator!$E241:$BQ241), 0))</f>
        <v>220793.74891879474</v>
      </c>
      <c r="BN241" cm="1">
        <f t="array" ref="BN241">deflator!BN241/INDEX(deflator!$E241:$BQ241, MATCH(TRUE, ISNUMBER(deflator!$E241:$BQ241), 0))</f>
        <v>226913.66591461562</v>
      </c>
      <c r="BO241" cm="1">
        <f t="array" ref="BO241">deflator!BO241/INDEX(deflator!$E241:$BQ241, MATCH(TRUE, ISNUMBER(deflator!$E241:$BQ241), 0))</f>
        <v>251969.2070298258</v>
      </c>
      <c r="BP241" cm="1">
        <f t="array" ref="BP241">deflator!BP241/INDEX(deflator!$E241:$BQ241, MATCH(TRUE, ISNUMBER(deflator!$E241:$BQ241), 0))</f>
        <v>243695.26215014205</v>
      </c>
      <c r="BQ241" cm="1">
        <f t="array" ref="BQ241">deflator!BQ241/INDEX(deflator!$E241:$BQ241, MATCH(TRUE, ISNUMBER(deflator!$E241:$BQ241), 0))</f>
        <v>252492.93499501521</v>
      </c>
    </row>
    <row r="242" spans="1:69" x14ac:dyDescent="0.35">
      <c r="A242" t="s">
        <v>725</v>
      </c>
      <c r="B242" t="s">
        <v>726</v>
      </c>
      <c r="C242" t="s">
        <v>44</v>
      </c>
      <c r="D242" t="s">
        <v>45</v>
      </c>
      <c r="E242" t="e" cm="1">
        <f t="array" ref="E242">deflator!E242/INDEX(deflator!$E242:$BQ242, MATCH(TRUE, ISNUMBER(deflator!$E242:$BQ242), 0))</f>
        <v>#N/A</v>
      </c>
      <c r="F242" t="e" cm="1">
        <f t="array" ref="F242">deflator!F242/INDEX(deflator!$E242:$BQ242, MATCH(TRUE, ISNUMBER(deflator!$E242:$BQ242), 0))</f>
        <v>#N/A</v>
      </c>
      <c r="G242" t="e" cm="1">
        <f t="array" ref="G242">deflator!G242/INDEX(deflator!$E242:$BQ242, MATCH(TRUE, ISNUMBER(deflator!$E242:$BQ242), 0))</f>
        <v>#N/A</v>
      </c>
      <c r="H242" t="e" cm="1">
        <f t="array" ref="H242">deflator!H242/INDEX(deflator!$E242:$BQ242, MATCH(TRUE, ISNUMBER(deflator!$E242:$BQ242), 0))</f>
        <v>#N/A</v>
      </c>
      <c r="I242" t="e" cm="1">
        <f t="array" ref="I242">deflator!I242/INDEX(deflator!$E242:$BQ242, MATCH(TRUE, ISNUMBER(deflator!$E242:$BQ242), 0))</f>
        <v>#N/A</v>
      </c>
      <c r="J242" t="e" cm="1">
        <f t="array" ref="J242">deflator!J242/INDEX(deflator!$E242:$BQ242, MATCH(TRUE, ISNUMBER(deflator!$E242:$BQ242), 0))</f>
        <v>#N/A</v>
      </c>
      <c r="K242" t="e" cm="1">
        <f t="array" ref="K242">deflator!K242/INDEX(deflator!$E242:$BQ242, MATCH(TRUE, ISNUMBER(deflator!$E242:$BQ242), 0))</f>
        <v>#N/A</v>
      </c>
      <c r="L242" t="e" cm="1">
        <f t="array" ref="L242">deflator!L242/INDEX(deflator!$E242:$BQ242, MATCH(TRUE, ISNUMBER(deflator!$E242:$BQ242), 0))</f>
        <v>#N/A</v>
      </c>
      <c r="M242" t="e" cm="1">
        <f t="array" ref="M242">deflator!M242/INDEX(deflator!$E242:$BQ242, MATCH(TRUE, ISNUMBER(deflator!$E242:$BQ242), 0))</f>
        <v>#N/A</v>
      </c>
      <c r="N242" t="e" cm="1">
        <f t="array" ref="N242">deflator!N242/INDEX(deflator!$E242:$BQ242, MATCH(TRUE, ISNUMBER(deflator!$E242:$BQ242), 0))</f>
        <v>#N/A</v>
      </c>
      <c r="O242" t="e" cm="1">
        <f t="array" ref="O242">deflator!O242/INDEX(deflator!$E242:$BQ242, MATCH(TRUE, ISNUMBER(deflator!$E242:$BQ242), 0))</f>
        <v>#N/A</v>
      </c>
      <c r="P242" t="e" cm="1">
        <f t="array" ref="P242">deflator!P242/INDEX(deflator!$E242:$BQ242, MATCH(TRUE, ISNUMBER(deflator!$E242:$BQ242), 0))</f>
        <v>#N/A</v>
      </c>
      <c r="Q242" t="e" cm="1">
        <f t="array" ref="Q242">deflator!Q242/INDEX(deflator!$E242:$BQ242, MATCH(TRUE, ISNUMBER(deflator!$E242:$BQ242), 0))</f>
        <v>#N/A</v>
      </c>
      <c r="R242" t="e" cm="1">
        <f t="array" ref="R242">deflator!R242/INDEX(deflator!$E242:$BQ242, MATCH(TRUE, ISNUMBER(deflator!$E242:$BQ242), 0))</f>
        <v>#N/A</v>
      </c>
      <c r="S242" t="e" cm="1">
        <f t="array" ref="S242">deflator!S242/INDEX(deflator!$E242:$BQ242, MATCH(TRUE, ISNUMBER(deflator!$E242:$BQ242), 0))</f>
        <v>#N/A</v>
      </c>
      <c r="T242" t="e" cm="1">
        <f t="array" ref="T242">deflator!T242/INDEX(deflator!$E242:$BQ242, MATCH(TRUE, ISNUMBER(deflator!$E242:$BQ242), 0))</f>
        <v>#N/A</v>
      </c>
      <c r="U242" t="e" cm="1">
        <f t="array" ref="U242">deflator!U242/INDEX(deflator!$E242:$BQ242, MATCH(TRUE, ISNUMBER(deflator!$E242:$BQ242), 0))</f>
        <v>#N/A</v>
      </c>
      <c r="V242" t="e" cm="1">
        <f t="array" ref="V242">deflator!V242/INDEX(deflator!$E242:$BQ242, MATCH(TRUE, ISNUMBER(deflator!$E242:$BQ242), 0))</f>
        <v>#N/A</v>
      </c>
      <c r="W242" t="e" cm="1">
        <f t="array" ref="W242">deflator!W242/INDEX(deflator!$E242:$BQ242, MATCH(TRUE, ISNUMBER(deflator!$E242:$BQ242), 0))</f>
        <v>#N/A</v>
      </c>
      <c r="X242" t="e" cm="1">
        <f t="array" ref="X242">deflator!X242/INDEX(deflator!$E242:$BQ242, MATCH(TRUE, ISNUMBER(deflator!$E242:$BQ242), 0))</f>
        <v>#N/A</v>
      </c>
      <c r="Y242" t="e" cm="1">
        <f t="array" ref="Y242">deflator!Y242/INDEX(deflator!$E242:$BQ242, MATCH(TRUE, ISNUMBER(deflator!$E242:$BQ242), 0))</f>
        <v>#N/A</v>
      </c>
      <c r="Z242" t="e" cm="1">
        <f t="array" ref="Z242">deflator!Z242/INDEX(deflator!$E242:$BQ242, MATCH(TRUE, ISNUMBER(deflator!$E242:$BQ242), 0))</f>
        <v>#N/A</v>
      </c>
      <c r="AA242" t="e" cm="1">
        <f t="array" ref="AA242">deflator!AA242/INDEX(deflator!$E242:$BQ242, MATCH(TRUE, ISNUMBER(deflator!$E242:$BQ242), 0))</f>
        <v>#N/A</v>
      </c>
      <c r="AB242" t="e" cm="1">
        <f t="array" ref="AB242">deflator!AB242/INDEX(deflator!$E242:$BQ242, MATCH(TRUE, ISNUMBER(deflator!$E242:$BQ242), 0))</f>
        <v>#N/A</v>
      </c>
      <c r="AC242" t="e" cm="1">
        <f t="array" ref="AC242">deflator!AC242/INDEX(deflator!$E242:$BQ242, MATCH(TRUE, ISNUMBER(deflator!$E242:$BQ242), 0))</f>
        <v>#N/A</v>
      </c>
      <c r="AD242" t="e" cm="1">
        <f t="array" ref="AD242">deflator!AD242/INDEX(deflator!$E242:$BQ242, MATCH(TRUE, ISNUMBER(deflator!$E242:$BQ242), 0))</f>
        <v>#N/A</v>
      </c>
      <c r="AE242" t="e" cm="1">
        <f t="array" ref="AE242">deflator!AE242/INDEX(deflator!$E242:$BQ242, MATCH(TRUE, ISNUMBER(deflator!$E242:$BQ242), 0))</f>
        <v>#N/A</v>
      </c>
      <c r="AF242" t="e" cm="1">
        <f t="array" ref="AF242">deflator!AF242/INDEX(deflator!$E242:$BQ242, MATCH(TRUE, ISNUMBER(deflator!$E242:$BQ242), 0))</f>
        <v>#N/A</v>
      </c>
      <c r="AG242" t="e" cm="1">
        <f t="array" ref="AG242">deflator!AG242/INDEX(deflator!$E242:$BQ242, MATCH(TRUE, ISNUMBER(deflator!$E242:$BQ242), 0))</f>
        <v>#N/A</v>
      </c>
      <c r="AH242" t="e" cm="1">
        <f t="array" ref="AH242">deflator!AH242/INDEX(deflator!$E242:$BQ242, MATCH(TRUE, ISNUMBER(deflator!$E242:$BQ242), 0))</f>
        <v>#N/A</v>
      </c>
      <c r="AI242" t="e" cm="1">
        <f t="array" ref="AI242">deflator!AI242/INDEX(deflator!$E242:$BQ242, MATCH(TRUE, ISNUMBER(deflator!$E242:$BQ242), 0))</f>
        <v>#N/A</v>
      </c>
      <c r="AJ242" t="e" cm="1">
        <f t="array" ref="AJ242">deflator!AJ242/INDEX(deflator!$E242:$BQ242, MATCH(TRUE, ISNUMBER(deflator!$E242:$BQ242), 0))</f>
        <v>#N/A</v>
      </c>
      <c r="AK242" t="e" cm="1">
        <f t="array" ref="AK242">deflator!AK242/INDEX(deflator!$E242:$BQ242, MATCH(TRUE, ISNUMBER(deflator!$E242:$BQ242), 0))</f>
        <v>#N/A</v>
      </c>
      <c r="AL242" t="e" cm="1">
        <f t="array" ref="AL242">deflator!AL242/INDEX(deflator!$E242:$BQ242, MATCH(TRUE, ISNUMBER(deflator!$E242:$BQ242), 0))</f>
        <v>#N/A</v>
      </c>
      <c r="AM242" t="e" cm="1">
        <f t="array" ref="AM242">deflator!AM242/INDEX(deflator!$E242:$BQ242, MATCH(TRUE, ISNUMBER(deflator!$E242:$BQ242), 0))</f>
        <v>#N/A</v>
      </c>
      <c r="AN242" t="e" cm="1">
        <f t="array" ref="AN242">deflator!AN242/INDEX(deflator!$E242:$BQ242, MATCH(TRUE, ISNUMBER(deflator!$E242:$BQ242), 0))</f>
        <v>#N/A</v>
      </c>
      <c r="AO242" t="e" cm="1">
        <f t="array" ref="AO242">deflator!AO242/INDEX(deflator!$E242:$BQ242, MATCH(TRUE, ISNUMBER(deflator!$E242:$BQ242), 0))</f>
        <v>#N/A</v>
      </c>
      <c r="AP242" t="e" cm="1">
        <f t="array" ref="AP242">deflator!AP242/INDEX(deflator!$E242:$BQ242, MATCH(TRUE, ISNUMBER(deflator!$E242:$BQ242), 0))</f>
        <v>#N/A</v>
      </c>
      <c r="AQ242" t="e" cm="1">
        <f t="array" ref="AQ242">deflator!AQ242/INDEX(deflator!$E242:$BQ242, MATCH(TRUE, ISNUMBER(deflator!$E242:$BQ242), 0))</f>
        <v>#N/A</v>
      </c>
      <c r="AR242" t="e" cm="1">
        <f t="array" ref="AR242">deflator!AR242/INDEX(deflator!$E242:$BQ242, MATCH(TRUE, ISNUMBER(deflator!$E242:$BQ242), 0))</f>
        <v>#N/A</v>
      </c>
      <c r="AS242" t="e" cm="1">
        <f t="array" ref="AS242">deflator!AS242/INDEX(deflator!$E242:$BQ242, MATCH(TRUE, ISNUMBER(deflator!$E242:$BQ242), 0))</f>
        <v>#N/A</v>
      </c>
      <c r="AT242" t="e" cm="1">
        <f t="array" ref="AT242">deflator!AT242/INDEX(deflator!$E242:$BQ242, MATCH(TRUE, ISNUMBER(deflator!$E242:$BQ242), 0))</f>
        <v>#N/A</v>
      </c>
      <c r="AU242" t="e" cm="1">
        <f t="array" ref="AU242">deflator!AU242/INDEX(deflator!$E242:$BQ242, MATCH(TRUE, ISNUMBER(deflator!$E242:$BQ242), 0))</f>
        <v>#N/A</v>
      </c>
      <c r="AV242" t="e" cm="1">
        <f t="array" ref="AV242">deflator!AV242/INDEX(deflator!$E242:$BQ242, MATCH(TRUE, ISNUMBER(deflator!$E242:$BQ242), 0))</f>
        <v>#N/A</v>
      </c>
      <c r="AW242" t="e" cm="1">
        <f t="array" ref="AW242">deflator!AW242/INDEX(deflator!$E242:$BQ242, MATCH(TRUE, ISNUMBER(deflator!$E242:$BQ242), 0))</f>
        <v>#N/A</v>
      </c>
      <c r="AX242" t="e" cm="1">
        <f t="array" ref="AX242">deflator!AX242/INDEX(deflator!$E242:$BQ242, MATCH(TRUE, ISNUMBER(deflator!$E242:$BQ242), 0))</f>
        <v>#N/A</v>
      </c>
      <c r="AY242" t="e" cm="1">
        <f t="array" ref="AY242">deflator!AY242/INDEX(deflator!$E242:$BQ242, MATCH(TRUE, ISNUMBER(deflator!$E242:$BQ242), 0))</f>
        <v>#N/A</v>
      </c>
      <c r="AZ242" t="e" cm="1">
        <f t="array" ref="AZ242">deflator!AZ242/INDEX(deflator!$E242:$BQ242, MATCH(TRUE, ISNUMBER(deflator!$E242:$BQ242), 0))</f>
        <v>#N/A</v>
      </c>
      <c r="BA242" t="e" cm="1">
        <f t="array" ref="BA242">deflator!BA242/INDEX(deflator!$E242:$BQ242, MATCH(TRUE, ISNUMBER(deflator!$E242:$BQ242), 0))</f>
        <v>#N/A</v>
      </c>
      <c r="BB242" t="e" cm="1">
        <f t="array" ref="BB242">deflator!BB242/INDEX(deflator!$E242:$BQ242, MATCH(TRUE, ISNUMBER(deflator!$E242:$BQ242), 0))</f>
        <v>#N/A</v>
      </c>
      <c r="BC242" t="e" cm="1">
        <f t="array" ref="BC242">deflator!BC242/INDEX(deflator!$E242:$BQ242, MATCH(TRUE, ISNUMBER(deflator!$E242:$BQ242), 0))</f>
        <v>#N/A</v>
      </c>
      <c r="BD242" t="e" cm="1">
        <f t="array" ref="BD242">deflator!BD242/INDEX(deflator!$E242:$BQ242, MATCH(TRUE, ISNUMBER(deflator!$E242:$BQ242), 0))</f>
        <v>#N/A</v>
      </c>
      <c r="BE242" t="e" cm="1">
        <f t="array" ref="BE242">deflator!BE242/INDEX(deflator!$E242:$BQ242, MATCH(TRUE, ISNUMBER(deflator!$E242:$BQ242), 0))</f>
        <v>#N/A</v>
      </c>
      <c r="BF242" t="e" cm="1">
        <f t="array" ref="BF242">deflator!BF242/INDEX(deflator!$E242:$BQ242, MATCH(TRUE, ISNUMBER(deflator!$E242:$BQ242), 0))</f>
        <v>#N/A</v>
      </c>
      <c r="BG242" t="e" cm="1">
        <f t="array" ref="BG242">deflator!BG242/INDEX(deflator!$E242:$BQ242, MATCH(TRUE, ISNUMBER(deflator!$E242:$BQ242), 0))</f>
        <v>#N/A</v>
      </c>
      <c r="BH242" t="e" cm="1">
        <f t="array" ref="BH242">deflator!BH242/INDEX(deflator!$E242:$BQ242, MATCH(TRUE, ISNUMBER(deflator!$E242:$BQ242), 0))</f>
        <v>#N/A</v>
      </c>
      <c r="BI242" t="e" cm="1">
        <f t="array" ref="BI242">deflator!BI242/INDEX(deflator!$E242:$BQ242, MATCH(TRUE, ISNUMBER(deflator!$E242:$BQ242), 0))</f>
        <v>#N/A</v>
      </c>
      <c r="BJ242" t="e" cm="1">
        <f t="array" ref="BJ242">deflator!BJ242/INDEX(deflator!$E242:$BQ242, MATCH(TRUE, ISNUMBER(deflator!$E242:$BQ242), 0))</f>
        <v>#N/A</v>
      </c>
      <c r="BK242" t="e" cm="1">
        <f t="array" ref="BK242">deflator!BK242/INDEX(deflator!$E242:$BQ242, MATCH(TRUE, ISNUMBER(deflator!$E242:$BQ242), 0))</f>
        <v>#N/A</v>
      </c>
      <c r="BL242" t="e" cm="1">
        <f t="array" ref="BL242">deflator!BL242/INDEX(deflator!$E242:$BQ242, MATCH(TRUE, ISNUMBER(deflator!$E242:$BQ242), 0))</f>
        <v>#N/A</v>
      </c>
      <c r="BM242" t="e" cm="1">
        <f t="array" ref="BM242">deflator!BM242/INDEX(deflator!$E242:$BQ242, MATCH(TRUE, ISNUMBER(deflator!$E242:$BQ242), 0))</f>
        <v>#N/A</v>
      </c>
      <c r="BN242" t="e" cm="1">
        <f t="array" ref="BN242">deflator!BN242/INDEX(deflator!$E242:$BQ242, MATCH(TRUE, ISNUMBER(deflator!$E242:$BQ242), 0))</f>
        <v>#N/A</v>
      </c>
      <c r="BO242" t="e" cm="1">
        <f t="array" ref="BO242">deflator!BO242/INDEX(deflator!$E242:$BQ242, MATCH(TRUE, ISNUMBER(deflator!$E242:$BQ242), 0))</f>
        <v>#N/A</v>
      </c>
      <c r="BP242" t="e" cm="1">
        <f t="array" ref="BP242">deflator!BP242/INDEX(deflator!$E242:$BQ242, MATCH(TRUE, ISNUMBER(deflator!$E242:$BQ242), 0))</f>
        <v>#N/A</v>
      </c>
      <c r="BQ242" t="e" cm="1">
        <f t="array" ref="BQ242">deflator!BQ242/INDEX(deflator!$E242:$BQ242, MATCH(TRUE, ISNUMBER(deflator!$E242:$BQ242), 0))</f>
        <v>#N/A</v>
      </c>
    </row>
    <row r="243" spans="1:69" x14ac:dyDescent="0.35">
      <c r="A243" t="s">
        <v>727</v>
      </c>
      <c r="B243" t="s">
        <v>728</v>
      </c>
      <c r="C243" t="s">
        <v>44</v>
      </c>
      <c r="D243" t="s">
        <v>45</v>
      </c>
      <c r="E243" cm="1">
        <f t="array" ref="E243">deflator!E243/INDEX(deflator!$E243:$BQ243, MATCH(TRUE, ISNUMBER(deflator!$E243:$BQ243), 0))</f>
        <v>0</v>
      </c>
      <c r="F243" cm="1">
        <f t="array" ref="F243">deflator!F243/INDEX(deflator!$E243:$BQ243, MATCH(TRUE, ISNUMBER(deflator!$E243:$BQ243), 0))</f>
        <v>0</v>
      </c>
      <c r="G243" cm="1">
        <f t="array" ref="G243">deflator!G243/INDEX(deflator!$E243:$BQ243, MATCH(TRUE, ISNUMBER(deflator!$E243:$BQ243), 0))</f>
        <v>0</v>
      </c>
      <c r="H243" cm="1">
        <f t="array" ref="H243">deflator!H243/INDEX(deflator!$E243:$BQ243, MATCH(TRUE, ISNUMBER(deflator!$E243:$BQ243), 0))</f>
        <v>0</v>
      </c>
      <c r="I243" cm="1">
        <f t="array" ref="I243">deflator!I243/INDEX(deflator!$E243:$BQ243, MATCH(TRUE, ISNUMBER(deflator!$E243:$BQ243), 0))</f>
        <v>0</v>
      </c>
      <c r="J243" cm="1">
        <f t="array" ref="J243">deflator!J243/INDEX(deflator!$E243:$BQ243, MATCH(TRUE, ISNUMBER(deflator!$E243:$BQ243), 0))</f>
        <v>0</v>
      </c>
      <c r="K243" cm="1">
        <f t="array" ref="K243">deflator!K243/INDEX(deflator!$E243:$BQ243, MATCH(TRUE, ISNUMBER(deflator!$E243:$BQ243), 0))</f>
        <v>0</v>
      </c>
      <c r="L243" cm="1">
        <f t="array" ref="L243">deflator!L243/INDEX(deflator!$E243:$BQ243, MATCH(TRUE, ISNUMBER(deflator!$E243:$BQ243), 0))</f>
        <v>0</v>
      </c>
      <c r="M243" cm="1">
        <f t="array" ref="M243">deflator!M243/INDEX(deflator!$E243:$BQ243, MATCH(TRUE, ISNUMBER(deflator!$E243:$BQ243), 0))</f>
        <v>0</v>
      </c>
      <c r="N243" cm="1">
        <f t="array" ref="N243">deflator!N243/INDEX(deflator!$E243:$BQ243, MATCH(TRUE, ISNUMBER(deflator!$E243:$BQ243), 0))</f>
        <v>0</v>
      </c>
      <c r="O243" cm="1">
        <f t="array" ref="O243">deflator!O243/INDEX(deflator!$E243:$BQ243, MATCH(TRUE, ISNUMBER(deflator!$E243:$BQ243), 0))</f>
        <v>0</v>
      </c>
      <c r="P243" cm="1">
        <f t="array" ref="P243">deflator!P243/INDEX(deflator!$E243:$BQ243, MATCH(TRUE, ISNUMBER(deflator!$E243:$BQ243), 0))</f>
        <v>0</v>
      </c>
      <c r="Q243" cm="1">
        <f t="array" ref="Q243">deflator!Q243/INDEX(deflator!$E243:$BQ243, MATCH(TRUE, ISNUMBER(deflator!$E243:$BQ243), 0))</f>
        <v>0</v>
      </c>
      <c r="R243" cm="1">
        <f t="array" ref="R243">deflator!R243/INDEX(deflator!$E243:$BQ243, MATCH(TRUE, ISNUMBER(deflator!$E243:$BQ243), 0))</f>
        <v>0</v>
      </c>
      <c r="S243" cm="1">
        <f t="array" ref="S243">deflator!S243/INDEX(deflator!$E243:$BQ243, MATCH(TRUE, ISNUMBER(deflator!$E243:$BQ243), 0))</f>
        <v>0</v>
      </c>
      <c r="T243" cm="1">
        <f t="array" ref="T243">deflator!T243/INDEX(deflator!$E243:$BQ243, MATCH(TRUE, ISNUMBER(deflator!$E243:$BQ243), 0))</f>
        <v>0</v>
      </c>
      <c r="U243" cm="1">
        <f t="array" ref="U243">deflator!U243/INDEX(deflator!$E243:$BQ243, MATCH(TRUE, ISNUMBER(deflator!$E243:$BQ243), 0))</f>
        <v>0</v>
      </c>
      <c r="V243" cm="1">
        <f t="array" ref="V243">deflator!V243/INDEX(deflator!$E243:$BQ243, MATCH(TRUE, ISNUMBER(deflator!$E243:$BQ243), 0))</f>
        <v>0</v>
      </c>
      <c r="W243" cm="1">
        <f t="array" ref="W243">deflator!W243/INDEX(deflator!$E243:$BQ243, MATCH(TRUE, ISNUMBER(deflator!$E243:$BQ243), 0))</f>
        <v>0</v>
      </c>
      <c r="X243" cm="1">
        <f t="array" ref="X243">deflator!X243/INDEX(deflator!$E243:$BQ243, MATCH(TRUE, ISNUMBER(deflator!$E243:$BQ243), 0))</f>
        <v>0</v>
      </c>
      <c r="Y243" cm="1">
        <f t="array" ref="Y243">deflator!Y243/INDEX(deflator!$E243:$BQ243, MATCH(TRUE, ISNUMBER(deflator!$E243:$BQ243), 0))</f>
        <v>0</v>
      </c>
      <c r="Z243" cm="1">
        <f t="array" ref="Z243">deflator!Z243/INDEX(deflator!$E243:$BQ243, MATCH(TRUE, ISNUMBER(deflator!$E243:$BQ243), 0))</f>
        <v>0</v>
      </c>
      <c r="AA243" cm="1">
        <f t="array" ref="AA243">deflator!AA243/INDEX(deflator!$E243:$BQ243, MATCH(TRUE, ISNUMBER(deflator!$E243:$BQ243), 0))</f>
        <v>0</v>
      </c>
      <c r="AB243" cm="1">
        <f t="array" ref="AB243">deflator!AB243/INDEX(deflator!$E243:$BQ243, MATCH(TRUE, ISNUMBER(deflator!$E243:$BQ243), 0))</f>
        <v>0</v>
      </c>
      <c r="AC243" cm="1">
        <f t="array" ref="AC243">deflator!AC243/INDEX(deflator!$E243:$BQ243, MATCH(TRUE, ISNUMBER(deflator!$E243:$BQ243), 0))</f>
        <v>0</v>
      </c>
      <c r="AD243" cm="1">
        <f t="array" ref="AD243">deflator!AD243/INDEX(deflator!$E243:$BQ243, MATCH(TRUE, ISNUMBER(deflator!$E243:$BQ243), 0))</f>
        <v>0</v>
      </c>
      <c r="AE243" cm="1">
        <f t="array" ref="AE243">deflator!AE243/INDEX(deflator!$E243:$BQ243, MATCH(TRUE, ISNUMBER(deflator!$E243:$BQ243), 0))</f>
        <v>0</v>
      </c>
      <c r="AF243" cm="1">
        <f t="array" ref="AF243">deflator!AF243/INDEX(deflator!$E243:$BQ243, MATCH(TRUE, ISNUMBER(deflator!$E243:$BQ243), 0))</f>
        <v>0</v>
      </c>
      <c r="AG243" cm="1">
        <f t="array" ref="AG243">deflator!AG243/INDEX(deflator!$E243:$BQ243, MATCH(TRUE, ISNUMBER(deflator!$E243:$BQ243), 0))</f>
        <v>0</v>
      </c>
      <c r="AH243" cm="1">
        <f t="array" ref="AH243">deflator!AH243/INDEX(deflator!$E243:$BQ243, MATCH(TRUE, ISNUMBER(deflator!$E243:$BQ243), 0))</f>
        <v>0</v>
      </c>
      <c r="AI243" cm="1">
        <f t="array" ref="AI243">deflator!AI243/INDEX(deflator!$E243:$BQ243, MATCH(TRUE, ISNUMBER(deflator!$E243:$BQ243), 0))</f>
        <v>1</v>
      </c>
      <c r="AJ243" cm="1">
        <f t="array" ref="AJ243">deflator!AJ243/INDEX(deflator!$E243:$BQ243, MATCH(TRUE, ISNUMBER(deflator!$E243:$BQ243), 0))</f>
        <v>1.0406212623567956</v>
      </c>
      <c r="AK243" cm="1">
        <f t="array" ref="AK243">deflator!AK243/INDEX(deflator!$E243:$BQ243, MATCH(TRUE, ISNUMBER(deflator!$E243:$BQ243), 0))</f>
        <v>1.1983342167447615</v>
      </c>
      <c r="AL243" cm="1">
        <f t="array" ref="AL243">deflator!AL243/INDEX(deflator!$E243:$BQ243, MATCH(TRUE, ISNUMBER(deflator!$E243:$BQ243), 0))</f>
        <v>1.2553326820177955</v>
      </c>
      <c r="AM243" cm="1">
        <f t="array" ref="AM243">deflator!AM243/INDEX(deflator!$E243:$BQ243, MATCH(TRUE, ISNUMBER(deflator!$E243:$BQ243), 0))</f>
        <v>1.2913972852010518</v>
      </c>
      <c r="AN243" cm="1">
        <f t="array" ref="AN243">deflator!AN243/INDEX(deflator!$E243:$BQ243, MATCH(TRUE, ISNUMBER(deflator!$E243:$BQ243), 0))</f>
        <v>1.3309399789381984</v>
      </c>
      <c r="AO243" cm="1">
        <f t="array" ref="AO243">deflator!AO243/INDEX(deflator!$E243:$BQ243, MATCH(TRUE, ISNUMBER(deflator!$E243:$BQ243), 0))</f>
        <v>1.4395458904151042</v>
      </c>
      <c r="AP243" cm="1">
        <f t="array" ref="AP243">deflator!AP243/INDEX(deflator!$E243:$BQ243, MATCH(TRUE, ISNUMBER(deflator!$E243:$BQ243), 0))</f>
        <v>1.4428717337866377</v>
      </c>
      <c r="AQ243" cm="1">
        <f t="array" ref="AQ243">deflator!AQ243/INDEX(deflator!$E243:$BQ243, MATCH(TRUE, ISNUMBER(deflator!$E243:$BQ243), 0))</f>
        <v>1.4988086797518669</v>
      </c>
      <c r="AR243" cm="1">
        <f t="array" ref="AR243">deflator!AR243/INDEX(deflator!$E243:$BQ243, MATCH(TRUE, ISNUMBER(deflator!$E243:$BQ243), 0))</f>
        <v>1.6065010982808583</v>
      </c>
      <c r="AS243" cm="1">
        <f t="array" ref="AS243">deflator!AS243/INDEX(deflator!$E243:$BQ243, MATCH(TRUE, ISNUMBER(deflator!$E243:$BQ243), 0))</f>
        <v>1.654678394039772</v>
      </c>
      <c r="AT243" cm="1">
        <f t="array" ref="AT243">deflator!AT243/INDEX(deflator!$E243:$BQ243, MATCH(TRUE, ISNUMBER(deflator!$E243:$BQ243), 0))</f>
        <v>1.8504935037528032</v>
      </c>
      <c r="AU243" cm="1">
        <f t="array" ref="AU243">deflator!AU243/INDEX(deflator!$E243:$BQ243, MATCH(TRUE, ISNUMBER(deflator!$E243:$BQ243), 0))</f>
        <v>1.9502728113167771</v>
      </c>
      <c r="AV243" cm="1">
        <f t="array" ref="AV243">deflator!AV243/INDEX(deflator!$E243:$BQ243, MATCH(TRUE, ISNUMBER(deflator!$E243:$BQ243), 0))</f>
        <v>2.0828999779950688</v>
      </c>
      <c r="AW243" cm="1">
        <f t="array" ref="AW243">deflator!AW243/INDEX(deflator!$E243:$BQ243, MATCH(TRUE, ISNUMBER(deflator!$E243:$BQ243), 0))</f>
        <v>1.8645051907674652</v>
      </c>
      <c r="AX243" cm="1">
        <f t="array" ref="AX243">deflator!AX243/INDEX(deflator!$E243:$BQ243, MATCH(TRUE, ISNUMBER(deflator!$E243:$BQ243), 0))</f>
        <v>1.8987650485068732</v>
      </c>
      <c r="AY243" cm="1">
        <f t="array" ref="AY243">deflator!AY243/INDEX(deflator!$E243:$BQ243, MATCH(TRUE, ISNUMBER(deflator!$E243:$BQ243), 0))</f>
        <v>1.9439670198578376</v>
      </c>
      <c r="AZ243" cm="1">
        <f t="array" ref="AZ243">deflator!AZ243/INDEX(deflator!$E243:$BQ243, MATCH(TRUE, ISNUMBER(deflator!$E243:$BQ243), 0))</f>
        <v>2.1087671191479238</v>
      </c>
      <c r="BA243" cm="1">
        <f t="array" ref="BA243">deflator!BA243/INDEX(deflator!$E243:$BQ243, MATCH(TRUE, ISNUMBER(deflator!$E243:$BQ243), 0))</f>
        <v>2.2617953697591089</v>
      </c>
      <c r="BB243" cm="1">
        <f t="array" ref="BB243">deflator!BB243/INDEX(deflator!$E243:$BQ243, MATCH(TRUE, ISNUMBER(deflator!$E243:$BQ243), 0))</f>
        <v>2.3017189050974003</v>
      </c>
      <c r="BC243" cm="1">
        <f t="array" ref="BC243">deflator!BC243/INDEX(deflator!$E243:$BQ243, MATCH(TRUE, ISNUMBER(deflator!$E243:$BQ243), 0))</f>
        <v>2.5540747382529916</v>
      </c>
      <c r="BD243" cm="1">
        <f t="array" ref="BD243">deflator!BD243/INDEX(deflator!$E243:$BQ243, MATCH(TRUE, ISNUMBER(deflator!$E243:$BQ243), 0))</f>
        <v>2.8494706776687182</v>
      </c>
      <c r="BE243" cm="1">
        <f t="array" ref="BE243">deflator!BE243/INDEX(deflator!$E243:$BQ243, MATCH(TRUE, ISNUMBER(deflator!$E243:$BQ243), 0))</f>
        <v>3.0250113806743277</v>
      </c>
      <c r="BF243" cm="1">
        <f t="array" ref="BF243">deflator!BF243/INDEX(deflator!$E243:$BQ243, MATCH(TRUE, ISNUMBER(deflator!$E243:$BQ243), 0))</f>
        <v>3.5284570120891443</v>
      </c>
      <c r="BG243" cm="1">
        <f t="array" ref="BG243">deflator!BG243/INDEX(deflator!$E243:$BQ243, MATCH(TRUE, ISNUMBER(deflator!$E243:$BQ243), 0))</f>
        <v>3.5027680418328515</v>
      </c>
      <c r="BH243" cm="1">
        <f t="array" ref="BH243">deflator!BH243/INDEX(deflator!$E243:$BQ243, MATCH(TRUE, ISNUMBER(deflator!$E243:$BQ243), 0))</f>
        <v>3.7550628461694622</v>
      </c>
      <c r="BI243" cm="1">
        <f t="array" ref="BI243">deflator!BI243/INDEX(deflator!$E243:$BQ243, MATCH(TRUE, ISNUMBER(deflator!$E243:$BQ243), 0))</f>
        <v>3.7603712686141404</v>
      </c>
      <c r="BJ243" cm="1">
        <f t="array" ref="BJ243">deflator!BJ243/INDEX(deflator!$E243:$BQ243, MATCH(TRUE, ISNUMBER(deflator!$E243:$BQ243), 0))</f>
        <v>3.7523692190324174</v>
      </c>
      <c r="BK243" cm="1">
        <f t="array" ref="BK243">deflator!BK243/INDEX(deflator!$E243:$BQ243, MATCH(TRUE, ISNUMBER(deflator!$E243:$BQ243), 0))</f>
        <v>3.6839653325146644</v>
      </c>
      <c r="BL243" cm="1">
        <f t="array" ref="BL243">deflator!BL243/INDEX(deflator!$E243:$BQ243, MATCH(TRUE, ISNUMBER(deflator!$E243:$BQ243), 0))</f>
        <v>3.8993570397683963</v>
      </c>
      <c r="BM243" cm="1">
        <f t="array" ref="BM243">deflator!BM243/INDEX(deflator!$E243:$BQ243, MATCH(TRUE, ISNUMBER(deflator!$E243:$BQ243), 0))</f>
        <v>3.1440042404394988</v>
      </c>
      <c r="BN243" cm="1">
        <f t="array" ref="BN243">deflator!BN243/INDEX(deflator!$E243:$BQ243, MATCH(TRUE, ISNUMBER(deflator!$E243:$BQ243), 0))</f>
        <v>5.0038628833939374</v>
      </c>
      <c r="BO243" cm="1">
        <f t="array" ref="BO243">deflator!BO243/INDEX(deflator!$E243:$BQ243, MATCH(TRUE, ISNUMBER(deflator!$E243:$BQ243), 0))</f>
        <v>5.5742375580969554</v>
      </c>
      <c r="BP243" cm="1">
        <f t="array" ref="BP243">deflator!BP243/INDEX(deflator!$E243:$BQ243, MATCH(TRUE, ISNUMBER(deflator!$E243:$BQ243), 0))</f>
        <v>4.4133083553040775</v>
      </c>
      <c r="BQ243" cm="1">
        <f t="array" ref="BQ243">deflator!BQ243/INDEX(deflator!$E243:$BQ243, MATCH(TRUE, ISNUMBER(deflator!$E243:$BQ243), 0))</f>
        <v>4.0811370582330433</v>
      </c>
    </row>
    <row r="244" spans="1:69" x14ac:dyDescent="0.35">
      <c r="A244" t="s">
        <v>729</v>
      </c>
      <c r="B244" t="s">
        <v>730</v>
      </c>
      <c r="C244" t="s">
        <v>44</v>
      </c>
      <c r="D244" t="s">
        <v>45</v>
      </c>
      <c r="E244" t="e" cm="1">
        <f t="array" ref="E244">deflator!E244/INDEX(deflator!$E244:$BQ244, MATCH(TRUE, ISNUMBER(deflator!$E244:$BQ244), 0))</f>
        <v>#N/A</v>
      </c>
      <c r="F244" t="e" cm="1">
        <f t="array" ref="F244">deflator!F244/INDEX(deflator!$E244:$BQ244, MATCH(TRUE, ISNUMBER(deflator!$E244:$BQ244), 0))</f>
        <v>#N/A</v>
      </c>
      <c r="G244" t="e" cm="1">
        <f t="array" ref="G244">deflator!G244/INDEX(deflator!$E244:$BQ244, MATCH(TRUE, ISNUMBER(deflator!$E244:$BQ244), 0))</f>
        <v>#N/A</v>
      </c>
      <c r="H244" t="e" cm="1">
        <f t="array" ref="H244">deflator!H244/INDEX(deflator!$E244:$BQ244, MATCH(TRUE, ISNUMBER(deflator!$E244:$BQ244), 0))</f>
        <v>#N/A</v>
      </c>
      <c r="I244" t="e" cm="1">
        <f t="array" ref="I244">deflator!I244/INDEX(deflator!$E244:$BQ244, MATCH(TRUE, ISNUMBER(deflator!$E244:$BQ244), 0))</f>
        <v>#N/A</v>
      </c>
      <c r="J244" t="e" cm="1">
        <f t="array" ref="J244">deflator!J244/INDEX(deflator!$E244:$BQ244, MATCH(TRUE, ISNUMBER(deflator!$E244:$BQ244), 0))</f>
        <v>#N/A</v>
      </c>
      <c r="K244" t="e" cm="1">
        <f t="array" ref="K244">deflator!K244/INDEX(deflator!$E244:$BQ244, MATCH(TRUE, ISNUMBER(deflator!$E244:$BQ244), 0))</f>
        <v>#N/A</v>
      </c>
      <c r="L244" t="e" cm="1">
        <f t="array" ref="L244">deflator!L244/INDEX(deflator!$E244:$BQ244, MATCH(TRUE, ISNUMBER(deflator!$E244:$BQ244), 0))</f>
        <v>#N/A</v>
      </c>
      <c r="M244" t="e" cm="1">
        <f t="array" ref="M244">deflator!M244/INDEX(deflator!$E244:$BQ244, MATCH(TRUE, ISNUMBER(deflator!$E244:$BQ244), 0))</f>
        <v>#N/A</v>
      </c>
      <c r="N244" t="e" cm="1">
        <f t="array" ref="N244">deflator!N244/INDEX(deflator!$E244:$BQ244, MATCH(TRUE, ISNUMBER(deflator!$E244:$BQ244), 0))</f>
        <v>#N/A</v>
      </c>
      <c r="O244" t="e" cm="1">
        <f t="array" ref="O244">deflator!O244/INDEX(deflator!$E244:$BQ244, MATCH(TRUE, ISNUMBER(deflator!$E244:$BQ244), 0))</f>
        <v>#N/A</v>
      </c>
      <c r="P244" t="e" cm="1">
        <f t="array" ref="P244">deflator!P244/INDEX(deflator!$E244:$BQ244, MATCH(TRUE, ISNUMBER(deflator!$E244:$BQ244), 0))</f>
        <v>#N/A</v>
      </c>
      <c r="Q244" t="e" cm="1">
        <f t="array" ref="Q244">deflator!Q244/INDEX(deflator!$E244:$BQ244, MATCH(TRUE, ISNUMBER(deflator!$E244:$BQ244), 0))</f>
        <v>#N/A</v>
      </c>
      <c r="R244" t="e" cm="1">
        <f t="array" ref="R244">deflator!R244/INDEX(deflator!$E244:$BQ244, MATCH(TRUE, ISNUMBER(deflator!$E244:$BQ244), 0))</f>
        <v>#N/A</v>
      </c>
      <c r="S244" t="e" cm="1">
        <f t="array" ref="S244">deflator!S244/INDEX(deflator!$E244:$BQ244, MATCH(TRUE, ISNUMBER(deflator!$E244:$BQ244), 0))</f>
        <v>#N/A</v>
      </c>
      <c r="T244" t="e" cm="1">
        <f t="array" ref="T244">deflator!T244/INDEX(deflator!$E244:$BQ244, MATCH(TRUE, ISNUMBER(deflator!$E244:$BQ244), 0))</f>
        <v>#N/A</v>
      </c>
      <c r="U244" t="e" cm="1">
        <f t="array" ref="U244">deflator!U244/INDEX(deflator!$E244:$BQ244, MATCH(TRUE, ISNUMBER(deflator!$E244:$BQ244), 0))</f>
        <v>#N/A</v>
      </c>
      <c r="V244" t="e" cm="1">
        <f t="array" ref="V244">deflator!V244/INDEX(deflator!$E244:$BQ244, MATCH(TRUE, ISNUMBER(deflator!$E244:$BQ244), 0))</f>
        <v>#N/A</v>
      </c>
      <c r="W244" t="e" cm="1">
        <f t="array" ref="W244">deflator!W244/INDEX(deflator!$E244:$BQ244, MATCH(TRUE, ISNUMBER(deflator!$E244:$BQ244), 0))</f>
        <v>#N/A</v>
      </c>
      <c r="X244" t="e" cm="1">
        <f t="array" ref="X244">deflator!X244/INDEX(deflator!$E244:$BQ244, MATCH(TRUE, ISNUMBER(deflator!$E244:$BQ244), 0))</f>
        <v>#N/A</v>
      </c>
      <c r="Y244" t="e" cm="1">
        <f t="array" ref="Y244">deflator!Y244/INDEX(deflator!$E244:$BQ244, MATCH(TRUE, ISNUMBER(deflator!$E244:$BQ244), 0))</f>
        <v>#N/A</v>
      </c>
      <c r="Z244" t="e" cm="1">
        <f t="array" ref="Z244">deflator!Z244/INDEX(deflator!$E244:$BQ244, MATCH(TRUE, ISNUMBER(deflator!$E244:$BQ244), 0))</f>
        <v>#N/A</v>
      </c>
      <c r="AA244" t="e" cm="1">
        <f t="array" ref="AA244">deflator!AA244/INDEX(deflator!$E244:$BQ244, MATCH(TRUE, ISNUMBER(deflator!$E244:$BQ244), 0))</f>
        <v>#N/A</v>
      </c>
      <c r="AB244" t="e" cm="1">
        <f t="array" ref="AB244">deflator!AB244/INDEX(deflator!$E244:$BQ244, MATCH(TRUE, ISNUMBER(deflator!$E244:$BQ244), 0))</f>
        <v>#N/A</v>
      </c>
      <c r="AC244" t="e" cm="1">
        <f t="array" ref="AC244">deflator!AC244/INDEX(deflator!$E244:$BQ244, MATCH(TRUE, ISNUMBER(deflator!$E244:$BQ244), 0))</f>
        <v>#N/A</v>
      </c>
      <c r="AD244" t="e" cm="1">
        <f t="array" ref="AD244">deflator!AD244/INDEX(deflator!$E244:$BQ244, MATCH(TRUE, ISNUMBER(deflator!$E244:$BQ244), 0))</f>
        <v>#N/A</v>
      </c>
      <c r="AE244" t="e" cm="1">
        <f t="array" ref="AE244">deflator!AE244/INDEX(deflator!$E244:$BQ244, MATCH(TRUE, ISNUMBER(deflator!$E244:$BQ244), 0))</f>
        <v>#N/A</v>
      </c>
      <c r="AF244" t="e" cm="1">
        <f t="array" ref="AF244">deflator!AF244/INDEX(deflator!$E244:$BQ244, MATCH(TRUE, ISNUMBER(deflator!$E244:$BQ244), 0))</f>
        <v>#N/A</v>
      </c>
      <c r="AG244" t="e" cm="1">
        <f t="array" ref="AG244">deflator!AG244/INDEX(deflator!$E244:$BQ244, MATCH(TRUE, ISNUMBER(deflator!$E244:$BQ244), 0))</f>
        <v>#N/A</v>
      </c>
      <c r="AH244" t="e" cm="1">
        <f t="array" ref="AH244">deflator!AH244/INDEX(deflator!$E244:$BQ244, MATCH(TRUE, ISNUMBER(deflator!$E244:$BQ244), 0))</f>
        <v>#N/A</v>
      </c>
      <c r="AI244" t="e" cm="1">
        <f t="array" ref="AI244">deflator!AI244/INDEX(deflator!$E244:$BQ244, MATCH(TRUE, ISNUMBER(deflator!$E244:$BQ244), 0))</f>
        <v>#N/A</v>
      </c>
      <c r="AJ244" t="e" cm="1">
        <f t="array" ref="AJ244">deflator!AJ244/INDEX(deflator!$E244:$BQ244, MATCH(TRUE, ISNUMBER(deflator!$E244:$BQ244), 0))</f>
        <v>#N/A</v>
      </c>
      <c r="AK244" t="e" cm="1">
        <f t="array" ref="AK244">deflator!AK244/INDEX(deflator!$E244:$BQ244, MATCH(TRUE, ISNUMBER(deflator!$E244:$BQ244), 0))</f>
        <v>#N/A</v>
      </c>
      <c r="AL244" t="e" cm="1">
        <f t="array" ref="AL244">deflator!AL244/INDEX(deflator!$E244:$BQ244, MATCH(TRUE, ISNUMBER(deflator!$E244:$BQ244), 0))</f>
        <v>#N/A</v>
      </c>
      <c r="AM244" t="e" cm="1">
        <f t="array" ref="AM244">deflator!AM244/INDEX(deflator!$E244:$BQ244, MATCH(TRUE, ISNUMBER(deflator!$E244:$BQ244), 0))</f>
        <v>#N/A</v>
      </c>
      <c r="AN244" t="e" cm="1">
        <f t="array" ref="AN244">deflator!AN244/INDEX(deflator!$E244:$BQ244, MATCH(TRUE, ISNUMBER(deflator!$E244:$BQ244), 0))</f>
        <v>#N/A</v>
      </c>
      <c r="AO244" t="e" cm="1">
        <f t="array" ref="AO244">deflator!AO244/INDEX(deflator!$E244:$BQ244, MATCH(TRUE, ISNUMBER(deflator!$E244:$BQ244), 0))</f>
        <v>#N/A</v>
      </c>
      <c r="AP244" t="e" cm="1">
        <f t="array" ref="AP244">deflator!AP244/INDEX(deflator!$E244:$BQ244, MATCH(TRUE, ISNUMBER(deflator!$E244:$BQ244), 0))</f>
        <v>#N/A</v>
      </c>
      <c r="AQ244" t="e" cm="1">
        <f t="array" ref="AQ244">deflator!AQ244/INDEX(deflator!$E244:$BQ244, MATCH(TRUE, ISNUMBER(deflator!$E244:$BQ244), 0))</f>
        <v>#N/A</v>
      </c>
      <c r="AR244" t="e" cm="1">
        <f t="array" ref="AR244">deflator!AR244/INDEX(deflator!$E244:$BQ244, MATCH(TRUE, ISNUMBER(deflator!$E244:$BQ244), 0))</f>
        <v>#N/A</v>
      </c>
      <c r="AS244" t="e" cm="1">
        <f t="array" ref="AS244">deflator!AS244/INDEX(deflator!$E244:$BQ244, MATCH(TRUE, ISNUMBER(deflator!$E244:$BQ244), 0))</f>
        <v>#N/A</v>
      </c>
      <c r="AT244" t="e" cm="1">
        <f t="array" ref="AT244">deflator!AT244/INDEX(deflator!$E244:$BQ244, MATCH(TRUE, ISNUMBER(deflator!$E244:$BQ244), 0))</f>
        <v>#N/A</v>
      </c>
      <c r="AU244" t="e" cm="1">
        <f t="array" ref="AU244">deflator!AU244/INDEX(deflator!$E244:$BQ244, MATCH(TRUE, ISNUMBER(deflator!$E244:$BQ244), 0))</f>
        <v>#N/A</v>
      </c>
      <c r="AV244" t="e" cm="1">
        <f t="array" ref="AV244">deflator!AV244/INDEX(deflator!$E244:$BQ244, MATCH(TRUE, ISNUMBER(deflator!$E244:$BQ244), 0))</f>
        <v>#N/A</v>
      </c>
      <c r="AW244" t="e" cm="1">
        <f t="array" ref="AW244">deflator!AW244/INDEX(deflator!$E244:$BQ244, MATCH(TRUE, ISNUMBER(deflator!$E244:$BQ244), 0))</f>
        <v>#N/A</v>
      </c>
      <c r="AX244" t="e" cm="1">
        <f t="array" ref="AX244">deflator!AX244/INDEX(deflator!$E244:$BQ244, MATCH(TRUE, ISNUMBER(deflator!$E244:$BQ244), 0))</f>
        <v>#N/A</v>
      </c>
      <c r="AY244" t="e" cm="1">
        <f t="array" ref="AY244">deflator!AY244/INDEX(deflator!$E244:$BQ244, MATCH(TRUE, ISNUMBER(deflator!$E244:$BQ244), 0))</f>
        <v>#N/A</v>
      </c>
      <c r="AZ244" t="e" cm="1">
        <f t="array" ref="AZ244">deflator!AZ244/INDEX(deflator!$E244:$BQ244, MATCH(TRUE, ISNUMBER(deflator!$E244:$BQ244), 0))</f>
        <v>#N/A</v>
      </c>
      <c r="BA244" t="e" cm="1">
        <f t="array" ref="BA244">deflator!BA244/INDEX(deflator!$E244:$BQ244, MATCH(TRUE, ISNUMBER(deflator!$E244:$BQ244), 0))</f>
        <v>#N/A</v>
      </c>
      <c r="BB244" t="e" cm="1">
        <f t="array" ref="BB244">deflator!BB244/INDEX(deflator!$E244:$BQ244, MATCH(TRUE, ISNUMBER(deflator!$E244:$BQ244), 0))</f>
        <v>#N/A</v>
      </c>
      <c r="BC244" t="e" cm="1">
        <f t="array" ref="BC244">deflator!BC244/INDEX(deflator!$E244:$BQ244, MATCH(TRUE, ISNUMBER(deflator!$E244:$BQ244), 0))</f>
        <v>#N/A</v>
      </c>
      <c r="BD244" t="e" cm="1">
        <f t="array" ref="BD244">deflator!BD244/INDEX(deflator!$E244:$BQ244, MATCH(TRUE, ISNUMBER(deflator!$E244:$BQ244), 0))</f>
        <v>#N/A</v>
      </c>
      <c r="BE244" t="e" cm="1">
        <f t="array" ref="BE244">deflator!BE244/INDEX(deflator!$E244:$BQ244, MATCH(TRUE, ISNUMBER(deflator!$E244:$BQ244), 0))</f>
        <v>#N/A</v>
      </c>
      <c r="BF244" t="e" cm="1">
        <f t="array" ref="BF244">deflator!BF244/INDEX(deflator!$E244:$BQ244, MATCH(TRUE, ISNUMBER(deflator!$E244:$BQ244), 0))</f>
        <v>#N/A</v>
      </c>
      <c r="BG244" t="e" cm="1">
        <f t="array" ref="BG244">deflator!BG244/INDEX(deflator!$E244:$BQ244, MATCH(TRUE, ISNUMBER(deflator!$E244:$BQ244), 0))</f>
        <v>#N/A</v>
      </c>
      <c r="BH244" t="e" cm="1">
        <f t="array" ref="BH244">deflator!BH244/INDEX(deflator!$E244:$BQ244, MATCH(TRUE, ISNUMBER(deflator!$E244:$BQ244), 0))</f>
        <v>#N/A</v>
      </c>
      <c r="BI244" t="e" cm="1">
        <f t="array" ref="BI244">deflator!BI244/INDEX(deflator!$E244:$BQ244, MATCH(TRUE, ISNUMBER(deflator!$E244:$BQ244), 0))</f>
        <v>#N/A</v>
      </c>
      <c r="BJ244" t="e" cm="1">
        <f t="array" ref="BJ244">deflator!BJ244/INDEX(deflator!$E244:$BQ244, MATCH(TRUE, ISNUMBER(deflator!$E244:$BQ244), 0))</f>
        <v>#N/A</v>
      </c>
      <c r="BK244" t="e" cm="1">
        <f t="array" ref="BK244">deflator!BK244/INDEX(deflator!$E244:$BQ244, MATCH(TRUE, ISNUMBER(deflator!$E244:$BQ244), 0))</f>
        <v>#N/A</v>
      </c>
      <c r="BL244" t="e" cm="1">
        <f t="array" ref="BL244">deflator!BL244/INDEX(deflator!$E244:$BQ244, MATCH(TRUE, ISNUMBER(deflator!$E244:$BQ244), 0))</f>
        <v>#N/A</v>
      </c>
      <c r="BM244" t="e" cm="1">
        <f t="array" ref="BM244">deflator!BM244/INDEX(deflator!$E244:$BQ244, MATCH(TRUE, ISNUMBER(deflator!$E244:$BQ244), 0))</f>
        <v>#N/A</v>
      </c>
      <c r="BN244" t="e" cm="1">
        <f t="array" ref="BN244">deflator!BN244/INDEX(deflator!$E244:$BQ244, MATCH(TRUE, ISNUMBER(deflator!$E244:$BQ244), 0))</f>
        <v>#N/A</v>
      </c>
      <c r="BO244" t="e" cm="1">
        <f t="array" ref="BO244">deflator!BO244/INDEX(deflator!$E244:$BQ244, MATCH(TRUE, ISNUMBER(deflator!$E244:$BQ244), 0))</f>
        <v>#N/A</v>
      </c>
      <c r="BP244" t="e" cm="1">
        <f t="array" ref="BP244">deflator!BP244/INDEX(deflator!$E244:$BQ244, MATCH(TRUE, ISNUMBER(deflator!$E244:$BQ244), 0))</f>
        <v>#N/A</v>
      </c>
      <c r="BQ244" t="e" cm="1">
        <f t="array" ref="BQ244">deflator!BQ244/INDEX(deflator!$E244:$BQ244, MATCH(TRUE, ISNUMBER(deflator!$E244:$BQ244), 0))</f>
        <v>#N/A</v>
      </c>
    </row>
    <row r="245" spans="1:69" x14ac:dyDescent="0.35">
      <c r="A245" t="s">
        <v>731</v>
      </c>
      <c r="B245" t="s">
        <v>732</v>
      </c>
      <c r="C245" t="s">
        <v>44</v>
      </c>
      <c r="D245" t="s">
        <v>45</v>
      </c>
      <c r="E245" cm="1">
        <f t="array" ref="E245">deflator!E245/INDEX(deflator!$E245:$BQ245, MATCH(TRUE, ISNUMBER(deflator!$E245:$BQ245), 0))</f>
        <v>0</v>
      </c>
      <c r="F245" cm="1">
        <f t="array" ref="F245">deflator!F245/INDEX(deflator!$E245:$BQ245, MATCH(TRUE, ISNUMBER(deflator!$E245:$BQ245), 0))</f>
        <v>0</v>
      </c>
      <c r="G245" cm="1">
        <f t="array" ref="G245">deflator!G245/INDEX(deflator!$E245:$BQ245, MATCH(TRUE, ISNUMBER(deflator!$E245:$BQ245), 0))</f>
        <v>0</v>
      </c>
      <c r="H245" cm="1">
        <f t="array" ref="H245">deflator!H245/INDEX(deflator!$E245:$BQ245, MATCH(TRUE, ISNUMBER(deflator!$E245:$BQ245), 0))</f>
        <v>0</v>
      </c>
      <c r="I245" cm="1">
        <f t="array" ref="I245">deflator!I245/INDEX(deflator!$E245:$BQ245, MATCH(TRUE, ISNUMBER(deflator!$E245:$BQ245), 0))</f>
        <v>0</v>
      </c>
      <c r="J245" cm="1">
        <f t="array" ref="J245">deflator!J245/INDEX(deflator!$E245:$BQ245, MATCH(TRUE, ISNUMBER(deflator!$E245:$BQ245), 0))</f>
        <v>0</v>
      </c>
      <c r="K245" cm="1">
        <f t="array" ref="K245">deflator!K245/INDEX(deflator!$E245:$BQ245, MATCH(TRUE, ISNUMBER(deflator!$E245:$BQ245), 0))</f>
        <v>0</v>
      </c>
      <c r="L245" cm="1">
        <f t="array" ref="L245">deflator!L245/INDEX(deflator!$E245:$BQ245, MATCH(TRUE, ISNUMBER(deflator!$E245:$BQ245), 0))</f>
        <v>0</v>
      </c>
      <c r="M245" cm="1">
        <f t="array" ref="M245">deflator!M245/INDEX(deflator!$E245:$BQ245, MATCH(TRUE, ISNUMBER(deflator!$E245:$BQ245), 0))</f>
        <v>0</v>
      </c>
      <c r="N245" cm="1">
        <f t="array" ref="N245">deflator!N245/INDEX(deflator!$E245:$BQ245, MATCH(TRUE, ISNUMBER(deflator!$E245:$BQ245), 0))</f>
        <v>0</v>
      </c>
      <c r="O245" cm="1">
        <f t="array" ref="O245">deflator!O245/INDEX(deflator!$E245:$BQ245, MATCH(TRUE, ISNUMBER(deflator!$E245:$BQ245), 0))</f>
        <v>0</v>
      </c>
      <c r="P245" cm="1">
        <f t="array" ref="P245">deflator!P245/INDEX(deflator!$E245:$BQ245, MATCH(TRUE, ISNUMBER(deflator!$E245:$BQ245), 0))</f>
        <v>0</v>
      </c>
      <c r="Q245" cm="1">
        <f t="array" ref="Q245">deflator!Q245/INDEX(deflator!$E245:$BQ245, MATCH(TRUE, ISNUMBER(deflator!$E245:$BQ245), 0))</f>
        <v>0</v>
      </c>
      <c r="R245" cm="1">
        <f t="array" ref="R245">deflator!R245/INDEX(deflator!$E245:$BQ245, MATCH(TRUE, ISNUMBER(deflator!$E245:$BQ245), 0))</f>
        <v>0</v>
      </c>
      <c r="S245" cm="1">
        <f t="array" ref="S245">deflator!S245/INDEX(deflator!$E245:$BQ245, MATCH(TRUE, ISNUMBER(deflator!$E245:$BQ245), 0))</f>
        <v>0</v>
      </c>
      <c r="T245" cm="1">
        <f t="array" ref="T245">deflator!T245/INDEX(deflator!$E245:$BQ245, MATCH(TRUE, ISNUMBER(deflator!$E245:$BQ245), 0))</f>
        <v>0</v>
      </c>
      <c r="U245" cm="1">
        <f t="array" ref="U245">deflator!U245/INDEX(deflator!$E245:$BQ245, MATCH(TRUE, ISNUMBER(deflator!$E245:$BQ245), 0))</f>
        <v>0</v>
      </c>
      <c r="V245" cm="1">
        <f t="array" ref="V245">deflator!V245/INDEX(deflator!$E245:$BQ245, MATCH(TRUE, ISNUMBER(deflator!$E245:$BQ245), 0))</f>
        <v>0</v>
      </c>
      <c r="W245" cm="1">
        <f t="array" ref="W245">deflator!W245/INDEX(deflator!$E245:$BQ245, MATCH(TRUE, ISNUMBER(deflator!$E245:$BQ245), 0))</f>
        <v>0</v>
      </c>
      <c r="X245" cm="1">
        <f t="array" ref="X245">deflator!X245/INDEX(deflator!$E245:$BQ245, MATCH(TRUE, ISNUMBER(deflator!$E245:$BQ245), 0))</f>
        <v>0</v>
      </c>
      <c r="Y245" cm="1">
        <f t="array" ref="Y245">deflator!Y245/INDEX(deflator!$E245:$BQ245, MATCH(TRUE, ISNUMBER(deflator!$E245:$BQ245), 0))</f>
        <v>0</v>
      </c>
      <c r="Z245" cm="1">
        <f t="array" ref="Z245">deflator!Z245/INDEX(deflator!$E245:$BQ245, MATCH(TRUE, ISNUMBER(deflator!$E245:$BQ245), 0))</f>
        <v>1</v>
      </c>
      <c r="AA245" cm="1">
        <f t="array" ref="AA245">deflator!AA245/INDEX(deflator!$E245:$BQ245, MATCH(TRUE, ISNUMBER(deflator!$E245:$BQ245), 0))</f>
        <v>1.078651663091357</v>
      </c>
      <c r="AB245" cm="1">
        <f t="array" ref="AB245">deflator!AB245/INDEX(deflator!$E245:$BQ245, MATCH(TRUE, ISNUMBER(deflator!$E245:$BQ245), 0))</f>
        <v>1.1677165759114658</v>
      </c>
      <c r="AC245" cm="1">
        <f t="array" ref="AC245">deflator!AC245/INDEX(deflator!$E245:$BQ245, MATCH(TRUE, ISNUMBER(deflator!$E245:$BQ245), 0))</f>
        <v>1.2437861091889018</v>
      </c>
      <c r="AD245" cm="1">
        <f t="array" ref="AD245">deflator!AD245/INDEX(deflator!$E245:$BQ245, MATCH(TRUE, ISNUMBER(deflator!$E245:$BQ245), 0))</f>
        <v>1.3711020010549424</v>
      </c>
      <c r="AE245" cm="1">
        <f t="array" ref="AE245">deflator!AE245/INDEX(deflator!$E245:$BQ245, MATCH(TRUE, ISNUMBER(deflator!$E245:$BQ245), 0))</f>
        <v>1.592816986330164</v>
      </c>
      <c r="AF245" cm="1">
        <f t="array" ref="AF245">deflator!AF245/INDEX(deflator!$E245:$BQ245, MATCH(TRUE, ISNUMBER(deflator!$E245:$BQ245), 0))</f>
        <v>1.768218705627961</v>
      </c>
      <c r="AG245" cm="1">
        <f t="array" ref="AG245">deflator!AG245/INDEX(deflator!$E245:$BQ245, MATCH(TRUE, ISNUMBER(deflator!$E245:$BQ245), 0))</f>
        <v>1.9285817092376905</v>
      </c>
      <c r="AH245" cm="1">
        <f t="array" ref="AH245">deflator!AH245/INDEX(deflator!$E245:$BQ245, MATCH(TRUE, ISNUMBER(deflator!$E245:$BQ245), 0))</f>
        <v>2.0598236403506802</v>
      </c>
      <c r="AI245" cm="1">
        <f t="array" ref="AI245">deflator!AI245/INDEX(deflator!$E245:$BQ245, MATCH(TRUE, ISNUMBER(deflator!$E245:$BQ245), 0))</f>
        <v>2.312105636393575</v>
      </c>
      <c r="AJ245" cm="1">
        <f t="array" ref="AJ245">deflator!AJ245/INDEX(deflator!$E245:$BQ245, MATCH(TRUE, ISNUMBER(deflator!$E245:$BQ245), 0))</f>
        <v>2.5308608075019641</v>
      </c>
      <c r="AK245" cm="1">
        <f t="array" ref="AK245">deflator!AK245/INDEX(deflator!$E245:$BQ245, MATCH(TRUE, ISNUMBER(deflator!$E245:$BQ245), 0))</f>
        <v>2.7193468424171106</v>
      </c>
      <c r="AL245" cm="1">
        <f t="array" ref="AL245">deflator!AL245/INDEX(deflator!$E245:$BQ245, MATCH(TRUE, ISNUMBER(deflator!$E245:$BQ245), 0))</f>
        <v>2.7211353035508927</v>
      </c>
      <c r="AM245" cm="1">
        <f t="array" ref="AM245">deflator!AM245/INDEX(deflator!$E245:$BQ245, MATCH(TRUE, ISNUMBER(deflator!$E245:$BQ245), 0))</f>
        <v>3.5000878473477925</v>
      </c>
      <c r="AN245" cm="1">
        <f t="array" ref="AN245">deflator!AN245/INDEX(deflator!$E245:$BQ245, MATCH(TRUE, ISNUMBER(deflator!$E245:$BQ245), 0))</f>
        <v>3.380293170548343</v>
      </c>
      <c r="AO245" cm="1">
        <f t="array" ref="AO245">deflator!AO245/INDEX(deflator!$E245:$BQ245, MATCH(TRUE, ISNUMBER(deflator!$E245:$BQ245), 0))</f>
        <v>3.4808495108497612</v>
      </c>
      <c r="AP245" cm="1">
        <f t="array" ref="AP245">deflator!AP245/INDEX(deflator!$E245:$BQ245, MATCH(TRUE, ISNUMBER(deflator!$E245:$BQ245), 0))</f>
        <v>3.4767423852900903</v>
      </c>
      <c r="AQ245" cm="1">
        <f t="array" ref="AQ245">deflator!AQ245/INDEX(deflator!$E245:$BQ245, MATCH(TRUE, ISNUMBER(deflator!$E245:$BQ245), 0))</f>
        <v>3.5750379162548871</v>
      </c>
      <c r="AR245" cm="1">
        <f t="array" ref="AR245">deflator!AR245/INDEX(deflator!$E245:$BQ245, MATCH(TRUE, ISNUMBER(deflator!$E245:$BQ245), 0))</f>
        <v>3.8562546521218204</v>
      </c>
      <c r="AS245" cm="1">
        <f t="array" ref="AS245">deflator!AS245/INDEX(deflator!$E245:$BQ245, MATCH(TRUE, ISNUMBER(deflator!$E245:$BQ245), 0))</f>
        <v>3.9580493716349334</v>
      </c>
      <c r="AT245" cm="1">
        <f t="array" ref="AT245">deflator!AT245/INDEX(deflator!$E245:$BQ245, MATCH(TRUE, ISNUMBER(deflator!$E245:$BQ245), 0))</f>
        <v>4.1171913307727683</v>
      </c>
      <c r="AU245" cm="1">
        <f t="array" ref="AU245">deflator!AU245/INDEX(deflator!$E245:$BQ245, MATCH(TRUE, ISNUMBER(deflator!$E245:$BQ245), 0))</f>
        <v>4.4308930359677916</v>
      </c>
      <c r="AV245" cm="1">
        <f t="array" ref="AV245">deflator!AV245/INDEX(deflator!$E245:$BQ245, MATCH(TRUE, ISNUMBER(deflator!$E245:$BQ245), 0))</f>
        <v>4.9360006006504316</v>
      </c>
      <c r="AW245" cm="1">
        <f t="array" ref="AW245">deflator!AW245/INDEX(deflator!$E245:$BQ245, MATCH(TRUE, ISNUMBER(deflator!$E245:$BQ245), 0))</f>
        <v>5.3510677009402894</v>
      </c>
      <c r="AX245" cm="1">
        <f t="array" ref="AX245">deflator!AX245/INDEX(deflator!$E245:$BQ245, MATCH(TRUE, ISNUMBER(deflator!$E245:$BQ245), 0))</f>
        <v>5.792649914850883</v>
      </c>
      <c r="AY245" cm="1">
        <f t="array" ref="AY245">deflator!AY245/INDEX(deflator!$E245:$BQ245, MATCH(TRUE, ISNUMBER(deflator!$E245:$BQ245), 0))</f>
        <v>6.849442596578756</v>
      </c>
      <c r="AZ245" cm="1">
        <f t="array" ref="AZ245">deflator!AZ245/INDEX(deflator!$E245:$BQ245, MATCH(TRUE, ISNUMBER(deflator!$E245:$BQ245), 0))</f>
        <v>7.1512798465672018</v>
      </c>
      <c r="BA245" cm="1">
        <f t="array" ref="BA245">deflator!BA245/INDEX(deflator!$E245:$BQ245, MATCH(TRUE, ISNUMBER(deflator!$E245:$BQ245), 0))</f>
        <v>7.4682566822343794</v>
      </c>
      <c r="BB245" cm="1">
        <f t="array" ref="BB245">deflator!BB245/INDEX(deflator!$E245:$BQ245, MATCH(TRUE, ISNUMBER(deflator!$E245:$BQ245), 0))</f>
        <v>7.8348632697113212</v>
      </c>
      <c r="BC245" cm="1">
        <f t="array" ref="BC245">deflator!BC245/INDEX(deflator!$E245:$BQ245, MATCH(TRUE, ISNUMBER(deflator!$E245:$BQ245), 0))</f>
        <v>8.4398389362019941</v>
      </c>
      <c r="BD245" cm="1">
        <f t="array" ref="BD245">deflator!BD245/INDEX(deflator!$E245:$BQ245, MATCH(TRUE, ISNUMBER(deflator!$E245:$BQ245), 0))</f>
        <v>8.4799473119932927</v>
      </c>
      <c r="BE245" cm="1">
        <f t="array" ref="BE245">deflator!BE245/INDEX(deflator!$E245:$BQ245, MATCH(TRUE, ISNUMBER(deflator!$E245:$BQ245), 0))</f>
        <v>8.8432789488175469</v>
      </c>
      <c r="BF245" cm="1">
        <f t="array" ref="BF245">deflator!BF245/INDEX(deflator!$E245:$BQ245, MATCH(TRUE, ISNUMBER(deflator!$E245:$BQ245), 0))</f>
        <v>8.6406566406064567</v>
      </c>
      <c r="BG245" cm="1">
        <f t="array" ref="BG245">deflator!BG245/INDEX(deflator!$E245:$BQ245, MATCH(TRUE, ISNUMBER(deflator!$E245:$BQ245), 0))</f>
        <v>8.6442458065375352</v>
      </c>
      <c r="BH245" cm="1">
        <f t="array" ref="BH245">deflator!BH245/INDEX(deflator!$E245:$BQ245, MATCH(TRUE, ISNUMBER(deflator!$E245:$BQ245), 0))</f>
        <v>9.093916412413737</v>
      </c>
      <c r="BI245" cm="1">
        <f t="array" ref="BI245">deflator!BI245/INDEX(deflator!$E245:$BQ245, MATCH(TRUE, ISNUMBER(deflator!$E245:$BQ245), 0))</f>
        <v>9.3643288415425907</v>
      </c>
      <c r="BJ245" cm="1">
        <f t="array" ref="BJ245">deflator!BJ245/INDEX(deflator!$E245:$BQ245, MATCH(TRUE, ISNUMBER(deflator!$E245:$BQ245), 0))</f>
        <v>9.8864168026093378</v>
      </c>
      <c r="BK245" cm="1">
        <f t="array" ref="BK245">deflator!BK245/INDEX(deflator!$E245:$BQ245, MATCH(TRUE, ISNUMBER(deflator!$E245:$BQ245), 0))</f>
        <v>10.37454364190442</v>
      </c>
      <c r="BL245" cm="1">
        <f t="array" ref="BL245">deflator!BL245/INDEX(deflator!$E245:$BQ245, MATCH(TRUE, ISNUMBER(deflator!$E245:$BQ245), 0))</f>
        <v>10.865052133872664</v>
      </c>
      <c r="BM245" cm="1">
        <f t="array" ref="BM245">deflator!BM245/INDEX(deflator!$E245:$BQ245, MATCH(TRUE, ISNUMBER(deflator!$E245:$BQ245), 0))</f>
        <v>10.912689308224103</v>
      </c>
      <c r="BN245" cm="1">
        <f t="array" ref="BN245">deflator!BN245/INDEX(deflator!$E245:$BQ245, MATCH(TRUE, ISNUMBER(deflator!$E245:$BQ245), 0))</f>
        <v>11.182730561770176</v>
      </c>
      <c r="BO245" cm="1">
        <f t="array" ref="BO245">deflator!BO245/INDEX(deflator!$E245:$BQ245, MATCH(TRUE, ISNUMBER(deflator!$E245:$BQ245), 0))</f>
        <v>11.415110904028401</v>
      </c>
      <c r="BP245" cm="1">
        <f t="array" ref="BP245">deflator!BP245/INDEX(deflator!$E245:$BQ245, MATCH(TRUE, ISNUMBER(deflator!$E245:$BQ245), 0))</f>
        <v>11.412544626410272</v>
      </c>
      <c r="BQ245" cm="1">
        <f t="array" ref="BQ245">deflator!BQ245/INDEX(deflator!$E245:$BQ245, MATCH(TRUE, ISNUMBER(deflator!$E245:$BQ245), 0))</f>
        <v>0</v>
      </c>
    </row>
    <row r="246" spans="1:69" x14ac:dyDescent="0.35">
      <c r="A246" t="s">
        <v>733</v>
      </c>
      <c r="B246" t="s">
        <v>734</v>
      </c>
      <c r="C246" t="s">
        <v>44</v>
      </c>
      <c r="D246" t="s">
        <v>45</v>
      </c>
      <c r="E246" t="e" cm="1">
        <f t="array" ref="E246">deflator!E246/INDEX(deflator!$E246:$BQ246, MATCH(TRUE, ISNUMBER(deflator!$E246:$BQ246), 0))</f>
        <v>#N/A</v>
      </c>
      <c r="F246" t="e" cm="1">
        <f t="array" ref="F246">deflator!F246/INDEX(deflator!$E246:$BQ246, MATCH(TRUE, ISNUMBER(deflator!$E246:$BQ246), 0))</f>
        <v>#N/A</v>
      </c>
      <c r="G246" t="e" cm="1">
        <f t="array" ref="G246">deflator!G246/INDEX(deflator!$E246:$BQ246, MATCH(TRUE, ISNUMBER(deflator!$E246:$BQ246), 0))</f>
        <v>#N/A</v>
      </c>
      <c r="H246" t="e" cm="1">
        <f t="array" ref="H246">deflator!H246/INDEX(deflator!$E246:$BQ246, MATCH(TRUE, ISNUMBER(deflator!$E246:$BQ246), 0))</f>
        <v>#N/A</v>
      </c>
      <c r="I246" t="e" cm="1">
        <f t="array" ref="I246">deflator!I246/INDEX(deflator!$E246:$BQ246, MATCH(TRUE, ISNUMBER(deflator!$E246:$BQ246), 0))</f>
        <v>#N/A</v>
      </c>
      <c r="J246" t="e" cm="1">
        <f t="array" ref="J246">deflator!J246/INDEX(deflator!$E246:$BQ246, MATCH(TRUE, ISNUMBER(deflator!$E246:$BQ246), 0))</f>
        <v>#N/A</v>
      </c>
      <c r="K246" t="e" cm="1">
        <f t="array" ref="K246">deflator!K246/INDEX(deflator!$E246:$BQ246, MATCH(TRUE, ISNUMBER(deflator!$E246:$BQ246), 0))</f>
        <v>#N/A</v>
      </c>
      <c r="L246" t="e" cm="1">
        <f t="array" ref="L246">deflator!L246/INDEX(deflator!$E246:$BQ246, MATCH(TRUE, ISNUMBER(deflator!$E246:$BQ246), 0))</f>
        <v>#N/A</v>
      </c>
      <c r="M246" t="e" cm="1">
        <f t="array" ref="M246">deflator!M246/INDEX(deflator!$E246:$BQ246, MATCH(TRUE, ISNUMBER(deflator!$E246:$BQ246), 0))</f>
        <v>#N/A</v>
      </c>
      <c r="N246" t="e" cm="1">
        <f t="array" ref="N246">deflator!N246/INDEX(deflator!$E246:$BQ246, MATCH(TRUE, ISNUMBER(deflator!$E246:$BQ246), 0))</f>
        <v>#N/A</v>
      </c>
      <c r="O246" t="e" cm="1">
        <f t="array" ref="O246">deflator!O246/INDEX(deflator!$E246:$BQ246, MATCH(TRUE, ISNUMBER(deflator!$E246:$BQ246), 0))</f>
        <v>#N/A</v>
      </c>
      <c r="P246" t="e" cm="1">
        <f t="array" ref="P246">deflator!P246/INDEX(deflator!$E246:$BQ246, MATCH(TRUE, ISNUMBER(deflator!$E246:$BQ246), 0))</f>
        <v>#N/A</v>
      </c>
      <c r="Q246" t="e" cm="1">
        <f t="array" ref="Q246">deflator!Q246/INDEX(deflator!$E246:$BQ246, MATCH(TRUE, ISNUMBER(deflator!$E246:$BQ246), 0))</f>
        <v>#N/A</v>
      </c>
      <c r="R246" t="e" cm="1">
        <f t="array" ref="R246">deflator!R246/INDEX(deflator!$E246:$BQ246, MATCH(TRUE, ISNUMBER(deflator!$E246:$BQ246), 0))</f>
        <v>#N/A</v>
      </c>
      <c r="S246" t="e" cm="1">
        <f t="array" ref="S246">deflator!S246/INDEX(deflator!$E246:$BQ246, MATCH(TRUE, ISNUMBER(deflator!$E246:$BQ246), 0))</f>
        <v>#N/A</v>
      </c>
      <c r="T246" t="e" cm="1">
        <f t="array" ref="T246">deflator!T246/INDEX(deflator!$E246:$BQ246, MATCH(TRUE, ISNUMBER(deflator!$E246:$BQ246), 0))</f>
        <v>#N/A</v>
      </c>
      <c r="U246" t="e" cm="1">
        <f t="array" ref="U246">deflator!U246/INDEX(deflator!$E246:$BQ246, MATCH(TRUE, ISNUMBER(deflator!$E246:$BQ246), 0))</f>
        <v>#N/A</v>
      </c>
      <c r="V246" t="e" cm="1">
        <f t="array" ref="V246">deflator!V246/INDEX(deflator!$E246:$BQ246, MATCH(TRUE, ISNUMBER(deflator!$E246:$BQ246), 0))</f>
        <v>#N/A</v>
      </c>
      <c r="W246" t="e" cm="1">
        <f t="array" ref="W246">deflator!W246/INDEX(deflator!$E246:$BQ246, MATCH(TRUE, ISNUMBER(deflator!$E246:$BQ246), 0))</f>
        <v>#N/A</v>
      </c>
      <c r="X246" t="e" cm="1">
        <f t="array" ref="X246">deflator!X246/INDEX(deflator!$E246:$BQ246, MATCH(TRUE, ISNUMBER(deflator!$E246:$BQ246), 0))</f>
        <v>#N/A</v>
      </c>
      <c r="Y246" t="e" cm="1">
        <f t="array" ref="Y246">deflator!Y246/INDEX(deflator!$E246:$BQ246, MATCH(TRUE, ISNUMBER(deflator!$E246:$BQ246), 0))</f>
        <v>#N/A</v>
      </c>
      <c r="Z246" t="e" cm="1">
        <f t="array" ref="Z246">deflator!Z246/INDEX(deflator!$E246:$BQ246, MATCH(TRUE, ISNUMBER(deflator!$E246:$BQ246), 0))</f>
        <v>#N/A</v>
      </c>
      <c r="AA246" t="e" cm="1">
        <f t="array" ref="AA246">deflator!AA246/INDEX(deflator!$E246:$BQ246, MATCH(TRUE, ISNUMBER(deflator!$E246:$BQ246), 0))</f>
        <v>#N/A</v>
      </c>
      <c r="AB246" t="e" cm="1">
        <f t="array" ref="AB246">deflator!AB246/INDEX(deflator!$E246:$BQ246, MATCH(TRUE, ISNUMBER(deflator!$E246:$BQ246), 0))</f>
        <v>#N/A</v>
      </c>
      <c r="AC246" t="e" cm="1">
        <f t="array" ref="AC246">deflator!AC246/INDEX(deflator!$E246:$BQ246, MATCH(TRUE, ISNUMBER(deflator!$E246:$BQ246), 0))</f>
        <v>#N/A</v>
      </c>
      <c r="AD246" t="e" cm="1">
        <f t="array" ref="AD246">deflator!AD246/INDEX(deflator!$E246:$BQ246, MATCH(TRUE, ISNUMBER(deflator!$E246:$BQ246), 0))</f>
        <v>#N/A</v>
      </c>
      <c r="AE246" t="e" cm="1">
        <f t="array" ref="AE246">deflator!AE246/INDEX(deflator!$E246:$BQ246, MATCH(TRUE, ISNUMBER(deflator!$E246:$BQ246), 0))</f>
        <v>#N/A</v>
      </c>
      <c r="AF246" t="e" cm="1">
        <f t="array" ref="AF246">deflator!AF246/INDEX(deflator!$E246:$BQ246, MATCH(TRUE, ISNUMBER(deflator!$E246:$BQ246), 0))</f>
        <v>#N/A</v>
      </c>
      <c r="AG246" t="e" cm="1">
        <f t="array" ref="AG246">deflator!AG246/INDEX(deflator!$E246:$BQ246, MATCH(TRUE, ISNUMBER(deflator!$E246:$BQ246), 0))</f>
        <v>#N/A</v>
      </c>
      <c r="AH246" t="e" cm="1">
        <f t="array" ref="AH246">deflator!AH246/INDEX(deflator!$E246:$BQ246, MATCH(TRUE, ISNUMBER(deflator!$E246:$BQ246), 0))</f>
        <v>#N/A</v>
      </c>
      <c r="AI246" t="e" cm="1">
        <f t="array" ref="AI246">deflator!AI246/INDEX(deflator!$E246:$BQ246, MATCH(TRUE, ISNUMBER(deflator!$E246:$BQ246), 0))</f>
        <v>#N/A</v>
      </c>
      <c r="AJ246" t="e" cm="1">
        <f t="array" ref="AJ246">deflator!AJ246/INDEX(deflator!$E246:$BQ246, MATCH(TRUE, ISNUMBER(deflator!$E246:$BQ246), 0))</f>
        <v>#N/A</v>
      </c>
      <c r="AK246" t="e" cm="1">
        <f t="array" ref="AK246">deflator!AK246/INDEX(deflator!$E246:$BQ246, MATCH(TRUE, ISNUMBER(deflator!$E246:$BQ246), 0))</f>
        <v>#N/A</v>
      </c>
      <c r="AL246" t="e" cm="1">
        <f t="array" ref="AL246">deflator!AL246/INDEX(deflator!$E246:$BQ246, MATCH(TRUE, ISNUMBER(deflator!$E246:$BQ246), 0))</f>
        <v>#N/A</v>
      </c>
      <c r="AM246" t="e" cm="1">
        <f t="array" ref="AM246">deflator!AM246/INDEX(deflator!$E246:$BQ246, MATCH(TRUE, ISNUMBER(deflator!$E246:$BQ246), 0))</f>
        <v>#N/A</v>
      </c>
      <c r="AN246" t="e" cm="1">
        <f t="array" ref="AN246">deflator!AN246/INDEX(deflator!$E246:$BQ246, MATCH(TRUE, ISNUMBER(deflator!$E246:$BQ246), 0))</f>
        <v>#N/A</v>
      </c>
      <c r="AO246" t="e" cm="1">
        <f t="array" ref="AO246">deflator!AO246/INDEX(deflator!$E246:$BQ246, MATCH(TRUE, ISNUMBER(deflator!$E246:$BQ246), 0))</f>
        <v>#N/A</v>
      </c>
      <c r="AP246" t="e" cm="1">
        <f t="array" ref="AP246">deflator!AP246/INDEX(deflator!$E246:$BQ246, MATCH(TRUE, ISNUMBER(deflator!$E246:$BQ246), 0))</f>
        <v>#N/A</v>
      </c>
      <c r="AQ246" t="e" cm="1">
        <f t="array" ref="AQ246">deflator!AQ246/INDEX(deflator!$E246:$BQ246, MATCH(TRUE, ISNUMBER(deflator!$E246:$BQ246), 0))</f>
        <v>#N/A</v>
      </c>
      <c r="AR246" t="e" cm="1">
        <f t="array" ref="AR246">deflator!AR246/INDEX(deflator!$E246:$BQ246, MATCH(TRUE, ISNUMBER(deflator!$E246:$BQ246), 0))</f>
        <v>#N/A</v>
      </c>
      <c r="AS246" t="e" cm="1">
        <f t="array" ref="AS246">deflator!AS246/INDEX(deflator!$E246:$BQ246, MATCH(TRUE, ISNUMBER(deflator!$E246:$BQ246), 0))</f>
        <v>#N/A</v>
      </c>
      <c r="AT246" t="e" cm="1">
        <f t="array" ref="AT246">deflator!AT246/INDEX(deflator!$E246:$BQ246, MATCH(TRUE, ISNUMBER(deflator!$E246:$BQ246), 0))</f>
        <v>#N/A</v>
      </c>
      <c r="AU246" t="e" cm="1">
        <f t="array" ref="AU246">deflator!AU246/INDEX(deflator!$E246:$BQ246, MATCH(TRUE, ISNUMBER(deflator!$E246:$BQ246), 0))</f>
        <v>#N/A</v>
      </c>
      <c r="AV246" t="e" cm="1">
        <f t="array" ref="AV246">deflator!AV246/INDEX(deflator!$E246:$BQ246, MATCH(TRUE, ISNUMBER(deflator!$E246:$BQ246), 0))</f>
        <v>#N/A</v>
      </c>
      <c r="AW246" t="e" cm="1">
        <f t="array" ref="AW246">deflator!AW246/INDEX(deflator!$E246:$BQ246, MATCH(TRUE, ISNUMBER(deflator!$E246:$BQ246), 0))</f>
        <v>#N/A</v>
      </c>
      <c r="AX246" t="e" cm="1">
        <f t="array" ref="AX246">deflator!AX246/INDEX(deflator!$E246:$BQ246, MATCH(TRUE, ISNUMBER(deflator!$E246:$BQ246), 0))</f>
        <v>#N/A</v>
      </c>
      <c r="AY246" t="e" cm="1">
        <f t="array" ref="AY246">deflator!AY246/INDEX(deflator!$E246:$BQ246, MATCH(TRUE, ISNUMBER(deflator!$E246:$BQ246), 0))</f>
        <v>#N/A</v>
      </c>
      <c r="AZ246" t="e" cm="1">
        <f t="array" ref="AZ246">deflator!AZ246/INDEX(deflator!$E246:$BQ246, MATCH(TRUE, ISNUMBER(deflator!$E246:$BQ246), 0))</f>
        <v>#N/A</v>
      </c>
      <c r="BA246" t="e" cm="1">
        <f t="array" ref="BA246">deflator!BA246/INDEX(deflator!$E246:$BQ246, MATCH(TRUE, ISNUMBER(deflator!$E246:$BQ246), 0))</f>
        <v>#N/A</v>
      </c>
      <c r="BB246" t="e" cm="1">
        <f t="array" ref="BB246">deflator!BB246/INDEX(deflator!$E246:$BQ246, MATCH(TRUE, ISNUMBER(deflator!$E246:$BQ246), 0))</f>
        <v>#N/A</v>
      </c>
      <c r="BC246" t="e" cm="1">
        <f t="array" ref="BC246">deflator!BC246/INDEX(deflator!$E246:$BQ246, MATCH(TRUE, ISNUMBER(deflator!$E246:$BQ246), 0))</f>
        <v>#N/A</v>
      </c>
      <c r="BD246" t="e" cm="1">
        <f t="array" ref="BD246">deflator!BD246/INDEX(deflator!$E246:$BQ246, MATCH(TRUE, ISNUMBER(deflator!$E246:$BQ246), 0))</f>
        <v>#N/A</v>
      </c>
      <c r="BE246" t="e" cm="1">
        <f t="array" ref="BE246">deflator!BE246/INDEX(deflator!$E246:$BQ246, MATCH(TRUE, ISNUMBER(deflator!$E246:$BQ246), 0))</f>
        <v>#N/A</v>
      </c>
      <c r="BF246" t="e" cm="1">
        <f t="array" ref="BF246">deflator!BF246/INDEX(deflator!$E246:$BQ246, MATCH(TRUE, ISNUMBER(deflator!$E246:$BQ246), 0))</f>
        <v>#N/A</v>
      </c>
      <c r="BG246" t="e" cm="1">
        <f t="array" ref="BG246">deflator!BG246/INDEX(deflator!$E246:$BQ246, MATCH(TRUE, ISNUMBER(deflator!$E246:$BQ246), 0))</f>
        <v>#N/A</v>
      </c>
      <c r="BH246" t="e" cm="1">
        <f t="array" ref="BH246">deflator!BH246/INDEX(deflator!$E246:$BQ246, MATCH(TRUE, ISNUMBER(deflator!$E246:$BQ246), 0))</f>
        <v>#N/A</v>
      </c>
      <c r="BI246" t="e" cm="1">
        <f t="array" ref="BI246">deflator!BI246/INDEX(deflator!$E246:$BQ246, MATCH(TRUE, ISNUMBER(deflator!$E246:$BQ246), 0))</f>
        <v>#N/A</v>
      </c>
      <c r="BJ246" t="e" cm="1">
        <f t="array" ref="BJ246">deflator!BJ246/INDEX(deflator!$E246:$BQ246, MATCH(TRUE, ISNUMBER(deflator!$E246:$BQ246), 0))</f>
        <v>#N/A</v>
      </c>
      <c r="BK246" t="e" cm="1">
        <f t="array" ref="BK246">deflator!BK246/INDEX(deflator!$E246:$BQ246, MATCH(TRUE, ISNUMBER(deflator!$E246:$BQ246), 0))</f>
        <v>#N/A</v>
      </c>
      <c r="BL246" t="e" cm="1">
        <f t="array" ref="BL246">deflator!BL246/INDEX(deflator!$E246:$BQ246, MATCH(TRUE, ISNUMBER(deflator!$E246:$BQ246), 0))</f>
        <v>#N/A</v>
      </c>
      <c r="BM246" t="e" cm="1">
        <f t="array" ref="BM246">deflator!BM246/INDEX(deflator!$E246:$BQ246, MATCH(TRUE, ISNUMBER(deflator!$E246:$BQ246), 0))</f>
        <v>#N/A</v>
      </c>
      <c r="BN246" t="e" cm="1">
        <f t="array" ref="BN246">deflator!BN246/INDEX(deflator!$E246:$BQ246, MATCH(TRUE, ISNUMBER(deflator!$E246:$BQ246), 0))</f>
        <v>#N/A</v>
      </c>
      <c r="BO246" t="e" cm="1">
        <f t="array" ref="BO246">deflator!BO246/INDEX(deflator!$E246:$BQ246, MATCH(TRUE, ISNUMBER(deflator!$E246:$BQ246), 0))</f>
        <v>#N/A</v>
      </c>
      <c r="BP246" t="e" cm="1">
        <f t="array" ref="BP246">deflator!BP246/INDEX(deflator!$E246:$BQ246, MATCH(TRUE, ISNUMBER(deflator!$E246:$BQ246), 0))</f>
        <v>#N/A</v>
      </c>
      <c r="BQ246" t="e" cm="1">
        <f t="array" ref="BQ246">deflator!BQ246/INDEX(deflator!$E246:$BQ246, MATCH(TRUE, ISNUMBER(deflator!$E246:$BQ246), 0))</f>
        <v>#N/A</v>
      </c>
    </row>
    <row r="247" spans="1:69" x14ac:dyDescent="0.35">
      <c r="A247" t="s">
        <v>735</v>
      </c>
      <c r="B247" t="s">
        <v>736</v>
      </c>
      <c r="C247" t="s">
        <v>44</v>
      </c>
      <c r="D247" t="s">
        <v>45</v>
      </c>
      <c r="E247" t="e" cm="1">
        <f t="array" ref="E247">deflator!E247/INDEX(deflator!$E247:$BQ247, MATCH(TRUE, ISNUMBER(deflator!$E247:$BQ247), 0))</f>
        <v>#N/A</v>
      </c>
      <c r="F247" t="e" cm="1">
        <f t="array" ref="F247">deflator!F247/INDEX(deflator!$E247:$BQ247, MATCH(TRUE, ISNUMBER(deflator!$E247:$BQ247), 0))</f>
        <v>#N/A</v>
      </c>
      <c r="G247" t="e" cm="1">
        <f t="array" ref="G247">deflator!G247/INDEX(deflator!$E247:$BQ247, MATCH(TRUE, ISNUMBER(deflator!$E247:$BQ247), 0))</f>
        <v>#N/A</v>
      </c>
      <c r="H247" t="e" cm="1">
        <f t="array" ref="H247">deflator!H247/INDEX(deflator!$E247:$BQ247, MATCH(TRUE, ISNUMBER(deflator!$E247:$BQ247), 0))</f>
        <v>#N/A</v>
      </c>
      <c r="I247" t="e" cm="1">
        <f t="array" ref="I247">deflator!I247/INDEX(deflator!$E247:$BQ247, MATCH(TRUE, ISNUMBER(deflator!$E247:$BQ247), 0))</f>
        <v>#N/A</v>
      </c>
      <c r="J247" t="e" cm="1">
        <f t="array" ref="J247">deflator!J247/INDEX(deflator!$E247:$BQ247, MATCH(TRUE, ISNUMBER(deflator!$E247:$BQ247), 0))</f>
        <v>#N/A</v>
      </c>
      <c r="K247" t="e" cm="1">
        <f t="array" ref="K247">deflator!K247/INDEX(deflator!$E247:$BQ247, MATCH(TRUE, ISNUMBER(deflator!$E247:$BQ247), 0))</f>
        <v>#N/A</v>
      </c>
      <c r="L247" t="e" cm="1">
        <f t="array" ref="L247">deflator!L247/INDEX(deflator!$E247:$BQ247, MATCH(TRUE, ISNUMBER(deflator!$E247:$BQ247), 0))</f>
        <v>#N/A</v>
      </c>
      <c r="M247" t="e" cm="1">
        <f t="array" ref="M247">deflator!M247/INDEX(deflator!$E247:$BQ247, MATCH(TRUE, ISNUMBER(deflator!$E247:$BQ247), 0))</f>
        <v>#N/A</v>
      </c>
      <c r="N247" t="e" cm="1">
        <f t="array" ref="N247">deflator!N247/INDEX(deflator!$E247:$BQ247, MATCH(TRUE, ISNUMBER(deflator!$E247:$BQ247), 0))</f>
        <v>#N/A</v>
      </c>
      <c r="O247" t="e" cm="1">
        <f t="array" ref="O247">deflator!O247/INDEX(deflator!$E247:$BQ247, MATCH(TRUE, ISNUMBER(deflator!$E247:$BQ247), 0))</f>
        <v>#N/A</v>
      </c>
      <c r="P247" t="e" cm="1">
        <f t="array" ref="P247">deflator!P247/INDEX(deflator!$E247:$BQ247, MATCH(TRUE, ISNUMBER(deflator!$E247:$BQ247), 0))</f>
        <v>#N/A</v>
      </c>
      <c r="Q247" t="e" cm="1">
        <f t="array" ref="Q247">deflator!Q247/INDEX(deflator!$E247:$BQ247, MATCH(TRUE, ISNUMBER(deflator!$E247:$BQ247), 0))</f>
        <v>#N/A</v>
      </c>
      <c r="R247" t="e" cm="1">
        <f t="array" ref="R247">deflator!R247/INDEX(deflator!$E247:$BQ247, MATCH(TRUE, ISNUMBER(deflator!$E247:$BQ247), 0))</f>
        <v>#N/A</v>
      </c>
      <c r="S247" t="e" cm="1">
        <f t="array" ref="S247">deflator!S247/INDEX(deflator!$E247:$BQ247, MATCH(TRUE, ISNUMBER(deflator!$E247:$BQ247), 0))</f>
        <v>#N/A</v>
      </c>
      <c r="T247" t="e" cm="1">
        <f t="array" ref="T247">deflator!T247/INDEX(deflator!$E247:$BQ247, MATCH(TRUE, ISNUMBER(deflator!$E247:$BQ247), 0))</f>
        <v>#N/A</v>
      </c>
      <c r="U247" t="e" cm="1">
        <f t="array" ref="U247">deflator!U247/INDEX(deflator!$E247:$BQ247, MATCH(TRUE, ISNUMBER(deflator!$E247:$BQ247), 0))</f>
        <v>#N/A</v>
      </c>
      <c r="V247" t="e" cm="1">
        <f t="array" ref="V247">deflator!V247/INDEX(deflator!$E247:$BQ247, MATCH(TRUE, ISNUMBER(deflator!$E247:$BQ247), 0))</f>
        <v>#N/A</v>
      </c>
      <c r="W247" t="e" cm="1">
        <f t="array" ref="W247">deflator!W247/INDEX(deflator!$E247:$BQ247, MATCH(TRUE, ISNUMBER(deflator!$E247:$BQ247), 0))</f>
        <v>#N/A</v>
      </c>
      <c r="X247" t="e" cm="1">
        <f t="array" ref="X247">deflator!X247/INDEX(deflator!$E247:$BQ247, MATCH(TRUE, ISNUMBER(deflator!$E247:$BQ247), 0))</f>
        <v>#N/A</v>
      </c>
      <c r="Y247" t="e" cm="1">
        <f t="array" ref="Y247">deflator!Y247/INDEX(deflator!$E247:$BQ247, MATCH(TRUE, ISNUMBER(deflator!$E247:$BQ247), 0))</f>
        <v>#N/A</v>
      </c>
      <c r="Z247" t="e" cm="1">
        <f t="array" ref="Z247">deflator!Z247/INDEX(deflator!$E247:$BQ247, MATCH(TRUE, ISNUMBER(deflator!$E247:$BQ247), 0))</f>
        <v>#N/A</v>
      </c>
      <c r="AA247" t="e" cm="1">
        <f t="array" ref="AA247">deflator!AA247/INDEX(deflator!$E247:$BQ247, MATCH(TRUE, ISNUMBER(deflator!$E247:$BQ247), 0))</f>
        <v>#N/A</v>
      </c>
      <c r="AB247" t="e" cm="1">
        <f t="array" ref="AB247">deflator!AB247/INDEX(deflator!$E247:$BQ247, MATCH(TRUE, ISNUMBER(deflator!$E247:$BQ247), 0))</f>
        <v>#N/A</v>
      </c>
      <c r="AC247" t="e" cm="1">
        <f t="array" ref="AC247">deflator!AC247/INDEX(deflator!$E247:$BQ247, MATCH(TRUE, ISNUMBER(deflator!$E247:$BQ247), 0))</f>
        <v>#N/A</v>
      </c>
      <c r="AD247" t="e" cm="1">
        <f t="array" ref="AD247">deflator!AD247/INDEX(deflator!$E247:$BQ247, MATCH(TRUE, ISNUMBER(deflator!$E247:$BQ247), 0))</f>
        <v>#N/A</v>
      </c>
      <c r="AE247" t="e" cm="1">
        <f t="array" ref="AE247">deflator!AE247/INDEX(deflator!$E247:$BQ247, MATCH(TRUE, ISNUMBER(deflator!$E247:$BQ247), 0))</f>
        <v>#N/A</v>
      </c>
      <c r="AF247" t="e" cm="1">
        <f t="array" ref="AF247">deflator!AF247/INDEX(deflator!$E247:$BQ247, MATCH(TRUE, ISNUMBER(deflator!$E247:$BQ247), 0))</f>
        <v>#N/A</v>
      </c>
      <c r="AG247" t="e" cm="1">
        <f t="array" ref="AG247">deflator!AG247/INDEX(deflator!$E247:$BQ247, MATCH(TRUE, ISNUMBER(deflator!$E247:$BQ247), 0))</f>
        <v>#N/A</v>
      </c>
      <c r="AH247" t="e" cm="1">
        <f t="array" ref="AH247">deflator!AH247/INDEX(deflator!$E247:$BQ247, MATCH(TRUE, ISNUMBER(deflator!$E247:$BQ247), 0))</f>
        <v>#N/A</v>
      </c>
      <c r="AI247" t="e" cm="1">
        <f t="array" ref="AI247">deflator!AI247/INDEX(deflator!$E247:$BQ247, MATCH(TRUE, ISNUMBER(deflator!$E247:$BQ247), 0))</f>
        <v>#N/A</v>
      </c>
      <c r="AJ247" t="e" cm="1">
        <f t="array" ref="AJ247">deflator!AJ247/INDEX(deflator!$E247:$BQ247, MATCH(TRUE, ISNUMBER(deflator!$E247:$BQ247), 0))</f>
        <v>#N/A</v>
      </c>
      <c r="AK247" t="e" cm="1">
        <f t="array" ref="AK247">deflator!AK247/INDEX(deflator!$E247:$BQ247, MATCH(TRUE, ISNUMBER(deflator!$E247:$BQ247), 0))</f>
        <v>#N/A</v>
      </c>
      <c r="AL247" t="e" cm="1">
        <f t="array" ref="AL247">deflator!AL247/INDEX(deflator!$E247:$BQ247, MATCH(TRUE, ISNUMBER(deflator!$E247:$BQ247), 0))</f>
        <v>#N/A</v>
      </c>
      <c r="AM247" t="e" cm="1">
        <f t="array" ref="AM247">deflator!AM247/INDEX(deflator!$E247:$BQ247, MATCH(TRUE, ISNUMBER(deflator!$E247:$BQ247), 0))</f>
        <v>#N/A</v>
      </c>
      <c r="AN247" t="e" cm="1">
        <f t="array" ref="AN247">deflator!AN247/INDEX(deflator!$E247:$BQ247, MATCH(TRUE, ISNUMBER(deflator!$E247:$BQ247), 0))</f>
        <v>#N/A</v>
      </c>
      <c r="AO247" t="e" cm="1">
        <f t="array" ref="AO247">deflator!AO247/INDEX(deflator!$E247:$BQ247, MATCH(TRUE, ISNUMBER(deflator!$E247:$BQ247), 0))</f>
        <v>#N/A</v>
      </c>
      <c r="AP247" t="e" cm="1">
        <f t="array" ref="AP247">deflator!AP247/INDEX(deflator!$E247:$BQ247, MATCH(TRUE, ISNUMBER(deflator!$E247:$BQ247), 0))</f>
        <v>#N/A</v>
      </c>
      <c r="AQ247" t="e" cm="1">
        <f t="array" ref="AQ247">deflator!AQ247/INDEX(deflator!$E247:$BQ247, MATCH(TRUE, ISNUMBER(deflator!$E247:$BQ247), 0))</f>
        <v>#N/A</v>
      </c>
      <c r="AR247" t="e" cm="1">
        <f t="array" ref="AR247">deflator!AR247/INDEX(deflator!$E247:$BQ247, MATCH(TRUE, ISNUMBER(deflator!$E247:$BQ247), 0))</f>
        <v>#N/A</v>
      </c>
      <c r="AS247" t="e" cm="1">
        <f t="array" ref="AS247">deflator!AS247/INDEX(deflator!$E247:$BQ247, MATCH(TRUE, ISNUMBER(deflator!$E247:$BQ247), 0))</f>
        <v>#N/A</v>
      </c>
      <c r="AT247" t="e" cm="1">
        <f t="array" ref="AT247">deflator!AT247/INDEX(deflator!$E247:$BQ247, MATCH(TRUE, ISNUMBER(deflator!$E247:$BQ247), 0))</f>
        <v>#N/A</v>
      </c>
      <c r="AU247" t="e" cm="1">
        <f t="array" ref="AU247">deflator!AU247/INDEX(deflator!$E247:$BQ247, MATCH(TRUE, ISNUMBER(deflator!$E247:$BQ247), 0))</f>
        <v>#N/A</v>
      </c>
      <c r="AV247" t="e" cm="1">
        <f t="array" ref="AV247">deflator!AV247/INDEX(deflator!$E247:$BQ247, MATCH(TRUE, ISNUMBER(deflator!$E247:$BQ247), 0))</f>
        <v>#N/A</v>
      </c>
      <c r="AW247" t="e" cm="1">
        <f t="array" ref="AW247">deflator!AW247/INDEX(deflator!$E247:$BQ247, MATCH(TRUE, ISNUMBER(deflator!$E247:$BQ247), 0))</f>
        <v>#N/A</v>
      </c>
      <c r="AX247" t="e" cm="1">
        <f t="array" ref="AX247">deflator!AX247/INDEX(deflator!$E247:$BQ247, MATCH(TRUE, ISNUMBER(deflator!$E247:$BQ247), 0))</f>
        <v>#N/A</v>
      </c>
      <c r="AY247" t="e" cm="1">
        <f t="array" ref="AY247">deflator!AY247/INDEX(deflator!$E247:$BQ247, MATCH(TRUE, ISNUMBER(deflator!$E247:$BQ247), 0))</f>
        <v>#N/A</v>
      </c>
      <c r="AZ247" t="e" cm="1">
        <f t="array" ref="AZ247">deflator!AZ247/INDEX(deflator!$E247:$BQ247, MATCH(TRUE, ISNUMBER(deflator!$E247:$BQ247), 0))</f>
        <v>#N/A</v>
      </c>
      <c r="BA247" t="e" cm="1">
        <f t="array" ref="BA247">deflator!BA247/INDEX(deflator!$E247:$BQ247, MATCH(TRUE, ISNUMBER(deflator!$E247:$BQ247), 0))</f>
        <v>#N/A</v>
      </c>
      <c r="BB247" t="e" cm="1">
        <f t="array" ref="BB247">deflator!BB247/INDEX(deflator!$E247:$BQ247, MATCH(TRUE, ISNUMBER(deflator!$E247:$BQ247), 0))</f>
        <v>#N/A</v>
      </c>
      <c r="BC247" t="e" cm="1">
        <f t="array" ref="BC247">deflator!BC247/INDEX(deflator!$E247:$BQ247, MATCH(TRUE, ISNUMBER(deflator!$E247:$BQ247), 0))</f>
        <v>#N/A</v>
      </c>
      <c r="BD247" t="e" cm="1">
        <f t="array" ref="BD247">deflator!BD247/INDEX(deflator!$E247:$BQ247, MATCH(TRUE, ISNUMBER(deflator!$E247:$BQ247), 0))</f>
        <v>#N/A</v>
      </c>
      <c r="BE247" t="e" cm="1">
        <f t="array" ref="BE247">deflator!BE247/INDEX(deflator!$E247:$BQ247, MATCH(TRUE, ISNUMBER(deflator!$E247:$BQ247), 0))</f>
        <v>#N/A</v>
      </c>
      <c r="BF247" t="e" cm="1">
        <f t="array" ref="BF247">deflator!BF247/INDEX(deflator!$E247:$BQ247, MATCH(TRUE, ISNUMBER(deflator!$E247:$BQ247), 0))</f>
        <v>#N/A</v>
      </c>
      <c r="BG247" t="e" cm="1">
        <f t="array" ref="BG247">deflator!BG247/INDEX(deflator!$E247:$BQ247, MATCH(TRUE, ISNUMBER(deflator!$E247:$BQ247), 0))</f>
        <v>#N/A</v>
      </c>
      <c r="BH247" t="e" cm="1">
        <f t="array" ref="BH247">deflator!BH247/INDEX(deflator!$E247:$BQ247, MATCH(TRUE, ISNUMBER(deflator!$E247:$BQ247), 0))</f>
        <v>#N/A</v>
      </c>
      <c r="BI247" t="e" cm="1">
        <f t="array" ref="BI247">deflator!BI247/INDEX(deflator!$E247:$BQ247, MATCH(TRUE, ISNUMBER(deflator!$E247:$BQ247), 0))</f>
        <v>#N/A</v>
      </c>
      <c r="BJ247" t="e" cm="1">
        <f t="array" ref="BJ247">deflator!BJ247/INDEX(deflator!$E247:$BQ247, MATCH(TRUE, ISNUMBER(deflator!$E247:$BQ247), 0))</f>
        <v>#N/A</v>
      </c>
      <c r="BK247" t="e" cm="1">
        <f t="array" ref="BK247">deflator!BK247/INDEX(deflator!$E247:$BQ247, MATCH(TRUE, ISNUMBER(deflator!$E247:$BQ247), 0))</f>
        <v>#N/A</v>
      </c>
      <c r="BL247" t="e" cm="1">
        <f t="array" ref="BL247">deflator!BL247/INDEX(deflator!$E247:$BQ247, MATCH(TRUE, ISNUMBER(deflator!$E247:$BQ247), 0))</f>
        <v>#N/A</v>
      </c>
      <c r="BM247" t="e" cm="1">
        <f t="array" ref="BM247">deflator!BM247/INDEX(deflator!$E247:$BQ247, MATCH(TRUE, ISNUMBER(deflator!$E247:$BQ247), 0))</f>
        <v>#N/A</v>
      </c>
      <c r="BN247" t="e" cm="1">
        <f t="array" ref="BN247">deflator!BN247/INDEX(deflator!$E247:$BQ247, MATCH(TRUE, ISNUMBER(deflator!$E247:$BQ247), 0))</f>
        <v>#N/A</v>
      </c>
      <c r="BO247" t="e" cm="1">
        <f t="array" ref="BO247">deflator!BO247/INDEX(deflator!$E247:$BQ247, MATCH(TRUE, ISNUMBER(deflator!$E247:$BQ247), 0))</f>
        <v>#N/A</v>
      </c>
      <c r="BP247" t="e" cm="1">
        <f t="array" ref="BP247">deflator!BP247/INDEX(deflator!$E247:$BQ247, MATCH(TRUE, ISNUMBER(deflator!$E247:$BQ247), 0))</f>
        <v>#N/A</v>
      </c>
      <c r="BQ247" t="e" cm="1">
        <f t="array" ref="BQ247">deflator!BQ247/INDEX(deflator!$E247:$BQ247, MATCH(TRUE, ISNUMBER(deflator!$E247:$BQ247), 0))</f>
        <v>#N/A</v>
      </c>
    </row>
    <row r="248" spans="1:69" x14ac:dyDescent="0.35">
      <c r="A248" t="s">
        <v>737</v>
      </c>
      <c r="B248" t="s">
        <v>738</v>
      </c>
      <c r="C248" t="s">
        <v>44</v>
      </c>
      <c r="D248" t="s">
        <v>45</v>
      </c>
      <c r="E248" cm="1">
        <f t="array" ref="E248">deflator!E248/INDEX(deflator!$E248:$BQ248, MATCH(TRUE, ISNUMBER(deflator!$E248:$BQ248), 0))</f>
        <v>1</v>
      </c>
      <c r="F248" cm="1">
        <f t="array" ref="F248">deflator!F248/INDEX(deflator!$E248:$BQ248, MATCH(TRUE, ISNUMBER(deflator!$E248:$BQ248), 0))</f>
        <v>0.95759878280050237</v>
      </c>
      <c r="G248" cm="1">
        <f t="array" ref="G248">deflator!G248/INDEX(deflator!$E248:$BQ248, MATCH(TRUE, ISNUMBER(deflator!$E248:$BQ248), 0))</f>
        <v>0.98678170098779217</v>
      </c>
      <c r="H248" cm="1">
        <f t="array" ref="H248">deflator!H248/INDEX(deflator!$E248:$BQ248, MATCH(TRUE, ISNUMBER(deflator!$E248:$BQ248), 0))</f>
        <v>1.0233027868475164</v>
      </c>
      <c r="I248" cm="1">
        <f t="array" ref="I248">deflator!I248/INDEX(deflator!$E248:$BQ248, MATCH(TRUE, ISNUMBER(deflator!$E248:$BQ248), 0))</f>
        <v>0.99793742578763533</v>
      </c>
      <c r="J248" cm="1">
        <f t="array" ref="J248">deflator!J248/INDEX(deflator!$E248:$BQ248, MATCH(TRUE, ISNUMBER(deflator!$E248:$BQ248), 0))</f>
        <v>1.0254128874106265</v>
      </c>
      <c r="K248" cm="1">
        <f t="array" ref="K248">deflator!K248/INDEX(deflator!$E248:$BQ248, MATCH(TRUE, ISNUMBER(deflator!$E248:$BQ248), 0))</f>
        <v>0.96826630057378538</v>
      </c>
      <c r="L248" cm="1">
        <f t="array" ref="L248">deflator!L248/INDEX(deflator!$E248:$BQ248, MATCH(TRUE, ISNUMBER(deflator!$E248:$BQ248), 0))</f>
        <v>1.0128987643527831</v>
      </c>
      <c r="M248" cm="1">
        <f t="array" ref="M248">deflator!M248/INDEX(deflator!$E248:$BQ248, MATCH(TRUE, ISNUMBER(deflator!$E248:$BQ248), 0))</f>
        <v>1.1032733939857187</v>
      </c>
      <c r="N248" cm="1">
        <f t="array" ref="N248">deflator!N248/INDEX(deflator!$E248:$BQ248, MATCH(TRUE, ISNUMBER(deflator!$E248:$BQ248), 0))</f>
        <v>1.1026746295762875</v>
      </c>
      <c r="O248" cm="1">
        <f t="array" ref="O248">deflator!O248/INDEX(deflator!$E248:$BQ248, MATCH(TRUE, ISNUMBER(deflator!$E248:$BQ248), 0))</f>
        <v>1.1233356274963402</v>
      </c>
      <c r="P248" cm="1">
        <f t="array" ref="P248">deflator!P248/INDEX(deflator!$E248:$BQ248, MATCH(TRUE, ISNUMBER(deflator!$E248:$BQ248), 0))</f>
        <v>1.197873018200472</v>
      </c>
      <c r="Q248" cm="1">
        <f t="array" ref="Q248">deflator!Q248/INDEX(deflator!$E248:$BQ248, MATCH(TRUE, ISNUMBER(deflator!$E248:$BQ248), 0))</f>
        <v>1.3309557767918454</v>
      </c>
      <c r="R248" cm="1">
        <f t="array" ref="R248">deflator!R248/INDEX(deflator!$E248:$BQ248, MATCH(TRUE, ISNUMBER(deflator!$E248:$BQ248), 0))</f>
        <v>1.612888237692653</v>
      </c>
      <c r="S248" cm="1">
        <f t="array" ref="S248">deflator!S248/INDEX(deflator!$E248:$BQ248, MATCH(TRUE, ISNUMBER(deflator!$E248:$BQ248), 0))</f>
        <v>2.5404871746602788</v>
      </c>
      <c r="T248" cm="1">
        <f t="array" ref="T248">deflator!T248/INDEX(deflator!$E248:$BQ248, MATCH(TRUE, ISNUMBER(deflator!$E248:$BQ248), 0))</f>
        <v>3.1647218793456457</v>
      </c>
      <c r="U248" cm="1">
        <f t="array" ref="U248">deflator!U248/INDEX(deflator!$E248:$BQ248, MATCH(TRUE, ISNUMBER(deflator!$E248:$BQ248), 0))</f>
        <v>3.4177618900758251</v>
      </c>
      <c r="V248" cm="1">
        <f t="array" ref="V248">deflator!V248/INDEX(deflator!$E248:$BQ248, MATCH(TRUE, ISNUMBER(deflator!$E248:$BQ248), 0))</f>
        <v>3.8737697376049423</v>
      </c>
      <c r="W248" cm="1">
        <f t="array" ref="W248">deflator!W248/INDEX(deflator!$E248:$BQ248, MATCH(TRUE, ISNUMBER(deflator!$E248:$BQ248), 0))</f>
        <v>3.9963676006496534</v>
      </c>
      <c r="X248" cm="1">
        <f t="array" ref="X248">deflator!X248/INDEX(deflator!$E248:$BQ248, MATCH(TRUE, ISNUMBER(deflator!$E248:$BQ248), 0))</f>
        <v>4.9837894372582889</v>
      </c>
      <c r="Y248" cm="1">
        <f t="array" ref="Y248">deflator!Y248/INDEX(deflator!$E248:$BQ248, MATCH(TRUE, ISNUMBER(deflator!$E248:$BQ248), 0))</f>
        <v>6.116955683775168</v>
      </c>
      <c r="Z248" cm="1">
        <f t="array" ref="Z248">deflator!Z248/INDEX(deflator!$E248:$BQ248, MATCH(TRUE, ISNUMBER(deflator!$E248:$BQ248), 0))</f>
        <v>6.5585885342302621</v>
      </c>
      <c r="AA248" cm="1">
        <f t="array" ref="AA248">deflator!AA248/INDEX(deflator!$E248:$BQ248, MATCH(TRUE, ISNUMBER(deflator!$E248:$BQ248), 0))</f>
        <v>7.3562405826929229</v>
      </c>
      <c r="AB248" cm="1">
        <f t="array" ref="AB248">deflator!AB248/INDEX(deflator!$E248:$BQ248, MATCH(TRUE, ISNUMBER(deflator!$E248:$BQ248), 0))</f>
        <v>7.8214987284302957</v>
      </c>
      <c r="AC248" cm="1">
        <f t="array" ref="AC248">deflator!AC248/INDEX(deflator!$E248:$BQ248, MATCH(TRUE, ISNUMBER(deflator!$E248:$BQ248), 0))</f>
        <v>8.2916261110351286</v>
      </c>
      <c r="AD248" cm="1">
        <f t="array" ref="AD248">deflator!AD248/INDEX(deflator!$E248:$BQ248, MATCH(TRUE, ISNUMBER(deflator!$E248:$BQ248), 0))</f>
        <v>8.3942431148486456</v>
      </c>
      <c r="AE248" cm="1">
        <f t="array" ref="AE248">deflator!AE248/INDEX(deflator!$E248:$BQ248, MATCH(TRUE, ISNUMBER(deflator!$E248:$BQ248), 0))</f>
        <v>8.2893428519221874</v>
      </c>
      <c r="AF248" cm="1">
        <f t="array" ref="AF248">deflator!AF248/INDEX(deflator!$E248:$BQ248, MATCH(TRUE, ISNUMBER(deflator!$E248:$BQ248), 0))</f>
        <v>8.6915974368285447</v>
      </c>
      <c r="AG248" cm="1">
        <f t="array" ref="AG248">deflator!AG248/INDEX(deflator!$E248:$BQ248, MATCH(TRUE, ISNUMBER(deflator!$E248:$BQ248), 0))</f>
        <v>9.0529915708706596</v>
      </c>
      <c r="AH248" cm="1">
        <f t="array" ref="AH248">deflator!AH248/INDEX(deflator!$E248:$BQ248, MATCH(TRUE, ISNUMBER(deflator!$E248:$BQ248), 0))</f>
        <v>9.7033594189691001</v>
      </c>
      <c r="AI248" cm="1">
        <f t="array" ref="AI248">deflator!AI248/INDEX(deflator!$E248:$BQ248, MATCH(TRUE, ISNUMBER(deflator!$E248:$BQ248), 0))</f>
        <v>11.20630173711654</v>
      </c>
      <c r="AJ248" cm="1">
        <f t="array" ref="AJ248">deflator!AJ248/INDEX(deflator!$E248:$BQ248, MATCH(TRUE, ISNUMBER(deflator!$E248:$BQ248), 0))</f>
        <v>11.382508694494993</v>
      </c>
      <c r="AK248" cm="1">
        <f t="array" ref="AK248">deflator!AK248/INDEX(deflator!$E248:$BQ248, MATCH(TRUE, ISNUMBER(deflator!$E248:$BQ248), 0))</f>
        <v>10.595424463459784</v>
      </c>
      <c r="AL248" cm="1">
        <f t="array" ref="AL248">deflator!AL248/INDEX(deflator!$E248:$BQ248, MATCH(TRUE, ISNUMBER(deflator!$E248:$BQ248), 0))</f>
        <v>11.529070489412286</v>
      </c>
      <c r="AM248" cm="1">
        <f t="array" ref="AM248">deflator!AM248/INDEX(deflator!$E248:$BQ248, MATCH(TRUE, ISNUMBER(deflator!$E248:$BQ248), 0))</f>
        <v>13.05872478644698</v>
      </c>
      <c r="AN248" cm="1">
        <f t="array" ref="AN248">deflator!AN248/INDEX(deflator!$E248:$BQ248, MATCH(TRUE, ISNUMBER(deflator!$E248:$BQ248), 0))</f>
        <v>13.603180615473303</v>
      </c>
      <c r="AO248" cm="1">
        <f t="array" ref="AO248">deflator!AO248/INDEX(deflator!$E248:$BQ248, MATCH(TRUE, ISNUMBER(deflator!$E248:$BQ248), 0))</f>
        <v>13.854777317765835</v>
      </c>
      <c r="AP248" cm="1">
        <f t="array" ref="AP248">deflator!AP248/INDEX(deflator!$E248:$BQ248, MATCH(TRUE, ISNUMBER(deflator!$E248:$BQ248), 0))</f>
        <v>13.363823912440614</v>
      </c>
      <c r="AQ248" cm="1">
        <f t="array" ref="AQ248">deflator!AQ248/INDEX(deflator!$E248:$BQ248, MATCH(TRUE, ISNUMBER(deflator!$E248:$BQ248), 0))</f>
        <v>13.11572667589081</v>
      </c>
      <c r="AR248" cm="1">
        <f t="array" ref="AR248">deflator!AR248/INDEX(deflator!$E248:$BQ248, MATCH(TRUE, ISNUMBER(deflator!$E248:$BQ248), 0))</f>
        <v>13.68012024078195</v>
      </c>
      <c r="AS248" cm="1">
        <f t="array" ref="AS248">deflator!AS248/INDEX(deflator!$E248:$BQ248, MATCH(TRUE, ISNUMBER(deflator!$E248:$BQ248), 0))</f>
        <v>15.327638060756767</v>
      </c>
      <c r="AT248" cm="1">
        <f t="array" ref="AT248">deflator!AT248/INDEX(deflator!$E248:$BQ248, MATCH(TRUE, ISNUMBER(deflator!$E248:$BQ248), 0))</f>
        <v>15.755884241823876</v>
      </c>
      <c r="AU248" cm="1">
        <f t="array" ref="AU248">deflator!AU248/INDEX(deflator!$E248:$BQ248, MATCH(TRUE, ISNUMBER(deflator!$E248:$BQ248), 0))</f>
        <v>14.937754451134456</v>
      </c>
      <c r="AV248" cm="1">
        <f t="array" ref="AV248">deflator!AV248/INDEX(deflator!$E248:$BQ248, MATCH(TRUE, ISNUMBER(deflator!$E248:$BQ248), 0))</f>
        <v>16.503016227307285</v>
      </c>
      <c r="AW248" cm="1">
        <f t="array" ref="AW248">deflator!AW248/INDEX(deflator!$E248:$BQ248, MATCH(TRUE, ISNUMBER(deflator!$E248:$BQ248), 0))</f>
        <v>17.969181271966331</v>
      </c>
      <c r="AX248" cm="1">
        <f t="array" ref="AX248">deflator!AX248/INDEX(deflator!$E248:$BQ248, MATCH(TRUE, ISNUMBER(deflator!$E248:$BQ248), 0))</f>
        <v>20.362932406915121</v>
      </c>
      <c r="AY248" cm="1">
        <f t="array" ref="AY248">deflator!AY248/INDEX(deflator!$E248:$BQ248, MATCH(TRUE, ISNUMBER(deflator!$E248:$BQ248), 0))</f>
        <v>20.715050811807206</v>
      </c>
      <c r="AZ248" cm="1">
        <f t="array" ref="AZ248">deflator!AZ248/INDEX(deflator!$E248:$BQ248, MATCH(TRUE, ISNUMBER(deflator!$E248:$BQ248), 0))</f>
        <v>23.356603078330188</v>
      </c>
      <c r="BA248" cm="1">
        <f t="array" ref="BA248">deflator!BA248/INDEX(deflator!$E248:$BQ248, MATCH(TRUE, ISNUMBER(deflator!$E248:$BQ248), 0))</f>
        <v>28.913727771373477</v>
      </c>
      <c r="BB248" cm="1">
        <f t="array" ref="BB248">deflator!BB248/INDEX(deflator!$E248:$BQ248, MATCH(TRUE, ISNUMBER(deflator!$E248:$BQ248), 0))</f>
        <v>20.924346639705242</v>
      </c>
      <c r="BC248" cm="1">
        <f t="array" ref="BC248">deflator!BC248/INDEX(deflator!$E248:$BQ248, MATCH(TRUE, ISNUMBER(deflator!$E248:$BQ248), 0))</f>
        <v>23.58871402945519</v>
      </c>
      <c r="BD248" cm="1">
        <f t="array" ref="BD248">deflator!BD248/INDEX(deflator!$E248:$BQ248, MATCH(TRUE, ISNUMBER(deflator!$E248:$BQ248), 0))</f>
        <v>27.29914874712356</v>
      </c>
      <c r="BE248" cm="1">
        <f t="array" ref="BE248">deflator!BE248/INDEX(deflator!$E248:$BQ248, MATCH(TRUE, ISNUMBER(deflator!$E248:$BQ248), 0))</f>
        <v>27.393457927661022</v>
      </c>
      <c r="BF248" cm="1">
        <f t="array" ref="BF248">deflator!BF248/INDEX(deflator!$E248:$BQ248, MATCH(TRUE, ISNUMBER(deflator!$E248:$BQ248), 0))</f>
        <v>27.943251095351556</v>
      </c>
      <c r="BG248" cm="1">
        <f t="array" ref="BG248">deflator!BG248/INDEX(deflator!$E248:$BQ248, MATCH(TRUE, ISNUMBER(deflator!$E248:$BQ248), 0))</f>
        <v>27.664736900129117</v>
      </c>
      <c r="BH248" cm="1">
        <f t="array" ref="BH248">deflator!BH248/INDEX(deflator!$E248:$BQ248, MATCH(TRUE, ISNUMBER(deflator!$E248:$BQ248), 0))</f>
        <v>25.211317671195598</v>
      </c>
      <c r="BI248" cm="1">
        <f t="array" ref="BI248">deflator!BI248/INDEX(deflator!$E248:$BQ248, MATCH(TRUE, ISNUMBER(deflator!$E248:$BQ248), 0))</f>
        <v>25.059440220670162</v>
      </c>
      <c r="BJ248" cm="1">
        <f t="array" ref="BJ248">deflator!BJ248/INDEX(deflator!$E248:$BQ248, MATCH(TRUE, ISNUMBER(deflator!$E248:$BQ248), 0))</f>
        <v>27.017679765598672</v>
      </c>
      <c r="BK248" cm="1">
        <f t="array" ref="BK248">deflator!BK248/INDEX(deflator!$E248:$BQ248, MATCH(TRUE, ISNUMBER(deflator!$E248:$BQ248), 0))</f>
        <v>27.298298667434196</v>
      </c>
      <c r="BL248" cm="1">
        <f t="array" ref="BL248">deflator!BL248/INDEX(deflator!$E248:$BQ248, MATCH(TRUE, ISNUMBER(deflator!$E248:$BQ248), 0))</f>
        <v>26.762831389633075</v>
      </c>
      <c r="BM248" cm="1">
        <f t="array" ref="BM248">deflator!BM248/INDEX(deflator!$E248:$BQ248, MATCH(TRUE, ISNUMBER(deflator!$E248:$BQ248), 0))</f>
        <v>26.131526496009567</v>
      </c>
      <c r="BN248" cm="1">
        <f t="array" ref="BN248">deflator!BN248/INDEX(deflator!$E248:$BQ248, MATCH(TRUE, ISNUMBER(deflator!$E248:$BQ248), 0))</f>
        <v>30.408301351887619</v>
      </c>
      <c r="BO248" cm="1">
        <f t="array" ref="BO248">deflator!BO248/INDEX(deflator!$E248:$BQ248, MATCH(TRUE, ISNUMBER(deflator!$E248:$BQ248), 0))</f>
        <v>35.451025193806011</v>
      </c>
      <c r="BP248" cm="1">
        <f t="array" ref="BP248">deflator!BP248/INDEX(deflator!$E248:$BQ248, MATCH(TRUE, ISNUMBER(deflator!$E248:$BQ248), 0))</f>
        <v>31.230788818388952</v>
      </c>
      <c r="BQ248" cm="1">
        <f t="array" ref="BQ248">deflator!BQ248/INDEX(deflator!$E248:$BQ248, MATCH(TRUE, ISNUMBER(deflator!$E248:$BQ248), 0))</f>
        <v>31.850716192111378</v>
      </c>
    </row>
    <row r="249" spans="1:69" x14ac:dyDescent="0.35">
      <c r="A249" t="s">
        <v>739</v>
      </c>
      <c r="B249" t="s">
        <v>740</v>
      </c>
      <c r="C249" t="s">
        <v>44</v>
      </c>
      <c r="D249" t="s">
        <v>45</v>
      </c>
      <c r="E249" cm="1">
        <f t="array" ref="E249">deflator!E249/INDEX(deflator!$E249:$BQ249, MATCH(TRUE, ISNUMBER(deflator!$E249:$BQ249), 0))</f>
        <v>0</v>
      </c>
      <c r="F249" cm="1">
        <f t="array" ref="F249">deflator!F249/INDEX(deflator!$E249:$BQ249, MATCH(TRUE, ISNUMBER(deflator!$E249:$BQ249), 0))</f>
        <v>1</v>
      </c>
      <c r="G249" cm="1">
        <f t="array" ref="G249">deflator!G249/INDEX(deflator!$E249:$BQ249, MATCH(TRUE, ISNUMBER(deflator!$E249:$BQ249), 0))</f>
        <v>1.064895559210121</v>
      </c>
      <c r="H249" cm="1">
        <f t="array" ref="H249">deflator!H249/INDEX(deflator!$E249:$BQ249, MATCH(TRUE, ISNUMBER(deflator!$E249:$BQ249), 0))</f>
        <v>1.3918230464810741</v>
      </c>
      <c r="I249" cm="1">
        <f t="array" ref="I249">deflator!I249/INDEX(deflator!$E249:$BQ249, MATCH(TRUE, ISNUMBER(deflator!$E249:$BQ249), 0))</f>
        <v>1.5500366996556803</v>
      </c>
      <c r="J249" cm="1">
        <f t="array" ref="J249">deflator!J249/INDEX(deflator!$E249:$BQ249, MATCH(TRUE, ISNUMBER(deflator!$E249:$BQ249), 0))</f>
        <v>1.8075297720299464</v>
      </c>
      <c r="K249" cm="1">
        <f t="array" ref="K249">deflator!K249/INDEX(deflator!$E249:$BQ249, MATCH(TRUE, ISNUMBER(deflator!$E249:$BQ249), 0))</f>
        <v>1.8351470472061171</v>
      </c>
      <c r="L249" cm="1">
        <f t="array" ref="L249">deflator!L249/INDEX(deflator!$E249:$BQ249, MATCH(TRUE, ISNUMBER(deflator!$E249:$BQ249), 0))</f>
        <v>1.9109651938974197</v>
      </c>
      <c r="M249" cm="1">
        <f t="array" ref="M249">deflator!M249/INDEX(deflator!$E249:$BQ249, MATCH(TRUE, ISNUMBER(deflator!$E249:$BQ249), 0))</f>
        <v>1.9363639827193713</v>
      </c>
      <c r="N249" cm="1">
        <f t="array" ref="N249">deflator!N249/INDEX(deflator!$E249:$BQ249, MATCH(TRUE, ISNUMBER(deflator!$E249:$BQ249), 0))</f>
        <v>1.9631005929164151</v>
      </c>
      <c r="O249" cm="1">
        <f t="array" ref="O249">deflator!O249/INDEX(deflator!$E249:$BQ249, MATCH(TRUE, ISNUMBER(deflator!$E249:$BQ249), 0))</f>
        <v>2.0926512525386998</v>
      </c>
      <c r="P249" cm="1">
        <f t="array" ref="P249">deflator!P249/INDEX(deflator!$E249:$BQ249, MATCH(TRUE, ISNUMBER(deflator!$E249:$BQ249), 0))</f>
        <v>2.2073977278595907</v>
      </c>
      <c r="Q249" cm="1">
        <f t="array" ref="Q249">deflator!Q249/INDEX(deflator!$E249:$BQ249, MATCH(TRUE, ISNUMBER(deflator!$E249:$BQ249), 0))</f>
        <v>2.2711191982728893</v>
      </c>
      <c r="R249" cm="1">
        <f t="array" ref="R249">deflator!R249/INDEX(deflator!$E249:$BQ249, MATCH(TRUE, ISNUMBER(deflator!$E249:$BQ249), 0))</f>
        <v>2.4655452464789818</v>
      </c>
      <c r="S249" cm="1">
        <f t="array" ref="S249">deflator!S249/INDEX(deflator!$E249:$BQ249, MATCH(TRUE, ISNUMBER(deflator!$E249:$BQ249), 0))</f>
        <v>3.067008255903366</v>
      </c>
      <c r="T249" cm="1">
        <f t="array" ref="T249">deflator!T249/INDEX(deflator!$E249:$BQ249, MATCH(TRUE, ISNUMBER(deflator!$E249:$BQ249), 0))</f>
        <v>3.2201918339268465</v>
      </c>
      <c r="U249" cm="1">
        <f t="array" ref="U249">deflator!U249/INDEX(deflator!$E249:$BQ249, MATCH(TRUE, ISNUMBER(deflator!$E249:$BQ249), 0))</f>
        <v>3.3134985966196773</v>
      </c>
      <c r="V249" cm="1">
        <f t="array" ref="V249">deflator!V249/INDEX(deflator!$E249:$BQ249, MATCH(TRUE, ISNUMBER(deflator!$E249:$BQ249), 0))</f>
        <v>3.6333608578996857</v>
      </c>
      <c r="W249" cm="1">
        <f t="array" ref="W249">deflator!W249/INDEX(deflator!$E249:$BQ249, MATCH(TRUE, ISNUMBER(deflator!$E249:$BQ249), 0))</f>
        <v>3.8682550936671225</v>
      </c>
      <c r="X249" cm="1">
        <f t="array" ref="X249">deflator!X249/INDEX(deflator!$E249:$BQ249, MATCH(TRUE, ISNUMBER(deflator!$E249:$BQ249), 0))</f>
        <v>4.2700832902682002</v>
      </c>
      <c r="Y249" cm="1">
        <f t="array" ref="Y249">deflator!Y249/INDEX(deflator!$E249:$BQ249, MATCH(TRUE, ISNUMBER(deflator!$E249:$BQ249), 0))</f>
        <v>4.8166011068274681</v>
      </c>
      <c r="Z249" cm="1">
        <f t="array" ref="Z249">deflator!Z249/INDEX(deflator!$E249:$BQ249, MATCH(TRUE, ISNUMBER(deflator!$E249:$BQ249), 0))</f>
        <v>5.3662113217492466</v>
      </c>
      <c r="AA249" cm="1">
        <f t="array" ref="AA249">deflator!AA249/INDEX(deflator!$E249:$BQ249, MATCH(TRUE, ISNUMBER(deflator!$E249:$BQ249), 0))</f>
        <v>6.225216212761886</v>
      </c>
      <c r="AB249" cm="1">
        <f t="array" ref="AB249">deflator!AB249/INDEX(deflator!$E249:$BQ249, MATCH(TRUE, ISNUMBER(deflator!$E249:$BQ249), 0))</f>
        <v>7.0158632692678209</v>
      </c>
      <c r="AC249" cm="1">
        <f t="array" ref="AC249">deflator!AC249/INDEX(deflator!$E249:$BQ249, MATCH(TRUE, ISNUMBER(deflator!$E249:$BQ249), 0))</f>
        <v>7.5056549086297082</v>
      </c>
      <c r="AD249" cm="1">
        <f t="array" ref="AD249">deflator!AD249/INDEX(deflator!$E249:$BQ249, MATCH(TRUE, ISNUMBER(deflator!$E249:$BQ249), 0))</f>
        <v>7.7756424006428277</v>
      </c>
      <c r="AE249" cm="1">
        <f t="array" ref="AE249">deflator!AE249/INDEX(deflator!$E249:$BQ249, MATCH(TRUE, ISNUMBER(deflator!$E249:$BQ249), 0))</f>
        <v>8.0495524554380129</v>
      </c>
      <c r="AF249" cm="1">
        <f t="array" ref="AF249">deflator!AF249/INDEX(deflator!$E249:$BQ249, MATCH(TRUE, ISNUMBER(deflator!$E249:$BQ249), 0))</f>
        <v>8.4657715883260813</v>
      </c>
      <c r="AG249" cm="1">
        <f t="array" ref="AG249">deflator!AG249/INDEX(deflator!$E249:$BQ249, MATCH(TRUE, ISNUMBER(deflator!$E249:$BQ249), 0))</f>
        <v>9.1179910516374285</v>
      </c>
      <c r="AH249" cm="1">
        <f t="array" ref="AH249">deflator!AH249/INDEX(deflator!$E249:$BQ249, MATCH(TRUE, ISNUMBER(deflator!$E249:$BQ249), 0))</f>
        <v>9.923044313521217</v>
      </c>
      <c r="AI249" cm="1">
        <f t="array" ref="AI249">deflator!AI249/INDEX(deflator!$E249:$BQ249, MATCH(TRUE, ISNUMBER(deflator!$E249:$BQ249), 0))</f>
        <v>10.367249836540841</v>
      </c>
      <c r="AJ249" cm="1">
        <f t="array" ref="AJ249">deflator!AJ249/INDEX(deflator!$E249:$BQ249, MATCH(TRUE, ISNUMBER(deflator!$E249:$BQ249), 0))</f>
        <v>11.096772689615175</v>
      </c>
      <c r="AK249" cm="1">
        <f t="array" ref="AK249">deflator!AK249/INDEX(deflator!$E249:$BQ249, MATCH(TRUE, ISNUMBER(deflator!$E249:$BQ249), 0))</f>
        <v>11.728350485807624</v>
      </c>
      <c r="AL249" cm="1">
        <f t="array" ref="AL249">deflator!AL249/INDEX(deflator!$E249:$BQ249, MATCH(TRUE, ISNUMBER(deflator!$E249:$BQ249), 0))</f>
        <v>12.278567678935348</v>
      </c>
      <c r="AM249" cm="1">
        <f t="array" ref="AM249">deflator!AM249/INDEX(deflator!$E249:$BQ249, MATCH(TRUE, ISNUMBER(deflator!$E249:$BQ249), 0))</f>
        <v>12.834302732690185</v>
      </c>
      <c r="AN249" cm="1">
        <f t="array" ref="AN249">deflator!AN249/INDEX(deflator!$E249:$BQ249, MATCH(TRUE, ISNUMBER(deflator!$E249:$BQ249), 0))</f>
        <v>13.521078521761021</v>
      </c>
      <c r="AO249" cm="1">
        <f t="array" ref="AO249">deflator!AO249/INDEX(deflator!$E249:$BQ249, MATCH(TRUE, ISNUMBER(deflator!$E249:$BQ249), 0))</f>
        <v>14.110137186264446</v>
      </c>
      <c r="AP249" cm="1">
        <f t="array" ref="AP249">deflator!AP249/INDEX(deflator!$E249:$BQ249, MATCH(TRUE, ISNUMBER(deflator!$E249:$BQ249), 0))</f>
        <v>16.103241549055209</v>
      </c>
      <c r="AQ249" cm="1">
        <f t="array" ref="AQ249">deflator!AQ249/INDEX(deflator!$E249:$BQ249, MATCH(TRUE, ISNUMBER(deflator!$E249:$BQ249), 0))</f>
        <v>16.630087434250022</v>
      </c>
      <c r="AR249" cm="1">
        <f t="array" ref="AR249">deflator!AR249/INDEX(deflator!$E249:$BQ249, MATCH(TRUE, ISNUMBER(deflator!$E249:$BQ249), 0))</f>
        <v>17.18909434596134</v>
      </c>
      <c r="AS249" cm="1">
        <f t="array" ref="AS249">deflator!AS249/INDEX(deflator!$E249:$BQ249, MATCH(TRUE, ISNUMBER(deflator!$E249:$BQ249), 0))</f>
        <v>17.7535119089336</v>
      </c>
      <c r="AT249" cm="1">
        <f t="array" ref="AT249">deflator!AT249/INDEX(deflator!$E249:$BQ249, MATCH(TRUE, ISNUMBER(deflator!$E249:$BQ249), 0))</f>
        <v>18.448309382305794</v>
      </c>
      <c r="AU249" cm="1">
        <f t="array" ref="AU249">deflator!AU249/INDEX(deflator!$E249:$BQ249, MATCH(TRUE, ISNUMBER(deflator!$E249:$BQ249), 0))</f>
        <v>18.869816877643366</v>
      </c>
      <c r="AV249" cm="1">
        <f t="array" ref="AV249">deflator!AV249/INDEX(deflator!$E249:$BQ249, MATCH(TRUE, ISNUMBER(deflator!$E249:$BQ249), 0))</f>
        <v>19.376425468912657</v>
      </c>
      <c r="AW249" cm="1">
        <f t="array" ref="AW249">deflator!AW249/INDEX(deflator!$E249:$BQ249, MATCH(TRUE, ISNUMBER(deflator!$E249:$BQ249), 0))</f>
        <v>20.02584757796269</v>
      </c>
      <c r="AX249" cm="1">
        <f t="array" ref="AX249">deflator!AX249/INDEX(deflator!$E249:$BQ249, MATCH(TRUE, ISNUMBER(deflator!$E249:$BQ249), 0))</f>
        <v>20.862094145790259</v>
      </c>
      <c r="AY249" cm="1">
        <f t="array" ref="AY249">deflator!AY249/INDEX(deflator!$E249:$BQ249, MATCH(TRUE, ISNUMBER(deflator!$E249:$BQ249), 0))</f>
        <v>21.661910615946848</v>
      </c>
      <c r="AZ249" cm="1">
        <f t="array" ref="AZ249">deflator!AZ249/INDEX(deflator!$E249:$BQ249, MATCH(TRUE, ISNUMBER(deflator!$E249:$BQ249), 0))</f>
        <v>22.122546068251044</v>
      </c>
      <c r="BA249" cm="1">
        <f t="array" ref="BA249">deflator!BA249/INDEX(deflator!$E249:$BQ249, MATCH(TRUE, ISNUMBER(deflator!$E249:$BQ249), 0))</f>
        <v>23.525187221841954</v>
      </c>
      <c r="BB249" cm="1">
        <f t="array" ref="BB249">deflator!BB249/INDEX(deflator!$E249:$BQ249, MATCH(TRUE, ISNUMBER(deflator!$E249:$BQ249), 0))</f>
        <v>24.236364210972514</v>
      </c>
      <c r="BC249" cm="1">
        <f t="array" ref="BC249">deflator!BC249/INDEX(deflator!$E249:$BQ249, MATCH(TRUE, ISNUMBER(deflator!$E249:$BQ249), 0))</f>
        <v>26.530342033326484</v>
      </c>
      <c r="BD249" cm="1">
        <f t="array" ref="BD249">deflator!BD249/INDEX(deflator!$E249:$BQ249, MATCH(TRUE, ISNUMBER(deflator!$E249:$BQ249), 0))</f>
        <v>27.743074228281511</v>
      </c>
      <c r="BE249" cm="1">
        <f t="array" ref="BE249">deflator!BE249/INDEX(deflator!$E249:$BQ249, MATCH(TRUE, ISNUMBER(deflator!$E249:$BQ249), 0))</f>
        <v>29.036403853644838</v>
      </c>
      <c r="BF249" cm="1">
        <f t="array" ref="BF249">deflator!BF249/INDEX(deflator!$E249:$BQ249, MATCH(TRUE, ISNUMBER(deflator!$E249:$BQ249), 0))</f>
        <v>30.343120480457557</v>
      </c>
      <c r="BG249" cm="1">
        <f t="array" ref="BG249">deflator!BG249/INDEX(deflator!$E249:$BQ249, MATCH(TRUE, ISNUMBER(deflator!$E249:$BQ249), 0))</f>
        <v>31.758524028238813</v>
      </c>
      <c r="BH249" cm="1">
        <f t="array" ref="BH249">deflator!BH249/INDEX(deflator!$E249:$BQ249, MATCH(TRUE, ISNUMBER(deflator!$E249:$BQ249), 0))</f>
        <v>33.096777441420265</v>
      </c>
      <c r="BI249" cm="1">
        <f t="array" ref="BI249">deflator!BI249/INDEX(deflator!$E249:$BQ249, MATCH(TRUE, ISNUMBER(deflator!$E249:$BQ249), 0))</f>
        <v>34.730091361292864</v>
      </c>
      <c r="BJ249" cm="1">
        <f t="array" ref="BJ249">deflator!BJ249/INDEX(deflator!$E249:$BQ249, MATCH(TRUE, ISNUMBER(deflator!$E249:$BQ249), 0))</f>
        <v>36.367228169449113</v>
      </c>
      <c r="BK249" cm="1">
        <f t="array" ref="BK249">deflator!BK249/INDEX(deflator!$E249:$BQ249, MATCH(TRUE, ISNUMBER(deflator!$E249:$BQ249), 0))</f>
        <v>39.249208688033455</v>
      </c>
      <c r="BL249" cm="1">
        <f t="array" ref="BL249">deflator!BL249/INDEX(deflator!$E249:$BQ249, MATCH(TRUE, ISNUMBER(deflator!$E249:$BQ249), 0))</f>
        <v>42.049723024260622</v>
      </c>
      <c r="BM249" cm="1">
        <f t="array" ref="BM249">deflator!BM249/INDEX(deflator!$E249:$BQ249, MATCH(TRUE, ISNUMBER(deflator!$E249:$BQ249), 0))</f>
        <v>44.911498154539423</v>
      </c>
      <c r="BN249" cm="1">
        <f t="array" ref="BN249">deflator!BN249/INDEX(deflator!$E249:$BQ249, MATCH(TRUE, ISNUMBER(deflator!$E249:$BQ249), 0))</f>
        <v>47.201708264697722</v>
      </c>
      <c r="BO249" cm="1">
        <f t="array" ref="BO249">deflator!BO249/INDEX(deflator!$E249:$BQ249, MATCH(TRUE, ISNUMBER(deflator!$E249:$BQ249), 0))</f>
        <v>48.754043554824058</v>
      </c>
      <c r="BP249" cm="1">
        <f t="array" ref="BP249">deflator!BP249/INDEX(deflator!$E249:$BQ249, MATCH(TRUE, ISNUMBER(deflator!$E249:$BQ249), 0))</f>
        <v>52.299243698357181</v>
      </c>
      <c r="BQ249" cm="1">
        <f t="array" ref="BQ249">deflator!BQ249/INDEX(deflator!$E249:$BQ249, MATCH(TRUE, ISNUMBER(deflator!$E249:$BQ249), 0))</f>
        <v>57.297027257962199</v>
      </c>
    </row>
    <row r="250" spans="1:69" x14ac:dyDescent="0.35">
      <c r="A250" t="s">
        <v>741</v>
      </c>
      <c r="B250" t="s">
        <v>742</v>
      </c>
      <c r="C250" t="s">
        <v>44</v>
      </c>
      <c r="D250" t="s">
        <v>45</v>
      </c>
      <c r="E250" cm="1">
        <f t="array" ref="E250">deflator!E250/INDEX(deflator!$E250:$BQ250, MATCH(TRUE, ISNUMBER(deflator!$E250:$BQ250), 0))</f>
        <v>0.50035528889339942</v>
      </c>
      <c r="F250" cm="1">
        <f t="array" ref="F250">deflator!F250/INDEX(deflator!$E250:$BQ250, MATCH(TRUE, ISNUMBER(deflator!$E250:$BQ250), 0))</f>
        <v>0.52223782929740314</v>
      </c>
      <c r="G250" cm="1">
        <f t="array" ref="G250">deflator!G250/INDEX(deflator!$E250:$BQ250, MATCH(TRUE, ISNUMBER(deflator!$E250:$BQ250), 0))</f>
        <v>0.55246985235323176</v>
      </c>
      <c r="H250" cm="1">
        <f t="array" ref="H250">deflator!H250/INDEX(deflator!$E250:$BQ250, MATCH(TRUE, ISNUMBER(deflator!$E250:$BQ250), 0))</f>
        <v>0.58792015487445382</v>
      </c>
      <c r="I250" cm="1">
        <f t="array" ref="I250">deflator!I250/INDEX(deflator!$E250:$BQ250, MATCH(TRUE, ISNUMBER(deflator!$E250:$BQ250), 0))</f>
        <v>0.601750603300232</v>
      </c>
      <c r="J250" cm="1">
        <f t="array" ref="J250">deflator!J250/INDEX(deflator!$E250:$BQ250, MATCH(TRUE, ISNUMBER(deflator!$E250:$BQ250), 0))</f>
        <v>0.62652982458312056</v>
      </c>
      <c r="K250" cm="1">
        <f t="array" ref="K250">deflator!K250/INDEX(deflator!$E250:$BQ250, MATCH(TRUE, ISNUMBER(deflator!$E250:$BQ250), 0))</f>
        <v>0.66379325399677036</v>
      </c>
      <c r="L250" cm="1">
        <f t="array" ref="L250">deflator!L250/INDEX(deflator!$E250:$BQ250, MATCH(TRUE, ISNUMBER(deflator!$E250:$BQ250), 0))</f>
        <v>0.70322184660713549</v>
      </c>
      <c r="M250" cm="1">
        <f t="array" ref="M250">deflator!M250/INDEX(deflator!$E250:$BQ250, MATCH(TRUE, ISNUMBER(deflator!$E250:$BQ250), 0))</f>
        <v>0.73669630524664165</v>
      </c>
      <c r="N250" cm="1">
        <f t="array" ref="N250">deflator!N250/INDEX(deflator!$E250:$BQ250, MATCH(TRUE, ISNUMBER(deflator!$E250:$BQ250), 0))</f>
        <v>0.78735387928058431</v>
      </c>
      <c r="O250" cm="1">
        <f t="array" ref="O250">deflator!O250/INDEX(deflator!$E250:$BQ250, MATCH(TRUE, ISNUMBER(deflator!$E250:$BQ250), 0))</f>
        <v>0.85541672038620731</v>
      </c>
      <c r="P250" cm="1">
        <f t="array" ref="P250">deflator!P250/INDEX(deflator!$E250:$BQ250, MATCH(TRUE, ISNUMBER(deflator!$E250:$BQ250), 0))</f>
        <v>1</v>
      </c>
      <c r="Q250" cm="1">
        <f t="array" ref="Q250">deflator!Q250/INDEX(deflator!$E250:$BQ250, MATCH(TRUE, ISNUMBER(deflator!$E250:$BQ250), 0))</f>
        <v>1.109756760490106</v>
      </c>
      <c r="R250" cm="1">
        <f t="array" ref="R250">deflator!R250/INDEX(deflator!$E250:$BQ250, MATCH(TRUE, ISNUMBER(deflator!$E250:$BQ250), 0))</f>
        <v>1.3531288451224663</v>
      </c>
      <c r="S250" cm="1">
        <f t="array" ref="S250">deflator!S250/INDEX(deflator!$E250:$BQ250, MATCH(TRUE, ISNUMBER(deflator!$E250:$BQ250), 0))</f>
        <v>1.7454326600557144</v>
      </c>
      <c r="T250" cm="1">
        <f t="array" ref="T250">deflator!T250/INDEX(deflator!$E250:$BQ250, MATCH(TRUE, ISNUMBER(deflator!$E250:$BQ250), 0))</f>
        <v>2.1173710958173055</v>
      </c>
      <c r="U250" cm="1">
        <f t="array" ref="U250">deflator!U250/INDEX(deflator!$E250:$BQ250, MATCH(TRUE, ISNUMBER(deflator!$E250:$BQ250), 0))</f>
        <v>2.4479489928309821</v>
      </c>
      <c r="V250" cm="1">
        <f t="array" ref="V250">deflator!V250/INDEX(deflator!$E250:$BQ250, MATCH(TRUE, ISNUMBER(deflator!$E250:$BQ250), 0))</f>
        <v>3.0376359947406426</v>
      </c>
      <c r="W250" cm="1">
        <f t="array" ref="W250">deflator!W250/INDEX(deflator!$E250:$BQ250, MATCH(TRUE, ISNUMBER(deflator!$E250:$BQ250), 0))</f>
        <v>4.4817629795234009</v>
      </c>
      <c r="X250" cm="1">
        <f t="array" ref="X250">deflator!X250/INDEX(deflator!$E250:$BQ250, MATCH(TRUE, ISNUMBER(deflator!$E250:$BQ250), 0))</f>
        <v>7.9202103817023408</v>
      </c>
      <c r="Y250" cm="1">
        <f t="array" ref="Y250">deflator!Y250/INDEX(deflator!$E250:$BQ250, MATCH(TRUE, ISNUMBER(deflator!$E250:$BQ250), 0))</f>
        <v>15.286261446967893</v>
      </c>
      <c r="Z250" cm="1">
        <f t="array" ref="Z250">deflator!Z250/INDEX(deflator!$E250:$BQ250, MATCH(TRUE, ISNUMBER(deflator!$E250:$BQ250), 0))</f>
        <v>22.020940428968057</v>
      </c>
      <c r="AA250" cm="1">
        <f t="array" ref="AA250">deflator!AA250/INDEX(deflator!$E250:$BQ250, MATCH(TRUE, ISNUMBER(deflator!$E250:$BQ250), 0))</f>
        <v>28.236754817331409</v>
      </c>
      <c r="AB250" cm="1">
        <f t="array" ref="AB250">deflator!AB250/INDEX(deflator!$E250:$BQ250, MATCH(TRUE, ISNUMBER(deflator!$E250:$BQ250), 0))</f>
        <v>35.651231194820717</v>
      </c>
      <c r="AC250" cm="1">
        <f t="array" ref="AC250">deflator!AC250/INDEX(deflator!$E250:$BQ250, MATCH(TRUE, ISNUMBER(deflator!$E250:$BQ250), 0))</f>
        <v>52.848255908674986</v>
      </c>
      <c r="AD250" cm="1">
        <f t="array" ref="AD250">deflator!AD250/INDEX(deflator!$E250:$BQ250, MATCH(TRUE, ISNUMBER(deflator!$E250:$BQ250), 0))</f>
        <v>80.88662161832211</v>
      </c>
      <c r="AE250" cm="1">
        <f t="array" ref="AE250">deflator!AE250/INDEX(deflator!$E250:$BQ250, MATCH(TRUE, ISNUMBER(deflator!$E250:$BQ250), 0))</f>
        <v>110.0113748900515</v>
      </c>
      <c r="AF250" cm="1">
        <f t="array" ref="AF250">deflator!AF250/INDEX(deflator!$E250:$BQ250, MATCH(TRUE, ISNUMBER(deflator!$E250:$BQ250), 0))</f>
        <v>146.98865018060857</v>
      </c>
      <c r="AG250" cm="1">
        <f t="array" ref="AG250">deflator!AG250/INDEX(deflator!$E250:$BQ250, MATCH(TRUE, ISNUMBER(deflator!$E250:$BQ250), 0))</f>
        <v>248.43746947928761</v>
      </c>
      <c r="AH250" cm="1">
        <f t="array" ref="AH250">deflator!AH250/INDEX(deflator!$E250:$BQ250, MATCH(TRUE, ISNUMBER(deflator!$E250:$BQ250), 0))</f>
        <v>435.77132251755421</v>
      </c>
      <c r="AI250" cm="1">
        <f t="array" ref="AI250">deflator!AI250/INDEX(deflator!$E250:$BQ250, MATCH(TRUE, ISNUMBER(deflator!$E250:$BQ250), 0))</f>
        <v>689.58370643939895</v>
      </c>
      <c r="AJ250" cm="1">
        <f t="array" ref="AJ250">deflator!AJ250/INDEX(deflator!$E250:$BQ250, MATCH(TRUE, ISNUMBER(deflator!$E250:$BQ250), 0))</f>
        <v>1097.5697476196635</v>
      </c>
      <c r="AK250" cm="1">
        <f t="array" ref="AK250">deflator!AK250/INDEX(deflator!$E250:$BQ250, MATCH(TRUE, ISNUMBER(deflator!$E250:$BQ250), 0))</f>
        <v>1813.1790577657478</v>
      </c>
      <c r="AL250" cm="1">
        <f t="array" ref="AL250">deflator!AL250/INDEX(deflator!$E250:$BQ250, MATCH(TRUE, ISNUMBER(deflator!$E250:$BQ250), 0))</f>
        <v>3053.0205325363381</v>
      </c>
      <c r="AM250" cm="1">
        <f t="array" ref="AM250">deflator!AM250/INDEX(deflator!$E250:$BQ250, MATCH(TRUE, ISNUMBER(deflator!$E250:$BQ250), 0))</f>
        <v>6251.0331993686877</v>
      </c>
      <c r="AN250" cm="1">
        <f t="array" ref="AN250">deflator!AN250/INDEX(deflator!$E250:$BQ250, MATCH(TRUE, ISNUMBER(deflator!$E250:$BQ250), 0))</f>
        <v>11627.393231367778</v>
      </c>
      <c r="AO250" cm="1">
        <f t="array" ref="AO250">deflator!AO250/INDEX(deflator!$E250:$BQ250, MATCH(TRUE, ISNUMBER(deflator!$E250:$BQ250), 0))</f>
        <v>20606.474663877492</v>
      </c>
      <c r="AP250" cm="1">
        <f t="array" ref="AP250">deflator!AP250/INDEX(deflator!$E250:$BQ250, MATCH(TRUE, ISNUMBER(deflator!$E250:$BQ250), 0))</f>
        <v>37391.450284346327</v>
      </c>
      <c r="AQ250" cm="1">
        <f t="array" ref="AQ250">deflator!AQ250/INDEX(deflator!$E250:$BQ250, MATCH(TRUE, ISNUMBER(deflator!$E250:$BQ250), 0))</f>
        <v>91100.402945599519</v>
      </c>
      <c r="AR250" cm="1">
        <f t="array" ref="AR250">deflator!AR250/INDEX(deflator!$E250:$BQ250, MATCH(TRUE, ISNUMBER(deflator!$E250:$BQ250), 0))</f>
        <v>140549.66367929531</v>
      </c>
      <c r="AS250" cm="1">
        <f t="array" ref="AS250">deflator!AS250/INDEX(deflator!$E250:$BQ250, MATCH(TRUE, ISNUMBER(deflator!$E250:$BQ250), 0))</f>
        <v>209926.06867836617</v>
      </c>
      <c r="AT250" cm="1">
        <f t="array" ref="AT250">deflator!AT250/INDEX(deflator!$E250:$BQ250, MATCH(TRUE, ISNUMBER(deflator!$E250:$BQ250), 0))</f>
        <v>321144.39746952674</v>
      </c>
      <c r="AU250" cm="1">
        <f t="array" ref="AU250">deflator!AU250/INDEX(deflator!$E250:$BQ250, MATCH(TRUE, ISNUMBER(deflator!$E250:$BQ250), 0))</f>
        <v>441813.82942978258</v>
      </c>
      <c r="AV250" cm="1">
        <f t="array" ref="AV250">deflator!AV250/INDEX(deflator!$E250:$BQ250, MATCH(TRUE, ISNUMBER(deflator!$E250:$BQ250), 0))</f>
        <v>544709.0936156346</v>
      </c>
      <c r="AW250" cm="1">
        <f t="array" ref="AW250">deflator!AW250/INDEX(deflator!$E250:$BQ250, MATCH(TRUE, ISNUMBER(deflator!$E250:$BQ250), 0))</f>
        <v>612402.87655355909</v>
      </c>
      <c r="AX250" cm="1">
        <f t="array" ref="AX250">deflator!AX250/INDEX(deflator!$E250:$BQ250, MATCH(TRUE, ISNUMBER(deflator!$E250:$BQ250), 0))</f>
        <v>655794.16874434834</v>
      </c>
      <c r="AY250" cm="1">
        <f t="array" ref="AY250">deflator!AY250/INDEX(deflator!$E250:$BQ250, MATCH(TRUE, ISNUMBER(deflator!$E250:$BQ250), 0))</f>
        <v>717282.78332579613</v>
      </c>
      <c r="AZ250" cm="1">
        <f t="array" ref="AZ250">deflator!AZ250/INDEX(deflator!$E250:$BQ250, MATCH(TRUE, ISNUMBER(deflator!$E250:$BQ250), 0))</f>
        <v>761752.58152042539</v>
      </c>
      <c r="BA250" cm="1">
        <f t="array" ref="BA250">deflator!BA250/INDEX(deflator!$E250:$BQ250, MATCH(TRUE, ISNUMBER(deflator!$E250:$BQ250), 0))</f>
        <v>853514.46749608743</v>
      </c>
      <c r="BB250" cm="1">
        <f t="array" ref="BB250">deflator!BB250/INDEX(deflator!$E250:$BQ250, MATCH(TRUE, ISNUMBER(deflator!$E250:$BQ250), 0))</f>
        <v>900000.6985567013</v>
      </c>
      <c r="BC250" cm="1">
        <f t="array" ref="BC250">deflator!BC250/INDEX(deflator!$E250:$BQ250, MATCH(TRUE, ISNUMBER(deflator!$E250:$BQ250), 0))</f>
        <v>963084.2999438945</v>
      </c>
      <c r="BD250" cm="1">
        <f t="array" ref="BD250">deflator!BD250/INDEX(deflator!$E250:$BQ250, MATCH(TRUE, ISNUMBER(deflator!$E250:$BQ250), 0))</f>
        <v>1042065.3707619375</v>
      </c>
      <c r="BE250" cm="1">
        <f t="array" ref="BE250">deflator!BE250/INDEX(deflator!$E250:$BQ250, MATCH(TRUE, ISNUMBER(deflator!$E250:$BQ250), 0))</f>
        <v>1119414.478666455</v>
      </c>
      <c r="BF250" cm="1">
        <f t="array" ref="BF250">deflator!BF250/INDEX(deflator!$E250:$BQ250, MATCH(TRUE, ISNUMBER(deflator!$E250:$BQ250), 0))</f>
        <v>1189714.9358917258</v>
      </c>
      <c r="BG250" cm="1">
        <f t="array" ref="BG250">deflator!BG250/INDEX(deflator!$E250:$BQ250, MATCH(TRUE, ISNUMBER(deflator!$E250:$BQ250), 0))</f>
        <v>1277629.1428149734</v>
      </c>
      <c r="BH250" cm="1">
        <f t="array" ref="BH250">deflator!BH250/INDEX(deflator!$E250:$BQ250, MATCH(TRUE, ISNUMBER(deflator!$E250:$BQ250), 0))</f>
        <v>1377858.0877435964</v>
      </c>
      <c r="BI250" cm="1">
        <f t="array" ref="BI250">deflator!BI250/INDEX(deflator!$E250:$BQ250, MATCH(TRUE, ISNUMBER(deflator!$E250:$BQ250), 0))</f>
        <v>1489884.5375155259</v>
      </c>
      <c r="BJ250" cm="1">
        <f t="array" ref="BJ250">deflator!BJ250/INDEX(deflator!$E250:$BQ250, MATCH(TRUE, ISNUMBER(deflator!$E250:$BQ250), 0))</f>
        <v>1653509.9397967048</v>
      </c>
      <c r="BK250" cm="1">
        <f t="array" ref="BK250">deflator!BK250/INDEX(deflator!$E250:$BQ250, MATCH(TRUE, ISNUMBER(deflator!$E250:$BQ250), 0))</f>
        <v>1926542.0731751402</v>
      </c>
      <c r="BL250" cm="1">
        <f t="array" ref="BL250">deflator!BL250/INDEX(deflator!$E250:$BQ250, MATCH(TRUE, ISNUMBER(deflator!$E250:$BQ250), 0))</f>
        <v>2193710.2444023793</v>
      </c>
      <c r="BM250" cm="1">
        <f t="array" ref="BM250">deflator!BM250/INDEX(deflator!$E250:$BQ250, MATCH(TRUE, ISNUMBER(deflator!$E250:$BQ250), 0))</f>
        <v>2518145.545927607</v>
      </c>
      <c r="BN250" cm="1">
        <f t="array" ref="BN250">deflator!BN250/INDEX(deflator!$E250:$BQ250, MATCH(TRUE, ISNUMBER(deflator!$E250:$BQ250), 0))</f>
        <v>3247727.866949515</v>
      </c>
      <c r="BO250" cm="1">
        <f t="array" ref="BO250">deflator!BO250/INDEX(deflator!$E250:$BQ250, MATCH(TRUE, ISNUMBER(deflator!$E250:$BQ250), 0))</f>
        <v>6366722.2535168221</v>
      </c>
      <c r="BP250" cm="1">
        <f t="array" ref="BP250">deflator!BP250/INDEX(deflator!$E250:$BQ250, MATCH(TRUE, ISNUMBER(deflator!$E250:$BQ250), 0))</f>
        <v>10710987.324010428</v>
      </c>
      <c r="BQ250" cm="1">
        <f t="array" ref="BQ250">deflator!BQ250/INDEX(deflator!$E250:$BQ250, MATCH(TRUE, ISNUMBER(deflator!$E250:$BQ250), 0))</f>
        <v>16975298.961215768</v>
      </c>
    </row>
    <row r="251" spans="1:69" x14ac:dyDescent="0.35">
      <c r="A251" t="s">
        <v>754</v>
      </c>
      <c r="B251" t="s">
        <v>755</v>
      </c>
      <c r="C251" t="s">
        <v>44</v>
      </c>
      <c r="D251" t="s">
        <v>45</v>
      </c>
      <c r="E251" cm="1">
        <f t="array" ref="E251">deflator!E251/INDEX(deflator!$E251:$BQ251, MATCH(TRUE, ISNUMBER(deflator!$E251:$BQ251), 0))</f>
        <v>0</v>
      </c>
      <c r="F251" cm="1">
        <f t="array" ref="F251">deflator!F251/INDEX(deflator!$E251:$BQ251, MATCH(TRUE, ISNUMBER(deflator!$E251:$BQ251), 0))</f>
        <v>0</v>
      </c>
      <c r="G251" cm="1">
        <f t="array" ref="G251">deflator!G251/INDEX(deflator!$E251:$BQ251, MATCH(TRUE, ISNUMBER(deflator!$E251:$BQ251), 0))</f>
        <v>0</v>
      </c>
      <c r="H251" cm="1">
        <f t="array" ref="H251">deflator!H251/INDEX(deflator!$E251:$BQ251, MATCH(TRUE, ISNUMBER(deflator!$E251:$BQ251), 0))</f>
        <v>0</v>
      </c>
      <c r="I251" cm="1">
        <f t="array" ref="I251">deflator!I251/INDEX(deflator!$E251:$BQ251, MATCH(TRUE, ISNUMBER(deflator!$E251:$BQ251), 0))</f>
        <v>0</v>
      </c>
      <c r="J251" cm="1">
        <f t="array" ref="J251">deflator!J251/INDEX(deflator!$E251:$BQ251, MATCH(TRUE, ISNUMBER(deflator!$E251:$BQ251), 0))</f>
        <v>0</v>
      </c>
      <c r="K251" cm="1">
        <f t="array" ref="K251">deflator!K251/INDEX(deflator!$E251:$BQ251, MATCH(TRUE, ISNUMBER(deflator!$E251:$BQ251), 0))</f>
        <v>0</v>
      </c>
      <c r="L251" cm="1">
        <f t="array" ref="L251">deflator!L251/INDEX(deflator!$E251:$BQ251, MATCH(TRUE, ISNUMBER(deflator!$E251:$BQ251), 0))</f>
        <v>0</v>
      </c>
      <c r="M251" cm="1">
        <f t="array" ref="M251">deflator!M251/INDEX(deflator!$E251:$BQ251, MATCH(TRUE, ISNUMBER(deflator!$E251:$BQ251), 0))</f>
        <v>0</v>
      </c>
      <c r="N251" cm="1">
        <f t="array" ref="N251">deflator!N251/INDEX(deflator!$E251:$BQ251, MATCH(TRUE, ISNUMBER(deflator!$E251:$BQ251), 0))</f>
        <v>0</v>
      </c>
      <c r="O251" cm="1">
        <f t="array" ref="O251">deflator!O251/INDEX(deflator!$E251:$BQ251, MATCH(TRUE, ISNUMBER(deflator!$E251:$BQ251), 0))</f>
        <v>1</v>
      </c>
      <c r="P251" cm="1">
        <f t="array" ref="P251">deflator!P251/INDEX(deflator!$E251:$BQ251, MATCH(TRUE, ISNUMBER(deflator!$E251:$BQ251), 0))</f>
        <v>1.0675785274096994</v>
      </c>
      <c r="Q251" cm="1">
        <f t="array" ref="Q251">deflator!Q251/INDEX(deflator!$E251:$BQ251, MATCH(TRUE, ISNUMBER(deflator!$E251:$BQ251), 0))</f>
        <v>1.140423349355314</v>
      </c>
      <c r="R251" cm="1">
        <f t="array" ref="R251">deflator!R251/INDEX(deflator!$E251:$BQ251, MATCH(TRUE, ISNUMBER(deflator!$E251:$BQ251), 0))</f>
        <v>1.2187051346324276</v>
      </c>
      <c r="S251" cm="1">
        <f t="array" ref="S251">deflator!S251/INDEX(deflator!$E251:$BQ251, MATCH(TRUE, ISNUMBER(deflator!$E251:$BQ251), 0))</f>
        <v>1.3018761725483023</v>
      </c>
      <c r="T251" cm="1">
        <f t="array" ref="T251">deflator!T251/INDEX(deflator!$E251:$BQ251, MATCH(TRUE, ISNUMBER(deflator!$E251:$BQ251), 0))</f>
        <v>1.3893669762763001</v>
      </c>
      <c r="U251" cm="1">
        <f t="array" ref="U251">deflator!U251/INDEX(deflator!$E251:$BQ251, MATCH(TRUE, ISNUMBER(deflator!$E251:$BQ251), 0))</f>
        <v>1.4817542539220117</v>
      </c>
      <c r="V251" cm="1">
        <f t="array" ref="V251">deflator!V251/INDEX(deflator!$E251:$BQ251, MATCH(TRUE, ISNUMBER(deflator!$E251:$BQ251), 0))</f>
        <v>1.5839104021300834</v>
      </c>
      <c r="W251" cm="1">
        <f t="array" ref="W251">deflator!W251/INDEX(deflator!$E251:$BQ251, MATCH(TRUE, ISNUMBER(deflator!$E251:$BQ251), 0))</f>
        <v>1.6987157858994943</v>
      </c>
      <c r="X251" cm="1">
        <f t="array" ref="X251">deflator!X251/INDEX(deflator!$E251:$BQ251, MATCH(TRUE, ISNUMBER(deflator!$E251:$BQ251), 0))</f>
        <v>1.8123290287518505</v>
      </c>
      <c r="Y251" cm="1">
        <f t="array" ref="Y251">deflator!Y251/INDEX(deflator!$E251:$BQ251, MATCH(TRUE, ISNUMBER(deflator!$E251:$BQ251), 0))</f>
        <v>1.9238824637674317</v>
      </c>
      <c r="Z251" cm="1">
        <f t="array" ref="Z251">deflator!Z251/INDEX(deflator!$E251:$BQ251, MATCH(TRUE, ISNUMBER(deflator!$E251:$BQ251), 0))</f>
        <v>2.0420220447563908</v>
      </c>
      <c r="AA251" cm="1">
        <f t="array" ref="AA251">deflator!AA251/INDEX(deflator!$E251:$BQ251, MATCH(TRUE, ISNUMBER(deflator!$E251:$BQ251), 0))</f>
        <v>2.2076931210341204</v>
      </c>
      <c r="AB251" cm="1">
        <f t="array" ref="AB251">deflator!AB251/INDEX(deflator!$E251:$BQ251, MATCH(TRUE, ISNUMBER(deflator!$E251:$BQ251), 0))</f>
        <v>2.4079576524748236</v>
      </c>
      <c r="AC251" cm="1">
        <f t="array" ref="AC251">deflator!AC251/INDEX(deflator!$E251:$BQ251, MATCH(TRUE, ISNUMBER(deflator!$E251:$BQ251), 0))</f>
        <v>2.4993437555257296</v>
      </c>
      <c r="AD251" cm="1">
        <f t="array" ref="AD251">deflator!AD251/INDEX(deflator!$E251:$BQ251, MATCH(TRUE, ISNUMBER(deflator!$E251:$BQ251), 0))</f>
        <v>2.590824715941876</v>
      </c>
      <c r="AE251" cm="1">
        <f t="array" ref="AE251">deflator!AE251/INDEX(deflator!$E251:$BQ251, MATCH(TRUE, ISNUMBER(deflator!$E251:$BQ251), 0))</f>
        <v>2.744675183535378</v>
      </c>
      <c r="AF251" cm="1">
        <f t="array" ref="AF251">deflator!AF251/INDEX(deflator!$E251:$BQ251, MATCH(TRUE, ISNUMBER(deflator!$E251:$BQ251), 0))</f>
        <v>2.8364180891898418</v>
      </c>
      <c r="AG251" cm="1">
        <f t="array" ref="AG251">deflator!AG251/INDEX(deflator!$E251:$BQ251, MATCH(TRUE, ISNUMBER(deflator!$E251:$BQ251), 0))</f>
        <v>3.0194721499915498</v>
      </c>
      <c r="AH251" cm="1">
        <f t="array" ref="AH251">deflator!AH251/INDEX(deflator!$E251:$BQ251, MATCH(TRUE, ISNUMBER(deflator!$E251:$BQ251), 0))</f>
        <v>3.3181785271554007</v>
      </c>
      <c r="AI251" cm="1">
        <f t="array" ref="AI251">deflator!AI251/INDEX(deflator!$E251:$BQ251, MATCH(TRUE, ISNUMBER(deflator!$E251:$BQ251), 0))</f>
        <v>3.3861819011978138</v>
      </c>
      <c r="AJ251" cm="1">
        <f t="array" ref="AJ251">deflator!AJ251/INDEX(deflator!$E251:$BQ251, MATCH(TRUE, ISNUMBER(deflator!$E251:$BQ251), 0))</f>
        <v>3.4756811145310711</v>
      </c>
      <c r="AK251" cm="1">
        <f t="array" ref="AK251">deflator!AK251/INDEX(deflator!$E251:$BQ251, MATCH(TRUE, ISNUMBER(deflator!$E251:$BQ251), 0))</f>
        <v>3.7309374618273536</v>
      </c>
      <c r="AL251" cm="1">
        <f t="array" ref="AL251">deflator!AL251/INDEX(deflator!$E251:$BQ251, MATCH(TRUE, ISNUMBER(deflator!$E251:$BQ251), 0))</f>
        <v>3.8259433496666837</v>
      </c>
      <c r="AM251" cm="1">
        <f t="array" ref="AM251">deflator!AM251/INDEX(deflator!$E251:$BQ251, MATCH(TRUE, ISNUMBER(deflator!$E251:$BQ251), 0))</f>
        <v>3.647466407914417</v>
      </c>
      <c r="AN251" cm="1">
        <f t="array" ref="AN251">deflator!AN251/INDEX(deflator!$E251:$BQ251, MATCH(TRUE, ISNUMBER(deflator!$E251:$BQ251), 0))</f>
        <v>3.8353260543033398</v>
      </c>
      <c r="AO251" cm="1">
        <f t="array" ref="AO251">deflator!AO251/INDEX(deflator!$E251:$BQ251, MATCH(TRUE, ISNUMBER(deflator!$E251:$BQ251), 0))</f>
        <v>4.3221157414770914</v>
      </c>
      <c r="AP251" cm="1">
        <f t="array" ref="AP251">deflator!AP251/INDEX(deflator!$E251:$BQ251, MATCH(TRUE, ISNUMBER(deflator!$E251:$BQ251), 0))</f>
        <v>4.2656969010489449</v>
      </c>
      <c r="AQ251" cm="1">
        <f t="array" ref="AQ251">deflator!AQ251/INDEX(deflator!$E251:$BQ251, MATCH(TRUE, ISNUMBER(deflator!$E251:$BQ251), 0))</f>
        <v>4.3826045834032437</v>
      </c>
      <c r="AR251" cm="1">
        <f t="array" ref="AR251">deflator!AR251/INDEX(deflator!$E251:$BQ251, MATCH(TRUE, ISNUMBER(deflator!$E251:$BQ251), 0))</f>
        <v>4.6508836482700531</v>
      </c>
      <c r="AS251" cm="1">
        <f t="array" ref="AS251">deflator!AS251/INDEX(deflator!$E251:$BQ251, MATCH(TRUE, ISNUMBER(deflator!$E251:$BQ251), 0))</f>
        <v>5.3230926841098318</v>
      </c>
      <c r="AT251" cm="1">
        <f t="array" ref="AT251">deflator!AT251/INDEX(deflator!$E251:$BQ251, MATCH(TRUE, ISNUMBER(deflator!$E251:$BQ251), 0))</f>
        <v>5.5278270181140581</v>
      </c>
      <c r="AU251" cm="1">
        <f t="array" ref="AU251">deflator!AU251/INDEX(deflator!$E251:$BQ251, MATCH(TRUE, ISNUMBER(deflator!$E251:$BQ251), 0))</f>
        <v>5.7948718015978278</v>
      </c>
      <c r="AV251" cm="1">
        <f t="array" ref="AV251">deflator!AV251/INDEX(deflator!$E251:$BQ251, MATCH(TRUE, ISNUMBER(deflator!$E251:$BQ251), 0))</f>
        <v>5.8628468373936977</v>
      </c>
      <c r="AW251" cm="1">
        <f t="array" ref="AW251">deflator!AW251/INDEX(deflator!$E251:$BQ251, MATCH(TRUE, ISNUMBER(deflator!$E251:$BQ251), 0))</f>
        <v>6.1991651831046486</v>
      </c>
      <c r="AX251" cm="1">
        <f t="array" ref="AX251">deflator!AX251/INDEX(deflator!$E251:$BQ251, MATCH(TRUE, ISNUMBER(deflator!$E251:$BQ251), 0))</f>
        <v>6.2918356303737255</v>
      </c>
      <c r="AY251" cm="1">
        <f t="array" ref="AY251">deflator!AY251/INDEX(deflator!$E251:$BQ251, MATCH(TRUE, ISNUMBER(deflator!$E251:$BQ251), 0))</f>
        <v>6.5514986881351795</v>
      </c>
      <c r="AZ251" cm="1">
        <f t="array" ref="AZ251">deflator!AZ251/INDEX(deflator!$E251:$BQ251, MATCH(TRUE, ISNUMBER(deflator!$E251:$BQ251), 0))</f>
        <v>6.4969028657340555</v>
      </c>
      <c r="BA251" cm="1">
        <f t="array" ref="BA251">deflator!BA251/INDEX(deflator!$E251:$BQ251, MATCH(TRUE, ISNUMBER(deflator!$E251:$BQ251), 0))</f>
        <v>6.8074166056404612</v>
      </c>
      <c r="BB251" cm="1">
        <f t="array" ref="BB251">deflator!BB251/INDEX(deflator!$E251:$BQ251, MATCH(TRUE, ISNUMBER(deflator!$E251:$BQ251), 0))</f>
        <v>6.8790736225419371</v>
      </c>
      <c r="BC251" cm="1">
        <f t="array" ref="BC251">deflator!BC251/INDEX(deflator!$E251:$BQ251, MATCH(TRUE, ISNUMBER(deflator!$E251:$BQ251), 0))</f>
        <v>6.8399879769593088</v>
      </c>
      <c r="BD251" cm="1">
        <f t="array" ref="BD251">deflator!BD251/INDEX(deflator!$E251:$BQ251, MATCH(TRUE, ISNUMBER(deflator!$E251:$BQ251), 0))</f>
        <v>6.9522552568242943</v>
      </c>
      <c r="BE251" cm="1">
        <f t="array" ref="BE251">deflator!BE251/INDEX(deflator!$E251:$BQ251, MATCH(TRUE, ISNUMBER(deflator!$E251:$BQ251), 0))</f>
        <v>7.1033912406683042</v>
      </c>
      <c r="BF251" cm="1">
        <f t="array" ref="BF251">deflator!BF251/INDEX(deflator!$E251:$BQ251, MATCH(TRUE, ISNUMBER(deflator!$E251:$BQ251), 0))</f>
        <v>7.1657016901478485</v>
      </c>
      <c r="BG251" cm="1">
        <f t="array" ref="BG251">deflator!BG251/INDEX(deflator!$E251:$BQ251, MATCH(TRUE, ISNUMBER(deflator!$E251:$BQ251), 0))</f>
        <v>7.703129316908937</v>
      </c>
      <c r="BH251" cm="1">
        <f t="array" ref="BH251">deflator!BH251/INDEX(deflator!$E251:$BQ251, MATCH(TRUE, ISNUMBER(deflator!$E251:$BQ251), 0))</f>
        <v>7.9498728185036498</v>
      </c>
      <c r="BI251" cm="1">
        <f t="array" ref="BI251">deflator!BI251/INDEX(deflator!$E251:$BQ251, MATCH(TRUE, ISNUMBER(deflator!$E251:$BQ251), 0))</f>
        <v>8.5988420281774207</v>
      </c>
      <c r="BJ251" cm="1">
        <f t="array" ref="BJ251">deflator!BJ251/INDEX(deflator!$E251:$BQ251, MATCH(TRUE, ISNUMBER(deflator!$E251:$BQ251), 0))</f>
        <v>8.85422438849141</v>
      </c>
      <c r="BK251" cm="1">
        <f t="array" ref="BK251">deflator!BK251/INDEX(deflator!$E251:$BQ251, MATCH(TRUE, ISNUMBER(deflator!$E251:$BQ251), 0))</f>
        <v>9.5001926155242753</v>
      </c>
      <c r="BL251" cm="1">
        <f t="array" ref="BL251">deflator!BL251/INDEX(deflator!$E251:$BQ251, MATCH(TRUE, ISNUMBER(deflator!$E251:$BQ251), 0))</f>
        <v>10.111885683380446</v>
      </c>
      <c r="BM251" cm="1">
        <f t="array" ref="BM251">deflator!BM251/INDEX(deflator!$E251:$BQ251, MATCH(TRUE, ISNUMBER(deflator!$E251:$BQ251), 0))</f>
        <v>10.201964913724028</v>
      </c>
      <c r="BN251" cm="1">
        <f t="array" ref="BN251">deflator!BN251/INDEX(deflator!$E251:$BQ251, MATCH(TRUE, ISNUMBER(deflator!$E251:$BQ251), 0))</f>
        <v>10.679903069494658</v>
      </c>
      <c r="BO251" cm="1">
        <f t="array" ref="BO251">deflator!BO251/INDEX(deflator!$E251:$BQ251, MATCH(TRUE, ISNUMBER(deflator!$E251:$BQ251), 0))</f>
        <v>11.272376724263792</v>
      </c>
      <c r="BP251" cm="1">
        <f t="array" ref="BP251">deflator!BP251/INDEX(deflator!$E251:$BQ251, MATCH(TRUE, ISNUMBER(deflator!$E251:$BQ251), 0))</f>
        <v>11.949181349174014</v>
      </c>
      <c r="BQ251" cm="1">
        <f t="array" ref="BQ251">deflator!BQ251/INDEX(deflator!$E251:$BQ251, MATCH(TRUE, ISNUMBER(deflator!$E251:$BQ251), 0))</f>
        <v>0</v>
      </c>
    </row>
    <row r="252" spans="1:69" x14ac:dyDescent="0.35">
      <c r="A252" t="s">
        <v>756</v>
      </c>
      <c r="B252" t="s">
        <v>757</v>
      </c>
      <c r="C252" t="s">
        <v>44</v>
      </c>
      <c r="D252" t="s">
        <v>45</v>
      </c>
      <c r="E252" cm="1">
        <f t="array" ref="E252">deflator!E252/INDEX(deflator!$E252:$BQ252, MATCH(TRUE, ISNUMBER(deflator!$E252:$BQ252), 0))</f>
        <v>1</v>
      </c>
      <c r="F252" cm="1">
        <f t="array" ref="F252">deflator!F252/INDEX(deflator!$E252:$BQ252, MATCH(TRUE, ISNUMBER(deflator!$E252:$BQ252), 0))</f>
        <v>1.0537916806094809</v>
      </c>
      <c r="G252" cm="1">
        <f t="array" ref="G252">deflator!G252/INDEX(deflator!$E252:$BQ252, MATCH(TRUE, ISNUMBER(deflator!$E252:$BQ252), 0))</f>
        <v>1.0600532450079285</v>
      </c>
      <c r="H252" cm="1">
        <f t="array" ref="H252">deflator!H252/INDEX(deflator!$E252:$BQ252, MATCH(TRUE, ISNUMBER(deflator!$E252:$BQ252), 0))</f>
        <v>1.1117829076541272</v>
      </c>
      <c r="I252" cm="1">
        <f t="array" ref="I252">deflator!I252/INDEX(deflator!$E252:$BQ252, MATCH(TRUE, ISNUMBER(deflator!$E252:$BQ252), 0))</f>
        <v>1.1428048871797289</v>
      </c>
      <c r="J252" cm="1">
        <f t="array" ref="J252">deflator!J252/INDEX(deflator!$E252:$BQ252, MATCH(TRUE, ISNUMBER(deflator!$E252:$BQ252), 0))</f>
        <v>1.1149856986050883</v>
      </c>
      <c r="K252" cm="1">
        <f t="array" ref="K252">deflator!K252/INDEX(deflator!$E252:$BQ252, MATCH(TRUE, ISNUMBER(deflator!$E252:$BQ252), 0))</f>
        <v>1.1454150267278438</v>
      </c>
      <c r="L252" cm="1">
        <f t="array" ref="L252">deflator!L252/INDEX(deflator!$E252:$BQ252, MATCH(TRUE, ISNUMBER(deflator!$E252:$BQ252), 0))</f>
        <v>1.1318591496703252</v>
      </c>
      <c r="M252" cm="1">
        <f t="array" ref="M252">deflator!M252/INDEX(deflator!$E252:$BQ252, MATCH(TRUE, ISNUMBER(deflator!$E252:$BQ252), 0))</f>
        <v>1.14193085013786</v>
      </c>
      <c r="N252" cm="1">
        <f t="array" ref="N252">deflator!N252/INDEX(deflator!$E252:$BQ252, MATCH(TRUE, ISNUMBER(deflator!$E252:$BQ252), 0))</f>
        <v>1.161618354499427</v>
      </c>
      <c r="O252" cm="1">
        <f t="array" ref="O252">deflator!O252/INDEX(deflator!$E252:$BQ252, MATCH(TRUE, ISNUMBER(deflator!$E252:$BQ252), 0))</f>
        <v>1.2025130792571872</v>
      </c>
      <c r="P252" cm="1">
        <f t="array" ref="P252">deflator!P252/INDEX(deflator!$E252:$BQ252, MATCH(TRUE, ISNUMBER(deflator!$E252:$BQ252), 0))</f>
        <v>1.2382341837496644</v>
      </c>
      <c r="Q252" cm="1">
        <f t="array" ref="Q252">deflator!Q252/INDEX(deflator!$E252:$BQ252, MATCH(TRUE, ISNUMBER(deflator!$E252:$BQ252), 0))</f>
        <v>1.3159400349723276</v>
      </c>
      <c r="R252" cm="1">
        <f t="array" ref="R252">deflator!R252/INDEX(deflator!$E252:$BQ252, MATCH(TRUE, ISNUMBER(deflator!$E252:$BQ252), 0))</f>
        <v>1.4533970092861301</v>
      </c>
      <c r="S252" cm="1">
        <f t="array" ref="S252">deflator!S252/INDEX(deflator!$E252:$BQ252, MATCH(TRUE, ISNUMBER(deflator!$E252:$BQ252), 0))</f>
        <v>1.7373524888920018</v>
      </c>
      <c r="T252" cm="1">
        <f t="array" ref="T252">deflator!T252/INDEX(deflator!$E252:$BQ252, MATCH(TRUE, ISNUMBER(deflator!$E252:$BQ252), 0))</f>
        <v>1.9858508563003845</v>
      </c>
      <c r="U252" cm="1">
        <f t="array" ref="U252">deflator!U252/INDEX(deflator!$E252:$BQ252, MATCH(TRUE, ISNUMBER(deflator!$E252:$BQ252), 0))</f>
        <v>2.469129923422241</v>
      </c>
      <c r="V252" cm="1">
        <f t="array" ref="V252">deflator!V252/INDEX(deflator!$E252:$BQ252, MATCH(TRUE, ISNUMBER(deflator!$E252:$BQ252), 0))</f>
        <v>2.917544099953624</v>
      </c>
      <c r="W252" cm="1">
        <f t="array" ref="W252">deflator!W252/INDEX(deflator!$E252:$BQ252, MATCH(TRUE, ISNUMBER(deflator!$E252:$BQ252), 0))</f>
        <v>3.1847885193468168</v>
      </c>
      <c r="X252" cm="1">
        <f t="array" ref="X252">deflator!X252/INDEX(deflator!$E252:$BQ252, MATCH(TRUE, ISNUMBER(deflator!$E252:$BQ252), 0))</f>
        <v>3.5044639540266842</v>
      </c>
      <c r="Y252" cm="1">
        <f t="array" ref="Y252">deflator!Y252/INDEX(deflator!$E252:$BQ252, MATCH(TRUE, ISNUMBER(deflator!$E252:$BQ252), 0))</f>
        <v>3.9596349379566522</v>
      </c>
      <c r="Z252" cm="1">
        <f t="array" ref="Z252">deflator!Z252/INDEX(deflator!$E252:$BQ252, MATCH(TRUE, ISNUMBER(deflator!$E252:$BQ252), 0))</f>
        <v>4.6618520948295687</v>
      </c>
      <c r="AA252" cm="1">
        <f t="array" ref="AA252">deflator!AA252/INDEX(deflator!$E252:$BQ252, MATCH(TRUE, ISNUMBER(deflator!$E252:$BQ252), 0))</f>
        <v>5.5485043497155315</v>
      </c>
      <c r="AB252" cm="1">
        <f t="array" ref="AB252">deflator!AB252/INDEX(deflator!$E252:$BQ252, MATCH(TRUE, ISNUMBER(deflator!$E252:$BQ252), 0))</f>
        <v>6.7454000471924367</v>
      </c>
      <c r="AC252" cm="1">
        <f t="array" ref="AC252">deflator!AC252/INDEX(deflator!$E252:$BQ252, MATCH(TRUE, ISNUMBER(deflator!$E252:$BQ252), 0))</f>
        <v>8.1243976571611327</v>
      </c>
      <c r="AD252" cm="1">
        <f t="array" ref="AD252">deflator!AD252/INDEX(deflator!$E252:$BQ252, MATCH(TRUE, ISNUMBER(deflator!$E252:$BQ252), 0))</f>
        <v>10.888757610638812</v>
      </c>
      <c r="AE252" cm="1">
        <f t="array" ref="AE252">deflator!AE252/INDEX(deflator!$E252:$BQ252, MATCH(TRUE, ISNUMBER(deflator!$E252:$BQ252), 0))</f>
        <v>13.661050474110901</v>
      </c>
      <c r="AF252" cm="1">
        <f t="array" ref="AF252">deflator!AF252/INDEX(deflator!$E252:$BQ252, MATCH(TRUE, ISNUMBER(deflator!$E252:$BQ252), 0))</f>
        <v>18.489899767867247</v>
      </c>
      <c r="AG252" cm="1">
        <f t="array" ref="AG252">deflator!AG252/INDEX(deflator!$E252:$BQ252, MATCH(TRUE, ISNUMBER(deflator!$E252:$BQ252), 0))</f>
        <v>25.215469525941025</v>
      </c>
      <c r="AH252" cm="1">
        <f t="array" ref="AH252">deflator!AH252/INDEX(deflator!$E252:$BQ252, MATCH(TRUE, ISNUMBER(deflator!$E252:$BQ252), 0))</f>
        <v>30.41004384131158</v>
      </c>
      <c r="AI252" cm="1">
        <f t="array" ref="AI252">deflator!AI252/INDEX(deflator!$E252:$BQ252, MATCH(TRUE, ISNUMBER(deflator!$E252:$BQ252), 0))</f>
        <v>37.236851049800073</v>
      </c>
      <c r="AJ252" cm="1">
        <f t="array" ref="AJ252">deflator!AJ252/INDEX(deflator!$E252:$BQ252, MATCH(TRUE, ISNUMBER(deflator!$E252:$BQ252), 0))</f>
        <v>47.705099660646994</v>
      </c>
      <c r="AK252" cm="1">
        <f t="array" ref="AK252">deflator!AK252/INDEX(deflator!$E252:$BQ252, MATCH(TRUE, ISNUMBER(deflator!$E252:$BQ252), 0))</f>
        <v>59.810498219340722</v>
      </c>
      <c r="AL252" cm="1">
        <f t="array" ref="AL252">deflator!AL252/INDEX(deflator!$E252:$BQ252, MATCH(TRUE, ISNUMBER(deflator!$E252:$BQ252), 0))</f>
        <v>74.441334117784749</v>
      </c>
      <c r="AM252" cm="1">
        <f t="array" ref="AM252">deflator!AM252/INDEX(deflator!$E252:$BQ252, MATCH(TRUE, ISNUMBER(deflator!$E252:$BQ252), 0))</f>
        <v>97.644663923577099</v>
      </c>
      <c r="AN252" cm="1">
        <f t="array" ref="AN252">deflator!AN252/INDEX(deflator!$E252:$BQ252, MATCH(TRUE, ISNUMBER(deflator!$E252:$BQ252), 0))</f>
        <v>123.87392604878198</v>
      </c>
      <c r="AO252" cm="1">
        <f t="array" ref="AO252">deflator!AO252/INDEX(deflator!$E252:$BQ252, MATCH(TRUE, ISNUMBER(deflator!$E252:$BQ252), 0))</f>
        <v>147.79850980185418</v>
      </c>
      <c r="AP252" cm="1">
        <f t="array" ref="AP252">deflator!AP252/INDEX(deflator!$E252:$BQ252, MATCH(TRUE, ISNUMBER(deflator!$E252:$BQ252), 0))</f>
        <v>178.22613212494588</v>
      </c>
      <c r="AQ252" cm="1">
        <f t="array" ref="AQ252">deflator!AQ252/INDEX(deflator!$E252:$BQ252, MATCH(TRUE, ISNUMBER(deflator!$E252:$BQ252), 0))</f>
        <v>203.57365514734309</v>
      </c>
      <c r="AR252" cm="1">
        <f t="array" ref="AR252">deflator!AR252/INDEX(deflator!$E252:$BQ252, MATCH(TRUE, ISNUMBER(deflator!$E252:$BQ252), 0))</f>
        <v>227.0660549513853</v>
      </c>
      <c r="AS252" cm="1">
        <f t="array" ref="AS252">deflator!AS252/INDEX(deflator!$E252:$BQ252, MATCH(TRUE, ISNUMBER(deflator!$E252:$BQ252), 0))</f>
        <v>245.68797882781089</v>
      </c>
      <c r="AT252" cm="1">
        <f t="array" ref="AT252">deflator!AT252/INDEX(deflator!$E252:$BQ252, MATCH(TRUE, ISNUMBER(deflator!$E252:$BQ252), 0))</f>
        <v>257.52023625378843</v>
      </c>
      <c r="AU252" cm="1">
        <f t="array" ref="AU252">deflator!AU252/INDEX(deflator!$E252:$BQ252, MATCH(TRUE, ISNUMBER(deflator!$E252:$BQ252), 0))</f>
        <v>276.14675394752368</v>
      </c>
      <c r="AV252" cm="1">
        <f t="array" ref="AV252">deflator!AV252/INDEX(deflator!$E252:$BQ252, MATCH(TRUE, ISNUMBER(deflator!$E252:$BQ252), 0))</f>
        <v>299.39467279247526</v>
      </c>
      <c r="AW252" cm="1">
        <f t="array" ref="AW252">deflator!AW252/INDEX(deflator!$E252:$BQ252, MATCH(TRUE, ISNUMBER(deflator!$E252:$BQ252), 0))</f>
        <v>320.00986163362268</v>
      </c>
      <c r="AX252" cm="1">
        <f t="array" ref="AX252">deflator!AX252/INDEX(deflator!$E252:$BQ252, MATCH(TRUE, ISNUMBER(deflator!$E252:$BQ252), 0))</f>
        <v>340.57434343656632</v>
      </c>
      <c r="AY252" cm="1">
        <f t="array" ref="AY252">deflator!AY252/INDEX(deflator!$E252:$BQ252, MATCH(TRUE, ISNUMBER(deflator!$E252:$BQ252), 0))</f>
        <v>359.3403142846895</v>
      </c>
      <c r="AZ252" cm="1">
        <f t="array" ref="AZ252">deflator!AZ252/INDEX(deflator!$E252:$BQ252, MATCH(TRUE, ISNUMBER(deflator!$E252:$BQ252), 0))</f>
        <v>392.03808921110993</v>
      </c>
      <c r="BA252" cm="1">
        <f t="array" ref="BA252">deflator!BA252/INDEX(deflator!$E252:$BQ252, MATCH(TRUE, ISNUMBER(deflator!$E252:$BQ252), 0))</f>
        <v>456.25688665867466</v>
      </c>
      <c r="BB252" cm="1">
        <f t="array" ref="BB252">deflator!BB252/INDEX(deflator!$E252:$BQ252, MATCH(TRUE, ISNUMBER(deflator!$E252:$BQ252), 0))</f>
        <v>497.51009427375402</v>
      </c>
      <c r="BC252" cm="1">
        <f t="array" ref="BC252">deflator!BC252/INDEX(deflator!$E252:$BQ252, MATCH(TRUE, ISNUMBER(deflator!$E252:$BQ252), 0))</f>
        <v>544.41890939266762</v>
      </c>
      <c r="BD252" cm="1">
        <f t="array" ref="BD252">deflator!BD252/INDEX(deflator!$E252:$BQ252, MATCH(TRUE, ISNUMBER(deflator!$E252:$BQ252), 0))</f>
        <v>610.8294301903768</v>
      </c>
      <c r="BE252" cm="1">
        <f t="array" ref="BE252">deflator!BE252/INDEX(deflator!$E252:$BQ252, MATCH(TRUE, ISNUMBER(deflator!$E252:$BQ252), 0))</f>
        <v>674.86814015648099</v>
      </c>
      <c r="BF252" cm="1">
        <f t="array" ref="BF252">deflator!BF252/INDEX(deflator!$E252:$BQ252, MATCH(TRUE, ISNUMBER(deflator!$E252:$BQ252), 0))</f>
        <v>740.10213349315973</v>
      </c>
      <c r="BG252" cm="1">
        <f t="array" ref="BG252">deflator!BG252/INDEX(deflator!$E252:$BQ252, MATCH(TRUE, ISNUMBER(deflator!$E252:$BQ252), 0))</f>
        <v>784.88457301466246</v>
      </c>
      <c r="BH252" cm="1">
        <f t="array" ref="BH252">deflator!BH252/INDEX(deflator!$E252:$BQ252, MATCH(TRUE, ISNUMBER(deflator!$E252:$BQ252), 0))</f>
        <v>844.46801811510761</v>
      </c>
      <c r="BI252" cm="1">
        <f t="array" ref="BI252">deflator!BI252/INDEX(deflator!$E252:$BQ252, MATCH(TRUE, ISNUMBER(deflator!$E252:$BQ252), 0))</f>
        <v>907.56695274076083</v>
      </c>
      <c r="BJ252" cm="1">
        <f t="array" ref="BJ252">deflator!BJ252/INDEX(deflator!$E252:$BQ252, MATCH(TRUE, ISNUMBER(deflator!$E252:$BQ252), 0))</f>
        <v>931.50969373205567</v>
      </c>
      <c r="BK252" cm="1">
        <f t="array" ref="BK252">deflator!BK252/INDEX(deflator!$E252:$BQ252, MATCH(TRUE, ISNUMBER(deflator!$E252:$BQ252), 0))</f>
        <v>959.84027780686779</v>
      </c>
      <c r="BL252" cm="1">
        <f t="array" ref="BL252">deflator!BL252/INDEX(deflator!$E252:$BQ252, MATCH(TRUE, ISNUMBER(deflator!$E252:$BQ252), 0))</f>
        <v>981.72856121587427</v>
      </c>
      <c r="BM252" cm="1">
        <f t="array" ref="BM252">deflator!BM252/INDEX(deflator!$E252:$BQ252, MATCH(TRUE, ISNUMBER(deflator!$E252:$BQ252), 0))</f>
        <v>1044.7851240503928</v>
      </c>
      <c r="BN252" cm="1">
        <f t="array" ref="BN252">deflator!BN252/INDEX(deflator!$E252:$BQ252, MATCH(TRUE, ISNUMBER(deflator!$E252:$BQ252), 0))</f>
        <v>1072.725846828034</v>
      </c>
      <c r="BO252" cm="1">
        <f t="array" ref="BO252">deflator!BO252/INDEX(deflator!$E252:$BQ252, MATCH(TRUE, ISNUMBER(deflator!$E252:$BQ252), 0))</f>
        <v>1102.361130193922</v>
      </c>
      <c r="BP252" cm="1">
        <f t="array" ref="BP252">deflator!BP252/INDEX(deflator!$E252:$BQ252, MATCH(TRUE, ISNUMBER(deflator!$E252:$BQ252), 0))</f>
        <v>1132.6563498880539</v>
      </c>
      <c r="BQ252" cm="1">
        <f t="array" ref="BQ252">deflator!BQ252/INDEX(deflator!$E252:$BQ252, MATCH(TRUE, ISNUMBER(deflator!$E252:$BQ252), 0))</f>
        <v>1167.3520532052969</v>
      </c>
    </row>
    <row r="253" spans="1:69" x14ac:dyDescent="0.35">
      <c r="A253" t="s">
        <v>758</v>
      </c>
      <c r="B253" t="s">
        <v>759</v>
      </c>
      <c r="C253" t="s">
        <v>44</v>
      </c>
      <c r="D253" t="s">
        <v>45</v>
      </c>
      <c r="E253" cm="1">
        <f t="array" ref="E253">deflator!E253/INDEX(deflator!$E253:$BQ253, MATCH(TRUE, ISNUMBER(deflator!$E253:$BQ253), 0))</f>
        <v>0</v>
      </c>
      <c r="F253" cm="1">
        <f t="array" ref="F253">deflator!F253/INDEX(deflator!$E253:$BQ253, MATCH(TRUE, ISNUMBER(deflator!$E253:$BQ253), 0))</f>
        <v>0</v>
      </c>
      <c r="G253" cm="1">
        <f t="array" ref="G253">deflator!G253/INDEX(deflator!$E253:$BQ253, MATCH(TRUE, ISNUMBER(deflator!$E253:$BQ253), 0))</f>
        <v>0</v>
      </c>
      <c r="H253" cm="1">
        <f t="array" ref="H253">deflator!H253/INDEX(deflator!$E253:$BQ253, MATCH(TRUE, ISNUMBER(deflator!$E253:$BQ253), 0))</f>
        <v>0</v>
      </c>
      <c r="I253" cm="1">
        <f t="array" ref="I253">deflator!I253/INDEX(deflator!$E253:$BQ253, MATCH(TRUE, ISNUMBER(deflator!$E253:$BQ253), 0))</f>
        <v>0</v>
      </c>
      <c r="J253" cm="1">
        <f t="array" ref="J253">deflator!J253/INDEX(deflator!$E253:$BQ253, MATCH(TRUE, ISNUMBER(deflator!$E253:$BQ253), 0))</f>
        <v>0</v>
      </c>
      <c r="K253" cm="1">
        <f t="array" ref="K253">deflator!K253/INDEX(deflator!$E253:$BQ253, MATCH(TRUE, ISNUMBER(deflator!$E253:$BQ253), 0))</f>
        <v>0</v>
      </c>
      <c r="L253" cm="1">
        <f t="array" ref="L253">deflator!L253/INDEX(deflator!$E253:$BQ253, MATCH(TRUE, ISNUMBER(deflator!$E253:$BQ253), 0))</f>
        <v>0</v>
      </c>
      <c r="M253" cm="1">
        <f t="array" ref="M253">deflator!M253/INDEX(deflator!$E253:$BQ253, MATCH(TRUE, ISNUMBER(deflator!$E253:$BQ253), 0))</f>
        <v>0</v>
      </c>
      <c r="N253" cm="1">
        <f t="array" ref="N253">deflator!N253/INDEX(deflator!$E253:$BQ253, MATCH(TRUE, ISNUMBER(deflator!$E253:$BQ253), 0))</f>
        <v>0</v>
      </c>
      <c r="O253" cm="1">
        <f t="array" ref="O253">deflator!O253/INDEX(deflator!$E253:$BQ253, MATCH(TRUE, ISNUMBER(deflator!$E253:$BQ253), 0))</f>
        <v>0</v>
      </c>
      <c r="P253" cm="1">
        <f t="array" ref="P253">deflator!P253/INDEX(deflator!$E253:$BQ253, MATCH(TRUE, ISNUMBER(deflator!$E253:$BQ253), 0))</f>
        <v>0</v>
      </c>
      <c r="Q253" cm="1">
        <f t="array" ref="Q253">deflator!Q253/INDEX(deflator!$E253:$BQ253, MATCH(TRUE, ISNUMBER(deflator!$E253:$BQ253), 0))</f>
        <v>0</v>
      </c>
      <c r="R253" cm="1">
        <f t="array" ref="R253">deflator!R253/INDEX(deflator!$E253:$BQ253, MATCH(TRUE, ISNUMBER(deflator!$E253:$BQ253), 0))</f>
        <v>0</v>
      </c>
      <c r="S253" cm="1">
        <f t="array" ref="S253">deflator!S253/INDEX(deflator!$E253:$BQ253, MATCH(TRUE, ISNUMBER(deflator!$E253:$BQ253), 0))</f>
        <v>0</v>
      </c>
      <c r="T253" cm="1">
        <f t="array" ref="T253">deflator!T253/INDEX(deflator!$E253:$BQ253, MATCH(TRUE, ISNUMBER(deflator!$E253:$BQ253), 0))</f>
        <v>0</v>
      </c>
      <c r="U253" cm="1">
        <f t="array" ref="U253">deflator!U253/INDEX(deflator!$E253:$BQ253, MATCH(TRUE, ISNUMBER(deflator!$E253:$BQ253), 0))</f>
        <v>0</v>
      </c>
      <c r="V253" cm="1">
        <f t="array" ref="V253">deflator!V253/INDEX(deflator!$E253:$BQ253, MATCH(TRUE, ISNUMBER(deflator!$E253:$BQ253), 0))</f>
        <v>0</v>
      </c>
      <c r="W253" cm="1">
        <f t="array" ref="W253">deflator!W253/INDEX(deflator!$E253:$BQ253, MATCH(TRUE, ISNUMBER(deflator!$E253:$BQ253), 0))</f>
        <v>0</v>
      </c>
      <c r="X253" cm="1">
        <f t="array" ref="X253">deflator!X253/INDEX(deflator!$E253:$BQ253, MATCH(TRUE, ISNUMBER(deflator!$E253:$BQ253), 0))</f>
        <v>0</v>
      </c>
      <c r="Y253" cm="1">
        <f t="array" ref="Y253">deflator!Y253/INDEX(deflator!$E253:$BQ253, MATCH(TRUE, ISNUMBER(deflator!$E253:$BQ253), 0))</f>
        <v>0</v>
      </c>
      <c r="Z253" cm="1">
        <f t="array" ref="Z253">deflator!Z253/INDEX(deflator!$E253:$BQ253, MATCH(TRUE, ISNUMBER(deflator!$E253:$BQ253), 0))</f>
        <v>0</v>
      </c>
      <c r="AA253" cm="1">
        <f t="array" ref="AA253">deflator!AA253/INDEX(deflator!$E253:$BQ253, MATCH(TRUE, ISNUMBER(deflator!$E253:$BQ253), 0))</f>
        <v>1</v>
      </c>
      <c r="AB253" cm="1">
        <f t="array" ref="AB253">deflator!AB253/INDEX(deflator!$E253:$BQ253, MATCH(TRUE, ISNUMBER(deflator!$E253:$BQ253), 0))</f>
        <v>1.4594449260235258</v>
      </c>
      <c r="AC253" cm="1">
        <f t="array" ref="AC253">deflator!AC253/INDEX(deflator!$E253:$BQ253, MATCH(TRUE, ISNUMBER(deflator!$E253:$BQ253), 0))</f>
        <v>1.8283460414771859</v>
      </c>
      <c r="AD253" cm="1">
        <f t="array" ref="AD253">deflator!AD253/INDEX(deflator!$E253:$BQ253, MATCH(TRUE, ISNUMBER(deflator!$E253:$BQ253), 0))</f>
        <v>4.0285035597050882</v>
      </c>
      <c r="AE253" cm="1">
        <f t="array" ref="AE253">deflator!AE253/INDEX(deflator!$E253:$BQ253, MATCH(TRUE, ISNUMBER(deflator!$E253:$BQ253), 0))</f>
        <v>9.5588685018572406</v>
      </c>
      <c r="AF253" cm="1">
        <f t="array" ref="AF253">deflator!AF253/INDEX(deflator!$E253:$BQ253, MATCH(TRUE, ISNUMBER(deflator!$E253:$BQ253), 0))</f>
        <v>26.859274546522865</v>
      </c>
      <c r="AG253" cm="1">
        <f t="array" ref="AG253">deflator!AG253/INDEX(deflator!$E253:$BQ253, MATCH(TRUE, ISNUMBER(deflator!$E253:$BQ253), 0))</f>
        <v>77.885212125320137</v>
      </c>
      <c r="AH253" cm="1">
        <f t="array" ref="AH253">deflator!AH253/INDEX(deflator!$E253:$BQ253, MATCH(TRUE, ISNUMBER(deflator!$E253:$BQ253), 0))</f>
        <v>167.80114349058465</v>
      </c>
      <c r="AI253" cm="1">
        <f t="array" ref="AI253">deflator!AI253/INDEX(deflator!$E253:$BQ253, MATCH(TRUE, ISNUMBER(deflator!$E253:$BQ253), 0))</f>
        <v>242.27144144294775</v>
      </c>
      <c r="AJ253" cm="1">
        <f t="array" ref="AJ253">deflator!AJ253/INDEX(deflator!$E253:$BQ253, MATCH(TRUE, ISNUMBER(deflator!$E253:$BQ253), 0))</f>
        <v>305.30886351811148</v>
      </c>
      <c r="AK253" cm="1">
        <f t="array" ref="AK253">deflator!AK253/INDEX(deflator!$E253:$BQ253, MATCH(TRUE, ISNUMBER(deflator!$E253:$BQ253), 0))</f>
        <v>442.90555094144241</v>
      </c>
      <c r="AL253" cm="1">
        <f t="array" ref="AL253">deflator!AL253/INDEX(deflator!$E253:$BQ253, MATCH(TRUE, ISNUMBER(deflator!$E253:$BQ253), 0))</f>
        <v>576.38342747776221</v>
      </c>
      <c r="AM253" cm="1">
        <f t="array" ref="AM253">deflator!AM253/INDEX(deflator!$E253:$BQ253, MATCH(TRUE, ISNUMBER(deflator!$E253:$BQ253), 0))</f>
        <v>615.8570323980714</v>
      </c>
      <c r="AN253" cm="1">
        <f t="array" ref="AN253">deflator!AN253/INDEX(deflator!$E253:$BQ253, MATCH(TRUE, ISNUMBER(deflator!$E253:$BQ253), 0))</f>
        <v>673.60248296983502</v>
      </c>
      <c r="AO253" cm="1">
        <f t="array" ref="AO253">deflator!AO253/INDEX(deflator!$E253:$BQ253, MATCH(TRUE, ISNUMBER(deflator!$E253:$BQ253), 0))</f>
        <v>704.40283042163605</v>
      </c>
      <c r="AP253" cm="1">
        <f t="array" ref="AP253">deflator!AP253/INDEX(deflator!$E253:$BQ253, MATCH(TRUE, ISNUMBER(deflator!$E253:$BQ253), 0))</f>
        <v>726.20598947995006</v>
      </c>
      <c r="AQ253" cm="1">
        <f t="array" ref="AQ253">deflator!AQ253/INDEX(deflator!$E253:$BQ253, MATCH(TRUE, ISNUMBER(deflator!$E253:$BQ253), 0))</f>
        <v>790.00831885387413</v>
      </c>
      <c r="AR253" cm="1">
        <f t="array" ref="AR253">deflator!AR253/INDEX(deflator!$E253:$BQ253, MATCH(TRUE, ISNUMBER(deflator!$E253:$BQ253), 0))</f>
        <v>789.11457809310775</v>
      </c>
      <c r="AS253" cm="1">
        <f t="array" ref="AS253">deflator!AS253/INDEX(deflator!$E253:$BQ253, MATCH(TRUE, ISNUMBER(deflator!$E253:$BQ253), 0))</f>
        <v>876.84285950300841</v>
      </c>
      <c r="AT253" cm="1">
        <f t="array" ref="AT253">deflator!AT253/INDEX(deflator!$E253:$BQ253, MATCH(TRUE, ISNUMBER(deflator!$E253:$BQ253), 0))</f>
        <v>916.60308687339534</v>
      </c>
      <c r="AU253" cm="1">
        <f t="array" ref="AU253">deflator!AU253/INDEX(deflator!$E253:$BQ253, MATCH(TRUE, ISNUMBER(deflator!$E253:$BQ253), 0))</f>
        <v>887.55083564437723</v>
      </c>
      <c r="AV253" cm="1">
        <f t="array" ref="AV253">deflator!AV253/INDEX(deflator!$E253:$BQ253, MATCH(TRUE, ISNUMBER(deflator!$E253:$BQ253), 0))</f>
        <v>956.83962949905879</v>
      </c>
      <c r="AW253" cm="1">
        <f t="array" ref="AW253">deflator!AW253/INDEX(deflator!$E253:$BQ253, MATCH(TRUE, ISNUMBER(deflator!$E253:$BQ253), 0))</f>
        <v>1105.9874850086353</v>
      </c>
      <c r="AX253" cm="1">
        <f t="array" ref="AX253">deflator!AX253/INDEX(deflator!$E253:$BQ253, MATCH(TRUE, ISNUMBER(deflator!$E253:$BQ253), 0))</f>
        <v>1086.730193590447</v>
      </c>
      <c r="AY253" cm="1">
        <f t="array" ref="AY253">deflator!AY253/INDEX(deflator!$E253:$BQ253, MATCH(TRUE, ISNUMBER(deflator!$E253:$BQ253), 0))</f>
        <v>1112.8727948145206</v>
      </c>
      <c r="AZ253" cm="1">
        <f t="array" ref="AZ253">deflator!AZ253/INDEX(deflator!$E253:$BQ253, MATCH(TRUE, ISNUMBER(deflator!$E253:$BQ253), 0))</f>
        <v>1194.3489644541073</v>
      </c>
      <c r="BA253" cm="1">
        <f t="array" ref="BA253">deflator!BA253/INDEX(deflator!$E253:$BQ253, MATCH(TRUE, ISNUMBER(deflator!$E253:$BQ253), 0))</f>
        <v>1270.3606354976635</v>
      </c>
      <c r="BB253" cm="1">
        <f t="array" ref="BB253">deflator!BB253/INDEX(deflator!$E253:$BQ253, MATCH(TRUE, ISNUMBER(deflator!$E253:$BQ253), 0))</f>
        <v>2354.6550451918065</v>
      </c>
      <c r="BC253" cm="1">
        <f t="array" ref="BC253">deflator!BC253/INDEX(deflator!$E253:$BQ253, MATCH(TRUE, ISNUMBER(deflator!$E253:$BQ253), 0))</f>
        <v>2487.401352057464</v>
      </c>
      <c r="BD253" cm="1">
        <f t="array" ref="BD253">deflator!BD253/INDEX(deflator!$E253:$BQ253, MATCH(TRUE, ISNUMBER(deflator!$E253:$BQ253), 0))</f>
        <v>2721.0095177469775</v>
      </c>
      <c r="BE253" cm="1">
        <f t="array" ref="BE253">deflator!BE253/INDEX(deflator!$E253:$BQ253, MATCH(TRUE, ISNUMBER(deflator!$E253:$BQ253), 0))</f>
        <v>2825.4270500325365</v>
      </c>
      <c r="BF253" cm="1">
        <f t="array" ref="BF253">deflator!BF253/INDEX(deflator!$E253:$BQ253, MATCH(TRUE, ISNUMBER(deflator!$E253:$BQ253), 0))</f>
        <v>2926.7724575032512</v>
      </c>
      <c r="BG253" cm="1">
        <f t="array" ref="BG253">deflator!BG253/INDEX(deflator!$E253:$BQ253, MATCH(TRUE, ISNUMBER(deflator!$E253:$BQ253), 0))</f>
        <v>3076.2224538533737</v>
      </c>
      <c r="BH253" cm="1">
        <f t="array" ref="BH253">deflator!BH253/INDEX(deflator!$E253:$BQ253, MATCH(TRUE, ISNUMBER(deflator!$E253:$BQ253), 0))</f>
        <v>3235.8125638815031</v>
      </c>
      <c r="BI253" cm="1">
        <f t="array" ref="BI253">deflator!BI253/INDEX(deflator!$E253:$BQ253, MATCH(TRUE, ISNUMBER(deflator!$E253:$BQ253), 0))</f>
        <v>3390.5167719705983</v>
      </c>
      <c r="BJ253" cm="1">
        <f t="array" ref="BJ253">deflator!BJ253/INDEX(deflator!$E253:$BQ253, MATCH(TRUE, ISNUMBER(deflator!$E253:$BQ253), 0))</f>
        <v>3548.1436197474209</v>
      </c>
      <c r="BK253" cm="1">
        <f t="array" ref="BK253">deflator!BK253/INDEX(deflator!$E253:$BQ253, MATCH(TRUE, ISNUMBER(deflator!$E253:$BQ253), 0))</f>
        <v>3705.8013107647635</v>
      </c>
      <c r="BL253" cm="1">
        <f t="array" ref="BL253">deflator!BL253/INDEX(deflator!$E253:$BQ253, MATCH(TRUE, ISNUMBER(deflator!$E253:$BQ253), 0))</f>
        <v>3816.9757879769577</v>
      </c>
      <c r="BM253" cm="1">
        <f t="array" ref="BM253">deflator!BM253/INDEX(deflator!$E253:$BQ253, MATCH(TRUE, ISNUMBER(deflator!$E253:$BQ253), 0))</f>
        <v>3920.8541901825793</v>
      </c>
      <c r="BN253" cm="1">
        <f t="array" ref="BN253">deflator!BN253/INDEX(deflator!$E253:$BQ253, MATCH(TRUE, ISNUMBER(deflator!$E253:$BQ253), 0))</f>
        <v>4020.6446067525089</v>
      </c>
      <c r="BO253" cm="1">
        <f t="array" ref="BO253">deflator!BO253/INDEX(deflator!$E253:$BQ253, MATCH(TRUE, ISNUMBER(deflator!$E253:$BQ253), 0))</f>
        <v>4218.5522627309938</v>
      </c>
      <c r="BP253" cm="1">
        <f t="array" ref="BP253">deflator!BP253/INDEX(deflator!$E253:$BQ253, MATCH(TRUE, ISNUMBER(deflator!$E253:$BQ253), 0))</f>
        <v>4503.2208092230121</v>
      </c>
      <c r="BQ253" cm="1">
        <f t="array" ref="BQ253">deflator!BQ253/INDEX(deflator!$E253:$BQ253, MATCH(TRUE, ISNUMBER(deflator!$E253:$BQ253), 0))</f>
        <v>4700.076990522065</v>
      </c>
    </row>
    <row r="254" spans="1:69" x14ac:dyDescent="0.35">
      <c r="A254" t="s">
        <v>760</v>
      </c>
      <c r="B254" t="s">
        <v>761</v>
      </c>
      <c r="C254" t="s">
        <v>44</v>
      </c>
      <c r="D254" t="s">
        <v>45</v>
      </c>
      <c r="E254" cm="1">
        <f t="array" ref="E254">deflator!E254/INDEX(deflator!$E254:$BQ254, MATCH(TRUE, ISNUMBER(deflator!$E254:$BQ254), 0))</f>
        <v>0</v>
      </c>
      <c r="F254" cm="1">
        <f t="array" ref="F254">deflator!F254/INDEX(deflator!$E254:$BQ254, MATCH(TRUE, ISNUMBER(deflator!$E254:$BQ254), 0))</f>
        <v>0</v>
      </c>
      <c r="G254" cm="1">
        <f t="array" ref="G254">deflator!G254/INDEX(deflator!$E254:$BQ254, MATCH(TRUE, ISNUMBER(deflator!$E254:$BQ254), 0))</f>
        <v>0</v>
      </c>
      <c r="H254" cm="1">
        <f t="array" ref="H254">deflator!H254/INDEX(deflator!$E254:$BQ254, MATCH(TRUE, ISNUMBER(deflator!$E254:$BQ254), 0))</f>
        <v>0</v>
      </c>
      <c r="I254" cm="1">
        <f t="array" ref="I254">deflator!I254/INDEX(deflator!$E254:$BQ254, MATCH(TRUE, ISNUMBER(deflator!$E254:$BQ254), 0))</f>
        <v>0</v>
      </c>
      <c r="J254" cm="1">
        <f t="array" ref="J254">deflator!J254/INDEX(deflator!$E254:$BQ254, MATCH(TRUE, ISNUMBER(deflator!$E254:$BQ254), 0))</f>
        <v>0</v>
      </c>
      <c r="K254" cm="1">
        <f t="array" ref="K254">deflator!K254/INDEX(deflator!$E254:$BQ254, MATCH(TRUE, ISNUMBER(deflator!$E254:$BQ254), 0))</f>
        <v>0</v>
      </c>
      <c r="L254" cm="1">
        <f t="array" ref="L254">deflator!L254/INDEX(deflator!$E254:$BQ254, MATCH(TRUE, ISNUMBER(deflator!$E254:$BQ254), 0))</f>
        <v>0</v>
      </c>
      <c r="M254" cm="1">
        <f t="array" ref="M254">deflator!M254/INDEX(deflator!$E254:$BQ254, MATCH(TRUE, ISNUMBER(deflator!$E254:$BQ254), 0))</f>
        <v>0</v>
      </c>
      <c r="N254" cm="1">
        <f t="array" ref="N254">deflator!N254/INDEX(deflator!$E254:$BQ254, MATCH(TRUE, ISNUMBER(deflator!$E254:$BQ254), 0))</f>
        <v>0</v>
      </c>
      <c r="O254" cm="1">
        <f t="array" ref="O254">deflator!O254/INDEX(deflator!$E254:$BQ254, MATCH(TRUE, ISNUMBER(deflator!$E254:$BQ254), 0))</f>
        <v>0</v>
      </c>
      <c r="P254" cm="1">
        <f t="array" ref="P254">deflator!P254/INDEX(deflator!$E254:$BQ254, MATCH(TRUE, ISNUMBER(deflator!$E254:$BQ254), 0))</f>
        <v>0</v>
      </c>
      <c r="Q254" cm="1">
        <f t="array" ref="Q254">deflator!Q254/INDEX(deflator!$E254:$BQ254, MATCH(TRUE, ISNUMBER(deflator!$E254:$BQ254), 0))</f>
        <v>0</v>
      </c>
      <c r="R254" cm="1">
        <f t="array" ref="R254">deflator!R254/INDEX(deflator!$E254:$BQ254, MATCH(TRUE, ISNUMBER(deflator!$E254:$BQ254), 0))</f>
        <v>0</v>
      </c>
      <c r="S254" cm="1">
        <f t="array" ref="S254">deflator!S254/INDEX(deflator!$E254:$BQ254, MATCH(TRUE, ISNUMBER(deflator!$E254:$BQ254), 0))</f>
        <v>0</v>
      </c>
      <c r="T254" cm="1">
        <f t="array" ref="T254">deflator!T254/INDEX(deflator!$E254:$BQ254, MATCH(TRUE, ISNUMBER(deflator!$E254:$BQ254), 0))</f>
        <v>0</v>
      </c>
      <c r="U254" cm="1">
        <f t="array" ref="U254">deflator!U254/INDEX(deflator!$E254:$BQ254, MATCH(TRUE, ISNUMBER(deflator!$E254:$BQ254), 0))</f>
        <v>0</v>
      </c>
      <c r="V254" cm="1">
        <f t="array" ref="V254">deflator!V254/INDEX(deflator!$E254:$BQ254, MATCH(TRUE, ISNUMBER(deflator!$E254:$BQ254), 0))</f>
        <v>0</v>
      </c>
      <c r="W254" cm="1">
        <f t="array" ref="W254">deflator!W254/INDEX(deflator!$E254:$BQ254, MATCH(TRUE, ISNUMBER(deflator!$E254:$BQ254), 0))</f>
        <v>0</v>
      </c>
      <c r="X254" cm="1">
        <f t="array" ref="X254">deflator!X254/INDEX(deflator!$E254:$BQ254, MATCH(TRUE, ISNUMBER(deflator!$E254:$BQ254), 0))</f>
        <v>0</v>
      </c>
      <c r="Y254" cm="1">
        <f t="array" ref="Y254">deflator!Y254/INDEX(deflator!$E254:$BQ254, MATCH(TRUE, ISNUMBER(deflator!$E254:$BQ254), 0))</f>
        <v>0</v>
      </c>
      <c r="Z254" cm="1">
        <f t="array" ref="Z254">deflator!Z254/INDEX(deflator!$E254:$BQ254, MATCH(TRUE, ISNUMBER(deflator!$E254:$BQ254), 0))</f>
        <v>0</v>
      </c>
      <c r="AA254" cm="1">
        <f t="array" ref="AA254">deflator!AA254/INDEX(deflator!$E254:$BQ254, MATCH(TRUE, ISNUMBER(deflator!$E254:$BQ254), 0))</f>
        <v>0</v>
      </c>
      <c r="AB254" cm="1">
        <f t="array" ref="AB254">deflator!AB254/INDEX(deflator!$E254:$BQ254, MATCH(TRUE, ISNUMBER(deflator!$E254:$BQ254), 0))</f>
        <v>0</v>
      </c>
      <c r="AC254" cm="1">
        <f t="array" ref="AC254">deflator!AC254/INDEX(deflator!$E254:$BQ254, MATCH(TRUE, ISNUMBER(deflator!$E254:$BQ254), 0))</f>
        <v>0</v>
      </c>
      <c r="AD254" cm="1">
        <f t="array" ref="AD254">deflator!AD254/INDEX(deflator!$E254:$BQ254, MATCH(TRUE, ISNUMBER(deflator!$E254:$BQ254), 0))</f>
        <v>0</v>
      </c>
      <c r="AE254" cm="1">
        <f t="array" ref="AE254">deflator!AE254/INDEX(deflator!$E254:$BQ254, MATCH(TRUE, ISNUMBER(deflator!$E254:$BQ254), 0))</f>
        <v>0</v>
      </c>
      <c r="AF254" cm="1">
        <f t="array" ref="AF254">deflator!AF254/INDEX(deflator!$E254:$BQ254, MATCH(TRUE, ISNUMBER(deflator!$E254:$BQ254), 0))</f>
        <v>2.222812643786572E-2</v>
      </c>
      <c r="AG254" cm="1">
        <f t="array" ref="AG254">deflator!AG254/INDEX(deflator!$E254:$BQ254, MATCH(TRUE, ISNUMBER(deflator!$E254:$BQ254), 0))</f>
        <v>2.2610034172898478E-2</v>
      </c>
      <c r="AH254" cm="1">
        <f t="array" ref="AH254">deflator!AH254/INDEX(deflator!$E254:$BQ254, MATCH(TRUE, ISNUMBER(deflator!$E254:$BQ254), 0))</f>
        <v>2.3479863262330165E-2</v>
      </c>
      <c r="AI254" cm="1">
        <f t="array" ref="AI254">deflator!AI254/INDEX(deflator!$E254:$BQ254, MATCH(TRUE, ISNUMBER(deflator!$E254:$BQ254), 0))</f>
        <v>2.7295126365449247E-2</v>
      </c>
      <c r="AJ254" cm="1">
        <f t="array" ref="AJ254">deflator!AJ254/INDEX(deflator!$E254:$BQ254, MATCH(TRUE, ISNUMBER(deflator!$E254:$BQ254), 0))</f>
        <v>5.3526524934213331E-2</v>
      </c>
      <c r="AK254" cm="1">
        <f t="array" ref="AK254">deflator!AK254/INDEX(deflator!$E254:$BQ254, MATCH(TRUE, ISNUMBER(deflator!$E254:$BQ254), 0))</f>
        <v>1</v>
      </c>
      <c r="AL254" cm="1">
        <f t="array" ref="AL254">deflator!AL254/INDEX(deflator!$E254:$BQ254, MATCH(TRUE, ISNUMBER(deflator!$E254:$BQ254), 0))</f>
        <v>34.335854224334206</v>
      </c>
      <c r="AM254" cm="1">
        <f t="array" ref="AM254">deflator!AM254/INDEX(deflator!$E254:$BQ254, MATCH(TRUE, ISNUMBER(deflator!$E254:$BQ254), 0))</f>
        <v>361.55515555047111</v>
      </c>
      <c r="AN254" cm="1">
        <f t="array" ref="AN254">deflator!AN254/INDEX(deflator!$E254:$BQ254, MATCH(TRUE, ISNUMBER(deflator!$E254:$BQ254), 0))</f>
        <v>1864.9372196787835</v>
      </c>
      <c r="AO254" cm="1">
        <f t="array" ref="AO254">deflator!AO254/INDEX(deflator!$E254:$BQ254, MATCH(TRUE, ISNUMBER(deflator!$E254:$BQ254), 0))</f>
        <v>3098.5122812742557</v>
      </c>
      <c r="AP254" cm="1">
        <f t="array" ref="AP254">deflator!AP254/INDEX(deflator!$E254:$BQ254, MATCH(TRUE, ISNUMBER(deflator!$E254:$BQ254), 0))</f>
        <v>3658.5310531801824</v>
      </c>
      <c r="AQ254" cm="1">
        <f t="array" ref="AQ254">deflator!AQ254/INDEX(deflator!$E254:$BQ254, MATCH(TRUE, ISNUMBER(deflator!$E254:$BQ254), 0))</f>
        <v>4097.9944533575263</v>
      </c>
      <c r="AR254" cm="1">
        <f t="array" ref="AR254">deflator!AR254/INDEX(deflator!$E254:$BQ254, MATCH(TRUE, ISNUMBER(deflator!$E254:$BQ254), 0))</f>
        <v>5220.8419303241799</v>
      </c>
      <c r="AS254" cm="1">
        <f t="array" ref="AS254">deflator!AS254/INDEX(deflator!$E254:$BQ254, MATCH(TRUE, ISNUMBER(deflator!$E254:$BQ254), 0))</f>
        <v>6656.6471809603072</v>
      </c>
      <c r="AT254" cm="1">
        <f t="array" ref="AT254">deflator!AT254/INDEX(deflator!$E254:$BQ254, MATCH(TRUE, ISNUMBER(deflator!$E254:$BQ254), 0))</f>
        <v>7335.6861599393915</v>
      </c>
      <c r="AU254" cm="1">
        <f t="array" ref="AU254">deflator!AU254/INDEX(deflator!$E254:$BQ254, MATCH(TRUE, ISNUMBER(deflator!$E254:$BQ254), 0))</f>
        <v>7721.0841317627373</v>
      </c>
      <c r="AV254" cm="1">
        <f t="array" ref="AV254">deflator!AV254/INDEX(deflator!$E254:$BQ254, MATCH(TRUE, ISNUMBER(deflator!$E254:$BQ254), 0))</f>
        <v>8351.4596729185541</v>
      </c>
      <c r="AW254" cm="1">
        <f t="array" ref="AW254">deflator!AW254/INDEX(deflator!$E254:$BQ254, MATCH(TRUE, ISNUMBER(deflator!$E254:$BQ254), 0))</f>
        <v>9630.1296392818222</v>
      </c>
      <c r="AX254" cm="1">
        <f t="array" ref="AX254">deflator!AX254/INDEX(deflator!$E254:$BQ254, MATCH(TRUE, ISNUMBER(deflator!$E254:$BQ254), 0))</f>
        <v>11950.611321760014</v>
      </c>
      <c r="AY254" cm="1">
        <f t="array" ref="AY254">deflator!AY254/INDEX(deflator!$E254:$BQ254, MATCH(TRUE, ISNUMBER(deflator!$E254:$BQ254), 0))</f>
        <v>13725.575327062073</v>
      </c>
      <c r="AZ254" cm="1">
        <f t="array" ref="AZ254">deflator!AZ254/INDEX(deflator!$E254:$BQ254, MATCH(TRUE, ISNUMBER(deflator!$E254:$BQ254), 0))</f>
        <v>16860.818465199583</v>
      </c>
      <c r="BA254" cm="1">
        <f t="array" ref="BA254">deflator!BA254/INDEX(deflator!$E254:$BQ254, MATCH(TRUE, ISNUMBER(deflator!$E254:$BQ254), 0))</f>
        <v>21753.847274139094</v>
      </c>
      <c r="BB254" cm="1">
        <f t="array" ref="BB254">deflator!BB254/INDEX(deflator!$E254:$BQ254, MATCH(TRUE, ISNUMBER(deflator!$E254:$BQ254), 0))</f>
        <v>24501.342733932397</v>
      </c>
      <c r="BC254" cm="1">
        <f t="array" ref="BC254">deflator!BC254/INDEX(deflator!$E254:$BQ254, MATCH(TRUE, ISNUMBER(deflator!$E254:$BQ254), 0))</f>
        <v>27851.467239803689</v>
      </c>
      <c r="BD254" cm="1">
        <f t="array" ref="BD254">deflator!BD254/INDEX(deflator!$E254:$BQ254, MATCH(TRUE, ISNUMBER(deflator!$E254:$BQ254), 0))</f>
        <v>31801.336884956789</v>
      </c>
      <c r="BE254" cm="1">
        <f t="array" ref="BE254">deflator!BE254/INDEX(deflator!$E254:$BQ254, MATCH(TRUE, ISNUMBER(deflator!$E254:$BQ254), 0))</f>
        <v>34339.898035738704</v>
      </c>
      <c r="BF254" cm="1">
        <f t="array" ref="BF254">deflator!BF254/INDEX(deflator!$E254:$BQ254, MATCH(TRUE, ISNUMBER(deflator!$E254:$BQ254), 0))</f>
        <v>35819.533308607177</v>
      </c>
      <c r="BG254" cm="1">
        <f t="array" ref="BG254">deflator!BG254/INDEX(deflator!$E254:$BQ254, MATCH(TRUE, ISNUMBER(deflator!$E254:$BQ254), 0))</f>
        <v>41515.461477475255</v>
      </c>
      <c r="BH254" cm="1">
        <f t="array" ref="BH254">deflator!BH254/INDEX(deflator!$E254:$BQ254, MATCH(TRUE, ISNUMBER(deflator!$E254:$BQ254), 0))</f>
        <v>57657.370260032367</v>
      </c>
      <c r="BI254" cm="1">
        <f t="array" ref="BI254">deflator!BI254/INDEX(deflator!$E254:$BQ254, MATCH(TRUE, ISNUMBER(deflator!$E254:$BQ254), 0))</f>
        <v>67515.128646930301</v>
      </c>
      <c r="BJ254" cm="1">
        <f t="array" ref="BJ254">deflator!BJ254/INDEX(deflator!$E254:$BQ254, MATCH(TRUE, ISNUMBER(deflator!$E254:$BQ254), 0))</f>
        <v>82434.836134378435</v>
      </c>
      <c r="BK254" cm="1">
        <f t="array" ref="BK254">deflator!BK254/INDEX(deflator!$E254:$BQ254, MATCH(TRUE, ISNUMBER(deflator!$E254:$BQ254), 0))</f>
        <v>95128.58939666985</v>
      </c>
      <c r="BL254" cm="1">
        <f t="array" ref="BL254">deflator!BL254/INDEX(deflator!$E254:$BQ254, MATCH(TRUE, ISNUMBER(deflator!$E254:$BQ254), 0))</f>
        <v>102973.10812237793</v>
      </c>
      <c r="BM254" cm="1">
        <f t="array" ref="BM254">deflator!BM254/INDEX(deflator!$E254:$BQ254, MATCH(TRUE, ISNUMBER(deflator!$E254:$BQ254), 0))</f>
        <v>113574.14855630894</v>
      </c>
      <c r="BN254" cm="1">
        <f t="array" ref="BN254">deflator!BN254/INDEX(deflator!$E254:$BQ254, MATCH(TRUE, ISNUMBER(deflator!$E254:$BQ254), 0))</f>
        <v>141745.93985652243</v>
      </c>
      <c r="BO254" cm="1">
        <f t="array" ref="BO254">deflator!BO254/INDEX(deflator!$E254:$BQ254, MATCH(TRUE, ISNUMBER(deflator!$E254:$BQ254), 0))</f>
        <v>191236.93893675154</v>
      </c>
      <c r="BP254" cm="1">
        <f t="array" ref="BP254">deflator!BP254/INDEX(deflator!$E254:$BQ254, MATCH(TRUE, ISNUMBER(deflator!$E254:$BQ254), 0))</f>
        <v>229244.2552426543</v>
      </c>
      <c r="BQ254" cm="1">
        <f t="array" ref="BQ254">deflator!BQ254/INDEX(deflator!$E254:$BQ254, MATCH(TRUE, ISNUMBER(deflator!$E254:$BQ254), 0))</f>
        <v>257393.48013285419</v>
      </c>
    </row>
    <row r="255" spans="1:69" x14ac:dyDescent="0.35">
      <c r="A255" t="s">
        <v>767</v>
      </c>
      <c r="B255" t="s">
        <v>768</v>
      </c>
      <c r="C255" t="s">
        <v>44</v>
      </c>
      <c r="D255" t="s">
        <v>45</v>
      </c>
      <c r="E255" t="e" cm="1">
        <f t="array" ref="E255">deflator!E255/INDEX(deflator!$E255:$BQ255, MATCH(TRUE, ISNUMBER(deflator!$E255:$BQ255), 0))</f>
        <v>#N/A</v>
      </c>
      <c r="F255" t="e" cm="1">
        <f t="array" ref="F255">deflator!F255/INDEX(deflator!$E255:$BQ255, MATCH(TRUE, ISNUMBER(deflator!$E255:$BQ255), 0))</f>
        <v>#N/A</v>
      </c>
      <c r="G255" t="e" cm="1">
        <f t="array" ref="G255">deflator!G255/INDEX(deflator!$E255:$BQ255, MATCH(TRUE, ISNUMBER(deflator!$E255:$BQ255), 0))</f>
        <v>#N/A</v>
      </c>
      <c r="H255" t="e" cm="1">
        <f t="array" ref="H255">deflator!H255/INDEX(deflator!$E255:$BQ255, MATCH(TRUE, ISNUMBER(deflator!$E255:$BQ255), 0))</f>
        <v>#N/A</v>
      </c>
      <c r="I255" t="e" cm="1">
        <f t="array" ref="I255">deflator!I255/INDEX(deflator!$E255:$BQ255, MATCH(TRUE, ISNUMBER(deflator!$E255:$BQ255), 0))</f>
        <v>#N/A</v>
      </c>
      <c r="J255" t="e" cm="1">
        <f t="array" ref="J255">deflator!J255/INDEX(deflator!$E255:$BQ255, MATCH(TRUE, ISNUMBER(deflator!$E255:$BQ255), 0))</f>
        <v>#N/A</v>
      </c>
      <c r="K255" t="e" cm="1">
        <f t="array" ref="K255">deflator!K255/INDEX(deflator!$E255:$BQ255, MATCH(TRUE, ISNUMBER(deflator!$E255:$BQ255), 0))</f>
        <v>#N/A</v>
      </c>
      <c r="L255" t="e" cm="1">
        <f t="array" ref="L255">deflator!L255/INDEX(deflator!$E255:$BQ255, MATCH(TRUE, ISNUMBER(deflator!$E255:$BQ255), 0))</f>
        <v>#N/A</v>
      </c>
      <c r="M255" t="e" cm="1">
        <f t="array" ref="M255">deflator!M255/INDEX(deflator!$E255:$BQ255, MATCH(TRUE, ISNUMBER(deflator!$E255:$BQ255), 0))</f>
        <v>#N/A</v>
      </c>
      <c r="N255" t="e" cm="1">
        <f t="array" ref="N255">deflator!N255/INDEX(deflator!$E255:$BQ255, MATCH(TRUE, ISNUMBER(deflator!$E255:$BQ255), 0))</f>
        <v>#N/A</v>
      </c>
      <c r="O255" t="e" cm="1">
        <f t="array" ref="O255">deflator!O255/INDEX(deflator!$E255:$BQ255, MATCH(TRUE, ISNUMBER(deflator!$E255:$BQ255), 0))</f>
        <v>#N/A</v>
      </c>
      <c r="P255" t="e" cm="1">
        <f t="array" ref="P255">deflator!P255/INDEX(deflator!$E255:$BQ255, MATCH(TRUE, ISNUMBER(deflator!$E255:$BQ255), 0))</f>
        <v>#N/A</v>
      </c>
      <c r="Q255" t="e" cm="1">
        <f t="array" ref="Q255">deflator!Q255/INDEX(deflator!$E255:$BQ255, MATCH(TRUE, ISNUMBER(deflator!$E255:$BQ255), 0))</f>
        <v>#N/A</v>
      </c>
      <c r="R255" t="e" cm="1">
        <f t="array" ref="R255">deflator!R255/INDEX(deflator!$E255:$BQ255, MATCH(TRUE, ISNUMBER(deflator!$E255:$BQ255), 0))</f>
        <v>#N/A</v>
      </c>
      <c r="S255" t="e" cm="1">
        <f t="array" ref="S255">deflator!S255/INDEX(deflator!$E255:$BQ255, MATCH(TRUE, ISNUMBER(deflator!$E255:$BQ255), 0))</f>
        <v>#N/A</v>
      </c>
      <c r="T255" t="e" cm="1">
        <f t="array" ref="T255">deflator!T255/INDEX(deflator!$E255:$BQ255, MATCH(TRUE, ISNUMBER(deflator!$E255:$BQ255), 0))</f>
        <v>#N/A</v>
      </c>
      <c r="U255" t="e" cm="1">
        <f t="array" ref="U255">deflator!U255/INDEX(deflator!$E255:$BQ255, MATCH(TRUE, ISNUMBER(deflator!$E255:$BQ255), 0))</f>
        <v>#N/A</v>
      </c>
      <c r="V255" t="e" cm="1">
        <f t="array" ref="V255">deflator!V255/INDEX(deflator!$E255:$BQ255, MATCH(TRUE, ISNUMBER(deflator!$E255:$BQ255), 0))</f>
        <v>#N/A</v>
      </c>
      <c r="W255" t="e" cm="1">
        <f t="array" ref="W255">deflator!W255/INDEX(deflator!$E255:$BQ255, MATCH(TRUE, ISNUMBER(deflator!$E255:$BQ255), 0))</f>
        <v>#N/A</v>
      </c>
      <c r="X255" t="e" cm="1">
        <f t="array" ref="X255">deflator!X255/INDEX(deflator!$E255:$BQ255, MATCH(TRUE, ISNUMBER(deflator!$E255:$BQ255), 0))</f>
        <v>#N/A</v>
      </c>
      <c r="Y255" t="e" cm="1">
        <f t="array" ref="Y255">deflator!Y255/INDEX(deflator!$E255:$BQ255, MATCH(TRUE, ISNUMBER(deflator!$E255:$BQ255), 0))</f>
        <v>#N/A</v>
      </c>
      <c r="Z255" t="e" cm="1">
        <f t="array" ref="Z255">deflator!Z255/INDEX(deflator!$E255:$BQ255, MATCH(TRUE, ISNUMBER(deflator!$E255:$BQ255), 0))</f>
        <v>#N/A</v>
      </c>
      <c r="AA255" t="e" cm="1">
        <f t="array" ref="AA255">deflator!AA255/INDEX(deflator!$E255:$BQ255, MATCH(TRUE, ISNUMBER(deflator!$E255:$BQ255), 0))</f>
        <v>#N/A</v>
      </c>
      <c r="AB255" t="e" cm="1">
        <f t="array" ref="AB255">deflator!AB255/INDEX(deflator!$E255:$BQ255, MATCH(TRUE, ISNUMBER(deflator!$E255:$BQ255), 0))</f>
        <v>#N/A</v>
      </c>
      <c r="AC255" t="e" cm="1">
        <f t="array" ref="AC255">deflator!AC255/INDEX(deflator!$E255:$BQ255, MATCH(TRUE, ISNUMBER(deflator!$E255:$BQ255), 0))</f>
        <v>#N/A</v>
      </c>
      <c r="AD255" t="e" cm="1">
        <f t="array" ref="AD255">deflator!AD255/INDEX(deflator!$E255:$BQ255, MATCH(TRUE, ISNUMBER(deflator!$E255:$BQ255), 0))</f>
        <v>#N/A</v>
      </c>
      <c r="AE255" t="e" cm="1">
        <f t="array" ref="AE255">deflator!AE255/INDEX(deflator!$E255:$BQ255, MATCH(TRUE, ISNUMBER(deflator!$E255:$BQ255), 0))</f>
        <v>#N/A</v>
      </c>
      <c r="AF255" t="e" cm="1">
        <f t="array" ref="AF255">deflator!AF255/INDEX(deflator!$E255:$BQ255, MATCH(TRUE, ISNUMBER(deflator!$E255:$BQ255), 0))</f>
        <v>#N/A</v>
      </c>
      <c r="AG255" t="e" cm="1">
        <f t="array" ref="AG255">deflator!AG255/INDEX(deflator!$E255:$BQ255, MATCH(TRUE, ISNUMBER(deflator!$E255:$BQ255), 0))</f>
        <v>#N/A</v>
      </c>
      <c r="AH255" t="e" cm="1">
        <f t="array" ref="AH255">deflator!AH255/INDEX(deflator!$E255:$BQ255, MATCH(TRUE, ISNUMBER(deflator!$E255:$BQ255), 0))</f>
        <v>#N/A</v>
      </c>
      <c r="AI255" t="e" cm="1">
        <f t="array" ref="AI255">deflator!AI255/INDEX(deflator!$E255:$BQ255, MATCH(TRUE, ISNUMBER(deflator!$E255:$BQ255), 0))</f>
        <v>#N/A</v>
      </c>
      <c r="AJ255" t="e" cm="1">
        <f t="array" ref="AJ255">deflator!AJ255/INDEX(deflator!$E255:$BQ255, MATCH(TRUE, ISNUMBER(deflator!$E255:$BQ255), 0))</f>
        <v>#N/A</v>
      </c>
      <c r="AK255" t="e" cm="1">
        <f t="array" ref="AK255">deflator!AK255/INDEX(deflator!$E255:$BQ255, MATCH(TRUE, ISNUMBER(deflator!$E255:$BQ255), 0))</f>
        <v>#N/A</v>
      </c>
      <c r="AL255" t="e" cm="1">
        <f t="array" ref="AL255">deflator!AL255/INDEX(deflator!$E255:$BQ255, MATCH(TRUE, ISNUMBER(deflator!$E255:$BQ255), 0))</f>
        <v>#N/A</v>
      </c>
      <c r="AM255" t="e" cm="1">
        <f t="array" ref="AM255">deflator!AM255/INDEX(deflator!$E255:$BQ255, MATCH(TRUE, ISNUMBER(deflator!$E255:$BQ255), 0))</f>
        <v>#N/A</v>
      </c>
      <c r="AN255" t="e" cm="1">
        <f t="array" ref="AN255">deflator!AN255/INDEX(deflator!$E255:$BQ255, MATCH(TRUE, ISNUMBER(deflator!$E255:$BQ255), 0))</f>
        <v>#N/A</v>
      </c>
      <c r="AO255" t="e" cm="1">
        <f t="array" ref="AO255">deflator!AO255/INDEX(deflator!$E255:$BQ255, MATCH(TRUE, ISNUMBER(deflator!$E255:$BQ255), 0))</f>
        <v>#N/A</v>
      </c>
      <c r="AP255" t="e" cm="1">
        <f t="array" ref="AP255">deflator!AP255/INDEX(deflator!$E255:$BQ255, MATCH(TRUE, ISNUMBER(deflator!$E255:$BQ255), 0))</f>
        <v>#N/A</v>
      </c>
      <c r="AQ255" t="e" cm="1">
        <f t="array" ref="AQ255">deflator!AQ255/INDEX(deflator!$E255:$BQ255, MATCH(TRUE, ISNUMBER(deflator!$E255:$BQ255), 0))</f>
        <v>#N/A</v>
      </c>
      <c r="AR255" t="e" cm="1">
        <f t="array" ref="AR255">deflator!AR255/INDEX(deflator!$E255:$BQ255, MATCH(TRUE, ISNUMBER(deflator!$E255:$BQ255), 0))</f>
        <v>#N/A</v>
      </c>
      <c r="AS255" t="e" cm="1">
        <f t="array" ref="AS255">deflator!AS255/INDEX(deflator!$E255:$BQ255, MATCH(TRUE, ISNUMBER(deflator!$E255:$BQ255), 0))</f>
        <v>#N/A</v>
      </c>
      <c r="AT255" t="e" cm="1">
        <f t="array" ref="AT255">deflator!AT255/INDEX(deflator!$E255:$BQ255, MATCH(TRUE, ISNUMBER(deflator!$E255:$BQ255), 0))</f>
        <v>#N/A</v>
      </c>
      <c r="AU255" t="e" cm="1">
        <f t="array" ref="AU255">deflator!AU255/INDEX(deflator!$E255:$BQ255, MATCH(TRUE, ISNUMBER(deflator!$E255:$BQ255), 0))</f>
        <v>#N/A</v>
      </c>
      <c r="AV255" t="e" cm="1">
        <f t="array" ref="AV255">deflator!AV255/INDEX(deflator!$E255:$BQ255, MATCH(TRUE, ISNUMBER(deflator!$E255:$BQ255), 0))</f>
        <v>#N/A</v>
      </c>
      <c r="AW255" t="e" cm="1">
        <f t="array" ref="AW255">deflator!AW255/INDEX(deflator!$E255:$BQ255, MATCH(TRUE, ISNUMBER(deflator!$E255:$BQ255), 0))</f>
        <v>#N/A</v>
      </c>
      <c r="AX255" t="e" cm="1">
        <f t="array" ref="AX255">deflator!AX255/INDEX(deflator!$E255:$BQ255, MATCH(TRUE, ISNUMBER(deflator!$E255:$BQ255), 0))</f>
        <v>#N/A</v>
      </c>
      <c r="AY255" t="e" cm="1">
        <f t="array" ref="AY255">deflator!AY255/INDEX(deflator!$E255:$BQ255, MATCH(TRUE, ISNUMBER(deflator!$E255:$BQ255), 0))</f>
        <v>#N/A</v>
      </c>
      <c r="AZ255" t="e" cm="1">
        <f t="array" ref="AZ255">deflator!AZ255/INDEX(deflator!$E255:$BQ255, MATCH(TRUE, ISNUMBER(deflator!$E255:$BQ255), 0))</f>
        <v>#N/A</v>
      </c>
      <c r="BA255" t="e" cm="1">
        <f t="array" ref="BA255">deflator!BA255/INDEX(deflator!$E255:$BQ255, MATCH(TRUE, ISNUMBER(deflator!$E255:$BQ255), 0))</f>
        <v>#N/A</v>
      </c>
      <c r="BB255" t="e" cm="1">
        <f t="array" ref="BB255">deflator!BB255/INDEX(deflator!$E255:$BQ255, MATCH(TRUE, ISNUMBER(deflator!$E255:$BQ255), 0))</f>
        <v>#N/A</v>
      </c>
      <c r="BC255" t="e" cm="1">
        <f t="array" ref="BC255">deflator!BC255/INDEX(deflator!$E255:$BQ255, MATCH(TRUE, ISNUMBER(deflator!$E255:$BQ255), 0))</f>
        <v>#N/A</v>
      </c>
      <c r="BD255" t="e" cm="1">
        <f t="array" ref="BD255">deflator!BD255/INDEX(deflator!$E255:$BQ255, MATCH(TRUE, ISNUMBER(deflator!$E255:$BQ255), 0))</f>
        <v>#N/A</v>
      </c>
      <c r="BE255" t="e" cm="1">
        <f t="array" ref="BE255">deflator!BE255/INDEX(deflator!$E255:$BQ255, MATCH(TRUE, ISNUMBER(deflator!$E255:$BQ255), 0))</f>
        <v>#N/A</v>
      </c>
      <c r="BF255" t="e" cm="1">
        <f t="array" ref="BF255">deflator!BF255/INDEX(deflator!$E255:$BQ255, MATCH(TRUE, ISNUMBER(deflator!$E255:$BQ255), 0))</f>
        <v>#N/A</v>
      </c>
      <c r="BG255" t="e" cm="1">
        <f t="array" ref="BG255">deflator!BG255/INDEX(deflator!$E255:$BQ255, MATCH(TRUE, ISNUMBER(deflator!$E255:$BQ255), 0))</f>
        <v>#N/A</v>
      </c>
      <c r="BH255" t="e" cm="1">
        <f t="array" ref="BH255">deflator!BH255/INDEX(deflator!$E255:$BQ255, MATCH(TRUE, ISNUMBER(deflator!$E255:$BQ255), 0))</f>
        <v>#N/A</v>
      </c>
      <c r="BI255" t="e" cm="1">
        <f t="array" ref="BI255">deflator!BI255/INDEX(deflator!$E255:$BQ255, MATCH(TRUE, ISNUMBER(deflator!$E255:$BQ255), 0))</f>
        <v>#N/A</v>
      </c>
      <c r="BJ255" t="e" cm="1">
        <f t="array" ref="BJ255">deflator!BJ255/INDEX(deflator!$E255:$BQ255, MATCH(TRUE, ISNUMBER(deflator!$E255:$BQ255), 0))</f>
        <v>#N/A</v>
      </c>
      <c r="BK255" t="e" cm="1">
        <f t="array" ref="BK255">deflator!BK255/INDEX(deflator!$E255:$BQ255, MATCH(TRUE, ISNUMBER(deflator!$E255:$BQ255), 0))</f>
        <v>#N/A</v>
      </c>
      <c r="BL255" t="e" cm="1">
        <f t="array" ref="BL255">deflator!BL255/INDEX(deflator!$E255:$BQ255, MATCH(TRUE, ISNUMBER(deflator!$E255:$BQ255), 0))</f>
        <v>#N/A</v>
      </c>
      <c r="BM255" t="e" cm="1">
        <f t="array" ref="BM255">deflator!BM255/INDEX(deflator!$E255:$BQ255, MATCH(TRUE, ISNUMBER(deflator!$E255:$BQ255), 0))</f>
        <v>#N/A</v>
      </c>
      <c r="BN255" t="e" cm="1">
        <f t="array" ref="BN255">deflator!BN255/INDEX(deflator!$E255:$BQ255, MATCH(TRUE, ISNUMBER(deflator!$E255:$BQ255), 0))</f>
        <v>#N/A</v>
      </c>
      <c r="BO255" t="e" cm="1">
        <f t="array" ref="BO255">deflator!BO255/INDEX(deflator!$E255:$BQ255, MATCH(TRUE, ISNUMBER(deflator!$E255:$BQ255), 0))</f>
        <v>#N/A</v>
      </c>
      <c r="BP255" t="e" cm="1">
        <f t="array" ref="BP255">deflator!BP255/INDEX(deflator!$E255:$BQ255, MATCH(TRUE, ISNUMBER(deflator!$E255:$BQ255), 0))</f>
        <v>#N/A</v>
      </c>
      <c r="BQ255" t="e" cm="1">
        <f t="array" ref="BQ255">deflator!BQ255/INDEX(deflator!$E255:$BQ255, MATCH(TRUE, ISNUMBER(deflator!$E255:$BQ255), 0))</f>
        <v>#N/A</v>
      </c>
    </row>
    <row r="256" spans="1:69" x14ac:dyDescent="0.35">
      <c r="A256" t="s">
        <v>769</v>
      </c>
      <c r="B256" t="s">
        <v>770</v>
      </c>
      <c r="C256" t="s">
        <v>44</v>
      </c>
      <c r="D256" t="s">
        <v>45</v>
      </c>
      <c r="E256" cm="1">
        <f t="array" ref="E256">deflator!E256/INDEX(deflator!$E256:$BQ256, MATCH(TRUE, ISNUMBER(deflator!$E256:$BQ256), 0))</f>
        <v>2.3817053958700041E-2</v>
      </c>
      <c r="F256" cm="1">
        <f t="array" ref="F256">deflator!F256/INDEX(deflator!$E256:$BQ256, MATCH(TRUE, ISNUMBER(deflator!$E256:$BQ256), 0))</f>
        <v>2.8205794682989376E-2</v>
      </c>
      <c r="G256" cm="1">
        <f t="array" ref="G256">deflator!G256/INDEX(deflator!$E256:$BQ256, MATCH(TRUE, ISNUMBER(deflator!$E256:$BQ256), 0))</f>
        <v>3.1587844268795059E-2</v>
      </c>
      <c r="H256" cm="1">
        <f t="array" ref="H256">deflator!H256/INDEX(deflator!$E256:$BQ256, MATCH(TRUE, ISNUMBER(deflator!$E256:$BQ256), 0))</f>
        <v>3.7873419313271019E-2</v>
      </c>
      <c r="I256" cm="1">
        <f t="array" ref="I256">deflator!I256/INDEX(deflator!$E256:$BQ256, MATCH(TRUE, ISNUMBER(deflator!$E256:$BQ256), 0))</f>
        <v>5.3155918212614429E-2</v>
      </c>
      <c r="J256" cm="1">
        <f t="array" ref="J256">deflator!J256/INDEX(deflator!$E256:$BQ256, MATCH(TRUE, ISNUMBER(deflator!$E256:$BQ256), 0))</f>
        <v>8.6210812366241008E-2</v>
      </c>
      <c r="K256" cm="1">
        <f t="array" ref="K256">deflator!K256/INDEX(deflator!$E256:$BQ256, MATCH(TRUE, ISNUMBER(deflator!$E256:$BQ256), 0))</f>
        <v>0.14855656055215197</v>
      </c>
      <c r="L256" cm="1">
        <f t="array" ref="L256">deflator!L256/INDEX(deflator!$E256:$BQ256, MATCH(TRUE, ISNUMBER(deflator!$E256:$BQ256), 0))</f>
        <v>0.26521578546516561</v>
      </c>
      <c r="M256" cm="1">
        <f t="array" ref="M256">deflator!M256/INDEX(deflator!$E256:$BQ256, MATCH(TRUE, ISNUMBER(deflator!$E256:$BQ256), 0))</f>
        <v>0.57352694432061091</v>
      </c>
      <c r="N256" cm="1">
        <f t="array" ref="N256">deflator!N256/INDEX(deflator!$E256:$BQ256, MATCH(TRUE, ISNUMBER(deflator!$E256:$BQ256), 0))</f>
        <v>0.72883934383132154</v>
      </c>
      <c r="O256" cm="1">
        <f t="array" ref="O256">deflator!O256/INDEX(deflator!$E256:$BQ256, MATCH(TRUE, ISNUMBER(deflator!$E256:$BQ256), 0))</f>
        <v>0.75935927734205722</v>
      </c>
      <c r="P256" cm="1">
        <f t="array" ref="P256">deflator!P256/INDEX(deflator!$E256:$BQ256, MATCH(TRUE, ISNUMBER(deflator!$E256:$BQ256), 0))</f>
        <v>1</v>
      </c>
      <c r="Q256" cm="1">
        <f t="array" ref="Q256">deflator!Q256/INDEX(deflator!$E256:$BQ256, MATCH(TRUE, ISNUMBER(deflator!$E256:$BQ256), 0))</f>
        <v>1.6916706647885189</v>
      </c>
      <c r="R256" cm="1">
        <f t="array" ref="R256">deflator!R256/INDEX(deflator!$E256:$BQ256, MATCH(TRUE, ISNUMBER(deflator!$E256:$BQ256), 0))</f>
        <v>4.9324737936437701</v>
      </c>
      <c r="S256" cm="1">
        <f t="array" ref="S256">deflator!S256/INDEX(deflator!$E256:$BQ256, MATCH(TRUE, ISNUMBER(deflator!$E256:$BQ256), 0))</f>
        <v>6.3375894862180466</v>
      </c>
      <c r="T256" cm="1">
        <f t="array" ref="T256">deflator!T256/INDEX(deflator!$E256:$BQ256, MATCH(TRUE, ISNUMBER(deflator!$E256:$BQ256), 0))</f>
        <v>10.518996662485451</v>
      </c>
      <c r="U256" cm="1">
        <f t="array" ref="U256">deflator!U256/INDEX(deflator!$E256:$BQ256, MATCH(TRUE, ISNUMBER(deflator!$E256:$BQ256), 0))</f>
        <v>15.493587171276825</v>
      </c>
      <c r="V256" cm="1">
        <f t="array" ref="V256">deflator!V256/INDEX(deflator!$E256:$BQ256, MATCH(TRUE, ISNUMBER(deflator!$E256:$BQ256), 0))</f>
        <v>24.109058410387014</v>
      </c>
      <c r="W256" cm="1">
        <f t="array" ref="W256">deflator!W256/INDEX(deflator!$E256:$BQ256, MATCH(TRUE, ISNUMBER(deflator!$E256:$BQ256), 0))</f>
        <v>35.392498195475248</v>
      </c>
      <c r="X256" cm="1">
        <f t="array" ref="X256">deflator!X256/INDEX(deflator!$E256:$BQ256, MATCH(TRUE, ISNUMBER(deflator!$E256:$BQ256), 0))</f>
        <v>63.426257077327563</v>
      </c>
      <c r="Y256" cm="1">
        <f t="array" ref="Y256">deflator!Y256/INDEX(deflator!$E256:$BQ256, MATCH(TRUE, ISNUMBER(deflator!$E256:$BQ256), 0))</f>
        <v>98.160188582964494</v>
      </c>
      <c r="Z256" cm="1">
        <f t="array" ref="Z256">deflator!Z256/INDEX(deflator!$E256:$BQ256, MATCH(TRUE, ISNUMBER(deflator!$E256:$BQ256), 0))</f>
        <v>125.00169902444007</v>
      </c>
      <c r="AA256" cm="1">
        <f t="array" ref="AA256">deflator!AA256/INDEX(deflator!$E256:$BQ256, MATCH(TRUE, ISNUMBER(deflator!$E256:$BQ256), 0))</f>
        <v>147.70484122149446</v>
      </c>
      <c r="AB256" cm="1">
        <f t="array" ref="AB256">deflator!AB256/INDEX(deflator!$E256:$BQ256, MATCH(TRUE, ISNUMBER(deflator!$E256:$BQ256), 0))</f>
        <v>227.06819898444979</v>
      </c>
      <c r="AC256" cm="1">
        <f t="array" ref="AC256">deflator!AC256/INDEX(deflator!$E256:$BQ256, MATCH(TRUE, ISNUMBER(deflator!$E256:$BQ256), 0))</f>
        <v>355.02023634309438</v>
      </c>
      <c r="AD256" cm="1">
        <f t="array" ref="AD256">deflator!AD256/INDEX(deflator!$E256:$BQ256, MATCH(TRUE, ISNUMBER(deflator!$E256:$BQ256), 0))</f>
        <v>617.79613787268079</v>
      </c>
      <c r="AE256" cm="1">
        <f t="array" ref="AE256">deflator!AE256/INDEX(deflator!$E256:$BQ256, MATCH(TRUE, ISNUMBER(deflator!$E256:$BQ256), 0))</f>
        <v>1056.2048813331137</v>
      </c>
      <c r="AF256" cm="1">
        <f t="array" ref="AF256">deflator!AF256/INDEX(deflator!$E256:$BQ256, MATCH(TRUE, ISNUMBER(deflator!$E256:$BQ256), 0))</f>
        <v>1824.9529494519693</v>
      </c>
      <c r="AG256" cm="1">
        <f t="array" ref="AG256">deflator!AG256/INDEX(deflator!$E256:$BQ256, MATCH(TRUE, ISNUMBER(deflator!$E256:$BQ256), 0))</f>
        <v>3187.0319826912323</v>
      </c>
      <c r="AH256" cm="1">
        <f t="array" ref="AH256">deflator!AH256/INDEX(deflator!$E256:$BQ256, MATCH(TRUE, ISNUMBER(deflator!$E256:$BQ256), 0))</f>
        <v>5611.7089010943619</v>
      </c>
      <c r="AI256" cm="1">
        <f t="array" ref="AI256">deflator!AI256/INDEX(deflator!$E256:$BQ256, MATCH(TRUE, ISNUMBER(deflator!$E256:$BQ256), 0))</f>
        <v>11607.072185767998</v>
      </c>
      <c r="AJ256" cm="1">
        <f t="array" ref="AJ256">deflator!AJ256/INDEX(deflator!$E256:$BQ256, MATCH(TRUE, ISNUMBER(deflator!$E256:$BQ256), 0))</f>
        <v>23307.948970822858</v>
      </c>
      <c r="AK256" cm="1">
        <f t="array" ref="AK256">deflator!AK256/INDEX(deflator!$E256:$BQ256, MATCH(TRUE, ISNUMBER(deflator!$E256:$BQ256), 0))</f>
        <v>37204.992523503002</v>
      </c>
      <c r="AL256" cm="1">
        <f t="array" ref="AL256">deflator!AL256/INDEX(deflator!$E256:$BQ256, MATCH(TRUE, ISNUMBER(deflator!$E256:$BQ256), 0))</f>
        <v>55008.299090469751</v>
      </c>
      <c r="AM256" cm="1">
        <f t="array" ref="AM256">deflator!AM256/INDEX(deflator!$E256:$BQ256, MATCH(TRUE, ISNUMBER(deflator!$E256:$BQ256), 0))</f>
        <v>76437.982482636289</v>
      </c>
      <c r="AN256" cm="1">
        <f t="array" ref="AN256">deflator!AN256/INDEX(deflator!$E256:$BQ256, MATCH(TRUE, ISNUMBER(deflator!$E256:$BQ256), 0))</f>
        <v>107814.49538713758</v>
      </c>
      <c r="AO256" cm="1">
        <f t="array" ref="AO256">deflator!AO256/INDEX(deflator!$E256:$BQ256, MATCH(TRUE, ISNUMBER(deflator!$E256:$BQ256), 0))</f>
        <v>136311.74009612927</v>
      </c>
      <c r="AP256" cm="1">
        <f t="array" ref="AP256">deflator!AP256/INDEX(deflator!$E256:$BQ256, MATCH(TRUE, ISNUMBER(deflator!$E256:$BQ256), 0))</f>
        <v>173777.24826886097</v>
      </c>
      <c r="AQ256" cm="1">
        <f t="array" ref="AQ256">deflator!AQ256/INDEX(deflator!$E256:$BQ256, MATCH(TRUE, ISNUMBER(deflator!$E256:$BQ256), 0))</f>
        <v>195297.65840302932</v>
      </c>
      <c r="AR256" cm="1">
        <f t="array" ref="AR256">deflator!AR256/INDEX(deflator!$E256:$BQ256, MATCH(TRUE, ISNUMBER(deflator!$E256:$BQ256), 0))</f>
        <v>202881.05879426235</v>
      </c>
      <c r="AS256" cm="1">
        <f t="array" ref="AS256">deflator!AS256/INDEX(deflator!$E256:$BQ256, MATCH(TRUE, ISNUMBER(deflator!$E256:$BQ256), 0))</f>
        <v>210061.64533849509</v>
      </c>
      <c r="AT256" cm="1">
        <f t="array" ref="AT256">deflator!AT256/INDEX(deflator!$E256:$BQ256, MATCH(TRUE, ISNUMBER(deflator!$E256:$BQ256), 0))</f>
        <v>220200.51922227943</v>
      </c>
      <c r="AU256" cm="1">
        <f t="array" ref="AU256">deflator!AU256/INDEX(deflator!$E256:$BQ256, MATCH(TRUE, ISNUMBER(deflator!$E256:$BQ256), 0))</f>
        <v>247981.62588781115</v>
      </c>
      <c r="AV256" cm="1">
        <f t="array" ref="AV256">deflator!AV256/INDEX(deflator!$E256:$BQ256, MATCH(TRUE, ISNUMBER(deflator!$E256:$BQ256), 0))</f>
        <v>289001.84169055778</v>
      </c>
      <c r="AW256" cm="1">
        <f t="array" ref="AW256">deflator!AW256/INDEX(deflator!$E256:$BQ256, MATCH(TRUE, ISNUMBER(deflator!$E256:$BQ256), 0))</f>
        <v>318205.63962426945</v>
      </c>
      <c r="AX256" cm="1">
        <f t="array" ref="AX256">deflator!AX256/INDEX(deflator!$E256:$BQ256, MATCH(TRUE, ISNUMBER(deflator!$E256:$BQ256), 0))</f>
        <v>320362.65501873958</v>
      </c>
      <c r="AY256" cm="1">
        <f t="array" ref="AY256">deflator!AY256/INDEX(deflator!$E256:$BQ256, MATCH(TRUE, ISNUMBER(deflator!$E256:$BQ256), 0))</f>
        <v>344115.62092449522</v>
      </c>
      <c r="AZ256" cm="1">
        <f t="array" ref="AZ256">deflator!AZ256/INDEX(deflator!$E256:$BQ256, MATCH(TRUE, ISNUMBER(deflator!$E256:$BQ256), 0))</f>
        <v>379611.03770981927</v>
      </c>
      <c r="BA256" cm="1">
        <f t="array" ref="BA256">deflator!BA256/INDEX(deflator!$E256:$BQ256, MATCH(TRUE, ISNUMBER(deflator!$E256:$BQ256), 0))</f>
        <v>413405.48737281497</v>
      </c>
      <c r="BB256" cm="1">
        <f t="array" ref="BB256">deflator!BB256/INDEX(deflator!$E256:$BQ256, MATCH(TRUE, ISNUMBER(deflator!$E256:$BQ256), 0))</f>
        <v>449028.94639381976</v>
      </c>
      <c r="BC256" cm="1">
        <f t="array" ref="BC256">deflator!BC256/INDEX(deflator!$E256:$BQ256, MATCH(TRUE, ISNUMBER(deflator!$E256:$BQ256), 0))</f>
        <v>474833.99776172859</v>
      </c>
      <c r="BD256" cm="1">
        <f t="array" ref="BD256">deflator!BD256/INDEX(deflator!$E256:$BQ256, MATCH(TRUE, ISNUMBER(deflator!$E256:$BQ256), 0))</f>
        <v>521725.85051007825</v>
      </c>
      <c r="BE256" cm="1">
        <f t="array" ref="BE256">deflator!BE256/INDEX(deflator!$E256:$BQ256, MATCH(TRUE, ISNUMBER(deflator!$E256:$BQ256), 0))</f>
        <v>570835.44817137416</v>
      </c>
      <c r="BF256" cm="1">
        <f t="array" ref="BF256">deflator!BF256/INDEX(deflator!$E256:$BQ256, MATCH(TRUE, ISNUMBER(deflator!$E256:$BQ256), 0))</f>
        <v>622206.33822552452</v>
      </c>
      <c r="BG256" cm="1">
        <f t="array" ref="BG256">deflator!BG256/INDEX(deflator!$E256:$BQ256, MATCH(TRUE, ISNUMBER(deflator!$E256:$BQ256), 0))</f>
        <v>685799.9114204715</v>
      </c>
      <c r="BH256" cm="1">
        <f t="array" ref="BH256">deflator!BH256/INDEX(deflator!$E256:$BQ256, MATCH(TRUE, ISNUMBER(deflator!$E256:$BQ256), 0))</f>
        <v>753388.37525697879</v>
      </c>
      <c r="BI256" cm="1">
        <f t="array" ref="BI256">deflator!BI256/INDEX(deflator!$E256:$BQ256, MATCH(TRUE, ISNUMBER(deflator!$E256:$BQ256), 0))</f>
        <v>814905.9756397556</v>
      </c>
      <c r="BJ256" cm="1">
        <f t="array" ref="BJ256">deflator!BJ256/INDEX(deflator!$E256:$BQ256, MATCH(TRUE, ISNUMBER(deflator!$E256:$BQ256), 0))</f>
        <v>861193.48936395568</v>
      </c>
      <c r="BK256" cm="1">
        <f t="array" ref="BK256">deflator!BK256/INDEX(deflator!$E256:$BQ256, MATCH(TRUE, ISNUMBER(deflator!$E256:$BQ256), 0))</f>
        <v>926003.73694142676</v>
      </c>
      <c r="BL256" cm="1">
        <f t="array" ref="BL256">deflator!BL256/INDEX(deflator!$E256:$BQ256, MATCH(TRUE, ISNUMBER(deflator!$E256:$BQ256), 0))</f>
        <v>1002457.4850608131</v>
      </c>
      <c r="BM256" cm="1">
        <f t="array" ref="BM256">deflator!BM256/INDEX(deflator!$E256:$BQ256, MATCH(TRUE, ISNUMBER(deflator!$E256:$BQ256), 0))</f>
        <v>1109955.2697886422</v>
      </c>
      <c r="BN256" cm="1">
        <f t="array" ref="BN256">deflator!BN256/INDEX(deflator!$E256:$BQ256, MATCH(TRUE, ISNUMBER(deflator!$E256:$BQ256), 0))</f>
        <v>1232872.1648427497</v>
      </c>
      <c r="BO256" cm="1">
        <f t="array" ref="BO256">deflator!BO256/INDEX(deflator!$E256:$BQ256, MATCH(TRUE, ISNUMBER(deflator!$E256:$BQ256), 0))</f>
        <v>1296336.48500348</v>
      </c>
      <c r="BP256" cm="1">
        <f t="array" ref="BP256">deflator!BP256/INDEX(deflator!$E256:$BQ256, MATCH(TRUE, ISNUMBER(deflator!$E256:$BQ256), 0))</f>
        <v>1340582.0759252447</v>
      </c>
      <c r="BQ256" cm="1">
        <f t="array" ref="BQ256">deflator!BQ256/INDEX(deflator!$E256:$BQ256, MATCH(TRUE, ISNUMBER(deflator!$E256:$BQ256), 0))</f>
        <v>1397961.4616883385</v>
      </c>
    </row>
    <row r="257" spans="1:69" x14ac:dyDescent="0.35">
      <c r="A257" t="s">
        <v>782</v>
      </c>
      <c r="B257" t="s">
        <v>783</v>
      </c>
      <c r="C257" t="s">
        <v>44</v>
      </c>
      <c r="D257" t="s">
        <v>45</v>
      </c>
      <c r="E257" cm="1">
        <f t="array" ref="E257">deflator!E257/INDEX(deflator!$E257:$BQ257, MATCH(TRUE, ISNUMBER(deflator!$E257:$BQ257), 0))</f>
        <v>1</v>
      </c>
      <c r="F257" cm="1">
        <f t="array" ref="F257">deflator!F257/INDEX(deflator!$E257:$BQ257, MATCH(TRUE, ISNUMBER(deflator!$E257:$BQ257), 0))</f>
        <v>1.0113896665035123</v>
      </c>
      <c r="G257" cm="1">
        <f t="array" ref="G257">deflator!G257/INDEX(deflator!$E257:$BQ257, MATCH(TRUE, ISNUMBER(deflator!$E257:$BQ257), 0))</f>
        <v>1.0242639509334186</v>
      </c>
      <c r="H257" cm="1">
        <f t="array" ref="H257">deflator!H257/INDEX(deflator!$E257:$BQ257, MATCH(TRUE, ISNUMBER(deflator!$E257:$BQ257), 0))</f>
        <v>1.0361144411876857</v>
      </c>
      <c r="I257" cm="1">
        <f t="array" ref="I257">deflator!I257/INDEX(deflator!$E257:$BQ257, MATCH(TRUE, ISNUMBER(deflator!$E257:$BQ257), 0))</f>
        <v>1.0521700885576093</v>
      </c>
      <c r="J257" cm="1">
        <f t="array" ref="J257">deflator!J257/INDEX(deflator!$E257:$BQ257, MATCH(TRUE, ISNUMBER(deflator!$E257:$BQ257), 0))</f>
        <v>1.0713589670251122</v>
      </c>
      <c r="K257" cm="1">
        <f t="array" ref="K257">deflator!K257/INDEX(deflator!$E257:$BQ257, MATCH(TRUE, ISNUMBER(deflator!$E257:$BQ257), 0))</f>
        <v>1.1004790456223021</v>
      </c>
      <c r="L257" cm="1">
        <f t="array" ref="L257">deflator!L257/INDEX(deflator!$E257:$BQ257, MATCH(TRUE, ISNUMBER(deflator!$E257:$BQ257), 0))</f>
        <v>1.1324872455050863</v>
      </c>
      <c r="M257" cm="1">
        <f t="array" ref="M257">deflator!M257/INDEX(deflator!$E257:$BQ257, MATCH(TRUE, ISNUMBER(deflator!$E257:$BQ257), 0))</f>
        <v>1.1808961309205894</v>
      </c>
      <c r="N257" cm="1">
        <f t="array" ref="N257">deflator!N257/INDEX(deflator!$E257:$BQ257, MATCH(TRUE, ISNUMBER(deflator!$E257:$BQ257), 0))</f>
        <v>1.2385758345635953</v>
      </c>
      <c r="O257" cm="1">
        <f t="array" ref="O257">deflator!O257/INDEX(deflator!$E257:$BQ257, MATCH(TRUE, ISNUMBER(deflator!$E257:$BQ257), 0))</f>
        <v>1.3028522543233321</v>
      </c>
      <c r="P257" cm="1">
        <f t="array" ref="P257">deflator!P257/INDEX(deflator!$E257:$BQ257, MATCH(TRUE, ISNUMBER(deflator!$E257:$BQ257), 0))</f>
        <v>1.3689043557856999</v>
      </c>
      <c r="Q257" cm="1">
        <f t="array" ref="Q257">deflator!Q257/INDEX(deflator!$E257:$BQ257, MATCH(TRUE, ISNUMBER(deflator!$E257:$BQ257), 0))</f>
        <v>1.4281248918486478</v>
      </c>
      <c r="R257" cm="1">
        <f t="array" ref="R257">deflator!R257/INDEX(deflator!$E257:$BQ257, MATCH(TRUE, ISNUMBER(deflator!$E257:$BQ257), 0))</f>
        <v>1.5063850426643295</v>
      </c>
      <c r="S257" cm="1">
        <f t="array" ref="S257">deflator!S257/INDEX(deflator!$E257:$BQ257, MATCH(TRUE, ISNUMBER(deflator!$E257:$BQ257), 0))</f>
        <v>1.6419400082299807</v>
      </c>
      <c r="T257" cm="1">
        <f t="array" ref="T257">deflator!T257/INDEX(deflator!$E257:$BQ257, MATCH(TRUE, ISNUMBER(deflator!$E257:$BQ257), 0))</f>
        <v>1.7940294740172151</v>
      </c>
      <c r="U257" cm="1">
        <f t="array" ref="U257">deflator!U257/INDEX(deflator!$E257:$BQ257, MATCH(TRUE, ISNUMBER(deflator!$E257:$BQ257), 0))</f>
        <v>1.8927637408448277</v>
      </c>
      <c r="V257" cm="1">
        <f t="array" ref="V257">deflator!V257/INDEX(deflator!$E257:$BQ257, MATCH(TRUE, ISNUMBER(deflator!$E257:$BQ257), 0))</f>
        <v>2.0103674497613979</v>
      </c>
      <c r="W257" cm="1">
        <f t="array" ref="W257">deflator!W257/INDEX(deflator!$E257:$BQ257, MATCH(TRUE, ISNUMBER(deflator!$E257:$BQ257), 0))</f>
        <v>2.1517753020824459</v>
      </c>
      <c r="X257" cm="1">
        <f t="array" ref="X257">deflator!X257/INDEX(deflator!$E257:$BQ257, MATCH(TRUE, ISNUMBER(deflator!$E257:$BQ257), 0))</f>
        <v>2.3303021165907447</v>
      </c>
      <c r="Y257" cm="1">
        <f t="array" ref="Y257">deflator!Y257/INDEX(deflator!$E257:$BQ257, MATCH(TRUE, ISNUMBER(deflator!$E257:$BQ257), 0))</f>
        <v>2.5408007627350324</v>
      </c>
      <c r="Z257" cm="1">
        <f t="array" ref="Z257">deflator!Z257/INDEX(deflator!$E257:$BQ257, MATCH(TRUE, ISNUMBER(deflator!$E257:$BQ257), 0))</f>
        <v>2.7812155000802039</v>
      </c>
      <c r="AA257" cm="1">
        <f t="array" ref="AA257">deflator!AA257/INDEX(deflator!$E257:$BQ257, MATCH(TRUE, ISNUMBER(deflator!$E257:$BQ257), 0))</f>
        <v>2.9530502337185189</v>
      </c>
      <c r="AB257" cm="1">
        <f t="array" ref="AB257">deflator!AB257/INDEX(deflator!$E257:$BQ257, MATCH(TRUE, ISNUMBER(deflator!$E257:$BQ257), 0))</f>
        <v>3.0687185179283674</v>
      </c>
      <c r="AC257" cm="1">
        <f t="array" ref="AC257">deflator!AC257/INDEX(deflator!$E257:$BQ257, MATCH(TRUE, ISNUMBER(deflator!$E257:$BQ257), 0))</f>
        <v>3.1794341782581381</v>
      </c>
      <c r="AD257" cm="1">
        <f t="array" ref="AD257">deflator!AD257/INDEX(deflator!$E257:$BQ257, MATCH(TRUE, ISNUMBER(deflator!$E257:$BQ257), 0))</f>
        <v>3.2799845871065818</v>
      </c>
      <c r="AE257" cm="1">
        <f t="array" ref="AE257">deflator!AE257/INDEX(deflator!$E257:$BQ257, MATCH(TRUE, ISNUMBER(deflator!$E257:$BQ257), 0))</f>
        <v>3.3460399520266431</v>
      </c>
      <c r="AF257" cm="1">
        <f t="array" ref="AF257">deflator!AF257/INDEX(deflator!$E257:$BQ257, MATCH(TRUE, ISNUMBER(deflator!$E257:$BQ257), 0))</f>
        <v>3.4289343598035171</v>
      </c>
      <c r="AG257" cm="1">
        <f t="array" ref="AG257">deflator!AG257/INDEX(deflator!$E257:$BQ257, MATCH(TRUE, ISNUMBER(deflator!$E257:$BQ257), 0))</f>
        <v>3.5498900145998893</v>
      </c>
      <c r="AH257" cm="1">
        <f t="array" ref="AH257">deflator!AH257/INDEX(deflator!$E257:$BQ257, MATCH(TRUE, ISNUMBER(deflator!$E257:$BQ257), 0))</f>
        <v>3.6890726639233566</v>
      </c>
      <c r="AI257" cm="1">
        <f t="array" ref="AI257">deflator!AI257/INDEX(deflator!$E257:$BQ257, MATCH(TRUE, ISNUMBER(deflator!$E257:$BQ257), 0))</f>
        <v>3.827166794524052</v>
      </c>
      <c r="AJ257" cm="1">
        <f t="array" ref="AJ257">deflator!AJ257/INDEX(deflator!$E257:$BQ257, MATCH(TRUE, ISNUMBER(deflator!$E257:$BQ257), 0))</f>
        <v>3.9565943547539018</v>
      </c>
      <c r="AK257" cm="1">
        <f t="array" ref="AK257">deflator!AK257/INDEX(deflator!$E257:$BQ257, MATCH(TRUE, ISNUMBER(deflator!$E257:$BQ257), 0))</f>
        <v>4.0467593774354551</v>
      </c>
      <c r="AL257" cm="1">
        <f t="array" ref="AL257">deflator!AL257/INDEX(deflator!$E257:$BQ257, MATCH(TRUE, ISNUMBER(deflator!$E257:$BQ257), 0))</f>
        <v>4.1426807198497864</v>
      </c>
      <c r="AM257" cm="1">
        <f t="array" ref="AM257">deflator!AM257/INDEX(deflator!$E257:$BQ257, MATCH(TRUE, ISNUMBER(deflator!$E257:$BQ257), 0))</f>
        <v>4.2311351731705518</v>
      </c>
      <c r="AN257" cm="1">
        <f t="array" ref="AN257">deflator!AN257/INDEX(deflator!$E257:$BQ257, MATCH(TRUE, ISNUMBER(deflator!$E257:$BQ257), 0))</f>
        <v>4.3198488972735936</v>
      </c>
      <c r="AO257" cm="1">
        <f t="array" ref="AO257">deflator!AO257/INDEX(deflator!$E257:$BQ257, MATCH(TRUE, ISNUMBER(deflator!$E257:$BQ257), 0))</f>
        <v>4.3989351596680377</v>
      </c>
      <c r="AP257" cm="1">
        <f t="array" ref="AP257">deflator!AP257/INDEX(deflator!$E257:$BQ257, MATCH(TRUE, ISNUMBER(deflator!$E257:$BQ257), 0))</f>
        <v>4.4747925071707133</v>
      </c>
      <c r="AQ257" cm="1">
        <f t="array" ref="AQ257">deflator!AQ257/INDEX(deflator!$E257:$BQ257, MATCH(TRUE, ISNUMBER(deflator!$E257:$BQ257), 0))</f>
        <v>4.5250831617511693</v>
      </c>
      <c r="AR257" cm="1">
        <f t="array" ref="AR257">deflator!AR257/INDEX(deflator!$E257:$BQ257, MATCH(TRUE, ISNUMBER(deflator!$E257:$BQ257), 0))</f>
        <v>4.589117528533369</v>
      </c>
      <c r="AS257" cm="1">
        <f t="array" ref="AS257">deflator!AS257/INDEX(deflator!$E257:$BQ257, MATCH(TRUE, ISNUMBER(deflator!$E257:$BQ257), 0))</f>
        <v>4.6930699973513548</v>
      </c>
      <c r="AT257" cm="1">
        <f t="array" ref="AT257">deflator!AT257/INDEX(deflator!$E257:$BQ257, MATCH(TRUE, ISNUMBER(deflator!$E257:$BQ257), 0))</f>
        <v>4.7987433814472906</v>
      </c>
      <c r="AU257" cm="1">
        <f t="array" ref="AU257">deflator!AU257/INDEX(deflator!$E257:$BQ257, MATCH(TRUE, ISNUMBER(deflator!$E257:$BQ257), 0))</f>
        <v>4.8733155971215734</v>
      </c>
      <c r="AV257" cm="1">
        <f t="array" ref="AV257">deflator!AV257/INDEX(deflator!$E257:$BQ257, MATCH(TRUE, ISNUMBER(deflator!$E257:$BQ257), 0))</f>
        <v>4.9695301835973362</v>
      </c>
      <c r="AW257" cm="1">
        <f t="array" ref="AW257">deflator!AW257/INDEX(deflator!$E257:$BQ257, MATCH(TRUE, ISNUMBER(deflator!$E257:$BQ257), 0))</f>
        <v>5.1031652035951449</v>
      </c>
      <c r="AX257" cm="1">
        <f t="array" ref="AX257">deflator!AX257/INDEX(deflator!$E257:$BQ257, MATCH(TRUE, ISNUMBER(deflator!$E257:$BQ257), 0))</f>
        <v>5.2631726296365953</v>
      </c>
      <c r="AY257" cm="1">
        <f t="array" ref="AY257">deflator!AY257/INDEX(deflator!$E257:$BQ257, MATCH(TRUE, ISNUMBER(deflator!$E257:$BQ257), 0))</f>
        <v>5.4254802806018345</v>
      </c>
      <c r="AZ257" cm="1">
        <f t="array" ref="AZ257">deflator!AZ257/INDEX(deflator!$E257:$BQ257, MATCH(TRUE, ISNUMBER(deflator!$E257:$BQ257), 0))</f>
        <v>5.5724705654966256</v>
      </c>
      <c r="BA257" cm="1">
        <f t="array" ref="BA257">deflator!BA257/INDEX(deflator!$E257:$BQ257, MATCH(TRUE, ISNUMBER(deflator!$E257:$BQ257), 0))</f>
        <v>5.6798358963612632</v>
      </c>
      <c r="BB257" cm="1">
        <f t="array" ref="BB257">deflator!BB257/INDEX(deflator!$E257:$BQ257, MATCH(TRUE, ISNUMBER(deflator!$E257:$BQ257), 0))</f>
        <v>5.7148680287023197</v>
      </c>
      <c r="BC257" cm="1">
        <f t="array" ref="BC257">deflator!BC257/INDEX(deflator!$E257:$BQ257, MATCH(TRUE, ISNUMBER(deflator!$E257:$BQ257), 0))</f>
        <v>5.7843200588247932</v>
      </c>
      <c r="BD257" cm="1">
        <f t="array" ref="BD257">deflator!BD257/INDEX(deflator!$E257:$BQ257, MATCH(TRUE, ISNUMBER(deflator!$E257:$BQ257), 0))</f>
        <v>5.903656913990142</v>
      </c>
      <c r="BE257" cm="1">
        <f t="array" ref="BE257">deflator!BE257/INDEX(deflator!$E257:$BQ257, MATCH(TRUE, ISNUMBER(deflator!$E257:$BQ257), 0))</f>
        <v>6.0135927425994078</v>
      </c>
      <c r="BF257" cm="1">
        <f t="array" ref="BF257">deflator!BF257/INDEX(deflator!$E257:$BQ257, MATCH(TRUE, ISNUMBER(deflator!$E257:$BQ257), 0))</f>
        <v>6.1159368965364047</v>
      </c>
      <c r="BG257" cm="1">
        <f t="array" ref="BG257">deflator!BG257/INDEX(deflator!$E257:$BQ257, MATCH(TRUE, ISNUMBER(deflator!$E257:$BQ257), 0))</f>
        <v>6.222453157653498</v>
      </c>
      <c r="BH257" cm="1">
        <f t="array" ref="BH257">deflator!BH257/INDEX(deflator!$E257:$BQ257, MATCH(TRUE, ISNUMBER(deflator!$E257:$BQ257), 0))</f>
        <v>6.280200185752105</v>
      </c>
      <c r="BI257" cm="1">
        <f t="array" ref="BI257">deflator!BI257/INDEX(deflator!$E257:$BQ257, MATCH(TRUE, ISNUMBER(deflator!$E257:$BQ257), 0))</f>
        <v>6.3398823397657997</v>
      </c>
      <c r="BJ257" cm="1">
        <f t="array" ref="BJ257">deflator!BJ257/INDEX(deflator!$E257:$BQ257, MATCH(TRUE, ISNUMBER(deflator!$E257:$BQ257), 0))</f>
        <v>6.4534171610572963</v>
      </c>
      <c r="BK257" cm="1">
        <f t="array" ref="BK257">deflator!BK257/INDEX(deflator!$E257:$BQ257, MATCH(TRUE, ISNUMBER(deflator!$E257:$BQ257), 0))</f>
        <v>6.6012578673305295</v>
      </c>
      <c r="BL257" cm="1">
        <f t="array" ref="BL257">deflator!BL257/INDEX(deflator!$E257:$BQ257, MATCH(TRUE, ISNUMBER(deflator!$E257:$BQ257), 0))</f>
        <v>6.7102093621618604</v>
      </c>
      <c r="BM257" cm="1">
        <f t="array" ref="BM257">deflator!BM257/INDEX(deflator!$E257:$BQ257, MATCH(TRUE, ISNUMBER(deflator!$E257:$BQ257), 0))</f>
        <v>6.7993768209690053</v>
      </c>
      <c r="BN257" cm="1">
        <f t="array" ref="BN257">deflator!BN257/INDEX(deflator!$E257:$BQ257, MATCH(TRUE, ISNUMBER(deflator!$E257:$BQ257), 0))</f>
        <v>7.1098353808829637</v>
      </c>
      <c r="BO257" cm="1">
        <f t="array" ref="BO257">deflator!BO257/INDEX(deflator!$E257:$BQ257, MATCH(TRUE, ISNUMBER(deflator!$E257:$BQ257), 0))</f>
        <v>7.6167297331288797</v>
      </c>
      <c r="BP257" cm="1">
        <f t="array" ref="BP257">deflator!BP257/INDEX(deflator!$E257:$BQ257, MATCH(TRUE, ISNUMBER(deflator!$E257:$BQ257), 0))</f>
        <v>7.8908094772866599</v>
      </c>
      <c r="BQ257" cm="1">
        <f t="array" ref="BQ257">deflator!BQ257/INDEX(deflator!$E257:$BQ257, MATCH(TRUE, ISNUMBER(deflator!$E257:$BQ257), 0))</f>
        <v>8.0816169960256978</v>
      </c>
    </row>
    <row r="258" spans="1:69" x14ac:dyDescent="0.35">
      <c r="A258" t="s">
        <v>784</v>
      </c>
      <c r="B258" t="s">
        <v>785</v>
      </c>
      <c r="C258" t="s">
        <v>44</v>
      </c>
      <c r="D258" t="s">
        <v>45</v>
      </c>
      <c r="E258" cm="1">
        <f t="array" ref="E258">deflator!E258/INDEX(deflator!$E258:$BQ258, MATCH(TRUE, ISNUMBER(deflator!$E258:$BQ258), 0))</f>
        <v>0</v>
      </c>
      <c r="F258" cm="1">
        <f t="array" ref="F258">deflator!F258/INDEX(deflator!$E258:$BQ258, MATCH(TRUE, ISNUMBER(deflator!$E258:$BQ258), 0))</f>
        <v>0</v>
      </c>
      <c r="G258" cm="1">
        <f t="array" ref="G258">deflator!G258/INDEX(deflator!$E258:$BQ258, MATCH(TRUE, ISNUMBER(deflator!$E258:$BQ258), 0))</f>
        <v>0</v>
      </c>
      <c r="H258" cm="1">
        <f t="array" ref="H258">deflator!H258/INDEX(deflator!$E258:$BQ258, MATCH(TRUE, ISNUMBER(deflator!$E258:$BQ258), 0))</f>
        <v>0</v>
      </c>
      <c r="I258" cm="1">
        <f t="array" ref="I258">deflator!I258/INDEX(deflator!$E258:$BQ258, MATCH(TRUE, ISNUMBER(deflator!$E258:$BQ258), 0))</f>
        <v>0</v>
      </c>
      <c r="J258" cm="1">
        <f t="array" ref="J258">deflator!J258/INDEX(deflator!$E258:$BQ258, MATCH(TRUE, ISNUMBER(deflator!$E258:$BQ258), 0))</f>
        <v>0</v>
      </c>
      <c r="K258" cm="1">
        <f t="array" ref="K258">deflator!K258/INDEX(deflator!$E258:$BQ258, MATCH(TRUE, ISNUMBER(deflator!$E258:$BQ258), 0))</f>
        <v>0</v>
      </c>
      <c r="L258" cm="1">
        <f t="array" ref="L258">deflator!L258/INDEX(deflator!$E258:$BQ258, MATCH(TRUE, ISNUMBER(deflator!$E258:$BQ258), 0))</f>
        <v>0</v>
      </c>
      <c r="M258" cm="1">
        <f t="array" ref="M258">deflator!M258/INDEX(deflator!$E258:$BQ258, MATCH(TRUE, ISNUMBER(deflator!$E258:$BQ258), 0))</f>
        <v>0</v>
      </c>
      <c r="N258" cm="1">
        <f t="array" ref="N258">deflator!N258/INDEX(deflator!$E258:$BQ258, MATCH(TRUE, ISNUMBER(deflator!$E258:$BQ258), 0))</f>
        <v>0</v>
      </c>
      <c r="O258" cm="1">
        <f t="array" ref="O258">deflator!O258/INDEX(deflator!$E258:$BQ258, MATCH(TRUE, ISNUMBER(deflator!$E258:$BQ258), 0))</f>
        <v>0</v>
      </c>
      <c r="P258" cm="1">
        <f t="array" ref="P258">deflator!P258/INDEX(deflator!$E258:$BQ258, MATCH(TRUE, ISNUMBER(deflator!$E258:$BQ258), 0))</f>
        <v>0</v>
      </c>
      <c r="Q258" cm="1">
        <f t="array" ref="Q258">deflator!Q258/INDEX(deflator!$E258:$BQ258, MATCH(TRUE, ISNUMBER(deflator!$E258:$BQ258), 0))</f>
        <v>0</v>
      </c>
      <c r="R258" cm="1">
        <f t="array" ref="R258">deflator!R258/INDEX(deflator!$E258:$BQ258, MATCH(TRUE, ISNUMBER(deflator!$E258:$BQ258), 0))</f>
        <v>0</v>
      </c>
      <c r="S258" cm="1">
        <f t="array" ref="S258">deflator!S258/INDEX(deflator!$E258:$BQ258, MATCH(TRUE, ISNUMBER(deflator!$E258:$BQ258), 0))</f>
        <v>0</v>
      </c>
      <c r="T258" cm="1">
        <f t="array" ref="T258">deflator!T258/INDEX(deflator!$E258:$BQ258, MATCH(TRUE, ISNUMBER(deflator!$E258:$BQ258), 0))</f>
        <v>0</v>
      </c>
      <c r="U258" cm="1">
        <f t="array" ref="U258">deflator!U258/INDEX(deflator!$E258:$BQ258, MATCH(TRUE, ISNUMBER(deflator!$E258:$BQ258), 0))</f>
        <v>0</v>
      </c>
      <c r="V258" cm="1">
        <f t="array" ref="V258">deflator!V258/INDEX(deflator!$E258:$BQ258, MATCH(TRUE, ISNUMBER(deflator!$E258:$BQ258), 0))</f>
        <v>0</v>
      </c>
      <c r="W258" cm="1">
        <f t="array" ref="W258">deflator!W258/INDEX(deflator!$E258:$BQ258, MATCH(TRUE, ISNUMBER(deflator!$E258:$BQ258), 0))</f>
        <v>0</v>
      </c>
      <c r="X258" cm="1">
        <f t="array" ref="X258">deflator!X258/INDEX(deflator!$E258:$BQ258, MATCH(TRUE, ISNUMBER(deflator!$E258:$BQ258), 0))</f>
        <v>0</v>
      </c>
      <c r="Y258" cm="1">
        <f t="array" ref="Y258">deflator!Y258/INDEX(deflator!$E258:$BQ258, MATCH(TRUE, ISNUMBER(deflator!$E258:$BQ258), 0))</f>
        <v>0</v>
      </c>
      <c r="Z258" cm="1">
        <f t="array" ref="Z258">deflator!Z258/INDEX(deflator!$E258:$BQ258, MATCH(TRUE, ISNUMBER(deflator!$E258:$BQ258), 0))</f>
        <v>0</v>
      </c>
      <c r="AA258" cm="1">
        <f t="array" ref="AA258">deflator!AA258/INDEX(deflator!$E258:$BQ258, MATCH(TRUE, ISNUMBER(deflator!$E258:$BQ258), 0))</f>
        <v>0</v>
      </c>
      <c r="AB258" cm="1">
        <f t="array" ref="AB258">deflator!AB258/INDEX(deflator!$E258:$BQ258, MATCH(TRUE, ISNUMBER(deflator!$E258:$BQ258), 0))</f>
        <v>0</v>
      </c>
      <c r="AC258" cm="1">
        <f t="array" ref="AC258">deflator!AC258/INDEX(deflator!$E258:$BQ258, MATCH(TRUE, ISNUMBER(deflator!$E258:$BQ258), 0))</f>
        <v>0</v>
      </c>
      <c r="AD258" cm="1">
        <f t="array" ref="AD258">deflator!AD258/INDEX(deflator!$E258:$BQ258, MATCH(TRUE, ISNUMBER(deflator!$E258:$BQ258), 0))</f>
        <v>0</v>
      </c>
      <c r="AE258" cm="1">
        <f t="array" ref="AE258">deflator!AE258/INDEX(deflator!$E258:$BQ258, MATCH(TRUE, ISNUMBER(deflator!$E258:$BQ258), 0))</f>
        <v>0</v>
      </c>
      <c r="AF258" cm="1">
        <f t="array" ref="AF258">deflator!AF258/INDEX(deflator!$E258:$BQ258, MATCH(TRUE, ISNUMBER(deflator!$E258:$BQ258), 0))</f>
        <v>0.50396235654699062</v>
      </c>
      <c r="AG258" cm="1">
        <f t="array" ref="AG258">deflator!AG258/INDEX(deflator!$E258:$BQ258, MATCH(TRUE, ISNUMBER(deflator!$E258:$BQ258), 0))</f>
        <v>0.49737516670116638</v>
      </c>
      <c r="AH258" cm="1">
        <f t="array" ref="AH258">deflator!AH258/INDEX(deflator!$E258:$BQ258, MATCH(TRUE, ISNUMBER(deflator!$E258:$BQ258), 0))</f>
        <v>0.50424159647002897</v>
      </c>
      <c r="AI258" cm="1">
        <f t="array" ref="AI258">deflator!AI258/INDEX(deflator!$E258:$BQ258, MATCH(TRUE, ISNUMBER(deflator!$E258:$BQ258), 0))</f>
        <v>0.52430884559736124</v>
      </c>
      <c r="AJ258" cm="1">
        <f t="array" ref="AJ258">deflator!AJ258/INDEX(deflator!$E258:$BQ258, MATCH(TRUE, ISNUMBER(deflator!$E258:$BQ258), 0))</f>
        <v>1</v>
      </c>
      <c r="AK258" cm="1">
        <f t="array" ref="AK258">deflator!AK258/INDEX(deflator!$E258:$BQ258, MATCH(TRUE, ISNUMBER(deflator!$E258:$BQ258), 0))</f>
        <v>8.1214926029959571</v>
      </c>
      <c r="AL258" cm="1">
        <f t="array" ref="AL258">deflator!AL258/INDEX(deflator!$E258:$BQ258, MATCH(TRUE, ISNUMBER(deflator!$E258:$BQ258), 0))</f>
        <v>95.742883838456052</v>
      </c>
      <c r="AM258" cm="1">
        <f t="array" ref="AM258">deflator!AM258/INDEX(deflator!$E258:$BQ258, MATCH(TRUE, ISNUMBER(deflator!$E258:$BQ258), 0))</f>
        <v>1281.6097149776604</v>
      </c>
      <c r="AN258" cm="1">
        <f t="array" ref="AN258">deflator!AN258/INDEX(deflator!$E258:$BQ258, MATCH(TRUE, ISNUMBER(deflator!$E258:$BQ258), 0))</f>
        <v>6035.6634571689046</v>
      </c>
      <c r="AO258" cm="1">
        <f t="array" ref="AO258">deflator!AO258/INDEX(deflator!$E258:$BQ258, MATCH(TRUE, ISNUMBER(deflator!$E258:$BQ258), 0))</f>
        <v>10958.064161630942</v>
      </c>
      <c r="AP258" cm="1">
        <f t="array" ref="AP258">deflator!AP258/INDEX(deflator!$E258:$BQ258, MATCH(TRUE, ISNUMBER(deflator!$E258:$BQ258), 0))</f>
        <v>18199.92745495398</v>
      </c>
      <c r="AQ258" cm="1">
        <f t="array" ref="AQ258">deflator!AQ258/INDEX(deflator!$E258:$BQ258, MATCH(TRUE, ISNUMBER(deflator!$E258:$BQ258), 0))</f>
        <v>25297.527081667369</v>
      </c>
      <c r="AR258" cm="1">
        <f t="array" ref="AR258">deflator!AR258/INDEX(deflator!$E258:$BQ258, MATCH(TRUE, ISNUMBER(deflator!$E258:$BQ258), 0))</f>
        <v>36457.623055507291</v>
      </c>
      <c r="AS258" cm="1">
        <f t="array" ref="AS258">deflator!AS258/INDEX(deflator!$E258:$BQ258, MATCH(TRUE, ISNUMBER(deflator!$E258:$BQ258), 0))</f>
        <v>53699.386443032985</v>
      </c>
      <c r="AT258" cm="1">
        <f t="array" ref="AT258">deflator!AT258/INDEX(deflator!$E258:$BQ258, MATCH(TRUE, ISNUMBER(deflator!$E258:$BQ258), 0))</f>
        <v>77992.707634995459</v>
      </c>
      <c r="AU258" cm="1">
        <f t="array" ref="AU258">deflator!AU258/INDEX(deflator!$E258:$BQ258, MATCH(TRUE, ISNUMBER(deflator!$E258:$BQ258), 0))</f>
        <v>113466.23029683673</v>
      </c>
      <c r="AV258" cm="1">
        <f t="array" ref="AV258">deflator!AV258/INDEX(deflator!$E258:$BQ258, MATCH(TRUE, ISNUMBER(deflator!$E258:$BQ258), 0))</f>
        <v>143835.67470717643</v>
      </c>
      <c r="AW258" cm="1">
        <f t="array" ref="AW258">deflator!AW258/INDEX(deflator!$E258:$BQ258, MATCH(TRUE, ISNUMBER(deflator!$E258:$BQ258), 0))</f>
        <v>166731.83190829682</v>
      </c>
      <c r="AX258" cm="1">
        <f t="array" ref="AX258">deflator!AX258/INDEX(deflator!$E258:$BQ258, MATCH(TRUE, ISNUMBER(deflator!$E258:$BQ258), 0))</f>
        <v>202463.90832508283</v>
      </c>
      <c r="AY258" cm="1">
        <f t="array" ref="AY258">deflator!AY258/INDEX(deflator!$E258:$BQ258, MATCH(TRUE, ISNUMBER(deflator!$E258:$BQ258), 0))</f>
        <v>249973.70090241206</v>
      </c>
      <c r="AZ258" cm="1">
        <f t="array" ref="AZ258">deflator!AZ258/INDEX(deflator!$E258:$BQ258, MATCH(TRUE, ISNUMBER(deflator!$E258:$BQ258), 0))</f>
        <v>304710.69198373938</v>
      </c>
      <c r="BA258" cm="1">
        <f t="array" ref="BA258">deflator!BA258/INDEX(deflator!$E258:$BQ258, MATCH(TRUE, ISNUMBER(deflator!$E258:$BQ258), 0))</f>
        <v>386347.5159782893</v>
      </c>
      <c r="BB258" cm="1">
        <f t="array" ref="BB258">deflator!BB258/INDEX(deflator!$E258:$BQ258, MATCH(TRUE, ISNUMBER(deflator!$E258:$BQ258), 0))</f>
        <v>453037.14409340516</v>
      </c>
      <c r="BC258" cm="1">
        <f t="array" ref="BC258">deflator!BC258/INDEX(deflator!$E258:$BQ258, MATCH(TRUE, ISNUMBER(deflator!$E258:$BQ258), 0))</f>
        <v>673130.24479563674</v>
      </c>
      <c r="BD258" cm="1">
        <f t="array" ref="BD258">deflator!BD258/INDEX(deflator!$E258:$BQ258, MATCH(TRUE, ISNUMBER(deflator!$E258:$BQ258), 0))</f>
        <v>818704.82406958926</v>
      </c>
      <c r="BE258" cm="1">
        <f t="array" ref="BE258">deflator!BE258/INDEX(deflator!$E258:$BQ258, MATCH(TRUE, ISNUMBER(deflator!$E258:$BQ258), 0))</f>
        <v>944775.49914140801</v>
      </c>
      <c r="BF258" cm="1">
        <f t="array" ref="BF258">deflator!BF258/INDEX(deflator!$E258:$BQ258, MATCH(TRUE, ISNUMBER(deflator!$E258:$BQ258), 0))</f>
        <v>1058034.1606961475</v>
      </c>
      <c r="BG258" cm="1">
        <f t="array" ref="BG258">deflator!BG258/INDEX(deflator!$E258:$BQ258, MATCH(TRUE, ISNUMBER(deflator!$E258:$BQ258), 0))</f>
        <v>1206422.5802557585</v>
      </c>
      <c r="BH258" cm="1">
        <f t="array" ref="BH258">deflator!BH258/INDEX(deflator!$E258:$BQ258, MATCH(TRUE, ISNUMBER(deflator!$E258:$BQ258), 0))</f>
        <v>1333105.3902895593</v>
      </c>
      <c r="BI258" cm="1">
        <f t="array" ref="BI258">deflator!BI258/INDEX(deflator!$E258:$BQ258, MATCH(TRUE, ISNUMBER(deflator!$E258:$BQ258), 0))</f>
        <v>1452156.6140453271</v>
      </c>
      <c r="BJ258" cm="1">
        <f t="array" ref="BJ258">deflator!BJ258/INDEX(deflator!$E258:$BQ258, MATCH(TRUE, ISNUMBER(deflator!$E258:$BQ258), 0))</f>
        <v>1941233.8186437758</v>
      </c>
      <c r="BK258" cm="1">
        <f t="array" ref="BK258">deflator!BK258/INDEX(deflator!$E258:$BQ258, MATCH(TRUE, ISNUMBER(deflator!$E258:$BQ258), 0))</f>
        <v>2443647.6227212586</v>
      </c>
      <c r="BL258" cm="1">
        <f t="array" ref="BL258">deflator!BL258/INDEX(deflator!$E258:$BQ258, MATCH(TRUE, ISNUMBER(deflator!$E258:$BQ258), 0))</f>
        <v>2873143.3884884221</v>
      </c>
      <c r="BM258" cm="1">
        <f t="array" ref="BM258">deflator!BM258/INDEX(deflator!$E258:$BQ258, MATCH(TRUE, ISNUMBER(deflator!$E258:$BQ258), 0))</f>
        <v>3177993.6196779534</v>
      </c>
      <c r="BN258" cm="1">
        <f t="array" ref="BN258">deflator!BN258/INDEX(deflator!$E258:$BQ258, MATCH(TRUE, ISNUMBER(deflator!$E258:$BQ258), 0))</f>
        <v>3613155.4367865296</v>
      </c>
      <c r="BO258" cm="1">
        <f t="array" ref="BO258">deflator!BO258/INDEX(deflator!$E258:$BQ258, MATCH(TRUE, ISNUMBER(deflator!$E258:$BQ258), 0))</f>
        <v>4135713.6910475846</v>
      </c>
      <c r="BP258" cm="1">
        <f t="array" ref="BP258">deflator!BP258/INDEX(deflator!$E258:$BQ258, MATCH(TRUE, ISNUMBER(deflator!$E258:$BQ258), 0))</f>
        <v>4707395.0448049819</v>
      </c>
      <c r="BQ258" cm="1">
        <f t="array" ref="BQ258">deflator!BQ258/INDEX(deflator!$E258:$BQ258, MATCH(TRUE, ISNUMBER(deflator!$E258:$BQ258), 0))</f>
        <v>5337836.8443161892</v>
      </c>
    </row>
    <row r="259" spans="1:69" x14ac:dyDescent="0.35">
      <c r="A259" t="s">
        <v>790</v>
      </c>
      <c r="B259" t="s">
        <v>791</v>
      </c>
      <c r="C259" t="s">
        <v>44</v>
      </c>
      <c r="D259" t="s">
        <v>45</v>
      </c>
      <c r="E259" cm="1">
        <f t="array" ref="E259">deflator!E259/INDEX(deflator!$E259:$BQ259, MATCH(TRUE, ISNUMBER(deflator!$E259:$BQ259), 0))</f>
        <v>1</v>
      </c>
      <c r="F259" cm="1">
        <f t="array" ref="F259">deflator!F259/INDEX(deflator!$E259:$BQ259, MATCH(TRUE, ISNUMBER(deflator!$E259:$BQ259), 0))</f>
        <v>1.0250228803457064</v>
      </c>
      <c r="G259" cm="1">
        <f t="array" ref="G259">deflator!G259/INDEX(deflator!$E259:$BQ259, MATCH(TRUE, ISNUMBER(deflator!$E259:$BQ259), 0))</f>
        <v>1.0255738556289731</v>
      </c>
      <c r="H259" cm="1">
        <f t="array" ref="H259">deflator!H259/INDEX(deflator!$E259:$BQ259, MATCH(TRUE, ISNUMBER(deflator!$E259:$BQ259), 0))</f>
        <v>1.0326074202077109</v>
      </c>
      <c r="I259" cm="1">
        <f t="array" ref="I259">deflator!I259/INDEX(deflator!$E259:$BQ259, MATCH(TRUE, ISNUMBER(deflator!$E259:$BQ259), 0))</f>
        <v>1.0723485066155556</v>
      </c>
      <c r="J259" cm="1">
        <f t="array" ref="J259">deflator!J259/INDEX(deflator!$E259:$BQ259, MATCH(TRUE, ISNUMBER(deflator!$E259:$BQ259), 0))</f>
        <v>1.0881502731413724</v>
      </c>
      <c r="K259" cm="1">
        <f t="array" ref="K259">deflator!K259/INDEX(deflator!$E259:$BQ259, MATCH(TRUE, ISNUMBER(deflator!$E259:$BQ259), 0))</f>
        <v>1.1595732640425431</v>
      </c>
      <c r="L259" cm="1">
        <f t="array" ref="L259">deflator!L259/INDEX(deflator!$E259:$BQ259, MATCH(TRUE, ISNUMBER(deflator!$E259:$BQ259), 0))</f>
        <v>1.2955644644565829</v>
      </c>
      <c r="M259" cm="1">
        <f t="array" ref="M259">deflator!M259/INDEX(deflator!$E259:$BQ259, MATCH(TRUE, ISNUMBER(deflator!$E259:$BQ259), 0))</f>
        <v>1.338455737974003</v>
      </c>
      <c r="N259" cm="1">
        <f t="array" ref="N259">deflator!N259/INDEX(deflator!$E259:$BQ259, MATCH(TRUE, ISNUMBER(deflator!$E259:$BQ259), 0))</f>
        <v>1.4114314313461283</v>
      </c>
      <c r="O259" cm="1">
        <f t="array" ref="O259">deflator!O259/INDEX(deflator!$E259:$BQ259, MATCH(TRUE, ISNUMBER(deflator!$E259:$BQ259), 0))</f>
        <v>1.4122588372902658</v>
      </c>
      <c r="P259" cm="1">
        <f t="array" ref="P259">deflator!P259/INDEX(deflator!$E259:$BQ259, MATCH(TRUE, ISNUMBER(deflator!$E259:$BQ259), 0))</f>
        <v>1.4719078790207127</v>
      </c>
      <c r="Q259" cm="1">
        <f t="array" ref="Q259">deflator!Q259/INDEX(deflator!$E259:$BQ259, MATCH(TRUE, ISNUMBER(deflator!$E259:$BQ259), 0))</f>
        <v>1.5655681547199358</v>
      </c>
      <c r="R259" cm="1">
        <f t="array" ref="R259">deflator!R259/INDEX(deflator!$E259:$BQ259, MATCH(TRUE, ISNUMBER(deflator!$E259:$BQ259), 0))</f>
        <v>1.9637597328297041</v>
      </c>
      <c r="S259" cm="1">
        <f t="array" ref="S259">deflator!S259/INDEX(deflator!$E259:$BQ259, MATCH(TRUE, ISNUMBER(deflator!$E259:$BQ259), 0))</f>
        <v>2.4634899542150497</v>
      </c>
      <c r="T259" cm="1">
        <f t="array" ref="T259">deflator!T259/INDEX(deflator!$E259:$BQ259, MATCH(TRUE, ISNUMBER(deflator!$E259:$BQ259), 0))</f>
        <v>2.8445707503351718</v>
      </c>
      <c r="U259" cm="1">
        <f t="array" ref="U259">deflator!U259/INDEX(deflator!$E259:$BQ259, MATCH(TRUE, ISNUMBER(deflator!$E259:$BQ259), 0))</f>
        <v>3.0640181207616881</v>
      </c>
      <c r="V259" cm="1">
        <f t="array" ref="V259">deflator!V259/INDEX(deflator!$E259:$BQ259, MATCH(TRUE, ISNUMBER(deflator!$E259:$BQ259), 0))</f>
        <v>4.2054714007638605</v>
      </c>
      <c r="W259" cm="1">
        <f t="array" ref="W259">deflator!W259/INDEX(deflator!$E259:$BQ259, MATCH(TRUE, ISNUMBER(deflator!$E259:$BQ259), 0))</f>
        <v>4.7229106988094767</v>
      </c>
      <c r="X259" cm="1">
        <f t="array" ref="X259">deflator!X259/INDEX(deflator!$E259:$BQ259, MATCH(TRUE, ISNUMBER(deflator!$E259:$BQ259), 0))</f>
        <v>5.3381158267996716</v>
      </c>
      <c r="Y259" cm="1">
        <f t="array" ref="Y259">deflator!Y259/INDEX(deflator!$E259:$BQ259, MATCH(TRUE, ISNUMBER(deflator!$E259:$BQ259), 0))</f>
        <v>6.0349292152094343</v>
      </c>
      <c r="Z259" cm="1">
        <f t="array" ref="Z259">deflator!Z259/INDEX(deflator!$E259:$BQ259, MATCH(TRUE, ISNUMBER(deflator!$E259:$BQ259), 0))</f>
        <v>7.1521826707594567</v>
      </c>
      <c r="AA259" cm="1">
        <f t="array" ref="AA259">deflator!AA259/INDEX(deflator!$E259:$BQ259, MATCH(TRUE, ISNUMBER(deflator!$E259:$BQ259), 0))</f>
        <v>7.628455060081043</v>
      </c>
      <c r="AB259" cm="1">
        <f t="array" ref="AB259">deflator!AB259/INDEX(deflator!$E259:$BQ259, MATCH(TRUE, ISNUMBER(deflator!$E259:$BQ259), 0))</f>
        <v>8.0241769333548962</v>
      </c>
      <c r="AC259" cm="1">
        <f t="array" ref="AC259">deflator!AC259/INDEX(deflator!$E259:$BQ259, MATCH(TRUE, ISNUMBER(deflator!$E259:$BQ259), 0))</f>
        <v>8.3146739874954019</v>
      </c>
      <c r="AD259" cm="1">
        <f t="array" ref="AD259">deflator!AD259/INDEX(deflator!$E259:$BQ259, MATCH(TRUE, ISNUMBER(deflator!$E259:$BQ259), 0))</f>
        <v>8.4465000135146369</v>
      </c>
      <c r="AE259" cm="1">
        <f t="array" ref="AE259">deflator!AE259/INDEX(deflator!$E259:$BQ259, MATCH(TRUE, ISNUMBER(deflator!$E259:$BQ259), 0))</f>
        <v>8.8336506339346101</v>
      </c>
      <c r="AF259" cm="1">
        <f t="array" ref="AF259">deflator!AF259/INDEX(deflator!$E259:$BQ259, MATCH(TRUE, ISNUMBER(deflator!$E259:$BQ259), 0))</f>
        <v>9.6007851151822141</v>
      </c>
      <c r="AG259" cm="1">
        <f t="array" ref="AG259">deflator!AG259/INDEX(deflator!$E259:$BQ259, MATCH(TRUE, ISNUMBER(deflator!$E259:$BQ259), 0))</f>
        <v>9.6215703767743488</v>
      </c>
      <c r="AH259" cm="1">
        <f t="array" ref="AH259">deflator!AH259/INDEX(deflator!$E259:$BQ259, MATCH(TRUE, ISNUMBER(deflator!$E259:$BQ259), 0))</f>
        <v>10.150837343104889</v>
      </c>
      <c r="AI259" cm="1">
        <f t="array" ref="AI259">deflator!AI259/INDEX(deflator!$E259:$BQ259, MATCH(TRUE, ISNUMBER(deflator!$E259:$BQ259), 0))</f>
        <v>10.90930693940591</v>
      </c>
      <c r="AJ259" cm="1">
        <f t="array" ref="AJ259">deflator!AJ259/INDEX(deflator!$E259:$BQ259, MATCH(TRUE, ISNUMBER(deflator!$E259:$BQ259), 0))</f>
        <v>11.435861695766368</v>
      </c>
      <c r="AK259" cm="1">
        <f t="array" ref="AK259">deflator!AK259/INDEX(deflator!$E259:$BQ259, MATCH(TRUE, ISNUMBER(deflator!$E259:$BQ259), 0))</f>
        <v>11.725807268752467</v>
      </c>
      <c r="AL259" cm="1">
        <f t="array" ref="AL259">deflator!AL259/INDEX(deflator!$E259:$BQ259, MATCH(TRUE, ISNUMBER(deflator!$E259:$BQ259), 0))</f>
        <v>11.585662398856893</v>
      </c>
      <c r="AM259" cm="1">
        <f t="array" ref="AM259">deflator!AM259/INDEX(deflator!$E259:$BQ259, MATCH(TRUE, ISNUMBER(deflator!$E259:$BQ259), 0))</f>
        <v>11.860276997384377</v>
      </c>
      <c r="AN259" cm="1">
        <f t="array" ref="AN259">deflator!AN259/INDEX(deflator!$E259:$BQ259, MATCH(TRUE, ISNUMBER(deflator!$E259:$BQ259), 0))</f>
        <v>12.015825360061415</v>
      </c>
      <c r="AO259" cm="1">
        <f t="array" ref="AO259">deflator!AO259/INDEX(deflator!$E259:$BQ259, MATCH(TRUE, ISNUMBER(deflator!$E259:$BQ259), 0))</f>
        <v>12.444220626474346</v>
      </c>
      <c r="AP259" cm="1">
        <f t="array" ref="AP259">deflator!AP259/INDEX(deflator!$E259:$BQ259, MATCH(TRUE, ISNUMBER(deflator!$E259:$BQ259), 0))</f>
        <v>12.613317893070439</v>
      </c>
      <c r="AQ259" cm="1">
        <f t="array" ref="AQ259">deflator!AQ259/INDEX(deflator!$E259:$BQ259, MATCH(TRUE, ISNUMBER(deflator!$E259:$BQ259), 0))</f>
        <v>13.018331782874345</v>
      </c>
      <c r="AR259" cm="1">
        <f t="array" ref="AR259">deflator!AR259/INDEX(deflator!$E259:$BQ259, MATCH(TRUE, ISNUMBER(deflator!$E259:$BQ259), 0))</f>
        <v>13.254913386439382</v>
      </c>
      <c r="AS259" cm="1">
        <f t="array" ref="AS259">deflator!AS259/INDEX(deflator!$E259:$BQ259, MATCH(TRUE, ISNUMBER(deflator!$E259:$BQ259), 0))</f>
        <v>14.283721959158056</v>
      </c>
      <c r="AT259" cm="1">
        <f t="array" ref="AT259">deflator!AT259/INDEX(deflator!$E259:$BQ259, MATCH(TRUE, ISNUMBER(deflator!$E259:$BQ259), 0))</f>
        <v>15.157775736990157</v>
      </c>
      <c r="AU259" cm="1">
        <f t="array" ref="AU259">deflator!AU259/INDEX(deflator!$E259:$BQ259, MATCH(TRUE, ISNUMBER(deflator!$E259:$BQ259), 0))</f>
        <v>15.189134915021533</v>
      </c>
      <c r="AV259" cm="1">
        <f t="array" ref="AV259">deflator!AV259/INDEX(deflator!$E259:$BQ259, MATCH(TRUE, ISNUMBER(deflator!$E259:$BQ259), 0))</f>
        <v>14.859000473803514</v>
      </c>
      <c r="AW259" cm="1">
        <f t="array" ref="AW259">deflator!AW259/INDEX(deflator!$E259:$BQ259, MATCH(TRUE, ISNUMBER(deflator!$E259:$BQ259), 0))</f>
        <v>15.415800834683663</v>
      </c>
      <c r="AX259" cm="1">
        <f t="array" ref="AX259">deflator!AX259/INDEX(deflator!$E259:$BQ259, MATCH(TRUE, ISNUMBER(deflator!$E259:$BQ259), 0))</f>
        <v>15.863411621738219</v>
      </c>
      <c r="AY259" cm="1">
        <f t="array" ref="AY259">deflator!AY259/INDEX(deflator!$E259:$BQ259, MATCH(TRUE, ISNUMBER(deflator!$E259:$BQ259), 0))</f>
        <v>16.450718439419987</v>
      </c>
      <c r="AZ259" cm="1">
        <f t="array" ref="AZ259">deflator!AZ259/INDEX(deflator!$E259:$BQ259, MATCH(TRUE, ISNUMBER(deflator!$E259:$BQ259), 0))</f>
        <v>17.655965859909806</v>
      </c>
      <c r="BA259" cm="1">
        <f t="array" ref="BA259">deflator!BA259/INDEX(deflator!$E259:$BQ259, MATCH(TRUE, ISNUMBER(deflator!$E259:$BQ259), 0))</f>
        <v>18.054659173403326</v>
      </c>
      <c r="BB259" cm="1">
        <f t="array" ref="BB259">deflator!BB259/INDEX(deflator!$E259:$BQ259, MATCH(TRUE, ISNUMBER(deflator!$E259:$BQ259), 0))</f>
        <v>17.848130620350911</v>
      </c>
      <c r="BC259" cm="1">
        <f t="array" ref="BC259">deflator!BC259/INDEX(deflator!$E259:$BQ259, MATCH(TRUE, ISNUMBER(deflator!$E259:$BQ259), 0))</f>
        <v>18.844162929062009</v>
      </c>
      <c r="BD259" cm="1">
        <f t="array" ref="BD259">deflator!BD259/INDEX(deflator!$E259:$BQ259, MATCH(TRUE, ISNUMBER(deflator!$E259:$BQ259), 0))</f>
        <v>18.784068048196229</v>
      </c>
      <c r="BE259" cm="1">
        <f t="array" ref="BE259">deflator!BE259/INDEX(deflator!$E259:$BQ259, MATCH(TRUE, ISNUMBER(deflator!$E259:$BQ259), 0))</f>
        <v>18.989329421955635</v>
      </c>
      <c r="BF259" cm="1">
        <f t="array" ref="BF259">deflator!BF259/INDEX(deflator!$E259:$BQ259, MATCH(TRUE, ISNUMBER(deflator!$E259:$BQ259), 0))</f>
        <v>19.415104610852474</v>
      </c>
      <c r="BG259" cm="1">
        <f t="array" ref="BG259">deflator!BG259/INDEX(deflator!$E259:$BQ259, MATCH(TRUE, ISNUMBER(deflator!$E259:$BQ259), 0))</f>
        <v>19.328779000063928</v>
      </c>
      <c r="BH259" cm="1">
        <f t="array" ref="BH259">deflator!BH259/INDEX(deflator!$E259:$BQ259, MATCH(TRUE, ISNUMBER(deflator!$E259:$BQ259), 0))</f>
        <v>19.187297396151951</v>
      </c>
      <c r="BI259" cm="1">
        <f t="array" ref="BI259">deflator!BI259/INDEX(deflator!$E259:$BQ259, MATCH(TRUE, ISNUMBER(deflator!$E259:$BQ259), 0))</f>
        <v>19.073417040292163</v>
      </c>
      <c r="BJ259" cm="1">
        <f t="array" ref="BJ259">deflator!BJ259/INDEX(deflator!$E259:$BQ259, MATCH(TRUE, ISNUMBER(deflator!$E259:$BQ259), 0))</f>
        <v>19.487604594020063</v>
      </c>
      <c r="BK259" cm="1">
        <f t="array" ref="BK259">deflator!BK259/INDEX(deflator!$E259:$BQ259, MATCH(TRUE, ISNUMBER(deflator!$E259:$BQ259), 0))</f>
        <v>19.789379374999992</v>
      </c>
      <c r="BL259" cm="1">
        <f t="array" ref="BL259">deflator!BL259/INDEX(deflator!$E259:$BQ259, MATCH(TRUE, ISNUMBER(deflator!$E259:$BQ259), 0))</f>
        <v>20.23931575627169</v>
      </c>
      <c r="BM259" cm="1">
        <f t="array" ref="BM259">deflator!BM259/INDEX(deflator!$E259:$BQ259, MATCH(TRUE, ISNUMBER(deflator!$E259:$BQ259), 0))</f>
        <v>20.07567967373182</v>
      </c>
      <c r="BN259" cm="1">
        <f t="array" ref="BN259">deflator!BN259/INDEX(deflator!$E259:$BQ259, MATCH(TRUE, ISNUMBER(deflator!$E259:$BQ259), 0))</f>
        <v>20.212424838033339</v>
      </c>
      <c r="BO259" cm="1">
        <f t="array" ref="BO259">deflator!BO259/INDEX(deflator!$E259:$BQ259, MATCH(TRUE, ISNUMBER(deflator!$E259:$BQ259), 0))</f>
        <v>21.819712886790494</v>
      </c>
      <c r="BP259" cm="1">
        <f t="array" ref="BP259">deflator!BP259/INDEX(deflator!$E259:$BQ259, MATCH(TRUE, ISNUMBER(deflator!$E259:$BQ259), 0))</f>
        <v>22.4555404344434</v>
      </c>
      <c r="BQ259" cm="1">
        <f t="array" ref="BQ259">deflator!BQ259/INDEX(deflator!$E259:$BQ259, MATCH(TRUE, ISNUMBER(deflator!$E259:$BQ259), 0))</f>
        <v>23.289085358619204</v>
      </c>
    </row>
    <row r="260" spans="1:69" x14ac:dyDescent="0.35">
      <c r="A260" t="s">
        <v>792</v>
      </c>
      <c r="B260" t="s">
        <v>793</v>
      </c>
      <c r="C260" t="s">
        <v>44</v>
      </c>
      <c r="D260" t="s">
        <v>45</v>
      </c>
      <c r="E260" cm="1">
        <f t="array" ref="E260">deflator!E260/INDEX(deflator!$E260:$BQ260, MATCH(TRUE, ISNUMBER(deflator!$E260:$BQ260), 0))</f>
        <v>1</v>
      </c>
      <c r="F260" cm="1">
        <f t="array" ref="F260">deflator!F260/INDEX(deflator!$E260:$BQ260, MATCH(TRUE, ISNUMBER(deflator!$E260:$BQ260), 0))</f>
        <v>1.0201373056169059</v>
      </c>
      <c r="G260" cm="1">
        <f t="array" ref="G260">deflator!G260/INDEX(deflator!$E260:$BQ260, MATCH(TRUE, ISNUMBER(deflator!$E260:$BQ260), 0))</f>
        <v>1.0269217709859031</v>
      </c>
      <c r="H260" cm="1">
        <f t="array" ref="H260">deflator!H260/INDEX(deflator!$E260:$BQ260, MATCH(TRUE, ISNUMBER(deflator!$E260:$BQ260), 0))</f>
        <v>1.0774445740910163</v>
      </c>
      <c r="I260" cm="1">
        <f t="array" ref="I260">deflator!I260/INDEX(deflator!$E260:$BQ260, MATCH(TRUE, ISNUMBER(deflator!$E260:$BQ260), 0))</f>
        <v>1.0734957089322963</v>
      </c>
      <c r="J260" cm="1">
        <f t="array" ref="J260">deflator!J260/INDEX(deflator!$E260:$BQ260, MATCH(TRUE, ISNUMBER(deflator!$E260:$BQ260), 0))</f>
        <v>1.0967606027925507</v>
      </c>
      <c r="K260" cm="1">
        <f t="array" ref="K260">deflator!K260/INDEX(deflator!$E260:$BQ260, MATCH(TRUE, ISNUMBER(deflator!$E260:$BQ260), 0))</f>
        <v>1.1257691182346752</v>
      </c>
      <c r="L260" cm="1">
        <f t="array" ref="L260">deflator!L260/INDEX(deflator!$E260:$BQ260, MATCH(TRUE, ISNUMBER(deflator!$E260:$BQ260), 0))</f>
        <v>1.1531728920496895</v>
      </c>
      <c r="M260" cm="1">
        <f t="array" ref="M260">deflator!M260/INDEX(deflator!$E260:$BQ260, MATCH(TRUE, ISNUMBER(deflator!$E260:$BQ260), 0))</f>
        <v>1.1654553253198592</v>
      </c>
      <c r="N260" cm="1">
        <f t="array" ref="N260">deflator!N260/INDEX(deflator!$E260:$BQ260, MATCH(TRUE, ISNUMBER(deflator!$E260:$BQ260), 0))</f>
        <v>1.1861941573853287</v>
      </c>
      <c r="O260" cm="1">
        <f t="array" ref="O260">deflator!O260/INDEX(deflator!$E260:$BQ260, MATCH(TRUE, ISNUMBER(deflator!$E260:$BQ260), 0))</f>
        <v>1.2378916205713182</v>
      </c>
      <c r="P260" cm="1">
        <f t="array" ref="P260">deflator!P260/INDEX(deflator!$E260:$BQ260, MATCH(TRUE, ISNUMBER(deflator!$E260:$BQ260), 0))</f>
        <v>1.339802999049831</v>
      </c>
      <c r="Q260" cm="1">
        <f t="array" ref="Q260">deflator!Q260/INDEX(deflator!$E260:$BQ260, MATCH(TRUE, ISNUMBER(deflator!$E260:$BQ260), 0))</f>
        <v>1.4237922588745375</v>
      </c>
      <c r="R260" cm="1">
        <f t="array" ref="R260">deflator!R260/INDEX(deflator!$E260:$BQ260, MATCH(TRUE, ISNUMBER(deflator!$E260:$BQ260), 0))</f>
        <v>1.5832626085858872</v>
      </c>
      <c r="S260" cm="1">
        <f t="array" ref="S260">deflator!S260/INDEX(deflator!$E260:$BQ260, MATCH(TRUE, ISNUMBER(deflator!$E260:$BQ260), 0))</f>
        <v>2.3766033424331372</v>
      </c>
      <c r="T260" cm="1">
        <f t="array" ref="T260">deflator!T260/INDEX(deflator!$E260:$BQ260, MATCH(TRUE, ISNUMBER(deflator!$E260:$BQ260), 0))</f>
        <v>2.4303858320923757</v>
      </c>
      <c r="U260" cm="1">
        <f t="array" ref="U260">deflator!U260/INDEX(deflator!$E260:$BQ260, MATCH(TRUE, ISNUMBER(deflator!$E260:$BQ260), 0))</f>
        <v>2.5809128558484749</v>
      </c>
      <c r="V260" cm="1">
        <f t="array" ref="V260">deflator!V260/INDEX(deflator!$E260:$BQ260, MATCH(TRUE, ISNUMBER(deflator!$E260:$BQ260), 0))</f>
        <v>2.7989594013946371</v>
      </c>
      <c r="W260" cm="1">
        <f t="array" ref="W260">deflator!W260/INDEX(deflator!$E260:$BQ260, MATCH(TRUE, ISNUMBER(deflator!$E260:$BQ260), 0))</f>
        <v>2.9693229727294201</v>
      </c>
      <c r="X260" cm="1">
        <f t="array" ref="X260">deflator!X260/INDEX(deflator!$E260:$BQ260, MATCH(TRUE, ISNUMBER(deflator!$E260:$BQ260), 0))</f>
        <v>3.6209580990431021</v>
      </c>
      <c r="Y260" cm="1">
        <f t="array" ref="Y260">deflator!Y260/INDEX(deflator!$E260:$BQ260, MATCH(TRUE, ISNUMBER(deflator!$E260:$BQ260), 0))</f>
        <v>4.635812699038401</v>
      </c>
      <c r="Z260" cm="1">
        <f t="array" ref="Z260">deflator!Z260/INDEX(deflator!$E260:$BQ260, MATCH(TRUE, ISNUMBER(deflator!$E260:$BQ260), 0))</f>
        <v>5.220220674485101</v>
      </c>
      <c r="AA260" cm="1">
        <f t="array" ref="AA260">deflator!AA260/INDEX(deflator!$E260:$BQ260, MATCH(TRUE, ISNUMBER(deflator!$E260:$BQ260), 0))</f>
        <v>5.4438812110322505</v>
      </c>
      <c r="AB260" cm="1">
        <f t="array" ref="AB260">deflator!AB260/INDEX(deflator!$E260:$BQ260, MATCH(TRUE, ISNUMBER(deflator!$E260:$BQ260), 0))</f>
        <v>5.6417802611277752</v>
      </c>
      <c r="AC260" cm="1">
        <f t="array" ref="AC260">deflator!AC260/INDEX(deflator!$E260:$BQ260, MATCH(TRUE, ISNUMBER(deflator!$E260:$BQ260), 0))</f>
        <v>8.0424286565306922</v>
      </c>
      <c r="AD260" cm="1">
        <f t="array" ref="AD260">deflator!AD260/INDEX(deflator!$E260:$BQ260, MATCH(TRUE, ISNUMBER(deflator!$E260:$BQ260), 0))</f>
        <v>8.880466678615992</v>
      </c>
      <c r="AE260" cm="1">
        <f t="array" ref="AE260">deflator!AE260/INDEX(deflator!$E260:$BQ260, MATCH(TRUE, ISNUMBER(deflator!$E260:$BQ260), 0))</f>
        <v>8.7759592829264115</v>
      </c>
      <c r="AF260" cm="1">
        <f t="array" ref="AF260">deflator!AF260/INDEX(deflator!$E260:$BQ260, MATCH(TRUE, ISNUMBER(deflator!$E260:$BQ260), 0))</f>
        <v>12.062075520281233</v>
      </c>
      <c r="AG260" cm="1">
        <f t="array" ref="AG260">deflator!AG260/INDEX(deflator!$E260:$BQ260, MATCH(TRUE, ISNUMBER(deflator!$E260:$BQ260), 0))</f>
        <v>14.29327723574834</v>
      </c>
      <c r="AH260" cm="1">
        <f t="array" ref="AH260">deflator!AH260/INDEX(deflator!$E260:$BQ260, MATCH(TRUE, ISNUMBER(deflator!$E260:$BQ260), 0))</f>
        <v>27.03760968238209</v>
      </c>
      <c r="AI260" cm="1">
        <f t="array" ref="AI260">deflator!AI260/INDEX(deflator!$E260:$BQ260, MATCH(TRUE, ISNUMBER(deflator!$E260:$BQ260), 0))</f>
        <v>38.323285635307421</v>
      </c>
      <c r="AJ260" cm="1">
        <f t="array" ref="AJ260">deflator!AJ260/INDEX(deflator!$E260:$BQ260, MATCH(TRUE, ISNUMBER(deflator!$E260:$BQ260), 0))</f>
        <v>46.543483406467608</v>
      </c>
      <c r="AK260" cm="1">
        <f t="array" ref="AK260">deflator!AK260/INDEX(deflator!$E260:$BQ260, MATCH(TRUE, ISNUMBER(deflator!$E260:$BQ260), 0))</f>
        <v>59.689253882829533</v>
      </c>
      <c r="AL260" cm="1">
        <f t="array" ref="AL260">deflator!AL260/INDEX(deflator!$E260:$BQ260, MATCH(TRUE, ISNUMBER(deflator!$E260:$BQ260), 0))</f>
        <v>78.578410204638274</v>
      </c>
      <c r="AM260" cm="1">
        <f t="array" ref="AM260">deflator!AM260/INDEX(deflator!$E260:$BQ260, MATCH(TRUE, ISNUMBER(deflator!$E260:$BQ260), 0))</f>
        <v>127.99691031786519</v>
      </c>
      <c r="AN260" cm="1">
        <f t="array" ref="AN260">deflator!AN260/INDEX(deflator!$E260:$BQ260, MATCH(TRUE, ISNUMBER(deflator!$E260:$BQ260), 0))</f>
        <v>194.24798544731527</v>
      </c>
      <c r="AO260" cm="1">
        <f t="array" ref="AO260">deflator!AO260/INDEX(deflator!$E260:$BQ260, MATCH(TRUE, ISNUMBER(deflator!$E260:$BQ260), 0))</f>
        <v>418.65242272650102</v>
      </c>
      <c r="AP260" cm="1">
        <f t="array" ref="AP260">deflator!AP260/INDEX(deflator!$E260:$BQ260, MATCH(TRUE, ISNUMBER(deflator!$E260:$BQ260), 0))</f>
        <v>560.77428615948088</v>
      </c>
      <c r="AQ260" cm="1">
        <f t="array" ref="AQ260">deflator!AQ260/INDEX(deflator!$E260:$BQ260, MATCH(TRUE, ISNUMBER(deflator!$E260:$BQ260), 0))</f>
        <v>666.7061565693084</v>
      </c>
      <c r="AR260" cm="1">
        <f t="array" ref="AR260">deflator!AR260/INDEX(deflator!$E260:$BQ260, MATCH(TRUE, ISNUMBER(deflator!$E260:$BQ260), 0))</f>
        <v>841.33456712204327</v>
      </c>
      <c r="AS260" cm="1">
        <f t="array" ref="AS260">deflator!AS260/INDEX(deflator!$E260:$BQ260, MATCH(TRUE, ISNUMBER(deflator!$E260:$BQ260), 0))</f>
        <v>1089.1313657705928</v>
      </c>
      <c r="AT260" cm="1">
        <f t="array" ref="AT260">deflator!AT260/INDEX(deflator!$E260:$BQ260, MATCH(TRUE, ISNUMBER(deflator!$E260:$BQ260), 0))</f>
        <v>1176.2281561372963</v>
      </c>
      <c r="AU260" cm="1">
        <f t="array" ref="AU260">deflator!AU260/INDEX(deflator!$E260:$BQ260, MATCH(TRUE, ISNUMBER(deflator!$E260:$BQ260), 0))</f>
        <v>1564.6525225405528</v>
      </c>
      <c r="AV260" cm="1">
        <f t="array" ref="AV260">deflator!AV260/INDEX(deflator!$E260:$BQ260, MATCH(TRUE, ISNUMBER(deflator!$E260:$BQ260), 0))</f>
        <v>2111.2444129248597</v>
      </c>
      <c r="AW260" cm="1">
        <f t="array" ref="AW260">deflator!AW260/INDEX(deflator!$E260:$BQ260, MATCH(TRUE, ISNUMBER(deflator!$E260:$BQ260), 0))</f>
        <v>2828.0905210020751</v>
      </c>
      <c r="AX260" cm="1">
        <f t="array" ref="AX260">deflator!AX260/INDEX(deflator!$E260:$BQ260, MATCH(TRUE, ISNUMBER(deflator!$E260:$BQ260), 0))</f>
        <v>3665.3201173479579</v>
      </c>
      <c r="AY260" cm="1">
        <f t="array" ref="AY260">deflator!AY260/INDEX(deflator!$E260:$BQ260, MATCH(TRUE, ISNUMBER(deflator!$E260:$BQ260), 0))</f>
        <v>4321.5705970412419</v>
      </c>
      <c r="AZ260" cm="1">
        <f t="array" ref="AZ260">deflator!AZ260/INDEX(deflator!$E260:$BQ260, MATCH(TRUE, ISNUMBER(deflator!$E260:$BQ260), 0))</f>
        <v>4989.1874695199986</v>
      </c>
      <c r="BA260" cm="1">
        <f t="array" ref="BA260">deflator!BA260/INDEX(deflator!$E260:$BQ260, MATCH(TRUE, ISNUMBER(deflator!$E260:$BQ260), 0))</f>
        <v>6492.5520315426238</v>
      </c>
      <c r="BB260" cm="1">
        <f t="array" ref="BB260">deflator!BB260/INDEX(deflator!$E260:$BQ260, MATCH(TRUE, ISNUMBER(deflator!$E260:$BQ260), 0))</f>
        <v>7001.0270449041336</v>
      </c>
      <c r="BC260" cm="1">
        <f t="array" ref="BC260">deflator!BC260/INDEX(deflator!$E260:$BQ260, MATCH(TRUE, ISNUMBER(deflator!$E260:$BQ260), 0))</f>
        <v>10217.527711805373</v>
      </c>
      <c r="BD260" cm="1">
        <f t="array" ref="BD260">deflator!BD260/INDEX(deflator!$E260:$BQ260, MATCH(TRUE, ISNUMBER(deflator!$E260:$BQ260), 0))</f>
        <v>13093.679098065451</v>
      </c>
      <c r="BE260" cm="1">
        <f t="array" ref="BE260">deflator!BE260/INDEX(deflator!$E260:$BQ260, MATCH(TRUE, ISNUMBER(deflator!$E260:$BQ260), 0))</f>
        <v>14934.575753699983</v>
      </c>
      <c r="BF260" cm="1">
        <f t="array" ref="BF260">deflator!BF260/INDEX(deflator!$E260:$BQ260, MATCH(TRUE, ISNUMBER(deflator!$E260:$BQ260), 0))</f>
        <v>20236.749591628879</v>
      </c>
      <c r="BG260" cm="1">
        <f t="array" ref="BG260">deflator!BG260/INDEX(deflator!$E260:$BQ260, MATCH(TRUE, ISNUMBER(deflator!$E260:$BQ260), 0))</f>
        <v>28420.590308119808</v>
      </c>
      <c r="BH260" cm="1">
        <f t="array" ref="BH260">deflator!BH260/INDEX(deflator!$E260:$BQ260, MATCH(TRUE, ISNUMBER(deflator!$E260:$BQ260), 0))</f>
        <v>0</v>
      </c>
      <c r="BI260" cm="1">
        <f t="array" ref="BI260">deflator!BI260/INDEX(deflator!$E260:$BQ260, MATCH(TRUE, ISNUMBER(deflator!$E260:$BQ260), 0))</f>
        <v>0</v>
      </c>
      <c r="BJ260" cm="1">
        <f t="array" ref="BJ260">deflator!BJ260/INDEX(deflator!$E260:$BQ260, MATCH(TRUE, ISNUMBER(deflator!$E260:$BQ260), 0))</f>
        <v>0</v>
      </c>
      <c r="BK260" cm="1">
        <f t="array" ref="BK260">deflator!BK260/INDEX(deflator!$E260:$BQ260, MATCH(TRUE, ISNUMBER(deflator!$E260:$BQ260), 0))</f>
        <v>0</v>
      </c>
      <c r="BL260" cm="1">
        <f t="array" ref="BL260">deflator!BL260/INDEX(deflator!$E260:$BQ260, MATCH(TRUE, ISNUMBER(deflator!$E260:$BQ260), 0))</f>
        <v>0</v>
      </c>
      <c r="BM260" cm="1">
        <f t="array" ref="BM260">deflator!BM260/INDEX(deflator!$E260:$BQ260, MATCH(TRUE, ISNUMBER(deflator!$E260:$BQ260), 0))</f>
        <v>0</v>
      </c>
      <c r="BN260" cm="1">
        <f t="array" ref="BN260">deflator!BN260/INDEX(deflator!$E260:$BQ260, MATCH(TRUE, ISNUMBER(deflator!$E260:$BQ260), 0))</f>
        <v>0</v>
      </c>
      <c r="BO260" cm="1">
        <f t="array" ref="BO260">deflator!BO260/INDEX(deflator!$E260:$BQ260, MATCH(TRUE, ISNUMBER(deflator!$E260:$BQ260), 0))</f>
        <v>0</v>
      </c>
      <c r="BP260" cm="1">
        <f t="array" ref="BP260">deflator!BP260/INDEX(deflator!$E260:$BQ260, MATCH(TRUE, ISNUMBER(deflator!$E260:$BQ260), 0))</f>
        <v>0</v>
      </c>
      <c r="BQ260" cm="1">
        <f t="array" ref="BQ260">deflator!BQ260/INDEX(deflator!$E260:$BQ260, MATCH(TRUE, ISNUMBER(deflator!$E260:$BQ260), 0))</f>
        <v>0</v>
      </c>
    </row>
    <row r="261" spans="1:69" x14ac:dyDescent="0.35">
      <c r="A261" t="s">
        <v>794</v>
      </c>
      <c r="B261" t="s">
        <v>795</v>
      </c>
      <c r="C261" t="s">
        <v>44</v>
      </c>
      <c r="D261" t="s">
        <v>45</v>
      </c>
      <c r="E261" t="e" cm="1">
        <f t="array" ref="E261">deflator!E261/INDEX(deflator!$E261:$BQ261, MATCH(TRUE, ISNUMBER(deflator!$E261:$BQ261), 0))</f>
        <v>#N/A</v>
      </c>
      <c r="F261" t="e" cm="1">
        <f t="array" ref="F261">deflator!F261/INDEX(deflator!$E261:$BQ261, MATCH(TRUE, ISNUMBER(deflator!$E261:$BQ261), 0))</f>
        <v>#N/A</v>
      </c>
      <c r="G261" t="e" cm="1">
        <f t="array" ref="G261">deflator!G261/INDEX(deflator!$E261:$BQ261, MATCH(TRUE, ISNUMBER(deflator!$E261:$BQ261), 0))</f>
        <v>#N/A</v>
      </c>
      <c r="H261" t="e" cm="1">
        <f t="array" ref="H261">deflator!H261/INDEX(deflator!$E261:$BQ261, MATCH(TRUE, ISNUMBER(deflator!$E261:$BQ261), 0))</f>
        <v>#N/A</v>
      </c>
      <c r="I261" t="e" cm="1">
        <f t="array" ref="I261">deflator!I261/INDEX(deflator!$E261:$BQ261, MATCH(TRUE, ISNUMBER(deflator!$E261:$BQ261), 0))</f>
        <v>#N/A</v>
      </c>
      <c r="J261" t="e" cm="1">
        <f t="array" ref="J261">deflator!J261/INDEX(deflator!$E261:$BQ261, MATCH(TRUE, ISNUMBER(deflator!$E261:$BQ261), 0))</f>
        <v>#N/A</v>
      </c>
      <c r="K261" t="e" cm="1">
        <f t="array" ref="K261">deflator!K261/INDEX(deflator!$E261:$BQ261, MATCH(TRUE, ISNUMBER(deflator!$E261:$BQ261), 0))</f>
        <v>#N/A</v>
      </c>
      <c r="L261" t="e" cm="1">
        <f t="array" ref="L261">deflator!L261/INDEX(deflator!$E261:$BQ261, MATCH(TRUE, ISNUMBER(deflator!$E261:$BQ261), 0))</f>
        <v>#N/A</v>
      </c>
      <c r="M261" t="e" cm="1">
        <f t="array" ref="M261">deflator!M261/INDEX(deflator!$E261:$BQ261, MATCH(TRUE, ISNUMBER(deflator!$E261:$BQ261), 0))</f>
        <v>#N/A</v>
      </c>
      <c r="N261" t="e" cm="1">
        <f t="array" ref="N261">deflator!N261/INDEX(deflator!$E261:$BQ261, MATCH(TRUE, ISNUMBER(deflator!$E261:$BQ261), 0))</f>
        <v>#N/A</v>
      </c>
      <c r="O261" t="e" cm="1">
        <f t="array" ref="O261">deflator!O261/INDEX(deflator!$E261:$BQ261, MATCH(TRUE, ISNUMBER(deflator!$E261:$BQ261), 0))</f>
        <v>#N/A</v>
      </c>
      <c r="P261" t="e" cm="1">
        <f t="array" ref="P261">deflator!P261/INDEX(deflator!$E261:$BQ261, MATCH(TRUE, ISNUMBER(deflator!$E261:$BQ261), 0))</f>
        <v>#N/A</v>
      </c>
      <c r="Q261" t="e" cm="1">
        <f t="array" ref="Q261">deflator!Q261/INDEX(deflator!$E261:$BQ261, MATCH(TRUE, ISNUMBER(deflator!$E261:$BQ261), 0))</f>
        <v>#N/A</v>
      </c>
      <c r="R261" t="e" cm="1">
        <f t="array" ref="R261">deflator!R261/INDEX(deflator!$E261:$BQ261, MATCH(TRUE, ISNUMBER(deflator!$E261:$BQ261), 0))</f>
        <v>#N/A</v>
      </c>
      <c r="S261" t="e" cm="1">
        <f t="array" ref="S261">deflator!S261/INDEX(deflator!$E261:$BQ261, MATCH(TRUE, ISNUMBER(deflator!$E261:$BQ261), 0))</f>
        <v>#N/A</v>
      </c>
      <c r="T261" t="e" cm="1">
        <f t="array" ref="T261">deflator!T261/INDEX(deflator!$E261:$BQ261, MATCH(TRUE, ISNUMBER(deflator!$E261:$BQ261), 0))</f>
        <v>#N/A</v>
      </c>
      <c r="U261" t="e" cm="1">
        <f t="array" ref="U261">deflator!U261/INDEX(deflator!$E261:$BQ261, MATCH(TRUE, ISNUMBER(deflator!$E261:$BQ261), 0))</f>
        <v>#N/A</v>
      </c>
      <c r="V261" t="e" cm="1">
        <f t="array" ref="V261">deflator!V261/INDEX(deflator!$E261:$BQ261, MATCH(TRUE, ISNUMBER(deflator!$E261:$BQ261), 0))</f>
        <v>#N/A</v>
      </c>
      <c r="W261" t="e" cm="1">
        <f t="array" ref="W261">deflator!W261/INDEX(deflator!$E261:$BQ261, MATCH(TRUE, ISNUMBER(deflator!$E261:$BQ261), 0))</f>
        <v>#N/A</v>
      </c>
      <c r="X261" t="e" cm="1">
        <f t="array" ref="X261">deflator!X261/INDEX(deflator!$E261:$BQ261, MATCH(TRUE, ISNUMBER(deflator!$E261:$BQ261), 0))</f>
        <v>#N/A</v>
      </c>
      <c r="Y261" t="e" cm="1">
        <f t="array" ref="Y261">deflator!Y261/INDEX(deflator!$E261:$BQ261, MATCH(TRUE, ISNUMBER(deflator!$E261:$BQ261), 0))</f>
        <v>#N/A</v>
      </c>
      <c r="Z261" t="e" cm="1">
        <f t="array" ref="Z261">deflator!Z261/INDEX(deflator!$E261:$BQ261, MATCH(TRUE, ISNUMBER(deflator!$E261:$BQ261), 0))</f>
        <v>#N/A</v>
      </c>
      <c r="AA261" t="e" cm="1">
        <f t="array" ref="AA261">deflator!AA261/INDEX(deflator!$E261:$BQ261, MATCH(TRUE, ISNUMBER(deflator!$E261:$BQ261), 0))</f>
        <v>#N/A</v>
      </c>
      <c r="AB261" t="e" cm="1">
        <f t="array" ref="AB261">deflator!AB261/INDEX(deflator!$E261:$BQ261, MATCH(TRUE, ISNUMBER(deflator!$E261:$BQ261), 0))</f>
        <v>#N/A</v>
      </c>
      <c r="AC261" t="e" cm="1">
        <f t="array" ref="AC261">deflator!AC261/INDEX(deflator!$E261:$BQ261, MATCH(TRUE, ISNUMBER(deflator!$E261:$BQ261), 0))</f>
        <v>#N/A</v>
      </c>
      <c r="AD261" t="e" cm="1">
        <f t="array" ref="AD261">deflator!AD261/INDEX(deflator!$E261:$BQ261, MATCH(TRUE, ISNUMBER(deflator!$E261:$BQ261), 0))</f>
        <v>#N/A</v>
      </c>
      <c r="AE261" t="e" cm="1">
        <f t="array" ref="AE261">deflator!AE261/INDEX(deflator!$E261:$BQ261, MATCH(TRUE, ISNUMBER(deflator!$E261:$BQ261), 0))</f>
        <v>#N/A</v>
      </c>
      <c r="AF261" t="e" cm="1">
        <f t="array" ref="AF261">deflator!AF261/INDEX(deflator!$E261:$BQ261, MATCH(TRUE, ISNUMBER(deflator!$E261:$BQ261), 0))</f>
        <v>#N/A</v>
      </c>
      <c r="AG261" t="e" cm="1">
        <f t="array" ref="AG261">deflator!AG261/INDEX(deflator!$E261:$BQ261, MATCH(TRUE, ISNUMBER(deflator!$E261:$BQ261), 0))</f>
        <v>#N/A</v>
      </c>
      <c r="AH261" t="e" cm="1">
        <f t="array" ref="AH261">deflator!AH261/INDEX(deflator!$E261:$BQ261, MATCH(TRUE, ISNUMBER(deflator!$E261:$BQ261), 0))</f>
        <v>#N/A</v>
      </c>
      <c r="AI261" t="e" cm="1">
        <f t="array" ref="AI261">deflator!AI261/INDEX(deflator!$E261:$BQ261, MATCH(TRUE, ISNUMBER(deflator!$E261:$BQ261), 0))</f>
        <v>#N/A</v>
      </c>
      <c r="AJ261" t="e" cm="1">
        <f t="array" ref="AJ261">deflator!AJ261/INDEX(deflator!$E261:$BQ261, MATCH(TRUE, ISNUMBER(deflator!$E261:$BQ261), 0))</f>
        <v>#N/A</v>
      </c>
      <c r="AK261" t="e" cm="1">
        <f t="array" ref="AK261">deflator!AK261/INDEX(deflator!$E261:$BQ261, MATCH(TRUE, ISNUMBER(deflator!$E261:$BQ261), 0))</f>
        <v>#N/A</v>
      </c>
      <c r="AL261" t="e" cm="1">
        <f t="array" ref="AL261">deflator!AL261/INDEX(deflator!$E261:$BQ261, MATCH(TRUE, ISNUMBER(deflator!$E261:$BQ261), 0))</f>
        <v>#N/A</v>
      </c>
      <c r="AM261" t="e" cm="1">
        <f t="array" ref="AM261">deflator!AM261/INDEX(deflator!$E261:$BQ261, MATCH(TRUE, ISNUMBER(deflator!$E261:$BQ261), 0))</f>
        <v>#N/A</v>
      </c>
      <c r="AN261" t="e" cm="1">
        <f t="array" ref="AN261">deflator!AN261/INDEX(deflator!$E261:$BQ261, MATCH(TRUE, ISNUMBER(deflator!$E261:$BQ261), 0))</f>
        <v>#N/A</v>
      </c>
      <c r="AO261" t="e" cm="1">
        <f t="array" ref="AO261">deflator!AO261/INDEX(deflator!$E261:$BQ261, MATCH(TRUE, ISNUMBER(deflator!$E261:$BQ261), 0))</f>
        <v>#N/A</v>
      </c>
      <c r="AP261" t="e" cm="1">
        <f t="array" ref="AP261">deflator!AP261/INDEX(deflator!$E261:$BQ261, MATCH(TRUE, ISNUMBER(deflator!$E261:$BQ261), 0))</f>
        <v>#N/A</v>
      </c>
      <c r="AQ261" t="e" cm="1">
        <f t="array" ref="AQ261">deflator!AQ261/INDEX(deflator!$E261:$BQ261, MATCH(TRUE, ISNUMBER(deflator!$E261:$BQ261), 0))</f>
        <v>#N/A</v>
      </c>
      <c r="AR261" t="e" cm="1">
        <f t="array" ref="AR261">deflator!AR261/INDEX(deflator!$E261:$BQ261, MATCH(TRUE, ISNUMBER(deflator!$E261:$BQ261), 0))</f>
        <v>#N/A</v>
      </c>
      <c r="AS261" t="e" cm="1">
        <f t="array" ref="AS261">deflator!AS261/INDEX(deflator!$E261:$BQ261, MATCH(TRUE, ISNUMBER(deflator!$E261:$BQ261), 0))</f>
        <v>#N/A</v>
      </c>
      <c r="AT261" t="e" cm="1">
        <f t="array" ref="AT261">deflator!AT261/INDEX(deflator!$E261:$BQ261, MATCH(TRUE, ISNUMBER(deflator!$E261:$BQ261), 0))</f>
        <v>#N/A</v>
      </c>
      <c r="AU261" t="e" cm="1">
        <f t="array" ref="AU261">deflator!AU261/INDEX(deflator!$E261:$BQ261, MATCH(TRUE, ISNUMBER(deflator!$E261:$BQ261), 0))</f>
        <v>#N/A</v>
      </c>
      <c r="AV261" t="e" cm="1">
        <f t="array" ref="AV261">deflator!AV261/INDEX(deflator!$E261:$BQ261, MATCH(TRUE, ISNUMBER(deflator!$E261:$BQ261), 0))</f>
        <v>#N/A</v>
      </c>
      <c r="AW261" t="e" cm="1">
        <f t="array" ref="AW261">deflator!AW261/INDEX(deflator!$E261:$BQ261, MATCH(TRUE, ISNUMBER(deflator!$E261:$BQ261), 0))</f>
        <v>#N/A</v>
      </c>
      <c r="AX261" t="e" cm="1">
        <f t="array" ref="AX261">deflator!AX261/INDEX(deflator!$E261:$BQ261, MATCH(TRUE, ISNUMBER(deflator!$E261:$BQ261), 0))</f>
        <v>#N/A</v>
      </c>
      <c r="AY261" t="e" cm="1">
        <f t="array" ref="AY261">deflator!AY261/INDEX(deflator!$E261:$BQ261, MATCH(TRUE, ISNUMBER(deflator!$E261:$BQ261), 0))</f>
        <v>#N/A</v>
      </c>
      <c r="AZ261" t="e" cm="1">
        <f t="array" ref="AZ261">deflator!AZ261/INDEX(deflator!$E261:$BQ261, MATCH(TRUE, ISNUMBER(deflator!$E261:$BQ261), 0))</f>
        <v>#N/A</v>
      </c>
      <c r="BA261" t="e" cm="1">
        <f t="array" ref="BA261">deflator!BA261/INDEX(deflator!$E261:$BQ261, MATCH(TRUE, ISNUMBER(deflator!$E261:$BQ261), 0))</f>
        <v>#N/A</v>
      </c>
      <c r="BB261" t="e" cm="1">
        <f t="array" ref="BB261">deflator!BB261/INDEX(deflator!$E261:$BQ261, MATCH(TRUE, ISNUMBER(deflator!$E261:$BQ261), 0))</f>
        <v>#N/A</v>
      </c>
      <c r="BC261" t="e" cm="1">
        <f t="array" ref="BC261">deflator!BC261/INDEX(deflator!$E261:$BQ261, MATCH(TRUE, ISNUMBER(deflator!$E261:$BQ261), 0))</f>
        <v>#N/A</v>
      </c>
      <c r="BD261" t="e" cm="1">
        <f t="array" ref="BD261">deflator!BD261/INDEX(deflator!$E261:$BQ261, MATCH(TRUE, ISNUMBER(deflator!$E261:$BQ261), 0))</f>
        <v>#N/A</v>
      </c>
      <c r="BE261" t="e" cm="1">
        <f t="array" ref="BE261">deflator!BE261/INDEX(deflator!$E261:$BQ261, MATCH(TRUE, ISNUMBER(deflator!$E261:$BQ261), 0))</f>
        <v>#N/A</v>
      </c>
      <c r="BF261" t="e" cm="1">
        <f t="array" ref="BF261">deflator!BF261/INDEX(deflator!$E261:$BQ261, MATCH(TRUE, ISNUMBER(deflator!$E261:$BQ261), 0))</f>
        <v>#N/A</v>
      </c>
      <c r="BG261" t="e" cm="1">
        <f t="array" ref="BG261">deflator!BG261/INDEX(deflator!$E261:$BQ261, MATCH(TRUE, ISNUMBER(deflator!$E261:$BQ261), 0))</f>
        <v>#N/A</v>
      </c>
      <c r="BH261" t="e" cm="1">
        <f t="array" ref="BH261">deflator!BH261/INDEX(deflator!$E261:$BQ261, MATCH(TRUE, ISNUMBER(deflator!$E261:$BQ261), 0))</f>
        <v>#N/A</v>
      </c>
      <c r="BI261" t="e" cm="1">
        <f t="array" ref="BI261">deflator!BI261/INDEX(deflator!$E261:$BQ261, MATCH(TRUE, ISNUMBER(deflator!$E261:$BQ261), 0))</f>
        <v>#N/A</v>
      </c>
      <c r="BJ261" t="e" cm="1">
        <f t="array" ref="BJ261">deflator!BJ261/INDEX(deflator!$E261:$BQ261, MATCH(TRUE, ISNUMBER(deflator!$E261:$BQ261), 0))</f>
        <v>#N/A</v>
      </c>
      <c r="BK261" t="e" cm="1">
        <f t="array" ref="BK261">deflator!BK261/INDEX(deflator!$E261:$BQ261, MATCH(TRUE, ISNUMBER(deflator!$E261:$BQ261), 0))</f>
        <v>#N/A</v>
      </c>
      <c r="BL261" t="e" cm="1">
        <f t="array" ref="BL261">deflator!BL261/INDEX(deflator!$E261:$BQ261, MATCH(TRUE, ISNUMBER(deflator!$E261:$BQ261), 0))</f>
        <v>#N/A</v>
      </c>
      <c r="BM261" t="e" cm="1">
        <f t="array" ref="BM261">deflator!BM261/INDEX(deflator!$E261:$BQ261, MATCH(TRUE, ISNUMBER(deflator!$E261:$BQ261), 0))</f>
        <v>#N/A</v>
      </c>
      <c r="BN261" t="e" cm="1">
        <f t="array" ref="BN261">deflator!BN261/INDEX(deflator!$E261:$BQ261, MATCH(TRUE, ISNUMBER(deflator!$E261:$BQ261), 0))</f>
        <v>#N/A</v>
      </c>
      <c r="BO261" t="e" cm="1">
        <f t="array" ref="BO261">deflator!BO261/INDEX(deflator!$E261:$BQ261, MATCH(TRUE, ISNUMBER(deflator!$E261:$BQ261), 0))</f>
        <v>#N/A</v>
      </c>
      <c r="BP261" t="e" cm="1">
        <f t="array" ref="BP261">deflator!BP261/INDEX(deflator!$E261:$BQ261, MATCH(TRUE, ISNUMBER(deflator!$E261:$BQ261), 0))</f>
        <v>#N/A</v>
      </c>
      <c r="BQ261" t="e" cm="1">
        <f t="array" ref="BQ261">deflator!BQ261/INDEX(deflator!$E261:$BQ261, MATCH(TRUE, ISNUMBER(deflator!$E261:$BQ261), 0))</f>
        <v>#N/A</v>
      </c>
    </row>
    <row r="262" spans="1:69" x14ac:dyDescent="0.35">
      <c r="A262" t="s">
        <v>796</v>
      </c>
      <c r="B262" t="s">
        <v>797</v>
      </c>
      <c r="C262" t="s">
        <v>44</v>
      </c>
      <c r="D262" t="s">
        <v>45</v>
      </c>
      <c r="E262" cm="1">
        <f t="array" ref="E262">deflator!E262/INDEX(deflator!$E262:$BQ262, MATCH(TRUE, ISNUMBER(deflator!$E262:$BQ262), 0))</f>
        <v>0</v>
      </c>
      <c r="F262" cm="1">
        <f t="array" ref="F262">deflator!F262/INDEX(deflator!$E262:$BQ262, MATCH(TRUE, ISNUMBER(deflator!$E262:$BQ262), 0))</f>
        <v>0</v>
      </c>
      <c r="G262" cm="1">
        <f t="array" ref="G262">deflator!G262/INDEX(deflator!$E262:$BQ262, MATCH(TRUE, ISNUMBER(deflator!$E262:$BQ262), 0))</f>
        <v>0</v>
      </c>
      <c r="H262" cm="1">
        <f t="array" ref="H262">deflator!H262/INDEX(deflator!$E262:$BQ262, MATCH(TRUE, ISNUMBER(deflator!$E262:$BQ262), 0))</f>
        <v>0</v>
      </c>
      <c r="I262" cm="1">
        <f t="array" ref="I262">deflator!I262/INDEX(deflator!$E262:$BQ262, MATCH(TRUE, ISNUMBER(deflator!$E262:$BQ262), 0))</f>
        <v>0</v>
      </c>
      <c r="J262" cm="1">
        <f t="array" ref="J262">deflator!J262/INDEX(deflator!$E262:$BQ262, MATCH(TRUE, ISNUMBER(deflator!$E262:$BQ262), 0))</f>
        <v>0</v>
      </c>
      <c r="K262" cm="1">
        <f t="array" ref="K262">deflator!K262/INDEX(deflator!$E262:$BQ262, MATCH(TRUE, ISNUMBER(deflator!$E262:$BQ262), 0))</f>
        <v>0</v>
      </c>
      <c r="L262" cm="1">
        <f t="array" ref="L262">deflator!L262/INDEX(deflator!$E262:$BQ262, MATCH(TRUE, ISNUMBER(deflator!$E262:$BQ262), 0))</f>
        <v>0</v>
      </c>
      <c r="M262" cm="1">
        <f t="array" ref="M262">deflator!M262/INDEX(deflator!$E262:$BQ262, MATCH(TRUE, ISNUMBER(deflator!$E262:$BQ262), 0))</f>
        <v>0</v>
      </c>
      <c r="N262" cm="1">
        <f t="array" ref="N262">deflator!N262/INDEX(deflator!$E262:$BQ262, MATCH(TRUE, ISNUMBER(deflator!$E262:$BQ262), 0))</f>
        <v>0</v>
      </c>
      <c r="O262" cm="1">
        <f t="array" ref="O262">deflator!O262/INDEX(deflator!$E262:$BQ262, MATCH(TRUE, ISNUMBER(deflator!$E262:$BQ262), 0))</f>
        <v>0</v>
      </c>
      <c r="P262" cm="1">
        <f t="array" ref="P262">deflator!P262/INDEX(deflator!$E262:$BQ262, MATCH(TRUE, ISNUMBER(deflator!$E262:$BQ262), 0))</f>
        <v>0</v>
      </c>
      <c r="Q262" cm="1">
        <f t="array" ref="Q262">deflator!Q262/INDEX(deflator!$E262:$BQ262, MATCH(TRUE, ISNUMBER(deflator!$E262:$BQ262), 0))</f>
        <v>0</v>
      </c>
      <c r="R262" cm="1">
        <f t="array" ref="R262">deflator!R262/INDEX(deflator!$E262:$BQ262, MATCH(TRUE, ISNUMBER(deflator!$E262:$BQ262), 0))</f>
        <v>0</v>
      </c>
      <c r="S262" cm="1">
        <f t="array" ref="S262">deflator!S262/INDEX(deflator!$E262:$BQ262, MATCH(TRUE, ISNUMBER(deflator!$E262:$BQ262), 0))</f>
        <v>0</v>
      </c>
      <c r="T262" cm="1">
        <f t="array" ref="T262">deflator!T262/INDEX(deflator!$E262:$BQ262, MATCH(TRUE, ISNUMBER(deflator!$E262:$BQ262), 0))</f>
        <v>0</v>
      </c>
      <c r="U262" cm="1">
        <f t="array" ref="U262">deflator!U262/INDEX(deflator!$E262:$BQ262, MATCH(TRUE, ISNUMBER(deflator!$E262:$BQ262), 0))</f>
        <v>0</v>
      </c>
      <c r="V262" cm="1">
        <f t="array" ref="V262">deflator!V262/INDEX(deflator!$E262:$BQ262, MATCH(TRUE, ISNUMBER(deflator!$E262:$BQ262), 0))</f>
        <v>0</v>
      </c>
      <c r="W262" cm="1">
        <f t="array" ref="W262">deflator!W262/INDEX(deflator!$E262:$BQ262, MATCH(TRUE, ISNUMBER(deflator!$E262:$BQ262), 0))</f>
        <v>0</v>
      </c>
      <c r="X262" cm="1">
        <f t="array" ref="X262">deflator!X262/INDEX(deflator!$E262:$BQ262, MATCH(TRUE, ISNUMBER(deflator!$E262:$BQ262), 0))</f>
        <v>0</v>
      </c>
      <c r="Y262" cm="1">
        <f t="array" ref="Y262">deflator!Y262/INDEX(deflator!$E262:$BQ262, MATCH(TRUE, ISNUMBER(deflator!$E262:$BQ262), 0))</f>
        <v>0</v>
      </c>
      <c r="Z262" cm="1">
        <f t="array" ref="Z262">deflator!Z262/INDEX(deflator!$E262:$BQ262, MATCH(TRUE, ISNUMBER(deflator!$E262:$BQ262), 0))</f>
        <v>0</v>
      </c>
      <c r="AA262" cm="1">
        <f t="array" ref="AA262">deflator!AA262/INDEX(deflator!$E262:$BQ262, MATCH(TRUE, ISNUMBER(deflator!$E262:$BQ262), 0))</f>
        <v>0</v>
      </c>
      <c r="AB262" cm="1">
        <f t="array" ref="AB262">deflator!AB262/INDEX(deflator!$E262:$BQ262, MATCH(TRUE, ISNUMBER(deflator!$E262:$BQ262), 0))</f>
        <v>0</v>
      </c>
      <c r="AC262" cm="1">
        <f t="array" ref="AC262">deflator!AC262/INDEX(deflator!$E262:$BQ262, MATCH(TRUE, ISNUMBER(deflator!$E262:$BQ262), 0))</f>
        <v>0</v>
      </c>
      <c r="AD262" cm="1">
        <f t="array" ref="AD262">deflator!AD262/INDEX(deflator!$E262:$BQ262, MATCH(TRUE, ISNUMBER(deflator!$E262:$BQ262), 0))</f>
        <v>0</v>
      </c>
      <c r="AE262" cm="1">
        <f t="array" ref="AE262">deflator!AE262/INDEX(deflator!$E262:$BQ262, MATCH(TRUE, ISNUMBER(deflator!$E262:$BQ262), 0))</f>
        <v>0</v>
      </c>
      <c r="AF262" cm="1">
        <f t="array" ref="AF262">deflator!AF262/INDEX(deflator!$E262:$BQ262, MATCH(TRUE, ISNUMBER(deflator!$E262:$BQ262), 0))</f>
        <v>0</v>
      </c>
      <c r="AG262" cm="1">
        <f t="array" ref="AG262">deflator!AG262/INDEX(deflator!$E262:$BQ262, MATCH(TRUE, ISNUMBER(deflator!$E262:$BQ262), 0))</f>
        <v>0</v>
      </c>
      <c r="AH262" cm="1">
        <f t="array" ref="AH262">deflator!AH262/INDEX(deflator!$E262:$BQ262, MATCH(TRUE, ISNUMBER(deflator!$E262:$BQ262), 0))</f>
        <v>0</v>
      </c>
      <c r="AI262" cm="1">
        <f t="array" ref="AI262">deflator!AI262/INDEX(deflator!$E262:$BQ262, MATCH(TRUE, ISNUMBER(deflator!$E262:$BQ262), 0))</f>
        <v>0</v>
      </c>
      <c r="AJ262" cm="1">
        <f t="array" ref="AJ262">deflator!AJ262/INDEX(deflator!$E262:$BQ262, MATCH(TRUE, ISNUMBER(deflator!$E262:$BQ262), 0))</f>
        <v>0</v>
      </c>
      <c r="AK262" cm="1">
        <f t="array" ref="AK262">deflator!AK262/INDEX(deflator!$E262:$BQ262, MATCH(TRUE, ISNUMBER(deflator!$E262:$BQ262), 0))</f>
        <v>0</v>
      </c>
      <c r="AL262" cm="1">
        <f t="array" ref="AL262">deflator!AL262/INDEX(deflator!$E262:$BQ262, MATCH(TRUE, ISNUMBER(deflator!$E262:$BQ262), 0))</f>
        <v>0</v>
      </c>
      <c r="AM262" cm="1">
        <f t="array" ref="AM262">deflator!AM262/INDEX(deflator!$E262:$BQ262, MATCH(TRUE, ISNUMBER(deflator!$E262:$BQ262), 0))</f>
        <v>0</v>
      </c>
      <c r="AN262" cm="1">
        <f t="array" ref="AN262">deflator!AN262/INDEX(deflator!$E262:$BQ262, MATCH(TRUE, ISNUMBER(deflator!$E262:$BQ262), 0))</f>
        <v>0</v>
      </c>
      <c r="AO262" cm="1">
        <f t="array" ref="AO262">deflator!AO262/INDEX(deflator!$E262:$BQ262, MATCH(TRUE, ISNUMBER(deflator!$E262:$BQ262), 0))</f>
        <v>0</v>
      </c>
      <c r="AP262" cm="1">
        <f t="array" ref="AP262">deflator!AP262/INDEX(deflator!$E262:$BQ262, MATCH(TRUE, ISNUMBER(deflator!$E262:$BQ262), 0))</f>
        <v>0</v>
      </c>
      <c r="AQ262" cm="1">
        <f t="array" ref="AQ262">deflator!AQ262/INDEX(deflator!$E262:$BQ262, MATCH(TRUE, ISNUMBER(deflator!$E262:$BQ262), 0))</f>
        <v>0</v>
      </c>
      <c r="AR262" cm="1">
        <f t="array" ref="AR262">deflator!AR262/INDEX(deflator!$E262:$BQ262, MATCH(TRUE, ISNUMBER(deflator!$E262:$BQ262), 0))</f>
        <v>0</v>
      </c>
      <c r="AS262" cm="1">
        <f t="array" ref="AS262">deflator!AS262/INDEX(deflator!$E262:$BQ262, MATCH(TRUE, ISNUMBER(deflator!$E262:$BQ262), 0))</f>
        <v>0</v>
      </c>
      <c r="AT262" cm="1">
        <f t="array" ref="AT262">deflator!AT262/INDEX(deflator!$E262:$BQ262, MATCH(TRUE, ISNUMBER(deflator!$E262:$BQ262), 0))</f>
        <v>0</v>
      </c>
      <c r="AU262" cm="1">
        <f t="array" ref="AU262">deflator!AU262/INDEX(deflator!$E262:$BQ262, MATCH(TRUE, ISNUMBER(deflator!$E262:$BQ262), 0))</f>
        <v>1</v>
      </c>
      <c r="AV262" cm="1">
        <f t="array" ref="AV262">deflator!AV262/INDEX(deflator!$E262:$BQ262, MATCH(TRUE, ISNUMBER(deflator!$E262:$BQ262), 0))</f>
        <v>1.059684639309691</v>
      </c>
      <c r="AW262" cm="1">
        <f t="array" ref="AW262">deflator!AW262/INDEX(deflator!$E262:$BQ262, MATCH(TRUE, ISNUMBER(deflator!$E262:$BQ262), 0))</f>
        <v>1.1314599915393055</v>
      </c>
      <c r="AX262" cm="1">
        <f t="array" ref="AX262">deflator!AX262/INDEX(deflator!$E262:$BQ262, MATCH(TRUE, ISNUMBER(deflator!$E262:$BQ262), 0))</f>
        <v>1.2750508823020581</v>
      </c>
      <c r="AY262" cm="1">
        <f t="array" ref="AY262">deflator!AY262/INDEX(deflator!$E262:$BQ262, MATCH(TRUE, ISNUMBER(deflator!$E262:$BQ262), 0))</f>
        <v>1.2474530433687254</v>
      </c>
      <c r="AZ262" cm="1">
        <f t="array" ref="AZ262">deflator!AZ262/INDEX(deflator!$E262:$BQ262, MATCH(TRUE, ISNUMBER(deflator!$E262:$BQ262), 0))</f>
        <v>1.2795940065380222</v>
      </c>
      <c r="BA262" cm="1">
        <f t="array" ref="BA262">deflator!BA262/INDEX(deflator!$E262:$BQ262, MATCH(TRUE, ISNUMBER(deflator!$E262:$BQ262), 0))</f>
        <v>1.1214914534928884</v>
      </c>
      <c r="BB262" cm="1">
        <f t="array" ref="BB262">deflator!BB262/INDEX(deflator!$E262:$BQ262, MATCH(TRUE, ISNUMBER(deflator!$E262:$BQ262), 0))</f>
        <v>1.18850816082873</v>
      </c>
      <c r="BC262" cm="1">
        <f t="array" ref="BC262">deflator!BC262/INDEX(deflator!$E262:$BQ262, MATCH(TRUE, ISNUMBER(deflator!$E262:$BQ262), 0))</f>
        <v>1.2160538448793861</v>
      </c>
      <c r="BD262" cm="1">
        <f t="array" ref="BD262">deflator!BD262/INDEX(deflator!$E262:$BQ262, MATCH(TRUE, ISNUMBER(deflator!$E262:$BQ262), 0))</f>
        <v>1.2937954092581241</v>
      </c>
      <c r="BE262" cm="1">
        <f t="array" ref="BE262">deflator!BE262/INDEX(deflator!$E262:$BQ262, MATCH(TRUE, ISNUMBER(deflator!$E262:$BQ262), 0))</f>
        <v>1.4705702023298588</v>
      </c>
      <c r="BF262" cm="1">
        <f t="array" ref="BF262">deflator!BF262/INDEX(deflator!$E262:$BQ262, MATCH(TRUE, ISNUMBER(deflator!$E262:$BQ262), 0))</f>
        <v>1.4344967161557971</v>
      </c>
      <c r="BG262" cm="1">
        <f t="array" ref="BG262">deflator!BG262/INDEX(deflator!$E262:$BQ262, MATCH(TRUE, ISNUMBER(deflator!$E262:$BQ262), 0))</f>
        <v>1.3928222027911659</v>
      </c>
      <c r="BH262" cm="1">
        <f t="array" ref="BH262">deflator!BH262/INDEX(deflator!$E262:$BQ262, MATCH(TRUE, ISNUMBER(deflator!$E262:$BQ262), 0))</f>
        <v>1.437219490697512</v>
      </c>
      <c r="BI262" cm="1">
        <f t="array" ref="BI262">deflator!BI262/INDEX(deflator!$E262:$BQ262, MATCH(TRUE, ISNUMBER(deflator!$E262:$BQ262), 0))</f>
        <v>1.466708410832144</v>
      </c>
      <c r="BJ262" cm="1">
        <f t="array" ref="BJ262">deflator!BJ262/INDEX(deflator!$E262:$BQ262, MATCH(TRUE, ISNUMBER(deflator!$E262:$BQ262), 0))</f>
        <v>1.4760167586347788</v>
      </c>
      <c r="BK262" cm="1">
        <f t="array" ref="BK262">deflator!BK262/INDEX(deflator!$E262:$BQ262, MATCH(TRUE, ISNUMBER(deflator!$E262:$BQ262), 0))</f>
        <v>1.4980646335341532</v>
      </c>
      <c r="BL262" cm="1">
        <f t="array" ref="BL262">deflator!BL262/INDEX(deflator!$E262:$BQ262, MATCH(TRUE, ISNUMBER(deflator!$E262:$BQ262), 0))</f>
        <v>1.5292000514260344</v>
      </c>
      <c r="BM262" cm="1">
        <f t="array" ref="BM262">deflator!BM262/INDEX(deflator!$E262:$BQ262, MATCH(TRUE, ISNUMBER(deflator!$E262:$BQ262), 0))</f>
        <v>1.5950349796493926</v>
      </c>
      <c r="BN262" cm="1">
        <f t="array" ref="BN262">deflator!BN262/INDEX(deflator!$E262:$BQ262, MATCH(TRUE, ISNUMBER(deflator!$E262:$BQ262), 0))</f>
        <v>1.6397476254083847</v>
      </c>
      <c r="BO262" cm="1">
        <f t="array" ref="BO262">deflator!BO262/INDEX(deflator!$E262:$BQ262, MATCH(TRUE, ISNUMBER(deflator!$E262:$BQ262), 0))</f>
        <v>1.7223624931775077</v>
      </c>
      <c r="BP262" cm="1">
        <f t="array" ref="BP262">deflator!BP262/INDEX(deflator!$E262:$BQ262, MATCH(TRUE, ISNUMBER(deflator!$E262:$BQ262), 0))</f>
        <v>0</v>
      </c>
      <c r="BQ262" cm="1">
        <f t="array" ref="BQ262">deflator!BQ262/INDEX(deflator!$E262:$BQ262, MATCH(TRUE, ISNUMBER(deflator!$E262:$BQ262), 0))</f>
        <v>0</v>
      </c>
    </row>
    <row r="263" spans="1:69" x14ac:dyDescent="0.35">
      <c r="A263" t="s">
        <v>798</v>
      </c>
      <c r="B263" t="s">
        <v>799</v>
      </c>
      <c r="C263" t="s">
        <v>44</v>
      </c>
      <c r="D263" t="s">
        <v>45</v>
      </c>
      <c r="E263" cm="1">
        <f t="array" ref="E263">deflator!E263/INDEX(deflator!$E263:$BQ263, MATCH(TRUE, ISNUMBER(deflator!$E263:$BQ263), 0))</f>
        <v>0</v>
      </c>
      <c r="F263" cm="1">
        <f t="array" ref="F263">deflator!F263/INDEX(deflator!$E263:$BQ263, MATCH(TRUE, ISNUMBER(deflator!$E263:$BQ263), 0))</f>
        <v>0</v>
      </c>
      <c r="G263" cm="1">
        <f t="array" ref="G263">deflator!G263/INDEX(deflator!$E263:$BQ263, MATCH(TRUE, ISNUMBER(deflator!$E263:$BQ263), 0))</f>
        <v>0</v>
      </c>
      <c r="H263" cm="1">
        <f t="array" ref="H263">deflator!H263/INDEX(deflator!$E263:$BQ263, MATCH(TRUE, ISNUMBER(deflator!$E263:$BQ263), 0))</f>
        <v>0</v>
      </c>
      <c r="I263" cm="1">
        <f t="array" ref="I263">deflator!I263/INDEX(deflator!$E263:$BQ263, MATCH(TRUE, ISNUMBER(deflator!$E263:$BQ263), 0))</f>
        <v>0</v>
      </c>
      <c r="J263" cm="1">
        <f t="array" ref="J263">deflator!J263/INDEX(deflator!$E263:$BQ263, MATCH(TRUE, ISNUMBER(deflator!$E263:$BQ263), 0))</f>
        <v>0</v>
      </c>
      <c r="K263" cm="1">
        <f t="array" ref="K263">deflator!K263/INDEX(deflator!$E263:$BQ263, MATCH(TRUE, ISNUMBER(deflator!$E263:$BQ263), 0))</f>
        <v>0</v>
      </c>
      <c r="L263" cm="1">
        <f t="array" ref="L263">deflator!L263/INDEX(deflator!$E263:$BQ263, MATCH(TRUE, ISNUMBER(deflator!$E263:$BQ263), 0))</f>
        <v>0</v>
      </c>
      <c r="M263" cm="1">
        <f t="array" ref="M263">deflator!M263/INDEX(deflator!$E263:$BQ263, MATCH(TRUE, ISNUMBER(deflator!$E263:$BQ263), 0))</f>
        <v>0</v>
      </c>
      <c r="N263" cm="1">
        <f t="array" ref="N263">deflator!N263/INDEX(deflator!$E263:$BQ263, MATCH(TRUE, ISNUMBER(deflator!$E263:$BQ263), 0))</f>
        <v>0</v>
      </c>
      <c r="O263" cm="1">
        <f t="array" ref="O263">deflator!O263/INDEX(deflator!$E263:$BQ263, MATCH(TRUE, ISNUMBER(deflator!$E263:$BQ263), 0))</f>
        <v>0</v>
      </c>
      <c r="P263" cm="1">
        <f t="array" ref="P263">deflator!P263/INDEX(deflator!$E263:$BQ263, MATCH(TRUE, ISNUMBER(deflator!$E263:$BQ263), 0))</f>
        <v>0</v>
      </c>
      <c r="Q263" cm="1">
        <f t="array" ref="Q263">deflator!Q263/INDEX(deflator!$E263:$BQ263, MATCH(TRUE, ISNUMBER(deflator!$E263:$BQ263), 0))</f>
        <v>0</v>
      </c>
      <c r="R263" cm="1">
        <f t="array" ref="R263">deflator!R263/INDEX(deflator!$E263:$BQ263, MATCH(TRUE, ISNUMBER(deflator!$E263:$BQ263), 0))</f>
        <v>0</v>
      </c>
      <c r="S263" cm="1">
        <f t="array" ref="S263">deflator!S263/INDEX(deflator!$E263:$BQ263, MATCH(TRUE, ISNUMBER(deflator!$E263:$BQ263), 0))</f>
        <v>0</v>
      </c>
      <c r="T263" cm="1">
        <f t="array" ref="T263">deflator!T263/INDEX(deflator!$E263:$BQ263, MATCH(TRUE, ISNUMBER(deflator!$E263:$BQ263), 0))</f>
        <v>0</v>
      </c>
      <c r="U263" cm="1">
        <f t="array" ref="U263">deflator!U263/INDEX(deflator!$E263:$BQ263, MATCH(TRUE, ISNUMBER(deflator!$E263:$BQ263), 0))</f>
        <v>0</v>
      </c>
      <c r="V263" cm="1">
        <f t="array" ref="V263">deflator!V263/INDEX(deflator!$E263:$BQ263, MATCH(TRUE, ISNUMBER(deflator!$E263:$BQ263), 0))</f>
        <v>0</v>
      </c>
      <c r="W263" cm="1">
        <f t="array" ref="W263">deflator!W263/INDEX(deflator!$E263:$BQ263, MATCH(TRUE, ISNUMBER(deflator!$E263:$BQ263), 0))</f>
        <v>0</v>
      </c>
      <c r="X263" cm="1">
        <f t="array" ref="X263">deflator!X263/INDEX(deflator!$E263:$BQ263, MATCH(TRUE, ISNUMBER(deflator!$E263:$BQ263), 0))</f>
        <v>0</v>
      </c>
      <c r="Y263" cm="1">
        <f t="array" ref="Y263">deflator!Y263/INDEX(deflator!$E263:$BQ263, MATCH(TRUE, ISNUMBER(deflator!$E263:$BQ263), 0))</f>
        <v>0</v>
      </c>
      <c r="Z263" cm="1">
        <f t="array" ref="Z263">deflator!Z263/INDEX(deflator!$E263:$BQ263, MATCH(TRUE, ISNUMBER(deflator!$E263:$BQ263), 0))</f>
        <v>0</v>
      </c>
      <c r="AA263" cm="1">
        <f t="array" ref="AA263">deflator!AA263/INDEX(deflator!$E263:$BQ263, MATCH(TRUE, ISNUMBER(deflator!$E263:$BQ263), 0))</f>
        <v>0</v>
      </c>
      <c r="AB263" cm="1">
        <f t="array" ref="AB263">deflator!AB263/INDEX(deflator!$E263:$BQ263, MATCH(TRUE, ISNUMBER(deflator!$E263:$BQ263), 0))</f>
        <v>0</v>
      </c>
      <c r="AC263" cm="1">
        <f t="array" ref="AC263">deflator!AC263/INDEX(deflator!$E263:$BQ263, MATCH(TRUE, ISNUMBER(deflator!$E263:$BQ263), 0))</f>
        <v>0</v>
      </c>
      <c r="AD263" cm="1">
        <f t="array" ref="AD263">deflator!AD263/INDEX(deflator!$E263:$BQ263, MATCH(TRUE, ISNUMBER(deflator!$E263:$BQ263), 0))</f>
        <v>1</v>
      </c>
      <c r="AE263" cm="1">
        <f t="array" ref="AE263">deflator!AE263/INDEX(deflator!$E263:$BQ263, MATCH(TRUE, ISNUMBER(deflator!$E263:$BQ263), 0))</f>
        <v>4.980730856000541</v>
      </c>
      <c r="AF263" cm="1">
        <f t="array" ref="AF263">deflator!AF263/INDEX(deflator!$E263:$BQ263, MATCH(TRUE, ISNUMBER(deflator!$E263:$BQ263), 0))</f>
        <v>23.038685415407048</v>
      </c>
      <c r="AG263" cm="1">
        <f t="array" ref="AG263">deflator!AG263/INDEX(deflator!$E263:$BQ263, MATCH(TRUE, ISNUMBER(deflator!$E263:$BQ263), 0))</f>
        <v>117.73695630645902</v>
      </c>
      <c r="AH263" cm="1">
        <f t="array" ref="AH263">deflator!AH263/INDEX(deflator!$E263:$BQ263, MATCH(TRUE, ISNUMBER(deflator!$E263:$BQ263), 0))</f>
        <v>199.78634042578204</v>
      </c>
      <c r="AI263" cm="1">
        <f t="array" ref="AI263">deflator!AI263/INDEX(deflator!$E263:$BQ263, MATCH(TRUE, ISNUMBER(deflator!$E263:$BQ263), 0))</f>
        <v>283.88659648278269</v>
      </c>
      <c r="AJ263" cm="1">
        <f t="array" ref="AJ263">deflator!AJ263/INDEX(deflator!$E263:$BQ263, MATCH(TRUE, ISNUMBER(deflator!$E263:$BQ263), 0))</f>
        <v>489.83605858094847</v>
      </c>
      <c r="AK263" cm="1">
        <f t="array" ref="AK263">deflator!AK263/INDEX(deflator!$E263:$BQ263, MATCH(TRUE, ISNUMBER(deflator!$E263:$BQ263), 0))</f>
        <v>649.66556969002579</v>
      </c>
      <c r="AL263" cm="1">
        <f t="array" ref="AL263">deflator!AL263/INDEX(deflator!$E263:$BQ263, MATCH(TRUE, ISNUMBER(deflator!$E263:$BQ263), 0))</f>
        <v>762.80466383002522</v>
      </c>
      <c r="AM263" cm="1">
        <f t="array" ref="AM263">deflator!AM263/INDEX(deflator!$E263:$BQ263, MATCH(TRUE, ISNUMBER(deflator!$E263:$BQ263), 0))</f>
        <v>892.11772111698838</v>
      </c>
      <c r="AN263" cm="1">
        <f t="array" ref="AN263">deflator!AN263/INDEX(deflator!$E263:$BQ263, MATCH(TRUE, ISNUMBER(deflator!$E263:$BQ263), 0))</f>
        <v>1044.1363241640508</v>
      </c>
      <c r="AO263" cm="1">
        <f t="array" ref="AO263">deflator!AO263/INDEX(deflator!$E263:$BQ263, MATCH(TRUE, ISNUMBER(deflator!$E263:$BQ263), 0))</f>
        <v>1134.9424286651476</v>
      </c>
      <c r="AP263" cm="1">
        <f t="array" ref="AP263">deflator!AP263/INDEX(deflator!$E263:$BQ263, MATCH(TRUE, ISNUMBER(deflator!$E263:$BQ263), 0))</f>
        <v>1209.8191747241392</v>
      </c>
      <c r="AQ263" cm="1">
        <f t="array" ref="AQ263">deflator!AQ263/INDEX(deflator!$E263:$BQ263, MATCH(TRUE, ISNUMBER(deflator!$E263:$BQ263), 0))</f>
        <v>1316.7413495824326</v>
      </c>
      <c r="AR263" cm="1">
        <f t="array" ref="AR263">deflator!AR263/INDEX(deflator!$E263:$BQ263, MATCH(TRUE, ISNUMBER(deflator!$E263:$BQ263), 0))</f>
        <v>1392.252553012878</v>
      </c>
      <c r="AS263" cm="1">
        <f t="array" ref="AS263">deflator!AS263/INDEX(deflator!$E263:$BQ263, MATCH(TRUE, ISNUMBER(deflator!$E263:$BQ263), 0))</f>
        <v>1439.7120432104916</v>
      </c>
      <c r="AT263" cm="1">
        <f t="array" ref="AT263">deflator!AT263/INDEX(deflator!$E263:$BQ263, MATCH(TRUE, ISNUMBER(deflator!$E263:$BQ263), 0))</f>
        <v>1477.4651051158116</v>
      </c>
      <c r="AU263" cm="1">
        <f t="array" ref="AU263">deflator!AU263/INDEX(deflator!$E263:$BQ263, MATCH(TRUE, ISNUMBER(deflator!$E263:$BQ263), 0))</f>
        <v>1546.8901290241135</v>
      </c>
      <c r="AV263" cm="1">
        <f t="array" ref="AV263">deflator!AV263/INDEX(deflator!$E263:$BQ263, MATCH(TRUE, ISNUMBER(deflator!$E263:$BQ263), 0))</f>
        <v>1656.8678677357975</v>
      </c>
      <c r="AW263" cm="1">
        <f t="array" ref="AW263">deflator!AW263/INDEX(deflator!$E263:$BQ263, MATCH(TRUE, ISNUMBER(deflator!$E263:$BQ263), 0))</f>
        <v>1796.5967066382752</v>
      </c>
      <c r="AX263" cm="1">
        <f t="array" ref="AX263">deflator!AX263/INDEX(deflator!$E263:$BQ263, MATCH(TRUE, ISNUMBER(deflator!$E263:$BQ263), 0))</f>
        <v>2134.5458817482709</v>
      </c>
      <c r="AY263" cm="1">
        <f t="array" ref="AY263">deflator!AY263/INDEX(deflator!$E263:$BQ263, MATCH(TRUE, ISNUMBER(deflator!$E263:$BQ263), 0))</f>
        <v>2317.4540078799369</v>
      </c>
      <c r="AZ263" cm="1">
        <f t="array" ref="AZ263">deflator!AZ263/INDEX(deflator!$E263:$BQ263, MATCH(TRUE, ISNUMBER(deflator!$E263:$BQ263), 0))</f>
        <v>2540.6300572968462</v>
      </c>
      <c r="BA263" cm="1">
        <f t="array" ref="BA263">deflator!BA263/INDEX(deflator!$E263:$BQ263, MATCH(TRUE, ISNUMBER(deflator!$E263:$BQ263), 0))</f>
        <v>3116.6751430149502</v>
      </c>
      <c r="BB263" cm="1">
        <f t="array" ref="BB263">deflator!BB263/INDEX(deflator!$E263:$BQ263, MATCH(TRUE, ISNUMBER(deflator!$E263:$BQ263), 0))</f>
        <v>3310.3959247520602</v>
      </c>
      <c r="BC263" cm="1">
        <f t="array" ref="BC263">deflator!BC263/INDEX(deflator!$E263:$BQ263, MATCH(TRUE, ISNUMBER(deflator!$E263:$BQ263), 0))</f>
        <v>4710.8015597951508</v>
      </c>
      <c r="BD263" cm="1">
        <f t="array" ref="BD263">deflator!BD263/INDEX(deflator!$E263:$BQ263, MATCH(TRUE, ISNUMBER(deflator!$E263:$BQ263), 0))</f>
        <v>5719.5574974125648</v>
      </c>
      <c r="BE263" cm="1">
        <f t="array" ref="BE263">deflator!BE263/INDEX(deflator!$E263:$BQ263, MATCH(TRUE, ISNUMBER(deflator!$E263:$BQ263), 0))</f>
        <v>6238.7595200114411</v>
      </c>
      <c r="BF263" cm="1">
        <f t="array" ref="BF263">deflator!BF263/INDEX(deflator!$E263:$BQ263, MATCH(TRUE, ISNUMBER(deflator!$E263:$BQ263), 0))</f>
        <v>6490.7132979152921</v>
      </c>
      <c r="BG263" cm="1">
        <f t="array" ref="BG263">deflator!BG263/INDEX(deflator!$E263:$BQ263, MATCH(TRUE, ISNUMBER(deflator!$E263:$BQ263), 0))</f>
        <v>6730.7488307852773</v>
      </c>
      <c r="BH263" cm="1">
        <f t="array" ref="BH263">deflator!BH263/INDEX(deflator!$E263:$BQ263, MATCH(TRUE, ISNUMBER(deflator!$E263:$BQ263), 0))</f>
        <v>6615.2147391026219</v>
      </c>
      <c r="BI263" cm="1">
        <f t="array" ref="BI263">deflator!BI263/INDEX(deflator!$E263:$BQ263, MATCH(TRUE, ISNUMBER(deflator!$E263:$BQ263), 0))</f>
        <v>6735.5809479816753</v>
      </c>
      <c r="BJ263" cm="1">
        <f t="array" ref="BJ263">deflator!BJ263/INDEX(deflator!$E263:$BQ263, MATCH(TRUE, ISNUMBER(deflator!$E263:$BQ263), 0))</f>
        <v>7029.4489662234255</v>
      </c>
      <c r="BK263" cm="1">
        <f t="array" ref="BK263">deflator!BK263/INDEX(deflator!$E263:$BQ263, MATCH(TRUE, ISNUMBER(deflator!$E263:$BQ263), 0))</f>
        <v>7284.3822873809777</v>
      </c>
      <c r="BL263" cm="1">
        <f t="array" ref="BL263">deflator!BL263/INDEX(deflator!$E263:$BQ263, MATCH(TRUE, ISNUMBER(deflator!$E263:$BQ263), 0))</f>
        <v>7460.8994015484013</v>
      </c>
      <c r="BM263" cm="1">
        <f t="array" ref="BM263">deflator!BM263/INDEX(deflator!$E263:$BQ263, MATCH(TRUE, ISNUMBER(deflator!$E263:$BQ263), 0))</f>
        <v>7570.386469918466</v>
      </c>
      <c r="BN263" cm="1">
        <f t="array" ref="BN263">deflator!BN263/INDEX(deflator!$E263:$BQ263, MATCH(TRUE, ISNUMBER(deflator!$E263:$BQ263), 0))</f>
        <v>7788.4717354457107</v>
      </c>
      <c r="BO263" cm="1">
        <f t="array" ref="BO263">deflator!BO263/INDEX(deflator!$E263:$BQ263, MATCH(TRUE, ISNUMBER(deflator!$E263:$BQ263), 0))</f>
        <v>8134.5005317605037</v>
      </c>
      <c r="BP263" cm="1">
        <f t="array" ref="BP263">deflator!BP263/INDEX(deflator!$E263:$BQ263, MATCH(TRUE, ISNUMBER(deflator!$E263:$BQ263), 0))</f>
        <v>8304.7874269411786</v>
      </c>
      <c r="BQ263" cm="1">
        <f t="array" ref="BQ263">deflator!BQ263/INDEX(deflator!$E263:$BQ263, MATCH(TRUE, ISNUMBER(deflator!$E263:$BQ263), 0))</f>
        <v>8650.232219653155</v>
      </c>
    </row>
    <row r="264" spans="1:69" x14ac:dyDescent="0.35">
      <c r="A264" t="s">
        <v>800</v>
      </c>
      <c r="B264" t="s">
        <v>801</v>
      </c>
      <c r="C264" t="s">
        <v>44</v>
      </c>
      <c r="D264" t="s">
        <v>45</v>
      </c>
      <c r="E264" cm="1">
        <f t="array" ref="E264">deflator!E264/INDEX(deflator!$E264:$BQ264, MATCH(TRUE, ISNUMBER(deflator!$E264:$BQ264), 0))</f>
        <v>0</v>
      </c>
      <c r="F264" cm="1">
        <f t="array" ref="F264">deflator!F264/INDEX(deflator!$E264:$BQ264, MATCH(TRUE, ISNUMBER(deflator!$E264:$BQ264), 0))</f>
        <v>0</v>
      </c>
      <c r="G264" cm="1">
        <f t="array" ref="G264">deflator!G264/INDEX(deflator!$E264:$BQ264, MATCH(TRUE, ISNUMBER(deflator!$E264:$BQ264), 0))</f>
        <v>0</v>
      </c>
      <c r="H264" cm="1">
        <f t="array" ref="H264">deflator!H264/INDEX(deflator!$E264:$BQ264, MATCH(TRUE, ISNUMBER(deflator!$E264:$BQ264), 0))</f>
        <v>0</v>
      </c>
      <c r="I264" cm="1">
        <f t="array" ref="I264">deflator!I264/INDEX(deflator!$E264:$BQ264, MATCH(TRUE, ISNUMBER(deflator!$E264:$BQ264), 0))</f>
        <v>0</v>
      </c>
      <c r="J264" cm="1">
        <f t="array" ref="J264">deflator!J264/INDEX(deflator!$E264:$BQ264, MATCH(TRUE, ISNUMBER(deflator!$E264:$BQ264), 0))</f>
        <v>0</v>
      </c>
      <c r="K264" cm="1">
        <f t="array" ref="K264">deflator!K264/INDEX(deflator!$E264:$BQ264, MATCH(TRUE, ISNUMBER(deflator!$E264:$BQ264), 0))</f>
        <v>0</v>
      </c>
      <c r="L264" cm="1">
        <f t="array" ref="L264">deflator!L264/INDEX(deflator!$E264:$BQ264, MATCH(TRUE, ISNUMBER(deflator!$E264:$BQ264), 0))</f>
        <v>0</v>
      </c>
      <c r="M264" cm="1">
        <f t="array" ref="M264">deflator!M264/INDEX(deflator!$E264:$BQ264, MATCH(TRUE, ISNUMBER(deflator!$E264:$BQ264), 0))</f>
        <v>0</v>
      </c>
      <c r="N264" cm="1">
        <f t="array" ref="N264">deflator!N264/INDEX(deflator!$E264:$BQ264, MATCH(TRUE, ISNUMBER(deflator!$E264:$BQ264), 0))</f>
        <v>0</v>
      </c>
      <c r="O264" cm="1">
        <f t="array" ref="O264">deflator!O264/INDEX(deflator!$E264:$BQ264, MATCH(TRUE, ISNUMBER(deflator!$E264:$BQ264), 0))</f>
        <v>0</v>
      </c>
      <c r="P264" cm="1">
        <f t="array" ref="P264">deflator!P264/INDEX(deflator!$E264:$BQ264, MATCH(TRUE, ISNUMBER(deflator!$E264:$BQ264), 0))</f>
        <v>0</v>
      </c>
      <c r="Q264" cm="1">
        <f t="array" ref="Q264">deflator!Q264/INDEX(deflator!$E264:$BQ264, MATCH(TRUE, ISNUMBER(deflator!$E264:$BQ264), 0))</f>
        <v>0</v>
      </c>
      <c r="R264" cm="1">
        <f t="array" ref="R264">deflator!R264/INDEX(deflator!$E264:$BQ264, MATCH(TRUE, ISNUMBER(deflator!$E264:$BQ264), 0))</f>
        <v>0</v>
      </c>
      <c r="S264" cm="1">
        <f t="array" ref="S264">deflator!S264/INDEX(deflator!$E264:$BQ264, MATCH(TRUE, ISNUMBER(deflator!$E264:$BQ264), 0))</f>
        <v>0</v>
      </c>
      <c r="T264" cm="1">
        <f t="array" ref="T264">deflator!T264/INDEX(deflator!$E264:$BQ264, MATCH(TRUE, ISNUMBER(deflator!$E264:$BQ264), 0))</f>
        <v>0</v>
      </c>
      <c r="U264" cm="1">
        <f t="array" ref="U264">deflator!U264/INDEX(deflator!$E264:$BQ264, MATCH(TRUE, ISNUMBER(deflator!$E264:$BQ264), 0))</f>
        <v>0</v>
      </c>
      <c r="V264" cm="1">
        <f t="array" ref="V264">deflator!V264/INDEX(deflator!$E264:$BQ264, MATCH(TRUE, ISNUMBER(deflator!$E264:$BQ264), 0))</f>
        <v>0</v>
      </c>
      <c r="W264" cm="1">
        <f t="array" ref="W264">deflator!W264/INDEX(deflator!$E264:$BQ264, MATCH(TRUE, ISNUMBER(deflator!$E264:$BQ264), 0))</f>
        <v>0</v>
      </c>
      <c r="X264" cm="1">
        <f t="array" ref="X264">deflator!X264/INDEX(deflator!$E264:$BQ264, MATCH(TRUE, ISNUMBER(deflator!$E264:$BQ264), 0))</f>
        <v>1</v>
      </c>
      <c r="Y264" cm="1">
        <f t="array" ref="Y264">deflator!Y264/INDEX(deflator!$E264:$BQ264, MATCH(TRUE, ISNUMBER(deflator!$E264:$BQ264), 0))</f>
        <v>1.1391266522811843</v>
      </c>
      <c r="Z264" cm="1">
        <f t="array" ref="Z264">deflator!Z264/INDEX(deflator!$E264:$BQ264, MATCH(TRUE, ISNUMBER(deflator!$E264:$BQ264), 0))</f>
        <v>1.3177670008424849</v>
      </c>
      <c r="AA264" cm="1">
        <f t="array" ref="AA264">deflator!AA264/INDEX(deflator!$E264:$BQ264, MATCH(TRUE, ISNUMBER(deflator!$E264:$BQ264), 0))</f>
        <v>1.4244662300531208</v>
      </c>
      <c r="AB264" cm="1">
        <f t="array" ref="AB264">deflator!AB264/INDEX(deflator!$E264:$BQ264, MATCH(TRUE, ISNUMBER(deflator!$E264:$BQ264), 0))</f>
        <v>1.4643171526756407</v>
      </c>
      <c r="AC264" cm="1">
        <f t="array" ref="AC264">deflator!AC264/INDEX(deflator!$E264:$BQ264, MATCH(TRUE, ISNUMBER(deflator!$E264:$BQ264), 0))</f>
        <v>1.6424692448500164</v>
      </c>
      <c r="AD264" cm="1">
        <f t="array" ref="AD264">deflator!AD264/INDEX(deflator!$E264:$BQ264, MATCH(TRUE, ISNUMBER(deflator!$E264:$BQ264), 0))</f>
        <v>1.5858015672236612</v>
      </c>
      <c r="AE264" cm="1">
        <f t="array" ref="AE264">deflator!AE264/INDEX(deflator!$E264:$BQ264, MATCH(TRUE, ISNUMBER(deflator!$E264:$BQ264), 0))</f>
        <v>1.5386631843918457</v>
      </c>
      <c r="AF264" cm="1">
        <f t="array" ref="AF264">deflator!AF264/INDEX(deflator!$E264:$BQ264, MATCH(TRUE, ISNUMBER(deflator!$E264:$BQ264), 0))</f>
        <v>1.7921607496057919</v>
      </c>
      <c r="AG264" cm="1">
        <f t="array" ref="AG264">deflator!AG264/INDEX(deflator!$E264:$BQ264, MATCH(TRUE, ISNUMBER(deflator!$E264:$BQ264), 0))</f>
        <v>1.9677218093798996</v>
      </c>
      <c r="AH264" cm="1">
        <f t="array" ref="AH264">deflator!AH264/INDEX(deflator!$E264:$BQ264, MATCH(TRUE, ISNUMBER(deflator!$E264:$BQ264), 0))</f>
        <v>2.0946135357461708</v>
      </c>
      <c r="AI264" cm="1">
        <f t="array" ref="AI264">deflator!AI264/INDEX(deflator!$E264:$BQ264, MATCH(TRUE, ISNUMBER(deflator!$E264:$BQ264), 0))</f>
        <v>2.0743354905228562</v>
      </c>
      <c r="AJ264" cm="1">
        <f t="array" ref="AJ264">deflator!AJ264/INDEX(deflator!$E264:$BQ264, MATCH(TRUE, ISNUMBER(deflator!$E264:$BQ264), 0))</f>
        <v>2.2873251169510458</v>
      </c>
      <c r="AK264" cm="1">
        <f t="array" ref="AK264">deflator!AK264/INDEX(deflator!$E264:$BQ264, MATCH(TRUE, ISNUMBER(deflator!$E264:$BQ264), 0))</f>
        <v>2.3510541359377779</v>
      </c>
      <c r="AL264" cm="1">
        <f t="array" ref="AL264">deflator!AL264/INDEX(deflator!$E264:$BQ264, MATCH(TRUE, ISNUMBER(deflator!$E264:$BQ264), 0))</f>
        <v>2.399548386171932</v>
      </c>
      <c r="AM264" cm="1">
        <f t="array" ref="AM264">deflator!AM264/INDEX(deflator!$E264:$BQ264, MATCH(TRUE, ISNUMBER(deflator!$E264:$BQ264), 0))</f>
        <v>2.4549851550883175</v>
      </c>
      <c r="AN264" cm="1">
        <f t="array" ref="AN264">deflator!AN264/INDEX(deflator!$E264:$BQ264, MATCH(TRUE, ISNUMBER(deflator!$E264:$BQ264), 0))</f>
        <v>2.497503996070753</v>
      </c>
      <c r="AO264" cm="1">
        <f t="array" ref="AO264">deflator!AO264/INDEX(deflator!$E264:$BQ264, MATCH(TRUE, ISNUMBER(deflator!$E264:$BQ264), 0))</f>
        <v>2.549581818118154</v>
      </c>
      <c r="AP264" cm="1">
        <f t="array" ref="AP264">deflator!AP264/INDEX(deflator!$E264:$BQ264, MATCH(TRUE, ISNUMBER(deflator!$E264:$BQ264), 0))</f>
        <v>2.6305826135945201</v>
      </c>
      <c r="AQ264" cm="1">
        <f t="array" ref="AQ264">deflator!AQ264/INDEX(deflator!$E264:$BQ264, MATCH(TRUE, ISNUMBER(deflator!$E264:$BQ264), 0))</f>
        <v>2.7514296115504191</v>
      </c>
      <c r="AR264" cm="1">
        <f t="array" ref="AR264">deflator!AR264/INDEX(deflator!$E264:$BQ264, MATCH(TRUE, ISNUMBER(deflator!$E264:$BQ264), 0))</f>
        <v>2.8361361966011938</v>
      </c>
      <c r="AS264" cm="1">
        <f t="array" ref="AS264">deflator!AS264/INDEX(deflator!$E264:$BQ264, MATCH(TRUE, ISNUMBER(deflator!$E264:$BQ264), 0))</f>
        <v>2.8979347699739364</v>
      </c>
      <c r="AT264" cm="1">
        <f t="array" ref="AT264">deflator!AT264/INDEX(deflator!$E264:$BQ264, MATCH(TRUE, ISNUMBER(deflator!$E264:$BQ264), 0))</f>
        <v>3.0029821676896602</v>
      </c>
      <c r="AU264" cm="1">
        <f t="array" ref="AU264">deflator!AU264/INDEX(deflator!$E264:$BQ264, MATCH(TRUE, ISNUMBER(deflator!$E264:$BQ264), 0))</f>
        <v>3.089300524773134</v>
      </c>
      <c r="AV264" cm="1">
        <f t="array" ref="AV264">deflator!AV264/INDEX(deflator!$E264:$BQ264, MATCH(TRUE, ISNUMBER(deflator!$E264:$BQ264), 0))</f>
        <v>3.1139760898583195</v>
      </c>
      <c r="AW264" cm="1">
        <f t="array" ref="AW264">deflator!AW264/INDEX(deflator!$E264:$BQ264, MATCH(TRUE, ISNUMBER(deflator!$E264:$BQ264), 0))</f>
        <v>3.1798951706821414</v>
      </c>
      <c r="AX264" cm="1">
        <f t="array" ref="AX264">deflator!AX264/INDEX(deflator!$E264:$BQ264, MATCH(TRUE, ISNUMBER(deflator!$E264:$BQ264), 0))</f>
        <v>3.1932361631997304</v>
      </c>
      <c r="AY264" cm="1">
        <f t="array" ref="AY264">deflator!AY264/INDEX(deflator!$E264:$BQ264, MATCH(TRUE, ISNUMBER(deflator!$E264:$BQ264), 0))</f>
        <v>3.3169011680367269</v>
      </c>
      <c r="AZ264" cm="1">
        <f t="array" ref="AZ264">deflator!AZ264/INDEX(deflator!$E264:$BQ264, MATCH(TRUE, ISNUMBER(deflator!$E264:$BQ264), 0))</f>
        <v>3.5085172266353242</v>
      </c>
      <c r="BA264" cm="1">
        <f t="array" ref="BA264">deflator!BA264/INDEX(deflator!$E264:$BQ264, MATCH(TRUE, ISNUMBER(deflator!$E264:$BQ264), 0))</f>
        <v>3.7598874194694707</v>
      </c>
      <c r="BB264" cm="1">
        <f t="array" ref="BB264">deflator!BB264/INDEX(deflator!$E264:$BQ264, MATCH(TRUE, ISNUMBER(deflator!$E264:$BQ264), 0))</f>
        <v>3.8559418014940894</v>
      </c>
      <c r="BC264" cm="1">
        <f t="array" ref="BC264">deflator!BC264/INDEX(deflator!$E264:$BQ264, MATCH(TRUE, ISNUMBER(deflator!$E264:$BQ264), 0))</f>
        <v>3.9126900364383248</v>
      </c>
      <c r="BD264" cm="1">
        <f t="array" ref="BD264">deflator!BD264/INDEX(deflator!$E264:$BQ264, MATCH(TRUE, ISNUMBER(deflator!$E264:$BQ264), 0))</f>
        <v>4.0217331817130439</v>
      </c>
      <c r="BE264" cm="1">
        <f t="array" ref="BE264">deflator!BE264/INDEX(deflator!$E264:$BQ264, MATCH(TRUE, ISNUMBER(deflator!$E264:$BQ264), 0))</f>
        <v>4.0030709042950292</v>
      </c>
      <c r="BF264" cm="1">
        <f t="array" ref="BF264">deflator!BF264/INDEX(deflator!$E264:$BQ264, MATCH(TRUE, ISNUMBER(deflator!$E264:$BQ264), 0))</f>
        <v>4.1234507020910689</v>
      </c>
      <c r="BG264" cm="1">
        <f t="array" ref="BG264">deflator!BG264/INDEX(deflator!$E264:$BQ264, MATCH(TRUE, ISNUMBER(deflator!$E264:$BQ264), 0))</f>
        <v>4.2113665876621456</v>
      </c>
      <c r="BH264" cm="1">
        <f t="array" ref="BH264">deflator!BH264/INDEX(deflator!$E264:$BQ264, MATCH(TRUE, ISNUMBER(deflator!$E264:$BQ264), 0))</f>
        <v>4.4655737058716216</v>
      </c>
      <c r="BI264" cm="1">
        <f t="array" ref="BI264">deflator!BI264/INDEX(deflator!$E264:$BQ264, MATCH(TRUE, ISNUMBER(deflator!$E264:$BQ264), 0))</f>
        <v>4.5477537520238283</v>
      </c>
      <c r="BJ264" cm="1">
        <f t="array" ref="BJ264">deflator!BJ264/INDEX(deflator!$E264:$BQ264, MATCH(TRUE, ISNUMBER(deflator!$E264:$BQ264), 0))</f>
        <v>4.7368541626883385</v>
      </c>
      <c r="BK264" cm="1">
        <f t="array" ref="BK264">deflator!BK264/INDEX(deflator!$E264:$BQ264, MATCH(TRUE, ISNUMBER(deflator!$E264:$BQ264), 0))</f>
        <v>4.8888028024605532</v>
      </c>
      <c r="BL264" cm="1">
        <f t="array" ref="BL264">deflator!BL264/INDEX(deflator!$E264:$BQ264, MATCH(TRUE, ISNUMBER(deflator!$E264:$BQ264), 0))</f>
        <v>5.049174489354078</v>
      </c>
      <c r="BM264" cm="1">
        <f t="array" ref="BM264">deflator!BM264/INDEX(deflator!$E264:$BQ264, MATCH(TRUE, ISNUMBER(deflator!$E264:$BQ264), 0))</f>
        <v>5.1898112591471541</v>
      </c>
      <c r="BN264" cm="1">
        <f t="array" ref="BN264">deflator!BN264/INDEX(deflator!$E264:$BQ264, MATCH(TRUE, ISNUMBER(deflator!$E264:$BQ264), 0))</f>
        <v>5.4019152601391136</v>
      </c>
      <c r="BO264" cm="1">
        <f t="array" ref="BO264">deflator!BO264/INDEX(deflator!$E264:$BQ264, MATCH(TRUE, ISNUMBER(deflator!$E264:$BQ264), 0))</f>
        <v>5.6785424417580375</v>
      </c>
      <c r="BP264" cm="1">
        <f t="array" ref="BP264">deflator!BP264/INDEX(deflator!$E264:$BQ264, MATCH(TRUE, ISNUMBER(deflator!$E264:$BQ264), 0))</f>
        <v>6.4702119505848312</v>
      </c>
      <c r="BQ264" cm="1">
        <f t="array" ref="BQ264">deflator!BQ264/INDEX(deflator!$E264:$BQ264, MATCH(TRUE, ISNUMBER(deflator!$E264:$BQ264), 0))</f>
        <v>6.4192834875641092</v>
      </c>
    </row>
    <row r="265" spans="1:69" x14ac:dyDescent="0.35">
      <c r="A265" t="s">
        <v>802</v>
      </c>
      <c r="B265" t="s">
        <v>803</v>
      </c>
      <c r="C265" t="s">
        <v>44</v>
      </c>
      <c r="D265" t="s">
        <v>45</v>
      </c>
      <c r="E265" t="e" cm="1">
        <f t="array" ref="E265">deflator!E265/INDEX(deflator!$E265:$BQ265, MATCH(TRUE, ISNUMBER(deflator!$E265:$BQ265), 0))</f>
        <v>#N/A</v>
      </c>
      <c r="F265" t="e" cm="1">
        <f t="array" ref="F265">deflator!F265/INDEX(deflator!$E265:$BQ265, MATCH(TRUE, ISNUMBER(deflator!$E265:$BQ265), 0))</f>
        <v>#N/A</v>
      </c>
      <c r="G265" t="e" cm="1">
        <f t="array" ref="G265">deflator!G265/INDEX(deflator!$E265:$BQ265, MATCH(TRUE, ISNUMBER(deflator!$E265:$BQ265), 0))</f>
        <v>#N/A</v>
      </c>
      <c r="H265" t="e" cm="1">
        <f t="array" ref="H265">deflator!H265/INDEX(deflator!$E265:$BQ265, MATCH(TRUE, ISNUMBER(deflator!$E265:$BQ265), 0))</f>
        <v>#N/A</v>
      </c>
      <c r="I265" t="e" cm="1">
        <f t="array" ref="I265">deflator!I265/INDEX(deflator!$E265:$BQ265, MATCH(TRUE, ISNUMBER(deflator!$E265:$BQ265), 0))</f>
        <v>#N/A</v>
      </c>
      <c r="J265" t="e" cm="1">
        <f t="array" ref="J265">deflator!J265/INDEX(deflator!$E265:$BQ265, MATCH(TRUE, ISNUMBER(deflator!$E265:$BQ265), 0))</f>
        <v>#N/A</v>
      </c>
      <c r="K265" t="e" cm="1">
        <f t="array" ref="K265">deflator!K265/INDEX(deflator!$E265:$BQ265, MATCH(TRUE, ISNUMBER(deflator!$E265:$BQ265), 0))</f>
        <v>#N/A</v>
      </c>
      <c r="L265" t="e" cm="1">
        <f t="array" ref="L265">deflator!L265/INDEX(deflator!$E265:$BQ265, MATCH(TRUE, ISNUMBER(deflator!$E265:$BQ265), 0))</f>
        <v>#N/A</v>
      </c>
      <c r="M265" t="e" cm="1">
        <f t="array" ref="M265">deflator!M265/INDEX(deflator!$E265:$BQ265, MATCH(TRUE, ISNUMBER(deflator!$E265:$BQ265), 0))</f>
        <v>#N/A</v>
      </c>
      <c r="N265" t="e" cm="1">
        <f t="array" ref="N265">deflator!N265/INDEX(deflator!$E265:$BQ265, MATCH(TRUE, ISNUMBER(deflator!$E265:$BQ265), 0))</f>
        <v>#N/A</v>
      </c>
      <c r="O265" t="e" cm="1">
        <f t="array" ref="O265">deflator!O265/INDEX(deflator!$E265:$BQ265, MATCH(TRUE, ISNUMBER(deflator!$E265:$BQ265), 0))</f>
        <v>#N/A</v>
      </c>
      <c r="P265" t="e" cm="1">
        <f t="array" ref="P265">deflator!P265/INDEX(deflator!$E265:$BQ265, MATCH(TRUE, ISNUMBER(deflator!$E265:$BQ265), 0))</f>
        <v>#N/A</v>
      </c>
      <c r="Q265" t="e" cm="1">
        <f t="array" ref="Q265">deflator!Q265/INDEX(deflator!$E265:$BQ265, MATCH(TRUE, ISNUMBER(deflator!$E265:$BQ265), 0))</f>
        <v>#N/A</v>
      </c>
      <c r="R265" t="e" cm="1">
        <f t="array" ref="R265">deflator!R265/INDEX(deflator!$E265:$BQ265, MATCH(TRUE, ISNUMBER(deflator!$E265:$BQ265), 0))</f>
        <v>#N/A</v>
      </c>
      <c r="S265" t="e" cm="1">
        <f t="array" ref="S265">deflator!S265/INDEX(deflator!$E265:$BQ265, MATCH(TRUE, ISNUMBER(deflator!$E265:$BQ265), 0))</f>
        <v>#N/A</v>
      </c>
      <c r="T265" t="e" cm="1">
        <f t="array" ref="T265">deflator!T265/INDEX(deflator!$E265:$BQ265, MATCH(TRUE, ISNUMBER(deflator!$E265:$BQ265), 0))</f>
        <v>#N/A</v>
      </c>
      <c r="U265" t="e" cm="1">
        <f t="array" ref="U265">deflator!U265/INDEX(deflator!$E265:$BQ265, MATCH(TRUE, ISNUMBER(deflator!$E265:$BQ265), 0))</f>
        <v>#N/A</v>
      </c>
      <c r="V265" t="e" cm="1">
        <f t="array" ref="V265">deflator!V265/INDEX(deflator!$E265:$BQ265, MATCH(TRUE, ISNUMBER(deflator!$E265:$BQ265), 0))</f>
        <v>#N/A</v>
      </c>
      <c r="W265" t="e" cm="1">
        <f t="array" ref="W265">deflator!W265/INDEX(deflator!$E265:$BQ265, MATCH(TRUE, ISNUMBER(deflator!$E265:$BQ265), 0))</f>
        <v>#N/A</v>
      </c>
      <c r="X265" t="e" cm="1">
        <f t="array" ref="X265">deflator!X265/INDEX(deflator!$E265:$BQ265, MATCH(TRUE, ISNUMBER(deflator!$E265:$BQ265), 0))</f>
        <v>#N/A</v>
      </c>
      <c r="Y265" t="e" cm="1">
        <f t="array" ref="Y265">deflator!Y265/INDEX(deflator!$E265:$BQ265, MATCH(TRUE, ISNUMBER(deflator!$E265:$BQ265), 0))</f>
        <v>#N/A</v>
      </c>
      <c r="Z265" t="e" cm="1">
        <f t="array" ref="Z265">deflator!Z265/INDEX(deflator!$E265:$BQ265, MATCH(TRUE, ISNUMBER(deflator!$E265:$BQ265), 0))</f>
        <v>#N/A</v>
      </c>
      <c r="AA265" t="e" cm="1">
        <f t="array" ref="AA265">deflator!AA265/INDEX(deflator!$E265:$BQ265, MATCH(TRUE, ISNUMBER(deflator!$E265:$BQ265), 0))</f>
        <v>#N/A</v>
      </c>
      <c r="AB265" t="e" cm="1">
        <f t="array" ref="AB265">deflator!AB265/INDEX(deflator!$E265:$BQ265, MATCH(TRUE, ISNUMBER(deflator!$E265:$BQ265), 0))</f>
        <v>#N/A</v>
      </c>
      <c r="AC265" t="e" cm="1">
        <f t="array" ref="AC265">deflator!AC265/INDEX(deflator!$E265:$BQ265, MATCH(TRUE, ISNUMBER(deflator!$E265:$BQ265), 0))</f>
        <v>#N/A</v>
      </c>
      <c r="AD265" t="e" cm="1">
        <f t="array" ref="AD265">deflator!AD265/INDEX(deflator!$E265:$BQ265, MATCH(TRUE, ISNUMBER(deflator!$E265:$BQ265), 0))</f>
        <v>#N/A</v>
      </c>
      <c r="AE265" t="e" cm="1">
        <f t="array" ref="AE265">deflator!AE265/INDEX(deflator!$E265:$BQ265, MATCH(TRUE, ISNUMBER(deflator!$E265:$BQ265), 0))</f>
        <v>#N/A</v>
      </c>
      <c r="AF265" t="e" cm="1">
        <f t="array" ref="AF265">deflator!AF265/INDEX(deflator!$E265:$BQ265, MATCH(TRUE, ISNUMBER(deflator!$E265:$BQ265), 0))</f>
        <v>#N/A</v>
      </c>
      <c r="AG265" t="e" cm="1">
        <f t="array" ref="AG265">deflator!AG265/INDEX(deflator!$E265:$BQ265, MATCH(TRUE, ISNUMBER(deflator!$E265:$BQ265), 0))</f>
        <v>#N/A</v>
      </c>
      <c r="AH265" t="e" cm="1">
        <f t="array" ref="AH265">deflator!AH265/INDEX(deflator!$E265:$BQ265, MATCH(TRUE, ISNUMBER(deflator!$E265:$BQ265), 0))</f>
        <v>#N/A</v>
      </c>
      <c r="AI265" t="e" cm="1">
        <f t="array" ref="AI265">deflator!AI265/INDEX(deflator!$E265:$BQ265, MATCH(TRUE, ISNUMBER(deflator!$E265:$BQ265), 0))</f>
        <v>#N/A</v>
      </c>
      <c r="AJ265" t="e" cm="1">
        <f t="array" ref="AJ265">deflator!AJ265/INDEX(deflator!$E265:$BQ265, MATCH(TRUE, ISNUMBER(deflator!$E265:$BQ265), 0))</f>
        <v>#N/A</v>
      </c>
      <c r="AK265" t="e" cm="1">
        <f t="array" ref="AK265">deflator!AK265/INDEX(deflator!$E265:$BQ265, MATCH(TRUE, ISNUMBER(deflator!$E265:$BQ265), 0))</f>
        <v>#N/A</v>
      </c>
      <c r="AL265" t="e" cm="1">
        <f t="array" ref="AL265">deflator!AL265/INDEX(deflator!$E265:$BQ265, MATCH(TRUE, ISNUMBER(deflator!$E265:$BQ265), 0))</f>
        <v>#N/A</v>
      </c>
      <c r="AM265" t="e" cm="1">
        <f t="array" ref="AM265">deflator!AM265/INDEX(deflator!$E265:$BQ265, MATCH(TRUE, ISNUMBER(deflator!$E265:$BQ265), 0))</f>
        <v>#N/A</v>
      </c>
      <c r="AN265" t="e" cm="1">
        <f t="array" ref="AN265">deflator!AN265/INDEX(deflator!$E265:$BQ265, MATCH(TRUE, ISNUMBER(deflator!$E265:$BQ265), 0))</f>
        <v>#N/A</v>
      </c>
      <c r="AO265" t="e" cm="1">
        <f t="array" ref="AO265">deflator!AO265/INDEX(deflator!$E265:$BQ265, MATCH(TRUE, ISNUMBER(deflator!$E265:$BQ265), 0))</f>
        <v>#N/A</v>
      </c>
      <c r="AP265" t="e" cm="1">
        <f t="array" ref="AP265">deflator!AP265/INDEX(deflator!$E265:$BQ265, MATCH(TRUE, ISNUMBER(deflator!$E265:$BQ265), 0))</f>
        <v>#N/A</v>
      </c>
      <c r="AQ265" t="e" cm="1">
        <f t="array" ref="AQ265">deflator!AQ265/INDEX(deflator!$E265:$BQ265, MATCH(TRUE, ISNUMBER(deflator!$E265:$BQ265), 0))</f>
        <v>#N/A</v>
      </c>
      <c r="AR265" t="e" cm="1">
        <f t="array" ref="AR265">deflator!AR265/INDEX(deflator!$E265:$BQ265, MATCH(TRUE, ISNUMBER(deflator!$E265:$BQ265), 0))</f>
        <v>#N/A</v>
      </c>
      <c r="AS265" t="e" cm="1">
        <f t="array" ref="AS265">deflator!AS265/INDEX(deflator!$E265:$BQ265, MATCH(TRUE, ISNUMBER(deflator!$E265:$BQ265), 0))</f>
        <v>#N/A</v>
      </c>
      <c r="AT265" t="e" cm="1">
        <f t="array" ref="AT265">deflator!AT265/INDEX(deflator!$E265:$BQ265, MATCH(TRUE, ISNUMBER(deflator!$E265:$BQ265), 0))</f>
        <v>#N/A</v>
      </c>
      <c r="AU265" t="e" cm="1">
        <f t="array" ref="AU265">deflator!AU265/INDEX(deflator!$E265:$BQ265, MATCH(TRUE, ISNUMBER(deflator!$E265:$BQ265), 0))</f>
        <v>#N/A</v>
      </c>
      <c r="AV265" t="e" cm="1">
        <f t="array" ref="AV265">deflator!AV265/INDEX(deflator!$E265:$BQ265, MATCH(TRUE, ISNUMBER(deflator!$E265:$BQ265), 0))</f>
        <v>#N/A</v>
      </c>
      <c r="AW265" t="e" cm="1">
        <f t="array" ref="AW265">deflator!AW265/INDEX(deflator!$E265:$BQ265, MATCH(TRUE, ISNUMBER(deflator!$E265:$BQ265), 0))</f>
        <v>#N/A</v>
      </c>
      <c r="AX265" t="e" cm="1">
        <f t="array" ref="AX265">deflator!AX265/INDEX(deflator!$E265:$BQ265, MATCH(TRUE, ISNUMBER(deflator!$E265:$BQ265), 0))</f>
        <v>#N/A</v>
      </c>
      <c r="AY265" t="e" cm="1">
        <f t="array" ref="AY265">deflator!AY265/INDEX(deflator!$E265:$BQ265, MATCH(TRUE, ISNUMBER(deflator!$E265:$BQ265), 0))</f>
        <v>#N/A</v>
      </c>
      <c r="AZ265" t="e" cm="1">
        <f t="array" ref="AZ265">deflator!AZ265/INDEX(deflator!$E265:$BQ265, MATCH(TRUE, ISNUMBER(deflator!$E265:$BQ265), 0))</f>
        <v>#N/A</v>
      </c>
      <c r="BA265" t="e" cm="1">
        <f t="array" ref="BA265">deflator!BA265/INDEX(deflator!$E265:$BQ265, MATCH(TRUE, ISNUMBER(deflator!$E265:$BQ265), 0))</f>
        <v>#N/A</v>
      </c>
      <c r="BB265" t="e" cm="1">
        <f t="array" ref="BB265">deflator!BB265/INDEX(deflator!$E265:$BQ265, MATCH(TRUE, ISNUMBER(deflator!$E265:$BQ265), 0))</f>
        <v>#N/A</v>
      </c>
      <c r="BC265" t="e" cm="1">
        <f t="array" ref="BC265">deflator!BC265/INDEX(deflator!$E265:$BQ265, MATCH(TRUE, ISNUMBER(deflator!$E265:$BQ265), 0))</f>
        <v>#N/A</v>
      </c>
      <c r="BD265" t="e" cm="1">
        <f t="array" ref="BD265">deflator!BD265/INDEX(deflator!$E265:$BQ265, MATCH(TRUE, ISNUMBER(deflator!$E265:$BQ265), 0))</f>
        <v>#N/A</v>
      </c>
      <c r="BE265" t="e" cm="1">
        <f t="array" ref="BE265">deflator!BE265/INDEX(deflator!$E265:$BQ265, MATCH(TRUE, ISNUMBER(deflator!$E265:$BQ265), 0))</f>
        <v>#N/A</v>
      </c>
      <c r="BF265" t="e" cm="1">
        <f t="array" ref="BF265">deflator!BF265/INDEX(deflator!$E265:$BQ265, MATCH(TRUE, ISNUMBER(deflator!$E265:$BQ265), 0))</f>
        <v>#N/A</v>
      </c>
      <c r="BG265" t="e" cm="1">
        <f t="array" ref="BG265">deflator!BG265/INDEX(deflator!$E265:$BQ265, MATCH(TRUE, ISNUMBER(deflator!$E265:$BQ265), 0))</f>
        <v>#N/A</v>
      </c>
      <c r="BH265" t="e" cm="1">
        <f t="array" ref="BH265">deflator!BH265/INDEX(deflator!$E265:$BQ265, MATCH(TRUE, ISNUMBER(deflator!$E265:$BQ265), 0))</f>
        <v>#N/A</v>
      </c>
      <c r="BI265" t="e" cm="1">
        <f t="array" ref="BI265">deflator!BI265/INDEX(deflator!$E265:$BQ265, MATCH(TRUE, ISNUMBER(deflator!$E265:$BQ265), 0))</f>
        <v>#N/A</v>
      </c>
      <c r="BJ265" t="e" cm="1">
        <f t="array" ref="BJ265">deflator!BJ265/INDEX(deflator!$E265:$BQ265, MATCH(TRUE, ISNUMBER(deflator!$E265:$BQ265), 0))</f>
        <v>#N/A</v>
      </c>
      <c r="BK265" t="e" cm="1">
        <f t="array" ref="BK265">deflator!BK265/INDEX(deflator!$E265:$BQ265, MATCH(TRUE, ISNUMBER(deflator!$E265:$BQ265), 0))</f>
        <v>#N/A</v>
      </c>
      <c r="BL265" t="e" cm="1">
        <f t="array" ref="BL265">deflator!BL265/INDEX(deflator!$E265:$BQ265, MATCH(TRUE, ISNUMBER(deflator!$E265:$BQ265), 0))</f>
        <v>#N/A</v>
      </c>
      <c r="BM265" t="e" cm="1">
        <f t="array" ref="BM265">deflator!BM265/INDEX(deflator!$E265:$BQ265, MATCH(TRUE, ISNUMBER(deflator!$E265:$BQ265), 0))</f>
        <v>#N/A</v>
      </c>
      <c r="BN265" t="e" cm="1">
        <f t="array" ref="BN265">deflator!BN265/INDEX(deflator!$E265:$BQ265, MATCH(TRUE, ISNUMBER(deflator!$E265:$BQ265), 0))</f>
        <v>#N/A</v>
      </c>
      <c r="BO265" t="e" cm="1">
        <f t="array" ref="BO265">deflator!BO265/INDEX(deflator!$E265:$BQ265, MATCH(TRUE, ISNUMBER(deflator!$E265:$BQ265), 0))</f>
        <v>#N/A</v>
      </c>
      <c r="BP265" t="e" cm="1">
        <f t="array" ref="BP265">deflator!BP265/INDEX(deflator!$E265:$BQ265, MATCH(TRUE, ISNUMBER(deflator!$E265:$BQ265), 0))</f>
        <v>#N/A</v>
      </c>
      <c r="BQ265" t="e" cm="1">
        <f t="array" ref="BQ265">deflator!BQ265/INDEX(deflator!$E265:$BQ265, MATCH(TRUE, ISNUMBER(deflator!$E265:$BQ265), 0))</f>
        <v>#N/A</v>
      </c>
    </row>
    <row r="266" spans="1:69" x14ac:dyDescent="0.35">
      <c r="A266" t="s">
        <v>804</v>
      </c>
      <c r="B266" t="s">
        <v>805</v>
      </c>
      <c r="C266" t="s">
        <v>44</v>
      </c>
      <c r="D266" t="s">
        <v>45</v>
      </c>
      <c r="E266" cm="1">
        <f t="array" ref="E266">deflator!E266/INDEX(deflator!$E266:$BQ266, MATCH(TRUE, ISNUMBER(deflator!$E266:$BQ266), 0))</f>
        <v>0</v>
      </c>
      <c r="F266" cm="1">
        <f t="array" ref="F266">deflator!F266/INDEX(deflator!$E266:$BQ266, MATCH(TRUE, ISNUMBER(deflator!$E266:$BQ266), 0))</f>
        <v>0</v>
      </c>
      <c r="G266" cm="1">
        <f t="array" ref="G266">deflator!G266/INDEX(deflator!$E266:$BQ266, MATCH(TRUE, ISNUMBER(deflator!$E266:$BQ266), 0))</f>
        <v>0</v>
      </c>
      <c r="H266" cm="1">
        <f t="array" ref="H266">deflator!H266/INDEX(deflator!$E266:$BQ266, MATCH(TRUE, ISNUMBER(deflator!$E266:$BQ266), 0))</f>
        <v>0</v>
      </c>
      <c r="I266" cm="1">
        <f t="array" ref="I266">deflator!I266/INDEX(deflator!$E266:$BQ266, MATCH(TRUE, ISNUMBER(deflator!$E266:$BQ266), 0))</f>
        <v>0</v>
      </c>
      <c r="J266" cm="1">
        <f t="array" ref="J266">deflator!J266/INDEX(deflator!$E266:$BQ266, MATCH(TRUE, ISNUMBER(deflator!$E266:$BQ266), 0))</f>
        <v>0</v>
      </c>
      <c r="K266" cm="1">
        <f t="array" ref="K266">deflator!K266/INDEX(deflator!$E266:$BQ266, MATCH(TRUE, ISNUMBER(deflator!$E266:$BQ266), 0))</f>
        <v>0</v>
      </c>
      <c r="L266" cm="1">
        <f t="array" ref="L266">deflator!L266/INDEX(deflator!$E266:$BQ266, MATCH(TRUE, ISNUMBER(deflator!$E266:$BQ266), 0))</f>
        <v>0</v>
      </c>
      <c r="M266" cm="1">
        <f t="array" ref="M266">deflator!M266/INDEX(deflator!$E266:$BQ266, MATCH(TRUE, ISNUMBER(deflator!$E266:$BQ266), 0))</f>
        <v>0</v>
      </c>
      <c r="N266" cm="1">
        <f t="array" ref="N266">deflator!N266/INDEX(deflator!$E266:$BQ266, MATCH(TRUE, ISNUMBER(deflator!$E266:$BQ266), 0))</f>
        <v>0</v>
      </c>
      <c r="O266" cm="1">
        <f t="array" ref="O266">deflator!O266/INDEX(deflator!$E266:$BQ266, MATCH(TRUE, ISNUMBER(deflator!$E266:$BQ266), 0))</f>
        <v>1</v>
      </c>
      <c r="P266" cm="1">
        <f t="array" ref="P266">deflator!P266/INDEX(deflator!$E266:$BQ266, MATCH(TRUE, ISNUMBER(deflator!$E266:$BQ266), 0))</f>
        <v>1.0440917556141365</v>
      </c>
      <c r="Q266" cm="1">
        <f t="array" ref="Q266">deflator!Q266/INDEX(deflator!$E266:$BQ266, MATCH(TRUE, ISNUMBER(deflator!$E266:$BQ266), 0))</f>
        <v>1.124131967896443</v>
      </c>
      <c r="R266" cm="1">
        <f t="array" ref="R266">deflator!R266/INDEX(deflator!$E266:$BQ266, MATCH(TRUE, ISNUMBER(deflator!$E266:$BQ266), 0))</f>
        <v>1.257281580943399</v>
      </c>
      <c r="S266" cm="1">
        <f t="array" ref="S266">deflator!S266/INDEX(deflator!$E266:$BQ266, MATCH(TRUE, ISNUMBER(deflator!$E266:$BQ266), 0))</f>
        <v>1.5751812083680459</v>
      </c>
      <c r="T266" cm="1">
        <f t="array" ref="T266">deflator!T266/INDEX(deflator!$E266:$BQ266, MATCH(TRUE, ISNUMBER(deflator!$E266:$BQ266), 0))</f>
        <v>1.7071563745514999</v>
      </c>
      <c r="U266" cm="1">
        <f t="array" ref="U266">deflator!U266/INDEX(deflator!$E266:$BQ266, MATCH(TRUE, ISNUMBER(deflator!$E266:$BQ266), 0))</f>
        <v>1.7846684275910452</v>
      </c>
      <c r="V266" cm="1">
        <f t="array" ref="V266">deflator!V266/INDEX(deflator!$E266:$BQ266, MATCH(TRUE, ISNUMBER(deflator!$E266:$BQ266), 0))</f>
        <v>2.0555556174407568</v>
      </c>
      <c r="W266" cm="1">
        <f t="array" ref="W266">deflator!W266/INDEX(deflator!$E266:$BQ266, MATCH(TRUE, ISNUMBER(deflator!$E266:$BQ266), 0))</f>
        <v>1.9950981100909408</v>
      </c>
      <c r="X266" cm="1">
        <f t="array" ref="X266">deflator!X266/INDEX(deflator!$E266:$BQ266, MATCH(TRUE, ISNUMBER(deflator!$E266:$BQ266), 0))</f>
        <v>2.2802437638951401</v>
      </c>
      <c r="Y266" cm="1">
        <f t="array" ref="Y266">deflator!Y266/INDEX(deflator!$E266:$BQ266, MATCH(TRUE, ISNUMBER(deflator!$E266:$BQ266), 0))</f>
        <v>2.7818973286792517</v>
      </c>
      <c r="Z266" cm="1">
        <f t="array" ref="Z266">deflator!Z266/INDEX(deflator!$E266:$BQ266, MATCH(TRUE, ISNUMBER(deflator!$E266:$BQ266), 0))</f>
        <v>3.2331761406942361</v>
      </c>
      <c r="AA266" cm="1">
        <f t="array" ref="AA266">deflator!AA266/INDEX(deflator!$E266:$BQ266, MATCH(TRUE, ISNUMBER(deflator!$E266:$BQ266), 0))</f>
        <v>3.909045352096451</v>
      </c>
      <c r="AB266" cm="1">
        <f t="array" ref="AB266">deflator!AB266/INDEX(deflator!$E266:$BQ266, MATCH(TRUE, ISNUMBER(deflator!$E266:$BQ266), 0))</f>
        <v>4.6086380412355421</v>
      </c>
      <c r="AC266" cm="1">
        <f t="array" ref="AC266">deflator!AC266/INDEX(deflator!$E266:$BQ266, MATCH(TRUE, ISNUMBER(deflator!$E266:$BQ266), 0))</f>
        <v>5.3398279635210946</v>
      </c>
      <c r="AD266" cm="1">
        <f t="array" ref="AD266">deflator!AD266/INDEX(deflator!$E266:$BQ266, MATCH(TRUE, ISNUMBER(deflator!$E266:$BQ266), 0))</f>
        <v>5.42200696601485</v>
      </c>
      <c r="AE266" cm="1">
        <f t="array" ref="AE266">deflator!AE266/INDEX(deflator!$E266:$BQ266, MATCH(TRUE, ISNUMBER(deflator!$E266:$BQ266), 0))</f>
        <v>5.4052146883489227</v>
      </c>
      <c r="AF266" cm="1">
        <f t="array" ref="AF266">deflator!AF266/INDEX(deflator!$E266:$BQ266, MATCH(TRUE, ISNUMBER(deflator!$E266:$BQ266), 0))</f>
        <v>5.6493914111065937</v>
      </c>
      <c r="AG266" cm="1">
        <f t="array" ref="AG266">deflator!AG266/INDEX(deflator!$E266:$BQ266, MATCH(TRUE, ISNUMBER(deflator!$E266:$BQ266), 0))</f>
        <v>6.6874099331063386</v>
      </c>
      <c r="AH266" cm="1">
        <f t="array" ref="AH266">deflator!AH266/INDEX(deflator!$E266:$BQ266, MATCH(TRUE, ISNUMBER(deflator!$E266:$BQ266), 0))</f>
        <v>6.5006911520027844</v>
      </c>
      <c r="AI266" cm="1">
        <f t="array" ref="AI266">deflator!AI266/INDEX(deflator!$E266:$BQ266, MATCH(TRUE, ISNUMBER(deflator!$E266:$BQ266), 0))</f>
        <v>7.0861719633344817</v>
      </c>
      <c r="AJ266" cm="1">
        <f t="array" ref="AJ266">deflator!AJ266/INDEX(deflator!$E266:$BQ266, MATCH(TRUE, ISNUMBER(deflator!$E266:$BQ266), 0))</f>
        <v>7.5192344160073281</v>
      </c>
      <c r="AK266" cm="1">
        <f t="array" ref="AK266">deflator!AK266/INDEX(deflator!$E266:$BQ266, MATCH(TRUE, ISNUMBER(deflator!$E266:$BQ266), 0))</f>
        <v>8.1633296614912059</v>
      </c>
      <c r="AL266" cm="1">
        <f t="array" ref="AL266">deflator!AL266/INDEX(deflator!$E266:$BQ266, MATCH(TRUE, ISNUMBER(deflator!$E266:$BQ266), 0))</f>
        <v>8.216777427122933</v>
      </c>
      <c r="AM266" cm="1">
        <f t="array" ref="AM266">deflator!AM266/INDEX(deflator!$E266:$BQ266, MATCH(TRUE, ISNUMBER(deflator!$E266:$BQ266), 0))</f>
        <v>13.822916450125689</v>
      </c>
      <c r="AN266" cm="1">
        <f t="array" ref="AN266">deflator!AN266/INDEX(deflator!$E266:$BQ266, MATCH(TRUE, ISNUMBER(deflator!$E266:$BQ266), 0))</f>
        <v>12.858704046993026</v>
      </c>
      <c r="AO266" cm="1">
        <f t="array" ref="AO266">deflator!AO266/INDEX(deflator!$E266:$BQ266, MATCH(TRUE, ISNUMBER(deflator!$E266:$BQ266), 0))</f>
        <v>13.448925113607604</v>
      </c>
      <c r="AP266" cm="1">
        <f t="array" ref="AP266">deflator!AP266/INDEX(deflator!$E266:$BQ266, MATCH(TRUE, ISNUMBER(deflator!$E266:$BQ266), 0))</f>
        <v>15.040794680513656</v>
      </c>
      <c r="AQ266" cm="1">
        <f t="array" ref="AQ266">deflator!AQ266/INDEX(deflator!$E266:$BQ266, MATCH(TRUE, ISNUMBER(deflator!$E266:$BQ266), 0))</f>
        <v>15.554233376920239</v>
      </c>
      <c r="AR266" cm="1">
        <f t="array" ref="AR266">deflator!AR266/INDEX(deflator!$E266:$BQ266, MATCH(TRUE, ISNUMBER(deflator!$E266:$BQ266), 0))</f>
        <v>15.729410415036673</v>
      </c>
      <c r="AS266" cm="1">
        <f t="array" ref="AS266">deflator!AS266/INDEX(deflator!$E266:$BQ266, MATCH(TRUE, ISNUMBER(deflator!$E266:$BQ266), 0))</f>
        <v>16.055779734832033</v>
      </c>
      <c r="AT266" cm="1">
        <f t="array" ref="AT266">deflator!AT266/INDEX(deflator!$E266:$BQ266, MATCH(TRUE, ISNUMBER(deflator!$E266:$BQ266), 0))</f>
        <v>16.596353537754293</v>
      </c>
      <c r="AU266" cm="1">
        <f t="array" ref="AU266">deflator!AU266/INDEX(deflator!$E266:$BQ266, MATCH(TRUE, ISNUMBER(deflator!$E266:$BQ266), 0))</f>
        <v>16.842203884292214</v>
      </c>
      <c r="AV266" cm="1">
        <f t="array" ref="AV266">deflator!AV266/INDEX(deflator!$E266:$BQ266, MATCH(TRUE, ISNUMBER(deflator!$E266:$BQ266), 0))</f>
        <v>17.271258725171968</v>
      </c>
      <c r="AW266" cm="1">
        <f t="array" ref="AW266">deflator!AW266/INDEX(deflator!$E266:$BQ266, MATCH(TRUE, ISNUMBER(deflator!$E266:$BQ266), 0))</f>
        <v>18.492813249013178</v>
      </c>
      <c r="AX266" cm="1">
        <f t="array" ref="AX266">deflator!AX266/INDEX(deflator!$E266:$BQ266, MATCH(TRUE, ISNUMBER(deflator!$E266:$BQ266), 0))</f>
        <v>19.231625806013312</v>
      </c>
      <c r="AY266" cm="1">
        <f t="array" ref="AY266">deflator!AY266/INDEX(deflator!$E266:$BQ266, MATCH(TRUE, ISNUMBER(deflator!$E266:$BQ266), 0))</f>
        <v>20.245923030519723</v>
      </c>
      <c r="AZ266" cm="1">
        <f t="array" ref="AZ266">deflator!AZ266/INDEX(deflator!$E266:$BQ266, MATCH(TRUE, ISNUMBER(deflator!$E266:$BQ266), 0))</f>
        <v>21.762077341481287</v>
      </c>
      <c r="BA266" cm="1">
        <f t="array" ref="BA266">deflator!BA266/INDEX(deflator!$E266:$BQ266, MATCH(TRUE, ISNUMBER(deflator!$E266:$BQ266), 0))</f>
        <v>23.746740686891037</v>
      </c>
      <c r="BB266" cm="1">
        <f t="array" ref="BB266">deflator!BB266/INDEX(deflator!$E266:$BQ266, MATCH(TRUE, ISNUMBER(deflator!$E266:$BQ266), 0))</f>
        <v>24.145145462988665</v>
      </c>
      <c r="BC266" cm="1">
        <f t="array" ref="BC266">deflator!BC266/INDEX(deflator!$E266:$BQ266, MATCH(TRUE, ISNUMBER(deflator!$E266:$BQ266), 0))</f>
        <v>22.902649927617578</v>
      </c>
      <c r="BD266" cm="1">
        <f t="array" ref="BD266">deflator!BD266/INDEX(deflator!$E266:$BQ266, MATCH(TRUE, ISNUMBER(deflator!$E266:$BQ266), 0))</f>
        <v>22.694267900711363</v>
      </c>
      <c r="BE266" cm="1">
        <f t="array" ref="BE266">deflator!BE266/INDEX(deflator!$E266:$BQ266, MATCH(TRUE, ISNUMBER(deflator!$E266:$BQ266), 0))</f>
        <v>23.608046983898046</v>
      </c>
      <c r="BF266" cm="1">
        <f t="array" ref="BF266">deflator!BF266/INDEX(deflator!$E266:$BQ266, MATCH(TRUE, ISNUMBER(deflator!$E266:$BQ266), 0))</f>
        <v>24.161960252788578</v>
      </c>
      <c r="BG266" cm="1">
        <f t="array" ref="BG266">deflator!BG266/INDEX(deflator!$E266:$BQ266, MATCH(TRUE, ISNUMBER(deflator!$E266:$BQ266), 0))</f>
        <v>24.368089130403707</v>
      </c>
      <c r="BH266" cm="1">
        <f t="array" ref="BH266">deflator!BH266/INDEX(deflator!$E266:$BQ266, MATCH(TRUE, ISNUMBER(deflator!$E266:$BQ266), 0))</f>
        <v>25.334202571524298</v>
      </c>
      <c r="BI266" cm="1">
        <f t="array" ref="BI266">deflator!BI266/INDEX(deflator!$E266:$BQ266, MATCH(TRUE, ISNUMBER(deflator!$E266:$BQ266), 0))</f>
        <v>25.902893735308997</v>
      </c>
      <c r="BJ266" cm="1">
        <f t="array" ref="BJ266">deflator!BJ266/INDEX(deflator!$E266:$BQ266, MATCH(TRUE, ISNUMBER(deflator!$E266:$BQ266), 0))</f>
        <v>25.981873062896462</v>
      </c>
      <c r="BK266" cm="1">
        <f t="array" ref="BK266">deflator!BK266/INDEX(deflator!$E266:$BQ266, MATCH(TRUE, ISNUMBER(deflator!$E266:$BQ266), 0))</f>
        <v>26.267045790294606</v>
      </c>
      <c r="BL266" cm="1">
        <f t="array" ref="BL266">deflator!BL266/INDEX(deflator!$E266:$BQ266, MATCH(TRUE, ISNUMBER(deflator!$E266:$BQ266), 0))</f>
        <v>26.66091651569954</v>
      </c>
      <c r="BM266" cm="1">
        <f t="array" ref="BM266">deflator!BM266/INDEX(deflator!$E266:$BQ266, MATCH(TRUE, ISNUMBER(deflator!$E266:$BQ266), 0))</f>
        <v>26.987141953638389</v>
      </c>
      <c r="BN266" cm="1">
        <f t="array" ref="BN266">deflator!BN266/INDEX(deflator!$E266:$BQ266, MATCH(TRUE, ISNUMBER(deflator!$E266:$BQ266), 0))</f>
        <v>26.87885525923317</v>
      </c>
      <c r="BO266" cm="1">
        <f t="array" ref="BO266">deflator!BO266/INDEX(deflator!$E266:$BQ266, MATCH(TRUE, ISNUMBER(deflator!$E266:$BQ266), 0))</f>
        <v>28.39438652947042</v>
      </c>
      <c r="BP266" cm="1">
        <f t="array" ref="BP266">deflator!BP266/INDEX(deflator!$E266:$BQ266, MATCH(TRUE, ISNUMBER(deflator!$E266:$BQ266), 0))</f>
        <v>30.691257585078379</v>
      </c>
      <c r="BQ266" cm="1">
        <f t="array" ref="BQ266">deflator!BQ266/INDEX(deflator!$E266:$BQ266, MATCH(TRUE, ISNUMBER(deflator!$E266:$BQ266), 0))</f>
        <v>32.22851389839591</v>
      </c>
    </row>
    <row r="267" spans="1:69" x14ac:dyDescent="0.35">
      <c r="A267" t="s">
        <v>806</v>
      </c>
      <c r="B267" t="s">
        <v>807</v>
      </c>
      <c r="C267" t="s">
        <v>44</v>
      </c>
      <c r="D267" t="s">
        <v>45</v>
      </c>
      <c r="E267" cm="1">
        <f t="array" ref="E267">deflator!E267/INDEX(deflator!$E267:$BQ267, MATCH(TRUE, ISNUMBER(deflator!$E267:$BQ267), 0))</f>
        <v>0</v>
      </c>
      <c r="F267" cm="1">
        <f t="array" ref="F267">deflator!F267/INDEX(deflator!$E267:$BQ267, MATCH(TRUE, ISNUMBER(deflator!$E267:$BQ267), 0))</f>
        <v>0</v>
      </c>
      <c r="G267" cm="1">
        <f t="array" ref="G267">deflator!G267/INDEX(deflator!$E267:$BQ267, MATCH(TRUE, ISNUMBER(deflator!$E267:$BQ267), 0))</f>
        <v>0</v>
      </c>
      <c r="H267" cm="1">
        <f t="array" ref="H267">deflator!H267/INDEX(deflator!$E267:$BQ267, MATCH(TRUE, ISNUMBER(deflator!$E267:$BQ267), 0))</f>
        <v>0</v>
      </c>
      <c r="I267" cm="1">
        <f t="array" ref="I267">deflator!I267/INDEX(deflator!$E267:$BQ267, MATCH(TRUE, ISNUMBER(deflator!$E267:$BQ267), 0))</f>
        <v>0</v>
      </c>
      <c r="J267" cm="1">
        <f t="array" ref="J267">deflator!J267/INDEX(deflator!$E267:$BQ267, MATCH(TRUE, ISNUMBER(deflator!$E267:$BQ267), 0))</f>
        <v>0</v>
      </c>
      <c r="K267" cm="1">
        <f t="array" ref="K267">deflator!K267/INDEX(deflator!$E267:$BQ267, MATCH(TRUE, ISNUMBER(deflator!$E267:$BQ267), 0))</f>
        <v>0</v>
      </c>
      <c r="L267" cm="1">
        <f t="array" ref="L267">deflator!L267/INDEX(deflator!$E267:$BQ267, MATCH(TRUE, ISNUMBER(deflator!$E267:$BQ267), 0))</f>
        <v>0</v>
      </c>
      <c r="M267" cm="1">
        <f t="array" ref="M267">deflator!M267/INDEX(deflator!$E267:$BQ267, MATCH(TRUE, ISNUMBER(deflator!$E267:$BQ267), 0))</f>
        <v>0</v>
      </c>
      <c r="N267" cm="1">
        <f t="array" ref="N267">deflator!N267/INDEX(deflator!$E267:$BQ267, MATCH(TRUE, ISNUMBER(deflator!$E267:$BQ267), 0))</f>
        <v>0</v>
      </c>
      <c r="O267" cm="1">
        <f t="array" ref="O267">deflator!O267/INDEX(deflator!$E267:$BQ267, MATCH(TRUE, ISNUMBER(deflator!$E267:$BQ267), 0))</f>
        <v>0</v>
      </c>
      <c r="P267" cm="1">
        <f t="array" ref="P267">deflator!P267/INDEX(deflator!$E267:$BQ267, MATCH(TRUE, ISNUMBER(deflator!$E267:$BQ267), 0))</f>
        <v>0</v>
      </c>
      <c r="Q267" cm="1">
        <f t="array" ref="Q267">deflator!Q267/INDEX(deflator!$E267:$BQ267, MATCH(TRUE, ISNUMBER(deflator!$E267:$BQ267), 0))</f>
        <v>0</v>
      </c>
      <c r="R267" cm="1">
        <f t="array" ref="R267">deflator!R267/INDEX(deflator!$E267:$BQ267, MATCH(TRUE, ISNUMBER(deflator!$E267:$BQ267), 0))</f>
        <v>0</v>
      </c>
      <c r="S267" cm="1">
        <f t="array" ref="S267">deflator!S267/INDEX(deflator!$E267:$BQ267, MATCH(TRUE, ISNUMBER(deflator!$E267:$BQ267), 0))</f>
        <v>0</v>
      </c>
      <c r="T267" cm="1">
        <f t="array" ref="T267">deflator!T267/INDEX(deflator!$E267:$BQ267, MATCH(TRUE, ISNUMBER(deflator!$E267:$BQ267), 0))</f>
        <v>0</v>
      </c>
      <c r="U267" cm="1">
        <f t="array" ref="U267">deflator!U267/INDEX(deflator!$E267:$BQ267, MATCH(TRUE, ISNUMBER(deflator!$E267:$BQ267), 0))</f>
        <v>0</v>
      </c>
      <c r="V267" cm="1">
        <f t="array" ref="V267">deflator!V267/INDEX(deflator!$E267:$BQ267, MATCH(TRUE, ISNUMBER(deflator!$E267:$BQ267), 0))</f>
        <v>0</v>
      </c>
      <c r="W267" cm="1">
        <f t="array" ref="W267">deflator!W267/INDEX(deflator!$E267:$BQ267, MATCH(TRUE, ISNUMBER(deflator!$E267:$BQ267), 0))</f>
        <v>0</v>
      </c>
      <c r="X267" cm="1">
        <f t="array" ref="X267">deflator!X267/INDEX(deflator!$E267:$BQ267, MATCH(TRUE, ISNUMBER(deflator!$E267:$BQ267), 0))</f>
        <v>0</v>
      </c>
      <c r="Y267" cm="1">
        <f t="array" ref="Y267">deflator!Y267/INDEX(deflator!$E267:$BQ267, MATCH(TRUE, ISNUMBER(deflator!$E267:$BQ267), 0))</f>
        <v>0</v>
      </c>
      <c r="Z267" cm="1">
        <f t="array" ref="Z267">deflator!Z267/INDEX(deflator!$E267:$BQ267, MATCH(TRUE, ISNUMBER(deflator!$E267:$BQ267), 0))</f>
        <v>0</v>
      </c>
      <c r="AA267" cm="1">
        <f t="array" ref="AA267">deflator!AA267/INDEX(deflator!$E267:$BQ267, MATCH(TRUE, ISNUMBER(deflator!$E267:$BQ267), 0))</f>
        <v>0</v>
      </c>
      <c r="AB267" cm="1">
        <f t="array" ref="AB267">deflator!AB267/INDEX(deflator!$E267:$BQ267, MATCH(TRUE, ISNUMBER(deflator!$E267:$BQ267), 0))</f>
        <v>0</v>
      </c>
      <c r="AC267" cm="1">
        <f t="array" ref="AC267">deflator!AC267/INDEX(deflator!$E267:$BQ267, MATCH(TRUE, ISNUMBER(deflator!$E267:$BQ267), 0))</f>
        <v>0</v>
      </c>
      <c r="AD267" cm="1">
        <f t="array" ref="AD267">deflator!AD267/INDEX(deflator!$E267:$BQ267, MATCH(TRUE, ISNUMBER(deflator!$E267:$BQ267), 0))</f>
        <v>0</v>
      </c>
      <c r="AE267" cm="1">
        <f t="array" ref="AE267">deflator!AE267/INDEX(deflator!$E267:$BQ267, MATCH(TRUE, ISNUMBER(deflator!$E267:$BQ267), 0))</f>
        <v>0</v>
      </c>
      <c r="AF267" cm="1">
        <f t="array" ref="AF267">deflator!AF267/INDEX(deflator!$E267:$BQ267, MATCH(TRUE, ISNUMBER(deflator!$E267:$BQ267), 0))</f>
        <v>0</v>
      </c>
      <c r="AG267" cm="1">
        <f t="array" ref="AG267">deflator!AG267/INDEX(deflator!$E267:$BQ267, MATCH(TRUE, ISNUMBER(deflator!$E267:$BQ267), 0))</f>
        <v>0</v>
      </c>
      <c r="AH267" cm="1">
        <f t="array" ref="AH267">deflator!AH267/INDEX(deflator!$E267:$BQ267, MATCH(TRUE, ISNUMBER(deflator!$E267:$BQ267), 0))</f>
        <v>0</v>
      </c>
      <c r="AI267" cm="1">
        <f t="array" ref="AI267">deflator!AI267/INDEX(deflator!$E267:$BQ267, MATCH(TRUE, ISNUMBER(deflator!$E267:$BQ267), 0))</f>
        <v>0</v>
      </c>
      <c r="AJ267" cm="1">
        <f t="array" ref="AJ267">deflator!AJ267/INDEX(deflator!$E267:$BQ267, MATCH(TRUE, ISNUMBER(deflator!$E267:$BQ267), 0))</f>
        <v>0</v>
      </c>
      <c r="AK267" cm="1">
        <f t="array" ref="AK267">deflator!AK267/INDEX(deflator!$E267:$BQ267, MATCH(TRUE, ISNUMBER(deflator!$E267:$BQ267), 0))</f>
        <v>0</v>
      </c>
      <c r="AL267" cm="1">
        <f t="array" ref="AL267">deflator!AL267/INDEX(deflator!$E267:$BQ267, MATCH(TRUE, ISNUMBER(deflator!$E267:$BQ267), 0))</f>
        <v>0</v>
      </c>
      <c r="AM267" cm="1">
        <f t="array" ref="AM267">deflator!AM267/INDEX(deflator!$E267:$BQ267, MATCH(TRUE, ISNUMBER(deflator!$E267:$BQ267), 0))</f>
        <v>0</v>
      </c>
      <c r="AN267" cm="1">
        <f t="array" ref="AN267">deflator!AN267/INDEX(deflator!$E267:$BQ267, MATCH(TRUE, ISNUMBER(deflator!$E267:$BQ267), 0))</f>
        <v>0</v>
      </c>
      <c r="AO267" cm="1">
        <f t="array" ref="AO267">deflator!AO267/INDEX(deflator!$E267:$BQ267, MATCH(TRUE, ISNUMBER(deflator!$E267:$BQ267), 0))</f>
        <v>0</v>
      </c>
      <c r="AP267" cm="1">
        <f t="array" ref="AP267">deflator!AP267/INDEX(deflator!$E267:$BQ267, MATCH(TRUE, ISNUMBER(deflator!$E267:$BQ267), 0))</f>
        <v>0</v>
      </c>
      <c r="AQ267" cm="1">
        <f t="array" ref="AQ267">deflator!AQ267/INDEX(deflator!$E267:$BQ267, MATCH(TRUE, ISNUMBER(deflator!$E267:$BQ267), 0))</f>
        <v>0</v>
      </c>
      <c r="AR267" cm="1">
        <f t="array" ref="AR267">deflator!AR267/INDEX(deflator!$E267:$BQ267, MATCH(TRUE, ISNUMBER(deflator!$E267:$BQ267), 0))</f>
        <v>0</v>
      </c>
      <c r="AS267" cm="1">
        <f t="array" ref="AS267">deflator!AS267/INDEX(deflator!$E267:$BQ267, MATCH(TRUE, ISNUMBER(deflator!$E267:$BQ267), 0))</f>
        <v>0</v>
      </c>
      <c r="AT267" cm="1">
        <f t="array" ref="AT267">deflator!AT267/INDEX(deflator!$E267:$BQ267, MATCH(TRUE, ISNUMBER(deflator!$E267:$BQ267), 0))</f>
        <v>0</v>
      </c>
      <c r="AU267" cm="1">
        <f t="array" ref="AU267">deflator!AU267/INDEX(deflator!$E267:$BQ267, MATCH(TRUE, ISNUMBER(deflator!$E267:$BQ267), 0))</f>
        <v>0</v>
      </c>
      <c r="AV267" cm="1">
        <f t="array" ref="AV267">deflator!AV267/INDEX(deflator!$E267:$BQ267, MATCH(TRUE, ISNUMBER(deflator!$E267:$BQ267), 0))</f>
        <v>0</v>
      </c>
      <c r="AW267" cm="1">
        <f t="array" ref="AW267">deflator!AW267/INDEX(deflator!$E267:$BQ267, MATCH(TRUE, ISNUMBER(deflator!$E267:$BQ267), 0))</f>
        <v>0</v>
      </c>
      <c r="AX267" cm="1">
        <f t="array" ref="AX267">deflator!AX267/INDEX(deflator!$E267:$BQ267, MATCH(TRUE, ISNUMBER(deflator!$E267:$BQ267), 0))</f>
        <v>0</v>
      </c>
      <c r="AY267" cm="1">
        <f t="array" ref="AY267">deflator!AY267/INDEX(deflator!$E267:$BQ267, MATCH(TRUE, ISNUMBER(deflator!$E267:$BQ267), 0))</f>
        <v>0</v>
      </c>
      <c r="AZ267" cm="1">
        <f t="array" ref="AZ267">deflator!AZ267/INDEX(deflator!$E267:$BQ267, MATCH(TRUE, ISNUMBER(deflator!$E267:$BQ267), 0))</f>
        <v>0</v>
      </c>
      <c r="BA267" cm="1">
        <f t="array" ref="BA267">deflator!BA267/INDEX(deflator!$E267:$BQ267, MATCH(TRUE, ISNUMBER(deflator!$E267:$BQ267), 0))</f>
        <v>1</v>
      </c>
      <c r="BB267" cm="1">
        <f t="array" ref="BB267">deflator!BB267/INDEX(deflator!$E267:$BQ267, MATCH(TRUE, ISNUMBER(deflator!$E267:$BQ267), 0))</f>
        <v>0.97166870008281137</v>
      </c>
      <c r="BC267" cm="1">
        <f t="array" ref="BC267">deflator!BC267/INDEX(deflator!$E267:$BQ267, MATCH(TRUE, ISNUMBER(deflator!$E267:$BQ267), 0))</f>
        <v>1.0337816635685391</v>
      </c>
      <c r="BD267" cm="1">
        <f t="array" ref="BD267">deflator!BD267/INDEX(deflator!$E267:$BQ267, MATCH(TRUE, ISNUMBER(deflator!$E267:$BQ267), 0))</f>
        <v>1.0989488412643753</v>
      </c>
      <c r="BE267" cm="1">
        <f t="array" ref="BE267">deflator!BE267/INDEX(deflator!$E267:$BQ267, MATCH(TRUE, ISNUMBER(deflator!$E267:$BQ267), 0))</f>
        <v>1.1376912151450034</v>
      </c>
      <c r="BF267" cm="1">
        <f t="array" ref="BF267">deflator!BF267/INDEX(deflator!$E267:$BQ267, MATCH(TRUE, ISNUMBER(deflator!$E267:$BQ267), 0))</f>
        <v>1.1417087114103392</v>
      </c>
      <c r="BG267" cm="1">
        <f t="array" ref="BG267">deflator!BG267/INDEX(deflator!$E267:$BQ267, MATCH(TRUE, ISNUMBER(deflator!$E267:$BQ267), 0))</f>
        <v>1.1599924788725295</v>
      </c>
      <c r="BH267" cm="1">
        <f t="array" ref="BH267">deflator!BH267/INDEX(deflator!$E267:$BQ267, MATCH(TRUE, ISNUMBER(deflator!$E267:$BQ267), 0))</f>
        <v>1.1670433847962121</v>
      </c>
      <c r="BI267" cm="1">
        <f t="array" ref="BI267">deflator!BI267/INDEX(deflator!$E267:$BQ267, MATCH(TRUE, ISNUMBER(deflator!$E267:$BQ267), 0))</f>
        <v>1.1761376190293675</v>
      </c>
      <c r="BJ267" cm="1">
        <f t="array" ref="BJ267">deflator!BJ267/INDEX(deflator!$E267:$BQ267, MATCH(TRUE, ISNUMBER(deflator!$E267:$BQ267), 0))</f>
        <v>1.181312849704139</v>
      </c>
      <c r="BK267" cm="1">
        <f t="array" ref="BK267">deflator!BK267/INDEX(deflator!$E267:$BQ267, MATCH(TRUE, ISNUMBER(deflator!$E267:$BQ267), 0))</f>
        <v>1.1990197754264389</v>
      </c>
      <c r="BL267" cm="1">
        <f t="array" ref="BL267">deflator!BL267/INDEX(deflator!$E267:$BQ267, MATCH(TRUE, ISNUMBER(deflator!$E267:$BQ267), 0))</f>
        <v>1.2105658579233469</v>
      </c>
      <c r="BM267" cm="1">
        <f t="array" ref="BM267">deflator!BM267/INDEX(deflator!$E267:$BQ267, MATCH(TRUE, ISNUMBER(deflator!$E267:$BQ267), 0))</f>
        <v>1.2272850698110322</v>
      </c>
      <c r="BN267" cm="1">
        <f t="array" ref="BN267">deflator!BN267/INDEX(deflator!$E267:$BQ267, MATCH(TRUE, ISNUMBER(deflator!$E267:$BQ267), 0))</f>
        <v>1.3023401783204243</v>
      </c>
      <c r="BO267" cm="1">
        <f t="array" ref="BO267">deflator!BO267/INDEX(deflator!$E267:$BQ267, MATCH(TRUE, ISNUMBER(deflator!$E267:$BQ267), 0))</f>
        <v>1.3960918808028933</v>
      </c>
      <c r="BP267" cm="1">
        <f t="array" ref="BP267">deflator!BP267/INDEX(deflator!$E267:$BQ267, MATCH(TRUE, ISNUMBER(deflator!$E267:$BQ267), 0))</f>
        <v>1.4598065614113214</v>
      </c>
      <c r="BQ267" cm="1">
        <f t="array" ref="BQ267">deflator!BQ267/INDEX(deflator!$E267:$BQ267, MATCH(TRUE, ISNUMBER(deflator!$E267:$BQ267), 0))</f>
        <v>1.488429507290715</v>
      </c>
    </row>
    <row r="268" spans="1:69" x14ac:dyDescent="0.35">
      <c r="A268" t="s">
        <v>808</v>
      </c>
      <c r="B268" t="s">
        <v>809</v>
      </c>
      <c r="C268" t="s">
        <v>44</v>
      </c>
      <c r="D268" t="s">
        <v>45</v>
      </c>
      <c r="E268" cm="1">
        <f t="array" ref="E268">deflator!E268/INDEX(deflator!$E268:$BQ268, MATCH(TRUE, ISNUMBER(deflator!$E268:$BQ268), 0))</f>
        <v>0</v>
      </c>
      <c r="F268" cm="1">
        <f t="array" ref="F268">deflator!F268/INDEX(deflator!$E268:$BQ268, MATCH(TRUE, ISNUMBER(deflator!$E268:$BQ268), 0))</f>
        <v>0</v>
      </c>
      <c r="G268" cm="1">
        <f t="array" ref="G268">deflator!G268/INDEX(deflator!$E268:$BQ268, MATCH(TRUE, ISNUMBER(deflator!$E268:$BQ268), 0))</f>
        <v>0</v>
      </c>
      <c r="H268" cm="1">
        <f t="array" ref="H268">deflator!H268/INDEX(deflator!$E268:$BQ268, MATCH(TRUE, ISNUMBER(deflator!$E268:$BQ268), 0))</f>
        <v>0</v>
      </c>
      <c r="I268" cm="1">
        <f t="array" ref="I268">deflator!I268/INDEX(deflator!$E268:$BQ268, MATCH(TRUE, ISNUMBER(deflator!$E268:$BQ268), 0))</f>
        <v>0</v>
      </c>
      <c r="J268" cm="1">
        <f t="array" ref="J268">deflator!J268/INDEX(deflator!$E268:$BQ268, MATCH(TRUE, ISNUMBER(deflator!$E268:$BQ268), 0))</f>
        <v>0</v>
      </c>
      <c r="K268" cm="1">
        <f t="array" ref="K268">deflator!K268/INDEX(deflator!$E268:$BQ268, MATCH(TRUE, ISNUMBER(deflator!$E268:$BQ268), 0))</f>
        <v>0</v>
      </c>
      <c r="L268" cm="1">
        <f t="array" ref="L268">deflator!L268/INDEX(deflator!$E268:$BQ268, MATCH(TRUE, ISNUMBER(deflator!$E268:$BQ268), 0))</f>
        <v>0</v>
      </c>
      <c r="M268" cm="1">
        <f t="array" ref="M268">deflator!M268/INDEX(deflator!$E268:$BQ268, MATCH(TRUE, ISNUMBER(deflator!$E268:$BQ268), 0))</f>
        <v>0</v>
      </c>
      <c r="N268" cm="1">
        <f t="array" ref="N268">deflator!N268/INDEX(deflator!$E268:$BQ268, MATCH(TRUE, ISNUMBER(deflator!$E268:$BQ268), 0))</f>
        <v>0</v>
      </c>
      <c r="O268" cm="1">
        <f t="array" ref="O268">deflator!O268/INDEX(deflator!$E268:$BQ268, MATCH(TRUE, ISNUMBER(deflator!$E268:$BQ268), 0))</f>
        <v>0</v>
      </c>
      <c r="P268" cm="1">
        <f t="array" ref="P268">deflator!P268/INDEX(deflator!$E268:$BQ268, MATCH(TRUE, ISNUMBER(deflator!$E268:$BQ268), 0))</f>
        <v>0</v>
      </c>
      <c r="Q268" cm="1">
        <f t="array" ref="Q268">deflator!Q268/INDEX(deflator!$E268:$BQ268, MATCH(TRUE, ISNUMBER(deflator!$E268:$BQ268), 0))</f>
        <v>0</v>
      </c>
      <c r="R268" cm="1">
        <f t="array" ref="R268">deflator!R268/INDEX(deflator!$E268:$BQ268, MATCH(TRUE, ISNUMBER(deflator!$E268:$BQ268), 0))</f>
        <v>0</v>
      </c>
      <c r="S268" cm="1">
        <f t="array" ref="S268">deflator!S268/INDEX(deflator!$E268:$BQ268, MATCH(TRUE, ISNUMBER(deflator!$E268:$BQ268), 0))</f>
        <v>0</v>
      </c>
      <c r="T268" cm="1">
        <f t="array" ref="T268">deflator!T268/INDEX(deflator!$E268:$BQ268, MATCH(TRUE, ISNUMBER(deflator!$E268:$BQ268), 0))</f>
        <v>0</v>
      </c>
      <c r="U268" cm="1">
        <f t="array" ref="U268">deflator!U268/INDEX(deflator!$E268:$BQ268, MATCH(TRUE, ISNUMBER(deflator!$E268:$BQ268), 0))</f>
        <v>0</v>
      </c>
      <c r="V268" cm="1">
        <f t="array" ref="V268">deflator!V268/INDEX(deflator!$E268:$BQ268, MATCH(TRUE, ISNUMBER(deflator!$E268:$BQ268), 0))</f>
        <v>0</v>
      </c>
      <c r="W268" cm="1">
        <f t="array" ref="W268">deflator!W268/INDEX(deflator!$E268:$BQ268, MATCH(TRUE, ISNUMBER(deflator!$E268:$BQ268), 0))</f>
        <v>0</v>
      </c>
      <c r="X268" cm="1">
        <f t="array" ref="X268">deflator!X268/INDEX(deflator!$E268:$BQ268, MATCH(TRUE, ISNUMBER(deflator!$E268:$BQ268), 0))</f>
        <v>0</v>
      </c>
      <c r="Y268" cm="1">
        <f t="array" ref="Y268">deflator!Y268/INDEX(deflator!$E268:$BQ268, MATCH(TRUE, ISNUMBER(deflator!$E268:$BQ268), 0))</f>
        <v>0</v>
      </c>
      <c r="Z268" cm="1">
        <f t="array" ref="Z268">deflator!Z268/INDEX(deflator!$E268:$BQ268, MATCH(TRUE, ISNUMBER(deflator!$E268:$BQ268), 0))</f>
        <v>0</v>
      </c>
      <c r="AA268" cm="1">
        <f t="array" ref="AA268">deflator!AA268/INDEX(deflator!$E268:$BQ268, MATCH(TRUE, ISNUMBER(deflator!$E268:$BQ268), 0))</f>
        <v>0</v>
      </c>
      <c r="AB268" cm="1">
        <f t="array" ref="AB268">deflator!AB268/INDEX(deflator!$E268:$BQ268, MATCH(TRUE, ISNUMBER(deflator!$E268:$BQ268), 0))</f>
        <v>0</v>
      </c>
      <c r="AC268" cm="1">
        <f t="array" ref="AC268">deflator!AC268/INDEX(deflator!$E268:$BQ268, MATCH(TRUE, ISNUMBER(deflator!$E268:$BQ268), 0))</f>
        <v>0</v>
      </c>
      <c r="AD268" cm="1">
        <f t="array" ref="AD268">deflator!AD268/INDEX(deflator!$E268:$BQ268, MATCH(TRUE, ISNUMBER(deflator!$E268:$BQ268), 0))</f>
        <v>0</v>
      </c>
      <c r="AE268" cm="1">
        <f t="array" ref="AE268">deflator!AE268/INDEX(deflator!$E268:$BQ268, MATCH(TRUE, ISNUMBER(deflator!$E268:$BQ268), 0))</f>
        <v>0</v>
      </c>
      <c r="AF268" cm="1">
        <f t="array" ref="AF268">deflator!AF268/INDEX(deflator!$E268:$BQ268, MATCH(TRUE, ISNUMBER(deflator!$E268:$BQ268), 0))</f>
        <v>0</v>
      </c>
      <c r="AG268" cm="1">
        <f t="array" ref="AG268">deflator!AG268/INDEX(deflator!$E268:$BQ268, MATCH(TRUE, ISNUMBER(deflator!$E268:$BQ268), 0))</f>
        <v>0</v>
      </c>
      <c r="AH268" cm="1">
        <f t="array" ref="AH268">deflator!AH268/INDEX(deflator!$E268:$BQ268, MATCH(TRUE, ISNUMBER(deflator!$E268:$BQ268), 0))</f>
        <v>0</v>
      </c>
      <c r="AI268" cm="1">
        <f t="array" ref="AI268">deflator!AI268/INDEX(deflator!$E268:$BQ268, MATCH(TRUE, ISNUMBER(deflator!$E268:$BQ268), 0))</f>
        <v>1</v>
      </c>
      <c r="AJ268" cm="1">
        <f t="array" ref="AJ268">deflator!AJ268/INDEX(deflator!$E268:$BQ268, MATCH(TRUE, ISNUMBER(deflator!$E268:$BQ268), 0))</f>
        <v>1.1199358111515902</v>
      </c>
      <c r="AK268" cm="1">
        <f t="array" ref="AK268">deflator!AK268/INDEX(deflator!$E268:$BQ268, MATCH(TRUE, ISNUMBER(deflator!$E268:$BQ268), 0))</f>
        <v>1.2674509042127078</v>
      </c>
      <c r="AL268" cm="1">
        <f t="array" ref="AL268">deflator!AL268/INDEX(deflator!$E268:$BQ268, MATCH(TRUE, ISNUMBER(deflator!$E268:$BQ268), 0))</f>
        <v>1.4750074965051014</v>
      </c>
      <c r="AM268" cm="1">
        <f t="array" ref="AM268">deflator!AM268/INDEX(deflator!$E268:$BQ268, MATCH(TRUE, ISNUMBER(deflator!$E268:$BQ268), 0))</f>
        <v>1.7815784300318838</v>
      </c>
      <c r="AN268" cm="1">
        <f t="array" ref="AN268">deflator!AN268/INDEX(deflator!$E268:$BQ268, MATCH(TRUE, ISNUMBER(deflator!$E268:$BQ268), 0))</f>
        <v>2.5965319578688635</v>
      </c>
      <c r="AO268" cm="1">
        <f t="array" ref="AO268">deflator!AO268/INDEX(deflator!$E268:$BQ268, MATCH(TRUE, ISNUMBER(deflator!$E268:$BQ268), 0))</f>
        <v>3.5512790410632253</v>
      </c>
      <c r="AP268" cm="1">
        <f t="array" ref="AP268">deflator!AP268/INDEX(deflator!$E268:$BQ268, MATCH(TRUE, ISNUMBER(deflator!$E268:$BQ268), 0))</f>
        <v>4.0232615224867807</v>
      </c>
      <c r="AQ268" cm="1">
        <f t="array" ref="AQ268">deflator!AQ268/INDEX(deflator!$E268:$BQ268, MATCH(TRUE, ISNUMBER(deflator!$E268:$BQ268), 0))</f>
        <v>3.6876027548876569</v>
      </c>
      <c r="AR268" cm="1">
        <f t="array" ref="AR268">deflator!AR268/INDEX(deflator!$E268:$BQ268, MATCH(TRUE, ISNUMBER(deflator!$E268:$BQ268), 0))</f>
        <v>4.9215080227898937</v>
      </c>
      <c r="AS268" cm="1">
        <f t="array" ref="AS268">deflator!AS268/INDEX(deflator!$E268:$BQ268, MATCH(TRUE, ISNUMBER(deflator!$E268:$BQ268), 0))</f>
        <v>6.0704858412260805</v>
      </c>
      <c r="AT268" cm="1">
        <f t="array" ref="AT268">deflator!AT268/INDEX(deflator!$E268:$BQ268, MATCH(TRUE, ISNUMBER(deflator!$E268:$BQ268), 0))</f>
        <v>6.2373149606568417</v>
      </c>
      <c r="AU268" cm="1">
        <f t="array" ref="AU268">deflator!AU268/INDEX(deflator!$E268:$BQ268, MATCH(TRUE, ISNUMBER(deflator!$E268:$BQ268), 0))</f>
        <v>6.7807023854159114</v>
      </c>
      <c r="AV268" cm="1">
        <f t="array" ref="AV268">deflator!AV268/INDEX(deflator!$E268:$BQ268, MATCH(TRUE, ISNUMBER(deflator!$E268:$BQ268), 0))</f>
        <v>7.5192797361229369</v>
      </c>
      <c r="AW268" cm="1">
        <f t="array" ref="AW268">deflator!AW268/INDEX(deflator!$E268:$BQ268, MATCH(TRUE, ISNUMBER(deflator!$E268:$BQ268), 0))</f>
        <v>8.5804997461086341</v>
      </c>
      <c r="AX268" cm="1">
        <f t="array" ref="AX268">deflator!AX268/INDEX(deflator!$E268:$BQ268, MATCH(TRUE, ISNUMBER(deflator!$E268:$BQ268), 0))</f>
        <v>10.170754100567626</v>
      </c>
      <c r="AY268" cm="1">
        <f t="array" ref="AY268">deflator!AY268/INDEX(deflator!$E268:$BQ268, MATCH(TRUE, ISNUMBER(deflator!$E268:$BQ268), 0))</f>
        <v>11.552822000544106</v>
      </c>
      <c r="AZ268" cm="1">
        <f t="array" ref="AZ268">deflator!AZ268/INDEX(deflator!$E268:$BQ268, MATCH(TRUE, ISNUMBER(deflator!$E268:$BQ268), 0))</f>
        <v>12.810725889158896</v>
      </c>
      <c r="BA268" cm="1">
        <f t="array" ref="BA268">deflator!BA268/INDEX(deflator!$E268:$BQ268, MATCH(TRUE, ISNUMBER(deflator!$E268:$BQ268), 0))</f>
        <v>15.421263101811087</v>
      </c>
      <c r="BB268" cm="1">
        <f t="array" ref="BB268">deflator!BB268/INDEX(deflator!$E268:$BQ268, MATCH(TRUE, ISNUMBER(deflator!$E268:$BQ268), 0))</f>
        <v>14.078800508258066</v>
      </c>
      <c r="BC268" cm="1">
        <f t="array" ref="BC268">deflator!BC268/INDEX(deflator!$E268:$BQ268, MATCH(TRUE, ISNUMBER(deflator!$E268:$BQ268), 0))</f>
        <v>17.40369114806191</v>
      </c>
      <c r="BD268" cm="1">
        <f t="array" ref="BD268">deflator!BD268/INDEX(deflator!$E268:$BQ268, MATCH(TRUE, ISNUMBER(deflator!$E268:$BQ268), 0))</f>
        <v>20.556137751836491</v>
      </c>
      <c r="BE268" cm="1">
        <f t="array" ref="BE268">deflator!BE268/INDEX(deflator!$E268:$BQ268, MATCH(TRUE, ISNUMBER(deflator!$E268:$BQ268), 0))</f>
        <v>21.767543619108135</v>
      </c>
      <c r="BF268" cm="1">
        <f t="array" ref="BF268">deflator!BF268/INDEX(deflator!$E268:$BQ268, MATCH(TRUE, ISNUMBER(deflator!$E268:$BQ268), 0))</f>
        <v>23.772107358369976</v>
      </c>
      <c r="BG268" cm="1">
        <f t="array" ref="BG268">deflator!BG268/INDEX(deflator!$E268:$BQ268, MATCH(TRUE, ISNUMBER(deflator!$E268:$BQ268), 0))</f>
        <v>25.474980483862495</v>
      </c>
      <c r="BH268" cm="1">
        <f t="array" ref="BH268">deflator!BH268/INDEX(deflator!$E268:$BQ268, MATCH(TRUE, ISNUMBER(deflator!$E268:$BQ268), 0))</f>
        <v>37.314796408393732</v>
      </c>
      <c r="BI268" cm="1">
        <f t="array" ref="BI268">deflator!BI268/INDEX(deflator!$E268:$BQ268, MATCH(TRUE, ISNUMBER(deflator!$E268:$BQ268), 0))</f>
        <v>37.364951543946546</v>
      </c>
      <c r="BJ268" cm="1">
        <f t="array" ref="BJ268">deflator!BJ268/INDEX(deflator!$E268:$BQ268, MATCH(TRUE, ISNUMBER(deflator!$E268:$BQ268), 0))</f>
        <v>44.297482553012671</v>
      </c>
      <c r="BK268" cm="1">
        <f t="array" ref="BK268">deflator!BK268/INDEX(deflator!$E268:$BQ268, MATCH(TRUE, ISNUMBER(deflator!$E268:$BQ268), 0))</f>
        <v>50.877282109032926</v>
      </c>
      <c r="BL268" cm="1">
        <f t="array" ref="BL268">deflator!BL268/INDEX(deflator!$E268:$BQ268, MATCH(TRUE, ISNUMBER(deflator!$E268:$BQ268), 0))</f>
        <v>0</v>
      </c>
      <c r="BM268" cm="1">
        <f t="array" ref="BM268">deflator!BM268/INDEX(deflator!$E268:$BQ268, MATCH(TRUE, ISNUMBER(deflator!$E268:$BQ268), 0))</f>
        <v>0</v>
      </c>
      <c r="BN268" cm="1">
        <f t="array" ref="BN268">deflator!BN268/INDEX(deflator!$E268:$BQ268, MATCH(TRUE, ISNUMBER(deflator!$E268:$BQ268), 0))</f>
        <v>0</v>
      </c>
      <c r="BO268" cm="1">
        <f t="array" ref="BO268">deflator!BO268/INDEX(deflator!$E268:$BQ268, MATCH(TRUE, ISNUMBER(deflator!$E268:$BQ268), 0))</f>
        <v>0</v>
      </c>
      <c r="BP268" cm="1">
        <f t="array" ref="BP268">deflator!BP268/INDEX(deflator!$E268:$BQ268, MATCH(TRUE, ISNUMBER(deflator!$E268:$BQ268), 0))</f>
        <v>0</v>
      </c>
      <c r="BQ268" cm="1">
        <f t="array" ref="BQ268">deflator!BQ268/INDEX(deflator!$E268:$BQ268, MATCH(TRUE, ISNUMBER(deflator!$E268:$BQ268), 0))</f>
        <v>0</v>
      </c>
    </row>
    <row r="269" spans="1:69" x14ac:dyDescent="0.35">
      <c r="A269" t="s">
        <v>810</v>
      </c>
      <c r="B269" t="s">
        <v>811</v>
      </c>
      <c r="C269" t="s">
        <v>44</v>
      </c>
      <c r="D269" t="s">
        <v>45</v>
      </c>
      <c r="E269" cm="1">
        <f t="array" ref="E269">deflator!E269/INDEX(deflator!$E269:$BQ269, MATCH(TRUE, ISNUMBER(deflator!$E269:$BQ269), 0))</f>
        <v>1</v>
      </c>
      <c r="F269" cm="1">
        <f t="array" ref="F269">deflator!F269/INDEX(deflator!$E269:$BQ269, MATCH(TRUE, ISNUMBER(deflator!$E269:$BQ269), 0))</f>
        <v>1.01552451331576</v>
      </c>
      <c r="G269" cm="1">
        <f t="array" ref="G269">deflator!G269/INDEX(deflator!$E269:$BQ269, MATCH(TRUE, ISNUMBER(deflator!$E269:$BQ269), 0))</f>
        <v>1.0173930270097848</v>
      </c>
      <c r="H269" cm="1">
        <f t="array" ref="H269">deflator!H269/INDEX(deflator!$E269:$BQ269, MATCH(TRUE, ISNUMBER(deflator!$E269:$BQ269), 0))</f>
        <v>1.0479548370581515</v>
      </c>
      <c r="I269" cm="1">
        <f t="array" ref="I269">deflator!I269/INDEX(deflator!$E269:$BQ269, MATCH(TRUE, ISNUMBER(deflator!$E269:$BQ269), 0))</f>
        <v>1.0694237239064148</v>
      </c>
      <c r="J269" cm="1">
        <f t="array" ref="J269">deflator!J269/INDEX(deflator!$E269:$BQ269, MATCH(TRUE, ISNUMBER(deflator!$E269:$BQ269), 0))</f>
        <v>1.1015331548977823</v>
      </c>
      <c r="K269" cm="1">
        <f t="array" ref="K269">deflator!K269/INDEX(deflator!$E269:$BQ269, MATCH(TRUE, ISNUMBER(deflator!$E269:$BQ269), 0))</f>
        <v>1.1469168334817135</v>
      </c>
      <c r="L269" cm="1">
        <f t="array" ref="L269">deflator!L269/INDEX(deflator!$E269:$BQ269, MATCH(TRUE, ISNUMBER(deflator!$E269:$BQ269), 0))</f>
        <v>1.1911303070890755</v>
      </c>
      <c r="M269" cm="1">
        <f t="array" ref="M269">deflator!M269/INDEX(deflator!$E269:$BQ269, MATCH(TRUE, ISNUMBER(deflator!$E269:$BQ269), 0))</f>
        <v>1.2378457599799364</v>
      </c>
      <c r="N269" cm="1">
        <f t="array" ref="N269">deflator!N269/INDEX(deflator!$E269:$BQ269, MATCH(TRUE, ISNUMBER(deflator!$E269:$BQ269), 0))</f>
        <v>1.3292816638871841</v>
      </c>
      <c r="O269" cm="1">
        <f t="array" ref="O269">deflator!O269/INDEX(deflator!$E269:$BQ269, MATCH(TRUE, ISNUMBER(deflator!$E269:$BQ269), 0))</f>
        <v>1.3916320906236201</v>
      </c>
      <c r="P269" cm="1">
        <f t="array" ref="P269">deflator!P269/INDEX(deflator!$E269:$BQ269, MATCH(TRUE, ISNUMBER(deflator!$E269:$BQ269), 0))</f>
        <v>1.4743563649928886</v>
      </c>
      <c r="Q269" cm="1">
        <f t="array" ref="Q269">deflator!Q269/INDEX(deflator!$E269:$BQ269, MATCH(TRUE, ISNUMBER(deflator!$E269:$BQ269), 0))</f>
        <v>1.6324294583162644</v>
      </c>
      <c r="R269" cm="1">
        <f t="array" ref="R269">deflator!R269/INDEX(deflator!$E269:$BQ269, MATCH(TRUE, ISNUMBER(deflator!$E269:$BQ269), 0))</f>
        <v>1.9120194391078</v>
      </c>
      <c r="S269" cm="1">
        <f t="array" ref="S269">deflator!S269/INDEX(deflator!$E269:$BQ269, MATCH(TRUE, ISNUMBER(deflator!$E269:$BQ269), 0))</f>
        <v>2.1953349501096566</v>
      </c>
      <c r="T269" cm="1">
        <f t="array" ref="T269">deflator!T269/INDEX(deflator!$E269:$BQ269, MATCH(TRUE, ISNUMBER(deflator!$E269:$BQ269), 0))</f>
        <v>2.4356100847953712</v>
      </c>
      <c r="U269" cm="1">
        <f t="array" ref="U269">deflator!U269/INDEX(deflator!$E269:$BQ269, MATCH(TRUE, ISNUMBER(deflator!$E269:$BQ269), 0))</f>
        <v>2.6862827082017002</v>
      </c>
      <c r="V269" cm="1">
        <f t="array" ref="V269">deflator!V269/INDEX(deflator!$E269:$BQ269, MATCH(TRUE, ISNUMBER(deflator!$E269:$BQ269), 0))</f>
        <v>2.9618008631577704</v>
      </c>
      <c r="W269" cm="1">
        <f t="array" ref="W269">deflator!W269/INDEX(deflator!$E269:$BQ269, MATCH(TRUE, ISNUMBER(deflator!$E269:$BQ269), 0))</f>
        <v>3.2734007059474859</v>
      </c>
      <c r="X269" cm="1">
        <f t="array" ref="X269">deflator!X269/INDEX(deflator!$E269:$BQ269, MATCH(TRUE, ISNUMBER(deflator!$E269:$BQ269), 0))</f>
        <v>3.7304245611026956</v>
      </c>
      <c r="Y269" cm="1">
        <f t="array" ref="Y269">deflator!Y269/INDEX(deflator!$E269:$BQ269, MATCH(TRUE, ISNUMBER(deflator!$E269:$BQ269), 0))</f>
        <v>4.5901443800759267</v>
      </c>
      <c r="Z269" cm="1">
        <f t="array" ref="Z269">deflator!Z269/INDEX(deflator!$E269:$BQ269, MATCH(TRUE, ISNUMBER(deflator!$E269:$BQ269), 0))</f>
        <v>5.1137158298316221</v>
      </c>
      <c r="AA269" cm="1">
        <f t="array" ref="AA269">deflator!AA269/INDEX(deflator!$E269:$BQ269, MATCH(TRUE, ISNUMBER(deflator!$E269:$BQ269), 0))</f>
        <v>5.8579485443767423</v>
      </c>
      <c r="AB269" cm="1">
        <f t="array" ref="AB269">deflator!AB269/INDEX(deflator!$E269:$BQ269, MATCH(TRUE, ISNUMBER(deflator!$E269:$BQ269), 0))</f>
        <v>6.8578488452503983</v>
      </c>
      <c r="AC269" cm="1">
        <f t="array" ref="AC269">deflator!AC269/INDEX(deflator!$E269:$BQ269, MATCH(TRUE, ISNUMBER(deflator!$E269:$BQ269), 0))</f>
        <v>7.6225363362394694</v>
      </c>
      <c r="AD269" cm="1">
        <f t="array" ref="AD269">deflator!AD269/INDEX(deflator!$E269:$BQ269, MATCH(TRUE, ISNUMBER(deflator!$E269:$BQ269), 0))</f>
        <v>8.8531438528183184</v>
      </c>
      <c r="AE269" cm="1">
        <f t="array" ref="AE269">deflator!AE269/INDEX(deflator!$E269:$BQ269, MATCH(TRUE, ISNUMBER(deflator!$E269:$BQ269), 0))</f>
        <v>10.327800141015224</v>
      </c>
      <c r="AF269" cm="1">
        <f t="array" ref="AF269">deflator!AF269/INDEX(deflator!$E269:$BQ269, MATCH(TRUE, ISNUMBER(deflator!$E269:$BQ269), 0))</f>
        <v>11.861275021015707</v>
      </c>
      <c r="AG269" cm="1">
        <f t="array" ref="AG269">deflator!AG269/INDEX(deflator!$E269:$BQ269, MATCH(TRUE, ISNUMBER(deflator!$E269:$BQ269), 0))</f>
        <v>13.690382364502875</v>
      </c>
      <c r="AH269" cm="1">
        <f t="array" ref="AH269">deflator!AH269/INDEX(deflator!$E269:$BQ269, MATCH(TRUE, ISNUMBER(deflator!$E269:$BQ269), 0))</f>
        <v>16.028927107780614</v>
      </c>
      <c r="AI269" cm="1">
        <f t="array" ref="AI269">deflator!AI269/INDEX(deflator!$E269:$BQ269, MATCH(TRUE, ISNUMBER(deflator!$E269:$BQ269), 0))</f>
        <v>18.50466550121822</v>
      </c>
      <c r="AJ269" cm="1">
        <f t="array" ref="AJ269">deflator!AJ269/INDEX(deflator!$E269:$BQ269, MATCH(TRUE, ISNUMBER(deflator!$E269:$BQ269), 0))</f>
        <v>21.401482418740599</v>
      </c>
      <c r="AK269" cm="1">
        <f t="array" ref="AK269">deflator!AK269/INDEX(deflator!$E269:$BQ269, MATCH(TRUE, ISNUMBER(deflator!$E269:$BQ269), 0))</f>
        <v>24.550501952373136</v>
      </c>
      <c r="AL269" cm="1">
        <f t="array" ref="AL269">deflator!AL269/INDEX(deflator!$E269:$BQ269, MATCH(TRUE, ISNUMBER(deflator!$E269:$BQ269), 0))</f>
        <v>27.831494437679755</v>
      </c>
      <c r="AM269" cm="1">
        <f t="array" ref="AM269">deflator!AM269/INDEX(deflator!$E269:$BQ269, MATCH(TRUE, ISNUMBER(deflator!$E269:$BQ269), 0))</f>
        <v>30.562372740425641</v>
      </c>
      <c r="AN269" cm="1">
        <f t="array" ref="AN269">deflator!AN269/INDEX(deflator!$E269:$BQ269, MATCH(TRUE, ISNUMBER(deflator!$E269:$BQ269), 0))</f>
        <v>33.874820331298594</v>
      </c>
      <c r="AO269" cm="1">
        <f t="array" ref="AO269">deflator!AO269/INDEX(deflator!$E269:$BQ269, MATCH(TRUE, ISNUMBER(deflator!$E269:$BQ269), 0))</f>
        <v>36.592288225550412</v>
      </c>
      <c r="AP269" cm="1">
        <f t="array" ref="AP269">deflator!AP269/INDEX(deflator!$E269:$BQ269, MATCH(TRUE, ISNUMBER(deflator!$E269:$BQ269), 0))</f>
        <v>39.569961133278007</v>
      </c>
      <c r="AQ269" cm="1">
        <f t="array" ref="AQ269">deflator!AQ269/INDEX(deflator!$E269:$BQ269, MATCH(TRUE, ISNUMBER(deflator!$E269:$BQ269), 0))</f>
        <v>42.765527668765756</v>
      </c>
      <c r="AR269" cm="1">
        <f t="array" ref="AR269">deflator!AR269/INDEX(deflator!$E269:$BQ269, MATCH(TRUE, ISNUMBER(deflator!$E269:$BQ269), 0))</f>
        <v>45.711573922381547</v>
      </c>
      <c r="AS269" cm="1">
        <f t="array" ref="AS269">deflator!AS269/INDEX(deflator!$E269:$BQ269, MATCH(TRUE, ISNUMBER(deflator!$E269:$BQ269), 0))</f>
        <v>49.908898139051722</v>
      </c>
      <c r="AT269" cm="1">
        <f t="array" ref="AT269">deflator!AT269/INDEX(deflator!$E269:$BQ269, MATCH(TRUE, ISNUMBER(deflator!$E269:$BQ269), 0))</f>
        <v>53.802029242727166</v>
      </c>
      <c r="AU269" cm="1">
        <f t="array" ref="AU269">deflator!AU269/INDEX(deflator!$E269:$BQ269, MATCH(TRUE, ISNUMBER(deflator!$E269:$BQ269), 0))</f>
        <v>60.54770502160499</v>
      </c>
      <c r="AV269" cm="1">
        <f t="array" ref="AV269">deflator!AV269/INDEX(deflator!$E269:$BQ269, MATCH(TRUE, ISNUMBER(deflator!$E269:$BQ269), 0))</f>
        <v>64.420193092221453</v>
      </c>
      <c r="AW269" cm="1">
        <f t="array" ref="AW269">deflator!AW269/INDEX(deflator!$E269:$BQ269, MATCH(TRUE, ISNUMBER(deflator!$E269:$BQ269), 0))</f>
        <v>68.312571697755956</v>
      </c>
      <c r="AX269" cm="1">
        <f t="array" ref="AX269">deflator!AX269/INDEX(deflator!$E269:$BQ269, MATCH(TRUE, ISNUMBER(deflator!$E269:$BQ269), 0))</f>
        <v>72.136033017086405</v>
      </c>
      <c r="AY269" cm="1">
        <f t="array" ref="AY269">deflator!AY269/INDEX(deflator!$E269:$BQ269, MATCH(TRUE, ISNUMBER(deflator!$E269:$BQ269), 0))</f>
        <v>76.510821576234719</v>
      </c>
      <c r="AZ269" cm="1">
        <f t="array" ref="AZ269">deflator!AZ269/INDEX(deflator!$E269:$BQ269, MATCH(TRUE, ISNUMBER(deflator!$E269:$BQ269), 0))</f>
        <v>82.819723944034308</v>
      </c>
      <c r="BA269" cm="1">
        <f t="array" ref="BA269">deflator!BA269/INDEX(deflator!$E269:$BQ269, MATCH(TRUE, ISNUMBER(deflator!$E269:$BQ269), 0))</f>
        <v>89.321347010280007</v>
      </c>
      <c r="BB269" cm="1">
        <f t="array" ref="BB269">deflator!BB269/INDEX(deflator!$E269:$BQ269, MATCH(TRUE, ISNUMBER(deflator!$E269:$BQ269), 0))</f>
        <v>97.059292666326002</v>
      </c>
      <c r="BC269" cm="1">
        <f t="array" ref="BC269">deflator!BC269/INDEX(deflator!$E269:$BQ269, MATCH(TRUE, ISNUMBER(deflator!$E269:$BQ269), 0))</f>
        <v>103.0075058359749</v>
      </c>
      <c r="BD269" cm="1">
        <f t="array" ref="BD269">deflator!BD269/INDEX(deflator!$E269:$BQ269, MATCH(TRUE, ISNUMBER(deflator!$E269:$BQ269), 0))</f>
        <v>108.71314971292331</v>
      </c>
      <c r="BE269" cm="1">
        <f t="array" ref="BE269">deflator!BE269/INDEX(deflator!$E269:$BQ269, MATCH(TRUE, ISNUMBER(deflator!$E269:$BQ269), 0))</f>
        <v>113.8065851480212</v>
      </c>
      <c r="BF269" cm="1">
        <f t="array" ref="BF269">deflator!BF269/INDEX(deflator!$E269:$BQ269, MATCH(TRUE, ISNUMBER(deflator!$E269:$BQ269), 0))</f>
        <v>120.45756876537381</v>
      </c>
      <c r="BG269" cm="1">
        <f t="array" ref="BG269">deflator!BG269/INDEX(deflator!$E269:$BQ269, MATCH(TRUE, ISNUMBER(deflator!$E269:$BQ269), 0))</f>
        <v>126.92197982611488</v>
      </c>
      <c r="BH269" cm="1">
        <f t="array" ref="BH269">deflator!BH269/INDEX(deflator!$E269:$BQ269, MATCH(TRUE, ISNUMBER(deflator!$E269:$BQ269), 0))</f>
        <v>133.96047391214665</v>
      </c>
      <c r="BI269" cm="1">
        <f t="array" ref="BI269">deflator!BI269/INDEX(deflator!$E269:$BQ269, MATCH(TRUE, ISNUMBER(deflator!$E269:$BQ269), 0))</f>
        <v>143.27363641813511</v>
      </c>
      <c r="BJ269" cm="1">
        <f t="array" ref="BJ269">deflator!BJ269/INDEX(deflator!$E269:$BQ269, MATCH(TRUE, ISNUMBER(deflator!$E269:$BQ269), 0))</f>
        <v>151.11546384432481</v>
      </c>
      <c r="BK269" cm="1">
        <f t="array" ref="BK269">deflator!BK269/INDEX(deflator!$E269:$BQ269, MATCH(TRUE, ISNUMBER(deflator!$E269:$BQ269), 0))</f>
        <v>157.14995023483877</v>
      </c>
      <c r="BL269" cm="1">
        <f t="array" ref="BL269">deflator!BL269/INDEX(deflator!$E269:$BQ269, MATCH(TRUE, ISNUMBER(deflator!$E269:$BQ269), 0))</f>
        <v>164.40010199007017</v>
      </c>
      <c r="BM269" cm="1">
        <f t="array" ref="BM269">deflator!BM269/INDEX(deflator!$E269:$BQ269, MATCH(TRUE, ISNUMBER(deflator!$E269:$BQ269), 0))</f>
        <v>173.2635597755922</v>
      </c>
      <c r="BN269" cm="1">
        <f t="array" ref="BN269">deflator!BN269/INDEX(deflator!$E269:$BQ269, MATCH(TRUE, ISNUMBER(deflator!$E269:$BQ269), 0))</f>
        <v>184.59272784218538</v>
      </c>
      <c r="BO269" cm="1">
        <f t="array" ref="BO269">deflator!BO269/INDEX(deflator!$E269:$BQ269, MATCH(TRUE, ISNUMBER(deflator!$E269:$BQ269), 0))</f>
        <v>193.80846695657715</v>
      </c>
      <c r="BP269" cm="1">
        <f t="array" ref="BP269">deflator!BP269/INDEX(deflator!$E269:$BQ269, MATCH(TRUE, ISNUMBER(deflator!$E269:$BQ269), 0))</f>
        <v>203.11955175758172</v>
      </c>
      <c r="BQ269" cm="1">
        <f t="array" ref="BQ269">deflator!BQ269/INDEX(deflator!$E269:$BQ269, MATCH(TRUE, ISNUMBER(deflator!$E269:$BQ269), 0))</f>
        <v>210.92604221358343</v>
      </c>
    </row>
    <row r="270" spans="1:69" x14ac:dyDescent="0.35">
      <c r="A270" t="s">
        <v>812</v>
      </c>
      <c r="B270" t="s">
        <v>813</v>
      </c>
      <c r="C270" t="s">
        <v>44</v>
      </c>
      <c r="D270" t="s">
        <v>45</v>
      </c>
      <c r="E270" cm="1">
        <f t="array" ref="E270">deflator!E270/INDEX(deflator!$E270:$BQ270, MATCH(TRUE, ISNUMBER(deflator!$E270:$BQ270), 0))</f>
        <v>1</v>
      </c>
      <c r="F270" cm="1">
        <f t="array" ref="F270">deflator!F270/INDEX(deflator!$E270:$BQ270, MATCH(TRUE, ISNUMBER(deflator!$E270:$BQ270), 0))</f>
        <v>0.96344168248359319</v>
      </c>
      <c r="G270" cm="1">
        <f t="array" ref="G270">deflator!G270/INDEX(deflator!$E270:$BQ270, MATCH(TRUE, ISNUMBER(deflator!$E270:$BQ270), 0))</f>
        <v>0.98359266542773927</v>
      </c>
      <c r="H270" cm="1">
        <f t="array" ref="H270">deflator!H270/INDEX(deflator!$E270:$BQ270, MATCH(TRUE, ISNUMBER(deflator!$E270:$BQ270), 0))</f>
        <v>0.98756244599039167</v>
      </c>
      <c r="I270" cm="1">
        <f t="array" ref="I270">deflator!I270/INDEX(deflator!$E270:$BQ270, MATCH(TRUE, ISNUMBER(deflator!$E270:$BQ270), 0))</f>
        <v>1.0278856594473122</v>
      </c>
      <c r="J270" cm="1">
        <f t="array" ref="J270">deflator!J270/INDEX(deflator!$E270:$BQ270, MATCH(TRUE, ISNUMBER(deflator!$E270:$BQ270), 0))</f>
        <v>1.1367290375589207</v>
      </c>
      <c r="K270" cm="1">
        <f t="array" ref="K270">deflator!K270/INDEX(deflator!$E270:$BQ270, MATCH(TRUE, ISNUMBER(deflator!$E270:$BQ270), 0))</f>
        <v>1.4054728297303245</v>
      </c>
      <c r="L270" cm="1">
        <f t="array" ref="L270">deflator!L270/INDEX(deflator!$E270:$BQ270, MATCH(TRUE, ISNUMBER(deflator!$E270:$BQ270), 0))</f>
        <v>1.409167458829816</v>
      </c>
      <c r="M270" cm="1">
        <f t="array" ref="M270">deflator!M270/INDEX(deflator!$E270:$BQ270, MATCH(TRUE, ISNUMBER(deflator!$E270:$BQ270), 0))</f>
        <v>1.6337874193161401</v>
      </c>
      <c r="N270" cm="1">
        <f t="array" ref="N270">deflator!N270/INDEX(deflator!$E270:$BQ270, MATCH(TRUE, ISNUMBER(deflator!$E270:$BQ270), 0))</f>
        <v>2.0086797080134149</v>
      </c>
      <c r="O270" cm="1">
        <f t="array" ref="O270">deflator!O270/INDEX(deflator!$E270:$BQ270, MATCH(TRUE, ISNUMBER(deflator!$E270:$BQ270), 0))</f>
        <v>1.7798025919880587</v>
      </c>
      <c r="P270" cm="1">
        <f t="array" ref="P270">deflator!P270/INDEX(deflator!$E270:$BQ270, MATCH(TRUE, ISNUMBER(deflator!$E270:$BQ270), 0))</f>
        <v>1.6463792679207094</v>
      </c>
      <c r="Q270" cm="1">
        <f t="array" ref="Q270">deflator!Q270/INDEX(deflator!$E270:$BQ270, MATCH(TRUE, ISNUMBER(deflator!$E270:$BQ270), 0))</f>
        <v>1.7074683512654583</v>
      </c>
      <c r="R270" cm="1">
        <f t="array" ref="R270">deflator!R270/INDEX(deflator!$E270:$BQ270, MATCH(TRUE, ISNUMBER(deflator!$E270:$BQ270), 0))</f>
        <v>2.0470812004617427</v>
      </c>
      <c r="S270" cm="1">
        <f t="array" ref="S270">deflator!S270/INDEX(deflator!$E270:$BQ270, MATCH(TRUE, ISNUMBER(deflator!$E270:$BQ270), 0))</f>
        <v>2.2686193921764928</v>
      </c>
      <c r="T270" cm="1">
        <f t="array" ref="T270">deflator!T270/INDEX(deflator!$E270:$BQ270, MATCH(TRUE, ISNUMBER(deflator!$E270:$BQ270), 0))</f>
        <v>1.9471583250399493</v>
      </c>
      <c r="U270" cm="1">
        <f t="array" ref="U270">deflator!U270/INDEX(deflator!$E270:$BQ270, MATCH(TRUE, ISNUMBER(deflator!$E270:$BQ270), 0))</f>
        <v>2.243215706257641</v>
      </c>
      <c r="V270" cm="1">
        <f t="array" ref="V270">deflator!V270/INDEX(deflator!$E270:$BQ270, MATCH(TRUE, ISNUMBER(deflator!$E270:$BQ270), 0))</f>
        <v>2.428371144007706</v>
      </c>
      <c r="W270" cm="1">
        <f t="array" ref="W270">deflator!W270/INDEX(deflator!$E270:$BQ270, MATCH(TRUE, ISNUMBER(deflator!$E270:$BQ270), 0))</f>
        <v>2.7363247369498462</v>
      </c>
      <c r="X270" cm="1">
        <f t="array" ref="X270">deflator!X270/INDEX(deflator!$E270:$BQ270, MATCH(TRUE, ISNUMBER(deflator!$E270:$BQ270), 0))</f>
        <v>3.3352806915013304</v>
      </c>
      <c r="Y270" cm="1">
        <f t="array" ref="Y270">deflator!Y270/INDEX(deflator!$E270:$BQ270, MATCH(TRUE, ISNUMBER(deflator!$E270:$BQ270), 0))</f>
        <v>3.7276069459225458</v>
      </c>
      <c r="Z270" cm="1">
        <f t="array" ref="Z270">deflator!Z270/INDEX(deflator!$E270:$BQ270, MATCH(TRUE, ISNUMBER(deflator!$E270:$BQ270), 0))</f>
        <v>3.9944520886491288</v>
      </c>
      <c r="AA270" cm="1">
        <f t="array" ref="AA270">deflator!AA270/INDEX(deflator!$E270:$BQ270, MATCH(TRUE, ISNUMBER(deflator!$E270:$BQ270), 0))</f>
        <v>4.2396555761970722</v>
      </c>
      <c r="AB270" cm="1">
        <f t="array" ref="AB270">deflator!AB270/INDEX(deflator!$E270:$BQ270, MATCH(TRUE, ISNUMBER(deflator!$E270:$BQ270), 0))</f>
        <v>5.029475697610442</v>
      </c>
      <c r="AC270" cm="1">
        <f t="array" ref="AC270">deflator!AC270/INDEX(deflator!$E270:$BQ270, MATCH(TRUE, ISNUMBER(deflator!$E270:$BQ270), 0))</f>
        <v>5.9514405460154149</v>
      </c>
      <c r="AD270" cm="1">
        <f t="array" ref="AD270">deflator!AD270/INDEX(deflator!$E270:$BQ270, MATCH(TRUE, ISNUMBER(deflator!$E270:$BQ270), 0))</f>
        <v>8.3997055037068566</v>
      </c>
      <c r="AE270" cm="1">
        <f t="array" ref="AE270">deflator!AE270/INDEX(deflator!$E270:$BQ270, MATCH(TRUE, ISNUMBER(deflator!$E270:$BQ270), 0))</f>
        <v>15.286486013784055</v>
      </c>
      <c r="AF270" cm="1">
        <f t="array" ref="AF270">deflator!AF270/INDEX(deflator!$E270:$BQ270, MATCH(TRUE, ISNUMBER(deflator!$E270:$BQ270), 0))</f>
        <v>24.76607903374126</v>
      </c>
      <c r="AG270" cm="1">
        <f t="array" ref="AG270">deflator!AG270/INDEX(deflator!$E270:$BQ270, MATCH(TRUE, ISNUMBER(deflator!$E270:$BQ270), 0))</f>
        <v>33.307975092421238</v>
      </c>
      <c r="AH270" cm="1">
        <f t="array" ref="AH270">deflator!AH270/INDEX(deflator!$E270:$BQ270, MATCH(TRUE, ISNUMBER(deflator!$E270:$BQ270), 0))</f>
        <v>60.246577599867656</v>
      </c>
      <c r="AI270" cm="1">
        <f t="array" ref="AI270">deflator!AI270/INDEX(deflator!$E270:$BQ270, MATCH(TRUE, ISNUMBER(deflator!$E270:$BQ270), 0))</f>
        <v>124.34226087140991</v>
      </c>
      <c r="AJ270" cm="1">
        <f t="array" ref="AJ270">deflator!AJ270/INDEX(deflator!$E270:$BQ270, MATCH(TRUE, ISNUMBER(deflator!$E270:$BQ270), 0))</f>
        <v>239.55105821681519</v>
      </c>
      <c r="AK270" cm="1">
        <f t="array" ref="AK270">deflator!AK270/INDEX(deflator!$E270:$BQ270, MATCH(TRUE, ISNUMBER(deflator!$E270:$BQ270), 0))</f>
        <v>636.08939627182178</v>
      </c>
      <c r="AL270" cm="1">
        <f t="array" ref="AL270">deflator!AL270/INDEX(deflator!$E270:$BQ270, MATCH(TRUE, ISNUMBER(deflator!$E270:$BQ270), 0))</f>
        <v>1549.8848744154725</v>
      </c>
      <c r="AM270" cm="1">
        <f t="array" ref="AM270">deflator!AM270/INDEX(deflator!$E270:$BQ270, MATCH(TRUE, ISNUMBER(deflator!$E270:$BQ270), 0))</f>
        <v>2801.2959985004809</v>
      </c>
      <c r="AN270" cm="1">
        <f t="array" ref="AN270">deflator!AN270/INDEX(deflator!$E270:$BQ270, MATCH(TRUE, ISNUMBER(deflator!$E270:$BQ270), 0))</f>
        <v>3658.804211486427</v>
      </c>
      <c r="AO270" cm="1">
        <f t="array" ref="AO270">deflator!AO270/INDEX(deflator!$E270:$BQ270, MATCH(TRUE, ISNUMBER(deflator!$E270:$BQ270), 0))</f>
        <v>4549.6959457161156</v>
      </c>
      <c r="AP270" cm="1">
        <f t="array" ref="AP270">deflator!AP270/INDEX(deflator!$E270:$BQ270, MATCH(TRUE, ISNUMBER(deflator!$E270:$BQ270), 0))</f>
        <v>5705.4343354931616</v>
      </c>
      <c r="AQ270" cm="1">
        <f t="array" ref="AQ270">deflator!AQ270/INDEX(deflator!$E270:$BQ270, MATCH(TRUE, ISNUMBER(deflator!$E270:$BQ270), 0))</f>
        <v>6670.0448620711295</v>
      </c>
      <c r="AR270" cm="1">
        <f t="array" ref="AR270">deflator!AR270/INDEX(deflator!$E270:$BQ270, MATCH(TRUE, ISNUMBER(deflator!$E270:$BQ270), 0))</f>
        <v>7865.575236617452</v>
      </c>
      <c r="AS270" cm="1">
        <f t="array" ref="AS270">deflator!AS270/INDEX(deflator!$E270:$BQ270, MATCH(TRUE, ISNUMBER(deflator!$E270:$BQ270), 0))</f>
        <v>10430.843759290488</v>
      </c>
      <c r="AT270" cm="1">
        <f t="array" ref="AT270">deflator!AT270/INDEX(deflator!$E270:$BQ270, MATCH(TRUE, ISNUMBER(deflator!$E270:$BQ270), 0))</f>
        <v>13073.10775174893</v>
      </c>
      <c r="AU270" cm="1">
        <f t="array" ref="AU270">deflator!AU270/INDEX(deflator!$E270:$BQ270, MATCH(TRUE, ISNUMBER(deflator!$E270:$BQ270), 0))</f>
        <v>15608.104044495074</v>
      </c>
      <c r="AV270" cm="1">
        <f t="array" ref="AV270">deflator!AV270/INDEX(deflator!$E270:$BQ270, MATCH(TRUE, ISNUMBER(deflator!$E270:$BQ270), 0))</f>
        <v>18356.335876959776</v>
      </c>
      <c r="AW270" cm="1">
        <f t="array" ref="AW270">deflator!AW270/INDEX(deflator!$E270:$BQ270, MATCH(TRUE, ISNUMBER(deflator!$E270:$BQ270), 0))</f>
        <v>21975.622168844908</v>
      </c>
      <c r="AX270" cm="1">
        <f t="array" ref="AX270">deflator!AX270/INDEX(deflator!$E270:$BQ270, MATCH(TRUE, ISNUMBER(deflator!$E270:$BQ270), 0))</f>
        <v>25634.607007463168</v>
      </c>
      <c r="AY270" cm="1">
        <f t="array" ref="AY270">deflator!AY270/INDEX(deflator!$E270:$BQ270, MATCH(TRUE, ISNUMBER(deflator!$E270:$BQ270), 0))</f>
        <v>29362.456330976347</v>
      </c>
      <c r="AZ270" cm="1">
        <f t="array" ref="AZ270">deflator!AZ270/INDEX(deflator!$E270:$BQ270, MATCH(TRUE, ISNUMBER(deflator!$E270:$BQ270), 0))</f>
        <v>33170.828793659864</v>
      </c>
      <c r="BA270" cm="1">
        <f t="array" ref="BA270">deflator!BA270/INDEX(deflator!$E270:$BQ270, MATCH(TRUE, ISNUMBER(deflator!$E270:$BQ270), 0))</f>
        <v>36700.286185156212</v>
      </c>
      <c r="BB270" cm="1">
        <f t="array" ref="BB270">deflator!BB270/INDEX(deflator!$E270:$BQ270, MATCH(TRUE, ISNUMBER(deflator!$E270:$BQ270), 0))</f>
        <v>38740.706733465202</v>
      </c>
      <c r="BC270" cm="1">
        <f t="array" ref="BC270">deflator!BC270/INDEX(deflator!$E270:$BQ270, MATCH(TRUE, ISNUMBER(deflator!$E270:$BQ270), 0))</f>
        <v>44145.389100380729</v>
      </c>
      <c r="BD270" cm="1">
        <f t="array" ref="BD270">deflator!BD270/INDEX(deflator!$E270:$BQ270, MATCH(TRUE, ISNUMBER(deflator!$E270:$BQ270), 0))</f>
        <v>49048.799906799468</v>
      </c>
      <c r="BE270" cm="1">
        <f t="array" ref="BE270">deflator!BE270/INDEX(deflator!$E270:$BQ270, MATCH(TRUE, ISNUMBER(deflator!$E270:$BQ270), 0))</f>
        <v>52478.403459190915</v>
      </c>
      <c r="BF270" cm="1">
        <f t="array" ref="BF270">deflator!BF270/INDEX(deflator!$E270:$BQ270, MATCH(TRUE, ISNUMBER(deflator!$E270:$BQ270), 0))</f>
        <v>57585.019813957893</v>
      </c>
      <c r="BG270" cm="1">
        <f t="array" ref="BG270">deflator!BG270/INDEX(deflator!$E270:$BQ270, MATCH(TRUE, ISNUMBER(deflator!$E270:$BQ270), 0))</f>
        <v>60717.946972063422</v>
      </c>
      <c r="BH270" cm="1">
        <f t="array" ref="BH270">deflator!BH270/INDEX(deflator!$E270:$BQ270, MATCH(TRUE, ISNUMBER(deflator!$E270:$BQ270), 0))</f>
        <v>64761.332426297748</v>
      </c>
      <c r="BI270" cm="1">
        <f t="array" ref="BI270">deflator!BI270/INDEX(deflator!$E270:$BQ270, MATCH(TRUE, ISNUMBER(deflator!$E270:$BQ270), 0))</f>
        <v>73553.396435157993</v>
      </c>
      <c r="BJ270" cm="1">
        <f t="array" ref="BJ270">deflator!BJ270/INDEX(deflator!$E270:$BQ270, MATCH(TRUE, ISNUMBER(deflator!$E270:$BQ270), 0))</f>
        <v>80962.3102289175</v>
      </c>
      <c r="BK270" cm="1">
        <f t="array" ref="BK270">deflator!BK270/INDEX(deflator!$E270:$BQ270, MATCH(TRUE, ISNUMBER(deflator!$E270:$BQ270), 0))</f>
        <v>86962.889293023778</v>
      </c>
      <c r="BL270" cm="1">
        <f t="array" ref="BL270">deflator!BL270/INDEX(deflator!$E270:$BQ270, MATCH(TRUE, ISNUMBER(deflator!$E270:$BQ270), 0))</f>
        <v>93601.175776429125</v>
      </c>
      <c r="BM270" cm="1">
        <f t="array" ref="BM270">deflator!BM270/INDEX(deflator!$E270:$BQ270, MATCH(TRUE, ISNUMBER(deflator!$E270:$BQ270), 0))</f>
        <v>106624.72227078094</v>
      </c>
      <c r="BN270" cm="1">
        <f t="array" ref="BN270">deflator!BN270/INDEX(deflator!$E270:$BQ270, MATCH(TRUE, ISNUMBER(deflator!$E270:$BQ270), 0))</f>
        <v>133433.13907375341</v>
      </c>
      <c r="BO270" cm="1">
        <f t="array" ref="BO270">deflator!BO270/INDEX(deflator!$E270:$BQ270, MATCH(TRUE, ISNUMBER(deflator!$E270:$BQ270), 0))</f>
        <v>141626.35865018767</v>
      </c>
      <c r="BP270" cm="1">
        <f t="array" ref="BP270">deflator!BP270/INDEX(deflator!$E270:$BQ270, MATCH(TRUE, ISNUMBER(deflator!$E270:$BQ270), 0))</f>
        <v>151674.22421668778</v>
      </c>
      <c r="BQ270" cm="1">
        <f t="array" ref="BQ270">deflator!BQ270/INDEX(deflator!$E270:$BQ270, MATCH(TRUE, ISNUMBER(deflator!$E270:$BQ270), 0))</f>
        <v>180157.35480122649</v>
      </c>
    </row>
    <row r="271" spans="1:69" x14ac:dyDescent="0.35">
      <c r="A271" t="s">
        <v>814</v>
      </c>
      <c r="B271" t="s">
        <v>815</v>
      </c>
      <c r="C271" t="s">
        <v>44</v>
      </c>
      <c r="D271" t="s">
        <v>45</v>
      </c>
      <c r="E271" cm="1">
        <f t="array" ref="E271">deflator!E271/INDEX(deflator!$E271:$BQ271, MATCH(TRUE, ISNUMBER(deflator!$E271:$BQ271), 0))</f>
        <v>1</v>
      </c>
      <c r="F271" cm="1">
        <f t="array" ref="F271">deflator!F271/INDEX(deflator!$E271:$BQ271, MATCH(TRUE, ISNUMBER(deflator!$E271:$BQ271), 0))</f>
        <v>0.97958700177317659</v>
      </c>
      <c r="G271" cm="1">
        <f t="array" ref="G271">deflator!G271/INDEX(deflator!$E271:$BQ271, MATCH(TRUE, ISNUMBER(deflator!$E271:$BQ271), 0))</f>
        <v>0.98418731686932281</v>
      </c>
      <c r="H271" cm="1">
        <f t="array" ref="H271">deflator!H271/INDEX(deflator!$E271:$BQ271, MATCH(TRUE, ISNUMBER(deflator!$E271:$BQ271), 0))</f>
        <v>0.9610811579870876</v>
      </c>
      <c r="I271" cm="1">
        <f t="array" ref="I271">deflator!I271/INDEX(deflator!$E271:$BQ271, MATCH(TRUE, ISNUMBER(deflator!$E271:$BQ271), 0))</f>
        <v>1.0201300970886091</v>
      </c>
      <c r="J271" cm="1">
        <f t="array" ref="J271">deflator!J271/INDEX(deflator!$E271:$BQ271, MATCH(TRUE, ISNUMBER(deflator!$E271:$BQ271), 0))</f>
        <v>1.0477158767148371</v>
      </c>
      <c r="K271" cm="1">
        <f t="array" ref="K271">deflator!K271/INDEX(deflator!$E271:$BQ271, MATCH(TRUE, ISNUMBER(deflator!$E271:$BQ271), 0))</f>
        <v>1.0086364251807414</v>
      </c>
      <c r="L271" cm="1">
        <f t="array" ref="L271">deflator!L271/INDEX(deflator!$E271:$BQ271, MATCH(TRUE, ISNUMBER(deflator!$E271:$BQ271), 0))</f>
        <v>1.014451836354594</v>
      </c>
      <c r="M271" cm="1">
        <f t="array" ref="M271">deflator!M271/INDEX(deflator!$E271:$BQ271, MATCH(TRUE, ISNUMBER(deflator!$E271:$BQ271), 0))</f>
        <v>1.0536726418377929</v>
      </c>
      <c r="N271" cm="1">
        <f t="array" ref="N271">deflator!N271/INDEX(deflator!$E271:$BQ271, MATCH(TRUE, ISNUMBER(deflator!$E271:$BQ271), 0))</f>
        <v>1.1072027219611908</v>
      </c>
      <c r="O271" cm="1">
        <f t="array" ref="O271">deflator!O271/INDEX(deflator!$E271:$BQ271, MATCH(TRUE, ISNUMBER(deflator!$E271:$BQ271), 0))</f>
        <v>0.97374998089192233</v>
      </c>
      <c r="P271" cm="1">
        <f t="array" ref="P271">deflator!P271/INDEX(deflator!$E271:$BQ271, MATCH(TRUE, ISNUMBER(deflator!$E271:$BQ271), 0))</f>
        <v>1.0337646646083809</v>
      </c>
      <c r="Q271" cm="1">
        <f t="array" ref="Q271">deflator!Q271/INDEX(deflator!$E271:$BQ271, MATCH(TRUE, ISNUMBER(deflator!$E271:$BQ271), 0))</f>
        <v>1.1728429123017079</v>
      </c>
      <c r="R271" cm="1">
        <f t="array" ref="R271">deflator!R271/INDEX(deflator!$E271:$BQ271, MATCH(TRUE, ISNUMBER(deflator!$E271:$BQ271), 0))</f>
        <v>1.4126969810008945</v>
      </c>
      <c r="S271" cm="1">
        <f t="array" ref="S271">deflator!S271/INDEX(deflator!$E271:$BQ271, MATCH(TRUE, ISNUMBER(deflator!$E271:$BQ271), 0))</f>
        <v>1.5942815936114016</v>
      </c>
      <c r="T271" cm="1">
        <f t="array" ref="T271">deflator!T271/INDEX(deflator!$E271:$BQ271, MATCH(TRUE, ISNUMBER(deflator!$E271:$BQ271), 0))</f>
        <v>1.7845392232109754</v>
      </c>
      <c r="U271" cm="1">
        <f t="array" ref="U271">deflator!U271/INDEX(deflator!$E271:$BQ271, MATCH(TRUE, ISNUMBER(deflator!$E271:$BQ271), 0))</f>
        <v>1.7547747419681754</v>
      </c>
      <c r="V271" cm="1">
        <f t="array" ref="V271">deflator!V271/INDEX(deflator!$E271:$BQ271, MATCH(TRUE, ISNUMBER(deflator!$E271:$BQ271), 0))</f>
        <v>1.9041060567586212</v>
      </c>
      <c r="W271" cm="1">
        <f t="array" ref="W271">deflator!W271/INDEX(deflator!$E271:$BQ271, MATCH(TRUE, ISNUMBER(deflator!$E271:$BQ271), 0))</f>
        <v>1.9513512260525134</v>
      </c>
      <c r="X271" cm="1">
        <f t="array" ref="X271">deflator!X271/INDEX(deflator!$E271:$BQ271, MATCH(TRUE, ISNUMBER(deflator!$E271:$BQ271), 0))</f>
        <v>2.2475805857001014</v>
      </c>
      <c r="Y271" cm="1">
        <f t="array" ref="Y271">deflator!Y271/INDEX(deflator!$E271:$BQ271, MATCH(TRUE, ISNUMBER(deflator!$E271:$BQ271), 0))</f>
        <v>2.5339433655822368</v>
      </c>
      <c r="Z271" cm="1">
        <f t="array" ref="Z271">deflator!Z271/INDEX(deflator!$E271:$BQ271, MATCH(TRUE, ISNUMBER(deflator!$E271:$BQ271), 0))</f>
        <v>2.7011603446217993</v>
      </c>
      <c r="AA271" cm="1">
        <f t="array" ref="AA271">deflator!AA271/INDEX(deflator!$E271:$BQ271, MATCH(TRUE, ISNUMBER(deflator!$E271:$BQ271), 0))</f>
        <v>2.8053916930740912</v>
      </c>
      <c r="AB271" cm="1">
        <f t="array" ref="AB271">deflator!AB271/INDEX(deflator!$E271:$BQ271, MATCH(TRUE, ISNUMBER(deflator!$E271:$BQ271), 0))</f>
        <v>2.5107833531217052</v>
      </c>
      <c r="AC271" cm="1">
        <f t="array" ref="AC271">deflator!AC271/INDEX(deflator!$E271:$BQ271, MATCH(TRUE, ISNUMBER(deflator!$E271:$BQ271), 0))</f>
        <v>2.0941251896700712</v>
      </c>
      <c r="AD271" cm="1">
        <f t="array" ref="AD271">deflator!AD271/INDEX(deflator!$E271:$BQ271, MATCH(TRUE, ISNUMBER(deflator!$E271:$BQ271), 0))</f>
        <v>1.7377750466190747</v>
      </c>
      <c r="AE271" cm="1">
        <f t="array" ref="AE271">deflator!AE271/INDEX(deflator!$E271:$BQ271, MATCH(TRUE, ISNUMBER(deflator!$E271:$BQ271), 0))</f>
        <v>1.8772468403711113</v>
      </c>
      <c r="AF271" cm="1">
        <f t="array" ref="AF271">deflator!AF271/INDEX(deflator!$E271:$BQ271, MATCH(TRUE, ISNUMBER(deflator!$E271:$BQ271), 0))</f>
        <v>2.0122088984872404</v>
      </c>
      <c r="AG271" cm="1">
        <f t="array" ref="AG271">deflator!AG271/INDEX(deflator!$E271:$BQ271, MATCH(TRUE, ISNUMBER(deflator!$E271:$BQ271), 0))</f>
        <v>2.1688617093256393</v>
      </c>
      <c r="AH271" cm="1">
        <f t="array" ref="AH271">deflator!AH271/INDEX(deflator!$E271:$BQ271, MATCH(TRUE, ISNUMBER(deflator!$E271:$BQ271), 0))</f>
        <v>2.1860593267205735</v>
      </c>
      <c r="AI271" cm="1">
        <f t="array" ref="AI271">deflator!AI271/INDEX(deflator!$E271:$BQ271, MATCH(TRUE, ISNUMBER(deflator!$E271:$BQ271), 0))</f>
        <v>2.1659381580020822</v>
      </c>
      <c r="AJ271" cm="1">
        <f t="array" ref="AJ271">deflator!AJ271/INDEX(deflator!$E271:$BQ271, MATCH(TRUE, ISNUMBER(deflator!$E271:$BQ271), 0))</f>
        <v>2.0191460302871889</v>
      </c>
      <c r="AK271" cm="1">
        <f t="array" ref="AK271">deflator!AK271/INDEX(deflator!$E271:$BQ271, MATCH(TRUE, ISNUMBER(deflator!$E271:$BQ271), 0))</f>
        <v>1.73384759478863</v>
      </c>
      <c r="AL271" cm="1">
        <f t="array" ref="AL271">deflator!AL271/INDEX(deflator!$E271:$BQ271, MATCH(TRUE, ISNUMBER(deflator!$E271:$BQ271), 0))</f>
        <v>1.668115313844964</v>
      </c>
      <c r="AM271" cm="1">
        <f t="array" ref="AM271">deflator!AM271/INDEX(deflator!$E271:$BQ271, MATCH(TRUE, ISNUMBER(deflator!$E271:$BQ271), 0))</f>
        <v>1.603131003262068</v>
      </c>
      <c r="AN271" cm="1">
        <f t="array" ref="AN271">deflator!AN271/INDEX(deflator!$E271:$BQ271, MATCH(TRUE, ISNUMBER(deflator!$E271:$BQ271), 0))</f>
        <v>1.6518427520825234</v>
      </c>
      <c r="AO271" cm="1">
        <f t="array" ref="AO271">deflator!AO271/INDEX(deflator!$E271:$BQ271, MATCH(TRUE, ISNUMBER(deflator!$E271:$BQ271), 0))</f>
        <v>1.800250636912113</v>
      </c>
      <c r="AP271" cm="1">
        <f t="array" ref="AP271">deflator!AP271/INDEX(deflator!$E271:$BQ271, MATCH(TRUE, ISNUMBER(deflator!$E271:$BQ271), 0))</f>
        <v>1.7484205544715579</v>
      </c>
      <c r="AQ271" cm="1">
        <f t="array" ref="AQ271">deflator!AQ271/INDEX(deflator!$E271:$BQ271, MATCH(TRUE, ISNUMBER(deflator!$E271:$BQ271), 0))</f>
        <v>1.2754964109216667</v>
      </c>
      <c r="AR271" cm="1">
        <f t="array" ref="AR271">deflator!AR271/INDEX(deflator!$E271:$BQ271, MATCH(TRUE, ISNUMBER(deflator!$E271:$BQ271), 0))</f>
        <v>1.3776230271485075</v>
      </c>
      <c r="AS271" cm="1">
        <f t="array" ref="AS271">deflator!AS271/INDEX(deflator!$E271:$BQ271, MATCH(TRUE, ISNUMBER(deflator!$E271:$BQ271), 0))</f>
        <v>1.3862731224257654</v>
      </c>
      <c r="AT271" cm="1">
        <f t="array" ref="AT271">deflator!AT271/INDEX(deflator!$E271:$BQ271, MATCH(TRUE, ISNUMBER(deflator!$E271:$BQ271), 0))</f>
        <v>1.3844586266016319</v>
      </c>
      <c r="AU271" cm="1">
        <f t="array" ref="AU271">deflator!AU271/INDEX(deflator!$E271:$BQ271, MATCH(TRUE, ISNUMBER(deflator!$E271:$BQ271), 0))</f>
        <v>1.4220183009926768</v>
      </c>
      <c r="AV271" cm="1">
        <f t="array" ref="AV271">deflator!AV271/INDEX(deflator!$E271:$BQ271, MATCH(TRUE, ISNUMBER(deflator!$E271:$BQ271), 0))</f>
        <v>1.5471740508459164</v>
      </c>
      <c r="AW271" cm="1">
        <f t="array" ref="AW271">deflator!AW271/INDEX(deflator!$E271:$BQ271, MATCH(TRUE, ISNUMBER(deflator!$E271:$BQ271), 0))</f>
        <v>1.6649375799382167</v>
      </c>
      <c r="AX271" cm="1">
        <f t="array" ref="AX271">deflator!AX271/INDEX(deflator!$E271:$BQ271, MATCH(TRUE, ISNUMBER(deflator!$E271:$BQ271), 0))</f>
        <v>1.7504587820940987</v>
      </c>
      <c r="AY271" cm="1">
        <f t="array" ref="AY271">deflator!AY271/INDEX(deflator!$E271:$BQ271, MATCH(TRUE, ISNUMBER(deflator!$E271:$BQ271), 0))</f>
        <v>1.7151401479679265</v>
      </c>
      <c r="AZ271" cm="1">
        <f t="array" ref="AZ271">deflator!AZ271/INDEX(deflator!$E271:$BQ271, MATCH(TRUE, ISNUMBER(deflator!$E271:$BQ271), 0))</f>
        <v>1.7304887111532834</v>
      </c>
      <c r="BA271" cm="1">
        <f t="array" ref="BA271">deflator!BA271/INDEX(deflator!$E271:$BQ271, MATCH(TRUE, ISNUMBER(deflator!$E271:$BQ271), 0))</f>
        <v>1.7538368547144478</v>
      </c>
      <c r="BB271" cm="1">
        <f t="array" ref="BB271">deflator!BB271/INDEX(deflator!$E271:$BQ271, MATCH(TRUE, ISNUMBER(deflator!$E271:$BQ271), 0))</f>
        <v>3.3892605551811905</v>
      </c>
      <c r="BC271" cm="1">
        <f t="array" ref="BC271">deflator!BC271/INDEX(deflator!$E271:$BQ271, MATCH(TRUE, ISNUMBER(deflator!$E271:$BQ271), 0))</f>
        <v>3.5281401811067354</v>
      </c>
      <c r="BD271" cm="1">
        <f t="array" ref="BD271">deflator!BD271/INDEX(deflator!$E271:$BQ271, MATCH(TRUE, ISNUMBER(deflator!$E271:$BQ271), 0))</f>
        <v>3.6182048673496481</v>
      </c>
      <c r="BE271" cm="1">
        <f t="array" ref="BE271">deflator!BE271/INDEX(deflator!$E271:$BQ271, MATCH(TRUE, ISNUMBER(deflator!$E271:$BQ271), 0))</f>
        <v>3.7639797291666799</v>
      </c>
      <c r="BF271" cm="1">
        <f t="array" ref="BF271">deflator!BF271/INDEX(deflator!$E271:$BQ271, MATCH(TRUE, ISNUMBER(deflator!$E271:$BQ271), 0))</f>
        <v>4.1167050960964033</v>
      </c>
      <c r="BG271" cm="1">
        <f t="array" ref="BG271">deflator!BG271/INDEX(deflator!$E271:$BQ271, MATCH(TRUE, ISNUMBER(deflator!$E271:$BQ271), 0))</f>
        <v>4.1063322474033992</v>
      </c>
      <c r="BH271" cm="1">
        <f t="array" ref="BH271">deflator!BH271/INDEX(deflator!$E271:$BQ271, MATCH(TRUE, ISNUMBER(deflator!$E271:$BQ271), 0))</f>
        <v>4.1312731898725765</v>
      </c>
      <c r="BI271" cm="1">
        <f t="array" ref="BI271">deflator!BI271/INDEX(deflator!$E271:$BQ271, MATCH(TRUE, ISNUMBER(deflator!$E271:$BQ271), 0))</f>
        <v>4.2205826975109586</v>
      </c>
      <c r="BJ271" cm="1">
        <f t="array" ref="BJ271">deflator!BJ271/INDEX(deflator!$E271:$BQ271, MATCH(TRUE, ISNUMBER(deflator!$E271:$BQ271), 0))</f>
        <v>12.554319873983401</v>
      </c>
      <c r="BK271" cm="1">
        <f t="array" ref="BK271">deflator!BK271/INDEX(deflator!$E271:$BQ271, MATCH(TRUE, ISNUMBER(deflator!$E271:$BQ271), 0))</f>
        <v>13.000507404901091</v>
      </c>
      <c r="BL271" cm="1">
        <f t="array" ref="BL271">deflator!BL271/INDEX(deflator!$E271:$BQ271, MATCH(TRUE, ISNUMBER(deflator!$E271:$BQ271), 0))</f>
        <v>42.302979875220082</v>
      </c>
      <c r="BM271" cm="1">
        <f t="array" ref="BM271">deflator!BM271/INDEX(deflator!$E271:$BQ271, MATCH(TRUE, ISNUMBER(deflator!$E271:$BQ271), 0))</f>
        <v>298.21299901313296</v>
      </c>
      <c r="BN271" cm="1">
        <f t="array" ref="BN271">deflator!BN271/INDEX(deflator!$E271:$BQ271, MATCH(TRUE, ISNUMBER(deflator!$E271:$BQ271), 0))</f>
        <v>636.07326527255577</v>
      </c>
      <c r="BO271" cm="1">
        <f t="array" ref="BO271">deflator!BO271/INDEX(deflator!$E271:$BQ271, MATCH(TRUE, ISNUMBER(deflator!$E271:$BQ271), 0))</f>
        <v>2334.3090671050077</v>
      </c>
      <c r="BP271" cm="1">
        <f t="array" ref="BP271">deflator!BP271/INDEX(deflator!$E271:$BQ271, MATCH(TRUE, ISNUMBER(deflator!$E271:$BQ271), 0))</f>
        <v>23845.790093627184</v>
      </c>
      <c r="BQ271" cm="1">
        <f t="array" ref="BQ271">deflator!BQ271/INDEX(deflator!$E271:$BQ271, MATCH(TRUE, ISNUMBER(deflator!$E271:$BQ271), 0))</f>
        <v>284123.92576251272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C258-CFA5-4787-98D3-944DEEC9F54C}">
  <dimension ref="A1:BQ271"/>
  <sheetViews>
    <sheetView workbookViewId="0">
      <selection activeCell="H16" sqref="H16"/>
    </sheetView>
  </sheetViews>
  <sheetFormatPr defaultRowHeight="14.5" x14ac:dyDescent="0.35"/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816</v>
      </c>
      <c r="D6" t="s">
        <v>817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176368715.08379897</v>
      </c>
      <c r="AF6">
        <v>250223463.68715078</v>
      </c>
      <c r="AG6">
        <v>293910614.52513969</v>
      </c>
      <c r="AH6">
        <v>362625698.32402253</v>
      </c>
      <c r="AI6">
        <v>425251396.64804465</v>
      </c>
      <c r="AJ6">
        <v>496867039.10614491</v>
      </c>
      <c r="AK6">
        <v>559017877.09497249</v>
      </c>
      <c r="AL6">
        <v>594760893.8547498</v>
      </c>
      <c r="AM6">
        <v>669644134.07821083</v>
      </c>
      <c r="AN6">
        <v>704641340.78212178</v>
      </c>
      <c r="AO6">
        <v>726846927.37429965</v>
      </c>
      <c r="AP6">
        <v>760211731.84357274</v>
      </c>
      <c r="AQ6">
        <v>859660893.85474861</v>
      </c>
      <c r="AR6">
        <v>949211731.84357572</v>
      </c>
      <c r="AS6">
        <v>971095530.72625732</v>
      </c>
      <c r="AT6">
        <v>1028268156.4245783</v>
      </c>
      <c r="AU6">
        <v>1136089385.4748578</v>
      </c>
      <c r="AV6">
        <v>1236927374.3016779</v>
      </c>
      <c r="AW6">
        <v>1276703910.6145236</v>
      </c>
      <c r="AX6">
        <v>1355754189.9441316</v>
      </c>
      <c r="AY6">
        <v>1387932960.8938563</v>
      </c>
      <c r="AZ6">
        <v>1433743016.7597742</v>
      </c>
      <c r="BA6">
        <v>1671229050.2793329</v>
      </c>
      <c r="BB6">
        <v>1767318435.7541931</v>
      </c>
      <c r="BC6">
        <v>1762346368.7150841</v>
      </c>
      <c r="BD6">
        <v>1764581005.5865896</v>
      </c>
      <c r="BE6">
        <v>1910167597.7653651</v>
      </c>
      <c r="BF6">
        <v>1839106145.2513955</v>
      </c>
      <c r="BG6">
        <v>1942067039.1061432</v>
      </c>
      <c r="BH6">
        <v>2125642458.1005564</v>
      </c>
      <c r="BI6">
        <v>2327597765.363131</v>
      </c>
      <c r="BJ6">
        <v>2368659217.8770943</v>
      </c>
      <c r="BK6">
        <v>2445195530.7262578</v>
      </c>
      <c r="BL6">
        <v>2552737430.1675944</v>
      </c>
      <c r="BM6">
        <v>2680111731.843565</v>
      </c>
      <c r="BN6">
        <v>2997486033.5195622</v>
      </c>
      <c r="BO6">
        <v>3097094972.0670443</v>
      </c>
      <c r="BP6">
        <v>3121508379.8882685</v>
      </c>
      <c r="BQ6">
        <v>0</v>
      </c>
    </row>
    <row r="7" spans="1:69" x14ac:dyDescent="0.35">
      <c r="A7" t="s">
        <v>46</v>
      </c>
      <c r="B7" t="s">
        <v>47</v>
      </c>
      <c r="C7" t="s">
        <v>816</v>
      </c>
      <c r="D7" t="s">
        <v>817</v>
      </c>
      <c r="E7">
        <v>0</v>
      </c>
      <c r="F7">
        <v>0</v>
      </c>
      <c r="G7">
        <v>0</v>
      </c>
      <c r="H7">
        <v>0</v>
      </c>
      <c r="I7">
        <v>0</v>
      </c>
      <c r="J7">
        <v>11376661488.243158</v>
      </c>
      <c r="K7">
        <v>10710463891.095501</v>
      </c>
      <c r="L7">
        <v>11338791142.855782</v>
      </c>
      <c r="M7">
        <v>12766564399.286806</v>
      </c>
      <c r="N7">
        <v>14395433188.870806</v>
      </c>
      <c r="O7">
        <v>16076353997.67033</v>
      </c>
      <c r="P7">
        <v>17332251664.841858</v>
      </c>
      <c r="Q7">
        <v>19442957558.657772</v>
      </c>
      <c r="R7">
        <v>26128498003.982624</v>
      </c>
      <c r="S7">
        <v>31200828686.856659</v>
      </c>
      <c r="T7">
        <v>34539198320.951065</v>
      </c>
      <c r="U7">
        <v>33223539029.2551</v>
      </c>
      <c r="V7">
        <v>37414742804.236084</v>
      </c>
      <c r="W7">
        <v>43831508053.096764</v>
      </c>
      <c r="X7">
        <v>49712083581.464478</v>
      </c>
      <c r="Y7">
        <v>62760379101.969971</v>
      </c>
      <c r="Z7">
        <v>65526372629.787682</v>
      </c>
      <c r="AA7">
        <v>62048718032.598412</v>
      </c>
      <c r="AB7">
        <v>73202860906.23674</v>
      </c>
      <c r="AC7">
        <v>60829805966.161049</v>
      </c>
      <c r="AD7">
        <v>51087176724.859131</v>
      </c>
      <c r="AE7">
        <v>54353199057.101738</v>
      </c>
      <c r="AF7">
        <v>69030546983.937134</v>
      </c>
      <c r="AG7">
        <v>77209914266.934448</v>
      </c>
      <c r="AH7">
        <v>83049937845.444458</v>
      </c>
      <c r="AI7">
        <v>91488856936.337112</v>
      </c>
      <c r="AJ7">
        <v>98089975876.520203</v>
      </c>
      <c r="AK7">
        <v>91384459016.365845</v>
      </c>
      <c r="AL7">
        <v>85905347572.948303</v>
      </c>
      <c r="AM7">
        <v>89020909778.324844</v>
      </c>
      <c r="AN7">
        <v>101503725128.14854</v>
      </c>
      <c r="AO7">
        <v>102086097341.62642</v>
      </c>
      <c r="AP7">
        <v>111914303829.03476</v>
      </c>
      <c r="AQ7">
        <v>106865356424.90565</v>
      </c>
      <c r="AR7">
        <v>106987179025.99847</v>
      </c>
      <c r="AS7">
        <v>102949684014.14648</v>
      </c>
      <c r="AT7">
        <v>103370049588.98715</v>
      </c>
      <c r="AU7">
        <v>110940529085.2233</v>
      </c>
      <c r="AV7">
        <v>151707419393.82361</v>
      </c>
      <c r="AW7">
        <v>192001051909.4603</v>
      </c>
      <c r="AX7">
        <v>233683575055.78101</v>
      </c>
      <c r="AY7">
        <v>273245132983.38071</v>
      </c>
      <c r="AZ7">
        <v>329045602235.29498</v>
      </c>
      <c r="BA7">
        <v>350513849260.84503</v>
      </c>
      <c r="BB7">
        <v>359145140771.21436</v>
      </c>
      <c r="BC7">
        <v>424236752236.76355</v>
      </c>
      <c r="BD7">
        <v>462872918391.18591</v>
      </c>
      <c r="BE7">
        <v>455147460578.99805</v>
      </c>
      <c r="BF7">
        <v>437646740549.91547</v>
      </c>
      <c r="BG7">
        <v>445700446246.75128</v>
      </c>
      <c r="BH7">
        <v>425320447578.13971</v>
      </c>
      <c r="BI7">
        <v>387463457942.67664</v>
      </c>
      <c r="BJ7">
        <v>441399284696.41626</v>
      </c>
      <c r="BK7">
        <v>469696366678.00409</v>
      </c>
      <c r="BL7">
        <v>495021769687.68842</v>
      </c>
      <c r="BM7">
        <v>496811371563.39526</v>
      </c>
      <c r="BN7">
        <v>560314602871.01453</v>
      </c>
      <c r="BO7">
        <v>582910398441.84338</v>
      </c>
      <c r="BP7">
        <v>567698097281.09326</v>
      </c>
      <c r="BQ7">
        <v>0</v>
      </c>
    </row>
    <row r="8" spans="1:69" x14ac:dyDescent="0.35">
      <c r="A8" t="s">
        <v>48</v>
      </c>
      <c r="B8" t="s">
        <v>49</v>
      </c>
      <c r="C8" t="s">
        <v>816</v>
      </c>
      <c r="D8" t="s">
        <v>817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1627477808.5442863</v>
      </c>
      <c r="AZ8">
        <v>2323278482.0916605</v>
      </c>
      <c r="BA8">
        <v>2983484131.5063844</v>
      </c>
      <c r="BB8">
        <v>4104898910.5630164</v>
      </c>
      <c r="BC8">
        <v>5605421403.8234739</v>
      </c>
      <c r="BD8">
        <v>6520979727.9030571</v>
      </c>
      <c r="BE8">
        <v>6552237262.1896114</v>
      </c>
      <c r="BF8">
        <v>6584255329.3464937</v>
      </c>
      <c r="BG8">
        <v>7011985032.3332281</v>
      </c>
      <c r="BH8">
        <v>6491868794.744771</v>
      </c>
      <c r="BI8">
        <v>6743498889.7139339</v>
      </c>
      <c r="BJ8">
        <v>6912760601.934598</v>
      </c>
      <c r="BK8">
        <v>6608832391.414525</v>
      </c>
      <c r="BL8">
        <v>6572138089.188633</v>
      </c>
      <c r="BM8">
        <v>7485107533.0282307</v>
      </c>
      <c r="BN8">
        <v>0</v>
      </c>
      <c r="BO8">
        <v>0</v>
      </c>
      <c r="BP8">
        <v>0</v>
      </c>
      <c r="BQ8">
        <v>0</v>
      </c>
    </row>
    <row r="9" spans="1:69" x14ac:dyDescent="0.35">
      <c r="A9" t="s">
        <v>50</v>
      </c>
      <c r="B9" t="s">
        <v>51</v>
      </c>
      <c r="C9" t="s">
        <v>816</v>
      </c>
      <c r="D9" t="s">
        <v>817</v>
      </c>
      <c r="E9">
        <v>1342111716.635323</v>
      </c>
      <c r="F9">
        <v>1453724380.2605991</v>
      </c>
      <c r="G9">
        <v>1601929679.1959636</v>
      </c>
      <c r="H9">
        <v>1704998326.0871582</v>
      </c>
      <c r="I9">
        <v>2036658039.7456081</v>
      </c>
      <c r="J9">
        <v>2112715071.2970731</v>
      </c>
      <c r="K9">
        <v>2274296041.5671782</v>
      </c>
      <c r="L9">
        <v>2149722416.7262435</v>
      </c>
      <c r="M9">
        <v>2383984241.8459373</v>
      </c>
      <c r="N9">
        <v>2778009311.380528</v>
      </c>
      <c r="O9">
        <v>3416971399.1981339</v>
      </c>
      <c r="P9">
        <v>3183148562.4712029</v>
      </c>
      <c r="Q9">
        <v>3995340277.2025495</v>
      </c>
      <c r="R9">
        <v>5229228670.9351406</v>
      </c>
      <c r="S9">
        <v>7555307466.5450306</v>
      </c>
      <c r="T9">
        <v>10322449910.032587</v>
      </c>
      <c r="U9">
        <v>13820067637.836206</v>
      </c>
      <c r="V9">
        <v>16109964578.272633</v>
      </c>
      <c r="W9">
        <v>16933688153.28442</v>
      </c>
      <c r="X9">
        <v>21167929911.608307</v>
      </c>
      <c r="Y9">
        <v>30238041074.466686</v>
      </c>
      <c r="Z9">
        <v>27947048968.731308</v>
      </c>
      <c r="AA9">
        <v>25808062623.389099</v>
      </c>
      <c r="AB9">
        <v>21453633678.644596</v>
      </c>
      <c r="AC9">
        <v>20101771212.020844</v>
      </c>
      <c r="AD9">
        <v>21133589715.483509</v>
      </c>
      <c r="AE9">
        <v>17889954610.355698</v>
      </c>
      <c r="AF9">
        <v>18290640186.346619</v>
      </c>
      <c r="AG9">
        <v>18550822683.894875</v>
      </c>
      <c r="AH9">
        <v>16613114341.764164</v>
      </c>
      <c r="AI9">
        <v>20274731371.683277</v>
      </c>
      <c r="AJ9">
        <v>21496208916.676758</v>
      </c>
      <c r="AK9">
        <v>21370063697.004906</v>
      </c>
      <c r="AL9">
        <v>21473636345.031723</v>
      </c>
      <c r="AM9">
        <v>21794572752.295704</v>
      </c>
      <c r="AN9">
        <v>25967750381.56176</v>
      </c>
      <c r="AO9">
        <v>28633477215.565731</v>
      </c>
      <c r="AP9">
        <v>31161009392.695076</v>
      </c>
      <c r="AQ9">
        <v>35681713455.016602</v>
      </c>
      <c r="AR9">
        <v>20150332456.609344</v>
      </c>
      <c r="AS9">
        <v>21684502578.553978</v>
      </c>
      <c r="AT9">
        <v>168714615594.34048</v>
      </c>
      <c r="AU9">
        <v>204175509854.92612</v>
      </c>
      <c r="AV9">
        <v>224103006698.07147</v>
      </c>
      <c r="AW9">
        <v>237959993348.55402</v>
      </c>
      <c r="AX9">
        <v>287615856590.93939</v>
      </c>
      <c r="AY9">
        <v>346176541079.74719</v>
      </c>
      <c r="AZ9">
        <v>426494806405.00787</v>
      </c>
      <c r="BA9">
        <v>551717016888.46802</v>
      </c>
      <c r="BB9">
        <v>626537953027.14001</v>
      </c>
      <c r="BC9">
        <v>666522065303.91101</v>
      </c>
      <c r="BD9">
        <v>791151921980.20654</v>
      </c>
      <c r="BE9">
        <v>955977546074.10498</v>
      </c>
      <c r="BF9">
        <v>1066171628844.4235</v>
      </c>
      <c r="BG9">
        <v>1229829413704.1396</v>
      </c>
      <c r="BH9">
        <v>182420112396.09308</v>
      </c>
      <c r="BI9">
        <v>187416915279.26892</v>
      </c>
      <c r="BJ9">
        <v>174933841643.1282</v>
      </c>
      <c r="BK9">
        <v>200472639752.74005</v>
      </c>
      <c r="BL9">
        <v>212213644104.84625</v>
      </c>
      <c r="BM9">
        <v>224579756701.75143</v>
      </c>
      <c r="BN9">
        <v>249749711358.68228</v>
      </c>
      <c r="BO9">
        <v>263654388003.53857</v>
      </c>
      <c r="BP9">
        <v>0</v>
      </c>
      <c r="BQ9">
        <v>0</v>
      </c>
    </row>
    <row r="10" spans="1:69" x14ac:dyDescent="0.35">
      <c r="A10" t="s">
        <v>52</v>
      </c>
      <c r="B10" t="s">
        <v>53</v>
      </c>
      <c r="C10" t="s">
        <v>816</v>
      </c>
      <c r="D10" t="s">
        <v>817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2020930647.318013</v>
      </c>
      <c r="AO10">
        <v>2075604470.848948</v>
      </c>
      <c r="AP10">
        <v>1729718166.6957757</v>
      </c>
      <c r="AQ10">
        <v>1589928168.5945857</v>
      </c>
      <c r="AR10">
        <v>1405903268.4381645</v>
      </c>
      <c r="AS10">
        <v>1577644761.008965</v>
      </c>
      <c r="AT10">
        <v>1888704094.8737473</v>
      </c>
      <c r="AU10">
        <v>2453319651.8757181</v>
      </c>
      <c r="AV10">
        <v>2406205529.3339314</v>
      </c>
      <c r="AW10">
        <v>3192163105.4909067</v>
      </c>
      <c r="AX10">
        <v>4917062860.518856</v>
      </c>
      <c r="AY10">
        <v>8524134845.3796206</v>
      </c>
      <c r="AZ10">
        <v>13344939905.342262</v>
      </c>
      <c r="BA10">
        <v>27907833616.002918</v>
      </c>
      <c r="BB10">
        <v>32065824229.216751</v>
      </c>
      <c r="BC10">
        <v>29141059674.995522</v>
      </c>
      <c r="BD10">
        <v>39102792287.46888</v>
      </c>
      <c r="BE10">
        <v>40359373787.257385</v>
      </c>
      <c r="BF10">
        <v>44110672866.495483</v>
      </c>
      <c r="BG10">
        <v>48506908991.865532</v>
      </c>
      <c r="BH10">
        <v>37053451612.761513</v>
      </c>
      <c r="BI10">
        <v>20662667073.389961</v>
      </c>
      <c r="BJ10">
        <v>23718297278.286118</v>
      </c>
      <c r="BK10">
        <v>24348807923.095772</v>
      </c>
      <c r="BL10">
        <v>23887461947.526794</v>
      </c>
      <c r="BM10">
        <v>19434550566.153126</v>
      </c>
      <c r="BN10">
        <v>17200195831.223251</v>
      </c>
      <c r="BO10">
        <v>22717989856.4394</v>
      </c>
      <c r="BP10">
        <v>21405470271.62252</v>
      </c>
      <c r="BQ10">
        <v>16273513521.49085</v>
      </c>
    </row>
    <row r="11" spans="1:69" x14ac:dyDescent="0.35">
      <c r="A11" t="s">
        <v>67</v>
      </c>
      <c r="B11" t="s">
        <v>68</v>
      </c>
      <c r="C11" t="s">
        <v>816</v>
      </c>
      <c r="D11" t="s">
        <v>817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747959279.76876223</v>
      </c>
      <c r="AN11">
        <v>1159142371.6928704</v>
      </c>
      <c r="AO11">
        <v>1478981834.8069584</v>
      </c>
      <c r="AP11">
        <v>1353420586.2304006</v>
      </c>
      <c r="AQ11">
        <v>1584583103.9957662</v>
      </c>
      <c r="AR11">
        <v>2120713859.5220883</v>
      </c>
      <c r="AS11">
        <v>2278350890.2283196</v>
      </c>
      <c r="AT11">
        <v>2738507496.5900741</v>
      </c>
      <c r="AU11">
        <v>2906782721.271946</v>
      </c>
      <c r="AV11">
        <v>3672293007.7325687</v>
      </c>
      <c r="AW11">
        <v>4901418985.5014248</v>
      </c>
      <c r="AX11">
        <v>5750602933.5289364</v>
      </c>
      <c r="AY11">
        <v>6793547993.7658052</v>
      </c>
      <c r="AZ11">
        <v>8378056443.5128508</v>
      </c>
      <c r="BA11">
        <v>9722913764.5134296</v>
      </c>
      <c r="BB11">
        <v>9175481679.3594284</v>
      </c>
      <c r="BC11">
        <v>9431512749.9710579</v>
      </c>
      <c r="BD11">
        <v>10606483619.596096</v>
      </c>
      <c r="BE11">
        <v>10384236724.769495</v>
      </c>
      <c r="BF11">
        <v>10873370469.552347</v>
      </c>
      <c r="BG11">
        <v>11330015168.752388</v>
      </c>
      <c r="BH11">
        <v>9655159612.9638557</v>
      </c>
      <c r="BI11">
        <v>10177497633.767654</v>
      </c>
      <c r="BJ11">
        <v>10637558281.003227</v>
      </c>
      <c r="BK11">
        <v>11706081592.424908</v>
      </c>
      <c r="BL11">
        <v>12004096500.570032</v>
      </c>
      <c r="BM11">
        <v>13409940174.873474</v>
      </c>
      <c r="BN11">
        <v>15285065687.789801</v>
      </c>
      <c r="BO11">
        <v>14678600481.585918</v>
      </c>
      <c r="BP11">
        <v>16873466143.375219</v>
      </c>
      <c r="BQ11">
        <v>0</v>
      </c>
    </row>
    <row r="12" spans="1:69" x14ac:dyDescent="0.35">
      <c r="A12" t="s">
        <v>69</v>
      </c>
      <c r="B12" t="s">
        <v>70</v>
      </c>
      <c r="C12" t="s">
        <v>816</v>
      </c>
      <c r="D12" t="s">
        <v>817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35">
      <c r="A13" t="s">
        <v>71</v>
      </c>
      <c r="B13" t="s">
        <v>72</v>
      </c>
      <c r="C13" t="s">
        <v>816</v>
      </c>
      <c r="D13" t="s">
        <v>817</v>
      </c>
      <c r="E13">
        <v>0</v>
      </c>
      <c r="F13">
        <v>5140750863.2781963</v>
      </c>
      <c r="G13">
        <v>5147305438.367095</v>
      </c>
      <c r="H13">
        <v>5902453820.0612774</v>
      </c>
      <c r="I13">
        <v>6603509195.7501125</v>
      </c>
      <c r="J13">
        <v>7150790117.8537722</v>
      </c>
      <c r="K13">
        <v>7842752543.9529419</v>
      </c>
      <c r="L13">
        <v>8957446331.9129562</v>
      </c>
      <c r="M13">
        <v>10559793486.074026</v>
      </c>
      <c r="N13">
        <v>11808866747.477154</v>
      </c>
      <c r="O13">
        <v>12856931826.556227</v>
      </c>
      <c r="P13">
        <v>14426570360.704136</v>
      </c>
      <c r="Q13">
        <v>18812278915.211475</v>
      </c>
      <c r="R13">
        <v>24250623513.47522</v>
      </c>
      <c r="S13">
        <v>32271681176.659599</v>
      </c>
      <c r="T13">
        <v>43548575762.270393</v>
      </c>
      <c r="U13">
        <v>56934555535.322327</v>
      </c>
      <c r="V13">
        <v>72262220170.990448</v>
      </c>
      <c r="W13">
        <v>91569357597.379257</v>
      </c>
      <c r="X13">
        <v>110692583886.93027</v>
      </c>
      <c r="Y13">
        <v>137803400230.42188</v>
      </c>
      <c r="Z13">
        <v>157137684792.02597</v>
      </c>
      <c r="AA13">
        <v>178247393362.77924</v>
      </c>
      <c r="AB13">
        <v>197585723217.47284</v>
      </c>
      <c r="AC13">
        <v>217614772524.23648</v>
      </c>
      <c r="AD13">
        <v>235437067243.73364</v>
      </c>
      <c r="AE13">
        <v>247307852258.39966</v>
      </c>
      <c r="AF13">
        <v>266191788392.5405</v>
      </c>
      <c r="AG13">
        <v>271432768545.8295</v>
      </c>
      <c r="AH13">
        <v>267545177079.52368</v>
      </c>
      <c r="AI13">
        <v>324801430183.97162</v>
      </c>
      <c r="AJ13">
        <v>239077590688.32071</v>
      </c>
      <c r="AK13">
        <v>249218426304.54181</v>
      </c>
      <c r="AL13">
        <v>262883878380.72647</v>
      </c>
      <c r="AM13">
        <v>274068926516.31165</v>
      </c>
      <c r="AN13">
        <v>283745998295.68665</v>
      </c>
      <c r="AO13">
        <v>296066921284.23871</v>
      </c>
      <c r="AP13">
        <v>322799390231.68658</v>
      </c>
      <c r="AQ13">
        <v>346105214962.73285</v>
      </c>
      <c r="AR13">
        <v>379786382194.3645</v>
      </c>
      <c r="AS13">
        <v>409998767451.03644</v>
      </c>
      <c r="AT13">
        <v>447053988754.96313</v>
      </c>
      <c r="AU13">
        <v>470667274288.69788</v>
      </c>
      <c r="AV13">
        <v>514458521008.48615</v>
      </c>
      <c r="AW13">
        <v>576473017622.95923</v>
      </c>
      <c r="AX13">
        <v>665046355340.93616</v>
      </c>
      <c r="AY13">
        <v>796836673591.36511</v>
      </c>
      <c r="AZ13">
        <v>1001390433007.7087</v>
      </c>
      <c r="BA13">
        <v>1208146364186.7075</v>
      </c>
      <c r="BB13">
        <v>1312031199613.0615</v>
      </c>
      <c r="BC13">
        <v>1424000818702.2651</v>
      </c>
      <c r="BD13">
        <v>1563197721752.5383</v>
      </c>
      <c r="BE13">
        <v>1676451722029.6028</v>
      </c>
      <c r="BF13">
        <v>1847421557069.1704</v>
      </c>
      <c r="BG13">
        <v>2009797174328.7708</v>
      </c>
      <c r="BH13">
        <v>2032813094423.9797</v>
      </c>
      <c r="BI13">
        <v>2126996555783.8013</v>
      </c>
      <c r="BJ13">
        <v>2111838467084.9707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x14ac:dyDescent="0.35">
      <c r="A14" t="s">
        <v>73</v>
      </c>
      <c r="B14" t="s">
        <v>74</v>
      </c>
      <c r="C14" t="s">
        <v>816</v>
      </c>
      <c r="D14" t="s">
        <v>817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564676419.59216702</v>
      </c>
      <c r="S14">
        <v>1524462630.3957968</v>
      </c>
      <c r="T14">
        <v>2226600711.6377654</v>
      </c>
      <c r="U14">
        <v>4238121643.1170416</v>
      </c>
      <c r="V14">
        <v>3981118540.7219453</v>
      </c>
      <c r="W14">
        <v>4540103858.97332</v>
      </c>
      <c r="X14">
        <v>4775667535.7132082</v>
      </c>
      <c r="Y14">
        <v>6345908751.9033203</v>
      </c>
      <c r="Z14">
        <v>7925251974.9386978</v>
      </c>
      <c r="AA14">
        <v>9165431762.4625397</v>
      </c>
      <c r="AB14">
        <v>9899727594.6608582</v>
      </c>
      <c r="AC14">
        <v>12767529283.57395</v>
      </c>
      <c r="AD14">
        <v>13589348951.239416</v>
      </c>
      <c r="AE14">
        <v>14185834922.364487</v>
      </c>
      <c r="AF14">
        <v>14965949332.60692</v>
      </c>
      <c r="AG14">
        <v>15842086624.897871</v>
      </c>
      <c r="AH14">
        <v>17212748569.871948</v>
      </c>
      <c r="AI14">
        <v>15801688913.102692</v>
      </c>
      <c r="AJ14">
        <v>18099700354.126949</v>
      </c>
      <c r="AK14">
        <v>18935167529.283581</v>
      </c>
      <c r="AL14">
        <v>18636611277.581036</v>
      </c>
      <c r="AM14">
        <v>20108417324.979584</v>
      </c>
      <c r="AN14">
        <v>22163170798.147652</v>
      </c>
      <c r="AO14">
        <v>23683464995.913933</v>
      </c>
      <c r="AP14">
        <v>25825388177.608288</v>
      </c>
      <c r="AQ14">
        <v>26898298162.014999</v>
      </c>
      <c r="AR14">
        <v>29979305650.102108</v>
      </c>
      <c r="AS14">
        <v>34572906739.278419</v>
      </c>
      <c r="AT14">
        <v>42160653505.786476</v>
      </c>
      <c r="AU14">
        <v>46597140912.184937</v>
      </c>
      <c r="AV14">
        <v>53668073519.400887</v>
      </c>
      <c r="AW14">
        <v>66408713410.483505</v>
      </c>
      <c r="AX14">
        <v>86760245064.669891</v>
      </c>
      <c r="AY14">
        <v>106976446562.28714</v>
      </c>
      <c r="AZ14">
        <v>151273247106.87543</v>
      </c>
      <c r="BA14">
        <v>183450782845.47314</v>
      </c>
      <c r="BB14">
        <v>198272566371.68121</v>
      </c>
      <c r="BC14">
        <v>210718311776.71869</v>
      </c>
      <c r="BD14">
        <v>221421102791.0145</v>
      </c>
      <c r="BE14">
        <v>231356296800.54459</v>
      </c>
      <c r="BF14">
        <v>283976582709.32623</v>
      </c>
      <c r="BG14">
        <v>306447379169.50317</v>
      </c>
      <c r="BH14">
        <v>323163240299.5235</v>
      </c>
      <c r="BI14">
        <v>333684138869.97919</v>
      </c>
      <c r="BJ14">
        <v>347485091899.25104</v>
      </c>
      <c r="BK14">
        <v>356278284547.31158</v>
      </c>
      <c r="BL14">
        <v>384796732471.06879</v>
      </c>
      <c r="BM14">
        <v>402615929203.53882</v>
      </c>
      <c r="BN14">
        <v>425602450646.69861</v>
      </c>
      <c r="BO14">
        <v>463886997957.79468</v>
      </c>
      <c r="BP14">
        <v>550819877467.66516</v>
      </c>
      <c r="BQ14">
        <v>631065202995.23474</v>
      </c>
    </row>
    <row r="15" spans="1:69" x14ac:dyDescent="0.35">
      <c r="A15" t="s">
        <v>75</v>
      </c>
      <c r="B15" t="s">
        <v>76</v>
      </c>
      <c r="C15" t="s">
        <v>816</v>
      </c>
      <c r="D15" t="s">
        <v>817</v>
      </c>
      <c r="E15">
        <v>3353842441.8004456</v>
      </c>
      <c r="F15">
        <v>3343156285.542912</v>
      </c>
      <c r="G15">
        <v>2624145001.9452529</v>
      </c>
      <c r="H15">
        <v>2926758959.3483453</v>
      </c>
      <c r="I15">
        <v>4088610300.6810617</v>
      </c>
      <c r="J15">
        <v>4288235201.8569646</v>
      </c>
      <c r="K15">
        <v>4566666590.6057892</v>
      </c>
      <c r="L15">
        <v>4469697163.7771864</v>
      </c>
      <c r="M15">
        <v>5397142945.5841589</v>
      </c>
      <c r="N15">
        <v>6525714392.6491261</v>
      </c>
      <c r="O15">
        <v>7263158089.5428143</v>
      </c>
      <c r="P15">
        <v>5999999919.8914118</v>
      </c>
      <c r="Q15">
        <v>7875000031.4669523</v>
      </c>
      <c r="R15">
        <v>12222222153.269928</v>
      </c>
      <c r="S15">
        <v>18888888782.326305</v>
      </c>
      <c r="T15">
        <v>11621621531.841063</v>
      </c>
      <c r="U15">
        <v>9750000275.7488194</v>
      </c>
      <c r="V15">
        <v>12760000077.548483</v>
      </c>
      <c r="W15">
        <v>21853597235.324024</v>
      </c>
      <c r="X15">
        <v>17913978152.974236</v>
      </c>
      <c r="Y15">
        <v>19206413287.654434</v>
      </c>
      <c r="Z15">
        <v>18419474226.674889</v>
      </c>
      <c r="AA15">
        <v>17909336901.716331</v>
      </c>
      <c r="AB15">
        <v>21862582983.526512</v>
      </c>
      <c r="AC15">
        <v>25691821056.305431</v>
      </c>
      <c r="AD15">
        <v>15253068664.642776</v>
      </c>
      <c r="AE15">
        <v>20734829689.352982</v>
      </c>
      <c r="AF15">
        <v>23995649859.044914</v>
      </c>
      <c r="AG15">
        <v>31909855704.84964</v>
      </c>
      <c r="AH15">
        <v>15406143605.78479</v>
      </c>
      <c r="AI15">
        <v>16228832069.632408</v>
      </c>
      <c r="AJ15">
        <v>20028316727.844913</v>
      </c>
      <c r="AK15">
        <v>31323121773.556923</v>
      </c>
      <c r="AL15">
        <v>45498498498.498489</v>
      </c>
      <c r="AM15">
        <v>53471032000.000008</v>
      </c>
      <c r="AN15">
        <v>51970874999.999901</v>
      </c>
      <c r="AO15">
        <v>61752085000.000107</v>
      </c>
      <c r="AP15">
        <v>77520318000.000046</v>
      </c>
      <c r="AQ15">
        <v>85650720999.999939</v>
      </c>
      <c r="AR15">
        <v>89150058000</v>
      </c>
      <c r="AS15">
        <v>90514975371.930084</v>
      </c>
      <c r="AT15">
        <v>72922286999.999939</v>
      </c>
      <c r="AU15">
        <v>27291450634.652615</v>
      </c>
      <c r="AV15">
        <v>38408855513.695259</v>
      </c>
      <c r="AW15">
        <v>46640423257.077042</v>
      </c>
      <c r="AX15">
        <v>56964630185.589561</v>
      </c>
      <c r="AY15">
        <v>65231409173.596802</v>
      </c>
      <c r="AZ15">
        <v>80118410693.678619</v>
      </c>
      <c r="BA15">
        <v>84943263515.42598</v>
      </c>
      <c r="BB15">
        <v>84318764341.747147</v>
      </c>
      <c r="BC15">
        <v>107773368938.96922</v>
      </c>
      <c r="BD15">
        <v>129290318577.95586</v>
      </c>
      <c r="BE15">
        <v>148374233674.84222</v>
      </c>
      <c r="BF15">
        <v>150130095293.05066</v>
      </c>
      <c r="BG15">
        <v>135904696903.5193</v>
      </c>
      <c r="BH15">
        <v>164691340917.71698</v>
      </c>
      <c r="BI15">
        <v>158184759904.25632</v>
      </c>
      <c r="BJ15">
        <v>183403713897.73425</v>
      </c>
      <c r="BK15">
        <v>159601699441.6658</v>
      </c>
      <c r="BL15">
        <v>117235783219.7514</v>
      </c>
      <c r="BM15">
        <v>133100777586.44354</v>
      </c>
      <c r="BN15">
        <v>149525787376.20554</v>
      </c>
      <c r="BO15">
        <v>204094228509.87152</v>
      </c>
      <c r="BP15">
        <v>232649204601.38791</v>
      </c>
      <c r="BQ15">
        <v>168106718785.81088</v>
      </c>
    </row>
    <row r="16" spans="1:69" x14ac:dyDescent="0.35">
      <c r="A16" t="s">
        <v>101</v>
      </c>
      <c r="B16" t="s">
        <v>102</v>
      </c>
      <c r="C16" t="s">
        <v>816</v>
      </c>
      <c r="D16" t="s">
        <v>817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1016639778.4571167</v>
      </c>
      <c r="AL16">
        <v>830272725.36238241</v>
      </c>
      <c r="AM16">
        <v>172251735.37798613</v>
      </c>
      <c r="AN16">
        <v>113165481.7642546</v>
      </c>
      <c r="AO16">
        <v>131317354.74374473</v>
      </c>
      <c r="AP16">
        <v>143186108.96331057</v>
      </c>
      <c r="AQ16">
        <v>190361517.81446901</v>
      </c>
      <c r="AR16">
        <v>204564534.18850198</v>
      </c>
      <c r="AS16">
        <v>281086087.3598308</v>
      </c>
      <c r="AT16">
        <v>284926486.34435797</v>
      </c>
      <c r="AU16">
        <v>369558085.9286651</v>
      </c>
      <c r="AV16">
        <v>403991079.44485557</v>
      </c>
      <c r="AW16">
        <v>536026638.39085084</v>
      </c>
      <c r="AX16">
        <v>798697709.59425497</v>
      </c>
      <c r="AY16">
        <v>1167523461.1492145</v>
      </c>
      <c r="AZ16">
        <v>2021004013.932265</v>
      </c>
      <c r="BA16">
        <v>2313263351.0968752</v>
      </c>
      <c r="BB16">
        <v>2243401356.34481</v>
      </c>
      <c r="BC16">
        <v>2439075348.3897491</v>
      </c>
      <c r="BD16">
        <v>3025437662.2359099</v>
      </c>
      <c r="BE16">
        <v>3351133976.9865937</v>
      </c>
      <c r="BF16">
        <v>3772644908.2884088</v>
      </c>
      <c r="BG16">
        <v>4025284812.4774494</v>
      </c>
      <c r="BH16">
        <v>3882831987.7148957</v>
      </c>
      <c r="BI16">
        <v>4537256362.3663597</v>
      </c>
      <c r="BJ16">
        <v>5350518864.0114517</v>
      </c>
      <c r="BK16">
        <v>5745682017.1257906</v>
      </c>
      <c r="BL16">
        <v>6422094967.3037863</v>
      </c>
      <c r="BM16">
        <v>6875208828.4268055</v>
      </c>
      <c r="BN16">
        <v>7548297929.4076614</v>
      </c>
      <c r="BO16">
        <v>10133754070.337992</v>
      </c>
      <c r="BP16">
        <v>13205773394.607063</v>
      </c>
      <c r="BQ16">
        <v>14999964745.054354</v>
      </c>
    </row>
    <row r="17" spans="1:69" x14ac:dyDescent="0.35">
      <c r="A17" t="s">
        <v>103</v>
      </c>
      <c r="B17" t="s">
        <v>104</v>
      </c>
      <c r="C17" t="s">
        <v>816</v>
      </c>
      <c r="D17" t="s">
        <v>817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35">
      <c r="A18" t="s">
        <v>105</v>
      </c>
      <c r="B18" t="s">
        <v>106</v>
      </c>
      <c r="C18" t="s">
        <v>816</v>
      </c>
      <c r="D18" t="s">
        <v>817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37972222.222222202</v>
      </c>
      <c r="W18">
        <v>41931111.111111097</v>
      </c>
      <c r="X18">
        <v>48421111.111111023</v>
      </c>
      <c r="Y18">
        <v>53839259.259259388</v>
      </c>
      <c r="Z18">
        <v>62421111.11111109</v>
      </c>
      <c r="AA18">
        <v>70834074.074073926</v>
      </c>
      <c r="AB18">
        <v>87705185.185185328</v>
      </c>
      <c r="AC18">
        <v>92682592.592592567</v>
      </c>
      <c r="AD18">
        <v>103231851.85185164</v>
      </c>
      <c r="AE18">
        <v>121951851.86315489</v>
      </c>
      <c r="AF18">
        <v>166460740.71813521</v>
      </c>
      <c r="AG18">
        <v>196258518.51851827</v>
      </c>
      <c r="AH18">
        <v>222439999.99999976</v>
      </c>
      <c r="AI18">
        <v>230521111.11111134</v>
      </c>
      <c r="AJ18">
        <v>265932592.59259254</v>
      </c>
      <c r="AK18">
        <v>292775555.5555554</v>
      </c>
      <c r="AL18">
        <v>313937407.4074074</v>
      </c>
      <c r="AM18">
        <v>341860370.37037021</v>
      </c>
      <c r="AN18">
        <v>409242090.00000012</v>
      </c>
      <c r="AO18">
        <v>400615666.66666704</v>
      </c>
      <c r="AP18">
        <v>429245058.88888878</v>
      </c>
      <c r="AQ18">
        <v>492818369.25925934</v>
      </c>
      <c r="AR18">
        <v>615211965.55555499</v>
      </c>
      <c r="AS18">
        <v>652426330.37037027</v>
      </c>
      <c r="AT18">
        <v>684603555.92592573</v>
      </c>
      <c r="AU18">
        <v>721257041.48148108</v>
      </c>
      <c r="AV18">
        <v>833615051.85185206</v>
      </c>
      <c r="AW18">
        <v>884752597.77777767</v>
      </c>
      <c r="AX18">
        <v>963022597.03704</v>
      </c>
      <c r="AY18">
        <v>1074644984.4444406</v>
      </c>
      <c r="AZ18">
        <v>1196789466.6666653</v>
      </c>
      <c r="BA18">
        <v>1236317958.1481469</v>
      </c>
      <c r="BB18">
        <v>1115245878.8888896</v>
      </c>
      <c r="BC18">
        <v>1117985822.2804093</v>
      </c>
      <c r="BD18">
        <v>1134369135.6757822</v>
      </c>
      <c r="BE18">
        <v>1163709437.8993008</v>
      </c>
      <c r="BF18">
        <v>1179345084.5701852</v>
      </c>
      <c r="BG18">
        <v>1195752603.5276325</v>
      </c>
      <c r="BH18">
        <v>1265306296.2963002</v>
      </c>
      <c r="BI18">
        <v>1249551851.8518493</v>
      </c>
      <c r="BJ18">
        <v>1340107407.4074123</v>
      </c>
      <c r="BK18">
        <v>1436708683.0962961</v>
      </c>
      <c r="BL18">
        <v>1430261377.7777784</v>
      </c>
      <c r="BM18">
        <v>1305549282.2962992</v>
      </c>
      <c r="BN18">
        <v>1486566757.3518548</v>
      </c>
      <c r="BO18">
        <v>1554893263.933337</v>
      </c>
      <c r="BP18">
        <v>1606833848.3999968</v>
      </c>
      <c r="BQ18">
        <v>1680936974.4555521</v>
      </c>
    </row>
    <row r="19" spans="1:69" x14ac:dyDescent="0.35">
      <c r="A19" t="s">
        <v>107</v>
      </c>
      <c r="B19" t="s">
        <v>108</v>
      </c>
      <c r="C19" t="s">
        <v>816</v>
      </c>
      <c r="D19" t="s">
        <v>817</v>
      </c>
      <c r="E19">
        <v>8288897326.2235832</v>
      </c>
      <c r="F19">
        <v>8683473389.3557358</v>
      </c>
      <c r="G19">
        <v>9371153499.3845615</v>
      </c>
      <c r="H19">
        <v>10351265656.202477</v>
      </c>
      <c r="I19">
        <v>11550561848.089886</v>
      </c>
      <c r="J19">
        <v>12146625943.460163</v>
      </c>
      <c r="K19">
        <v>13088770094.203209</v>
      </c>
      <c r="L19">
        <v>14267570282.811241</v>
      </c>
      <c r="M19">
        <v>15271202443.392384</v>
      </c>
      <c r="N19">
        <v>16726082676.173227</v>
      </c>
      <c r="O19">
        <v>17581762813.082062</v>
      </c>
      <c r="P19">
        <v>19113363058.138084</v>
      </c>
      <c r="Q19">
        <v>23860046728.971958</v>
      </c>
      <c r="R19">
        <v>31743625880.845589</v>
      </c>
      <c r="S19">
        <v>39859837877.671349</v>
      </c>
      <c r="T19">
        <v>44524238699.986404</v>
      </c>
      <c r="U19">
        <v>46124244020.863449</v>
      </c>
      <c r="V19">
        <v>44458476714.842705</v>
      </c>
      <c r="W19">
        <v>48300752965.166801</v>
      </c>
      <c r="X19">
        <v>54295694649.551315</v>
      </c>
      <c r="Y19">
        <v>60718774373.259293</v>
      </c>
      <c r="Z19">
        <v>69524788110.994904</v>
      </c>
      <c r="AA19">
        <v>73073264923.314499</v>
      </c>
      <c r="AB19">
        <v>70182644812.17981</v>
      </c>
      <c r="AC19">
        <v>75884069363.491852</v>
      </c>
      <c r="AD19">
        <v>75787283949.954422</v>
      </c>
      <c r="AE19">
        <v>75721880246.222595</v>
      </c>
      <c r="AF19">
        <v>83114743250.397186</v>
      </c>
      <c r="AG19">
        <v>107758394887.10789</v>
      </c>
      <c r="AH19">
        <v>157999133626.68439</v>
      </c>
      <c r="AI19">
        <v>168366918991.961</v>
      </c>
      <c r="AJ19">
        <v>173752362609.203</v>
      </c>
      <c r="AK19">
        <v>182817597966.00504</v>
      </c>
      <c r="AL19">
        <v>176595304243.95761</v>
      </c>
      <c r="AM19">
        <v>191187186440.67804</v>
      </c>
      <c r="AN19">
        <v>222677860038.61005</v>
      </c>
      <c r="AO19">
        <v>251774482948.04034</v>
      </c>
      <c r="AP19">
        <v>278680404788.84845</v>
      </c>
      <c r="AQ19">
        <v>261899712405.88757</v>
      </c>
      <c r="AR19">
        <v>270278907507.20654</v>
      </c>
      <c r="AS19">
        <v>280999171650.99542</v>
      </c>
      <c r="AT19">
        <v>266367474329.21066</v>
      </c>
      <c r="AU19">
        <v>277973080683.84485</v>
      </c>
      <c r="AV19">
        <v>348911501851.68323</v>
      </c>
      <c r="AW19">
        <v>474808573399.77222</v>
      </c>
      <c r="AX19">
        <v>544431961838.31598</v>
      </c>
      <c r="AY19">
        <v>623930069524.43042</v>
      </c>
      <c r="AZ19">
        <v>773540727982.62817</v>
      </c>
      <c r="BA19">
        <v>1032092247781.7378</v>
      </c>
      <c r="BB19">
        <v>875997175190.99658</v>
      </c>
      <c r="BC19">
        <v>1154111892594.4084</v>
      </c>
      <c r="BD19">
        <v>1394817651680.9185</v>
      </c>
      <c r="BE19">
        <v>1566017013633.1443</v>
      </c>
      <c r="BF19">
        <v>1663156339209.7737</v>
      </c>
      <c r="BG19">
        <v>1592945034677.2219</v>
      </c>
      <c r="BH19">
        <v>1530016959540.988</v>
      </c>
      <c r="BI19">
        <v>1427871616551.6799</v>
      </c>
      <c r="BJ19">
        <v>1546263115719.6404</v>
      </c>
      <c r="BK19">
        <v>1626930599591.3806</v>
      </c>
      <c r="BL19">
        <v>1712216319007.0295</v>
      </c>
      <c r="BM19">
        <v>1824204381763.7498</v>
      </c>
      <c r="BN19">
        <v>2167061035496.4404</v>
      </c>
      <c r="BO19">
        <v>2271995244076.0752</v>
      </c>
      <c r="BP19">
        <v>2190368964825.7771</v>
      </c>
      <c r="BQ19">
        <v>2273849623031.6143</v>
      </c>
    </row>
    <row r="20" spans="1:69" x14ac:dyDescent="0.35">
      <c r="A20" t="s">
        <v>109</v>
      </c>
      <c r="B20" t="s">
        <v>110</v>
      </c>
      <c r="C20" t="s">
        <v>816</v>
      </c>
      <c r="D20" t="s">
        <v>817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35">
      <c r="A21" t="s">
        <v>111</v>
      </c>
      <c r="B21" t="s">
        <v>112</v>
      </c>
      <c r="C21" t="s">
        <v>816</v>
      </c>
      <c r="D21" t="s">
        <v>817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171612546.12546131</v>
      </c>
      <c r="AL21">
        <v>861353878.46961808</v>
      </c>
      <c r="AM21">
        <v>667175675.46052492</v>
      </c>
      <c r="AN21">
        <v>297700886.92876011</v>
      </c>
      <c r="AO21">
        <v>357685416.03458351</v>
      </c>
      <c r="AP21">
        <v>545952892.76416802</v>
      </c>
      <c r="AQ21">
        <v>477054968.35874802</v>
      </c>
      <c r="AR21">
        <v>537879868.02088726</v>
      </c>
      <c r="AS21">
        <v>858952521.86949456</v>
      </c>
      <c r="AT21">
        <v>738087531.3065908</v>
      </c>
      <c r="AU21">
        <v>809441131.53660679</v>
      </c>
      <c r="AV21">
        <v>1039418177.076568</v>
      </c>
      <c r="AW21">
        <v>1532400519.2511382</v>
      </c>
      <c r="AX21">
        <v>1944872004.677382</v>
      </c>
      <c r="AY21">
        <v>3844631473.5769925</v>
      </c>
      <c r="AZ21">
        <v>6872270908.3885422</v>
      </c>
      <c r="BA21">
        <v>10338389198.765879</v>
      </c>
      <c r="BB21">
        <v>10536653415.138174</v>
      </c>
      <c r="BC21">
        <v>13116732307.824581</v>
      </c>
      <c r="BD21">
        <v>17605954555.608212</v>
      </c>
      <c r="BE21">
        <v>21352266998.949917</v>
      </c>
      <c r="BF21">
        <v>24587412372.788708</v>
      </c>
      <c r="BG21">
        <v>27496281853.057415</v>
      </c>
      <c r="BH21">
        <v>20807767941.387749</v>
      </c>
      <c r="BI21">
        <v>13091376794.911655</v>
      </c>
      <c r="BJ21">
        <v>13230691280.576118</v>
      </c>
      <c r="BK21">
        <v>14153030925.526051</v>
      </c>
      <c r="BL21">
        <v>16980180101.076471</v>
      </c>
      <c r="BM21">
        <v>17168122101.352936</v>
      </c>
      <c r="BN21">
        <v>20380377345.005901</v>
      </c>
      <c r="BO21">
        <v>25191135291.005867</v>
      </c>
      <c r="BP21">
        <v>26513796726.752983</v>
      </c>
      <c r="BQ21">
        <v>27349910778.605885</v>
      </c>
    </row>
    <row r="22" spans="1:69" x14ac:dyDescent="0.35">
      <c r="A22" t="s">
        <v>113</v>
      </c>
      <c r="B22" t="s">
        <v>114</v>
      </c>
      <c r="C22" t="s">
        <v>816</v>
      </c>
      <c r="D22" t="s">
        <v>817</v>
      </c>
      <c r="E22">
        <v>0</v>
      </c>
      <c r="F22">
        <v>0</v>
      </c>
      <c r="G22">
        <v>0</v>
      </c>
      <c r="H22">
        <v>0</v>
      </c>
      <c r="I22">
        <v>26800000.000000034</v>
      </c>
      <c r="J22">
        <v>16438518.518518548</v>
      </c>
      <c r="K22">
        <v>15668571.428571396</v>
      </c>
      <c r="L22">
        <v>18709714.285714369</v>
      </c>
      <c r="M22">
        <v>19294857.142857138</v>
      </c>
      <c r="N22">
        <v>20064000.000000045</v>
      </c>
      <c r="O22">
        <v>25481142.857142717</v>
      </c>
      <c r="P22">
        <v>31225142.85714284</v>
      </c>
      <c r="Q22">
        <v>30603428.571428433</v>
      </c>
      <c r="R22">
        <v>39147236.532868832</v>
      </c>
      <c r="S22">
        <v>46935873.015873015</v>
      </c>
      <c r="T22">
        <v>45128888.888889112</v>
      </c>
      <c r="U22">
        <v>62497391.304347754</v>
      </c>
      <c r="V22">
        <v>76035111.111111119</v>
      </c>
      <c r="W22">
        <v>98054444.444444373</v>
      </c>
      <c r="X22">
        <v>105963333.33333309</v>
      </c>
      <c r="Y22">
        <v>109568888.88888924</v>
      </c>
      <c r="Z22">
        <v>142709999.99999958</v>
      </c>
      <c r="AA22">
        <v>135434444.44444394</v>
      </c>
      <c r="AB22">
        <v>170250672.40451899</v>
      </c>
      <c r="AC22">
        <v>136094728.92824304</v>
      </c>
      <c r="AD22">
        <v>164485872.8975063</v>
      </c>
      <c r="AE22">
        <v>174113164.57913655</v>
      </c>
      <c r="AF22">
        <v>163604726.44868979</v>
      </c>
      <c r="AG22">
        <v>166602086.96890888</v>
      </c>
      <c r="AH22">
        <v>175294169.55006406</v>
      </c>
      <c r="AI22">
        <v>178628945.14028659</v>
      </c>
      <c r="AJ22">
        <v>198873358.93296793</v>
      </c>
      <c r="AK22">
        <v>183114981.54131255</v>
      </c>
      <c r="AL22">
        <v>166448929.15980253</v>
      </c>
      <c r="AM22">
        <v>212805199.02003819</v>
      </c>
      <c r="AN22">
        <v>198120981.10971439</v>
      </c>
      <c r="AO22">
        <v>194075309.66143709</v>
      </c>
      <c r="AP22">
        <v>180826167.16333231</v>
      </c>
      <c r="AQ22">
        <v>141089594.92673033</v>
      </c>
      <c r="AR22">
        <v>165443608.4888922</v>
      </c>
      <c r="AS22">
        <v>149487310.4194712</v>
      </c>
      <c r="AT22">
        <v>151034744.38489759</v>
      </c>
      <c r="AU22">
        <v>175415655.24710283</v>
      </c>
      <c r="AV22">
        <v>188508096.10020167</v>
      </c>
      <c r="AW22">
        <v>204334972.88606709</v>
      </c>
      <c r="AX22">
        <v>259425650.39374495</v>
      </c>
      <c r="AY22">
        <v>334577644.40411848</v>
      </c>
      <c r="AZ22">
        <v>333891046.22307014</v>
      </c>
      <c r="BA22">
        <v>407131763.66439909</v>
      </c>
      <c r="BB22">
        <v>459445514.24841195</v>
      </c>
      <c r="BC22">
        <v>573930426.36198986</v>
      </c>
      <c r="BD22">
        <v>599331971.33641028</v>
      </c>
      <c r="BE22">
        <v>608145080.89006567</v>
      </c>
      <c r="BF22">
        <v>634528079.68549252</v>
      </c>
      <c r="BG22">
        <v>715781304.39783514</v>
      </c>
      <c r="BH22">
        <v>703849591.77891076</v>
      </c>
      <c r="BI22">
        <v>641047877.01173794</v>
      </c>
      <c r="BJ22">
        <v>744576691.67472756</v>
      </c>
      <c r="BK22">
        <v>885435466.9481591</v>
      </c>
      <c r="BL22">
        <v>1020867985.6107887</v>
      </c>
      <c r="BM22">
        <v>1225569915.6734376</v>
      </c>
      <c r="BN22">
        <v>1380993871.0222981</v>
      </c>
      <c r="BO22">
        <v>1890406379.6391995</v>
      </c>
      <c r="BP22">
        <v>1509989354.3815541</v>
      </c>
      <c r="BQ22">
        <v>0</v>
      </c>
    </row>
    <row r="23" spans="1:69" x14ac:dyDescent="0.35">
      <c r="A23" t="s">
        <v>115</v>
      </c>
      <c r="B23" t="s">
        <v>116</v>
      </c>
      <c r="C23" t="s">
        <v>816</v>
      </c>
      <c r="D23" t="s">
        <v>817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35">
      <c r="A24" t="s">
        <v>117</v>
      </c>
      <c r="B24" t="s">
        <v>118</v>
      </c>
      <c r="C24" t="s">
        <v>816</v>
      </c>
      <c r="D24" t="s">
        <v>817</v>
      </c>
      <c r="E24">
        <v>0</v>
      </c>
      <c r="F24">
        <v>0</v>
      </c>
      <c r="G24">
        <v>23876201.186683223</v>
      </c>
      <c r="H24">
        <v>24733043.224531617</v>
      </c>
      <c r="I24">
        <v>25017632.329317413</v>
      </c>
      <c r="J24">
        <v>25095799.234977182</v>
      </c>
      <c r="K24">
        <v>26294533.939907838</v>
      </c>
      <c r="L24">
        <v>25690958.950733807</v>
      </c>
      <c r="M24">
        <v>29483202.479591079</v>
      </c>
      <c r="N24">
        <v>32901142.924849838</v>
      </c>
      <c r="O24">
        <v>36280340.769070312</v>
      </c>
      <c r="P24">
        <v>44535000.680953652</v>
      </c>
      <c r="Q24">
        <v>55140780.260570459</v>
      </c>
      <c r="R24">
        <v>66337898.506272733</v>
      </c>
      <c r="S24">
        <v>76645792.344999343</v>
      </c>
      <c r="T24">
        <v>148656473.78202596</v>
      </c>
      <c r="U24">
        <v>128189732.89086425</v>
      </c>
      <c r="V24">
        <v>142128152.41823399</v>
      </c>
      <c r="W24">
        <v>172904882.6828602</v>
      </c>
      <c r="X24">
        <v>191522589.02241501</v>
      </c>
      <c r="Y24">
        <v>287207155.46688581</v>
      </c>
      <c r="Z24">
        <v>277612323.36935717</v>
      </c>
      <c r="AA24">
        <v>299562163.2308414</v>
      </c>
      <c r="AB24">
        <v>254549056.68862754</v>
      </c>
      <c r="AC24">
        <v>255668373.30272117</v>
      </c>
      <c r="AD24">
        <v>248451595.59703228</v>
      </c>
      <c r="AE24">
        <v>315160379.13116294</v>
      </c>
      <c r="AF24">
        <v>322137178.10480595</v>
      </c>
      <c r="AG24">
        <v>328563656.77983189</v>
      </c>
      <c r="AH24">
        <v>326613446.50472611</v>
      </c>
      <c r="AI24">
        <v>492257191.92156416</v>
      </c>
      <c r="AJ24">
        <v>525767697.52207458</v>
      </c>
      <c r="AK24">
        <v>502187963.19350588</v>
      </c>
      <c r="AL24">
        <v>602551723.47473216</v>
      </c>
      <c r="AM24">
        <v>454514707.49087507</v>
      </c>
      <c r="AN24">
        <v>496272425.38875628</v>
      </c>
      <c r="AO24">
        <v>547311054.70459998</v>
      </c>
      <c r="AP24">
        <v>501943590.07756865</v>
      </c>
      <c r="AQ24">
        <v>478915755.44458836</v>
      </c>
      <c r="AR24">
        <v>618768693.42721057</v>
      </c>
      <c r="AS24">
        <v>675461999.21097147</v>
      </c>
      <c r="AT24">
        <v>659839325.8456111</v>
      </c>
      <c r="AU24">
        <v>614095541.81673527</v>
      </c>
      <c r="AV24">
        <v>898033646.38490248</v>
      </c>
      <c r="AW24">
        <v>868732561.62767875</v>
      </c>
      <c r="AX24">
        <v>1015357589.4234098</v>
      </c>
      <c r="AY24">
        <v>1303761081.1102958</v>
      </c>
      <c r="AZ24">
        <v>1691890136.70875</v>
      </c>
      <c r="BA24">
        <v>2277273265.8792319</v>
      </c>
      <c r="BB24">
        <v>2332636682.6087022</v>
      </c>
      <c r="BC24">
        <v>2433747935.1039443</v>
      </c>
      <c r="BD24">
        <v>2795045290.213213</v>
      </c>
      <c r="BE24">
        <v>2772320933.1574206</v>
      </c>
      <c r="BF24">
        <v>3362539894.0001655</v>
      </c>
      <c r="BG24">
        <v>3980765927.633697</v>
      </c>
      <c r="BH24">
        <v>3528594427.2077885</v>
      </c>
      <c r="BI24">
        <v>3526471549.1979647</v>
      </c>
      <c r="BJ24">
        <v>3636609920.5023394</v>
      </c>
      <c r="BK24">
        <v>3984103993.0548944</v>
      </c>
      <c r="BL24">
        <v>4004002113.9856563</v>
      </c>
      <c r="BM24">
        <v>4791773380.5805082</v>
      </c>
      <c r="BN24">
        <v>5788833954.3096256</v>
      </c>
      <c r="BO24">
        <v>5824666787.7920656</v>
      </c>
      <c r="BP24">
        <v>5957173866.987484</v>
      </c>
      <c r="BQ24">
        <v>6042077663.0263262</v>
      </c>
    </row>
    <row r="25" spans="1:69" x14ac:dyDescent="0.35">
      <c r="A25" t="s">
        <v>119</v>
      </c>
      <c r="B25" t="s">
        <v>120</v>
      </c>
      <c r="C25" t="s">
        <v>816</v>
      </c>
      <c r="D25" t="s">
        <v>817</v>
      </c>
      <c r="E25">
        <v>0</v>
      </c>
      <c r="F25">
        <v>0</v>
      </c>
      <c r="G25">
        <v>22529338.555639476</v>
      </c>
      <c r="H25">
        <v>24937111.237935271</v>
      </c>
      <c r="I25">
        <v>25588997.504864573</v>
      </c>
      <c r="J25">
        <v>26156759.853041288</v>
      </c>
      <c r="K25">
        <v>26945791.746468961</v>
      </c>
      <c r="L25">
        <v>27032417.250376519</v>
      </c>
      <c r="M25">
        <v>30678849.545484886</v>
      </c>
      <c r="N25">
        <v>33497387.184565872</v>
      </c>
      <c r="O25">
        <v>33878052.549020074</v>
      </c>
      <c r="P25">
        <v>36055083.320599213</v>
      </c>
      <c r="Q25">
        <v>42031106.375492722</v>
      </c>
      <c r="R25">
        <v>64991938.168663904</v>
      </c>
      <c r="S25">
        <v>72840299.0506192</v>
      </c>
      <c r="T25">
        <v>113488268.78829941</v>
      </c>
      <c r="U25">
        <v>132044087.75986862</v>
      </c>
      <c r="V25">
        <v>144794225.49899286</v>
      </c>
      <c r="W25">
        <v>188406363.56618413</v>
      </c>
      <c r="X25">
        <v>217382674.98534372</v>
      </c>
      <c r="Y25">
        <v>251884286.67387646</v>
      </c>
      <c r="Z25">
        <v>234481504.7954407</v>
      </c>
      <c r="AA25">
        <v>217217412.47471604</v>
      </c>
      <c r="AB25">
        <v>210092195.14825335</v>
      </c>
      <c r="AC25">
        <v>212302516.97315907</v>
      </c>
      <c r="AD25">
        <v>207729342.69233242</v>
      </c>
      <c r="AE25">
        <v>329748348.73158747</v>
      </c>
      <c r="AF25">
        <v>424279159.7516188</v>
      </c>
      <c r="AG25">
        <v>499225748.26609743</v>
      </c>
      <c r="AH25">
        <v>483564535.73015094</v>
      </c>
      <c r="AI25">
        <v>563766989.94950342</v>
      </c>
      <c r="AJ25">
        <v>568401534.61112022</v>
      </c>
      <c r="AK25">
        <v>629767145.67747462</v>
      </c>
      <c r="AL25">
        <v>635602700.87807131</v>
      </c>
      <c r="AM25">
        <v>419436834.15818769</v>
      </c>
      <c r="AN25">
        <v>570377236.85018623</v>
      </c>
      <c r="AO25">
        <v>585347429.58800948</v>
      </c>
      <c r="AP25">
        <v>603978239.92724335</v>
      </c>
      <c r="AQ25">
        <v>603788504.57734466</v>
      </c>
      <c r="AR25">
        <v>593545115.4685179</v>
      </c>
      <c r="AS25">
        <v>552976469.87707531</v>
      </c>
      <c r="AT25">
        <v>519519795.92049342</v>
      </c>
      <c r="AU25">
        <v>531933781.33468914</v>
      </c>
      <c r="AV25">
        <v>1075903378.8158243</v>
      </c>
      <c r="AW25">
        <v>1131772339.8507135</v>
      </c>
      <c r="AX25">
        <v>1104140589.92768</v>
      </c>
      <c r="AY25">
        <v>1229264718.1467502</v>
      </c>
      <c r="AZ25">
        <v>1448528545.6368556</v>
      </c>
      <c r="BA25">
        <v>1973711109.5550542</v>
      </c>
      <c r="BB25">
        <v>2310750253.2838316</v>
      </c>
      <c r="BC25">
        <v>2590715315.7980547</v>
      </c>
      <c r="BD25">
        <v>3111455841.509562</v>
      </c>
      <c r="BE25">
        <v>3318770475.8622332</v>
      </c>
      <c r="BF25">
        <v>3803034367.6129889</v>
      </c>
      <c r="BG25">
        <v>4223259552.2064648</v>
      </c>
      <c r="BH25">
        <v>4211905925.0237007</v>
      </c>
      <c r="BI25">
        <v>4692207898.6092501</v>
      </c>
      <c r="BJ25">
        <v>5798120009.7452173</v>
      </c>
      <c r="BK25">
        <v>6694193315.6318588</v>
      </c>
      <c r="BL25">
        <v>6923252208.4689665</v>
      </c>
      <c r="BM25">
        <v>8303213296.4049311</v>
      </c>
      <c r="BN25">
        <v>10071759693.144129</v>
      </c>
      <c r="BO25">
        <v>9165185749.9095001</v>
      </c>
      <c r="BP25">
        <v>9153124643.5005951</v>
      </c>
      <c r="BQ25">
        <v>9783520393.1084042</v>
      </c>
    </row>
    <row r="26" spans="1:69" x14ac:dyDescent="0.35">
      <c r="A26" t="s">
        <v>121</v>
      </c>
      <c r="B26" t="s">
        <v>122</v>
      </c>
      <c r="C26" t="s">
        <v>816</v>
      </c>
      <c r="D26" t="s">
        <v>817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1717750439.3673098</v>
      </c>
      <c r="T26">
        <v>1624662009.9143741</v>
      </c>
      <c r="U26">
        <v>1155178451.1784458</v>
      </c>
      <c r="V26">
        <v>1375740142.2107263</v>
      </c>
      <c r="W26">
        <v>1777956349.2063422</v>
      </c>
      <c r="X26">
        <v>2164540078.8436217</v>
      </c>
      <c r="Y26">
        <v>2575038759.6899185</v>
      </c>
      <c r="Z26">
        <v>2849718482.2521367</v>
      </c>
      <c r="AA26">
        <v>2604221556.886219</v>
      </c>
      <c r="AB26">
        <v>3082588383.8383861</v>
      </c>
      <c r="AC26">
        <v>3993160000.0000043</v>
      </c>
      <c r="AD26">
        <v>4364923076.9230757</v>
      </c>
      <c r="AE26">
        <v>4397899999.9999981</v>
      </c>
      <c r="AF26">
        <v>5056612903.2258101</v>
      </c>
      <c r="AG26">
        <v>5710448534.9215279</v>
      </c>
      <c r="AH26">
        <v>6584735612.7561073</v>
      </c>
      <c r="AI26">
        <v>7092765526.2756691</v>
      </c>
      <c r="AJ26">
        <v>7432492997.1988754</v>
      </c>
      <c r="AK26">
        <v>7885251989.3899193</v>
      </c>
      <c r="AL26">
        <v>8691269841.269825</v>
      </c>
      <c r="AM26">
        <v>9776758104.7381516</v>
      </c>
      <c r="AN26">
        <v>10937238805.97015</v>
      </c>
      <c r="AO26">
        <v>11903985330.07337</v>
      </c>
      <c r="AP26">
        <v>12513067915.690863</v>
      </c>
      <c r="AQ26">
        <v>13112202643.171799</v>
      </c>
      <c r="AR26">
        <v>14296880199.667253</v>
      </c>
      <c r="AS26">
        <v>16306599085.668852</v>
      </c>
      <c r="AT26">
        <v>21740752409.191998</v>
      </c>
      <c r="AU26">
        <v>23389169423.646175</v>
      </c>
      <c r="AV26">
        <v>26463056994.818634</v>
      </c>
      <c r="AW26">
        <v>29704467470.698147</v>
      </c>
      <c r="AX26">
        <v>32946261893.687733</v>
      </c>
      <c r="AY26">
        <v>36239614753.034492</v>
      </c>
      <c r="AZ26">
        <v>40030257075.235428</v>
      </c>
      <c r="BA26">
        <v>46906804473.644661</v>
      </c>
      <c r="BB26">
        <v>56240124871.504883</v>
      </c>
      <c r="BC26">
        <v>67719655338.379669</v>
      </c>
      <c r="BD26">
        <v>76922409352.691376</v>
      </c>
      <c r="BE26">
        <v>80976228644.542343</v>
      </c>
      <c r="BF26">
        <v>92099231306.795746</v>
      </c>
      <c r="BG26">
        <v>109502151184.29021</v>
      </c>
      <c r="BH26">
        <v>125882348942.61789</v>
      </c>
      <c r="BI26">
        <v>145791647268.21655</v>
      </c>
      <c r="BJ26">
        <v>164012977113.12823</v>
      </c>
      <c r="BK26">
        <v>176211412119.78668</v>
      </c>
      <c r="BL26">
        <v>192721699274.56256</v>
      </c>
      <c r="BM26">
        <v>216021988339.7261</v>
      </c>
      <c r="BN26">
        <v>235764932928.23361</v>
      </c>
      <c r="BO26">
        <v>249012691018.39243</v>
      </c>
      <c r="BP26">
        <v>224037849341.07645</v>
      </c>
      <c r="BQ26">
        <v>219646721169.63104</v>
      </c>
    </row>
    <row r="27" spans="1:69" x14ac:dyDescent="0.35">
      <c r="A27" t="s">
        <v>123</v>
      </c>
      <c r="B27" t="s">
        <v>124</v>
      </c>
      <c r="C27" t="s">
        <v>816</v>
      </c>
      <c r="D27" t="s">
        <v>817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5685743197.6613493</v>
      </c>
      <c r="AK27">
        <v>6571740713.7654781</v>
      </c>
      <c r="AL27">
        <v>8553852286.7290163</v>
      </c>
      <c r="AM27">
        <v>7738537702.7376566</v>
      </c>
      <c r="AN27">
        <v>8760164356.6420231</v>
      </c>
      <c r="AO27">
        <v>7405904805.8058958</v>
      </c>
      <c r="AP27">
        <v>3536232392.4610634</v>
      </c>
      <c r="AQ27">
        <v>3775773450.6276412</v>
      </c>
      <c r="AR27">
        <v>4103512720.3856525</v>
      </c>
      <c r="AS27">
        <v>4642175883.9528608</v>
      </c>
      <c r="AT27">
        <v>5682773475.9061556</v>
      </c>
      <c r="AU27">
        <v>6715445499.8254728</v>
      </c>
      <c r="AV27">
        <v>9676137039.1446495</v>
      </c>
      <c r="AW27">
        <v>13199721416.105177</v>
      </c>
      <c r="AX27">
        <v>16046706345.65188</v>
      </c>
      <c r="AY27">
        <v>20561840916.276657</v>
      </c>
      <c r="AZ27">
        <v>29454595710.436974</v>
      </c>
      <c r="BA27">
        <v>34267786588.60815</v>
      </c>
      <c r="BB27">
        <v>33931884165.119282</v>
      </c>
      <c r="BC27">
        <v>34344953810.498512</v>
      </c>
      <c r="BD27">
        <v>40471795105.15065</v>
      </c>
      <c r="BE27">
        <v>40551690154.72551</v>
      </c>
      <c r="BF27">
        <v>45628743043.241356</v>
      </c>
      <c r="BG27">
        <v>46131464004.129715</v>
      </c>
      <c r="BH27">
        <v>41922086828.383583</v>
      </c>
      <c r="BI27">
        <v>45018116085.477592</v>
      </c>
      <c r="BJ27">
        <v>49397473174.22834</v>
      </c>
      <c r="BK27">
        <v>56276563901.216812</v>
      </c>
      <c r="BL27">
        <v>58652407898.60804</v>
      </c>
      <c r="BM27">
        <v>66199874965.988594</v>
      </c>
      <c r="BN27">
        <v>76054493507.278763</v>
      </c>
      <c r="BO27">
        <v>76539006161.895157</v>
      </c>
      <c r="BP27">
        <v>85550167581.829926</v>
      </c>
      <c r="BQ27">
        <v>93082951939.383728</v>
      </c>
    </row>
    <row r="28" spans="1:69" x14ac:dyDescent="0.35">
      <c r="A28" t="s">
        <v>125</v>
      </c>
      <c r="B28" t="s">
        <v>126</v>
      </c>
      <c r="C28" t="s">
        <v>816</v>
      </c>
      <c r="D28" t="s">
        <v>817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118515718.51571845</v>
      </c>
      <c r="P28">
        <v>154021937.84277883</v>
      </c>
      <c r="Q28">
        <v>200372550.71842569</v>
      </c>
      <c r="R28">
        <v>249320621.57495686</v>
      </c>
      <c r="S28">
        <v>369430511.22257817</v>
      </c>
      <c r="T28">
        <v>465800252.84450144</v>
      </c>
      <c r="U28">
        <v>768032780.66931641</v>
      </c>
      <c r="V28">
        <v>914334091.48344672</v>
      </c>
      <c r="W28">
        <v>1115606279.9875064</v>
      </c>
      <c r="X28">
        <v>1161910878.1127126</v>
      </c>
      <c r="Y28">
        <v>1489681613.1599886</v>
      </c>
      <c r="Z28">
        <v>2023255319.1489346</v>
      </c>
      <c r="AA28">
        <v>1178066489.361701</v>
      </c>
      <c r="AB28">
        <v>2281787234.0425558</v>
      </c>
      <c r="AC28">
        <v>2201489361.7021284</v>
      </c>
      <c r="AD28">
        <v>2402412234.0425515</v>
      </c>
      <c r="AE28">
        <v>2354175531.9148951</v>
      </c>
      <c r="AF28">
        <v>2575667553.1914907</v>
      </c>
      <c r="AG28">
        <v>2679784574.4680867</v>
      </c>
      <c r="AH28">
        <v>2799015957.4468107</v>
      </c>
      <c r="AI28">
        <v>2475361702.1276593</v>
      </c>
      <c r="AJ28">
        <v>3049856382.978724</v>
      </c>
      <c r="AK28">
        <v>3198090425.5319142</v>
      </c>
      <c r="AL28">
        <v>3381271276.5957489</v>
      </c>
      <c r="AM28">
        <v>3583590425.5319118</v>
      </c>
      <c r="AN28">
        <v>3849656914.8936143</v>
      </c>
      <c r="AO28">
        <v>3969071808.5106363</v>
      </c>
      <c r="AP28">
        <v>4280585106.3829827</v>
      </c>
      <c r="AQ28">
        <v>4997872340.4255314</v>
      </c>
      <c r="AR28">
        <v>5203989361.7021236</v>
      </c>
      <c r="AS28">
        <v>5735904255.3191481</v>
      </c>
      <c r="AT28">
        <v>6265957446.8085127</v>
      </c>
      <c r="AU28">
        <v>6913760638.2978668</v>
      </c>
      <c r="AV28">
        <v>7353268617.0212593</v>
      </c>
      <c r="AW28">
        <v>7658226323.2699566</v>
      </c>
      <c r="AX28">
        <v>9342364451.1135998</v>
      </c>
      <c r="AY28">
        <v>10733776595.744694</v>
      </c>
      <c r="AZ28">
        <v>14952127659.574465</v>
      </c>
      <c r="BA28">
        <v>17894680851.063805</v>
      </c>
      <c r="BB28">
        <v>18934308510.638313</v>
      </c>
      <c r="BC28">
        <v>20924202127.659573</v>
      </c>
      <c r="BD28">
        <v>21635904255.319126</v>
      </c>
      <c r="BE28">
        <v>22512765957.446762</v>
      </c>
      <c r="BF28">
        <v>24359308510.638302</v>
      </c>
      <c r="BG28">
        <v>25945478723.404282</v>
      </c>
      <c r="BH28">
        <v>26709840425.531902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35">
      <c r="A29" t="s">
        <v>127</v>
      </c>
      <c r="B29" t="s">
        <v>128</v>
      </c>
      <c r="C29" t="s">
        <v>816</v>
      </c>
      <c r="D29" t="s">
        <v>817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200800000.00000012</v>
      </c>
      <c r="O29">
        <v>183600000.00000009</v>
      </c>
      <c r="P29">
        <v>189199999.99999985</v>
      </c>
      <c r="Q29">
        <v>204499999.99999997</v>
      </c>
      <c r="R29">
        <v>207399999.99999988</v>
      </c>
      <c r="S29">
        <v>208500000</v>
      </c>
      <c r="T29">
        <v>228600000.00000009</v>
      </c>
      <c r="U29">
        <v>273299999.99999982</v>
      </c>
      <c r="V29">
        <v>280599999.99999988</v>
      </c>
      <c r="W29">
        <v>318300000</v>
      </c>
      <c r="X29">
        <v>367299999.99999976</v>
      </c>
      <c r="Y29">
        <v>421200000.00000042</v>
      </c>
      <c r="Z29">
        <v>467400000.00000066</v>
      </c>
      <c r="AA29">
        <v>540099999.9999994</v>
      </c>
      <c r="AB29">
        <v>610700000.00000083</v>
      </c>
      <c r="AC29">
        <v>667800000.00000083</v>
      </c>
      <c r="AD29">
        <v>706700000.00000048</v>
      </c>
      <c r="AE29">
        <v>776600000.00000107</v>
      </c>
      <c r="AF29">
        <v>898199999.99999928</v>
      </c>
      <c r="AG29">
        <v>973499999.99999952</v>
      </c>
      <c r="AH29">
        <v>1050399999.9999986</v>
      </c>
      <c r="AI29">
        <v>1227099999.9999988</v>
      </c>
      <c r="AJ29">
        <v>1308500000.0000005</v>
      </c>
      <c r="AK29">
        <v>1380299999.9999993</v>
      </c>
      <c r="AL29">
        <v>1602899999.9999986</v>
      </c>
      <c r="AM29">
        <v>1742799999.9999995</v>
      </c>
      <c r="AN29">
        <v>1891800000.0000005</v>
      </c>
      <c r="AO29">
        <v>1998200000.0000014</v>
      </c>
      <c r="AP29">
        <v>2467323999.9999967</v>
      </c>
      <c r="AQ29">
        <v>2868100000.0000029</v>
      </c>
      <c r="AR29">
        <v>3171099999.9999971</v>
      </c>
      <c r="AS29">
        <v>3466400000.000001</v>
      </c>
      <c r="AT29">
        <v>3636599999.9999962</v>
      </c>
      <c r="AU29">
        <v>3744999999.9999981</v>
      </c>
      <c r="AV29">
        <v>3882700000.0000029</v>
      </c>
      <c r="AW29">
        <v>4240700000.0000038</v>
      </c>
      <c r="AX29">
        <v>4700199999.999999</v>
      </c>
      <c r="AY29">
        <v>5064999999.9999962</v>
      </c>
      <c r="AZ29">
        <v>5598300000.0000029</v>
      </c>
      <c r="BA29">
        <v>5892500000.0000019</v>
      </c>
      <c r="BB29">
        <v>5990599999.9999962</v>
      </c>
      <c r="BC29">
        <v>6321424838.1900034</v>
      </c>
      <c r="BD29">
        <v>6475967086.0399961</v>
      </c>
      <c r="BE29">
        <v>6667943566.6099977</v>
      </c>
      <c r="BF29">
        <v>6704300950.5100002</v>
      </c>
      <c r="BG29">
        <v>6808660685.7700033</v>
      </c>
      <c r="BH29">
        <v>6783092743.8899946</v>
      </c>
      <c r="BI29">
        <v>7379820606.6999941</v>
      </c>
      <c r="BJ29">
        <v>7513186865.8199968</v>
      </c>
      <c r="BK29">
        <v>7592229388.1200027</v>
      </c>
      <c r="BL29">
        <v>8396480667.4600029</v>
      </c>
      <c r="BM29">
        <v>8374008200.4100018</v>
      </c>
      <c r="BN29">
        <v>8737333830.3199978</v>
      </c>
      <c r="BO29">
        <v>9555287509.3099995</v>
      </c>
      <c r="BP29">
        <v>0</v>
      </c>
      <c r="BQ29">
        <v>0</v>
      </c>
    </row>
    <row r="30" spans="1:69" x14ac:dyDescent="0.35">
      <c r="A30" t="s">
        <v>129</v>
      </c>
      <c r="B30" t="s">
        <v>130</v>
      </c>
      <c r="C30" t="s">
        <v>816</v>
      </c>
      <c r="D30" t="s">
        <v>817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862087858.73697257</v>
      </c>
      <c r="AQ30">
        <v>1036537129.7312913</v>
      </c>
      <c r="AR30">
        <v>1266997312.8807964</v>
      </c>
      <c r="AS30">
        <v>1218933721.0178707</v>
      </c>
      <c r="AT30">
        <v>2104846450.5000741</v>
      </c>
      <c r="AU30">
        <v>2440261609.9741588</v>
      </c>
      <c r="AV30">
        <v>3171589548.8109212</v>
      </c>
      <c r="AW30">
        <v>4337069663.5319443</v>
      </c>
      <c r="AX30">
        <v>5134468806.311595</v>
      </c>
      <c r="AY30">
        <v>6351087242.6481781</v>
      </c>
      <c r="AZ30">
        <v>8364719515.7392797</v>
      </c>
      <c r="BA30">
        <v>9316454421.3958149</v>
      </c>
      <c r="BB30">
        <v>9027042046.2379704</v>
      </c>
      <c r="BC30">
        <v>9227853826.3539753</v>
      </c>
      <c r="BD30">
        <v>10247345692.905905</v>
      </c>
      <c r="BE30">
        <v>9794768805.6115913</v>
      </c>
      <c r="BF30">
        <v>10925342994.716404</v>
      </c>
      <c r="BG30">
        <v>11714356492.430653</v>
      </c>
      <c r="BH30">
        <v>10574024899.024212</v>
      </c>
      <c r="BI30">
        <v>11423060584.326239</v>
      </c>
      <c r="BJ30">
        <v>12744549633.296492</v>
      </c>
      <c r="BK30">
        <v>14599454209.845009</v>
      </c>
      <c r="BL30">
        <v>15072351234.42123</v>
      </c>
      <c r="BM30">
        <v>16452815031.654602</v>
      </c>
      <c r="BN30">
        <v>19058700848.31575</v>
      </c>
      <c r="BO30">
        <v>17877438191.366093</v>
      </c>
      <c r="BP30">
        <v>19782636018.268787</v>
      </c>
      <c r="BQ30">
        <v>0</v>
      </c>
    </row>
    <row r="31" spans="1:69" x14ac:dyDescent="0.35">
      <c r="A31" t="s">
        <v>131</v>
      </c>
      <c r="B31" t="s">
        <v>132</v>
      </c>
      <c r="C31" t="s">
        <v>816</v>
      </c>
      <c r="D31" t="s">
        <v>817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5824050998.3241873</v>
      </c>
      <c r="AN31">
        <v>2064137934.3682199</v>
      </c>
      <c r="AO31">
        <v>2102841738.4615443</v>
      </c>
      <c r="AP31">
        <v>2225703231.8952188</v>
      </c>
      <c r="AQ31">
        <v>4709569414.6975803</v>
      </c>
      <c r="AR31">
        <v>2027445880.0641882</v>
      </c>
      <c r="AS31">
        <v>2250270961.7637076</v>
      </c>
      <c r="AT31">
        <v>1843372687.9856181</v>
      </c>
      <c r="AU31">
        <v>2132166852.2323716</v>
      </c>
      <c r="AV31">
        <v>2873215024.1070304</v>
      </c>
      <c r="AW31">
        <v>4091868571.37567</v>
      </c>
      <c r="AX31">
        <v>5836415810.0490999</v>
      </c>
      <c r="AY31">
        <v>8162917241.7651873</v>
      </c>
      <c r="AZ31">
        <v>11418967373.070894</v>
      </c>
      <c r="BA31">
        <v>14492183252.199957</v>
      </c>
      <c r="BB31">
        <v>13643534093.553646</v>
      </c>
      <c r="BC31">
        <v>16874266394.942461</v>
      </c>
      <c r="BD31">
        <v>22352481269.963768</v>
      </c>
      <c r="BE31">
        <v>19346971212.321106</v>
      </c>
      <c r="BF31">
        <v>21768659421.962708</v>
      </c>
      <c r="BG31">
        <v>23419443344.646477</v>
      </c>
      <c r="BH31">
        <v>20528632681.547581</v>
      </c>
      <c r="BI31">
        <v>17056492178.320156</v>
      </c>
      <c r="BJ31">
        <v>20621890320.403988</v>
      </c>
      <c r="BK31">
        <v>21217480889.356544</v>
      </c>
      <c r="BL31">
        <v>23190595743.409039</v>
      </c>
      <c r="BM31">
        <v>20823569064.283733</v>
      </c>
      <c r="BN31">
        <v>21409374732.882347</v>
      </c>
      <c r="BO31">
        <v>0</v>
      </c>
      <c r="BP31">
        <v>0</v>
      </c>
      <c r="BQ31">
        <v>0</v>
      </c>
    </row>
    <row r="32" spans="1:69" x14ac:dyDescent="0.35">
      <c r="A32" t="s">
        <v>136</v>
      </c>
      <c r="B32" t="s">
        <v>137</v>
      </c>
      <c r="C32" t="s">
        <v>816</v>
      </c>
      <c r="D32" t="s">
        <v>817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32161058.699997671</v>
      </c>
      <c r="V32">
        <v>36715000.000000052</v>
      </c>
      <c r="W32">
        <v>46465000.000000052</v>
      </c>
      <c r="X32">
        <v>47968500</v>
      </c>
      <c r="Y32">
        <v>54097999.999999955</v>
      </c>
      <c r="Z32">
        <v>58906000.000000052</v>
      </c>
      <c r="AA32">
        <v>62534499.999999896</v>
      </c>
      <c r="AB32">
        <v>74079499.999999896</v>
      </c>
      <c r="AC32">
        <v>77314999.99999994</v>
      </c>
      <c r="AD32">
        <v>83866000.000000015</v>
      </c>
      <c r="AE32">
        <v>99547999.999999896</v>
      </c>
      <c r="AF32">
        <v>120825000.00000015</v>
      </c>
      <c r="AG32">
        <v>126056000.00000015</v>
      </c>
      <c r="AH32">
        <v>143634500</v>
      </c>
      <c r="AI32">
        <v>165397500.00000009</v>
      </c>
      <c r="AJ32">
        <v>182097999.99999991</v>
      </c>
      <c r="AK32">
        <v>205722499.99999994</v>
      </c>
      <c r="AL32">
        <v>212459000.00000012</v>
      </c>
      <c r="AM32">
        <v>230262999.99999973</v>
      </c>
      <c r="AN32">
        <v>272155499.99999988</v>
      </c>
      <c r="AO32">
        <v>292788999.99999982</v>
      </c>
      <c r="AP32">
        <v>326574499.99999976</v>
      </c>
      <c r="AQ32">
        <v>345789499.99999982</v>
      </c>
      <c r="AR32">
        <v>400310500</v>
      </c>
      <c r="AS32">
        <v>450021500.00000036</v>
      </c>
      <c r="AT32">
        <v>495934999.99999976</v>
      </c>
      <c r="AU32">
        <v>510501000.00000006</v>
      </c>
      <c r="AV32">
        <v>535672000.00000042</v>
      </c>
      <c r="AW32">
        <v>606129499.99999988</v>
      </c>
      <c r="AX32">
        <v>645973499.99999988</v>
      </c>
      <c r="AY32">
        <v>752398169.66999984</v>
      </c>
      <c r="AZ32">
        <v>868050074.24999917</v>
      </c>
      <c r="BA32">
        <v>983317419.01499939</v>
      </c>
      <c r="BB32">
        <v>1046585592.7800003</v>
      </c>
      <c r="BC32">
        <v>1045388278.7199996</v>
      </c>
      <c r="BD32">
        <v>1100593754.5250003</v>
      </c>
      <c r="BE32">
        <v>1221756784.9299996</v>
      </c>
      <c r="BF32">
        <v>1238286577.6849995</v>
      </c>
      <c r="BG32">
        <v>1336028441.0449994</v>
      </c>
      <c r="BH32">
        <v>1437052246.9500008</v>
      </c>
      <c r="BI32">
        <v>1475120898.5899999</v>
      </c>
      <c r="BJ32">
        <v>1469685269.214999</v>
      </c>
      <c r="BK32">
        <v>1508659762.964999</v>
      </c>
      <c r="BL32">
        <v>1578680702.4800005</v>
      </c>
      <c r="BM32">
        <v>1766900985.4200003</v>
      </c>
      <c r="BN32">
        <v>1985846445.1700006</v>
      </c>
      <c r="BO32">
        <v>2054974228.0049999</v>
      </c>
      <c r="BP32">
        <v>2223779075.6399999</v>
      </c>
      <c r="BQ32">
        <v>2431919419.6299973</v>
      </c>
    </row>
    <row r="33" spans="1:69" x14ac:dyDescent="0.35">
      <c r="A33" t="s">
        <v>138</v>
      </c>
      <c r="B33" t="s">
        <v>139</v>
      </c>
      <c r="C33" t="s">
        <v>816</v>
      </c>
      <c r="D33" t="s">
        <v>817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 x14ac:dyDescent="0.35">
      <c r="A34" t="s">
        <v>140</v>
      </c>
      <c r="B34" t="s">
        <v>141</v>
      </c>
      <c r="C34" t="s">
        <v>816</v>
      </c>
      <c r="D34" t="s">
        <v>817</v>
      </c>
      <c r="E34">
        <v>36208333.333333351</v>
      </c>
      <c r="F34">
        <v>42758333.333333336</v>
      </c>
      <c r="G34">
        <v>48733333.333333515</v>
      </c>
      <c r="H34">
        <v>58466666.66666656</v>
      </c>
      <c r="I34">
        <v>71066666.666666552</v>
      </c>
      <c r="J34">
        <v>82916666.666666895</v>
      </c>
      <c r="K34">
        <v>104433333.33333321</v>
      </c>
      <c r="L34">
        <v>111875000.00000006</v>
      </c>
      <c r="M34">
        <v>126041666.66666687</v>
      </c>
      <c r="N34">
        <v>138924999.99999991</v>
      </c>
      <c r="O34">
        <v>159433333.33333245</v>
      </c>
      <c r="P34">
        <v>188225000.00000018</v>
      </c>
      <c r="Q34">
        <v>218792307.69230792</v>
      </c>
      <c r="R34">
        <v>188789999.99999991</v>
      </c>
      <c r="S34">
        <v>272449999.99999923</v>
      </c>
      <c r="T34">
        <v>335735000.00000089</v>
      </c>
      <c r="U34">
        <v>495124999.99999928</v>
      </c>
      <c r="V34">
        <v>640750000.00000012</v>
      </c>
      <c r="W34">
        <v>724045000.00000072</v>
      </c>
      <c r="X34">
        <v>831564999.99999893</v>
      </c>
      <c r="Y34">
        <v>924960000.00000119</v>
      </c>
      <c r="Z34">
        <v>1176707999.9999979</v>
      </c>
      <c r="AA34">
        <v>1518768749.9999988</v>
      </c>
      <c r="AB34">
        <v>1142741379.3103483</v>
      </c>
      <c r="AC34">
        <v>1292538265.3061197</v>
      </c>
      <c r="AD34">
        <v>652911512.65030169</v>
      </c>
      <c r="AE34">
        <v>425087332.81372315</v>
      </c>
      <c r="AF34">
        <v>775093072.48704505</v>
      </c>
      <c r="AG34">
        <v>866336317.70685518</v>
      </c>
      <c r="AH34">
        <v>918570277.40636647</v>
      </c>
      <c r="AI34">
        <v>1191306951.6019735</v>
      </c>
      <c r="AJ34">
        <v>1591098495.0041983</v>
      </c>
      <c r="AK34">
        <v>1964124243.0170147</v>
      </c>
      <c r="AL34">
        <v>2401617975.5470181</v>
      </c>
      <c r="AM34">
        <v>2753609606.8903108</v>
      </c>
      <c r="AN34">
        <v>2853421693.7043238</v>
      </c>
      <c r="AO34">
        <v>3774507671.6564703</v>
      </c>
      <c r="AP34">
        <v>4336798157.9111681</v>
      </c>
      <c r="AQ34">
        <v>4690513314.1069412</v>
      </c>
      <c r="AR34">
        <v>4590232928.6880789</v>
      </c>
      <c r="AS34">
        <v>4381741817.5165596</v>
      </c>
      <c r="AT34">
        <v>5168107044.9753189</v>
      </c>
      <c r="AU34">
        <v>4485957800.4089632</v>
      </c>
      <c r="AV34">
        <v>4796654159.2754946</v>
      </c>
      <c r="AW34">
        <v>4392838709.1701679</v>
      </c>
      <c r="AX34">
        <v>4920405996.1688366</v>
      </c>
      <c r="AY34">
        <v>6111016981.7773247</v>
      </c>
      <c r="AZ34">
        <v>7915789597.4684381</v>
      </c>
      <c r="BA34">
        <v>10706116703.663193</v>
      </c>
      <c r="BB34">
        <v>12157137638.885559</v>
      </c>
      <c r="BC34">
        <v>13699539493.401999</v>
      </c>
      <c r="BD34">
        <v>17039372327.668819</v>
      </c>
      <c r="BE34">
        <v>20419006661.250095</v>
      </c>
      <c r="BF34">
        <v>24116624388.37508</v>
      </c>
      <c r="BG34">
        <v>27889390403.548729</v>
      </c>
      <c r="BH34">
        <v>31554068877.753677</v>
      </c>
      <c r="BI34">
        <v>31554854887.013203</v>
      </c>
      <c r="BJ34">
        <v>34707234564.068436</v>
      </c>
      <c r="BK34">
        <v>36140822331.17672</v>
      </c>
      <c r="BL34">
        <v>35576490037.837509</v>
      </c>
      <c r="BM34">
        <v>38877748174.497299</v>
      </c>
      <c r="BN34">
        <v>41349692409.727257</v>
      </c>
      <c r="BO34">
        <v>0</v>
      </c>
      <c r="BP34">
        <v>0</v>
      </c>
      <c r="BQ34">
        <v>0</v>
      </c>
    </row>
    <row r="35" spans="1:69" x14ac:dyDescent="0.35">
      <c r="A35" t="s">
        <v>149</v>
      </c>
      <c r="B35" t="s">
        <v>150</v>
      </c>
      <c r="C35" t="s">
        <v>816</v>
      </c>
      <c r="D35" t="s">
        <v>817</v>
      </c>
      <c r="E35">
        <v>3735079762.8095503</v>
      </c>
      <c r="F35">
        <v>3776141496.2630262</v>
      </c>
      <c r="G35">
        <v>4281349103.9863772</v>
      </c>
      <c r="H35">
        <v>4747797713.9884748</v>
      </c>
      <c r="I35">
        <v>3893073286.9331555</v>
      </c>
      <c r="J35">
        <v>4451819939.3232822</v>
      </c>
      <c r="K35">
        <v>4610809478.3301411</v>
      </c>
      <c r="L35">
        <v>5831396903.847002</v>
      </c>
      <c r="M35">
        <v>6566253747.0631304</v>
      </c>
      <c r="N35">
        <v>7192491340.8368292</v>
      </c>
      <c r="O35">
        <v>8215015335.2182732</v>
      </c>
      <c r="P35">
        <v>9838441486.8155518</v>
      </c>
      <c r="Q35">
        <v>10959250724.469669</v>
      </c>
      <c r="R35">
        <v>15188670313.580757</v>
      </c>
      <c r="S35">
        <v>18565881509.155655</v>
      </c>
      <c r="T35">
        <v>22159361976.565887</v>
      </c>
      <c r="U35">
        <v>23435191290.920502</v>
      </c>
      <c r="V35">
        <v>25606550820.603237</v>
      </c>
      <c r="W35">
        <v>29178788792.355171</v>
      </c>
      <c r="X35">
        <v>33862179296.71183</v>
      </c>
      <c r="Y35">
        <v>27938010626.693016</v>
      </c>
      <c r="Z35">
        <v>29748930950.840477</v>
      </c>
      <c r="AA35">
        <v>28401732359.373756</v>
      </c>
      <c r="AB35">
        <v>20835347096.995731</v>
      </c>
      <c r="AC35">
        <v>24079684164.608387</v>
      </c>
      <c r="AD35">
        <v>30301149438.861355</v>
      </c>
      <c r="AE35">
        <v>53553105985.002266</v>
      </c>
      <c r="AF35">
        <v>58477622263.386436</v>
      </c>
      <c r="AG35">
        <v>247683733917.56699</v>
      </c>
      <c r="AH35">
        <v>459763285783.81006</v>
      </c>
      <c r="AI35">
        <v>117006666666.66673</v>
      </c>
      <c r="AJ35">
        <v>119988326446.28142</v>
      </c>
      <c r="AK35">
        <v>199975236233.30069</v>
      </c>
      <c r="AL35">
        <v>344938071046.69928</v>
      </c>
      <c r="AM35">
        <v>238839809593.73172</v>
      </c>
      <c r="AN35">
        <v>249637395700.18311</v>
      </c>
      <c r="AO35">
        <v>298656850064.66974</v>
      </c>
      <c r="AP35">
        <v>326478304106.15326</v>
      </c>
      <c r="AQ35">
        <v>339712398870.50366</v>
      </c>
      <c r="AR35">
        <v>256713072092.51929</v>
      </c>
      <c r="AS35">
        <v>304695517899.73706</v>
      </c>
      <c r="AT35">
        <v>328352965693.40717</v>
      </c>
      <c r="AU35">
        <v>280412799466.13007</v>
      </c>
      <c r="AV35">
        <v>315549237914.82495</v>
      </c>
      <c r="AW35">
        <v>377024554543.52087</v>
      </c>
      <c r="AX35">
        <v>536166573342.44312</v>
      </c>
      <c r="AY35">
        <v>700571344928.4541</v>
      </c>
      <c r="AZ35">
        <v>955056266774.61938</v>
      </c>
      <c r="BA35">
        <v>1195398971550.2615</v>
      </c>
      <c r="BB35">
        <v>1268424582199.3901</v>
      </c>
      <c r="BC35">
        <v>1639385682836.9023</v>
      </c>
      <c r="BD35">
        <v>2009869217085.8022</v>
      </c>
      <c r="BE35">
        <v>1948833133641.0623</v>
      </c>
      <c r="BF35">
        <v>1944292139759.3679</v>
      </c>
      <c r="BG35">
        <v>2011661027632.6887</v>
      </c>
      <c r="BH35">
        <v>1587201579983.1316</v>
      </c>
      <c r="BI35">
        <v>1684740059408.613</v>
      </c>
      <c r="BJ35">
        <v>1920298767357.0952</v>
      </c>
      <c r="BK35">
        <v>1796416916184.4949</v>
      </c>
      <c r="BL35">
        <v>1799440382075.1221</v>
      </c>
      <c r="BM35">
        <v>1611233291943.5356</v>
      </c>
      <c r="BN35">
        <v>1728545931266.0271</v>
      </c>
      <c r="BO35">
        <v>2035899893402.5791</v>
      </c>
      <c r="BP35">
        <v>2414288440660.0474</v>
      </c>
      <c r="BQ35">
        <v>2544177545855.0923</v>
      </c>
    </row>
    <row r="36" spans="1:69" x14ac:dyDescent="0.35">
      <c r="A36" t="s">
        <v>181</v>
      </c>
      <c r="B36" t="s">
        <v>182</v>
      </c>
      <c r="C36" t="s">
        <v>816</v>
      </c>
      <c r="D36" t="s">
        <v>817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52441535.562827684</v>
      </c>
      <c r="L36">
        <v>61849181.203142174</v>
      </c>
      <c r="M36">
        <v>71149999.99999997</v>
      </c>
      <c r="N36">
        <v>76450000.00000003</v>
      </c>
      <c r="O36">
        <v>88249999.999999955</v>
      </c>
      <c r="P36">
        <v>105778793.20018052</v>
      </c>
      <c r="Q36">
        <v>125020754.38210218</v>
      </c>
      <c r="R36">
        <v>125595836.30432697</v>
      </c>
      <c r="S36">
        <v>143958473.25507942</v>
      </c>
      <c r="T36">
        <v>171234097.321915</v>
      </c>
      <c r="U36">
        <v>194909671.62391496</v>
      </c>
      <c r="V36">
        <v>214052222.44369134</v>
      </c>
      <c r="W36">
        <v>264957987.37135151</v>
      </c>
      <c r="X36">
        <v>335280664.24700445</v>
      </c>
      <c r="Y36">
        <v>382662954.30816036</v>
      </c>
      <c r="Z36">
        <v>438626758.81270593</v>
      </c>
      <c r="AA36">
        <v>477024809.82448971</v>
      </c>
      <c r="AB36">
        <v>530572266.69318533</v>
      </c>
      <c r="AC36">
        <v>569944811.81325316</v>
      </c>
      <c r="AD36">
        <v>621965892.70621049</v>
      </c>
      <c r="AE36">
        <v>670740317.20777833</v>
      </c>
      <c r="AF36">
        <v>791557699.000646</v>
      </c>
      <c r="AG36">
        <v>879451101.27778041</v>
      </c>
      <c r="AH36">
        <v>903017948.59046555</v>
      </c>
      <c r="AI36">
        <v>1025406453.5375106</v>
      </c>
      <c r="AJ36">
        <v>1017878983.7418596</v>
      </c>
      <c r="AK36">
        <v>1078164999.9999998</v>
      </c>
      <c r="AL36">
        <v>1110530502.659971</v>
      </c>
      <c r="AM36">
        <v>1194426490.3296366</v>
      </c>
      <c r="AN36">
        <v>1251220603.5897171</v>
      </c>
      <c r="AO36">
        <v>1475752001.1932571</v>
      </c>
      <c r="AP36">
        <v>1566474419.5296581</v>
      </c>
      <c r="AQ36">
        <v>1690801968.8758519</v>
      </c>
      <c r="AR36">
        <v>1811395614.7765095</v>
      </c>
      <c r="AS36">
        <v>1996475000.000001</v>
      </c>
      <c r="AT36">
        <v>2679823999.9999995</v>
      </c>
      <c r="AU36">
        <v>3091841499.999999</v>
      </c>
      <c r="AV36">
        <v>3234584500.0000033</v>
      </c>
      <c r="AW36">
        <v>3613975000.0000019</v>
      </c>
      <c r="AX36">
        <v>4224222499.9999866</v>
      </c>
      <c r="AY36">
        <v>4450015501.9949999</v>
      </c>
      <c r="AZ36">
        <v>5380616571.0000086</v>
      </c>
      <c r="BA36">
        <v>5442709280.5000038</v>
      </c>
      <c r="BB36">
        <v>5473897144.0000134</v>
      </c>
      <c r="BC36">
        <v>0</v>
      </c>
      <c r="BD36">
        <v>0</v>
      </c>
      <c r="BE36">
        <v>4733233436.6748323</v>
      </c>
      <c r="BF36">
        <v>4911142179.4429197</v>
      </c>
      <c r="BG36">
        <v>5066738598.389699</v>
      </c>
      <c r="BH36">
        <v>5376906388.5814629</v>
      </c>
      <c r="BI36">
        <v>5600202897.1705627</v>
      </c>
      <c r="BJ36">
        <v>5668248419.9178877</v>
      </c>
      <c r="BK36">
        <v>5660955149.7667093</v>
      </c>
      <c r="BL36">
        <v>5828691524.8243752</v>
      </c>
      <c r="BM36">
        <v>6251725748.1253138</v>
      </c>
      <c r="BN36">
        <v>6624989592.950799</v>
      </c>
      <c r="BO36">
        <v>6979130366.4976301</v>
      </c>
      <c r="BP36">
        <v>7044578437.7630234</v>
      </c>
      <c r="BQ36">
        <v>0</v>
      </c>
    </row>
    <row r="37" spans="1:69" x14ac:dyDescent="0.35">
      <c r="A37" t="s">
        <v>183</v>
      </c>
      <c r="B37" t="s">
        <v>184</v>
      </c>
      <c r="C37" t="s">
        <v>816</v>
      </c>
      <c r="D37" t="s">
        <v>817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3543707008.4963846</v>
      </c>
      <c r="AS37">
        <v>5144626653.820302</v>
      </c>
      <c r="AT37">
        <v>4359503540.0393925</v>
      </c>
      <c r="AU37">
        <v>4444513964.9266052</v>
      </c>
      <c r="AV37">
        <v>4753966821.9699097</v>
      </c>
      <c r="AW37">
        <v>5676010625.3535042</v>
      </c>
      <c r="AX37">
        <v>5504865208.4928961</v>
      </c>
      <c r="AY37">
        <v>5888377260.2494774</v>
      </c>
      <c r="AZ37">
        <v>6624422671.0136585</v>
      </c>
      <c r="BA37">
        <v>7719622109.3561983</v>
      </c>
      <c r="BB37">
        <v>8247334028.8635454</v>
      </c>
      <c r="BC37">
        <v>9221050115.3165588</v>
      </c>
      <c r="BD37">
        <v>11000112760.048563</v>
      </c>
      <c r="BE37">
        <v>11173144024.738432</v>
      </c>
      <c r="BF37">
        <v>11322483628.114323</v>
      </c>
      <c r="BG37">
        <v>11540773101.960819</v>
      </c>
      <c r="BH37">
        <v>10448207821.641916</v>
      </c>
      <c r="BI37">
        <v>10556484160.774122</v>
      </c>
      <c r="BJ37">
        <v>10513338889.581732</v>
      </c>
      <c r="BK37">
        <v>11067913766.50456</v>
      </c>
      <c r="BL37">
        <v>11410970602.135818</v>
      </c>
      <c r="BM37">
        <v>11234429230.531769</v>
      </c>
      <c r="BN37">
        <v>11846602834.830248</v>
      </c>
      <c r="BO37">
        <v>11689119671.309746</v>
      </c>
      <c r="BP37">
        <v>12324113460.058014</v>
      </c>
      <c r="BQ37">
        <v>12839214442.44005</v>
      </c>
    </row>
    <row r="38" spans="1:69" x14ac:dyDescent="0.35">
      <c r="A38" t="s">
        <v>185</v>
      </c>
      <c r="B38" t="s">
        <v>186</v>
      </c>
      <c r="C38" t="s">
        <v>816</v>
      </c>
      <c r="D38" t="s">
        <v>817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32142120.853186153</v>
      </c>
      <c r="AC38">
        <v>32298993.987546749</v>
      </c>
      <c r="AD38">
        <v>37513895.907023922</v>
      </c>
      <c r="AE38">
        <v>39537435.790324122</v>
      </c>
      <c r="AF38">
        <v>42626239.247000746</v>
      </c>
      <c r="AG38">
        <v>52000839.543746419</v>
      </c>
      <c r="AH38">
        <v>60183045.206619181</v>
      </c>
      <c r="AI38">
        <v>61633387.6081926</v>
      </c>
      <c r="AJ38">
        <v>61466598.582482465</v>
      </c>
      <c r="AK38">
        <v>61231380.422695599</v>
      </c>
      <c r="AL38">
        <v>63686137.921743676</v>
      </c>
      <c r="AM38">
        <v>76347284.299080417</v>
      </c>
      <c r="AN38">
        <v>100187876.94000295</v>
      </c>
      <c r="AO38">
        <v>99895089.835731253</v>
      </c>
      <c r="AP38">
        <v>154926767.02405816</v>
      </c>
      <c r="AQ38">
        <v>155368363.03709504</v>
      </c>
      <c r="AR38">
        <v>196600066.31451884</v>
      </c>
      <c r="AS38">
        <v>221073546.4387618</v>
      </c>
      <c r="AT38">
        <v>227090008.72048241</v>
      </c>
      <c r="AU38">
        <v>315482780.21298361</v>
      </c>
      <c r="AV38">
        <v>345937910.41866022</v>
      </c>
      <c r="AW38">
        <v>413121263.0170396</v>
      </c>
      <c r="AX38">
        <v>479658511.26777446</v>
      </c>
      <c r="AY38">
        <v>554014089.52991772</v>
      </c>
      <c r="AZ38">
        <v>678537153.72946417</v>
      </c>
      <c r="BA38">
        <v>813676854.76022959</v>
      </c>
      <c r="BB38">
        <v>920311598.68603468</v>
      </c>
      <c r="BC38">
        <v>1136390802.2013984</v>
      </c>
      <c r="BD38">
        <v>1162252586.1540215</v>
      </c>
      <c r="BE38">
        <v>1073851054.281626</v>
      </c>
      <c r="BF38">
        <v>1015967892.3942999</v>
      </c>
      <c r="BG38">
        <v>1228284878.9914684</v>
      </c>
      <c r="BH38">
        <v>1213924198.2820396</v>
      </c>
      <c r="BI38">
        <v>1431694736.2940574</v>
      </c>
      <c r="BJ38">
        <v>1733260499.1468196</v>
      </c>
      <c r="BK38">
        <v>1758548672.3358879</v>
      </c>
      <c r="BL38">
        <v>1920056810.860898</v>
      </c>
      <c r="BM38">
        <v>2335673147.9162946</v>
      </c>
      <c r="BN38">
        <v>2416426136.9327278</v>
      </c>
      <c r="BO38">
        <v>2511849469.4954133</v>
      </c>
      <c r="BP38">
        <v>2533721919.0169759</v>
      </c>
      <c r="BQ38">
        <v>0</v>
      </c>
    </row>
    <row r="39" spans="1:69" x14ac:dyDescent="0.35">
      <c r="A39" t="s">
        <v>187</v>
      </c>
      <c r="B39" t="s">
        <v>188</v>
      </c>
      <c r="C39" t="s">
        <v>816</v>
      </c>
      <c r="D39" t="s">
        <v>817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99101274.775318712</v>
      </c>
      <c r="V39">
        <v>128955057.24737513</v>
      </c>
      <c r="W39">
        <v>146045979.20442632</v>
      </c>
      <c r="X39">
        <v>244163547.0615592</v>
      </c>
      <c r="Y39">
        <v>304750876.51580971</v>
      </c>
      <c r="Z39">
        <v>270691662.1451391</v>
      </c>
      <c r="AA39">
        <v>238563954.5442628</v>
      </c>
      <c r="AB39">
        <v>288305683.33688909</v>
      </c>
      <c r="AC39">
        <v>284117121.96726352</v>
      </c>
      <c r="AD39">
        <v>292972599.65089184</v>
      </c>
      <c r="AE39">
        <v>322577726.87989759</v>
      </c>
      <c r="AF39">
        <v>603564985.30919194</v>
      </c>
      <c r="AG39">
        <v>671742349.83495677</v>
      </c>
      <c r="AH39">
        <v>891985948.58468366</v>
      </c>
      <c r="AI39">
        <v>830915480.31514704</v>
      </c>
      <c r="AJ39">
        <v>1082571503.0543258</v>
      </c>
      <c r="AK39">
        <v>1174783443.3397703</v>
      </c>
      <c r="AL39">
        <v>875201964.44600093</v>
      </c>
      <c r="AM39">
        <v>891115957.60333252</v>
      </c>
      <c r="AN39">
        <v>968744397.5143255</v>
      </c>
      <c r="AO39">
        <v>959591143.36484945</v>
      </c>
      <c r="AP39">
        <v>1124021471.6759219</v>
      </c>
      <c r="AQ39">
        <v>1353936458.2051561</v>
      </c>
      <c r="AR39">
        <v>1563067168.7864029</v>
      </c>
      <c r="AS39">
        <v>1436444000.156806</v>
      </c>
      <c r="AT39">
        <v>2162863277.9754157</v>
      </c>
      <c r="AU39">
        <v>2461006666.5908089</v>
      </c>
      <c r="AV39">
        <v>3596418933.4814839</v>
      </c>
      <c r="AW39">
        <v>4199631884.7092419</v>
      </c>
      <c r="AX39">
        <v>4406557657.7071209</v>
      </c>
      <c r="AY39">
        <v>4213793187.4534736</v>
      </c>
      <c r="AZ39">
        <v>5261062762.8396463</v>
      </c>
      <c r="BA39">
        <v>5746093967.5469952</v>
      </c>
      <c r="BB39">
        <v>5411042011.8174992</v>
      </c>
      <c r="BC39">
        <v>6308870556.9500628</v>
      </c>
      <c r="BD39">
        <v>6546022331.5716095</v>
      </c>
      <c r="BE39">
        <v>6444174451.6312857</v>
      </c>
      <c r="BF39">
        <v>6356760442.0360498</v>
      </c>
      <c r="BG39">
        <v>6221222191.6241322</v>
      </c>
      <c r="BH39">
        <v>6608863307.9550381</v>
      </c>
      <c r="BI39">
        <v>6471786849.9012928</v>
      </c>
      <c r="BJ39">
        <v>7003368709.3797331</v>
      </c>
      <c r="BK39">
        <v>7695631500.1229095</v>
      </c>
      <c r="BL39">
        <v>7881008856.7911243</v>
      </c>
      <c r="BM39">
        <v>7835200188.6958084</v>
      </c>
      <c r="BN39">
        <v>8502403956.6638746</v>
      </c>
      <c r="BO39">
        <v>8138636877.0689173</v>
      </c>
      <c r="BP39">
        <v>8095954501.5992765</v>
      </c>
      <c r="BQ39">
        <v>0</v>
      </c>
    </row>
    <row r="40" spans="1:69" x14ac:dyDescent="0.35">
      <c r="A40" t="s">
        <v>189</v>
      </c>
      <c r="B40" t="s">
        <v>190</v>
      </c>
      <c r="C40" t="s">
        <v>816</v>
      </c>
      <c r="D40" t="s">
        <v>817</v>
      </c>
      <c r="E40">
        <v>0</v>
      </c>
      <c r="F40">
        <v>0</v>
      </c>
      <c r="G40">
        <v>0</v>
      </c>
      <c r="H40">
        <v>16856017.907147665</v>
      </c>
      <c r="I40">
        <v>17589885.047203612</v>
      </c>
      <c r="J40">
        <v>22688234.75552411</v>
      </c>
      <c r="K40">
        <v>23241762.971652199</v>
      </c>
      <c r="L40">
        <v>25365756.938699089</v>
      </c>
      <c r="M40">
        <v>32310746.216502115</v>
      </c>
      <c r="N40">
        <v>29592948.96771533</v>
      </c>
      <c r="O40">
        <v>30701532.884556167</v>
      </c>
      <c r="P40">
        <v>31090609.217128385</v>
      </c>
      <c r="Q40">
        <v>39420281.491600186</v>
      </c>
      <c r="R40">
        <v>46476010.457627222</v>
      </c>
      <c r="S40">
        <v>55711424.757246435</v>
      </c>
      <c r="T40">
        <v>62931349.442800678</v>
      </c>
      <c r="U40">
        <v>80129568.59591189</v>
      </c>
      <c r="V40">
        <v>83498966.685023353</v>
      </c>
      <c r="W40">
        <v>100152506.56464231</v>
      </c>
      <c r="X40">
        <v>127608077.34261368</v>
      </c>
      <c r="Y40">
        <v>173386393.20720339</v>
      </c>
      <c r="Z40">
        <v>166947916.77234733</v>
      </c>
      <c r="AA40">
        <v>132249461.48505861</v>
      </c>
      <c r="AB40">
        <v>127400490.76428315</v>
      </c>
      <c r="AC40">
        <v>119469512.7960353</v>
      </c>
      <c r="AD40">
        <v>127833818.34215459</v>
      </c>
      <c r="AE40">
        <v>169523532.00423554</v>
      </c>
      <c r="AF40">
        <v>202461223.33694601</v>
      </c>
      <c r="AG40">
        <v>191483434.72216582</v>
      </c>
      <c r="AH40">
        <v>200988501.55619314</v>
      </c>
      <c r="AI40">
        <v>227150196.15389994</v>
      </c>
      <c r="AJ40">
        <v>209927506.59644482</v>
      </c>
      <c r="AK40">
        <v>216259059.72055471</v>
      </c>
      <c r="AL40">
        <v>228066859.0746235</v>
      </c>
      <c r="AM40">
        <v>207651341.62337804</v>
      </c>
      <c r="AN40">
        <v>240846196.71824881</v>
      </c>
      <c r="AO40">
        <v>246440037.43663165</v>
      </c>
      <c r="AP40">
        <v>199304615.90162092</v>
      </c>
      <c r="AQ40">
        <v>165342328.19284281</v>
      </c>
      <c r="AR40">
        <v>175957704.01483434</v>
      </c>
      <c r="AS40">
        <v>156171154.91790617</v>
      </c>
      <c r="AT40">
        <v>148427556.55703536</v>
      </c>
      <c r="AU40">
        <v>148741577.90853226</v>
      </c>
      <c r="AV40">
        <v>164341132.97823197</v>
      </c>
      <c r="AW40">
        <v>204349000.94594243</v>
      </c>
      <c r="AX40">
        <v>241748654.82408693</v>
      </c>
      <c r="AY40">
        <v>232777632.22276786</v>
      </c>
      <c r="AZ40">
        <v>238042151.47249717</v>
      </c>
      <c r="BA40">
        <v>302535846.62787014</v>
      </c>
      <c r="BB40">
        <v>320508415.87040395</v>
      </c>
      <c r="BC40">
        <v>353773302.24577171</v>
      </c>
      <c r="BD40">
        <v>422687704.55789071</v>
      </c>
      <c r="BE40">
        <v>396212885.7168352</v>
      </c>
      <c r="BF40">
        <v>432577774.14302999</v>
      </c>
      <c r="BG40">
        <v>495790108.06786352</v>
      </c>
      <c r="BH40">
        <v>436062075.34817713</v>
      </c>
      <c r="BI40">
        <v>460051327.72830623</v>
      </c>
      <c r="BJ40">
        <v>517892885.94337386</v>
      </c>
      <c r="BK40">
        <v>617456453.38150752</v>
      </c>
      <c r="BL40">
        <v>637543913.17440557</v>
      </c>
      <c r="BM40">
        <v>723419256.86674643</v>
      </c>
      <c r="BN40">
        <v>860284239.4606936</v>
      </c>
      <c r="BO40">
        <v>783849933.26139939</v>
      </c>
      <c r="BP40">
        <v>0</v>
      </c>
      <c r="BQ40">
        <v>0</v>
      </c>
    </row>
    <row r="41" spans="1:69" x14ac:dyDescent="0.35">
      <c r="A41" t="s">
        <v>191</v>
      </c>
      <c r="B41" t="s">
        <v>192</v>
      </c>
      <c r="C41" t="s">
        <v>816</v>
      </c>
      <c r="D41" t="s">
        <v>817</v>
      </c>
      <c r="E41">
        <v>14996138186.100677</v>
      </c>
      <c r="F41">
        <v>15571526749.407644</v>
      </c>
      <c r="G41">
        <v>15181045760.921324</v>
      </c>
      <c r="H41">
        <v>16791715661.117708</v>
      </c>
      <c r="I41">
        <v>18458976139.131954</v>
      </c>
      <c r="J41">
        <v>20366740067.368156</v>
      </c>
      <c r="K41">
        <v>26239259211.303192</v>
      </c>
      <c r="L41">
        <v>30045200758.335415</v>
      </c>
      <c r="M41">
        <v>34320983463.842335</v>
      </c>
      <c r="N41">
        <v>37250123455.416</v>
      </c>
      <c r="O41">
        <v>42115991960.953171</v>
      </c>
      <c r="P41">
        <v>47936224995.048569</v>
      </c>
      <c r="Q41">
        <v>55993534700.474953</v>
      </c>
      <c r="R41">
        <v>67144285571.44265</v>
      </c>
      <c r="S41">
        <v>81758691206.543869</v>
      </c>
      <c r="T41">
        <v>91090247738.891006</v>
      </c>
      <c r="U41">
        <v>111139959432.04863</v>
      </c>
      <c r="V41">
        <v>118236953455.57098</v>
      </c>
      <c r="W41">
        <v>128752520382.22141</v>
      </c>
      <c r="X41">
        <v>147753969609.01517</v>
      </c>
      <c r="Y41">
        <v>165961341087.92325</v>
      </c>
      <c r="Z41">
        <v>209832346317.45734</v>
      </c>
      <c r="AA41">
        <v>216057388344.00555</v>
      </c>
      <c r="AB41">
        <v>221476793248.94519</v>
      </c>
      <c r="AC41">
        <v>226473631379.81647</v>
      </c>
      <c r="AD41">
        <v>230213841083.85196</v>
      </c>
      <c r="AE41">
        <v>245673263763.94397</v>
      </c>
      <c r="AF41">
        <v>279325791855.2038</v>
      </c>
      <c r="AG41">
        <v>337770374583.57043</v>
      </c>
      <c r="AH41">
        <v>398108952702.70258</v>
      </c>
      <c r="AI41">
        <v>436672951662.66681</v>
      </c>
      <c r="AJ41">
        <v>461983067120.53784</v>
      </c>
      <c r="AK41">
        <v>465933647720.69189</v>
      </c>
      <c r="AL41">
        <v>444851561894.42657</v>
      </c>
      <c r="AM41">
        <v>439717340363.21033</v>
      </c>
      <c r="AN41">
        <v>458671670067.03638</v>
      </c>
      <c r="AO41">
        <v>480341034103.41034</v>
      </c>
      <c r="AP41">
        <v>493702152246.13605</v>
      </c>
      <c r="AQ41">
        <v>471942253679.36188</v>
      </c>
      <c r="AR41">
        <v>496512754930.33582</v>
      </c>
      <c r="AS41">
        <v>529612147330.1463</v>
      </c>
      <c r="AT41">
        <v>1142774795325.4167</v>
      </c>
      <c r="AU41">
        <v>1157796811954.3718</v>
      </c>
      <c r="AV41">
        <v>1303410894297.3396</v>
      </c>
      <c r="AW41">
        <v>1480381838585.7085</v>
      </c>
      <c r="AX41">
        <v>1742648054959.5686</v>
      </c>
      <c r="AY41">
        <v>2093860589739.0593</v>
      </c>
      <c r="AZ41">
        <v>1646379552183.2268</v>
      </c>
      <c r="BA41">
        <v>1904638507029.0554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35">
      <c r="A42" t="s">
        <v>193</v>
      </c>
      <c r="B42" t="s">
        <v>194</v>
      </c>
      <c r="C42" t="s">
        <v>816</v>
      </c>
      <c r="D42" t="s">
        <v>817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96325942011.715897</v>
      </c>
      <c r="AK42">
        <v>102932118073.95833</v>
      </c>
      <c r="AL42">
        <v>117034238778.56982</v>
      </c>
      <c r="AM42">
        <v>128536467270.26942</v>
      </c>
      <c r="AN42">
        <v>162571911169.53894</v>
      </c>
      <c r="AO42">
        <v>174714788956.62695</v>
      </c>
      <c r="AP42">
        <v>166417329853.47415</v>
      </c>
      <c r="AQ42">
        <v>183351574444.24915</v>
      </c>
      <c r="AR42">
        <v>185961512804.71692</v>
      </c>
      <c r="AS42">
        <v>186800339110.69769</v>
      </c>
      <c r="AT42">
        <v>213391403606.79599</v>
      </c>
      <c r="AU42">
        <v>227996432813.80945</v>
      </c>
      <c r="AV42">
        <v>277320075981.48706</v>
      </c>
      <c r="AW42">
        <v>330104595571.5307</v>
      </c>
      <c r="AX42">
        <v>404894474276.62213</v>
      </c>
      <c r="AY42">
        <v>480053968718.85388</v>
      </c>
      <c r="AZ42">
        <v>629985737410.81616</v>
      </c>
      <c r="BA42">
        <v>801435224229.38477</v>
      </c>
      <c r="BB42">
        <v>703465269883.99463</v>
      </c>
      <c r="BC42">
        <v>738069343298.80945</v>
      </c>
      <c r="BD42">
        <v>832915399130.27637</v>
      </c>
      <c r="BE42">
        <v>782156011247.91858</v>
      </c>
      <c r="BF42">
        <v>855923990407.94336</v>
      </c>
      <c r="BG42">
        <v>893879587577.54028</v>
      </c>
      <c r="BH42">
        <v>807590194772.99695</v>
      </c>
      <c r="BI42">
        <v>858849595930.61523</v>
      </c>
      <c r="BJ42">
        <v>947381542761.70044</v>
      </c>
      <c r="BK42">
        <v>1075968987704.1815</v>
      </c>
      <c r="BL42">
        <v>1090613729966.363</v>
      </c>
      <c r="BM42">
        <v>1234945582129.5361</v>
      </c>
      <c r="BN42">
        <v>1401840717313.4688</v>
      </c>
      <c r="BO42">
        <v>1308217757304.7302</v>
      </c>
      <c r="BP42">
        <v>1486331525036.134</v>
      </c>
      <c r="BQ42">
        <v>0</v>
      </c>
    </row>
    <row r="43" spans="1:69" x14ac:dyDescent="0.35">
      <c r="A43" t="s">
        <v>195</v>
      </c>
      <c r="B43" t="s">
        <v>196</v>
      </c>
      <c r="C43" t="s">
        <v>816</v>
      </c>
      <c r="D43" t="s">
        <v>817</v>
      </c>
      <c r="E43">
        <v>9404635148.9827843</v>
      </c>
      <c r="F43">
        <v>10374460993.14076</v>
      </c>
      <c r="G43">
        <v>11804388133.772978</v>
      </c>
      <c r="H43">
        <v>12847619801.091043</v>
      </c>
      <c r="I43">
        <v>14374277979.762123</v>
      </c>
      <c r="J43">
        <v>15372688646.022205</v>
      </c>
      <c r="K43">
        <v>16511279279.85392</v>
      </c>
      <c r="L43">
        <v>17812689060.334526</v>
      </c>
      <c r="M43">
        <v>19945574146.043804</v>
      </c>
      <c r="N43">
        <v>22784618676.878586</v>
      </c>
      <c r="O43">
        <v>25123942373.627895</v>
      </c>
      <c r="P43">
        <v>29499746002.564186</v>
      </c>
      <c r="Q43">
        <v>35303066006.859879</v>
      </c>
      <c r="R43">
        <v>44811046511.626656</v>
      </c>
      <c r="S43">
        <v>39484778303.627007</v>
      </c>
      <c r="T43">
        <v>49002053228.991623</v>
      </c>
      <c r="U43">
        <v>55164426308.207672</v>
      </c>
      <c r="V43">
        <v>61244851258.581223</v>
      </c>
      <c r="W43">
        <v>91618008948.54567</v>
      </c>
      <c r="X43">
        <v>107898598664.82246</v>
      </c>
      <c r="Y43">
        <v>107575938413.79715</v>
      </c>
      <c r="Z43">
        <v>99464412992.503113</v>
      </c>
      <c r="AA43">
        <v>114106782248.92886</v>
      </c>
      <c r="AB43">
        <v>114657710447.27512</v>
      </c>
      <c r="AC43">
        <v>116528492999.10692</v>
      </c>
      <c r="AD43">
        <v>116083187497.45686</v>
      </c>
      <c r="AE43">
        <v>163842903996.88675</v>
      </c>
      <c r="AF43">
        <v>218542113733.90625</v>
      </c>
      <c r="AG43">
        <v>234789858538.91959</v>
      </c>
      <c r="AH43">
        <v>223213521608.89951</v>
      </c>
      <c r="AI43">
        <v>265046789519.14767</v>
      </c>
      <c r="AJ43">
        <v>262751743375.17404</v>
      </c>
      <c r="AK43">
        <v>274904707722.94122</v>
      </c>
      <c r="AL43">
        <v>284899837574.44482</v>
      </c>
      <c r="AM43">
        <v>320584923594.35474</v>
      </c>
      <c r="AN43">
        <v>387873150105.70941</v>
      </c>
      <c r="AO43">
        <v>406584708737.86505</v>
      </c>
      <c r="AP43">
        <v>369205470957.07434</v>
      </c>
      <c r="AQ43">
        <v>388429904055.95819</v>
      </c>
      <c r="AR43">
        <v>424664472942.47797</v>
      </c>
      <c r="AS43">
        <v>313788427984.00714</v>
      </c>
      <c r="AT43">
        <v>326299638537.56189</v>
      </c>
      <c r="AU43">
        <v>373558270394.59845</v>
      </c>
      <c r="AV43">
        <v>468476356998.04584</v>
      </c>
      <c r="AW43">
        <v>521816766169.00726</v>
      </c>
      <c r="AX43">
        <v>556996454535.22437</v>
      </c>
      <c r="AY43">
        <v>578655590863.3208</v>
      </c>
      <c r="AZ43">
        <v>624517669597.05884</v>
      </c>
      <c r="BA43">
        <v>719970515541.80652</v>
      </c>
      <c r="BB43">
        <v>771169712267.49353</v>
      </c>
      <c r="BC43">
        <v>848850275109.27234</v>
      </c>
      <c r="BD43">
        <v>1108817731044.4492</v>
      </c>
      <c r="BE43">
        <v>1186682509017.9172</v>
      </c>
      <c r="BF43">
        <v>1249412978925.5972</v>
      </c>
      <c r="BG43">
        <v>1321844582434.6316</v>
      </c>
      <c r="BH43">
        <v>1259345937456.7947</v>
      </c>
      <c r="BI43">
        <v>1270613669546.2444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35">
      <c r="A44" t="s">
        <v>197</v>
      </c>
      <c r="B44" t="s">
        <v>198</v>
      </c>
      <c r="C44" t="s">
        <v>816</v>
      </c>
      <c r="D44" t="s">
        <v>817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x14ac:dyDescent="0.35">
      <c r="A45" t="s">
        <v>199</v>
      </c>
      <c r="B45" t="s">
        <v>200</v>
      </c>
      <c r="C45" t="s">
        <v>816</v>
      </c>
      <c r="D45" t="s">
        <v>817</v>
      </c>
      <c r="E45">
        <v>0</v>
      </c>
      <c r="F45">
        <v>662857142.85714483</v>
      </c>
      <c r="G45">
        <v>1375236294.8960335</v>
      </c>
      <c r="H45">
        <v>742293464.85819912</v>
      </c>
      <c r="I45">
        <v>754226267.88036346</v>
      </c>
      <c r="J45">
        <v>675007918.91036057</v>
      </c>
      <c r="K45">
        <v>975850428.4601382</v>
      </c>
      <c r="L45">
        <v>951657458.56353486</v>
      </c>
      <c r="M45">
        <v>999563699.82547951</v>
      </c>
      <c r="N45">
        <v>1102227895.1032722</v>
      </c>
      <c r="O45">
        <v>1330289058.3436775</v>
      </c>
      <c r="P45">
        <v>2481775739.2087822</v>
      </c>
      <c r="Q45">
        <v>3556515478.7617102</v>
      </c>
      <c r="R45">
        <v>4488986907.1215353</v>
      </c>
      <c r="S45">
        <v>2155269843.0905471</v>
      </c>
      <c r="T45">
        <v>1058301158.5370464</v>
      </c>
      <c r="U45">
        <v>2037586925.3089828</v>
      </c>
      <c r="V45">
        <v>2479588321.4733295</v>
      </c>
      <c r="W45">
        <v>3231758267.1098976</v>
      </c>
      <c r="X45">
        <v>5039973196.4646845</v>
      </c>
      <c r="Y45">
        <v>7823025641.025631</v>
      </c>
      <c r="Z45">
        <v>9680358974.3589821</v>
      </c>
      <c r="AA45">
        <v>7072064507.5813885</v>
      </c>
      <c r="AB45">
        <v>6810643922.869751</v>
      </c>
      <c r="AC45">
        <v>7233235539.8047857</v>
      </c>
      <c r="AD45">
        <v>6751820366.905551</v>
      </c>
      <c r="AE45">
        <v>7027911384.3350105</v>
      </c>
      <c r="AF45">
        <v>8123860600.8583927</v>
      </c>
      <c r="AG45">
        <v>9423752598.331707</v>
      </c>
      <c r="AH45">
        <v>11380598277.166252</v>
      </c>
      <c r="AI45">
        <v>12367648041.678083</v>
      </c>
      <c r="AJ45">
        <v>13704953761.363665</v>
      </c>
      <c r="AK45">
        <v>16632203245.501795</v>
      </c>
      <c r="AL45">
        <v>18583915046.265884</v>
      </c>
      <c r="AM45">
        <v>19962604807.9328</v>
      </c>
      <c r="AN45">
        <v>26291330069.623932</v>
      </c>
      <c r="AO45">
        <v>30391919524.144276</v>
      </c>
      <c r="AP45">
        <v>37193736298.154694</v>
      </c>
      <c r="AQ45">
        <v>38378589482.06385</v>
      </c>
      <c r="AR45">
        <v>39222797994.638824</v>
      </c>
      <c r="AS45">
        <v>40409087843.338516</v>
      </c>
      <c r="AT45">
        <v>62669213261.481163</v>
      </c>
      <c r="AU45">
        <v>61192048787.76693</v>
      </c>
      <c r="AV45">
        <v>60676658590.051399</v>
      </c>
      <c r="AW45">
        <v>75414082263.248795</v>
      </c>
      <c r="AX45">
        <v>91296120252.37355</v>
      </c>
      <c r="AY45">
        <v>114886558794.96738</v>
      </c>
      <c r="AZ45">
        <v>138409595207.82809</v>
      </c>
      <c r="BA45">
        <v>138976551964.64484</v>
      </c>
      <c r="BB45">
        <v>123483578814.74178</v>
      </c>
      <c r="BC45">
        <v>145855348508.80325</v>
      </c>
      <c r="BD45">
        <v>189237993601.51074</v>
      </c>
      <c r="BE45">
        <v>207280454513.18152</v>
      </c>
      <c r="BF45">
        <v>227761389090.11121</v>
      </c>
      <c r="BG45">
        <v>215080527695.39923</v>
      </c>
      <c r="BH45">
        <v>204534750107.45303</v>
      </c>
      <c r="BI45">
        <v>207401565805.73618</v>
      </c>
      <c r="BJ45">
        <v>217388521704.19614</v>
      </c>
      <c r="BK45">
        <v>229669392575.82477</v>
      </c>
      <c r="BL45">
        <v>234742237787.7598</v>
      </c>
      <c r="BM45">
        <v>237479751932.96445</v>
      </c>
      <c r="BN45">
        <v>295571298031.64752</v>
      </c>
      <c r="BO45">
        <v>266718208278.22363</v>
      </c>
      <c r="BP45">
        <v>284517632728.23627</v>
      </c>
      <c r="BQ45">
        <v>247936866556.29034</v>
      </c>
    </row>
    <row r="46" spans="1:69" x14ac:dyDescent="0.35">
      <c r="A46" t="s">
        <v>207</v>
      </c>
      <c r="B46" t="s">
        <v>208</v>
      </c>
      <c r="C46" t="s">
        <v>816</v>
      </c>
      <c r="D46" t="s">
        <v>817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46204616909.145882</v>
      </c>
      <c r="W46">
        <v>36166666666.666695</v>
      </c>
      <c r="X46">
        <v>57730434782.60865</v>
      </c>
      <c r="Y46">
        <v>69629166666.666687</v>
      </c>
      <c r="Z46">
        <v>78480158730.158661</v>
      </c>
      <c r="AA46">
        <v>86477099236.641083</v>
      </c>
      <c r="AB46">
        <v>103938697318.0078</v>
      </c>
      <c r="AC46">
        <v>128517857142.85695</v>
      </c>
      <c r="AD46">
        <v>165812925170.06799</v>
      </c>
      <c r="AE46">
        <v>184017391304.34778</v>
      </c>
      <c r="AF46">
        <v>178417040358.74457</v>
      </c>
      <c r="AG46">
        <v>197574074074.0741</v>
      </c>
      <c r="AH46">
        <v>230629554655.87033</v>
      </c>
      <c r="AI46">
        <v>280724665391.96967</v>
      </c>
      <c r="AJ46">
        <v>324022648083.62329</v>
      </c>
      <c r="AK46">
        <v>381904238618.52435</v>
      </c>
      <c r="AL46">
        <v>444825651702.34271</v>
      </c>
      <c r="AM46">
        <v>544398411694.14154</v>
      </c>
      <c r="AN46">
        <v>727343635217.83142</v>
      </c>
      <c r="AO46">
        <v>915247754587.79968</v>
      </c>
      <c r="AP46">
        <v>1108200699725.9399</v>
      </c>
      <c r="AQ46">
        <v>1275041013615.4807</v>
      </c>
      <c r="AR46">
        <v>1462169661462.2722</v>
      </c>
      <c r="AS46">
        <v>1642328493167.3674</v>
      </c>
      <c r="AT46">
        <v>1889702126405.1423</v>
      </c>
      <c r="AU46">
        <v>2138045902618.5583</v>
      </c>
      <c r="AV46">
        <v>2549376304588.2183</v>
      </c>
      <c r="AW46">
        <v>2928983432125.5381</v>
      </c>
      <c r="AX46">
        <v>3453762772418.9717</v>
      </c>
      <c r="AY46">
        <v>4334436412498.5947</v>
      </c>
      <c r="AZ46">
        <v>5303194386826.123</v>
      </c>
      <c r="BA46">
        <v>6838252870519.5381</v>
      </c>
      <c r="BB46">
        <v>8932621334667.0645</v>
      </c>
      <c r="BC46">
        <v>10721166109587.869</v>
      </c>
      <c r="BD46">
        <v>13179540525911.992</v>
      </c>
      <c r="BE46">
        <v>15432469513728.076</v>
      </c>
      <c r="BF46">
        <v>17859396745847.445</v>
      </c>
      <c r="BG46">
        <v>19994921883312.105</v>
      </c>
      <c r="BH46">
        <v>22356974567232.016</v>
      </c>
      <c r="BI46">
        <v>23328644759317.48</v>
      </c>
      <c r="BJ46">
        <v>24794117168407.066</v>
      </c>
      <c r="BK46">
        <v>27100055251416.41</v>
      </c>
      <c r="BL46">
        <v>28258136611137.293</v>
      </c>
      <c r="BM46">
        <v>31122101628958.77</v>
      </c>
      <c r="BN46">
        <v>36324845688790.992</v>
      </c>
      <c r="BO46">
        <v>38826495994111.336</v>
      </c>
      <c r="BP46">
        <v>40562242243096.25</v>
      </c>
      <c r="BQ46">
        <v>42641654193664.047</v>
      </c>
    </row>
    <row r="47" spans="1:69" x14ac:dyDescent="0.35">
      <c r="A47" t="s">
        <v>209</v>
      </c>
      <c r="B47" t="s">
        <v>210</v>
      </c>
      <c r="C47" t="s">
        <v>816</v>
      </c>
      <c r="D47" t="s">
        <v>817</v>
      </c>
      <c r="E47">
        <v>0</v>
      </c>
      <c r="F47">
        <v>0</v>
      </c>
      <c r="G47">
        <v>129706952.77141696</v>
      </c>
      <c r="H47">
        <v>148235004.93646666</v>
      </c>
      <c r="I47">
        <v>201977589.55594122</v>
      </c>
      <c r="J47">
        <v>199378983.84081095</v>
      </c>
      <c r="K47">
        <v>219595991.64984888</v>
      </c>
      <c r="L47">
        <v>236706414.50968865</v>
      </c>
      <c r="M47">
        <v>293014318.10789651</v>
      </c>
      <c r="N47">
        <v>353592079.69743925</v>
      </c>
      <c r="O47">
        <v>386319783.33878195</v>
      </c>
      <c r="P47">
        <v>427082775.83626896</v>
      </c>
      <c r="Q47">
        <v>487367204.38985902</v>
      </c>
      <c r="R47">
        <v>663603311.78566122</v>
      </c>
      <c r="S47">
        <v>927318950.04213238</v>
      </c>
      <c r="T47">
        <v>1141135227.9774082</v>
      </c>
      <c r="U47">
        <v>1463692307.7463913</v>
      </c>
      <c r="V47">
        <v>2134852931.4920518</v>
      </c>
      <c r="W47">
        <v>2577420324.9142294</v>
      </c>
      <c r="X47">
        <v>2661506320.4381781</v>
      </c>
      <c r="Y47">
        <v>2753792244.5927248</v>
      </c>
      <c r="Z47">
        <v>2353978506.8605995</v>
      </c>
      <c r="AA47">
        <v>2009517451.2701683</v>
      </c>
      <c r="AB47">
        <v>1815827007.999212</v>
      </c>
      <c r="AC47">
        <v>1890462062.4325218</v>
      </c>
      <c r="AD47">
        <v>2091079339.6516826</v>
      </c>
      <c r="AE47">
        <v>2786249638.9896984</v>
      </c>
      <c r="AF47">
        <v>3095526194.2471981</v>
      </c>
      <c r="AG47">
        <v>3169412606.0897999</v>
      </c>
      <c r="AH47">
        <v>2720074063.0261745</v>
      </c>
      <c r="AI47">
        <v>3105097453.8800869</v>
      </c>
      <c r="AJ47">
        <v>3000228895.4929395</v>
      </c>
      <c r="AK47">
        <v>3159718951.7781811</v>
      </c>
      <c r="AL47">
        <v>2913372956.6716671</v>
      </c>
      <c r="AM47">
        <v>2181005688.0354605</v>
      </c>
      <c r="AN47">
        <v>2864593827.2476883</v>
      </c>
      <c r="AO47">
        <v>2904887970.1343598</v>
      </c>
      <c r="AP47">
        <v>2754427210.2048912</v>
      </c>
      <c r="AQ47">
        <v>2889066483.4426622</v>
      </c>
      <c r="AR47">
        <v>2721671186.4610481</v>
      </c>
      <c r="AS47">
        <v>2318001843.5641961</v>
      </c>
      <c r="AT47">
        <v>2350208659.1089225</v>
      </c>
      <c r="AU47">
        <v>3220158147.568377</v>
      </c>
      <c r="AV47">
        <v>2785918384.124701</v>
      </c>
      <c r="AW47">
        <v>3295438920.0543547</v>
      </c>
      <c r="AX47">
        <v>3290109891.4743843</v>
      </c>
      <c r="AY47">
        <v>3757718656.808672</v>
      </c>
      <c r="AZ47">
        <v>5420278205.1518507</v>
      </c>
      <c r="BA47">
        <v>6283211835.5586767</v>
      </c>
      <c r="BB47">
        <v>7220080376.0594463</v>
      </c>
      <c r="BC47">
        <v>8174712175.5571814</v>
      </c>
      <c r="BD47">
        <v>9528659478.8424625</v>
      </c>
      <c r="BE47">
        <v>9222126519.5670586</v>
      </c>
      <c r="BF47">
        <v>10614215740.316286</v>
      </c>
      <c r="BG47">
        <v>12122569779.837791</v>
      </c>
      <c r="BH47">
        <v>11962341616.397308</v>
      </c>
      <c r="BI47">
        <v>13251557327.06086</v>
      </c>
      <c r="BJ47">
        <v>14767589458.263796</v>
      </c>
      <c r="BK47">
        <v>17506016115.501087</v>
      </c>
      <c r="BL47">
        <v>18381657062.845486</v>
      </c>
      <c r="BM47">
        <v>22659633136.328041</v>
      </c>
      <c r="BN47">
        <v>27928832107.061642</v>
      </c>
      <c r="BO47">
        <v>27059497507.906292</v>
      </c>
      <c r="BP47">
        <v>28751967702.276714</v>
      </c>
      <c r="BQ47">
        <v>32678201022.025421</v>
      </c>
    </row>
    <row r="48" spans="1:69" x14ac:dyDescent="0.35">
      <c r="A48" t="s">
        <v>211</v>
      </c>
      <c r="B48" t="s">
        <v>212</v>
      </c>
      <c r="C48" t="s">
        <v>816</v>
      </c>
      <c r="D48" t="s">
        <v>817</v>
      </c>
      <c r="E48">
        <v>61036705.531811193</v>
      </c>
      <c r="F48">
        <v>61143554.304799631</v>
      </c>
      <c r="G48">
        <v>79923640.398016691</v>
      </c>
      <c r="H48">
        <v>84766632.475096613</v>
      </c>
      <c r="I48">
        <v>94573213.864148498</v>
      </c>
      <c r="J48">
        <v>94888523.150940552</v>
      </c>
      <c r="K48">
        <v>111066399.99073012</v>
      </c>
      <c r="L48">
        <v>119997247.54884104</v>
      </c>
      <c r="M48">
        <v>142749932.63880309</v>
      </c>
      <c r="N48">
        <v>161462644.05962113</v>
      </c>
      <c r="O48">
        <v>169367473.42966625</v>
      </c>
      <c r="P48">
        <v>191883167.85389623</v>
      </c>
      <c r="Q48">
        <v>230256845.74813688</v>
      </c>
      <c r="R48">
        <v>318704252.2436645</v>
      </c>
      <c r="S48">
        <v>398047705.18354958</v>
      </c>
      <c r="T48">
        <v>503297337.46714664</v>
      </c>
      <c r="U48">
        <v>564650151.33581078</v>
      </c>
      <c r="V48">
        <v>758563686.35048616</v>
      </c>
      <c r="W48">
        <v>953335656.65589738</v>
      </c>
      <c r="X48">
        <v>1239319975.9496582</v>
      </c>
      <c r="Y48">
        <v>1514636859.0067914</v>
      </c>
      <c r="Z48">
        <v>1514070100.6758645</v>
      </c>
      <c r="AA48">
        <v>1490064335.2104342</v>
      </c>
      <c r="AB48">
        <v>1625915746.3755164</v>
      </c>
      <c r="AC48">
        <v>1709985846.583823</v>
      </c>
      <c r="AD48">
        <v>1952515515.6460195</v>
      </c>
      <c r="AE48">
        <v>2424908265.5141249</v>
      </c>
      <c r="AF48">
        <v>2282083851.9505844</v>
      </c>
      <c r="AG48">
        <v>2349690061.4335999</v>
      </c>
      <c r="AH48">
        <v>2247624912.1029849</v>
      </c>
      <c r="AI48">
        <v>2614818483.2480173</v>
      </c>
      <c r="AJ48">
        <v>2560908566.7589912</v>
      </c>
      <c r="AK48">
        <v>2273032250.0620208</v>
      </c>
      <c r="AL48">
        <v>1928679989.8795955</v>
      </c>
      <c r="AM48">
        <v>1244726503.5380714</v>
      </c>
      <c r="AN48">
        <v>1299302905.1442988</v>
      </c>
      <c r="AO48">
        <v>1139734591.8188782</v>
      </c>
      <c r="AP48">
        <v>1184485657.7466607</v>
      </c>
      <c r="AQ48">
        <v>1262969333.3832166</v>
      </c>
      <c r="AR48">
        <v>1371570355.3558679</v>
      </c>
      <c r="AS48">
        <v>1416042951.5986731</v>
      </c>
      <c r="AT48">
        <v>1392018311.5596004</v>
      </c>
      <c r="AU48">
        <v>1780819441.9519472</v>
      </c>
      <c r="AV48">
        <v>2171825470.3893108</v>
      </c>
      <c r="AW48">
        <v>2566234403.5144362</v>
      </c>
      <c r="AX48">
        <v>2711742667.9868464</v>
      </c>
      <c r="AY48">
        <v>2959274825.0049915</v>
      </c>
      <c r="AZ48">
        <v>3710394678.0448003</v>
      </c>
      <c r="BA48">
        <v>4537407654.6329298</v>
      </c>
      <c r="BB48">
        <v>4657228642.5532227</v>
      </c>
      <c r="BC48">
        <v>5037835301.3317804</v>
      </c>
      <c r="BD48">
        <v>5825398417.1828632</v>
      </c>
      <c r="BE48">
        <v>5373734093.1805248</v>
      </c>
      <c r="BF48">
        <v>6190743728.9322519</v>
      </c>
      <c r="BG48">
        <v>7012618931.6521063</v>
      </c>
      <c r="BH48">
        <v>6372228446.6705427</v>
      </c>
      <c r="BI48">
        <v>6675164561.1727858</v>
      </c>
      <c r="BJ48">
        <v>7182603147.2122021</v>
      </c>
      <c r="BK48">
        <v>8551227044.7547245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35">
      <c r="A49" t="s">
        <v>213</v>
      </c>
      <c r="B49" t="s">
        <v>214</v>
      </c>
      <c r="C49" t="s">
        <v>816</v>
      </c>
      <c r="D49" t="s">
        <v>817</v>
      </c>
      <c r="E49">
        <v>0</v>
      </c>
      <c r="F49">
        <v>0</v>
      </c>
      <c r="G49">
        <v>0</v>
      </c>
      <c r="H49">
        <v>587458745.87458658</v>
      </c>
      <c r="I49">
        <v>340018181.81818134</v>
      </c>
      <c r="J49">
        <v>396048484.84848541</v>
      </c>
      <c r="K49">
        <v>496157575.75757807</v>
      </c>
      <c r="L49">
        <v>332063400.57636845</v>
      </c>
      <c r="M49">
        <v>303063872.25548911</v>
      </c>
      <c r="N49">
        <v>339281437.12574852</v>
      </c>
      <c r="O49">
        <v>415572854.29141665</v>
      </c>
      <c r="P49">
        <v>447794411.17764467</v>
      </c>
      <c r="Q49">
        <v>544011976.04790413</v>
      </c>
      <c r="R49">
        <v>749826347.30538905</v>
      </c>
      <c r="S49">
        <v>996674850.29940426</v>
      </c>
      <c r="T49">
        <v>1096588622.7544904</v>
      </c>
      <c r="U49">
        <v>957374692.33196688</v>
      </c>
      <c r="V49">
        <v>1410132049.0367839</v>
      </c>
      <c r="W49">
        <v>2228879066.9856458</v>
      </c>
      <c r="X49">
        <v>1131988485.4621761</v>
      </c>
      <c r="Y49">
        <v>1137347825.3103516</v>
      </c>
      <c r="Z49">
        <v>1104191192.2418716</v>
      </c>
      <c r="AA49">
        <v>1472070815.3946412</v>
      </c>
      <c r="AB49">
        <v>7965803911.0696888</v>
      </c>
      <c r="AC49">
        <v>520002211.99432379</v>
      </c>
      <c r="AD49">
        <v>496258393.87512589</v>
      </c>
      <c r="AE49">
        <v>652997603.6603533</v>
      </c>
      <c r="AF49">
        <v>673030427.52839744</v>
      </c>
      <c r="AG49">
        <v>936167545.67473423</v>
      </c>
      <c r="AH49">
        <v>768591301.18981504</v>
      </c>
      <c r="AI49">
        <v>1205155169.2627442</v>
      </c>
      <c r="AJ49">
        <v>1382619441.7493663</v>
      </c>
      <c r="AK49">
        <v>1300123518.8106773</v>
      </c>
      <c r="AL49">
        <v>3285055983.5621538</v>
      </c>
      <c r="AM49">
        <v>488973811.24022299</v>
      </c>
      <c r="AN49">
        <v>380396295.52210671</v>
      </c>
      <c r="AO49">
        <v>0</v>
      </c>
      <c r="AP49">
        <v>0</v>
      </c>
      <c r="AQ49">
        <v>0</v>
      </c>
      <c r="AR49">
        <v>0</v>
      </c>
      <c r="AS49">
        <v>653399362.08695686</v>
      </c>
      <c r="AT49">
        <v>212539419.99999982</v>
      </c>
      <c r="AU49">
        <v>254619405.52295056</v>
      </c>
      <c r="AV49">
        <v>282493699.28618151</v>
      </c>
      <c r="AW49">
        <v>521342078.30749857</v>
      </c>
      <c r="AX49">
        <v>542033095.01862049</v>
      </c>
      <c r="AY49">
        <v>858645297.12839365</v>
      </c>
      <c r="AZ49">
        <v>1171722568.1923213</v>
      </c>
      <c r="BA49">
        <v>1678566910.0534799</v>
      </c>
      <c r="BB49">
        <v>1811038010.024241</v>
      </c>
      <c r="BC49">
        <v>2181653807.4611273</v>
      </c>
      <c r="BD49">
        <v>2611499619.5387306</v>
      </c>
      <c r="BE49">
        <v>3150408904.932128</v>
      </c>
      <c r="BF49">
        <v>3741576717.7302108</v>
      </c>
      <c r="BG49">
        <v>4263857338.3574343</v>
      </c>
      <c r="BH49">
        <v>4660218600.1022739</v>
      </c>
      <c r="BI49">
        <v>5201354630.0930433</v>
      </c>
      <c r="BJ49">
        <v>4818105805.7736769</v>
      </c>
      <c r="BK49">
        <v>5905475642.8112679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35">
      <c r="A50" t="s">
        <v>249</v>
      </c>
      <c r="B50" t="s">
        <v>250</v>
      </c>
      <c r="C50" t="s">
        <v>816</v>
      </c>
      <c r="D50" t="s">
        <v>817</v>
      </c>
      <c r="E50">
        <v>31444347.658479523</v>
      </c>
      <c r="F50">
        <v>35350225.859402157</v>
      </c>
      <c r="G50">
        <v>29549349.844715495</v>
      </c>
      <c r="H50">
        <v>34650748.675952598</v>
      </c>
      <c r="I50">
        <v>33424862.769512061</v>
      </c>
      <c r="J50">
        <v>31053501.167183172</v>
      </c>
      <c r="K50">
        <v>34028220.392821766</v>
      </c>
      <c r="L50">
        <v>39837246.474239036</v>
      </c>
      <c r="M50">
        <v>45996057.903151602</v>
      </c>
      <c r="N50">
        <v>45926194.946776971</v>
      </c>
      <c r="O50">
        <v>50643419.434129</v>
      </c>
      <c r="P50">
        <v>55310124.795802355</v>
      </c>
      <c r="Q50">
        <v>64231053.526524588</v>
      </c>
      <c r="R50">
        <v>83368783.311480641</v>
      </c>
      <c r="S50">
        <v>107405478.31835145</v>
      </c>
      <c r="T50">
        <v>136762649.37854907</v>
      </c>
      <c r="U50">
        <v>142075454.34076411</v>
      </c>
      <c r="V50">
        <v>141497249.6281305</v>
      </c>
      <c r="W50">
        <v>164418508.78590059</v>
      </c>
      <c r="X50">
        <v>212117578.4068301</v>
      </c>
      <c r="Y50">
        <v>291665703.2894057</v>
      </c>
      <c r="Z50">
        <v>341083076.60559231</v>
      </c>
      <c r="AA50">
        <v>355960968.27655065</v>
      </c>
      <c r="AB50">
        <v>302404279.34647989</v>
      </c>
      <c r="AC50">
        <v>282888463.81851536</v>
      </c>
      <c r="AD50">
        <v>332858508.97083658</v>
      </c>
      <c r="AE50">
        <v>381806947.18967259</v>
      </c>
      <c r="AF50">
        <v>466179552.55640405</v>
      </c>
      <c r="AG50">
        <v>449215377.04410458</v>
      </c>
      <c r="AH50">
        <v>432380600.85703415</v>
      </c>
      <c r="AI50">
        <v>599824168.22846687</v>
      </c>
      <c r="AJ50">
        <v>551103128.06979036</v>
      </c>
      <c r="AK50">
        <v>639128221.42911673</v>
      </c>
      <c r="AL50">
        <v>438758540.9016912</v>
      </c>
      <c r="AM50">
        <v>286863567.88307911</v>
      </c>
      <c r="AN50">
        <v>318915159.7164408</v>
      </c>
      <c r="AO50">
        <v>360027612.41892755</v>
      </c>
      <c r="AP50">
        <v>345570642.68912798</v>
      </c>
      <c r="AQ50">
        <v>298187084.86808091</v>
      </c>
      <c r="AR50">
        <v>342619222.00631136</v>
      </c>
      <c r="AS50">
        <v>470679027.58856201</v>
      </c>
      <c r="AT50">
        <v>322937936.94404703</v>
      </c>
      <c r="AU50">
        <v>384196220.60918146</v>
      </c>
      <c r="AV50">
        <v>451567791.57698721</v>
      </c>
      <c r="AW50">
        <v>595805689.96396649</v>
      </c>
      <c r="AX50">
        <v>799778684.59148669</v>
      </c>
      <c r="AY50">
        <v>1187351788.1133792</v>
      </c>
      <c r="AZ50">
        <v>1510664570.4388065</v>
      </c>
      <c r="BA50">
        <v>2155683658.3340187</v>
      </c>
      <c r="BB50">
        <v>2144695100.2757311</v>
      </c>
      <c r="BC50">
        <v>2689711870.5875368</v>
      </c>
      <c r="BD50">
        <v>3898207652.2807703</v>
      </c>
      <c r="BE50">
        <v>4312685664.8678074</v>
      </c>
      <c r="BF50">
        <v>4505160344.0783339</v>
      </c>
      <c r="BG50">
        <v>5128592217.5575819</v>
      </c>
      <c r="BH50">
        <v>3790082313.2900891</v>
      </c>
      <c r="BI50">
        <v>3212785960.5245085</v>
      </c>
      <c r="BJ50">
        <v>2899959399.4214411</v>
      </c>
      <c r="BK50">
        <v>2849388950.4647875</v>
      </c>
      <c r="BL50">
        <v>3079385708.6963472</v>
      </c>
      <c r="BM50">
        <v>3576963272.4131188</v>
      </c>
      <c r="BN50">
        <v>3984944565.9611115</v>
      </c>
      <c r="BO50">
        <v>3859253806.3671827</v>
      </c>
      <c r="BP50">
        <v>4351199510.4901495</v>
      </c>
      <c r="BQ50">
        <v>0</v>
      </c>
    </row>
    <row r="51" spans="1:69" x14ac:dyDescent="0.35">
      <c r="A51" t="s">
        <v>251</v>
      </c>
      <c r="B51" t="s">
        <v>252</v>
      </c>
      <c r="C51" t="s">
        <v>816</v>
      </c>
      <c r="D51" t="s">
        <v>817</v>
      </c>
      <c r="E51">
        <v>823813112.28334737</v>
      </c>
      <c r="F51">
        <v>1005373134.3283587</v>
      </c>
      <c r="G51">
        <v>1164868527.3650634</v>
      </c>
      <c r="H51">
        <v>1031333333.3333343</v>
      </c>
      <c r="I51">
        <v>1216666666.666666</v>
      </c>
      <c r="J51">
        <v>1198380952.3809495</v>
      </c>
      <c r="K51">
        <v>1068518518.5185183</v>
      </c>
      <c r="L51">
        <v>1192414539.488651</v>
      </c>
      <c r="M51">
        <v>1234248114.0703518</v>
      </c>
      <c r="N51">
        <v>1412159314.6169252</v>
      </c>
      <c r="O51">
        <v>1530020277.3771727</v>
      </c>
      <c r="P51">
        <v>1566474191.4284167</v>
      </c>
      <c r="Q51">
        <v>1812893577.9061303</v>
      </c>
      <c r="R51">
        <v>2211719986.254704</v>
      </c>
      <c r="S51">
        <v>2904760625.7458267</v>
      </c>
      <c r="T51">
        <v>3299490744.4830761</v>
      </c>
      <c r="U51">
        <v>4136273238.2187662</v>
      </c>
      <c r="V51">
        <v>5275981530.5295429</v>
      </c>
      <c r="W51">
        <v>6286200281.3659039</v>
      </c>
      <c r="X51">
        <v>7214295283.2428026</v>
      </c>
      <c r="Y51">
        <v>9618006569.6101704</v>
      </c>
      <c r="Z51">
        <v>11541718358.86742</v>
      </c>
      <c r="AA51">
        <v>12319125297.647821</v>
      </c>
      <c r="AB51">
        <v>12925936023.840475</v>
      </c>
      <c r="AC51">
        <v>12478607384.630655</v>
      </c>
      <c r="AD51">
        <v>10911319027.694359</v>
      </c>
      <c r="AE51">
        <v>0</v>
      </c>
      <c r="AF51">
        <v>9739875279.6192093</v>
      </c>
      <c r="AG51">
        <v>9058545665.6727009</v>
      </c>
      <c r="AH51">
        <v>0</v>
      </c>
      <c r="AI51">
        <v>11538386493.051395</v>
      </c>
      <c r="AJ51">
        <v>12275323784.88488</v>
      </c>
      <c r="AK51">
        <v>15731368116.243498</v>
      </c>
      <c r="AL51">
        <v>18921425656.656357</v>
      </c>
      <c r="AM51">
        <v>26234181043.869625</v>
      </c>
      <c r="AN51">
        <v>30458596005.016998</v>
      </c>
      <c r="AO51">
        <v>32463534218.097679</v>
      </c>
      <c r="AP51">
        <v>36533526794.136314</v>
      </c>
      <c r="AQ51">
        <v>32545815236.457596</v>
      </c>
      <c r="AR51">
        <v>29571269235.493404</v>
      </c>
      <c r="AS51">
        <v>25787744921.6497</v>
      </c>
      <c r="AT51">
        <v>27996165266.967587</v>
      </c>
      <c r="AU51">
        <v>26891603281.06126</v>
      </c>
      <c r="AV51">
        <v>25870766413.744019</v>
      </c>
      <c r="AW51">
        <v>33786602389.923149</v>
      </c>
      <c r="AX51">
        <v>45005118573.117615</v>
      </c>
      <c r="AY51">
        <v>52240198243.48777</v>
      </c>
      <c r="AZ51">
        <v>69613186841.893677</v>
      </c>
      <c r="BA51">
        <v>87208116261.043121</v>
      </c>
      <c r="BB51">
        <v>85827740374.922333</v>
      </c>
      <c r="BC51">
        <v>108688554982.24982</v>
      </c>
      <c r="BD51">
        <v>132822351324.65717</v>
      </c>
      <c r="BE51">
        <v>158456676867.63409</v>
      </c>
      <c r="BF51">
        <v>173384987617.22211</v>
      </c>
      <c r="BG51">
        <v>176812493691.92871</v>
      </c>
      <c r="BH51">
        <v>143786129887.4104</v>
      </c>
      <c r="BI51">
        <v>138306555343.48877</v>
      </c>
      <c r="BJ51">
        <v>152889979499.91196</v>
      </c>
      <c r="BK51">
        <v>160469063087.46799</v>
      </c>
      <c r="BL51">
        <v>157325354778.59427</v>
      </c>
      <c r="BM51">
        <v>157554791378.0239</v>
      </c>
      <c r="BN51">
        <v>173997704303.72626</v>
      </c>
      <c r="BO51">
        <v>169009113372.46378</v>
      </c>
      <c r="BP51">
        <v>176395225038.83517</v>
      </c>
      <c r="BQ51">
        <v>0</v>
      </c>
    </row>
    <row r="52" spans="1:69" x14ac:dyDescent="0.35">
      <c r="A52" t="s">
        <v>253</v>
      </c>
      <c r="B52" t="s">
        <v>254</v>
      </c>
      <c r="C52" t="s">
        <v>816</v>
      </c>
      <c r="D52" t="s">
        <v>817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19473318.522615295</v>
      </c>
      <c r="AB52">
        <v>22655058.015147582</v>
      </c>
      <c r="AC52">
        <v>16539537.68932331</v>
      </c>
      <c r="AD52">
        <v>18537184.80475444</v>
      </c>
      <c r="AE52">
        <v>25087858.833806291</v>
      </c>
      <c r="AF52">
        <v>36488382.067206569</v>
      </c>
      <c r="AG52">
        <v>42535447.759283617</v>
      </c>
      <c r="AH52">
        <v>46738992.001883216</v>
      </c>
      <c r="AI52">
        <v>56893626.852684192</v>
      </c>
      <c r="AJ52">
        <v>56542873.2339551</v>
      </c>
      <c r="AK52">
        <v>63429022.76484976</v>
      </c>
      <c r="AL52">
        <v>61293929.111077517</v>
      </c>
      <c r="AM52">
        <v>44726351.422594316</v>
      </c>
      <c r="AN52">
        <v>46698727.837380648</v>
      </c>
      <c r="AO52">
        <v>50013033.415274657</v>
      </c>
      <c r="AP52">
        <v>41974008.612877414</v>
      </c>
      <c r="AQ52">
        <v>35648513.978371553</v>
      </c>
      <c r="AR52">
        <v>40491616.472625323</v>
      </c>
      <c r="AS52">
        <v>40204185.597217016</v>
      </c>
      <c r="AT52">
        <v>59379877.706514485</v>
      </c>
      <c r="AU52">
        <v>69750753.994561151</v>
      </c>
      <c r="AV52">
        <v>81715530.666147247</v>
      </c>
      <c r="AW52">
        <v>87260501.532218665</v>
      </c>
      <c r="AX52">
        <v>93433866.29439722</v>
      </c>
      <c r="AY52">
        <v>106089408.54940537</v>
      </c>
      <c r="AZ52">
        <v>126864020.25293715</v>
      </c>
      <c r="BA52">
        <v>151846922.9140372</v>
      </c>
      <c r="BB52">
        <v>163219986.14116278</v>
      </c>
      <c r="BC52">
        <v>185253235.92677644</v>
      </c>
      <c r="BD52">
        <v>213127309.72615108</v>
      </c>
      <c r="BE52">
        <v>228176244.17885026</v>
      </c>
      <c r="BF52">
        <v>242592932.4312191</v>
      </c>
      <c r="BG52">
        <v>262311113.37697774</v>
      </c>
      <c r="BH52">
        <v>256556137.9211081</v>
      </c>
      <c r="BI52">
        <v>282212509.08234537</v>
      </c>
      <c r="BJ52">
        <v>293252656.03516728</v>
      </c>
      <c r="BK52">
        <v>332533097.01622075</v>
      </c>
      <c r="BL52">
        <v>333840754.2902565</v>
      </c>
      <c r="BM52">
        <v>384546014.07307547</v>
      </c>
      <c r="BN52">
        <v>472027917.29668206</v>
      </c>
      <c r="BO52">
        <v>451277115.94402677</v>
      </c>
      <c r="BP52">
        <v>506729563.6828739</v>
      </c>
      <c r="BQ52">
        <v>0</v>
      </c>
    </row>
    <row r="53" spans="1:69" x14ac:dyDescent="0.35">
      <c r="A53" t="s">
        <v>255</v>
      </c>
      <c r="B53" t="s">
        <v>256</v>
      </c>
      <c r="C53" t="s">
        <v>816</v>
      </c>
      <c r="D53" t="s">
        <v>817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59671560.740249775</v>
      </c>
      <c r="Z53">
        <v>55172366.205933884</v>
      </c>
      <c r="AA53">
        <v>57867681.026233166</v>
      </c>
      <c r="AB53">
        <v>55511665.742936976</v>
      </c>
      <c r="AC53">
        <v>49639531.092639789</v>
      </c>
      <c r="AD53">
        <v>52688117.089477196</v>
      </c>
      <c r="AE53">
        <v>69273264.079866782</v>
      </c>
      <c r="AF53">
        <v>77752504.411285773</v>
      </c>
      <c r="AG53">
        <v>83106809.588233054</v>
      </c>
      <c r="AH53">
        <v>84118508.017182156</v>
      </c>
      <c r="AI53">
        <v>104109113.55921203</v>
      </c>
      <c r="AJ53">
        <v>111665359.62357156</v>
      </c>
      <c r="AK53">
        <v>152256755.5647034</v>
      </c>
      <c r="AL53">
        <v>244172976.73666775</v>
      </c>
      <c r="AM53">
        <v>269141908.14619428</v>
      </c>
      <c r="AN53">
        <v>326974874.11031479</v>
      </c>
      <c r="AO53">
        <v>340125935.77009642</v>
      </c>
      <c r="AP53">
        <v>331576403.87899101</v>
      </c>
      <c r="AQ53">
        <v>320737993.84665555</v>
      </c>
      <c r="AR53">
        <v>355204730.34337515</v>
      </c>
      <c r="AS53">
        <v>347096721.36763281</v>
      </c>
      <c r="AT53">
        <v>369933179.2282573</v>
      </c>
      <c r="AU53">
        <v>444009467.74221486</v>
      </c>
      <c r="AV53">
        <v>578192364.21884251</v>
      </c>
      <c r="AW53">
        <v>704505451.81760657</v>
      </c>
      <c r="AX53">
        <v>816611769.03538835</v>
      </c>
      <c r="AY53">
        <v>971735604.70379341</v>
      </c>
      <c r="AZ53">
        <v>1173686257.5210698</v>
      </c>
      <c r="BA53">
        <v>1351060325.6620851</v>
      </c>
      <c r="BB53">
        <v>1315753311.6650956</v>
      </c>
      <c r="BC53">
        <v>1332864174.710737</v>
      </c>
      <c r="BD53">
        <v>1464336676.5414279</v>
      </c>
      <c r="BE53">
        <v>1429660480.269604</v>
      </c>
      <c r="BF53">
        <v>1655071609.7505865</v>
      </c>
      <c r="BG53">
        <v>1778973920.5076303</v>
      </c>
      <c r="BH53">
        <v>1578993535.7862194</v>
      </c>
      <c r="BI53">
        <v>1705747450.4060011</v>
      </c>
      <c r="BJ53">
        <v>1851655936.6486375</v>
      </c>
      <c r="BK53">
        <v>1965776200.3874285</v>
      </c>
      <c r="BL53">
        <v>2021860861.0222101</v>
      </c>
      <c r="BM53">
        <v>2135020214.1449897</v>
      </c>
      <c r="BN53">
        <v>2284282234.4428544</v>
      </c>
      <c r="BO53">
        <v>2148423843.3591099</v>
      </c>
      <c r="BP53">
        <v>2351726593.5307961</v>
      </c>
      <c r="BQ53">
        <v>0</v>
      </c>
    </row>
    <row r="54" spans="1:69" x14ac:dyDescent="0.35">
      <c r="A54" t="s">
        <v>257</v>
      </c>
      <c r="B54" t="s">
        <v>258</v>
      </c>
      <c r="C54" t="s">
        <v>816</v>
      </c>
      <c r="D54" t="s">
        <v>817</v>
      </c>
      <c r="E54">
        <v>99710803.186487809</v>
      </c>
      <c r="F54">
        <v>91376251.213551417</v>
      </c>
      <c r="G54">
        <v>92825671.794409305</v>
      </c>
      <c r="H54">
        <v>102584923.53498469</v>
      </c>
      <c r="I54">
        <v>110223906.40742241</v>
      </c>
      <c r="J54">
        <v>117947169.81132089</v>
      </c>
      <c r="K54">
        <v>121690566.03773591</v>
      </c>
      <c r="L54">
        <v>162445283.01886815</v>
      </c>
      <c r="M54">
        <v>161358490.56603757</v>
      </c>
      <c r="N54">
        <v>180467924.52830201</v>
      </c>
      <c r="O54">
        <v>192860377.35849062</v>
      </c>
      <c r="P54">
        <v>273475048.34486544</v>
      </c>
      <c r="Q54">
        <v>326465712.13262928</v>
      </c>
      <c r="R54">
        <v>397336566.18760633</v>
      </c>
      <c r="S54">
        <v>434590163.93442541</v>
      </c>
      <c r="T54">
        <v>572345390.89848363</v>
      </c>
      <c r="U54">
        <v>769054842.47374749</v>
      </c>
      <c r="V54">
        <v>1011003500.5834295</v>
      </c>
      <c r="W54">
        <v>1293208868.1446898</v>
      </c>
      <c r="X54">
        <v>1744632438.7397919</v>
      </c>
      <c r="Y54">
        <v>2026522753.7922971</v>
      </c>
      <c r="Z54">
        <v>1493066342.3658512</v>
      </c>
      <c r="AA54">
        <v>1106273381.694231</v>
      </c>
      <c r="AB54">
        <v>1385135754.1813641</v>
      </c>
      <c r="AC54">
        <v>1505007007.9990468</v>
      </c>
      <c r="AD54">
        <v>1517445544.5544546</v>
      </c>
      <c r="AE54">
        <v>1661021505.376343</v>
      </c>
      <c r="AF54">
        <v>1716823323.2435882</v>
      </c>
      <c r="AG54">
        <v>1988191054.2287881</v>
      </c>
      <c r="AH54">
        <v>2166662557.0213299</v>
      </c>
      <c r="AI54">
        <v>2445870657.6360059</v>
      </c>
      <c r="AJ54">
        <v>2451162981.1629806</v>
      </c>
      <c r="AK54">
        <v>2767793832.8616147</v>
      </c>
      <c r="AL54">
        <v>3003594495.9281144</v>
      </c>
      <c r="AM54">
        <v>3323653037.8295817</v>
      </c>
      <c r="AN54">
        <v>3041490842.286922</v>
      </c>
      <c r="AO54">
        <v>3881998940.8309731</v>
      </c>
      <c r="AP54">
        <v>1890231162.9191737</v>
      </c>
      <c r="AQ54">
        <v>2056716452.4595842</v>
      </c>
      <c r="AR54">
        <v>2409819498.204535</v>
      </c>
      <c r="AS54">
        <v>2770729837.2888908</v>
      </c>
      <c r="AT54">
        <v>6605258792.5956411</v>
      </c>
      <c r="AU54">
        <v>7201321965.3189688</v>
      </c>
      <c r="AV54">
        <v>8103641516.1994543</v>
      </c>
      <c r="AW54">
        <v>9058495286.5470219</v>
      </c>
      <c r="AX54">
        <v>10598701383.03425</v>
      </c>
      <c r="AY54">
        <v>12161240011.821514</v>
      </c>
      <c r="AZ54">
        <v>14497455250.570515</v>
      </c>
      <c r="BA54">
        <v>17435136137.974201</v>
      </c>
      <c r="BB54">
        <v>17483130660.663975</v>
      </c>
      <c r="BC54">
        <v>19240481328.028049</v>
      </c>
      <c r="BD54">
        <v>21094882741.341549</v>
      </c>
      <c r="BE54">
        <v>23317619244.107925</v>
      </c>
      <c r="BF54">
        <v>25720901488.203213</v>
      </c>
      <c r="BG54">
        <v>27286147021.806572</v>
      </c>
      <c r="BH54">
        <v>28584657467.368702</v>
      </c>
      <c r="BI54">
        <v>28916478425.401352</v>
      </c>
      <c r="BJ54">
        <v>28185628341.91935</v>
      </c>
      <c r="BK54">
        <v>28322123085.325508</v>
      </c>
      <c r="BL54">
        <v>28948201815.107948</v>
      </c>
      <c r="BM54">
        <v>34233846451.797337</v>
      </c>
      <c r="BN54">
        <v>35083384714.725113</v>
      </c>
      <c r="BO54">
        <v>32862191400.84391</v>
      </c>
      <c r="BP54">
        <v>41032778866.140831</v>
      </c>
      <c r="BQ54">
        <v>48175089696.67968</v>
      </c>
    </row>
    <row r="55" spans="1:69" x14ac:dyDescent="0.35">
      <c r="A55" t="s">
        <v>259</v>
      </c>
      <c r="B55" t="s">
        <v>260</v>
      </c>
      <c r="C55" t="s">
        <v>816</v>
      </c>
      <c r="D55" t="s">
        <v>817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519882834.71649748</v>
      </c>
      <c r="M55">
        <v>552550760.50839686</v>
      </c>
      <c r="N55">
        <v>685374215.39170241</v>
      </c>
      <c r="O55">
        <v>734436394.10459757</v>
      </c>
      <c r="P55">
        <v>854748388.29308403</v>
      </c>
      <c r="Q55">
        <v>998263497.82156646</v>
      </c>
      <c r="R55">
        <v>1094167724.5202544</v>
      </c>
      <c r="S55">
        <v>1252860384.1231053</v>
      </c>
      <c r="T55">
        <v>1513507446.8415153</v>
      </c>
      <c r="U55">
        <v>1776938462.8323262</v>
      </c>
      <c r="V55">
        <v>2155444240.6713405</v>
      </c>
      <c r="W55">
        <v>2588690866.5152731</v>
      </c>
      <c r="X55">
        <v>3178586790.9502501</v>
      </c>
      <c r="Y55">
        <v>3581467080.2340698</v>
      </c>
      <c r="Z55">
        <v>4302667758.8127127</v>
      </c>
      <c r="AA55">
        <v>5343098161.6763325</v>
      </c>
      <c r="AB55">
        <v>5878989581.5080099</v>
      </c>
      <c r="AC55">
        <v>6245205162.669261</v>
      </c>
      <c r="AD55">
        <v>6618983215.1568241</v>
      </c>
      <c r="AE55">
        <v>5995320530.841116</v>
      </c>
      <c r="AF55">
        <v>6472732101.7825222</v>
      </c>
      <c r="AG55">
        <v>7063443350.6906023</v>
      </c>
      <c r="AH55">
        <v>6178153016.6732502</v>
      </c>
      <c r="AI55">
        <v>6397192703.7374735</v>
      </c>
      <c r="AJ55">
        <v>6607575694.8934984</v>
      </c>
      <c r="AK55">
        <v>6686701151.1339989</v>
      </c>
      <c r="AL55">
        <v>6816169781.7684069</v>
      </c>
      <c r="AM55">
        <v>7232994201.3991232</v>
      </c>
      <c r="AN55">
        <v>7794107418.3242521</v>
      </c>
      <c r="AO55">
        <v>8877055412.429245</v>
      </c>
      <c r="AP55">
        <v>9886647669.2613716</v>
      </c>
      <c r="AQ55">
        <v>11168823203.242901</v>
      </c>
      <c r="AR55">
        <v>11859799589.96151</v>
      </c>
      <c r="AS55">
        <v>13074619043.035816</v>
      </c>
      <c r="AT55">
        <v>14684279571.99077</v>
      </c>
      <c r="AU55">
        <v>15726334908.101068</v>
      </c>
      <c r="AV55">
        <v>16387054506.06929</v>
      </c>
      <c r="AW55">
        <v>18548996256.821293</v>
      </c>
      <c r="AX55">
        <v>21352555339.4604</v>
      </c>
      <c r="AY55">
        <v>24076093757.82819</v>
      </c>
      <c r="AZ55">
        <v>27348439481.228416</v>
      </c>
      <c r="BA55">
        <v>29898139411.3116</v>
      </c>
      <c r="BB55">
        <v>32138784084.311317</v>
      </c>
      <c r="BC55">
        <v>30562275156.600037</v>
      </c>
      <c r="BD55">
        <v>31124960300.284931</v>
      </c>
      <c r="BE55">
        <v>36512880922.408867</v>
      </c>
      <c r="BF55">
        <v>37791100365.477592</v>
      </c>
      <c r="BG55">
        <v>39805299619.296471</v>
      </c>
      <c r="BH55">
        <v>41059171054.862732</v>
      </c>
      <c r="BI55">
        <v>41316262554.295052</v>
      </c>
      <c r="BJ55">
        <v>41157247107.620461</v>
      </c>
      <c r="BK55">
        <v>42048218747.430626</v>
      </c>
      <c r="BL55">
        <v>43521364335.75927</v>
      </c>
      <c r="BM55">
        <v>45072549455.786392</v>
      </c>
      <c r="BN55">
        <v>47271417963.224068</v>
      </c>
      <c r="BO55">
        <v>50075616283.680328</v>
      </c>
      <c r="BP55">
        <v>51475608861.315727</v>
      </c>
      <c r="BQ55">
        <v>49574118177.973869</v>
      </c>
    </row>
    <row r="56" spans="1:69" x14ac:dyDescent="0.35">
      <c r="A56" t="s">
        <v>261</v>
      </c>
      <c r="B56" t="s">
        <v>262</v>
      </c>
      <c r="C56" t="s">
        <v>816</v>
      </c>
      <c r="D56" t="s">
        <v>817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</row>
    <row r="57" spans="1:69" x14ac:dyDescent="0.35">
      <c r="A57" t="s">
        <v>263</v>
      </c>
      <c r="B57" t="s">
        <v>264</v>
      </c>
      <c r="C57" t="s">
        <v>816</v>
      </c>
      <c r="D57" t="s">
        <v>817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 spans="1:69" x14ac:dyDescent="0.35">
      <c r="A58" t="s">
        <v>265</v>
      </c>
      <c r="B58" t="s">
        <v>266</v>
      </c>
      <c r="C58" t="s">
        <v>816</v>
      </c>
      <c r="D58" t="s">
        <v>817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 spans="1:69" x14ac:dyDescent="0.35">
      <c r="A59" t="s">
        <v>267</v>
      </c>
      <c r="B59" t="s">
        <v>268</v>
      </c>
      <c r="C59" t="s">
        <v>816</v>
      </c>
      <c r="D59" t="s">
        <v>817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</row>
    <row r="60" spans="1:69" x14ac:dyDescent="0.35">
      <c r="A60" t="s">
        <v>269</v>
      </c>
      <c r="B60" t="s">
        <v>270</v>
      </c>
      <c r="C60" t="s">
        <v>816</v>
      </c>
      <c r="D60" t="s">
        <v>817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23919493705.622066</v>
      </c>
      <c r="AM60">
        <v>29168768455.792934</v>
      </c>
      <c r="AN60">
        <v>40906631499.623215</v>
      </c>
      <c r="AO60">
        <v>42570767575.851334</v>
      </c>
      <c r="AP60">
        <v>37062387613.333092</v>
      </c>
      <c r="AQ60">
        <v>37617272592.096977</v>
      </c>
      <c r="AR60">
        <v>36049315575.714775</v>
      </c>
      <c r="AS60">
        <v>37455086732.909271</v>
      </c>
      <c r="AT60">
        <v>42256837655.150261</v>
      </c>
      <c r="AU60">
        <v>43648384475.817558</v>
      </c>
      <c r="AV60">
        <v>53982736006.23896</v>
      </c>
      <c r="AW60">
        <v>63613884154.740211</v>
      </c>
      <c r="AX60">
        <v>75744989022.181122</v>
      </c>
      <c r="AY60">
        <v>90710642780.010498</v>
      </c>
      <c r="AZ60">
        <v>117278416454.36774</v>
      </c>
      <c r="BA60">
        <v>158353708183.71957</v>
      </c>
      <c r="BB60">
        <v>142114777317.31625</v>
      </c>
      <c r="BC60">
        <v>144514287958.32104</v>
      </c>
      <c r="BD60">
        <v>160262508770.85559</v>
      </c>
      <c r="BE60">
        <v>151799003958.62589</v>
      </c>
      <c r="BF60">
        <v>160675639884.69135</v>
      </c>
      <c r="BG60">
        <v>160456220643.1412</v>
      </c>
      <c r="BH60">
        <v>146165516540.47473</v>
      </c>
      <c r="BI60">
        <v>156718824054.90991</v>
      </c>
      <c r="BJ60">
        <v>180819290165.26685</v>
      </c>
      <c r="BK60">
        <v>206796329177.51617</v>
      </c>
      <c r="BL60">
        <v>208413609654.52618</v>
      </c>
      <c r="BM60">
        <v>226419060544.37201</v>
      </c>
      <c r="BN60">
        <v>258831481751.99286</v>
      </c>
      <c r="BO60">
        <v>254895363274.3934</v>
      </c>
      <c r="BP60">
        <v>294299733085.06427</v>
      </c>
      <c r="BQ60">
        <v>302083746706.77197</v>
      </c>
    </row>
    <row r="61" spans="1:69" x14ac:dyDescent="0.35">
      <c r="A61" t="s">
        <v>271</v>
      </c>
      <c r="B61" t="s">
        <v>272</v>
      </c>
      <c r="C61" t="s">
        <v>816</v>
      </c>
      <c r="D61" t="s">
        <v>817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</row>
    <row r="62" spans="1:69" x14ac:dyDescent="0.35">
      <c r="A62" t="s">
        <v>273</v>
      </c>
      <c r="B62" t="s">
        <v>274</v>
      </c>
      <c r="C62" t="s">
        <v>816</v>
      </c>
      <c r="D62" t="s">
        <v>817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254483150.55620891</v>
      </c>
      <c r="AE62">
        <v>0</v>
      </c>
      <c r="AF62">
        <v>290775991.58231139</v>
      </c>
      <c r="AG62">
        <v>312045284.46272522</v>
      </c>
      <c r="AH62">
        <v>319618953.30321068</v>
      </c>
      <c r="AI62">
        <v>330990710.15805668</v>
      </c>
      <c r="AJ62">
        <v>344376860.35977715</v>
      </c>
      <c r="AK62">
        <v>326168545.07908434</v>
      </c>
      <c r="AL62">
        <v>329156374.31704718</v>
      </c>
      <c r="AM62">
        <v>341197720.02183151</v>
      </c>
      <c r="AN62">
        <v>359209097.40548342</v>
      </c>
      <c r="AO62">
        <v>332599974.11673331</v>
      </c>
      <c r="AP62">
        <v>317469516.82693666</v>
      </c>
      <c r="AQ62">
        <v>304426601.24577284</v>
      </c>
      <c r="AR62">
        <v>292711609.7703709</v>
      </c>
      <c r="AS62">
        <v>296014539.64359832</v>
      </c>
      <c r="AT62">
        <v>318302282.79156667</v>
      </c>
      <c r="AU62">
        <v>368229415.76966155</v>
      </c>
      <c r="AV62">
        <v>433610023.57627946</v>
      </c>
      <c r="AW62">
        <v>493797339.65035075</v>
      </c>
      <c r="AX62">
        <v>549848819.21663713</v>
      </c>
      <c r="AY62">
        <v>613683695.23016405</v>
      </c>
      <c r="AZ62">
        <v>664167959.89219093</v>
      </c>
      <c r="BA62">
        <v>804018973.39087725</v>
      </c>
      <c r="BB62">
        <v>940779153.84225452</v>
      </c>
      <c r="BC62">
        <v>1055555800.006018</v>
      </c>
      <c r="BD62">
        <v>1008405168.6594684</v>
      </c>
      <c r="BE62">
        <v>1160111449.2941194</v>
      </c>
      <c r="BF62">
        <v>1240579802.0492814</v>
      </c>
      <c r="BG62">
        <v>1321064574.6816635</v>
      </c>
      <c r="BH62">
        <v>1572397527.5853696</v>
      </c>
      <c r="BI62">
        <v>1710231790.2780211</v>
      </c>
      <c r="BJ62">
        <v>2085094220.7167435</v>
      </c>
      <c r="BK62">
        <v>1968698932.5965993</v>
      </c>
      <c r="BL62">
        <v>2141563692.5293005</v>
      </c>
      <c r="BM62">
        <v>2556582412.8831177</v>
      </c>
      <c r="BN62">
        <v>2691968292.9985728</v>
      </c>
      <c r="BO62">
        <v>2646498905.5879769</v>
      </c>
      <c r="BP62">
        <v>2849641347.9555044</v>
      </c>
      <c r="BQ62">
        <v>0</v>
      </c>
    </row>
    <row r="63" spans="1:69" x14ac:dyDescent="0.35">
      <c r="A63" t="s">
        <v>275</v>
      </c>
      <c r="B63" t="s">
        <v>276</v>
      </c>
      <c r="C63" t="s">
        <v>816</v>
      </c>
      <c r="D63" t="s">
        <v>817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16722592.592592565</v>
      </c>
      <c r="W63">
        <v>19978888.88888891</v>
      </c>
      <c r="X63">
        <v>28742222.222222243</v>
      </c>
      <c r="Y63">
        <v>29434444.444444455</v>
      </c>
      <c r="Z63">
        <v>30106296.296296313</v>
      </c>
      <c r="AA63">
        <v>35640000.00000003</v>
      </c>
      <c r="AB63">
        <v>39151481.481481493</v>
      </c>
      <c r="AC63">
        <v>45403333.333333485</v>
      </c>
      <c r="AD63">
        <v>47481111.111111142</v>
      </c>
      <c r="AE63">
        <v>54543333.333686866</v>
      </c>
      <c r="AF63">
        <v>70683333.310727641</v>
      </c>
      <c r="AG63">
        <v>77774444.444444388</v>
      </c>
      <c r="AH63">
        <v>84825925.92592597</v>
      </c>
      <c r="AI63">
        <v>100792222.22222249</v>
      </c>
      <c r="AJ63">
        <v>115262592.59259261</v>
      </c>
      <c r="AK63">
        <v>131429999.99999985</v>
      </c>
      <c r="AL63">
        <v>129968518.51851848</v>
      </c>
      <c r="AM63">
        <v>136544074.07407394</v>
      </c>
      <c r="AN63">
        <v>164788812.59259242</v>
      </c>
      <c r="AO63">
        <v>175250239.62962943</v>
      </c>
      <c r="AP63">
        <v>183756764.4444446</v>
      </c>
      <c r="AQ63">
        <v>189563842.22222209</v>
      </c>
      <c r="AR63">
        <v>205993987.03703704</v>
      </c>
      <c r="AS63">
        <v>199395594.81481442</v>
      </c>
      <c r="AT63">
        <v>209872280.37037051</v>
      </c>
      <c r="AU63">
        <v>229700152.22222218</v>
      </c>
      <c r="AV63">
        <v>249014657.03703719</v>
      </c>
      <c r="AW63">
        <v>265329424.81481478</v>
      </c>
      <c r="AX63">
        <v>279831658.51851898</v>
      </c>
      <c r="AY63">
        <v>311144071.85185188</v>
      </c>
      <c r="AZ63">
        <v>342777465.18518519</v>
      </c>
      <c r="BA63">
        <v>361974051.48148161</v>
      </c>
      <c r="BB63">
        <v>398492320.37037098</v>
      </c>
      <c r="BC63">
        <v>409002415.61189234</v>
      </c>
      <c r="BD63">
        <v>419824063.94230676</v>
      </c>
      <c r="BE63">
        <v>467271932.61824113</v>
      </c>
      <c r="BF63">
        <v>481489937.20487022</v>
      </c>
      <c r="BG63">
        <v>505417983.96661073</v>
      </c>
      <c r="BH63">
        <v>523212962.96296328</v>
      </c>
      <c r="BI63">
        <v>555214814.81481493</v>
      </c>
      <c r="BJ63">
        <v>650748148.14814973</v>
      </c>
      <c r="BK63">
        <v>660939405.1740731</v>
      </c>
      <c r="BL63">
        <v>583053218.51851797</v>
      </c>
      <c r="BM63">
        <v>514485862.37036991</v>
      </c>
      <c r="BN63">
        <v>523905485.66666645</v>
      </c>
      <c r="BO63">
        <v>517322287.51851839</v>
      </c>
      <c r="BP63">
        <v>514996562.21851873</v>
      </c>
      <c r="BQ63">
        <v>532064301.25185156</v>
      </c>
    </row>
    <row r="64" spans="1:69" x14ac:dyDescent="0.35">
      <c r="A64" t="s">
        <v>277</v>
      </c>
      <c r="B64" t="s">
        <v>278</v>
      </c>
      <c r="C64" t="s">
        <v>816</v>
      </c>
      <c r="D64" t="s">
        <v>817</v>
      </c>
      <c r="E64">
        <v>3002110955.6442208</v>
      </c>
      <c r="F64">
        <v>3289494744.5598149</v>
      </c>
      <c r="G64">
        <v>3585275641.6653833</v>
      </c>
      <c r="H64">
        <v>4030756708.91641</v>
      </c>
      <c r="I64">
        <v>4441635899.3156357</v>
      </c>
      <c r="J64">
        <v>4874376526.5542784</v>
      </c>
      <c r="K64">
        <v>5503725307.6203222</v>
      </c>
      <c r="L64">
        <v>5981276316.5496101</v>
      </c>
      <c r="M64">
        <v>6256133333.3333206</v>
      </c>
      <c r="N64">
        <v>6917733333.3333492</v>
      </c>
      <c r="O64">
        <v>7251333333.333313</v>
      </c>
      <c r="P64">
        <v>7973014825.6870613</v>
      </c>
      <c r="Q64">
        <v>9659102355.6329575</v>
      </c>
      <c r="R64">
        <v>12607984130.919903</v>
      </c>
      <c r="S64">
        <v>13568885461.615471</v>
      </c>
      <c r="T64">
        <v>18270335178.030697</v>
      </c>
      <c r="U64">
        <v>19404301075.268784</v>
      </c>
      <c r="V64">
        <v>21353278251.599136</v>
      </c>
      <c r="W64">
        <v>24741776375.439754</v>
      </c>
      <c r="X64">
        <v>28583539251.092896</v>
      </c>
      <c r="Y64">
        <v>29807129296.116646</v>
      </c>
      <c r="Z64">
        <v>26140466631.012131</v>
      </c>
      <c r="AA64">
        <v>24821780039.287868</v>
      </c>
      <c r="AB64">
        <v>28901694915.250813</v>
      </c>
      <c r="AC64">
        <v>29912229882.393852</v>
      </c>
      <c r="AD64">
        <v>34603072741.685867</v>
      </c>
      <c r="AE64">
        <v>49585218143.616356</v>
      </c>
      <c r="AF64">
        <v>62468897562.972534</v>
      </c>
      <c r="AG64">
        <v>66990269627.869141</v>
      </c>
      <c r="AH64">
        <v>62501709939.536499</v>
      </c>
      <c r="AI64">
        <v>78647836344.245712</v>
      </c>
      <c r="AJ64">
        <v>79082623309.622467</v>
      </c>
      <c r="AK64">
        <v>83184340882.357651</v>
      </c>
      <c r="AL64">
        <v>92700026064.559647</v>
      </c>
      <c r="AM64">
        <v>85093451875.609192</v>
      </c>
      <c r="AN64">
        <v>102611612880.19405</v>
      </c>
      <c r="AO64">
        <v>107211323227.61993</v>
      </c>
      <c r="AP64">
        <v>100549236732.53055</v>
      </c>
      <c r="AQ64">
        <v>102399883446.75285</v>
      </c>
      <c r="AR64">
        <v>97480035692.783997</v>
      </c>
      <c r="AS64">
        <v>79785602058.616074</v>
      </c>
      <c r="AT64">
        <v>80250276349.305573</v>
      </c>
      <c r="AU64">
        <v>88190431555.347046</v>
      </c>
      <c r="AV64">
        <v>103389043216.90407</v>
      </c>
      <c r="AW64">
        <v>116785231426.61607</v>
      </c>
      <c r="AX64">
        <v>133492971368.54059</v>
      </c>
      <c r="AY64">
        <v>150070289903.81348</v>
      </c>
      <c r="AZ64">
        <v>192080937597.58994</v>
      </c>
      <c r="BA64">
        <v>219459798748.5535</v>
      </c>
      <c r="BB64">
        <v>218152922083.97827</v>
      </c>
      <c r="BC64">
        <v>224327022665.94928</v>
      </c>
      <c r="BD64">
        <v>221047264738.28156</v>
      </c>
      <c r="BE64">
        <v>209072441006.63599</v>
      </c>
      <c r="BF64">
        <v>195418107349.95633</v>
      </c>
      <c r="BG64">
        <v>223131124757.97961</v>
      </c>
      <c r="BH64">
        <v>204586215967.97485</v>
      </c>
      <c r="BI64">
        <v>189738481497.65979</v>
      </c>
      <c r="BJ64">
        <v>203424151395.88943</v>
      </c>
      <c r="BK64">
        <v>215903452933.48703</v>
      </c>
      <c r="BL64">
        <v>216289000163.17163</v>
      </c>
      <c r="BM64">
        <v>242193405251.38815</v>
      </c>
      <c r="BN64">
        <v>249380645683.65414</v>
      </c>
      <c r="BO64">
        <v>243342536093.0061</v>
      </c>
      <c r="BP64">
        <v>261959046492.23679</v>
      </c>
      <c r="BQ64">
        <v>265473763635.86072</v>
      </c>
    </row>
    <row r="65" spans="1:69" x14ac:dyDescent="0.35">
      <c r="A65" t="s">
        <v>279</v>
      </c>
      <c r="B65" t="s">
        <v>280</v>
      </c>
      <c r="C65" t="s">
        <v>816</v>
      </c>
      <c r="D65" t="s">
        <v>817</v>
      </c>
      <c r="E65">
        <v>129100000.00000013</v>
      </c>
      <c r="F65">
        <v>126400000.00000016</v>
      </c>
      <c r="G65">
        <v>140000000.00000021</v>
      </c>
      <c r="H65">
        <v>157499999.99999964</v>
      </c>
      <c r="I65">
        <v>147399999.99999988</v>
      </c>
      <c r="J65">
        <v>195759999.9999997</v>
      </c>
      <c r="K65">
        <v>165439999.99999961</v>
      </c>
      <c r="L65">
        <v>161759999.99999997</v>
      </c>
      <c r="M65">
        <v>203699999.9999997</v>
      </c>
      <c r="N65">
        <v>236380000.00000051</v>
      </c>
      <c r="O65">
        <v>289029999.99999976</v>
      </c>
      <c r="P65">
        <v>364190000.00000077</v>
      </c>
      <c r="Q65">
        <v>460549999.99999988</v>
      </c>
      <c r="R65">
        <v>599170000.00000036</v>
      </c>
      <c r="S65">
        <v>849419999.99999928</v>
      </c>
      <c r="T65">
        <v>1028289999.9999988</v>
      </c>
      <c r="U65">
        <v>1063749999.9999995</v>
      </c>
      <c r="V65">
        <v>1254869999.9999983</v>
      </c>
      <c r="W65">
        <v>1292699999.9999988</v>
      </c>
      <c r="X65">
        <v>1475009999.9999976</v>
      </c>
      <c r="Y65">
        <v>1650869999.9999976</v>
      </c>
      <c r="Z65">
        <v>1831670000.000001</v>
      </c>
      <c r="AA65">
        <v>2053899999.9999986</v>
      </c>
      <c r="AB65">
        <v>2399919999.9999986</v>
      </c>
      <c r="AC65">
        <v>2977009999.9999995</v>
      </c>
      <c r="AD65">
        <v>1158497954.127214</v>
      </c>
      <c r="AE65">
        <v>1991899689.1885331</v>
      </c>
      <c r="AF65">
        <v>1749943689.5638182</v>
      </c>
      <c r="AG65">
        <v>1586964911.5086281</v>
      </c>
      <c r="AH65">
        <v>2002757097.7917962</v>
      </c>
      <c r="AI65">
        <v>2055975742.7891083</v>
      </c>
      <c r="AJ65">
        <v>1888284267.7342331</v>
      </c>
      <c r="AK65">
        <v>2410730399.9999948</v>
      </c>
      <c r="AL65">
        <v>2883045600.0000048</v>
      </c>
      <c r="AM65">
        <v>3183360572.1903629</v>
      </c>
      <c r="AN65">
        <v>3640228438.2284369</v>
      </c>
      <c r="AO65">
        <v>4255088785.2058039</v>
      </c>
      <c r="AP65">
        <v>4862971167.6940031</v>
      </c>
      <c r="AQ65">
        <v>5453405065.0913191</v>
      </c>
      <c r="AR65">
        <v>6172716037.1418543</v>
      </c>
      <c r="AS65">
        <v>7055006415.3675051</v>
      </c>
      <c r="AT65">
        <v>9409059378.1832466</v>
      </c>
      <c r="AU65">
        <v>9416179926.3390541</v>
      </c>
      <c r="AV65">
        <v>10558820391.205339</v>
      </c>
      <c r="AW65">
        <v>8553835716.8522511</v>
      </c>
      <c r="AX65">
        <v>12724737366.063696</v>
      </c>
      <c r="AY65">
        <v>12261730172.411245</v>
      </c>
      <c r="AZ65">
        <v>14418451271.983435</v>
      </c>
      <c r="BA65">
        <v>14601237989.651104</v>
      </c>
      <c r="BB65">
        <v>15912233731.683014</v>
      </c>
      <c r="BC65">
        <v>17463110242.678257</v>
      </c>
      <c r="BD65">
        <v>19004427794.34193</v>
      </c>
      <c r="BE65">
        <v>20240956258.789085</v>
      </c>
      <c r="BF65">
        <v>21318420399.266872</v>
      </c>
      <c r="BG65">
        <v>22355294069.672333</v>
      </c>
      <c r="BH65">
        <v>24230553333.383442</v>
      </c>
      <c r="BI65">
        <v>26005323987.643902</v>
      </c>
      <c r="BJ65">
        <v>27648288988.788277</v>
      </c>
      <c r="BK65">
        <v>28306795243.447342</v>
      </c>
      <c r="BL65">
        <v>30509971667.12167</v>
      </c>
      <c r="BM65">
        <v>33709367719.998001</v>
      </c>
      <c r="BN65">
        <v>37862370588.65976</v>
      </c>
      <c r="BO65">
        <v>41478461698.819077</v>
      </c>
      <c r="BP65">
        <v>46626009949.039589</v>
      </c>
      <c r="BQ65">
        <v>48919464159.258217</v>
      </c>
    </row>
    <row r="66" spans="1:69" x14ac:dyDescent="0.35">
      <c r="A66" t="s">
        <v>281</v>
      </c>
      <c r="B66" t="s">
        <v>282</v>
      </c>
      <c r="C66" t="s">
        <v>816</v>
      </c>
      <c r="D66" t="s">
        <v>817</v>
      </c>
      <c r="E66">
        <v>0</v>
      </c>
      <c r="F66">
        <v>0</v>
      </c>
      <c r="G66">
        <v>0</v>
      </c>
      <c r="H66">
        <v>0</v>
      </c>
      <c r="I66">
        <v>965756948.46730709</v>
      </c>
      <c r="J66">
        <v>1070880240.4670004</v>
      </c>
      <c r="K66">
        <v>1170534690.6863589</v>
      </c>
      <c r="L66">
        <v>1520338014.9319606</v>
      </c>
      <c r="M66">
        <v>2057904906.9689248</v>
      </c>
      <c r="N66">
        <v>2353830012.1934881</v>
      </c>
      <c r="O66">
        <v>2648337269.5490813</v>
      </c>
      <c r="P66">
        <v>2834525971.5859418</v>
      </c>
      <c r="Q66">
        <v>4048418541.1721702</v>
      </c>
      <c r="R66">
        <v>5138681563.0051289</v>
      </c>
      <c r="S66">
        <v>6163965795.6108179</v>
      </c>
      <c r="T66">
        <v>8545078148.4212217</v>
      </c>
      <c r="U66">
        <v>10472101973.545938</v>
      </c>
      <c r="V66">
        <v>12528100265.315687</v>
      </c>
      <c r="W66">
        <v>17009758188.557442</v>
      </c>
      <c r="X66">
        <v>20680892344.081009</v>
      </c>
      <c r="Y66">
        <v>24375301306.857399</v>
      </c>
      <c r="Z66">
        <v>25291671918.676689</v>
      </c>
      <c r="AA66">
        <v>30027054617.925392</v>
      </c>
      <c r="AB66">
        <v>34648763782.158348</v>
      </c>
      <c r="AC66">
        <v>39073318784.960007</v>
      </c>
      <c r="AD66">
        <v>44524444090.85482</v>
      </c>
      <c r="AE66">
        <v>48277476826.849449</v>
      </c>
      <c r="AF66">
        <v>53177261800.730865</v>
      </c>
      <c r="AG66">
        <v>49531114243.384369</v>
      </c>
      <c r="AH66">
        <v>40500052703.810623</v>
      </c>
      <c r="AI66">
        <v>38328070708.951599</v>
      </c>
      <c r="AJ66">
        <v>22451567500.998093</v>
      </c>
      <c r="AK66">
        <v>24933785032.337521</v>
      </c>
      <c r="AL66">
        <v>25023466071.934402</v>
      </c>
      <c r="AM66">
        <v>19280002872.912304</v>
      </c>
      <c r="AN66">
        <v>15523555754.583652</v>
      </c>
      <c r="AO66">
        <v>15493452630.391899</v>
      </c>
      <c r="AP66">
        <v>17383173359.349709</v>
      </c>
      <c r="AQ66">
        <v>20420450767.955429</v>
      </c>
      <c r="AR66">
        <v>20530110347.339699</v>
      </c>
      <c r="AS66">
        <v>20727057018.706612</v>
      </c>
      <c r="AT66">
        <v>31121787707.372162</v>
      </c>
      <c r="AU66">
        <v>35602494020.069328</v>
      </c>
      <c r="AV66">
        <v>42631443697.74662</v>
      </c>
      <c r="AW66">
        <v>50572620930.023056</v>
      </c>
      <c r="AX66">
        <v>55549231964.041435</v>
      </c>
      <c r="AY66">
        <v>67037835955.386963</v>
      </c>
      <c r="AZ66">
        <v>86511761997.425781</v>
      </c>
      <c r="BA66">
        <v>107706196905.81049</v>
      </c>
      <c r="BB66">
        <v>100384776279.77277</v>
      </c>
      <c r="BC66">
        <v>111321248062.9637</v>
      </c>
      <c r="BD66">
        <v>136132107646.49059</v>
      </c>
      <c r="BE66">
        <v>142064840314.66321</v>
      </c>
      <c r="BF66">
        <v>150456700484.59995</v>
      </c>
      <c r="BG66">
        <v>169571585816.82867</v>
      </c>
      <c r="BH66">
        <v>136104045887.23372</v>
      </c>
      <c r="BI66">
        <v>126241978647.32454</v>
      </c>
      <c r="BJ66">
        <v>134935812171.70372</v>
      </c>
      <c r="BK66">
        <v>142689522182.12625</v>
      </c>
      <c r="BL66">
        <v>138334243850.71387</v>
      </c>
      <c r="BM66">
        <v>139931017057.36896</v>
      </c>
      <c r="BN66">
        <v>148660981084.98663</v>
      </c>
      <c r="BO66">
        <v>161663092253.08862</v>
      </c>
      <c r="BP66">
        <v>179109918195.44675</v>
      </c>
      <c r="BQ66">
        <v>197898551186.58078</v>
      </c>
    </row>
    <row r="67" spans="1:69" x14ac:dyDescent="0.35">
      <c r="A67" t="s">
        <v>283</v>
      </c>
      <c r="B67" t="s">
        <v>284</v>
      </c>
      <c r="C67" t="s">
        <v>816</v>
      </c>
      <c r="D67" t="s">
        <v>817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80340085768.187561</v>
      </c>
      <c r="W67">
        <v>76741338218.543671</v>
      </c>
      <c r="X67">
        <v>105267164719.59785</v>
      </c>
      <c r="Y67">
        <v>129988626117.63142</v>
      </c>
      <c r="Z67">
        <v>147443485856.21411</v>
      </c>
      <c r="AA67">
        <v>164304044836.1315</v>
      </c>
      <c r="AB67">
        <v>192516779764.78577</v>
      </c>
      <c r="AC67">
        <v>225226301990.79807</v>
      </c>
      <c r="AD67">
        <v>268352262576.45856</v>
      </c>
      <c r="AE67">
        <v>302941821583.75409</v>
      </c>
      <c r="AF67">
        <v>311833441710.50098</v>
      </c>
      <c r="AG67">
        <v>339371390148.52039</v>
      </c>
      <c r="AH67">
        <v>390091729796.51294</v>
      </c>
      <c r="AI67">
        <v>446163662922.35864</v>
      </c>
      <c r="AJ67">
        <v>515154725732.92804</v>
      </c>
      <c r="AK67">
        <v>620232222517.3053</v>
      </c>
      <c r="AL67">
        <v>728803112032.08142</v>
      </c>
      <c r="AM67">
        <v>877329218933.3833</v>
      </c>
      <c r="AN67">
        <v>1120547266632.3167</v>
      </c>
      <c r="AO67">
        <v>1371756046848.3936</v>
      </c>
      <c r="AP67">
        <v>1569822319545.0164</v>
      </c>
      <c r="AQ67">
        <v>1601975273572.8147</v>
      </c>
      <c r="AR67">
        <v>1858293316432.2844</v>
      </c>
      <c r="AS67">
        <v>2057028203674.3271</v>
      </c>
      <c r="AT67">
        <v>2318405268925.4824</v>
      </c>
      <c r="AU67">
        <v>2597671169565.5103</v>
      </c>
      <c r="AV67">
        <v>3059376186805.7817</v>
      </c>
      <c r="AW67">
        <v>3490583523392.0981</v>
      </c>
      <c r="AX67">
        <v>4066102487010.2681</v>
      </c>
      <c r="AY67">
        <v>5067657657970.2109</v>
      </c>
      <c r="AZ67">
        <v>6182724084769.7803</v>
      </c>
      <c r="BA67">
        <v>7833959453541.6689</v>
      </c>
      <c r="BB67">
        <v>9982121951858.2891</v>
      </c>
      <c r="BC67">
        <v>11997672979362.648</v>
      </c>
      <c r="BD67">
        <v>14689910923747.078</v>
      </c>
      <c r="BE67">
        <v>17092507654631.982</v>
      </c>
      <c r="BF67">
        <v>19677053891724.203</v>
      </c>
      <c r="BG67">
        <v>21876104023977.641</v>
      </c>
      <c r="BH67">
        <v>24208837602230.527</v>
      </c>
      <c r="BI67">
        <v>25284744869794.539</v>
      </c>
      <c r="BJ67">
        <v>26891711389467.273</v>
      </c>
      <c r="BK67">
        <v>29374562899959.691</v>
      </c>
      <c r="BL67">
        <v>30697656786547.488</v>
      </c>
      <c r="BM67">
        <v>33835707914025.98</v>
      </c>
      <c r="BN67">
        <v>39328416600191.273</v>
      </c>
      <c r="BO67">
        <v>41835697071166.82</v>
      </c>
      <c r="BP67">
        <v>44518594202100.977</v>
      </c>
      <c r="BQ67">
        <v>46902710082618.086</v>
      </c>
    </row>
    <row r="68" spans="1:69" x14ac:dyDescent="0.35">
      <c r="A68" t="s">
        <v>285</v>
      </c>
      <c r="B68" t="s">
        <v>286</v>
      </c>
      <c r="C68" t="s">
        <v>816</v>
      </c>
      <c r="D68" t="s">
        <v>817</v>
      </c>
      <c r="E68">
        <v>30337277849.956886</v>
      </c>
      <c r="F68">
        <v>32079304035.453857</v>
      </c>
      <c r="G68">
        <v>32731331760.560272</v>
      </c>
      <c r="H68">
        <v>36991569863.189583</v>
      </c>
      <c r="I68">
        <v>42393514186.313782</v>
      </c>
      <c r="J68">
        <v>51119215955.957451</v>
      </c>
      <c r="K68">
        <v>51876627760.504868</v>
      </c>
      <c r="L68">
        <v>56501799668.437057</v>
      </c>
      <c r="M68">
        <v>64077511684.378922</v>
      </c>
      <c r="N68">
        <v>72000160367.177292</v>
      </c>
      <c r="O68">
        <v>79884529335.089401</v>
      </c>
      <c r="P68">
        <v>87069338209.38208</v>
      </c>
      <c r="Q68">
        <v>101195441179.77524</v>
      </c>
      <c r="R68">
        <v>127841443102.86499</v>
      </c>
      <c r="S68">
        <v>160747257226.12247</v>
      </c>
      <c r="T68">
        <v>182471499053.35571</v>
      </c>
      <c r="U68">
        <v>213240315327.24741</v>
      </c>
      <c r="V68">
        <v>242764548913.65576</v>
      </c>
      <c r="W68">
        <v>297854951717.45428</v>
      </c>
      <c r="X68">
        <v>353920655861.85785</v>
      </c>
      <c r="Y68">
        <v>432408083713.56256</v>
      </c>
      <c r="Z68">
        <v>509315771803.08746</v>
      </c>
      <c r="AA68">
        <v>518398485553.79163</v>
      </c>
      <c r="AB68">
        <v>560155989128.66699</v>
      </c>
      <c r="AC68">
        <v>560676788370.13879</v>
      </c>
      <c r="AD68">
        <v>559276190790.72522</v>
      </c>
      <c r="AE68">
        <v>639047735956.42468</v>
      </c>
      <c r="AF68">
        <v>638561655149.81018</v>
      </c>
      <c r="AG68">
        <v>647406014918.30432</v>
      </c>
      <c r="AH68">
        <v>649097614874.79431</v>
      </c>
      <c r="AI68">
        <v>718206085257.3717</v>
      </c>
      <c r="AJ68">
        <v>738018621919.0199</v>
      </c>
      <c r="AK68">
        <v>804819849076.7522</v>
      </c>
      <c r="AL68">
        <v>833208060904.84485</v>
      </c>
      <c r="AM68">
        <v>919438847432.47766</v>
      </c>
      <c r="AN68">
        <v>959897391191.21057</v>
      </c>
      <c r="AO68">
        <v>1066113297757.3129</v>
      </c>
      <c r="AP68">
        <v>1199853497276.7935</v>
      </c>
      <c r="AQ68">
        <v>1172648432687.9753</v>
      </c>
      <c r="AR68">
        <v>1296814717994.5</v>
      </c>
      <c r="AS68">
        <v>1342121887067.3564</v>
      </c>
      <c r="AT68">
        <v>1420950075767.2322</v>
      </c>
      <c r="AU68">
        <v>1450326786621.3906</v>
      </c>
      <c r="AV68">
        <v>1645314320045.6877</v>
      </c>
      <c r="AW68">
        <v>1894809913590.4167</v>
      </c>
      <c r="AX68">
        <v>2233331328939.0156</v>
      </c>
      <c r="AY68">
        <v>2640061010611.5503</v>
      </c>
      <c r="AZ68">
        <v>3249862926386.0439</v>
      </c>
      <c r="BA68">
        <v>3647286250295.2656</v>
      </c>
      <c r="BB68">
        <v>3879692334202.5557</v>
      </c>
      <c r="BC68">
        <v>4593517157556.2676</v>
      </c>
      <c r="BD68">
        <v>5091909215036.042</v>
      </c>
      <c r="BE68">
        <v>5374347459635.0986</v>
      </c>
      <c r="BF68">
        <v>5605214429990.0322</v>
      </c>
      <c r="BG68">
        <v>6021467370698.6943</v>
      </c>
      <c r="BH68">
        <v>6013515718991.6699</v>
      </c>
      <c r="BI68">
        <v>6342336380937.9063</v>
      </c>
      <c r="BJ68">
        <v>6650752884602.335</v>
      </c>
      <c r="BK68">
        <v>6685782952135.75</v>
      </c>
      <c r="BL68">
        <v>7020654642384.1387</v>
      </c>
      <c r="BM68">
        <v>7653370812768.1641</v>
      </c>
      <c r="BN68">
        <v>8661534966925.4902</v>
      </c>
      <c r="BO68">
        <v>0</v>
      </c>
      <c r="BP68">
        <v>0</v>
      </c>
      <c r="BQ68">
        <v>0</v>
      </c>
    </row>
    <row r="69" spans="1:69" x14ac:dyDescent="0.35">
      <c r="A69" t="s">
        <v>287</v>
      </c>
      <c r="B69" t="s">
        <v>288</v>
      </c>
      <c r="C69" t="s">
        <v>816</v>
      </c>
      <c r="D69" t="s">
        <v>817</v>
      </c>
      <c r="E69">
        <v>0</v>
      </c>
      <c r="F69">
        <v>0</v>
      </c>
      <c r="G69">
        <v>86552154052.989044</v>
      </c>
      <c r="H69">
        <v>102319039189.87038</v>
      </c>
      <c r="I69">
        <v>117602267229.59398</v>
      </c>
      <c r="J69">
        <v>0</v>
      </c>
      <c r="K69">
        <v>157026668739.95651</v>
      </c>
      <c r="L69">
        <v>170359741251.55417</v>
      </c>
      <c r="M69">
        <v>186526934664.56161</v>
      </c>
      <c r="N69">
        <v>212065774617.85468</v>
      </c>
      <c r="O69">
        <v>332675270246.16718</v>
      </c>
      <c r="P69">
        <v>414257002907.12561</v>
      </c>
      <c r="Q69">
        <v>575761583205.46094</v>
      </c>
      <c r="R69">
        <v>750243757287.8446</v>
      </c>
      <c r="S69">
        <v>797030976826.50891</v>
      </c>
      <c r="T69">
        <v>921044470550.51111</v>
      </c>
      <c r="U69">
        <v>1032486616174.6715</v>
      </c>
      <c r="V69">
        <v>1128735530647.2979</v>
      </c>
      <c r="W69">
        <v>1582636388366.1113</v>
      </c>
      <c r="X69">
        <v>1729086897727.1475</v>
      </c>
      <c r="Y69">
        <v>1870021208136.7236</v>
      </c>
      <c r="Z69">
        <v>2144199541333.7305</v>
      </c>
      <c r="AA69">
        <v>2114439302701.5762</v>
      </c>
      <c r="AB69">
        <v>2388695451269.1484</v>
      </c>
      <c r="AC69">
        <v>2595867551537.2251</v>
      </c>
      <c r="AD69">
        <v>2828006016038.4253</v>
      </c>
      <c r="AE69">
        <v>4171103349616.1724</v>
      </c>
      <c r="AF69">
        <v>5254149577535.7109</v>
      </c>
      <c r="AG69">
        <v>6425576402127.4854</v>
      </c>
      <c r="AH69">
        <v>6763964094092.2539</v>
      </c>
      <c r="AI69">
        <v>6983831464896.3525</v>
      </c>
      <c r="AJ69">
        <v>7945222582351.7998</v>
      </c>
      <c r="AK69">
        <v>8791422890572.3809</v>
      </c>
      <c r="AL69">
        <v>10351962487096.953</v>
      </c>
      <c r="AM69">
        <v>11789641798203.371</v>
      </c>
      <c r="AN69">
        <v>13450501373040.822</v>
      </c>
      <c r="AO69">
        <v>12677580934860.715</v>
      </c>
      <c r="AP69">
        <v>12467328873707.551</v>
      </c>
      <c r="AQ69">
        <v>12045338853545.49</v>
      </c>
      <c r="AR69">
        <v>14136451663608.07</v>
      </c>
      <c r="AS69">
        <v>15259734142072.029</v>
      </c>
      <c r="AT69">
        <v>12582143112878.973</v>
      </c>
      <c r="AU69">
        <v>12821527927821.508</v>
      </c>
      <c r="AV69">
        <v>14204830844710.236</v>
      </c>
      <c r="AW69">
        <v>15633341900579.732</v>
      </c>
      <c r="AX69">
        <v>16365467126922.623</v>
      </c>
      <c r="AY69">
        <v>17219325630145.324</v>
      </c>
      <c r="AZ69">
        <v>18757028064171.77</v>
      </c>
      <c r="BA69">
        <v>21995514471706.051</v>
      </c>
      <c r="BB69">
        <v>25300831981607.125</v>
      </c>
      <c r="BC69">
        <v>28971174675343.438</v>
      </c>
      <c r="BD69">
        <v>34070555883301.516</v>
      </c>
      <c r="BE69">
        <v>37172935752281.18</v>
      </c>
      <c r="BF69">
        <v>37798390101438.539</v>
      </c>
      <c r="BG69">
        <v>39676067831312.32</v>
      </c>
      <c r="BH69">
        <v>40879923843082.555</v>
      </c>
      <c r="BI69">
        <v>43727254022157.375</v>
      </c>
      <c r="BJ69">
        <v>45923013694930.555</v>
      </c>
      <c r="BK69">
        <v>49284874137936.633</v>
      </c>
      <c r="BL69">
        <v>51280054699002.117</v>
      </c>
      <c r="BM69">
        <v>56409636492968.164</v>
      </c>
      <c r="BN69">
        <v>63339745316249.398</v>
      </c>
      <c r="BO69">
        <v>63813207180665.586</v>
      </c>
      <c r="BP69">
        <v>66134536473299.438</v>
      </c>
      <c r="BQ69">
        <v>68950683217321.211</v>
      </c>
    </row>
    <row r="70" spans="1:69" x14ac:dyDescent="0.35">
      <c r="A70" t="s">
        <v>289</v>
      </c>
      <c r="B70" t="s">
        <v>290</v>
      </c>
      <c r="C70" t="s">
        <v>816</v>
      </c>
      <c r="D70" t="s">
        <v>817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116989271000.07681</v>
      </c>
      <c r="AL70">
        <v>95676242080.362885</v>
      </c>
      <c r="AM70">
        <v>77723722310.218414</v>
      </c>
      <c r="AN70">
        <v>77644399378.868851</v>
      </c>
      <c r="AO70">
        <v>91685766304.659439</v>
      </c>
      <c r="AP70">
        <v>94017546221.906921</v>
      </c>
      <c r="AQ70">
        <v>102146223731.43857</v>
      </c>
      <c r="AR70">
        <v>121754992019.62665</v>
      </c>
      <c r="AS70">
        <v>115657526885.09457</v>
      </c>
      <c r="AT70">
        <v>119477145260.32645</v>
      </c>
      <c r="AU70">
        <v>129061985179.49719</v>
      </c>
      <c r="AV70">
        <v>155447529638.29083</v>
      </c>
      <c r="AW70">
        <v>203827917414.49802</v>
      </c>
      <c r="AX70">
        <v>290769450450.04236</v>
      </c>
      <c r="AY70">
        <v>362073135017.14978</v>
      </c>
      <c r="AZ70">
        <v>482348870562.74304</v>
      </c>
      <c r="BA70">
        <v>607659093125.06995</v>
      </c>
      <c r="BB70">
        <v>554247367930.00269</v>
      </c>
      <c r="BC70">
        <v>665446575512.85498</v>
      </c>
      <c r="BD70">
        <v>723862763787.03625</v>
      </c>
      <c r="BE70">
        <v>757083158615.63623</v>
      </c>
      <c r="BF70">
        <v>840434549747.76733</v>
      </c>
      <c r="BG70">
        <v>795820279579.60925</v>
      </c>
      <c r="BH70">
        <v>716630254952.31531</v>
      </c>
      <c r="BI70">
        <v>718547723453.31995</v>
      </c>
      <c r="BJ70">
        <v>712381456558.5011</v>
      </c>
      <c r="BK70">
        <v>675693131361.75623</v>
      </c>
      <c r="BL70">
        <v>725244301730.64624</v>
      </c>
      <c r="BM70">
        <v>796214106859.11023</v>
      </c>
      <c r="BN70">
        <v>938678758828.75317</v>
      </c>
      <c r="BO70">
        <v>885762467546.35498</v>
      </c>
      <c r="BP70">
        <v>1019506956004.5121</v>
      </c>
      <c r="BQ70">
        <v>0</v>
      </c>
    </row>
    <row r="71" spans="1:69" x14ac:dyDescent="0.35">
      <c r="A71" t="s">
        <v>291</v>
      </c>
      <c r="B71" t="s">
        <v>292</v>
      </c>
      <c r="C71" t="s">
        <v>816</v>
      </c>
      <c r="D71" t="s">
        <v>817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</row>
    <row r="72" spans="1:69" x14ac:dyDescent="0.35">
      <c r="A72" t="s">
        <v>293</v>
      </c>
      <c r="B72" t="s">
        <v>294</v>
      </c>
      <c r="C72" t="s">
        <v>816</v>
      </c>
      <c r="D72" t="s">
        <v>817</v>
      </c>
      <c r="E72">
        <v>180406450.76320612</v>
      </c>
      <c r="F72">
        <v>147282763.38117504</v>
      </c>
      <c r="G72">
        <v>152184007.24391374</v>
      </c>
      <c r="H72">
        <v>158409211.34556741</v>
      </c>
      <c r="I72">
        <v>181876007.49536824</v>
      </c>
      <c r="J72">
        <v>186150277.09495032</v>
      </c>
      <c r="K72">
        <v>224649829.49054757</v>
      </c>
      <c r="L72">
        <v>259704398.40683758</v>
      </c>
      <c r="M72">
        <v>324315347.05123645</v>
      </c>
      <c r="N72">
        <v>366796806.78155959</v>
      </c>
      <c r="O72">
        <v>324693528.20488924</v>
      </c>
      <c r="P72">
        <v>376890530.56933081</v>
      </c>
      <c r="Q72">
        <v>468160248.76601493</v>
      </c>
      <c r="R72">
        <v>619332660.35362124</v>
      </c>
      <c r="S72">
        <v>919838602.70493102</v>
      </c>
      <c r="T72">
        <v>1000389186.4347615</v>
      </c>
      <c r="U72">
        <v>1380915458.5257778</v>
      </c>
      <c r="V72">
        <v>1671586690.0506907</v>
      </c>
      <c r="W72">
        <v>1766774284.9083652</v>
      </c>
      <c r="X72">
        <v>2223393005.2869186</v>
      </c>
      <c r="Y72">
        <v>2893471973.124404</v>
      </c>
      <c r="Z72">
        <v>3229775062.3093567</v>
      </c>
      <c r="AA72">
        <v>3030821944.7475829</v>
      </c>
      <c r="AB72">
        <v>2456729120.7733455</v>
      </c>
      <c r="AC72">
        <v>2943332316.1907959</v>
      </c>
      <c r="AD72">
        <v>2536018460.4143419</v>
      </c>
      <c r="AE72">
        <v>2030670643.456635</v>
      </c>
      <c r="AF72">
        <v>1924835607.9943826</v>
      </c>
      <c r="AG72">
        <v>1527924804.4685409</v>
      </c>
      <c r="AH72">
        <v>1411227960.5502164</v>
      </c>
      <c r="AI72">
        <v>2121456432.6984408</v>
      </c>
      <c r="AJ72">
        <v>2248604570.194242</v>
      </c>
      <c r="AK72">
        <v>2348482388.1372561</v>
      </c>
      <c r="AL72">
        <v>3446722004.3982434</v>
      </c>
      <c r="AM72">
        <v>4794443272.7602119</v>
      </c>
      <c r="AN72">
        <v>5119130117.4787893</v>
      </c>
      <c r="AO72">
        <v>5755389619.1562176</v>
      </c>
      <c r="AP72">
        <v>6278046412.5468483</v>
      </c>
      <c r="AQ72">
        <v>5250269690.2814169</v>
      </c>
      <c r="AR72">
        <v>2582501250.6253252</v>
      </c>
      <c r="AS72">
        <v>3796358179.0895491</v>
      </c>
      <c r="AT72">
        <v>4999540526.0000076</v>
      </c>
      <c r="AU72">
        <v>6805482660.9208918</v>
      </c>
      <c r="AV72">
        <v>8023104759.9999962</v>
      </c>
      <c r="AW72">
        <v>9978286641.9999924</v>
      </c>
      <c r="AX72">
        <v>11930039269.999998</v>
      </c>
      <c r="AY72">
        <v>13477484941.000002</v>
      </c>
      <c r="AZ72">
        <v>15648273231</v>
      </c>
      <c r="BA72">
        <v>19388551217.000027</v>
      </c>
      <c r="BB72">
        <v>20762982418.999989</v>
      </c>
      <c r="BC72">
        <v>24175991197</v>
      </c>
      <c r="BD72">
        <v>28193760873.999992</v>
      </c>
      <c r="BE72">
        <v>32975183885.999981</v>
      </c>
      <c r="BF72">
        <v>37577439203</v>
      </c>
      <c r="BG72">
        <v>43191756733.000023</v>
      </c>
      <c r="BH72">
        <v>41107061552.000015</v>
      </c>
      <c r="BI72">
        <v>48437875253.999977</v>
      </c>
      <c r="BJ72">
        <v>38745337920</v>
      </c>
      <c r="BK72">
        <v>40557270729.999969</v>
      </c>
      <c r="BL72">
        <v>44148605458.999962</v>
      </c>
      <c r="BM72">
        <v>48545077540.000023</v>
      </c>
      <c r="BN72">
        <v>54664016019.000046</v>
      </c>
      <c r="BO72">
        <v>60196246615.749985</v>
      </c>
      <c r="BP72">
        <v>63335835533.510033</v>
      </c>
      <c r="BQ72">
        <v>71217200693.320007</v>
      </c>
    </row>
    <row r="73" spans="1:69" x14ac:dyDescent="0.35">
      <c r="A73" t="s">
        <v>295</v>
      </c>
      <c r="B73" t="s">
        <v>296</v>
      </c>
      <c r="C73" t="s">
        <v>816</v>
      </c>
      <c r="D73" t="s">
        <v>817</v>
      </c>
      <c r="E73">
        <v>1392709667.4151876</v>
      </c>
      <c r="F73">
        <v>1554666008.1207891</v>
      </c>
      <c r="G73">
        <v>1427480104.5269473</v>
      </c>
      <c r="H73">
        <v>1584238574.1852834</v>
      </c>
      <c r="I73">
        <v>1840918343.17349</v>
      </c>
      <c r="J73">
        <v>1860856269.1131506</v>
      </c>
      <c r="K73">
        <v>1867040794.3017497</v>
      </c>
      <c r="L73">
        <v>2026758071.6497107</v>
      </c>
      <c r="M73">
        <v>2206775700.9345818</v>
      </c>
      <c r="N73">
        <v>2418159806.2953978</v>
      </c>
      <c r="O73">
        <v>2644310474.7550869</v>
      </c>
      <c r="P73">
        <v>2765876052.0275412</v>
      </c>
      <c r="Q73">
        <v>3245346432.264739</v>
      </c>
      <c r="R73">
        <v>3881253158.1606774</v>
      </c>
      <c r="S73">
        <v>4156243507.1680856</v>
      </c>
      <c r="T73">
        <v>5326172731.2582054</v>
      </c>
      <c r="U73">
        <v>6079443892.7507458</v>
      </c>
      <c r="V73">
        <v>7196632169.7947826</v>
      </c>
      <c r="W73">
        <v>7901303820.497261</v>
      </c>
      <c r="X73">
        <v>9777571428.571413</v>
      </c>
      <c r="Y73">
        <v>14393888888.888891</v>
      </c>
      <c r="Z73">
        <v>18332027027.02705</v>
      </c>
      <c r="AA73">
        <v>21910960591.133007</v>
      </c>
      <c r="AB73">
        <v>25398370197.904549</v>
      </c>
      <c r="AC73">
        <v>27874973124.059322</v>
      </c>
      <c r="AD73">
        <v>32117579311.066895</v>
      </c>
      <c r="AE73">
        <v>34707390084.190842</v>
      </c>
      <c r="AF73">
        <v>35254045561.665306</v>
      </c>
      <c r="AG73">
        <v>30975922771.15276</v>
      </c>
      <c r="AH73">
        <v>33092472118.959072</v>
      </c>
      <c r="AI73">
        <v>37015612382.234207</v>
      </c>
      <c r="AJ73">
        <v>32723130608.175472</v>
      </c>
      <c r="AK73">
        <v>35384617699.274834</v>
      </c>
      <c r="AL73">
        <v>39968097238.895538</v>
      </c>
      <c r="AM73">
        <v>43923102016.607361</v>
      </c>
      <c r="AN73">
        <v>47999498672.957787</v>
      </c>
      <c r="AO73">
        <v>53184994103.77359</v>
      </c>
      <c r="AP73">
        <v>58948820058.99704</v>
      </c>
      <c r="AQ73">
        <v>65339935064.935104</v>
      </c>
      <c r="AR73">
        <v>68979475081.09697</v>
      </c>
      <c r="AS73">
        <v>76617995009.540588</v>
      </c>
      <c r="AT73">
        <v>79647142857.142899</v>
      </c>
      <c r="AU73">
        <v>74789325842.696579</v>
      </c>
      <c r="AV73">
        <v>77621961538.461517</v>
      </c>
      <c r="AW73">
        <v>76165807031.655838</v>
      </c>
      <c r="AX73">
        <v>87094119478.022049</v>
      </c>
      <c r="AY73">
        <v>104619378163.65248</v>
      </c>
      <c r="AZ73">
        <v>125489557250.43739</v>
      </c>
      <c r="BA73">
        <v>143938195054.54565</v>
      </c>
      <c r="BB73">
        <v>157286896969.14688</v>
      </c>
      <c r="BC73">
        <v>176819591252.35214</v>
      </c>
      <c r="BD73">
        <v>178865804901.76791</v>
      </c>
      <c r="BE73">
        <v>194587465477.91364</v>
      </c>
      <c r="BF73">
        <v>215205983334.64346</v>
      </c>
      <c r="BG73">
        <v>230549269783.56787</v>
      </c>
      <c r="BH73">
        <v>256859416414.44742</v>
      </c>
      <c r="BI73">
        <v>326245444213.23553</v>
      </c>
      <c r="BJ73">
        <v>217571917319.24551</v>
      </c>
      <c r="BK73">
        <v>204202630895.73416</v>
      </c>
      <c r="BL73">
        <v>234084027226.81818</v>
      </c>
      <c r="BM73">
        <v>306957262998.36658</v>
      </c>
      <c r="BN73">
        <v>371105767151.68994</v>
      </c>
      <c r="BO73">
        <v>450014615186.92169</v>
      </c>
      <c r="BP73">
        <v>346108554344.02075</v>
      </c>
      <c r="BQ73">
        <v>325640693029.38605</v>
      </c>
    </row>
    <row r="74" spans="1:69" x14ac:dyDescent="0.35">
      <c r="A74" t="s">
        <v>297</v>
      </c>
      <c r="B74" t="s">
        <v>298</v>
      </c>
      <c r="C74" t="s">
        <v>816</v>
      </c>
      <c r="D74" t="s">
        <v>817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</row>
    <row r="75" spans="1:69" x14ac:dyDescent="0.35">
      <c r="A75" t="s">
        <v>299</v>
      </c>
      <c r="B75" t="s">
        <v>300</v>
      </c>
      <c r="C75" t="s">
        <v>816</v>
      </c>
      <c r="D75" t="s">
        <v>817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502891209.59493738</v>
      </c>
      <c r="AO75">
        <v>612860237.24227953</v>
      </c>
      <c r="AP75">
        <v>692977771.40146303</v>
      </c>
      <c r="AQ75">
        <v>816824248.39745569</v>
      </c>
      <c r="AR75">
        <v>1003797210.8908055</v>
      </c>
      <c r="AS75">
        <v>997031445.36831307</v>
      </c>
      <c r="AT75">
        <v>1123207106.1791523</v>
      </c>
      <c r="AU75">
        <v>1098975273.8546257</v>
      </c>
      <c r="AV75">
        <v>1271819386.1999612</v>
      </c>
      <c r="AW75">
        <v>1429851146.3100648</v>
      </c>
      <c r="AX75">
        <v>1419630980.2863891</v>
      </c>
      <c r="AY75">
        <v>1500744322.5164325</v>
      </c>
      <c r="AZ75">
        <v>1682539767.9095979</v>
      </c>
      <c r="BA75">
        <v>1949655728.2282987</v>
      </c>
      <c r="BB75">
        <v>2256168952.1847105</v>
      </c>
      <c r="BC75">
        <v>2607919935.8328414</v>
      </c>
      <c r="BD75">
        <v>2989306079.0894203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 x14ac:dyDescent="0.35">
      <c r="A76" t="s">
        <v>301</v>
      </c>
      <c r="B76" t="s">
        <v>302</v>
      </c>
      <c r="C76" t="s">
        <v>816</v>
      </c>
      <c r="D76" t="s">
        <v>817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 x14ac:dyDescent="0.35">
      <c r="A77" t="s">
        <v>303</v>
      </c>
      <c r="B77" t="s">
        <v>304</v>
      </c>
      <c r="C77" t="s">
        <v>816</v>
      </c>
      <c r="D77" t="s">
        <v>817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35">
      <c r="A78" t="s">
        <v>305</v>
      </c>
      <c r="B78" t="s">
        <v>306</v>
      </c>
      <c r="C78" t="s">
        <v>816</v>
      </c>
      <c r="D78" t="s">
        <v>817</v>
      </c>
      <c r="E78">
        <v>102597334.6428013</v>
      </c>
      <c r="F78">
        <v>105455087.00044678</v>
      </c>
      <c r="G78">
        <v>117288596.76309213</v>
      </c>
      <c r="H78">
        <v>123487101.87685886</v>
      </c>
      <c r="I78">
        <v>153936000</v>
      </c>
      <c r="J78">
        <v>174459999.99999994</v>
      </c>
      <c r="K78">
        <v>185336000.00000006</v>
      </c>
      <c r="L78">
        <v>188735999.99999991</v>
      </c>
      <c r="M78">
        <v>209900000.00000012</v>
      </c>
      <c r="N78">
        <v>241936000.00000003</v>
      </c>
      <c r="O78">
        <v>255892000.00000006</v>
      </c>
      <c r="P78">
        <v>261191096.85181454</v>
      </c>
      <c r="Q78">
        <v>328652173.9130435</v>
      </c>
      <c r="R78">
        <v>467818173.15481192</v>
      </c>
      <c r="S78">
        <v>548125603.86473453</v>
      </c>
      <c r="T78">
        <v>600927536.23188245</v>
      </c>
      <c r="U78">
        <v>677719806.76328516</v>
      </c>
      <c r="V78">
        <v>797999999.99999726</v>
      </c>
      <c r="W78">
        <v>899251207.72946727</v>
      </c>
      <c r="X78">
        <v>1018304347.8260857</v>
      </c>
      <c r="Y78">
        <v>1061106280.1932389</v>
      </c>
      <c r="Z78">
        <v>1177927536.2318847</v>
      </c>
      <c r="AA78">
        <v>1299222222.2222259</v>
      </c>
      <c r="AB78">
        <v>1487038647.3429973</v>
      </c>
      <c r="AC78">
        <v>1631840579.7101429</v>
      </c>
      <c r="AD78">
        <v>1911333333.3333333</v>
      </c>
      <c r="AE78">
        <v>2129053140.0966144</v>
      </c>
      <c r="AF78">
        <v>2248956521.7391291</v>
      </c>
      <c r="AG78">
        <v>2498038647.3429961</v>
      </c>
      <c r="AH78">
        <v>2887057971.0145025</v>
      </c>
      <c r="AI78">
        <v>3460835748.7922707</v>
      </c>
      <c r="AJ78">
        <v>4012028985.5072455</v>
      </c>
      <c r="AK78">
        <v>3414362176.628016</v>
      </c>
      <c r="AL78">
        <v>2436755156.0268793</v>
      </c>
      <c r="AM78">
        <v>2216966264.9352489</v>
      </c>
      <c r="AN78">
        <v>2235519893.8143663</v>
      </c>
      <c r="AO78">
        <v>2412610354.0509267</v>
      </c>
      <c r="AP78">
        <v>2810798624.8271313</v>
      </c>
      <c r="AQ78">
        <v>2625091597.4197707</v>
      </c>
      <c r="AR78">
        <v>2734948464.9362917</v>
      </c>
      <c r="AS78">
        <v>2850656006.5202551</v>
      </c>
      <c r="AT78">
        <v>3059029965.9321775</v>
      </c>
      <c r="AU78">
        <v>3457245036.9555283</v>
      </c>
      <c r="AV78">
        <v>3870129871.350153</v>
      </c>
      <c r="AW78">
        <v>4594805683.5686569</v>
      </c>
      <c r="AX78">
        <v>5428849542.5944195</v>
      </c>
      <c r="AY78">
        <v>6492288109.1096478</v>
      </c>
      <c r="AZ78">
        <v>7832349513.0736799</v>
      </c>
      <c r="BA78">
        <v>9193850898.1598682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35">
      <c r="A79" t="s">
        <v>307</v>
      </c>
      <c r="B79" t="s">
        <v>308</v>
      </c>
      <c r="C79" t="s">
        <v>816</v>
      </c>
      <c r="D79" t="s">
        <v>817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35">
      <c r="A80" t="s">
        <v>309</v>
      </c>
      <c r="B80" t="s">
        <v>310</v>
      </c>
      <c r="C80" t="s">
        <v>816</v>
      </c>
      <c r="D80" t="s">
        <v>817</v>
      </c>
      <c r="E80">
        <v>5568083912.9320784</v>
      </c>
      <c r="F80">
        <v>5715453411.1618748</v>
      </c>
      <c r="G80">
        <v>5990994726.9733362</v>
      </c>
      <c r="H80">
        <v>6678798838.3178215</v>
      </c>
      <c r="I80">
        <v>6230893322.777503</v>
      </c>
      <c r="J80">
        <v>6828342730.0150824</v>
      </c>
      <c r="K80">
        <v>7283064053.9514456</v>
      </c>
      <c r="L80">
        <v>7759905623.4127083</v>
      </c>
      <c r="M80">
        <v>8635270209.0418758</v>
      </c>
      <c r="N80">
        <v>10059637982.195063</v>
      </c>
      <c r="O80">
        <v>11496769864.412233</v>
      </c>
      <c r="P80">
        <v>12578062104.365192</v>
      </c>
      <c r="Q80">
        <v>15801783682.387234</v>
      </c>
      <c r="R80">
        <v>20463958291.438793</v>
      </c>
      <c r="S80">
        <v>29741710082.793186</v>
      </c>
      <c r="T80">
        <v>39317136418.820374</v>
      </c>
      <c r="U80">
        <v>48940078782.289543</v>
      </c>
      <c r="V80">
        <v>61063835208.095818</v>
      </c>
      <c r="W80">
        <v>70193151853.102631</v>
      </c>
      <c r="X80">
        <v>83749499939.194214</v>
      </c>
      <c r="Y80">
        <v>111723687420.37265</v>
      </c>
      <c r="Z80">
        <v>110153796333.644</v>
      </c>
      <c r="AA80">
        <v>113040952663.41554</v>
      </c>
      <c r="AB80">
        <v>129847400542.77335</v>
      </c>
      <c r="AC80">
        <v>110766039223.8685</v>
      </c>
      <c r="AD80">
        <v>118646789415.85512</v>
      </c>
      <c r="AE80">
        <v>113374700465.30043</v>
      </c>
      <c r="AF80">
        <v>0</v>
      </c>
      <c r="AG80">
        <v>0</v>
      </c>
      <c r="AH80">
        <v>0</v>
      </c>
      <c r="AI80">
        <v>0</v>
      </c>
      <c r="AJ80">
        <v>115128265735.48589</v>
      </c>
      <c r="AK80">
        <v>126709402709.58856</v>
      </c>
      <c r="AL80">
        <v>118698381300.0025</v>
      </c>
      <c r="AM80">
        <v>114970500220.41603</v>
      </c>
      <c r="AN80">
        <v>108157608056.80919</v>
      </c>
      <c r="AO80">
        <v>105511444501.28891</v>
      </c>
      <c r="AP80">
        <v>120584025966.55754</v>
      </c>
      <c r="AQ80">
        <v>129831239727.70615</v>
      </c>
      <c r="AR80">
        <v>128679306427.38065</v>
      </c>
      <c r="AS80">
        <v>145563852611.6944</v>
      </c>
      <c r="AT80">
        <v>151070861990.55673</v>
      </c>
      <c r="AU80">
        <v>154083087278.5191</v>
      </c>
      <c r="AV80">
        <v>165690466477.67874</v>
      </c>
      <c r="AW80">
        <v>191016812280.64716</v>
      </c>
      <c r="AX80">
        <v>231469454014.67654</v>
      </c>
      <c r="AY80">
        <v>295546003139.85809</v>
      </c>
      <c r="AZ80">
        <v>404139868378.90448</v>
      </c>
      <c r="BA80">
        <v>523850422129.89008</v>
      </c>
      <c r="BB80">
        <v>545207133523.71185</v>
      </c>
      <c r="BC80">
        <v>604395074221.96619</v>
      </c>
      <c r="BD80">
        <v>647901298103.24158</v>
      </c>
      <c r="BE80">
        <v>750652399059.18896</v>
      </c>
      <c r="BF80">
        <v>831327728130.19568</v>
      </c>
      <c r="BG80">
        <v>815812949525.22119</v>
      </c>
      <c r="BH80">
        <v>684409047226.57825</v>
      </c>
      <c r="BI80">
        <v>718918445950.5625</v>
      </c>
      <c r="BJ80">
        <v>739038951046.24146</v>
      </c>
      <c r="BK80">
        <v>611106837803.08435</v>
      </c>
      <c r="BL80">
        <v>672262065415.97705</v>
      </c>
      <c r="BM80">
        <v>756534939917.86218</v>
      </c>
      <c r="BN80">
        <v>625171021336.80225</v>
      </c>
      <c r="BO80">
        <v>684287629519.36145</v>
      </c>
      <c r="BP80">
        <v>0</v>
      </c>
      <c r="BQ80">
        <v>0</v>
      </c>
    </row>
    <row r="81" spans="1:69" x14ac:dyDescent="0.35">
      <c r="A81" t="s">
        <v>311</v>
      </c>
      <c r="B81" t="s">
        <v>312</v>
      </c>
      <c r="C81" t="s">
        <v>816</v>
      </c>
      <c r="D81" t="s">
        <v>817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 x14ac:dyDescent="0.35">
      <c r="A82" t="s">
        <v>313</v>
      </c>
      <c r="B82" t="s">
        <v>314</v>
      </c>
      <c r="C82" t="s">
        <v>816</v>
      </c>
      <c r="D82" t="s">
        <v>817</v>
      </c>
      <c r="E82">
        <v>0</v>
      </c>
      <c r="F82">
        <v>34445283.9692735</v>
      </c>
      <c r="G82">
        <v>34750031.482181124</v>
      </c>
      <c r="H82">
        <v>43897494.018385626</v>
      </c>
      <c r="I82">
        <v>52349829.996222168</v>
      </c>
      <c r="J82">
        <v>48016622.591613121</v>
      </c>
      <c r="K82">
        <v>51122294.916960269</v>
      </c>
      <c r="L82">
        <v>53287330.598035552</v>
      </c>
      <c r="M82">
        <v>53971143.936791494</v>
      </c>
      <c r="N82">
        <v>63158737.419945084</v>
      </c>
      <c r="O82">
        <v>74814857.273873672</v>
      </c>
      <c r="P82">
        <v>90790365.95346652</v>
      </c>
      <c r="Q82">
        <v>115085847.52006823</v>
      </c>
      <c r="R82">
        <v>135592729.5070411</v>
      </c>
      <c r="S82">
        <v>185443468.50313565</v>
      </c>
      <c r="T82">
        <v>231220258.84462848</v>
      </c>
      <c r="U82">
        <v>215025926.93672234</v>
      </c>
      <c r="V82">
        <v>249626133.58911744</v>
      </c>
      <c r="W82">
        <v>290302809.14202321</v>
      </c>
      <c r="X82">
        <v>355164207.17852169</v>
      </c>
      <c r="Y82">
        <v>407400072.13022703</v>
      </c>
      <c r="Z82">
        <v>410575607.83827335</v>
      </c>
      <c r="AA82">
        <v>406124088.28793955</v>
      </c>
      <c r="AB82">
        <v>422123458.73237455</v>
      </c>
      <c r="AC82">
        <v>440977575.21958691</v>
      </c>
      <c r="AD82">
        <v>421650828.65648109</v>
      </c>
      <c r="AE82">
        <v>503927207.6309126</v>
      </c>
      <c r="AF82">
        <v>478434837.41713297</v>
      </c>
      <c r="AG82">
        <v>501057151.9264344</v>
      </c>
      <c r="AH82">
        <v>525253601.18058383</v>
      </c>
      <c r="AI82">
        <v>661292936.49571645</v>
      </c>
      <c r="AJ82">
        <v>760229011.66880441</v>
      </c>
      <c r="AK82">
        <v>855119558.26748121</v>
      </c>
      <c r="AL82">
        <v>886421819.00730991</v>
      </c>
      <c r="AM82">
        <v>957151199.5218972</v>
      </c>
      <c r="AN82">
        <v>1041238454.9036368</v>
      </c>
      <c r="AO82">
        <v>1052479156.2744969</v>
      </c>
      <c r="AP82">
        <v>933724002.9785074</v>
      </c>
      <c r="AQ82">
        <v>674832156.15731025</v>
      </c>
      <c r="AR82">
        <v>773584819.44532585</v>
      </c>
      <c r="AS82">
        <v>704736155.96922934</v>
      </c>
      <c r="AT82">
        <v>734779083.87189198</v>
      </c>
      <c r="AU82">
        <v>926069053.86162746</v>
      </c>
      <c r="AV82">
        <v>1242239063.0499077</v>
      </c>
      <c r="AW82">
        <v>1487497507.4379692</v>
      </c>
      <c r="AX82">
        <v>1755618367.5606709</v>
      </c>
      <c r="AY82">
        <v>2096766351.8715312</v>
      </c>
      <c r="AZ82">
        <v>2441027468.7760034</v>
      </c>
      <c r="BA82">
        <v>2306946959.8511696</v>
      </c>
      <c r="BB82">
        <v>2013064485.2495825</v>
      </c>
      <c r="BC82">
        <v>2124042752.4015269</v>
      </c>
      <c r="BD82">
        <v>2526787396.9015784</v>
      </c>
      <c r="BE82">
        <v>2687191579.4561434</v>
      </c>
      <c r="BF82">
        <v>3107814664.5361781</v>
      </c>
      <c r="BG82">
        <v>3347503478.6678572</v>
      </c>
      <c r="BH82">
        <v>3431650483.3061891</v>
      </c>
      <c r="BI82">
        <v>3620130419.7512712</v>
      </c>
      <c r="BJ82">
        <v>3965188253.829093</v>
      </c>
      <c r="BK82">
        <v>4022823027.4503245</v>
      </c>
      <c r="BL82">
        <v>4010410583.9840918</v>
      </c>
      <c r="BM82">
        <v>4034242363.5106864</v>
      </c>
      <c r="BN82">
        <v>4708115153.2868433</v>
      </c>
      <c r="BO82">
        <v>4653424868.9782534</v>
      </c>
      <c r="BP82">
        <v>4951337988.1229706</v>
      </c>
      <c r="BQ82">
        <v>0</v>
      </c>
    </row>
    <row r="83" spans="1:69" x14ac:dyDescent="0.35">
      <c r="A83" t="s">
        <v>315</v>
      </c>
      <c r="B83" t="s">
        <v>316</v>
      </c>
      <c r="C83" t="s">
        <v>816</v>
      </c>
      <c r="D83" t="s">
        <v>817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35">
      <c r="A84" t="s">
        <v>317</v>
      </c>
      <c r="B84" t="s">
        <v>318</v>
      </c>
      <c r="C84" t="s">
        <v>816</v>
      </c>
      <c r="D84" t="s">
        <v>817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35">
      <c r="A85" t="s">
        <v>319</v>
      </c>
      <c r="B85" t="s">
        <v>320</v>
      </c>
      <c r="C85" t="s">
        <v>816</v>
      </c>
      <c r="D85" t="s">
        <v>817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107834000.00000006</v>
      </c>
      <c r="AO85">
        <v>101594999.99999991</v>
      </c>
      <c r="AP85">
        <v>105461000.00000001</v>
      </c>
      <c r="AQ85">
        <v>106216999.99999997</v>
      </c>
      <c r="AR85">
        <v>109816999.99999994</v>
      </c>
      <c r="AS85">
        <v>108766999.99999999</v>
      </c>
      <c r="AT85">
        <v>115260000.00000004</v>
      </c>
      <c r="AU85">
        <v>101462999.99999994</v>
      </c>
      <c r="AV85">
        <v>97663000</v>
      </c>
      <c r="AW85">
        <v>97608000.000000075</v>
      </c>
      <c r="AX85">
        <v>99181999.999999925</v>
      </c>
      <c r="AY85">
        <v>90794999.999999985</v>
      </c>
      <c r="AZ85">
        <v>94941000.000000075</v>
      </c>
      <c r="BA85">
        <v>98004000.000000075</v>
      </c>
      <c r="BB85">
        <v>113961999.99999993</v>
      </c>
      <c r="BC85">
        <v>113888999.9999999</v>
      </c>
      <c r="BD85">
        <v>118383000.00000001</v>
      </c>
      <c r="BE85">
        <v>134806999.99999991</v>
      </c>
      <c r="BF85">
        <v>145774999.99999988</v>
      </c>
      <c r="BG85">
        <v>194386000</v>
      </c>
      <c r="BH85">
        <v>178273000.00000003</v>
      </c>
      <c r="BI85">
        <v>217562999.99999988</v>
      </c>
      <c r="BJ85">
        <v>240928999.99999988</v>
      </c>
      <c r="BK85">
        <v>246544000</v>
      </c>
      <c r="BL85">
        <v>249039000.00000015</v>
      </c>
      <c r="BM85">
        <v>287958999.99999988</v>
      </c>
      <c r="BN85">
        <v>332366000.00000006</v>
      </c>
      <c r="BO85">
        <v>0</v>
      </c>
      <c r="BP85">
        <v>0</v>
      </c>
      <c r="BQ85">
        <v>0</v>
      </c>
    </row>
    <row r="86" spans="1:69" x14ac:dyDescent="0.35">
      <c r="A86" t="s">
        <v>321</v>
      </c>
      <c r="B86" t="s">
        <v>322</v>
      </c>
      <c r="C86" t="s">
        <v>816</v>
      </c>
      <c r="D86" t="s">
        <v>817</v>
      </c>
      <c r="E86">
        <v>22023278.515666522</v>
      </c>
      <c r="F86">
        <v>25442377.08911993</v>
      </c>
      <c r="G86">
        <v>30079932.093308471</v>
      </c>
      <c r="H86">
        <v>32854950.157999858</v>
      </c>
      <c r="I86">
        <v>35220581.892660551</v>
      </c>
      <c r="J86">
        <v>37541683.4084213</v>
      </c>
      <c r="K86">
        <v>36714658.84488681</v>
      </c>
      <c r="L86">
        <v>38577088.677604981</v>
      </c>
      <c r="M86">
        <v>43172553.514436118</v>
      </c>
      <c r="N86">
        <v>48753546.758978941</v>
      </c>
      <c r="O86">
        <v>49782358.295014605</v>
      </c>
      <c r="P86">
        <v>57064214.767987251</v>
      </c>
      <c r="Q86">
        <v>79697611.881256402</v>
      </c>
      <c r="R86">
        <v>119018786.12027548</v>
      </c>
      <c r="S86">
        <v>184184213.66053426</v>
      </c>
      <c r="T86">
        <v>333442363.94542688</v>
      </c>
      <c r="U86">
        <v>558287190.65129876</v>
      </c>
      <c r="V86">
        <v>542759564.81497836</v>
      </c>
      <c r="W86">
        <v>503594278.47342509</v>
      </c>
      <c r="X86">
        <v>577421261.37385476</v>
      </c>
      <c r="Y86">
        <v>724088045.33700991</v>
      </c>
      <c r="Z86">
        <v>652280028.84110177</v>
      </c>
      <c r="AA86">
        <v>611996875.17776966</v>
      </c>
      <c r="AB86">
        <v>622364570.95326197</v>
      </c>
      <c r="AC86">
        <v>628080588.65956092</v>
      </c>
      <c r="AD86">
        <v>684625765.60089028</v>
      </c>
      <c r="AE86">
        <v>798782223.47603941</v>
      </c>
      <c r="AF86">
        <v>800967437.69897842</v>
      </c>
      <c r="AG86">
        <v>809858795.89899313</v>
      </c>
      <c r="AH86">
        <v>800624939.22767866</v>
      </c>
      <c r="AI86">
        <v>972516504.77843082</v>
      </c>
      <c r="AJ86">
        <v>1016412540.2543772</v>
      </c>
      <c r="AK86">
        <v>912223193.49438298</v>
      </c>
      <c r="AL86">
        <v>678775224.17516589</v>
      </c>
      <c r="AM86">
        <v>587140206.75358224</v>
      </c>
      <c r="AN86">
        <v>719144810.04493749</v>
      </c>
      <c r="AO86">
        <v>822549117.79033375</v>
      </c>
      <c r="AP86">
        <v>802204162.94175637</v>
      </c>
      <c r="AQ86">
        <v>779021302.20728672</v>
      </c>
      <c r="AR86">
        <v>724087464.15254009</v>
      </c>
      <c r="AS86">
        <v>742468427.6673497</v>
      </c>
      <c r="AT86">
        <v>750020112.36537516</v>
      </c>
      <c r="AU86">
        <v>829133678.8940891</v>
      </c>
      <c r="AV86">
        <v>974272301.73634589</v>
      </c>
      <c r="AW86">
        <v>1175447175.0294712</v>
      </c>
      <c r="AX86">
        <v>1559728697.9400671</v>
      </c>
      <c r="AY86">
        <v>1799628416.0065839</v>
      </c>
      <c r="AZ86">
        <v>2111646049.9759393</v>
      </c>
      <c r="BA86">
        <v>2511580486.6035843</v>
      </c>
      <c r="BB86">
        <v>2462662549.2910595</v>
      </c>
      <c r="BC86">
        <v>2825760335.9191813</v>
      </c>
      <c r="BD86">
        <v>3769952636.4242382</v>
      </c>
      <c r="BE86">
        <v>3826776507.4733043</v>
      </c>
      <c r="BF86">
        <v>4386893398.4043655</v>
      </c>
      <c r="BG86">
        <v>4272505686.1434264</v>
      </c>
      <c r="BH86">
        <v>3580945720.7323389</v>
      </c>
      <c r="BI86">
        <v>3429501760.6271091</v>
      </c>
      <c r="BJ86">
        <v>2890709528.4778881</v>
      </c>
      <c r="BK86">
        <v>4026182844.0717101</v>
      </c>
      <c r="BL86">
        <v>3868894678.0387483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35">
      <c r="A87" t="s">
        <v>323</v>
      </c>
      <c r="B87" t="s">
        <v>324</v>
      </c>
      <c r="C87" t="s">
        <v>816</v>
      </c>
      <c r="D87" t="s">
        <v>817</v>
      </c>
      <c r="E87">
        <v>29178787127.486259</v>
      </c>
      <c r="F87">
        <v>29973986776.676022</v>
      </c>
      <c r="G87">
        <v>29352387050.900909</v>
      </c>
      <c r="H87">
        <v>31928385914.473286</v>
      </c>
      <c r="I87">
        <v>33669985146.149403</v>
      </c>
      <c r="J87">
        <v>36215184023.309349</v>
      </c>
      <c r="K87">
        <v>37514383450.154648</v>
      </c>
      <c r="L87">
        <v>40982778834.181618</v>
      </c>
      <c r="M87">
        <v>38171968143.20208</v>
      </c>
      <c r="N87">
        <v>39359967151.745895</v>
      </c>
      <c r="O87">
        <v>43069354451.64373</v>
      </c>
      <c r="P87">
        <v>49447554149.428085</v>
      </c>
      <c r="Q87">
        <v>64902597402.597374</v>
      </c>
      <c r="R87">
        <v>81193042626.163757</v>
      </c>
      <c r="S87">
        <v>87491818606.82547</v>
      </c>
      <c r="T87">
        <v>88719026548.672607</v>
      </c>
      <c r="U87">
        <v>80397124887.691071</v>
      </c>
      <c r="V87">
        <v>85443921158.206985</v>
      </c>
      <c r="W87">
        <v>107614573346.11697</v>
      </c>
      <c r="X87">
        <v>133691232528.58975</v>
      </c>
      <c r="Y87">
        <v>173801998605.62402</v>
      </c>
      <c r="Z87">
        <v>188133038585.20901</v>
      </c>
      <c r="AA87">
        <v>185880503144.65427</v>
      </c>
      <c r="AB87">
        <v>177830832196.45297</v>
      </c>
      <c r="AC87">
        <v>174001064112.79596</v>
      </c>
      <c r="AD87">
        <v>186760780287.47449</v>
      </c>
      <c r="AE87">
        <v>261446789797.71326</v>
      </c>
      <c r="AF87">
        <v>551869586533.74744</v>
      </c>
      <c r="AG87">
        <v>700796869441.47925</v>
      </c>
      <c r="AH87">
        <v>774348821989.5293</v>
      </c>
      <c r="AI87">
        <v>928758877840.91296</v>
      </c>
      <c r="AJ87">
        <v>937862433862.43311</v>
      </c>
      <c r="AK87">
        <v>666065286065.28662</v>
      </c>
      <c r="AL87">
        <v>595895320935.81311</v>
      </c>
      <c r="AM87">
        <v>654666360575.45032</v>
      </c>
      <c r="AN87">
        <v>811988322550.10132</v>
      </c>
      <c r="AO87">
        <v>919190327613.10156</v>
      </c>
      <c r="AP87">
        <v>1210671250818.5959</v>
      </c>
      <c r="AQ87">
        <v>1479999999999.9988</v>
      </c>
      <c r="AR87">
        <v>1509325351884.8088</v>
      </c>
      <c r="AS87">
        <v>1567753064003.6301</v>
      </c>
      <c r="AT87">
        <v>1623093421620.8457</v>
      </c>
      <c r="AU87">
        <v>1774391486810.5547</v>
      </c>
      <c r="AV87">
        <v>2122231836734.6943</v>
      </c>
      <c r="AW87">
        <v>2613575613328.4424</v>
      </c>
      <c r="AX87">
        <v>2954985454545.4634</v>
      </c>
      <c r="AY87">
        <v>3411885924563.0181</v>
      </c>
      <c r="AZ87">
        <v>4296844737895.1587</v>
      </c>
      <c r="BA87">
        <v>4650556985294.1133</v>
      </c>
      <c r="BB87">
        <v>3938705632631.4146</v>
      </c>
      <c r="BC87">
        <v>4062449536070.6641</v>
      </c>
      <c r="BD87">
        <v>4026298023498.6064</v>
      </c>
      <c r="BE87">
        <v>4000217172098.0952</v>
      </c>
      <c r="BF87">
        <v>4042085366442.2056</v>
      </c>
      <c r="BG87">
        <v>4146636930483.0693</v>
      </c>
      <c r="BH87">
        <v>3926060270396.0098</v>
      </c>
      <c r="BI87">
        <v>3772156356394.7988</v>
      </c>
      <c r="BJ87">
        <v>3893900750571.7417</v>
      </c>
      <c r="BK87">
        <v>4250265534751.6675</v>
      </c>
      <c r="BL87">
        <v>4011078708439.6323</v>
      </c>
      <c r="BM87">
        <v>4419849834532.0645</v>
      </c>
      <c r="BN87">
        <v>5203132165341.4502</v>
      </c>
      <c r="BO87">
        <v>5064254049811.7266</v>
      </c>
      <c r="BP87">
        <v>4972489169278.8428</v>
      </c>
      <c r="BQ87">
        <v>5244182687428.7871</v>
      </c>
    </row>
    <row r="88" spans="1:69" x14ac:dyDescent="0.35">
      <c r="A88" t="s">
        <v>325</v>
      </c>
      <c r="B88" t="s">
        <v>326</v>
      </c>
      <c r="C88" t="s">
        <v>816</v>
      </c>
      <c r="D88" t="s">
        <v>817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208461092.55387014</v>
      </c>
      <c r="AO88">
        <v>211167083.35166782</v>
      </c>
      <c r="AP88">
        <v>290448060.11560678</v>
      </c>
      <c r="AQ88">
        <v>269022533.18242657</v>
      </c>
      <c r="AR88">
        <v>222680383.02469212</v>
      </c>
      <c r="AS88">
        <v>317439677.20718431</v>
      </c>
      <c r="AT88">
        <v>361468731.28874576</v>
      </c>
      <c r="AU88">
        <v>405482708.50649422</v>
      </c>
      <c r="AV88">
        <v>510627401.95278758</v>
      </c>
      <c r="AW88">
        <v>800400607.72802854</v>
      </c>
      <c r="AX88">
        <v>1082104983.5005703</v>
      </c>
      <c r="AY88">
        <v>1572527393.1202869</v>
      </c>
      <c r="AZ88">
        <v>2453682634.9772897</v>
      </c>
      <c r="BA88">
        <v>2966006301.573688</v>
      </c>
      <c r="BB88">
        <v>2851627646.203537</v>
      </c>
      <c r="BC88">
        <v>3478013089.5558491</v>
      </c>
      <c r="BD88">
        <v>4208596689.0941648</v>
      </c>
      <c r="BE88">
        <v>4786495490.9473333</v>
      </c>
      <c r="BF88">
        <v>5913739502.2228184</v>
      </c>
      <c r="BG88">
        <v>6337455424.1262426</v>
      </c>
      <c r="BH88">
        <v>5781578096.2058525</v>
      </c>
      <c r="BI88">
        <v>6712487509.1106911</v>
      </c>
      <c r="BJ88">
        <v>7254067475.2604027</v>
      </c>
      <c r="BK88">
        <v>8182529098.4415283</v>
      </c>
      <c r="BL88">
        <v>8647887698.6379166</v>
      </c>
      <c r="BM88">
        <v>9769299289.3205261</v>
      </c>
      <c r="BN88">
        <v>10508315998.633924</v>
      </c>
      <c r="BO88">
        <v>12887287223.098568</v>
      </c>
      <c r="BP88">
        <v>16435690869.896954</v>
      </c>
      <c r="BQ88">
        <v>18176388988.948105</v>
      </c>
    </row>
    <row r="89" spans="1:69" x14ac:dyDescent="0.35">
      <c r="A89" t="s">
        <v>359</v>
      </c>
      <c r="B89" t="s">
        <v>360</v>
      </c>
      <c r="C89" t="s">
        <v>816</v>
      </c>
      <c r="D89" t="s">
        <v>817</v>
      </c>
      <c r="E89">
        <v>223975940.37517953</v>
      </c>
      <c r="F89">
        <v>243726164.01051319</v>
      </c>
      <c r="G89">
        <v>280705306.13624716</v>
      </c>
      <c r="H89">
        <v>301155892.31184036</v>
      </c>
      <c r="I89">
        <v>412933753.73735249</v>
      </c>
      <c r="J89">
        <v>420917886.69631797</v>
      </c>
      <c r="K89">
        <v>441648617.8880164</v>
      </c>
      <c r="L89">
        <v>370801080.03764611</v>
      </c>
      <c r="M89">
        <v>344883579.20220917</v>
      </c>
      <c r="N89">
        <v>380908435.48370129</v>
      </c>
      <c r="O89">
        <v>418815918.98512971</v>
      </c>
      <c r="P89">
        <v>458912234.52935028</v>
      </c>
      <c r="Q89">
        <v>500992444.5168134</v>
      </c>
      <c r="R89">
        <v>681490857.03785908</v>
      </c>
      <c r="S89">
        <v>624242236.02484357</v>
      </c>
      <c r="T89">
        <v>737292553.19148874</v>
      </c>
      <c r="U89">
        <v>805055084.74576271</v>
      </c>
      <c r="V89">
        <v>870185714.2857151</v>
      </c>
      <c r="W89">
        <v>895781849.91273856</v>
      </c>
      <c r="X89">
        <v>846454415.95441508</v>
      </c>
      <c r="Y89">
        <v>824745850.62240684</v>
      </c>
      <c r="Z89">
        <v>699451744.18604589</v>
      </c>
      <c r="AA89">
        <v>692774509.80391908</v>
      </c>
      <c r="AB89">
        <v>458674603.17460281</v>
      </c>
      <c r="AC89">
        <v>521236138.29093528</v>
      </c>
      <c r="AD89">
        <v>613419117.64705968</v>
      </c>
      <c r="AE89">
        <v>775150291.61058974</v>
      </c>
      <c r="AF89">
        <v>720884353.74149871</v>
      </c>
      <c r="AG89">
        <v>766465585.4430356</v>
      </c>
      <c r="AH89">
        <v>888456549.93514657</v>
      </c>
      <c r="AI89">
        <v>832842776.55138636</v>
      </c>
      <c r="AJ89">
        <v>1027639202.4589915</v>
      </c>
      <c r="AK89">
        <v>1316961428.4079223</v>
      </c>
      <c r="AL89">
        <v>1183963095.9905028</v>
      </c>
      <c r="AM89">
        <v>1226151222.1664135</v>
      </c>
      <c r="AN89">
        <v>1399086011.6416769</v>
      </c>
      <c r="AO89">
        <v>1427926406.476423</v>
      </c>
      <c r="AP89">
        <v>1643055464.9504852</v>
      </c>
      <c r="AQ89">
        <v>1710204707.8321202</v>
      </c>
      <c r="AR89">
        <v>1859511050.3236289</v>
      </c>
      <c r="AS89">
        <v>1403478353.0702891</v>
      </c>
      <c r="AT89">
        <v>1671279072.9248862</v>
      </c>
      <c r="AU89">
        <v>2103180829.2962391</v>
      </c>
      <c r="AV89">
        <v>2369649782.324038</v>
      </c>
      <c r="AW89">
        <v>2906230006.0185781</v>
      </c>
      <c r="AX89">
        <v>3450084079.5502725</v>
      </c>
      <c r="AY89">
        <v>4755367405.123107</v>
      </c>
      <c r="AZ89">
        <v>6384800053.4574327</v>
      </c>
      <c r="BA89">
        <v>7875777451.596899</v>
      </c>
      <c r="BB89">
        <v>7357987559.1238823</v>
      </c>
      <c r="BC89">
        <v>9536685765.1460018</v>
      </c>
      <c r="BD89">
        <v>12016961048.113266</v>
      </c>
      <c r="BE89">
        <v>12530807329.40955</v>
      </c>
      <c r="BF89">
        <v>13796368213.748751</v>
      </c>
      <c r="BG89">
        <v>12927399998.628582</v>
      </c>
      <c r="BH89">
        <v>12690563225.480059</v>
      </c>
      <c r="BI89">
        <v>14755125931.154688</v>
      </c>
      <c r="BJ89">
        <v>15391235445.866322</v>
      </c>
      <c r="BK89">
        <v>16900513680.150177</v>
      </c>
      <c r="BL89">
        <v>18039453271.439545</v>
      </c>
      <c r="BM89">
        <v>21574661474.016045</v>
      </c>
      <c r="BN89">
        <v>25233528277.866848</v>
      </c>
      <c r="BO89">
        <v>23275628255.399639</v>
      </c>
      <c r="BP89">
        <v>24117508113.21032</v>
      </c>
      <c r="BQ89">
        <v>0</v>
      </c>
    </row>
    <row r="90" spans="1:69" x14ac:dyDescent="0.35">
      <c r="A90" t="s">
        <v>361</v>
      </c>
      <c r="B90" t="s">
        <v>362</v>
      </c>
      <c r="C90" t="s">
        <v>816</v>
      </c>
      <c r="D90" t="s">
        <v>817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 x14ac:dyDescent="0.35">
      <c r="A91" t="s">
        <v>363</v>
      </c>
      <c r="B91" t="s">
        <v>364</v>
      </c>
      <c r="C91" t="s">
        <v>816</v>
      </c>
      <c r="D91" t="s">
        <v>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276614398.25670749</v>
      </c>
      <c r="AK91">
        <v>284998470.174101</v>
      </c>
      <c r="AL91">
        <v>330351850.87529272</v>
      </c>
      <c r="AM91">
        <v>312052668.41897851</v>
      </c>
      <c r="AN91">
        <v>342012373.2678104</v>
      </c>
      <c r="AO91">
        <v>349770119.28497201</v>
      </c>
      <c r="AP91">
        <v>378970452.16239417</v>
      </c>
      <c r="AQ91">
        <v>357886094.04634011</v>
      </c>
      <c r="AR91">
        <v>0</v>
      </c>
      <c r="AS91">
        <v>349896688.95878029</v>
      </c>
      <c r="AT91">
        <v>353626953.02688998</v>
      </c>
      <c r="AU91">
        <v>417811378.05051661</v>
      </c>
      <c r="AV91">
        <v>553840844.61363471</v>
      </c>
      <c r="AW91">
        <v>668550785.59113395</v>
      </c>
      <c r="AX91">
        <v>548942376.3421706</v>
      </c>
      <c r="AY91">
        <v>755251426.5544045</v>
      </c>
      <c r="AZ91">
        <v>812513479.11690402</v>
      </c>
      <c r="BA91">
        <v>1025962918.7981423</v>
      </c>
      <c r="BB91">
        <v>1166630286.7196069</v>
      </c>
      <c r="BC91">
        <v>1812153959.2220831</v>
      </c>
      <c r="BD91">
        <v>1842722980.6960146</v>
      </c>
      <c r="BE91">
        <v>1593010014.6061006</v>
      </c>
      <c r="BF91">
        <v>1827115959.0945315</v>
      </c>
      <c r="BG91">
        <v>2054147711.8908207</v>
      </c>
      <c r="BH91">
        <v>2186656796.8011355</v>
      </c>
      <c r="BI91">
        <v>2060142382.6654279</v>
      </c>
      <c r="BJ91">
        <v>2376595138.1228762</v>
      </c>
      <c r="BK91">
        <v>2632558385.2493215</v>
      </c>
      <c r="BL91">
        <v>3187620389.7197003</v>
      </c>
      <c r="BM91">
        <v>3758351728.2918434</v>
      </c>
      <c r="BN91">
        <v>4184825539.8965931</v>
      </c>
      <c r="BO91">
        <v>0</v>
      </c>
      <c r="BP91">
        <v>0</v>
      </c>
      <c r="BQ91">
        <v>0</v>
      </c>
    </row>
    <row r="92" spans="1:69" x14ac:dyDescent="0.35">
      <c r="A92" t="s">
        <v>365</v>
      </c>
      <c r="B92" t="s">
        <v>366</v>
      </c>
      <c r="C92" t="s">
        <v>816</v>
      </c>
      <c r="D92" t="s">
        <v>817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7929614.5904908674</v>
      </c>
      <c r="L92">
        <v>8074912.521781004</v>
      </c>
      <c r="M92">
        <v>7694412.3110597003</v>
      </c>
      <c r="N92">
        <v>8040012.8640205665</v>
      </c>
      <c r="O92">
        <v>9297614.8761837985</v>
      </c>
      <c r="P92">
        <v>9471439.1817766726</v>
      </c>
      <c r="Q92">
        <v>13510994.921884544</v>
      </c>
      <c r="R92">
        <v>22591568.986228321</v>
      </c>
      <c r="S92">
        <v>24694215.475002758</v>
      </c>
      <c r="T92">
        <v>26498248.936419692</v>
      </c>
      <c r="U92">
        <v>31415216.880467255</v>
      </c>
      <c r="V92">
        <v>26798731.279592536</v>
      </c>
      <c r="W92">
        <v>42996627.104463898</v>
      </c>
      <c r="X92">
        <v>43523249.114601716</v>
      </c>
      <c r="Y92">
        <v>52702438.083351113</v>
      </c>
      <c r="Z92">
        <v>55100820.532919154</v>
      </c>
      <c r="AA92">
        <v>55479119.986372642</v>
      </c>
      <c r="AB92">
        <v>61002624.522706345</v>
      </c>
      <c r="AC92">
        <v>47370885.1809875</v>
      </c>
      <c r="AD92">
        <v>65988267.725149773</v>
      </c>
      <c r="AE92">
        <v>39803776.795599595</v>
      </c>
      <c r="AF92">
        <v>48559595.160013691</v>
      </c>
      <c r="AG92">
        <v>58760456.816751003</v>
      </c>
      <c r="AH92">
        <v>62790899.763344102</v>
      </c>
      <c r="AI92">
        <v>65502033.762694612</v>
      </c>
      <c r="AJ92">
        <v>74284842.074575633</v>
      </c>
      <c r="AK92">
        <v>82997263.289123073</v>
      </c>
      <c r="AL92">
        <v>91344275.482617304</v>
      </c>
      <c r="AM92">
        <v>83598324.359870121</v>
      </c>
      <c r="AN92">
        <v>95860707.974893838</v>
      </c>
      <c r="AO92">
        <v>98782577.382271335</v>
      </c>
      <c r="AP92">
        <v>116671619.19996037</v>
      </c>
      <c r="AQ92">
        <v>123232892.67224784</v>
      </c>
      <c r="AR92">
        <v>129029234.69156742</v>
      </c>
      <c r="AS92">
        <v>155020967.53697434</v>
      </c>
      <c r="AT92">
        <v>150907513.01159856</v>
      </c>
      <c r="AU92">
        <v>160786773.96954727</v>
      </c>
      <c r="AV92">
        <v>160229051.59943157</v>
      </c>
      <c r="AW92">
        <v>186404047.82098001</v>
      </c>
      <c r="AX92">
        <v>211662021.14522687</v>
      </c>
      <c r="AY92">
        <v>272928868.76893437</v>
      </c>
      <c r="AZ92">
        <v>328831357.87448418</v>
      </c>
      <c r="BA92">
        <v>435472613.94895035</v>
      </c>
      <c r="BB92">
        <v>416485349.37655228</v>
      </c>
      <c r="BC92">
        <v>466827983.51018447</v>
      </c>
      <c r="BD92">
        <v>493564351.05860329</v>
      </c>
      <c r="BE92">
        <v>486262332.53881282</v>
      </c>
      <c r="BF92">
        <v>497169234.40941626</v>
      </c>
      <c r="BG92">
        <v>466937860.77297944</v>
      </c>
      <c r="BH92">
        <v>0</v>
      </c>
      <c r="BI92">
        <v>0</v>
      </c>
      <c r="BJ92">
        <v>576139119.47327411</v>
      </c>
      <c r="BK92">
        <v>659448982.22331476</v>
      </c>
      <c r="BL92">
        <v>805605490.57586384</v>
      </c>
      <c r="BM92">
        <v>959351782.66098499</v>
      </c>
      <c r="BN92">
        <v>1148489359.3956764</v>
      </c>
      <c r="BO92">
        <v>1179871507.2674654</v>
      </c>
      <c r="BP92">
        <v>1156532458.4200909</v>
      </c>
      <c r="BQ92">
        <v>0</v>
      </c>
    </row>
    <row r="93" spans="1:69" x14ac:dyDescent="0.35">
      <c r="A93" t="s">
        <v>367</v>
      </c>
      <c r="B93" t="s">
        <v>368</v>
      </c>
      <c r="C93" t="s">
        <v>816</v>
      </c>
      <c r="D93" t="s">
        <v>817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23439592.506836474</v>
      </c>
      <c r="AF93">
        <v>40831234.855323732</v>
      </c>
      <c r="AG93">
        <v>35644555.252507508</v>
      </c>
      <c r="AH93">
        <v>30069413.913396239</v>
      </c>
      <c r="AI93">
        <v>168013170.15370673</v>
      </c>
      <c r="AJ93">
        <v>32780213.357014451</v>
      </c>
      <c r="AK93">
        <v>36475791.306324318</v>
      </c>
      <c r="AL93">
        <v>35237395.162401371</v>
      </c>
      <c r="AM93">
        <v>40921060.500511169</v>
      </c>
      <c r="AN93">
        <v>41741777.159565687</v>
      </c>
      <c r="AO93">
        <v>42419973.894175693</v>
      </c>
      <c r="AP93">
        <v>64688506.560868584</v>
      </c>
      <c r="AQ93">
        <v>56866343.015918516</v>
      </c>
      <c r="AR93">
        <v>66224556.768070377</v>
      </c>
      <c r="AS93">
        <v>92281137.529380187</v>
      </c>
      <c r="AT93">
        <v>77502019.111357033</v>
      </c>
      <c r="AU93">
        <v>102875795.38972814</v>
      </c>
      <c r="AV93">
        <v>52220787.060365379</v>
      </c>
      <c r="AW93">
        <v>81513703.644194961</v>
      </c>
      <c r="AX93">
        <v>96649328.079092771</v>
      </c>
      <c r="AY93">
        <v>101753924.67788517</v>
      </c>
      <c r="AZ93">
        <v>140611845.95563236</v>
      </c>
      <c r="BA93">
        <v>195761740.11666164</v>
      </c>
      <c r="BB93">
        <v>199075366.58132124</v>
      </c>
      <c r="BC93">
        <v>226201977.88801193</v>
      </c>
      <c r="BD93">
        <v>345620867.18117487</v>
      </c>
      <c r="BE93">
        <v>301818093.64521205</v>
      </c>
      <c r="BF93">
        <v>327580986.02651608</v>
      </c>
      <c r="BG93">
        <v>487512562.25640398</v>
      </c>
      <c r="BH93">
        <v>517866984.02211142</v>
      </c>
      <c r="BI93">
        <v>564897157.36706543</v>
      </c>
      <c r="BJ93">
        <v>592757005.62603641</v>
      </c>
      <c r="BK93">
        <v>657184483.56547332</v>
      </c>
      <c r="BL93">
        <v>624591367.96482956</v>
      </c>
      <c r="BM93">
        <v>693607187.94999802</v>
      </c>
      <c r="BN93">
        <v>870364709.38600755</v>
      </c>
      <c r="BO93">
        <v>800895544.95922852</v>
      </c>
      <c r="BP93">
        <v>814568380.45890486</v>
      </c>
      <c r="BQ93">
        <v>865657717.27875495</v>
      </c>
    </row>
    <row r="94" spans="1:69" x14ac:dyDescent="0.35">
      <c r="A94" t="s">
        <v>369</v>
      </c>
      <c r="B94" t="s">
        <v>370</v>
      </c>
      <c r="C94" t="s">
        <v>816</v>
      </c>
      <c r="D94" t="s">
        <v>817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19970486.639024369</v>
      </c>
      <c r="AE94">
        <v>30421081.126009319</v>
      </c>
      <c r="AF94">
        <v>31390523.459837753</v>
      </c>
      <c r="AG94">
        <v>18808237.359310832</v>
      </c>
      <c r="AH94">
        <v>24710955.873909719</v>
      </c>
      <c r="AI94">
        <v>13901907.873595538</v>
      </c>
      <c r="AJ94">
        <v>11828848.899266068</v>
      </c>
      <c r="AK94">
        <v>16422873.634835424</v>
      </c>
      <c r="AL94">
        <v>11442189.894731799</v>
      </c>
      <c r="AM94">
        <v>13978628.163476536</v>
      </c>
      <c r="AN94">
        <v>23159443.9606627</v>
      </c>
      <c r="AO94">
        <v>32266487.327603873</v>
      </c>
      <c r="AP94">
        <v>30911335.878696766</v>
      </c>
      <c r="AQ94">
        <v>35340176.745802619</v>
      </c>
      <c r="AR94">
        <v>57109065.126130618</v>
      </c>
      <c r="AS94">
        <v>67287352.121131271</v>
      </c>
      <c r="AT94">
        <v>83803238.165526137</v>
      </c>
      <c r="AU94">
        <v>136082648.17108804</v>
      </c>
      <c r="AV94">
        <v>261766898.60621104</v>
      </c>
      <c r="AW94">
        <v>382844632.28925037</v>
      </c>
      <c r="AX94">
        <v>525055448.85084081</v>
      </c>
      <c r="AY94">
        <v>597151772.42789459</v>
      </c>
      <c r="AZ94">
        <v>914502631.93695068</v>
      </c>
      <c r="BA94">
        <v>1279026844.9256873</v>
      </c>
      <c r="BB94">
        <v>1503643794.832674</v>
      </c>
      <c r="BC94">
        <v>1835106163.7816691</v>
      </c>
      <c r="BD94">
        <v>1926796068.7910826</v>
      </c>
      <c r="BE94">
        <v>2838080525.4052062</v>
      </c>
      <c r="BF94">
        <v>3116017759.9163318</v>
      </c>
      <c r="BG94">
        <v>2622745873.9701071</v>
      </c>
      <c r="BH94">
        <v>2036495563.3878601</v>
      </c>
      <c r="BI94">
        <v>1604777234.5187812</v>
      </c>
      <c r="BJ94">
        <v>1553413440.9011869</v>
      </c>
      <c r="BK94">
        <v>1611316423.2293916</v>
      </c>
      <c r="BL94">
        <v>1416597369.8808081</v>
      </c>
      <c r="BM94">
        <v>1369039540.8415103</v>
      </c>
      <c r="BN94">
        <v>1412004845.3586507</v>
      </c>
      <c r="BO94">
        <v>1531256345.1417902</v>
      </c>
      <c r="BP94">
        <v>1712048779.2211881</v>
      </c>
      <c r="BQ94">
        <v>0</v>
      </c>
    </row>
    <row r="95" spans="1:69" x14ac:dyDescent="0.35">
      <c r="A95" t="s">
        <v>371</v>
      </c>
      <c r="B95" t="s">
        <v>372</v>
      </c>
      <c r="C95" t="s">
        <v>816</v>
      </c>
      <c r="D95" t="s">
        <v>817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 x14ac:dyDescent="0.35">
      <c r="A96" t="s">
        <v>373</v>
      </c>
      <c r="B96" t="s">
        <v>374</v>
      </c>
      <c r="C96" t="s">
        <v>816</v>
      </c>
      <c r="D96" t="s">
        <v>817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33247037.03703706</v>
      </c>
      <c r="W96">
        <v>39770000</v>
      </c>
      <c r="X96">
        <v>45703703.703703567</v>
      </c>
      <c r="Y96">
        <v>48500370.370370388</v>
      </c>
      <c r="Z96">
        <v>52280370.370370448</v>
      </c>
      <c r="AA96">
        <v>50525555.555555597</v>
      </c>
      <c r="AB96">
        <v>48280370.370370276</v>
      </c>
      <c r="AC96">
        <v>54969259.238066718</v>
      </c>
      <c r="AD96">
        <v>65634444.450095773</v>
      </c>
      <c r="AE96">
        <v>84054444.455747575</v>
      </c>
      <c r="AF96">
        <v>93905555.555555776</v>
      </c>
      <c r="AG96">
        <v>114908148.14814828</v>
      </c>
      <c r="AH96">
        <v>122583703.70370357</v>
      </c>
      <c r="AI96">
        <v>134261851.85185197</v>
      </c>
      <c r="AJ96">
        <v>141482222.22222239</v>
      </c>
      <c r="AK96">
        <v>150858888.88888878</v>
      </c>
      <c r="AL96">
        <v>185918888.8888889</v>
      </c>
      <c r="AM96">
        <v>209071481.48148164</v>
      </c>
      <c r="AN96">
        <v>231014897.40740782</v>
      </c>
      <c r="AO96">
        <v>253983764.44444418</v>
      </c>
      <c r="AP96">
        <v>279523108.88888937</v>
      </c>
      <c r="AQ96">
        <v>313841488.88888907</v>
      </c>
      <c r="AR96">
        <v>357228051.85185164</v>
      </c>
      <c r="AS96">
        <v>406542323.70370358</v>
      </c>
      <c r="AT96">
        <v>451382372.22222227</v>
      </c>
      <c r="AU96">
        <v>498949421.48148125</v>
      </c>
      <c r="AV96">
        <v>529363986.66666633</v>
      </c>
      <c r="AW96">
        <v>636414475.55555308</v>
      </c>
      <c r="AX96">
        <v>596652713.70370352</v>
      </c>
      <c r="AY96">
        <v>610311145.55555606</v>
      </c>
      <c r="AZ96">
        <v>684610498.51851869</v>
      </c>
      <c r="BA96">
        <v>719480454.81481445</v>
      </c>
      <c r="BB96">
        <v>743492908.88888848</v>
      </c>
      <c r="BC96">
        <v>766948032.2203784</v>
      </c>
      <c r="BD96">
        <v>769724077.40885866</v>
      </c>
      <c r="BE96">
        <v>731292165.50864744</v>
      </c>
      <c r="BF96">
        <v>758837848.87678123</v>
      </c>
      <c r="BG96">
        <v>805626770.92862976</v>
      </c>
      <c r="BH96">
        <v>864621851.85185122</v>
      </c>
      <c r="BI96">
        <v>903374074.07407355</v>
      </c>
      <c r="BJ96">
        <v>931300000.00000417</v>
      </c>
      <c r="BK96">
        <v>1017410046.6555508</v>
      </c>
      <c r="BL96">
        <v>996760688.88889265</v>
      </c>
      <c r="BM96">
        <v>984733127.83703554</v>
      </c>
      <c r="BN96">
        <v>1068392854.5740745</v>
      </c>
      <c r="BO96">
        <v>1174017380.6111076</v>
      </c>
      <c r="BP96">
        <v>1189999039.8296301</v>
      </c>
      <c r="BQ96">
        <v>1290420717.6074054</v>
      </c>
    </row>
    <row r="97" spans="1:69" x14ac:dyDescent="0.35">
      <c r="A97" t="s">
        <v>375</v>
      </c>
      <c r="B97" t="s">
        <v>376</v>
      </c>
      <c r="C97" t="s">
        <v>816</v>
      </c>
      <c r="D97" t="s">
        <v>817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35">
      <c r="A98" t="s">
        <v>377</v>
      </c>
      <c r="B98" t="s">
        <v>378</v>
      </c>
      <c r="C98" t="s">
        <v>816</v>
      </c>
      <c r="D98" t="s">
        <v>817</v>
      </c>
      <c r="E98">
        <v>134500000.00000027</v>
      </c>
      <c r="F98">
        <v>140199999.99999985</v>
      </c>
      <c r="G98">
        <v>150500000.00000051</v>
      </c>
      <c r="H98">
        <v>167700000.00000033</v>
      </c>
      <c r="I98">
        <v>192200000.00000009</v>
      </c>
      <c r="J98">
        <v>207899999.99999985</v>
      </c>
      <c r="K98">
        <v>232300000.00000051</v>
      </c>
      <c r="L98">
        <v>260499999.99999964</v>
      </c>
      <c r="M98">
        <v>280699999.99999988</v>
      </c>
      <c r="N98">
        <v>315099999.99999976</v>
      </c>
      <c r="O98">
        <v>350099999.99999994</v>
      </c>
      <c r="P98">
        <v>389199999.99999905</v>
      </c>
      <c r="Q98">
        <v>482999999.99999964</v>
      </c>
      <c r="R98">
        <v>591300000.00000095</v>
      </c>
      <c r="S98">
        <v>674399999.99999881</v>
      </c>
      <c r="T98">
        <v>827000000.00000179</v>
      </c>
      <c r="U98">
        <v>1081899999.9999986</v>
      </c>
      <c r="V98">
        <v>1284599999.9999995</v>
      </c>
      <c r="W98">
        <v>1461000000.0000017</v>
      </c>
      <c r="X98">
        <v>1567999999.9999969</v>
      </c>
      <c r="Y98">
        <v>1734400000.0000031</v>
      </c>
      <c r="Z98">
        <v>1946400000.0000026</v>
      </c>
      <c r="AA98">
        <v>2241799999.9999971</v>
      </c>
      <c r="AB98">
        <v>2211600000.0000019</v>
      </c>
      <c r="AC98">
        <v>2467100000.000001</v>
      </c>
      <c r="AD98">
        <v>2849043478.260869</v>
      </c>
      <c r="AE98">
        <v>1806301369.8630171</v>
      </c>
      <c r="AF98">
        <v>1714120000.0000019</v>
      </c>
      <c r="AG98">
        <v>1958244274.8091605</v>
      </c>
      <c r="AH98">
        <v>2119602272.7272716</v>
      </c>
      <c r="AI98">
        <v>1625366326.047909</v>
      </c>
      <c r="AJ98">
        <v>2153461605.7651024</v>
      </c>
      <c r="AK98">
        <v>2526287899.153492</v>
      </c>
      <c r="AL98">
        <v>2463550262.866837</v>
      </c>
      <c r="AM98">
        <v>2506276515.1139655</v>
      </c>
      <c r="AN98">
        <v>2866571438.4056764</v>
      </c>
      <c r="AO98">
        <v>2891088783.819283</v>
      </c>
      <c r="AP98">
        <v>3640763890.0341477</v>
      </c>
      <c r="AQ98">
        <v>4124890529.2130699</v>
      </c>
      <c r="AR98">
        <v>3882428608.1811194</v>
      </c>
      <c r="AS98">
        <v>4485558005.4459887</v>
      </c>
      <c r="AT98">
        <v>6065508402.0406628</v>
      </c>
      <c r="AU98">
        <v>6599328684.5073042</v>
      </c>
      <c r="AV98">
        <v>9434971729.7029476</v>
      </c>
      <c r="AW98">
        <v>10447587249.383095</v>
      </c>
      <c r="AX98">
        <v>12367351627.702488</v>
      </c>
      <c r="AY98">
        <v>14031911716.218103</v>
      </c>
      <c r="AZ98">
        <v>15332668492.815468</v>
      </c>
      <c r="BA98">
        <v>16887901054.40097</v>
      </c>
      <c r="BB98">
        <v>17418048612.547485</v>
      </c>
      <c r="BC98">
        <v>19241560852.775806</v>
      </c>
      <c r="BD98">
        <v>21355501366.25433</v>
      </c>
      <c r="BE98">
        <v>23210861017.815662</v>
      </c>
      <c r="BF98">
        <v>25351592997.836643</v>
      </c>
      <c r="BG98">
        <v>27788586304.503117</v>
      </c>
      <c r="BH98">
        <v>30621168640.883045</v>
      </c>
      <c r="BI98">
        <v>32800637075.254974</v>
      </c>
      <c r="BJ98">
        <v>36403218102.293686</v>
      </c>
      <c r="BK98">
        <v>39007389527.128807</v>
      </c>
      <c r="BL98">
        <v>41442099232.80648</v>
      </c>
      <c r="BM98">
        <v>48770855322.294846</v>
      </c>
      <c r="BN98">
        <v>52597615645.969627</v>
      </c>
      <c r="BO98">
        <v>56183202630.081535</v>
      </c>
      <c r="BP98">
        <v>58950330656.55822</v>
      </c>
      <c r="BQ98">
        <v>64395560135.401108</v>
      </c>
    </row>
    <row r="99" spans="1:69" x14ac:dyDescent="0.35">
      <c r="A99" t="s">
        <v>379</v>
      </c>
      <c r="B99" t="s">
        <v>380</v>
      </c>
      <c r="C99" t="s">
        <v>816</v>
      </c>
      <c r="D99" t="s">
        <v>817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35">
      <c r="A100" t="s">
        <v>381</v>
      </c>
      <c r="B100" t="s">
        <v>382</v>
      </c>
      <c r="C100" t="s">
        <v>816</v>
      </c>
      <c r="D100" t="s">
        <v>817</v>
      </c>
      <c r="E100">
        <v>36283242.625226833</v>
      </c>
      <c r="F100">
        <v>35466578.000221655</v>
      </c>
      <c r="G100">
        <v>41883228.625261605</v>
      </c>
      <c r="H100">
        <v>49058210.687806509</v>
      </c>
      <c r="I100">
        <v>55766527.250348456</v>
      </c>
      <c r="J100">
        <v>59764705.882353023</v>
      </c>
      <c r="K100">
        <v>64235294.11764697</v>
      </c>
      <c r="L100">
        <v>75355882.352941215</v>
      </c>
      <c r="M100">
        <v>72027000.000000045</v>
      </c>
      <c r="N100">
        <v>78378000.00000006</v>
      </c>
      <c r="O100">
        <v>83810500.00000006</v>
      </c>
      <c r="P100">
        <v>97122500.000000089</v>
      </c>
      <c r="Q100">
        <v>110971428.57142839</v>
      </c>
      <c r="R100">
        <v>131106666.66666651</v>
      </c>
      <c r="S100">
        <v>147956363.63636369</v>
      </c>
      <c r="T100">
        <v>189067500.00000033</v>
      </c>
      <c r="U100">
        <v>198510000.00000018</v>
      </c>
      <c r="V100">
        <v>248690399.99999976</v>
      </c>
      <c r="W100">
        <v>274395600.00000024</v>
      </c>
      <c r="X100">
        <v>297507999.99999982</v>
      </c>
      <c r="Y100">
        <v>341615199.99999988</v>
      </c>
      <c r="Z100">
        <v>356080000.00000006</v>
      </c>
      <c r="AA100">
        <v>415890333.33333349</v>
      </c>
      <c r="AB100">
        <v>500846333.33333129</v>
      </c>
      <c r="AC100">
        <v>469718684.21052504</v>
      </c>
      <c r="AD100">
        <v>513526046.51162797</v>
      </c>
      <c r="AE100">
        <v>625858139.534886</v>
      </c>
      <c r="AF100">
        <v>394887551.02040732</v>
      </c>
      <c r="AG100">
        <v>521488299.99999845</v>
      </c>
      <c r="AH100">
        <v>287049191.17647022</v>
      </c>
      <c r="AI100">
        <v>300352177.21518958</v>
      </c>
      <c r="AJ100">
        <v>182058255.81395373</v>
      </c>
      <c r="AK100">
        <v>262859568.34532401</v>
      </c>
      <c r="AL100">
        <v>306035983.10291857</v>
      </c>
      <c r="AM100">
        <v>332010751.98843074</v>
      </c>
      <c r="AN100">
        <v>401204605.63380307</v>
      </c>
      <c r="AO100">
        <v>491347168.22649533</v>
      </c>
      <c r="AP100">
        <v>537005758.96938944</v>
      </c>
      <c r="AQ100">
        <v>547629762.61468709</v>
      </c>
      <c r="AR100">
        <v>510412409.3753863</v>
      </c>
      <c r="AS100">
        <v>547575184.14734399</v>
      </c>
      <c r="AT100">
        <v>623159293.06699204</v>
      </c>
      <c r="AU100">
        <v>661964658.21204686</v>
      </c>
      <c r="AV100">
        <v>712682336.28767574</v>
      </c>
      <c r="AW100">
        <v>764148115.27551866</v>
      </c>
      <c r="AX100">
        <v>803724540.53283274</v>
      </c>
      <c r="AY100">
        <v>938797291.01396</v>
      </c>
      <c r="AZ100">
        <v>1049918375.2258219</v>
      </c>
      <c r="BA100">
        <v>1170962229.420809</v>
      </c>
      <c r="BB100">
        <v>1291390883.3635683</v>
      </c>
      <c r="BC100">
        <v>1497870600.5907116</v>
      </c>
      <c r="BD100">
        <v>1694264171.9202504</v>
      </c>
      <c r="BE100">
        <v>1909530342.8448911</v>
      </c>
      <c r="BF100">
        <v>2007531220.0361063</v>
      </c>
      <c r="BG100">
        <v>2069295284.963439</v>
      </c>
      <c r="BH100">
        <v>2144754745.9664392</v>
      </c>
      <c r="BI100">
        <v>2261196327.1485696</v>
      </c>
      <c r="BJ100">
        <v>2245558379.32441</v>
      </c>
      <c r="BK100">
        <v>2365955794.0847855</v>
      </c>
      <c r="BL100">
        <v>2696006764.0283432</v>
      </c>
      <c r="BM100">
        <v>3086994976.3150587</v>
      </c>
      <c r="BN100">
        <v>3512097711.8894954</v>
      </c>
      <c r="BO100">
        <v>4056385955.4326096</v>
      </c>
      <c r="BP100">
        <v>4952273540.9616823</v>
      </c>
      <c r="BQ100">
        <v>6067678508.2860498</v>
      </c>
    </row>
    <row r="101" spans="1:69" x14ac:dyDescent="0.35">
      <c r="A101" t="s">
        <v>383</v>
      </c>
      <c r="B101" t="s">
        <v>384</v>
      </c>
      <c r="C101" t="s">
        <v>816</v>
      </c>
      <c r="D101" t="s">
        <v>817</v>
      </c>
      <c r="E101">
        <v>602717340460.99158</v>
      </c>
      <c r="F101">
        <v>657155423010.87292</v>
      </c>
      <c r="G101">
        <v>733896398110.83936</v>
      </c>
      <c r="H101">
        <v>816802010682.72827</v>
      </c>
      <c r="I101">
        <v>898926251443.34412</v>
      </c>
      <c r="J101">
        <v>984523668704.15234</v>
      </c>
      <c r="K101">
        <v>1048906091609.1075</v>
      </c>
      <c r="L101">
        <v>1162071624594.6494</v>
      </c>
      <c r="M101">
        <v>1263323976028.2368</v>
      </c>
      <c r="N101">
        <v>1325353845068.178</v>
      </c>
      <c r="O101">
        <v>1594096734201.3772</v>
      </c>
      <c r="P101">
        <v>1874370476215.4829</v>
      </c>
      <c r="Q101">
        <v>2317827956554.1084</v>
      </c>
      <c r="R101">
        <v>2826415019618.4458</v>
      </c>
      <c r="S101">
        <v>3056201167877.7964</v>
      </c>
      <c r="T101">
        <v>3482147030148.8735</v>
      </c>
      <c r="U101">
        <v>3812074682724.501</v>
      </c>
      <c r="V101">
        <v>4419516253964.9355</v>
      </c>
      <c r="W101">
        <v>5532066940793.8359</v>
      </c>
      <c r="X101">
        <v>0</v>
      </c>
      <c r="Y101">
        <v>0</v>
      </c>
      <c r="Z101">
        <v>7228056510958.5332</v>
      </c>
      <c r="AA101">
        <v>7442474492940.5176</v>
      </c>
      <c r="AB101">
        <v>7920293654560.5127</v>
      </c>
      <c r="AC101">
        <v>8426120581501.4277</v>
      </c>
      <c r="AD101">
        <v>8980239348653.8887</v>
      </c>
      <c r="AE101">
        <v>11988365737177.434</v>
      </c>
      <c r="AF101">
        <v>14660180455233.629</v>
      </c>
      <c r="AG101">
        <v>16917264942296.473</v>
      </c>
      <c r="AH101">
        <v>17593047013747.352</v>
      </c>
      <c r="AI101">
        <v>0</v>
      </c>
      <c r="AJ101">
        <v>0</v>
      </c>
      <c r="AK101">
        <v>0</v>
      </c>
      <c r="AL101">
        <v>22379880536091.668</v>
      </c>
      <c r="AM101">
        <v>24144293394674.523</v>
      </c>
      <c r="AN101">
        <v>27413907161032.359</v>
      </c>
      <c r="AO101">
        <v>26797139723959.348</v>
      </c>
      <c r="AP101">
        <v>26394659682419.184</v>
      </c>
      <c r="AQ101">
        <v>27002656031375.602</v>
      </c>
      <c r="AR101">
        <v>29797092962084.336</v>
      </c>
      <c r="AS101">
        <v>30648086179390.629</v>
      </c>
      <c r="AT101">
        <v>28585592516269.766</v>
      </c>
      <c r="AU101">
        <v>29804274161303.492</v>
      </c>
      <c r="AV101">
        <v>33579523091594.586</v>
      </c>
      <c r="AW101">
        <v>37268206083388.289</v>
      </c>
      <c r="AX101">
        <v>39401189998742.813</v>
      </c>
      <c r="AY101">
        <v>42052301925367.398</v>
      </c>
      <c r="AZ101">
        <v>46633053028308.594</v>
      </c>
      <c r="BA101">
        <v>52379372702674.258</v>
      </c>
      <c r="BB101">
        <v>0</v>
      </c>
      <c r="BC101">
        <v>54359538625849.258</v>
      </c>
      <c r="BD101">
        <v>59799396377326.438</v>
      </c>
      <c r="BE101">
        <v>60253227858614.086</v>
      </c>
      <c r="BF101">
        <v>59832640035683.836</v>
      </c>
      <c r="BG101">
        <v>60892965320977.266</v>
      </c>
      <c r="BH101">
        <v>57171148053477.016</v>
      </c>
      <c r="BI101">
        <v>60287140492620.109</v>
      </c>
      <c r="BJ101">
        <v>62495878230908.594</v>
      </c>
      <c r="BK101">
        <v>66701536831293.766</v>
      </c>
      <c r="BL101">
        <v>68902061167321.352</v>
      </c>
      <c r="BM101">
        <v>77516183038918.75</v>
      </c>
      <c r="BN101">
        <v>0</v>
      </c>
      <c r="BO101">
        <v>0</v>
      </c>
      <c r="BP101">
        <v>0</v>
      </c>
      <c r="BQ101">
        <v>0</v>
      </c>
    </row>
    <row r="102" spans="1:69" x14ac:dyDescent="0.35">
      <c r="A102" t="s">
        <v>385</v>
      </c>
      <c r="B102" t="s">
        <v>386</v>
      </c>
      <c r="C102" t="s">
        <v>816</v>
      </c>
      <c r="D102" t="s">
        <v>817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156333473809.75333</v>
      </c>
      <c r="AK102">
        <v>170264887891.69412</v>
      </c>
      <c r="AL102">
        <v>195002988736.03714</v>
      </c>
      <c r="AM102">
        <v>218093814215.05826</v>
      </c>
      <c r="AN102">
        <v>241085694401.34311</v>
      </c>
      <c r="AO102">
        <v>271253823520.56345</v>
      </c>
      <c r="AP102">
        <v>294602292361.80365</v>
      </c>
      <c r="AQ102">
        <v>327247602442.87164</v>
      </c>
      <c r="AR102">
        <v>353862055492.39594</v>
      </c>
      <c r="AS102">
        <v>385199327820.39801</v>
      </c>
      <c r="AT102">
        <v>383758957019.41345</v>
      </c>
      <c r="AU102">
        <v>385860020354.81586</v>
      </c>
      <c r="AV102">
        <v>410719469069.25067</v>
      </c>
      <c r="AW102">
        <v>444430715716.48743</v>
      </c>
      <c r="AX102">
        <v>467883297526.28668</v>
      </c>
      <c r="AY102">
        <v>535845572890.14886</v>
      </c>
      <c r="AZ102">
        <v>614853646843.90161</v>
      </c>
      <c r="BA102">
        <v>633753343625.06738</v>
      </c>
      <c r="BB102">
        <v>675750390685.97583</v>
      </c>
      <c r="BC102">
        <v>720816385849.34656</v>
      </c>
      <c r="BD102">
        <v>804795440904.42078</v>
      </c>
      <c r="BE102">
        <v>883096399922.80127</v>
      </c>
      <c r="BF102">
        <v>975733541516.24341</v>
      </c>
      <c r="BG102">
        <v>1059065607886.8405</v>
      </c>
      <c r="BH102">
        <v>1131075544102.9434</v>
      </c>
      <c r="BI102">
        <v>1203350556861.7314</v>
      </c>
      <c r="BJ102">
        <v>1351960243545.657</v>
      </c>
      <c r="BK102">
        <v>1396639200357.2112</v>
      </c>
      <c r="BL102">
        <v>1464330720067.606</v>
      </c>
      <c r="BM102">
        <v>1568467605966.0686</v>
      </c>
      <c r="BN102">
        <v>1615274765252.6284</v>
      </c>
      <c r="BO102">
        <v>1655698202892.2727</v>
      </c>
      <c r="BP102">
        <v>1720213735137.6169</v>
      </c>
      <c r="BQ102">
        <v>1846635934418.3796</v>
      </c>
    </row>
    <row r="103" spans="1:69" x14ac:dyDescent="0.35">
      <c r="A103" t="s">
        <v>387</v>
      </c>
      <c r="B103" t="s">
        <v>388</v>
      </c>
      <c r="C103" t="s">
        <v>816</v>
      </c>
      <c r="D103" t="s">
        <v>817</v>
      </c>
      <c r="E103">
        <v>50700000.000000082</v>
      </c>
      <c r="F103">
        <v>53099999.999999918</v>
      </c>
      <c r="G103">
        <v>59799999.999999858</v>
      </c>
      <c r="H103">
        <v>65299999.999999993</v>
      </c>
      <c r="I103">
        <v>72999999.999999896</v>
      </c>
      <c r="J103">
        <v>85650000.000000238</v>
      </c>
      <c r="K103">
        <v>95800000</v>
      </c>
      <c r="L103">
        <v>98100000.000000104</v>
      </c>
      <c r="M103">
        <v>111700000.0000001</v>
      </c>
      <c r="N103">
        <v>132899999.99999973</v>
      </c>
      <c r="O103">
        <v>151799999.99999973</v>
      </c>
      <c r="P103">
        <v>167949999.99999982</v>
      </c>
      <c r="Q103">
        <v>191449138.47887725</v>
      </c>
      <c r="R103">
        <v>233399883.30005878</v>
      </c>
      <c r="S103">
        <v>240149999.99999967</v>
      </c>
      <c r="T103">
        <v>270199999.99999994</v>
      </c>
      <c r="U103">
        <v>353800000.00000018</v>
      </c>
      <c r="V103">
        <v>427649999.99999934</v>
      </c>
      <c r="W103">
        <v>515700000.00000048</v>
      </c>
      <c r="X103">
        <v>561550000.00000095</v>
      </c>
      <c r="Y103">
        <v>615350000.00000131</v>
      </c>
      <c r="Z103">
        <v>670250000</v>
      </c>
      <c r="AA103">
        <v>801899999.99999785</v>
      </c>
      <c r="AB103">
        <v>938899999.99999785</v>
      </c>
      <c r="AC103">
        <v>1039300000.0000021</v>
      </c>
      <c r="AD103">
        <v>1022249999.9999994</v>
      </c>
      <c r="AE103">
        <v>1116749999.9999993</v>
      </c>
      <c r="AF103">
        <v>1366499999.9999981</v>
      </c>
      <c r="AG103">
        <v>1335236051.5021458</v>
      </c>
      <c r="AH103">
        <v>1215827586.2068994</v>
      </c>
      <c r="AI103">
        <v>1033900778.2101172</v>
      </c>
      <c r="AJ103">
        <v>948163334.39915872</v>
      </c>
      <c r="AK103">
        <v>1143509339.92979</v>
      </c>
      <c r="AL103">
        <v>1074799343.1653917</v>
      </c>
      <c r="AM103">
        <v>1068356959.375893</v>
      </c>
      <c r="AN103">
        <v>1207372262.7737215</v>
      </c>
      <c r="AO103">
        <v>1357820945.9459453</v>
      </c>
      <c r="AP103">
        <v>1970238556.0456257</v>
      </c>
      <c r="AQ103">
        <v>2301431330.8833089</v>
      </c>
      <c r="AR103">
        <v>2592972125.4933796</v>
      </c>
      <c r="AS103">
        <v>2893773771.3041072</v>
      </c>
      <c r="AT103">
        <v>3449747468.9493794</v>
      </c>
      <c r="AU103">
        <v>3663159872.8480582</v>
      </c>
      <c r="AV103">
        <v>3891231338.3678217</v>
      </c>
      <c r="AW103">
        <v>4378132527.7323685</v>
      </c>
      <c r="AX103">
        <v>4966865065.5798998</v>
      </c>
      <c r="AY103">
        <v>6018910891.1937332</v>
      </c>
      <c r="AZ103">
        <v>7019592005.784255</v>
      </c>
      <c r="BA103">
        <v>7357275483.2935276</v>
      </c>
      <c r="BB103">
        <v>7402348386.4992981</v>
      </c>
      <c r="BC103">
        <v>8133444368.0950813</v>
      </c>
      <c r="BD103">
        <v>9131273335.087595</v>
      </c>
      <c r="BE103">
        <v>9477437291.4567776</v>
      </c>
      <c r="BF103">
        <v>9832651914.7996368</v>
      </c>
      <c r="BG103">
        <v>10801813308.266527</v>
      </c>
      <c r="BH103">
        <v>11141433735.607225</v>
      </c>
      <c r="BI103">
        <v>12617874145.039625</v>
      </c>
      <c r="BJ103">
        <v>13793248738.171858</v>
      </c>
      <c r="BK103">
        <v>14666246098.798996</v>
      </c>
      <c r="BL103">
        <v>15772931780.36042</v>
      </c>
      <c r="BM103">
        <v>18701265927.993137</v>
      </c>
      <c r="BN103">
        <v>20966671425.978058</v>
      </c>
      <c r="BO103">
        <v>23114890304.753838</v>
      </c>
      <c r="BP103">
        <v>25529443264.062202</v>
      </c>
      <c r="BQ103">
        <v>27783988403.809433</v>
      </c>
    </row>
    <row r="104" spans="1:69" x14ac:dyDescent="0.35">
      <c r="A104" t="s">
        <v>389</v>
      </c>
      <c r="B104" t="s">
        <v>390</v>
      </c>
      <c r="C104" t="s">
        <v>816</v>
      </c>
      <c r="D104" t="s">
        <v>817</v>
      </c>
      <c r="E104">
        <v>0</v>
      </c>
      <c r="F104">
        <v>0</v>
      </c>
      <c r="G104">
        <v>0</v>
      </c>
      <c r="H104">
        <v>3411298758.9407835</v>
      </c>
      <c r="I104">
        <v>3540352649.029685</v>
      </c>
      <c r="J104">
        <v>3811589684.1423969</v>
      </c>
      <c r="K104">
        <v>3862168824.1935959</v>
      </c>
      <c r="L104">
        <v>3833439013.1889048</v>
      </c>
      <c r="M104">
        <v>4161781701.1517515</v>
      </c>
      <c r="N104">
        <v>4700750460.3046579</v>
      </c>
      <c r="O104">
        <v>5342339463.5785484</v>
      </c>
      <c r="P104">
        <v>5732364759.1633549</v>
      </c>
      <c r="Q104">
        <v>6793078000.6132736</v>
      </c>
      <c r="R104">
        <v>8805980824.893713</v>
      </c>
      <c r="S104">
        <v>10640871001.812277</v>
      </c>
      <c r="T104">
        <v>12354934901.563049</v>
      </c>
      <c r="U104">
        <v>14272357716.611029</v>
      </c>
      <c r="V104">
        <v>17024937128.856924</v>
      </c>
      <c r="W104">
        <v>20499071098.516888</v>
      </c>
      <c r="X104">
        <v>21854792912.600075</v>
      </c>
      <c r="Y104">
        <v>24073104088.172138</v>
      </c>
      <c r="Z104">
        <v>25360898693.257278</v>
      </c>
      <c r="AA104">
        <v>26327849119.951321</v>
      </c>
      <c r="AB104">
        <v>34178278832.673599</v>
      </c>
      <c r="AC104">
        <v>27351257345.042149</v>
      </c>
      <c r="AD104">
        <v>27908228632.109234</v>
      </c>
      <c r="AE104">
        <v>26327318340.193256</v>
      </c>
      <c r="AF104">
        <v>28781457037.454243</v>
      </c>
      <c r="AG104">
        <v>28961218679.652664</v>
      </c>
      <c r="AH104">
        <v>28804568313.103058</v>
      </c>
      <c r="AI104">
        <v>34054723058.415791</v>
      </c>
      <c r="AJ104">
        <v>34661439442.305458</v>
      </c>
      <c r="AK104">
        <v>28384734477.966473</v>
      </c>
      <c r="AL104">
        <v>29047777605.941441</v>
      </c>
      <c r="AM104">
        <v>23514570178.307262</v>
      </c>
      <c r="AN104">
        <v>26388847979.055817</v>
      </c>
      <c r="AO104">
        <v>29102582544.277702</v>
      </c>
      <c r="AP104">
        <v>31938184473.407375</v>
      </c>
      <c r="AQ104">
        <v>33332292176.892815</v>
      </c>
      <c r="AR104">
        <v>35362994947.382835</v>
      </c>
      <c r="AS104">
        <v>34788164066.224174</v>
      </c>
      <c r="AT104">
        <v>185955187355.01929</v>
      </c>
      <c r="AU104">
        <v>223510121520.05508</v>
      </c>
      <c r="AV104">
        <v>246381485012.15271</v>
      </c>
      <c r="AW104">
        <v>261786241315.76529</v>
      </c>
      <c r="AX104">
        <v>315195468869.86719</v>
      </c>
      <c r="AY104">
        <v>369128342729.01007</v>
      </c>
      <c r="AZ104">
        <v>433964030050.75934</v>
      </c>
      <c r="BA104">
        <v>544185453956.01776</v>
      </c>
      <c r="BB104">
        <v>663153440169.04541</v>
      </c>
      <c r="BC104">
        <v>704637343504.68152</v>
      </c>
      <c r="BD104">
        <v>828029921810.22925</v>
      </c>
      <c r="BE104">
        <v>1006853317779.2009</v>
      </c>
      <c r="BF104">
        <v>1114780384251.2058</v>
      </c>
      <c r="BG104">
        <v>1317673314691.0796</v>
      </c>
      <c r="BH104">
        <v>199905546536.25024</v>
      </c>
      <c r="BI104">
        <v>203955521174.24268</v>
      </c>
      <c r="BJ104">
        <v>222556607988.89655</v>
      </c>
      <c r="BK104">
        <v>240098523944.93402</v>
      </c>
      <c r="BL104">
        <v>270004108840.20853</v>
      </c>
      <c r="BM104">
        <v>306270712366.85724</v>
      </c>
      <c r="BN104">
        <v>349304897234.27417</v>
      </c>
      <c r="BO104">
        <v>0</v>
      </c>
      <c r="BP104">
        <v>0</v>
      </c>
      <c r="BQ104">
        <v>0</v>
      </c>
    </row>
    <row r="105" spans="1:69" x14ac:dyDescent="0.35">
      <c r="A105" t="s">
        <v>391</v>
      </c>
      <c r="B105" t="s">
        <v>392</v>
      </c>
      <c r="C105" t="s">
        <v>816</v>
      </c>
      <c r="D105" t="s">
        <v>817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 x14ac:dyDescent="0.35">
      <c r="A106" t="s">
        <v>393</v>
      </c>
      <c r="B106" t="s">
        <v>394</v>
      </c>
      <c r="C106" t="s">
        <v>816</v>
      </c>
      <c r="D106" t="s">
        <v>817</v>
      </c>
      <c r="E106">
        <v>27679999.999999903</v>
      </c>
      <c r="F106">
        <v>31120000.000000123</v>
      </c>
      <c r="G106">
        <v>32060000.000000104</v>
      </c>
      <c r="H106">
        <v>33900000.000000127</v>
      </c>
      <c r="I106">
        <v>34240000.000000149</v>
      </c>
      <c r="J106">
        <v>34241600.000000015</v>
      </c>
      <c r="K106">
        <v>32271599.999999978</v>
      </c>
      <c r="L106">
        <v>35742399.999999993</v>
      </c>
      <c r="M106">
        <v>40158600.000000119</v>
      </c>
      <c r="N106">
        <v>44885200.000000179</v>
      </c>
      <c r="O106">
        <v>49722999.999999866</v>
      </c>
      <c r="P106">
        <v>57993800.00000006</v>
      </c>
      <c r="Q106">
        <v>76314986.318038136</v>
      </c>
      <c r="R106">
        <v>97672585.120312884</v>
      </c>
      <c r="S106">
        <v>116757459.89104836</v>
      </c>
      <c r="T106">
        <v>146954599.99999991</v>
      </c>
      <c r="U106">
        <v>203037400</v>
      </c>
      <c r="V106">
        <v>243365799.99999988</v>
      </c>
      <c r="W106">
        <v>286293400.00000036</v>
      </c>
      <c r="X106">
        <v>314874000</v>
      </c>
      <c r="Y106">
        <v>387646600.00000048</v>
      </c>
      <c r="Z106">
        <v>434996599.99999982</v>
      </c>
      <c r="AA106">
        <v>449407000.00000077</v>
      </c>
      <c r="AB106">
        <v>469528999.99999994</v>
      </c>
      <c r="AC106">
        <v>533738999.9999997</v>
      </c>
      <c r="AD106">
        <v>600073999.99999976</v>
      </c>
      <c r="AE106">
        <v>655305600.0000006</v>
      </c>
      <c r="AF106">
        <v>738722000.00000024</v>
      </c>
      <c r="AG106">
        <v>662586200.00000131</v>
      </c>
      <c r="AH106">
        <v>911766600.00000131</v>
      </c>
      <c r="AI106">
        <v>934740000.00000012</v>
      </c>
      <c r="AJ106">
        <v>1004752537.7260182</v>
      </c>
      <c r="AK106">
        <v>744004335.39928019</v>
      </c>
      <c r="AL106">
        <v>714518158.8182683</v>
      </c>
      <c r="AM106">
        <v>785551330.23113239</v>
      </c>
      <c r="AN106">
        <v>1016946253.4191693</v>
      </c>
      <c r="AO106">
        <v>928012184.06137931</v>
      </c>
      <c r="AP106">
        <v>1105860892.575063</v>
      </c>
      <c r="AQ106">
        <v>1155081080.0426192</v>
      </c>
      <c r="AR106">
        <v>1449458643.33533</v>
      </c>
      <c r="AS106">
        <v>1481697080.9420526</v>
      </c>
      <c r="AT106">
        <v>1407916264.6191747</v>
      </c>
      <c r="AU106">
        <v>1524868850.1519742</v>
      </c>
      <c r="AV106">
        <v>1417770265.9277325</v>
      </c>
      <c r="AW106">
        <v>1523826501.4248827</v>
      </c>
      <c r="AX106">
        <v>1827540274.0480299</v>
      </c>
      <c r="AY106">
        <v>1760859991.589597</v>
      </c>
      <c r="AZ106">
        <v>2175264186.8228712</v>
      </c>
      <c r="BA106">
        <v>2399076694.138947</v>
      </c>
      <c r="BB106">
        <v>2563324738.2541146</v>
      </c>
      <c r="BC106">
        <v>3262670761.8402958</v>
      </c>
      <c r="BD106">
        <v>3487623947.7774539</v>
      </c>
      <c r="BE106">
        <v>3621738793.8518405</v>
      </c>
      <c r="BF106">
        <v>3756008994.5000515</v>
      </c>
      <c r="BG106">
        <v>3910801428.5274024</v>
      </c>
      <c r="BH106">
        <v>4448171025.1286697</v>
      </c>
      <c r="BI106">
        <v>4261578688.9974647</v>
      </c>
      <c r="BJ106">
        <v>4252794301.5252461</v>
      </c>
      <c r="BK106">
        <v>5084792863.0916443</v>
      </c>
      <c r="BL106">
        <v>4496302707.3835058</v>
      </c>
      <c r="BM106">
        <v>3945299879.2508383</v>
      </c>
      <c r="BN106">
        <v>6584742764.1749277</v>
      </c>
      <c r="BO106">
        <v>6563188598.814539</v>
      </c>
      <c r="BP106">
        <v>4503635471.2021122</v>
      </c>
      <c r="BQ106">
        <v>0</v>
      </c>
    </row>
    <row r="107" spans="1:69" x14ac:dyDescent="0.35">
      <c r="A107" t="s">
        <v>395</v>
      </c>
      <c r="B107" t="s">
        <v>396</v>
      </c>
      <c r="C107" t="s">
        <v>816</v>
      </c>
      <c r="D107" t="s">
        <v>817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11408151955.819695</v>
      </c>
      <c r="AB107">
        <v>10017154588.149279</v>
      </c>
      <c r="AC107">
        <v>9351095384.2951546</v>
      </c>
      <c r="AD107">
        <v>9941780657.9304543</v>
      </c>
      <c r="AE107">
        <v>11825451371.843121</v>
      </c>
      <c r="AF107">
        <v>12651447573.751825</v>
      </c>
      <c r="AG107">
        <v>12046010846.15049</v>
      </c>
      <c r="AH107">
        <v>11981251703.58255</v>
      </c>
      <c r="AI107">
        <v>14465232180.998343</v>
      </c>
      <c r="AJ107">
        <v>15828661269.820026</v>
      </c>
      <c r="AK107">
        <v>21160209803.22403</v>
      </c>
      <c r="AL107">
        <v>21396009319.709103</v>
      </c>
      <c r="AM107">
        <v>21365921593.733734</v>
      </c>
      <c r="AN107">
        <v>21597818229.503719</v>
      </c>
      <c r="AO107">
        <v>21743742372.031841</v>
      </c>
      <c r="AP107">
        <v>21273749796.728809</v>
      </c>
      <c r="AQ107">
        <v>21424993127.967598</v>
      </c>
      <c r="AR107">
        <v>22406059282.707031</v>
      </c>
      <c r="AS107">
        <v>21204197225.630146</v>
      </c>
      <c r="AT107">
        <v>24300332850.426167</v>
      </c>
      <c r="AU107">
        <v>30729264182.866886</v>
      </c>
      <c r="AV107">
        <v>39195447126.635101</v>
      </c>
      <c r="AW107">
        <v>48366748657.67878</v>
      </c>
      <c r="AX107">
        <v>56356002154.497307</v>
      </c>
      <c r="AY107">
        <v>60840065592.47094</v>
      </c>
      <c r="AZ107">
        <v>77383654747.862045</v>
      </c>
      <c r="BA107">
        <v>89750471230.28862</v>
      </c>
      <c r="BB107">
        <v>79127672051.781845</v>
      </c>
      <c r="BC107">
        <v>80281366232.121338</v>
      </c>
      <c r="BD107">
        <v>88567618313.396652</v>
      </c>
      <c r="BE107">
        <v>75437394391.485245</v>
      </c>
      <c r="BF107">
        <v>81840746552.224915</v>
      </c>
      <c r="BG107">
        <v>80670970973.2659</v>
      </c>
      <c r="BH107">
        <v>70991802600.842773</v>
      </c>
      <c r="BI107">
        <v>75538000165.765228</v>
      </c>
      <c r="BJ107">
        <v>83523921170.897568</v>
      </c>
      <c r="BK107">
        <v>94852027731.346497</v>
      </c>
      <c r="BL107">
        <v>95365620312.392715</v>
      </c>
      <c r="BM107">
        <v>108978264483.38153</v>
      </c>
      <c r="BN107">
        <v>131206704364.58333</v>
      </c>
      <c r="BO107">
        <v>115777663706.20549</v>
      </c>
      <c r="BP107">
        <v>126594416581.30908</v>
      </c>
      <c r="BQ107">
        <v>133689791850.58438</v>
      </c>
    </row>
    <row r="108" spans="1:69" x14ac:dyDescent="0.35">
      <c r="A108" t="s">
        <v>397</v>
      </c>
      <c r="B108" t="s">
        <v>398</v>
      </c>
      <c r="C108" t="s">
        <v>816</v>
      </c>
      <c r="D108" t="s">
        <v>817</v>
      </c>
      <c r="E108">
        <v>0</v>
      </c>
      <c r="F108">
        <v>64004369587.61335</v>
      </c>
      <c r="G108">
        <v>66583944033.615364</v>
      </c>
      <c r="H108">
        <v>72233723586.651306</v>
      </c>
      <c r="I108">
        <v>80141953331.405655</v>
      </c>
      <c r="J108">
        <v>97392819674.639221</v>
      </c>
      <c r="K108">
        <v>99405929352.949585</v>
      </c>
      <c r="L108">
        <v>106578881448.95531</v>
      </c>
      <c r="M108">
        <v>117502906292.62064</v>
      </c>
      <c r="N108">
        <v>132394874058.49025</v>
      </c>
      <c r="O108">
        <v>149722908360.07947</v>
      </c>
      <c r="P108">
        <v>167607498932.67044</v>
      </c>
      <c r="Q108">
        <v>200989142181.08673</v>
      </c>
      <c r="R108">
        <v>257760331565.0643</v>
      </c>
      <c r="S108">
        <v>306702868968.83813</v>
      </c>
      <c r="T108">
        <v>352375593522.83356</v>
      </c>
      <c r="U108">
        <v>395132313673.97864</v>
      </c>
      <c r="V108">
        <v>441739288698.72205</v>
      </c>
      <c r="W108">
        <v>515048772827.94073</v>
      </c>
      <c r="X108">
        <v>644495053146.23572</v>
      </c>
      <c r="Y108">
        <v>775675711340.63025</v>
      </c>
      <c r="Z108">
        <v>864845281214.94995</v>
      </c>
      <c r="AA108">
        <v>881644719690.61548</v>
      </c>
      <c r="AB108">
        <v>939827494957.74097</v>
      </c>
      <c r="AC108">
        <v>976417911130.39709</v>
      </c>
      <c r="AD108">
        <v>1052216595114.3097</v>
      </c>
      <c r="AE108">
        <v>1247209708713.678</v>
      </c>
      <c r="AF108">
        <v>1259735885412.0576</v>
      </c>
      <c r="AG108">
        <v>1574192207368.3494</v>
      </c>
      <c r="AH108">
        <v>1904949921435.061</v>
      </c>
      <c r="AI108">
        <v>1581574587426.6477</v>
      </c>
      <c r="AJ108">
        <v>1570441753929.7698</v>
      </c>
      <c r="AK108">
        <v>1801191575230.9475</v>
      </c>
      <c r="AL108">
        <v>2050545772298.7373</v>
      </c>
      <c r="AM108">
        <v>2109447201519.6431</v>
      </c>
      <c r="AN108">
        <v>2397681735885.0278</v>
      </c>
      <c r="AO108">
        <v>2790211569663.9033</v>
      </c>
      <c r="AP108">
        <v>3165732356478.6323</v>
      </c>
      <c r="AQ108">
        <v>3200534831899.8853</v>
      </c>
      <c r="AR108">
        <v>3434181683380.5083</v>
      </c>
      <c r="AS108">
        <v>3751799358125.4526</v>
      </c>
      <c r="AT108">
        <v>4066712510447.0767</v>
      </c>
      <c r="AU108">
        <v>4317894604387.9302</v>
      </c>
      <c r="AV108">
        <v>5048713184268.3877</v>
      </c>
      <c r="AW108">
        <v>5866443004985.0537</v>
      </c>
      <c r="AX108">
        <v>7060254921462.6299</v>
      </c>
      <c r="AY108">
        <v>8763559599197.6094</v>
      </c>
      <c r="AZ108">
        <v>11051041504029.811</v>
      </c>
      <c r="BA108">
        <v>13519502956221.273</v>
      </c>
      <c r="BB108">
        <v>15794418571204.186</v>
      </c>
      <c r="BC108">
        <v>19038422204143.574</v>
      </c>
      <c r="BD108">
        <v>22805904907772.25</v>
      </c>
      <c r="BE108">
        <v>25434824097056.93</v>
      </c>
      <c r="BF108">
        <v>28411251978609.277</v>
      </c>
      <c r="BG108">
        <v>31190256548978.016</v>
      </c>
      <c r="BH108">
        <v>32497018170040.27</v>
      </c>
      <c r="BI108">
        <v>33793353306789.027</v>
      </c>
      <c r="BJ108">
        <v>36447743882919.344</v>
      </c>
      <c r="BK108">
        <v>38813732795625.289</v>
      </c>
      <c r="BL108">
        <v>40357503839715.664</v>
      </c>
      <c r="BM108">
        <v>43792150359360.594</v>
      </c>
      <c r="BN108">
        <v>51907277616694.992</v>
      </c>
      <c r="BO108">
        <v>58549694831453.414</v>
      </c>
      <c r="BP108">
        <v>62337750644637.039</v>
      </c>
      <c r="BQ108">
        <v>69331027333839.641</v>
      </c>
    </row>
    <row r="109" spans="1:69" x14ac:dyDescent="0.35">
      <c r="A109" t="s">
        <v>399</v>
      </c>
      <c r="B109" t="s">
        <v>400</v>
      </c>
      <c r="C109" t="s">
        <v>816</v>
      </c>
      <c r="D109" t="s">
        <v>817</v>
      </c>
      <c r="E109">
        <v>0</v>
      </c>
      <c r="F109">
        <v>73046762692.655167</v>
      </c>
      <c r="G109">
        <v>76003964744.028778</v>
      </c>
      <c r="H109">
        <v>82008476551.278625</v>
      </c>
      <c r="I109">
        <v>90910828280.056168</v>
      </c>
      <c r="J109">
        <v>109070454003.56761</v>
      </c>
      <c r="K109">
        <v>111279572313.10048</v>
      </c>
      <c r="L109">
        <v>118986387474.99577</v>
      </c>
      <c r="M109">
        <v>131127476681.87906</v>
      </c>
      <c r="N109">
        <v>147983964367.04474</v>
      </c>
      <c r="O109">
        <v>167483929361.22079</v>
      </c>
      <c r="P109">
        <v>186326802902.47855</v>
      </c>
      <c r="Q109">
        <v>220636747510.36533</v>
      </c>
      <c r="R109">
        <v>278070359126.50677</v>
      </c>
      <c r="S109">
        <v>331273653575.15369</v>
      </c>
      <c r="T109">
        <v>381224030235.15259</v>
      </c>
      <c r="U109">
        <v>431512759031.56586</v>
      </c>
      <c r="V109">
        <v>487306372508.66833</v>
      </c>
      <c r="W109">
        <v>566819859408.75806</v>
      </c>
      <c r="X109">
        <v>702853774686.74976</v>
      </c>
      <c r="Y109">
        <v>850005191948.34302</v>
      </c>
      <c r="Z109">
        <v>939481736755.43738</v>
      </c>
      <c r="AA109">
        <v>959063645820.54895</v>
      </c>
      <c r="AB109">
        <v>1025058806585.7441</v>
      </c>
      <c r="AC109">
        <v>1051618320915.5743</v>
      </c>
      <c r="AD109">
        <v>1129866214877.8474</v>
      </c>
      <c r="AE109">
        <v>1313100686799.3745</v>
      </c>
      <c r="AF109">
        <v>1330026478971.8513</v>
      </c>
      <c r="AG109">
        <v>1640868059106.6709</v>
      </c>
      <c r="AH109">
        <v>1967493679092.2017</v>
      </c>
      <c r="AI109">
        <v>1662160483143.4092</v>
      </c>
      <c r="AJ109">
        <v>1658020410896.2761</v>
      </c>
      <c r="AK109">
        <v>1895211610409.792</v>
      </c>
      <c r="AL109">
        <v>2153791001191.9294</v>
      </c>
      <c r="AM109">
        <v>2216046100970.6406</v>
      </c>
      <c r="AN109">
        <v>2507408146805.8398</v>
      </c>
      <c r="AO109">
        <v>2907308324777.2661</v>
      </c>
      <c r="AP109">
        <v>3292162906435.6055</v>
      </c>
      <c r="AQ109">
        <v>3335399962729.7466</v>
      </c>
      <c r="AR109">
        <v>3564984428641.6055</v>
      </c>
      <c r="AS109">
        <v>3883507276042.2505</v>
      </c>
      <c r="AT109">
        <v>4364006091142.3027</v>
      </c>
      <c r="AU109">
        <v>4668425415105.335</v>
      </c>
      <c r="AV109">
        <v>5434281409808.582</v>
      </c>
      <c r="AW109">
        <v>6288273636583.3145</v>
      </c>
      <c r="AX109">
        <v>7558989302494.043</v>
      </c>
      <c r="AY109">
        <v>9368143773252.3984</v>
      </c>
      <c r="AZ109">
        <v>11781944876184.291</v>
      </c>
      <c r="BA109">
        <v>14420478905629.791</v>
      </c>
      <c r="BB109">
        <v>16813269356288.17</v>
      </c>
      <c r="BC109">
        <v>20159528602446.859</v>
      </c>
      <c r="BD109">
        <v>24098777823572.855</v>
      </c>
      <c r="BE109">
        <v>26958629990146.98</v>
      </c>
      <c r="BF109">
        <v>30018788089375.383</v>
      </c>
      <c r="BG109">
        <v>33050333815625.105</v>
      </c>
      <c r="BH109">
        <v>33370877028723.023</v>
      </c>
      <c r="BI109">
        <v>34716779535030.125</v>
      </c>
      <c r="BJ109">
        <v>37389562314132.117</v>
      </c>
      <c r="BK109">
        <v>39824217567322.977</v>
      </c>
      <c r="BL109">
        <v>41516355181210.281</v>
      </c>
      <c r="BM109">
        <v>45156992588174.078</v>
      </c>
      <c r="BN109">
        <v>53360541136697.617</v>
      </c>
      <c r="BO109">
        <v>59845323099618.648</v>
      </c>
      <c r="BP109">
        <v>64154288423343.57</v>
      </c>
      <c r="BQ109">
        <v>71771149522910.578</v>
      </c>
    </row>
    <row r="110" spans="1:69" x14ac:dyDescent="0.35">
      <c r="A110" t="s">
        <v>401</v>
      </c>
      <c r="B110" t="s">
        <v>402</v>
      </c>
      <c r="C110" t="s">
        <v>816</v>
      </c>
      <c r="D110" t="s">
        <v>817</v>
      </c>
      <c r="E110">
        <v>0</v>
      </c>
      <c r="F110">
        <v>0</v>
      </c>
      <c r="G110">
        <v>0</v>
      </c>
      <c r="H110">
        <v>9370148844.5840988</v>
      </c>
      <c r="I110">
        <v>10367309015.22611</v>
      </c>
      <c r="J110">
        <v>11301353084.892853</v>
      </c>
      <c r="K110">
        <v>11865543307.990015</v>
      </c>
      <c r="L110">
        <v>12364476755.47035</v>
      </c>
      <c r="M110">
        <v>13541436026.53717</v>
      </c>
      <c r="N110">
        <v>15371993457.999586</v>
      </c>
      <c r="O110">
        <v>17613067362.32058</v>
      </c>
      <c r="P110">
        <v>18695803489.890102</v>
      </c>
      <c r="Q110">
        <v>20277519945.321934</v>
      </c>
      <c r="R110">
        <v>21799647958.633656</v>
      </c>
      <c r="S110">
        <v>26967384503.531132</v>
      </c>
      <c r="T110">
        <v>31989914270.892719</v>
      </c>
      <c r="U110">
        <v>38464840087.268578</v>
      </c>
      <c r="V110">
        <v>45662975949.287468</v>
      </c>
      <c r="W110">
        <v>52005161467.500008</v>
      </c>
      <c r="X110">
        <v>60131552154.199745</v>
      </c>
      <c r="Y110">
        <v>76153300244.998901</v>
      </c>
      <c r="Z110">
        <v>78238366934.727859</v>
      </c>
      <c r="AA110">
        <v>80609044290.022293</v>
      </c>
      <c r="AB110">
        <v>87505226423.877228</v>
      </c>
      <c r="AC110">
        <v>82554487326.894882</v>
      </c>
      <c r="AD110">
        <v>85915193555.891479</v>
      </c>
      <c r="AE110">
        <v>79713802327.345123</v>
      </c>
      <c r="AF110">
        <v>82622852659.616302</v>
      </c>
      <c r="AG110">
        <v>84794266780.02388</v>
      </c>
      <c r="AH110">
        <v>84114432989.258453</v>
      </c>
      <c r="AI110">
        <v>94433655085.621918</v>
      </c>
      <c r="AJ110">
        <v>99967708041.912247</v>
      </c>
      <c r="AK110">
        <v>99073971789.322708</v>
      </c>
      <c r="AL110">
        <v>108496940238.19199</v>
      </c>
      <c r="AM110">
        <v>109656533323.93385</v>
      </c>
      <c r="AN110">
        <v>114271119358.66653</v>
      </c>
      <c r="AO110">
        <v>121132660481.01796</v>
      </c>
      <c r="AP110">
        <v>129927809064.65858</v>
      </c>
      <c r="AQ110">
        <v>134843614072.04002</v>
      </c>
      <c r="AR110">
        <v>123732575212.31886</v>
      </c>
      <c r="AS110">
        <v>131647859658.17632</v>
      </c>
      <c r="AT110">
        <v>295442803546.7453</v>
      </c>
      <c r="AU110">
        <v>349543053086.84912</v>
      </c>
      <c r="AV110">
        <v>383472209073.92535</v>
      </c>
      <c r="AW110">
        <v>418249746321.10486</v>
      </c>
      <c r="AX110">
        <v>494742812026.87952</v>
      </c>
      <c r="AY110">
        <v>599312586573.10413</v>
      </c>
      <c r="AZ110">
        <v>724223178055.19849</v>
      </c>
      <c r="BA110">
        <v>893964056132.62585</v>
      </c>
      <c r="BB110">
        <v>1003657863618.6691</v>
      </c>
      <c r="BC110">
        <v>1100308303787.0217</v>
      </c>
      <c r="BD110">
        <v>1270926589964.4968</v>
      </c>
      <c r="BE110">
        <v>1491530282928.6433</v>
      </c>
      <c r="BF110">
        <v>1587109632261.2717</v>
      </c>
      <c r="BG110">
        <v>1834929336017.3389</v>
      </c>
      <c r="BH110">
        <v>775853719612.25903</v>
      </c>
      <c r="BI110">
        <v>827578541572.55627</v>
      </c>
      <c r="BJ110">
        <v>875424823158.58545</v>
      </c>
      <c r="BK110">
        <v>941520112054.14197</v>
      </c>
      <c r="BL110">
        <v>996125641262.09973</v>
      </c>
      <c r="BM110">
        <v>1060797027591.1215</v>
      </c>
      <c r="BN110">
        <v>1131415745991.2573</v>
      </c>
      <c r="BO110">
        <v>1191492486905.0823</v>
      </c>
      <c r="BP110">
        <v>1213461770039.406</v>
      </c>
      <c r="BQ110">
        <v>0</v>
      </c>
    </row>
    <row r="111" spans="1:69" x14ac:dyDescent="0.35">
      <c r="A111" t="s">
        <v>403</v>
      </c>
      <c r="B111" t="s">
        <v>404</v>
      </c>
      <c r="C111" t="s">
        <v>816</v>
      </c>
      <c r="D111" t="s">
        <v>817</v>
      </c>
      <c r="E111">
        <v>2856146890.1239829</v>
      </c>
      <c r="F111">
        <v>2819579239.6052279</v>
      </c>
      <c r="G111">
        <v>3061140518.9384923</v>
      </c>
      <c r="H111">
        <v>3508016103.9296179</v>
      </c>
      <c r="I111">
        <v>4226407203.9781289</v>
      </c>
      <c r="J111">
        <v>4611452196.429327</v>
      </c>
      <c r="K111">
        <v>5368786388.4235659</v>
      </c>
      <c r="L111">
        <v>5495275786.6202564</v>
      </c>
      <c r="M111">
        <v>6232185181.2675896</v>
      </c>
      <c r="N111">
        <v>7089834567.2783184</v>
      </c>
      <c r="O111">
        <v>8186070745.7369795</v>
      </c>
      <c r="P111">
        <v>8706332711.8956623</v>
      </c>
      <c r="Q111">
        <v>9339575471.3705673</v>
      </c>
      <c r="R111">
        <v>8402906787.8276224</v>
      </c>
      <c r="S111">
        <v>11028266076.782255</v>
      </c>
      <c r="T111">
        <v>14127514165.011353</v>
      </c>
      <c r="U111">
        <v>18641890105.498482</v>
      </c>
      <c r="V111">
        <v>22606256231.401783</v>
      </c>
      <c r="W111">
        <v>24510284047.59515</v>
      </c>
      <c r="X111">
        <v>29907574974.886898</v>
      </c>
      <c r="Y111">
        <v>40639852624.262047</v>
      </c>
      <c r="Z111">
        <v>41182348345.063454</v>
      </c>
      <c r="AA111">
        <v>40641792511.018654</v>
      </c>
      <c r="AB111">
        <v>35727630197.646973</v>
      </c>
      <c r="AC111">
        <v>33758228091.384186</v>
      </c>
      <c r="AD111">
        <v>34624222051.102516</v>
      </c>
      <c r="AE111">
        <v>35673917689.965546</v>
      </c>
      <c r="AF111">
        <v>38353868630.421822</v>
      </c>
      <c r="AG111">
        <v>40922927538.531143</v>
      </c>
      <c r="AH111">
        <v>39127041846.978302</v>
      </c>
      <c r="AI111">
        <v>39538479302.900177</v>
      </c>
      <c r="AJ111">
        <v>43294349032.576439</v>
      </c>
      <c r="AK111">
        <v>46216902636.418259</v>
      </c>
      <c r="AL111">
        <v>49633331514.873177</v>
      </c>
      <c r="AM111">
        <v>52046783285.926941</v>
      </c>
      <c r="AN111">
        <v>58666043848.305122</v>
      </c>
      <c r="AO111">
        <v>64943369210.330925</v>
      </c>
      <c r="AP111">
        <v>69853017114.47493</v>
      </c>
      <c r="AQ111">
        <v>71942668054.246765</v>
      </c>
      <c r="AR111">
        <v>55508461312.292999</v>
      </c>
      <c r="AS111">
        <v>57201495373.389107</v>
      </c>
      <c r="AT111">
        <v>60272882714.854103</v>
      </c>
      <c r="AU111">
        <v>73065861120.463974</v>
      </c>
      <c r="AV111">
        <v>77597555950.950165</v>
      </c>
      <c r="AW111">
        <v>89146446441.758102</v>
      </c>
      <c r="AX111">
        <v>102919942675.85361</v>
      </c>
      <c r="AY111">
        <v>138295101855.86725</v>
      </c>
      <c r="AZ111">
        <v>186143175304.47433</v>
      </c>
      <c r="BA111">
        <v>223364610746.30621</v>
      </c>
      <c r="BB111">
        <v>215057974858.30817</v>
      </c>
      <c r="BC111">
        <v>236200771926.74915</v>
      </c>
      <c r="BD111">
        <v>271531360884.25366</v>
      </c>
      <c r="BE111">
        <v>316545532687.01031</v>
      </c>
      <c r="BF111">
        <v>337134169581.06482</v>
      </c>
      <c r="BG111">
        <v>350934249166.00696</v>
      </c>
      <c r="BH111">
        <v>349742797980.83771</v>
      </c>
      <c r="BI111">
        <v>368511471459.43689</v>
      </c>
      <c r="BJ111">
        <v>367476135535.19177</v>
      </c>
      <c r="BK111">
        <v>392359300496.98651</v>
      </c>
      <c r="BL111">
        <v>388226750578.91309</v>
      </c>
      <c r="BM111">
        <v>394976053911.98328</v>
      </c>
      <c r="BN111">
        <v>425397067246.84241</v>
      </c>
      <c r="BO111">
        <v>436956106676.99945</v>
      </c>
      <c r="BP111">
        <v>0</v>
      </c>
      <c r="BQ111">
        <v>0</v>
      </c>
    </row>
    <row r="112" spans="1:69" x14ac:dyDescent="0.35">
      <c r="A112" t="s">
        <v>405</v>
      </c>
      <c r="B112" t="s">
        <v>406</v>
      </c>
      <c r="C112" t="s">
        <v>816</v>
      </c>
      <c r="D112" t="s">
        <v>817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705521472.3926388</v>
      </c>
      <c r="O112">
        <v>879452054.79452026</v>
      </c>
      <c r="P112">
        <v>1164150233.5062962</v>
      </c>
      <c r="Q112">
        <v>1592771084.337352</v>
      </c>
      <c r="R112">
        <v>2380722891.5662704</v>
      </c>
      <c r="S112">
        <v>3506024096.3855386</v>
      </c>
      <c r="T112">
        <v>4812048192.7710886</v>
      </c>
      <c r="U112">
        <v>6313253012.048171</v>
      </c>
      <c r="V112">
        <v>7544578313.2530146</v>
      </c>
      <c r="W112">
        <v>8614410368.4491177</v>
      </c>
      <c r="X112">
        <v>8371585427.9574709</v>
      </c>
      <c r="Y112">
        <v>12395142065.98414</v>
      </c>
      <c r="Z112">
        <v>15542246809.828985</v>
      </c>
      <c r="AA112">
        <v>16934323558.228508</v>
      </c>
      <c r="AB112">
        <v>16280161710.840033</v>
      </c>
      <c r="AC112">
        <v>17695967643.392487</v>
      </c>
      <c r="AD112">
        <v>21098092888.400669</v>
      </c>
      <c r="AE112">
        <v>21827203960.980324</v>
      </c>
      <c r="AF112">
        <v>20910971500.966209</v>
      </c>
      <c r="AG112">
        <v>25351012186.153835</v>
      </c>
      <c r="AH112">
        <v>33357455697.496201</v>
      </c>
      <c r="AI112">
        <v>46317036084.726707</v>
      </c>
      <c r="AJ112">
        <v>51433869900.009521</v>
      </c>
      <c r="AK112">
        <v>59113659651.611992</v>
      </c>
      <c r="AL112">
        <v>69025438693.620834</v>
      </c>
      <c r="AM112">
        <v>80142080296.193268</v>
      </c>
      <c r="AN112">
        <v>98207324637.226379</v>
      </c>
      <c r="AO112">
        <v>119810015796.43927</v>
      </c>
      <c r="AP112">
        <v>120817497914.24635</v>
      </c>
      <c r="AQ112">
        <v>57134099909.48703</v>
      </c>
      <c r="AR112">
        <v>81743443240.975082</v>
      </c>
      <c r="AS112">
        <v>88917745871.019211</v>
      </c>
      <c r="AT112">
        <v>81644262517.988998</v>
      </c>
      <c r="AU112">
        <v>94251990717.320969</v>
      </c>
      <c r="AV112">
        <v>110440125399.48067</v>
      </c>
      <c r="AW112">
        <v>115661055698.0397</v>
      </c>
      <c r="AX112">
        <v>123935524473.08757</v>
      </c>
      <c r="AY112">
        <v>150938474083.61703</v>
      </c>
      <c r="AZ112">
        <v>180468414953.72498</v>
      </c>
      <c r="BA112">
        <v>195468187453.65585</v>
      </c>
      <c r="BB112">
        <v>206101699743.83197</v>
      </c>
      <c r="BC112">
        <v>271846872461.95981</v>
      </c>
      <c r="BD112">
        <v>328059007421.00415</v>
      </c>
      <c r="BE112">
        <v>352363726952.41595</v>
      </c>
      <c r="BF112">
        <v>356573133039.74231</v>
      </c>
      <c r="BG112">
        <v>351727964007.17993</v>
      </c>
      <c r="BH112">
        <v>339731130421.16632</v>
      </c>
      <c r="BI112">
        <v>376078590566.80536</v>
      </c>
      <c r="BJ112">
        <v>404994568711.43964</v>
      </c>
      <c r="BK112">
        <v>404584601166.07227</v>
      </c>
      <c r="BL112">
        <v>433765839001.55383</v>
      </c>
      <c r="BM112">
        <v>473586815099.68146</v>
      </c>
      <c r="BN112">
        <v>550068052666.82397</v>
      </c>
      <c r="BO112">
        <v>574283245016.19067</v>
      </c>
      <c r="BP112">
        <v>579287119028.20837</v>
      </c>
      <c r="BQ112">
        <v>583183139577.48547</v>
      </c>
    </row>
    <row r="113" spans="1:69" x14ac:dyDescent="0.35">
      <c r="A113" t="s">
        <v>407</v>
      </c>
      <c r="B113" t="s">
        <v>408</v>
      </c>
      <c r="C113" t="s">
        <v>816</v>
      </c>
      <c r="D113" t="s">
        <v>817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6312614666.7687874</v>
      </c>
      <c r="K113">
        <v>6130423592.57302</v>
      </c>
      <c r="L113">
        <v>6477000651.2429171</v>
      </c>
      <c r="M113">
        <v>6818160810.7225637</v>
      </c>
      <c r="N113">
        <v>7728829931.7037096</v>
      </c>
      <c r="O113">
        <v>8845510418.0746937</v>
      </c>
      <c r="P113">
        <v>9338911257.2233524</v>
      </c>
      <c r="Q113">
        <v>10547639299.494261</v>
      </c>
      <c r="R113">
        <v>13332807294.050745</v>
      </c>
      <c r="S113">
        <v>16016359302.376726</v>
      </c>
      <c r="T113">
        <v>17829690582.162819</v>
      </c>
      <c r="U113">
        <v>19491587231.144035</v>
      </c>
      <c r="V113">
        <v>22586338918.778252</v>
      </c>
      <c r="W113">
        <v>27112207226.795902</v>
      </c>
      <c r="X113">
        <v>29304682317.620224</v>
      </c>
      <c r="Y113">
        <v>34076637535.517803</v>
      </c>
      <c r="Z113">
        <v>36689924783.480164</v>
      </c>
      <c r="AA113">
        <v>39839181421.171936</v>
      </c>
      <c r="AB113">
        <v>53079247313.681633</v>
      </c>
      <c r="AC113">
        <v>49646593506.296196</v>
      </c>
      <c r="AD113">
        <v>52233990237.415977</v>
      </c>
      <c r="AE113">
        <v>43935303563.671494</v>
      </c>
      <c r="AF113">
        <v>43969075032.704529</v>
      </c>
      <c r="AG113">
        <v>43408098485.594162</v>
      </c>
      <c r="AH113">
        <v>44822246463.339828</v>
      </c>
      <c r="AI113">
        <v>55199235059.477112</v>
      </c>
      <c r="AJ113">
        <v>57024195741.18914</v>
      </c>
      <c r="AK113">
        <v>52983323604.688171</v>
      </c>
      <c r="AL113">
        <v>59031082875.100616</v>
      </c>
      <c r="AM113">
        <v>57673470184.373535</v>
      </c>
      <c r="AN113">
        <v>55376656562.249214</v>
      </c>
      <c r="AO113">
        <v>56023866428.38858</v>
      </c>
      <c r="AP113">
        <v>59885593030.979561</v>
      </c>
      <c r="AQ113">
        <v>62733129179.958603</v>
      </c>
      <c r="AR113">
        <v>68455840697.422485</v>
      </c>
      <c r="AS113">
        <v>74587237555.953491</v>
      </c>
      <c r="AT113">
        <v>235881055475.84695</v>
      </c>
      <c r="AU113">
        <v>278720631595.65515</v>
      </c>
      <c r="AV113">
        <v>308936821043.12653</v>
      </c>
      <c r="AW113">
        <v>332625587258.86761</v>
      </c>
      <c r="AX113">
        <v>395114405147.81653</v>
      </c>
      <c r="AY113">
        <v>460005464267.14203</v>
      </c>
      <c r="AZ113">
        <v>536521304114.64972</v>
      </c>
      <c r="BA113">
        <v>666409195678.57092</v>
      </c>
      <c r="BB113">
        <v>793435895164.84521</v>
      </c>
      <c r="BC113">
        <v>862377491929.78491</v>
      </c>
      <c r="BD113">
        <v>992085326661.21313</v>
      </c>
      <c r="BE113">
        <v>1196200178570.9978</v>
      </c>
      <c r="BF113">
        <v>1295984321122.1814</v>
      </c>
      <c r="BG113">
        <v>1576163180750.0198</v>
      </c>
      <c r="BH113">
        <v>433618299425.68298</v>
      </c>
      <c r="BI113">
        <v>463346635827.00519</v>
      </c>
      <c r="BJ113">
        <v>514068938979.48206</v>
      </c>
      <c r="BK113">
        <v>555634897529.78662</v>
      </c>
      <c r="BL113">
        <v>618729155885.66443</v>
      </c>
      <c r="BM113">
        <v>681979427950.40649</v>
      </c>
      <c r="BN113">
        <v>732529588767.20569</v>
      </c>
      <c r="BO113">
        <v>789817678781.02856</v>
      </c>
      <c r="BP113">
        <v>784476764622.04944</v>
      </c>
      <c r="BQ113">
        <v>0</v>
      </c>
    </row>
    <row r="114" spans="1:69" x14ac:dyDescent="0.35">
      <c r="A114" t="s">
        <v>409</v>
      </c>
      <c r="B114" t="s">
        <v>410</v>
      </c>
      <c r="C114" t="s">
        <v>816</v>
      </c>
      <c r="D114" t="s">
        <v>817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</row>
    <row r="115" spans="1:69" x14ac:dyDescent="0.35">
      <c r="A115" t="s">
        <v>411</v>
      </c>
      <c r="B115" t="s">
        <v>412</v>
      </c>
      <c r="C115" t="s">
        <v>816</v>
      </c>
      <c r="D115" t="s">
        <v>817</v>
      </c>
      <c r="E115">
        <v>8173208173.2081709</v>
      </c>
      <c r="F115">
        <v>8435708435.7084417</v>
      </c>
      <c r="G115">
        <v>9246309246.3092461</v>
      </c>
      <c r="H115">
        <v>10224910224.910242</v>
      </c>
      <c r="I115">
        <v>11186711186.711191</v>
      </c>
      <c r="J115">
        <v>12404712404.712418</v>
      </c>
      <c r="K115">
        <v>9326130628.2963791</v>
      </c>
      <c r="L115">
        <v>9578666666.6666489</v>
      </c>
      <c r="M115">
        <v>10490666666.666676</v>
      </c>
      <c r="N115">
        <v>11908666666.666658</v>
      </c>
      <c r="O115">
        <v>13341600000.000013</v>
      </c>
      <c r="P115">
        <v>15740395084.145052</v>
      </c>
      <c r="Q115">
        <v>17484781261.395672</v>
      </c>
      <c r="R115">
        <v>20541973772.886173</v>
      </c>
      <c r="S115">
        <v>22727352516.643394</v>
      </c>
      <c r="T115">
        <v>23890745147.318787</v>
      </c>
      <c r="U115">
        <v>28792076221.571568</v>
      </c>
      <c r="V115">
        <v>35815624040.88121</v>
      </c>
      <c r="W115">
        <v>45276556562.519005</v>
      </c>
      <c r="X115">
        <v>54152571754.042557</v>
      </c>
      <c r="Y115">
        <v>64221036676.721024</v>
      </c>
      <c r="Z115">
        <v>66670922288.427071</v>
      </c>
      <c r="AA115">
        <v>72468729347.940643</v>
      </c>
      <c r="AB115">
        <v>79089470181.939651</v>
      </c>
      <c r="AC115">
        <v>80951419103.810196</v>
      </c>
      <c r="AD115">
        <v>91907957373.684265</v>
      </c>
      <c r="AE115">
        <v>103730418801.07932</v>
      </c>
      <c r="AF115">
        <v>118963642672.62976</v>
      </c>
      <c r="AG115">
        <v>126062442411.64063</v>
      </c>
      <c r="AH115">
        <v>126754359826.66853</v>
      </c>
      <c r="AI115">
        <v>135401064155.77885</v>
      </c>
      <c r="AJ115">
        <v>117273947125.85536</v>
      </c>
      <c r="AK115">
        <v>127227807850.51627</v>
      </c>
      <c r="AL115">
        <v>125357547752.79504</v>
      </c>
      <c r="AM115">
        <v>150616679126.68066</v>
      </c>
      <c r="AN115">
        <v>156885870398.73389</v>
      </c>
      <c r="AO115">
        <v>175583395728.61111</v>
      </c>
      <c r="AP115">
        <v>197370672089.37357</v>
      </c>
      <c r="AQ115">
        <v>206046300556.29965</v>
      </c>
      <c r="AR115">
        <v>234296630785.79639</v>
      </c>
      <c r="AS115">
        <v>255955337896.14355</v>
      </c>
      <c r="AT115">
        <v>280288610949.46643</v>
      </c>
      <c r="AU115">
        <v>322452441214.50458</v>
      </c>
      <c r="AV115">
        <v>383940758342.20984</v>
      </c>
      <c r="AW115">
        <v>458365887493.75671</v>
      </c>
      <c r="AX115">
        <v>537746149314.70374</v>
      </c>
      <c r="AY115">
        <v>639969292964.56311</v>
      </c>
      <c r="AZ115">
        <v>879462256002.20313</v>
      </c>
      <c r="BA115">
        <v>927620609714.37732</v>
      </c>
      <c r="BB115">
        <v>1061100584166.6923</v>
      </c>
      <c r="BC115">
        <v>1301617338672.9954</v>
      </c>
      <c r="BD115">
        <v>1437245046049.3186</v>
      </c>
      <c r="BE115">
        <v>1405694345385.2512</v>
      </c>
      <c r="BF115">
        <v>1451625197674.7917</v>
      </c>
      <c r="BG115">
        <v>1588466349587.5046</v>
      </c>
      <c r="BH115">
        <v>1641049470497.1257</v>
      </c>
      <c r="BI115">
        <v>1710754219581.5823</v>
      </c>
      <c r="BJ115">
        <v>1965914098274.5618</v>
      </c>
      <c r="BK115">
        <v>2002812065057.627</v>
      </c>
      <c r="BL115">
        <v>2182903033148.4729</v>
      </c>
      <c r="BM115">
        <v>2345220863314.8696</v>
      </c>
      <c r="BN115">
        <v>2600393630308.9878</v>
      </c>
      <c r="BO115">
        <v>0</v>
      </c>
      <c r="BP115">
        <v>0</v>
      </c>
      <c r="BQ115">
        <v>0</v>
      </c>
    </row>
    <row r="116" spans="1:69" x14ac:dyDescent="0.35">
      <c r="A116" t="s">
        <v>413</v>
      </c>
      <c r="B116" t="s">
        <v>414</v>
      </c>
      <c r="C116" t="s">
        <v>816</v>
      </c>
      <c r="D116" t="s">
        <v>817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</row>
    <row r="117" spans="1:69" x14ac:dyDescent="0.35">
      <c r="A117" t="s">
        <v>415</v>
      </c>
      <c r="B117" t="s">
        <v>416</v>
      </c>
      <c r="C117" t="s">
        <v>816</v>
      </c>
      <c r="D117" t="s">
        <v>817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</row>
    <row r="118" spans="1:69" x14ac:dyDescent="0.35">
      <c r="A118" t="s">
        <v>417</v>
      </c>
      <c r="B118" t="s">
        <v>418</v>
      </c>
      <c r="C118" t="s">
        <v>816</v>
      </c>
      <c r="D118" t="s">
        <v>817</v>
      </c>
      <c r="E118">
        <v>687392739.27392662</v>
      </c>
      <c r="F118">
        <v>754323432.34323311</v>
      </c>
      <c r="G118">
        <v>947986798.67986715</v>
      </c>
      <c r="H118">
        <v>1131353135.3135331</v>
      </c>
      <c r="I118">
        <v>1312739273.9273932</v>
      </c>
      <c r="J118">
        <v>1509042904.2904277</v>
      </c>
      <c r="K118">
        <v>1724224422.4422426</v>
      </c>
      <c r="L118">
        <v>2054389438.9438932</v>
      </c>
      <c r="M118">
        <v>2373201320.13201</v>
      </c>
      <c r="N118">
        <v>2794191419.1419106</v>
      </c>
      <c r="O118">
        <v>3296105610.5610638</v>
      </c>
      <c r="P118">
        <v>4087393116.9868321</v>
      </c>
      <c r="Q118">
        <v>5528316831.6831627</v>
      </c>
      <c r="R118">
        <v>7921082430.8237486</v>
      </c>
      <c r="S118">
        <v>11521478743.068405</v>
      </c>
      <c r="T118">
        <v>15401813220.667187</v>
      </c>
      <c r="U118">
        <v>21418444743.744217</v>
      </c>
      <c r="V118">
        <v>26989189418.948971</v>
      </c>
      <c r="W118">
        <v>33356935083.362865</v>
      </c>
      <c r="X118">
        <v>45213338063.142921</v>
      </c>
      <c r="Y118">
        <v>56231645127.488716</v>
      </c>
      <c r="Z118">
        <v>58520249415.822189</v>
      </c>
      <c r="AA118">
        <v>69671529389.475449</v>
      </c>
      <c r="AB118">
        <v>80055716054.478012</v>
      </c>
      <c r="AC118">
        <v>0</v>
      </c>
      <c r="AD118">
        <v>0</v>
      </c>
      <c r="AE118">
        <v>128647942521.22777</v>
      </c>
      <c r="AF118">
        <v>81051687254.15773</v>
      </c>
      <c r="AG118">
        <v>79259987638.365891</v>
      </c>
      <c r="AH118">
        <v>76473893805.309753</v>
      </c>
      <c r="AI118">
        <v>67002467578.126472</v>
      </c>
      <c r="AJ118">
        <v>62672821210.660019</v>
      </c>
      <c r="AK118">
        <v>53084666666.666862</v>
      </c>
      <c r="AL118">
        <v>24916576576.576534</v>
      </c>
      <c r="AM118">
        <v>28431465295.629784</v>
      </c>
      <c r="AN118">
        <v>35144504152.418228</v>
      </c>
      <c r="AO118">
        <v>42427025823.686531</v>
      </c>
      <c r="AP118">
        <v>42402626371.649712</v>
      </c>
      <c r="AQ118">
        <v>44255396132.251923</v>
      </c>
      <c r="AR118">
        <v>41319894534.994987</v>
      </c>
      <c r="AS118">
        <v>40718902983.772491</v>
      </c>
      <c r="AT118">
        <v>51858068396.631584</v>
      </c>
      <c r="AU118">
        <v>48693453128.926857</v>
      </c>
      <c r="AV118">
        <v>59544506157.932899</v>
      </c>
      <c r="AW118">
        <v>72782348893.221924</v>
      </c>
      <c r="AX118">
        <v>93432173334.810822</v>
      </c>
      <c r="AY118">
        <v>125012387166.93867</v>
      </c>
      <c r="AZ118">
        <v>165764297253.63477</v>
      </c>
      <c r="BA118">
        <v>179853948193.02267</v>
      </c>
      <c r="BB118">
        <v>220505947580.64545</v>
      </c>
      <c r="BC118">
        <v>263576187252.15222</v>
      </c>
      <c r="BD118">
        <v>298727130085.75073</v>
      </c>
      <c r="BE118">
        <v>357857781402.9361</v>
      </c>
      <c r="BF118">
        <v>260187916999.95331</v>
      </c>
      <c r="BG118">
        <v>281815375910.06799</v>
      </c>
      <c r="BH118">
        <v>314100743745.77417</v>
      </c>
      <c r="BI118">
        <v>378756889356.1438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</row>
    <row r="119" spans="1:69" x14ac:dyDescent="0.35">
      <c r="A119" t="s">
        <v>419</v>
      </c>
      <c r="B119" t="s">
        <v>420</v>
      </c>
      <c r="C119" t="s">
        <v>816</v>
      </c>
      <c r="D119" t="s">
        <v>817</v>
      </c>
      <c r="E119">
        <v>369879852.04805917</v>
      </c>
      <c r="F119">
        <v>381919847.23205948</v>
      </c>
      <c r="G119">
        <v>414399834.24006468</v>
      </c>
      <c r="H119">
        <v>458079816.76807392</v>
      </c>
      <c r="I119">
        <v>466479813.40807438</v>
      </c>
      <c r="J119">
        <v>552523778.99048913</v>
      </c>
      <c r="K119">
        <v>594551762.17929411</v>
      </c>
      <c r="L119">
        <v>630391747.84330165</v>
      </c>
      <c r="M119">
        <v>695519721.7921108</v>
      </c>
      <c r="N119">
        <v>796263681.49452698</v>
      </c>
      <c r="O119">
        <v>837143665.14253569</v>
      </c>
      <c r="P119">
        <v>908401697.31259131</v>
      </c>
      <c r="Q119">
        <v>1094322619.4052272</v>
      </c>
      <c r="R119">
        <v>1510762627.9300079</v>
      </c>
      <c r="S119">
        <v>2208669150.0169454</v>
      </c>
      <c r="T119">
        <v>3070030477.4805341</v>
      </c>
      <c r="U119">
        <v>3740568912.9698429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9878957042.1287441</v>
      </c>
      <c r="AX119">
        <v>10136464367.86101</v>
      </c>
      <c r="AY119">
        <v>13576463798.152651</v>
      </c>
      <c r="AZ119">
        <v>21769109554.067047</v>
      </c>
      <c r="BA119">
        <v>30953239221.844231</v>
      </c>
      <c r="BB119">
        <v>39991345929.022018</v>
      </c>
      <c r="BC119">
        <v>52472694017.094177</v>
      </c>
      <c r="BD119">
        <v>63331652991.452927</v>
      </c>
      <c r="BE119">
        <v>66189528856.446686</v>
      </c>
      <c r="BF119">
        <v>76768504313.987411</v>
      </c>
      <c r="BG119">
        <v>79750322460.812302</v>
      </c>
      <c r="BH119">
        <v>72410570245.87674</v>
      </c>
      <c r="BI119">
        <v>76601498395.515686</v>
      </c>
      <c r="BJ119">
        <v>78426559593.867447</v>
      </c>
      <c r="BK119">
        <v>80651638153.78479</v>
      </c>
      <c r="BL119">
        <v>87513647484.349228</v>
      </c>
      <c r="BM119">
        <v>100578436922.9481</v>
      </c>
      <c r="BN119">
        <v>96473088339.655609</v>
      </c>
      <c r="BO119">
        <v>116063015084.48354</v>
      </c>
      <c r="BP119">
        <v>137545603410.79208</v>
      </c>
      <c r="BQ119">
        <v>133982459975.96179</v>
      </c>
    </row>
    <row r="120" spans="1:69" x14ac:dyDescent="0.35">
      <c r="A120" t="s">
        <v>421</v>
      </c>
      <c r="B120" t="s">
        <v>422</v>
      </c>
      <c r="C120" t="s">
        <v>816</v>
      </c>
      <c r="D120" t="s">
        <v>817</v>
      </c>
      <c r="E120">
        <v>90990727.449136481</v>
      </c>
      <c r="F120">
        <v>103534386.86979878</v>
      </c>
      <c r="G120">
        <v>120697672.39762041</v>
      </c>
      <c r="H120">
        <v>137976741.87573814</v>
      </c>
      <c r="I120">
        <v>143323253.41412243</v>
      </c>
      <c r="J120">
        <v>179467438.85542911</v>
      </c>
      <c r="K120">
        <v>200802322.21912402</v>
      </c>
      <c r="L120">
        <v>235562250.37277406</v>
      </c>
      <c r="M120">
        <v>181862716.20315164</v>
      </c>
      <c r="N120">
        <v>158468182.68255365</v>
      </c>
      <c r="O120">
        <v>196272727.27272698</v>
      </c>
      <c r="P120">
        <v>237072727.27272722</v>
      </c>
      <c r="Q120">
        <v>279578518.014956</v>
      </c>
      <c r="R120">
        <v>362598468.87828869</v>
      </c>
      <c r="S120">
        <v>420570285.14257115</v>
      </c>
      <c r="T120">
        <v>352680546.51919287</v>
      </c>
      <c r="U120">
        <v>395383433.05703598</v>
      </c>
      <c r="V120">
        <v>521742847.08603591</v>
      </c>
      <c r="W120">
        <v>568053557.59654796</v>
      </c>
      <c r="X120">
        <v>686667612.02495599</v>
      </c>
      <c r="Y120">
        <v>834315074.20376909</v>
      </c>
      <c r="Z120">
        <v>691931286.50923502</v>
      </c>
      <c r="AA120">
        <v>689197263.49026382</v>
      </c>
      <c r="AB120">
        <v>617162316.64707589</v>
      </c>
      <c r="AC120">
        <v>648998696.90190792</v>
      </c>
      <c r="AD120">
        <v>760611886.46925759</v>
      </c>
      <c r="AE120">
        <v>1013095255.472676</v>
      </c>
      <c r="AF120">
        <v>1473732069.5396767</v>
      </c>
      <c r="AG120">
        <v>1729875156.9256492</v>
      </c>
      <c r="AH120">
        <v>1965065040.0232787</v>
      </c>
      <c r="AI120">
        <v>2194467759.4803381</v>
      </c>
      <c r="AJ120">
        <v>2512895554.4669709</v>
      </c>
      <c r="AK120">
        <v>2676676878.8045716</v>
      </c>
      <c r="AL120">
        <v>2427324860.3616381</v>
      </c>
      <c r="AM120">
        <v>2393843753.0381317</v>
      </c>
      <c r="AN120">
        <v>2653451849.3098788</v>
      </c>
      <c r="AO120">
        <v>2741062706.7669168</v>
      </c>
      <c r="AP120">
        <v>2811230207.4768372</v>
      </c>
      <c r="AQ120">
        <v>3235816247.0070419</v>
      </c>
      <c r="AR120">
        <v>3722021516.4656806</v>
      </c>
      <c r="AS120">
        <v>3792449791.3910637</v>
      </c>
      <c r="AT120">
        <v>3524236024.5769534</v>
      </c>
      <c r="AU120">
        <v>4298011186.7879391</v>
      </c>
      <c r="AV120">
        <v>6284643118.7996092</v>
      </c>
      <c r="AW120">
        <v>7991406704.7813377</v>
      </c>
      <c r="AX120">
        <v>11240255058.215294</v>
      </c>
      <c r="AY120">
        <v>16151786634.368769</v>
      </c>
      <c r="AZ120">
        <v>18732256309.365551</v>
      </c>
      <c r="BA120">
        <v>18021450387.287289</v>
      </c>
      <c r="BB120">
        <v>13135986824.710953</v>
      </c>
      <c r="BC120">
        <v>11954645733.810083</v>
      </c>
      <c r="BD120">
        <v>13320352383.348967</v>
      </c>
      <c r="BE120">
        <v>11784089978.366623</v>
      </c>
      <c r="BF120">
        <v>12625616649.547813</v>
      </c>
      <c r="BG120">
        <v>13975270049.122532</v>
      </c>
      <c r="BH120">
        <v>13059495011.615189</v>
      </c>
      <c r="BI120">
        <v>13599161474.007446</v>
      </c>
      <c r="BJ120">
        <v>16151733218.744778</v>
      </c>
      <c r="BK120">
        <v>17047966513.927288</v>
      </c>
      <c r="BL120">
        <v>16051662624.571253</v>
      </c>
      <c r="BM120">
        <v>15603082014.740305</v>
      </c>
      <c r="BN120">
        <v>18447443021.383495</v>
      </c>
      <c r="BO120">
        <v>18852442605.871998</v>
      </c>
      <c r="BP120">
        <v>20026819316.815319</v>
      </c>
      <c r="BQ120">
        <v>22364827283.69556</v>
      </c>
    </row>
    <row r="121" spans="1:69" x14ac:dyDescent="0.35">
      <c r="A121" t="s">
        <v>423</v>
      </c>
      <c r="B121" t="s">
        <v>424</v>
      </c>
      <c r="C121" t="s">
        <v>816</v>
      </c>
      <c r="D121" t="s">
        <v>817</v>
      </c>
      <c r="E121">
        <v>700000000.00000155</v>
      </c>
      <c r="F121">
        <v>849999999.99999893</v>
      </c>
      <c r="G121">
        <v>766666666.66666663</v>
      </c>
      <c r="H121">
        <v>900000000.00000048</v>
      </c>
      <c r="I121">
        <v>1110000000.0000021</v>
      </c>
      <c r="J121">
        <v>1289999999.9999969</v>
      </c>
      <c r="K121">
        <v>1510000000.0000002</v>
      </c>
      <c r="L121">
        <v>1910000000.0000024</v>
      </c>
      <c r="M121">
        <v>2320000000</v>
      </c>
      <c r="N121">
        <v>2683333333.3333311</v>
      </c>
      <c r="O121">
        <v>3216666666.6666698</v>
      </c>
      <c r="P121">
        <v>3215000000.000001</v>
      </c>
      <c r="Q121">
        <v>2784067500.0000019</v>
      </c>
      <c r="R121">
        <v>3414842500.0000038</v>
      </c>
      <c r="S121">
        <v>4836302499.9999809</v>
      </c>
      <c r="T121">
        <v>4420406666.6666584</v>
      </c>
      <c r="U121">
        <v>4664577499.9999933</v>
      </c>
      <c r="V121">
        <v>6088853999.9999971</v>
      </c>
      <c r="W121">
        <v>3721684117.6470613</v>
      </c>
      <c r="X121">
        <v>3991793200.0000153</v>
      </c>
      <c r="Y121">
        <v>4747016470.5882225</v>
      </c>
      <c r="Z121">
        <v>19735369473.684185</v>
      </c>
      <c r="AA121">
        <v>22391622139.91769</v>
      </c>
      <c r="AB121">
        <v>29710533807.829197</v>
      </c>
      <c r="AC121">
        <v>34749130286.493935</v>
      </c>
      <c r="AD121">
        <v>23208635168.377254</v>
      </c>
      <c r="AE121">
        <v>22206100282.29599</v>
      </c>
      <c r="AF121">
        <v>26362172331.619198</v>
      </c>
      <c r="AG121">
        <v>32141425354.931499</v>
      </c>
      <c r="AH121">
        <v>32466081193.905277</v>
      </c>
      <c r="AI121">
        <v>36852767582.581123</v>
      </c>
      <c r="AJ121">
        <v>38380648501.601494</v>
      </c>
      <c r="AK121">
        <v>44986382416.331161</v>
      </c>
      <c r="AL121">
        <v>47675518179.569618</v>
      </c>
      <c r="AM121">
        <v>55829920959.117943</v>
      </c>
      <c r="AN121">
        <v>67925791518.613335</v>
      </c>
      <c r="AO121">
        <v>80098438449.728989</v>
      </c>
      <c r="AP121">
        <v>85197765698.382324</v>
      </c>
      <c r="AQ121">
        <v>92533426751.927429</v>
      </c>
      <c r="AR121">
        <v>98141353479.720352</v>
      </c>
      <c r="AS121">
        <v>107635368748.92668</v>
      </c>
      <c r="AT121">
        <v>113334039519.38232</v>
      </c>
      <c r="AU121">
        <v>111717300302.36542</v>
      </c>
      <c r="AV121">
        <v>116146062083.45976</v>
      </c>
      <c r="AW121">
        <v>126548087018.44537</v>
      </c>
      <c r="AX121">
        <v>139066556121.7677</v>
      </c>
      <c r="AY121">
        <v>149789343476.4353</v>
      </c>
      <c r="AZ121">
        <v>129275711817.54851</v>
      </c>
      <c r="BA121">
        <v>166544691323.30823</v>
      </c>
      <c r="BB121">
        <v>160759723135.53918</v>
      </c>
      <c r="BC121">
        <v>174368296228.1225</v>
      </c>
      <c r="BD121">
        <v>203262927748.26727</v>
      </c>
      <c r="BE121">
        <v>200503351391.69073</v>
      </c>
      <c r="BF121">
        <v>232374342323.65628</v>
      </c>
      <c r="BG121">
        <v>262238267410.44876</v>
      </c>
      <c r="BH121">
        <v>251574024370.71127</v>
      </c>
      <c r="BI121">
        <v>269263540240.87106</v>
      </c>
      <c r="BJ121">
        <v>302249731856.52295</v>
      </c>
      <c r="BK121">
        <v>315754774388.96545</v>
      </c>
      <c r="BL121">
        <v>341965772154.66022</v>
      </c>
      <c r="BM121">
        <v>432294951719.10107</v>
      </c>
      <c r="BN121">
        <v>532099800782.45276</v>
      </c>
      <c r="BO121">
        <v>541290806177.35126</v>
      </c>
      <c r="BP121">
        <v>518880680548.10638</v>
      </c>
      <c r="BQ121">
        <v>0</v>
      </c>
    </row>
    <row r="122" spans="1:69" x14ac:dyDescent="0.35">
      <c r="A122" t="s">
        <v>425</v>
      </c>
      <c r="B122" t="s">
        <v>426</v>
      </c>
      <c r="C122" t="s">
        <v>816</v>
      </c>
      <c r="D122" t="s">
        <v>817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</row>
    <row r="123" spans="1:69" x14ac:dyDescent="0.35">
      <c r="A123" t="s">
        <v>427</v>
      </c>
      <c r="B123" t="s">
        <v>428</v>
      </c>
      <c r="C123" t="s">
        <v>816</v>
      </c>
      <c r="D123" t="s">
        <v>817</v>
      </c>
      <c r="E123">
        <v>142239943.10402301</v>
      </c>
      <c r="F123">
        <v>132607946.95682111</v>
      </c>
      <c r="G123">
        <v>177461129.01554814</v>
      </c>
      <c r="H123">
        <v>202050719.17971197</v>
      </c>
      <c r="I123">
        <v>222627910.94883549</v>
      </c>
      <c r="J123">
        <v>239537104.18515876</v>
      </c>
      <c r="K123">
        <v>275753689.69852483</v>
      </c>
      <c r="L123">
        <v>304008384.34315193</v>
      </c>
      <c r="M123">
        <v>343800924.95925933</v>
      </c>
      <c r="N123">
        <v>406908874.47290009</v>
      </c>
      <c r="O123">
        <v>468390187.35607594</v>
      </c>
      <c r="P123">
        <v>579065612.23435938</v>
      </c>
      <c r="Q123">
        <v>709505381.38795662</v>
      </c>
      <c r="R123">
        <v>745190602.83687913</v>
      </c>
      <c r="S123">
        <v>984141284.14128542</v>
      </c>
      <c r="T123">
        <v>1081568381.5683827</v>
      </c>
      <c r="U123">
        <v>1143519343.519346</v>
      </c>
      <c r="V123">
        <v>1279242979.2429781</v>
      </c>
      <c r="W123">
        <v>962949440.22959721</v>
      </c>
      <c r="X123">
        <v>876124362.3843894</v>
      </c>
      <c r="Y123">
        <v>1143151530.8012705</v>
      </c>
      <c r="Z123">
        <v>1350761751.8608749</v>
      </c>
      <c r="AA123">
        <v>1845942562.67472</v>
      </c>
      <c r="AB123">
        <v>2177231128.8017893</v>
      </c>
      <c r="AC123">
        <v>1213372767.1981635</v>
      </c>
      <c r="AD123">
        <v>1142622061.3331757</v>
      </c>
      <c r="AE123">
        <v>1710940074.2958002</v>
      </c>
      <c r="AF123">
        <v>2008093620.4074335</v>
      </c>
      <c r="AG123">
        <v>2781216145.4547005</v>
      </c>
      <c r="AH123">
        <v>2925778490.6352758</v>
      </c>
      <c r="AI123">
        <v>2844957805.6869259</v>
      </c>
      <c r="AJ123">
        <v>2485142591.8474698</v>
      </c>
      <c r="AK123">
        <v>2024887349.0328956</v>
      </c>
      <c r="AL123">
        <v>2419731808.0609884</v>
      </c>
      <c r="AM123">
        <v>2346137405.2833872</v>
      </c>
      <c r="AN123">
        <v>2827062097.596457</v>
      </c>
      <c r="AO123">
        <v>3275844044.26367</v>
      </c>
      <c r="AP123">
        <v>3997857191.2973595</v>
      </c>
      <c r="AQ123">
        <v>4201010396.716825</v>
      </c>
      <c r="AR123">
        <v>4293032720.3873553</v>
      </c>
      <c r="AS123">
        <v>3627653382.4039125</v>
      </c>
      <c r="AT123">
        <v>4279177345.9792871</v>
      </c>
      <c r="AU123">
        <v>4649550224.5933752</v>
      </c>
      <c r="AV123">
        <v>4327736656.7052631</v>
      </c>
      <c r="AW123">
        <v>4748341280.3200302</v>
      </c>
      <c r="AX123">
        <v>5005418418.8476505</v>
      </c>
      <c r="AY123">
        <v>5475622817.8760138</v>
      </c>
      <c r="AZ123">
        <v>5963182852.9942293</v>
      </c>
      <c r="BA123">
        <v>5963370944.4677925</v>
      </c>
      <c r="BB123">
        <v>5425352549.1807585</v>
      </c>
      <c r="BC123">
        <v>5774205112.230545</v>
      </c>
      <c r="BD123">
        <v>6145053180.5895224</v>
      </c>
      <c r="BE123">
        <v>6464669712.7279129</v>
      </c>
      <c r="BF123">
        <v>6447055512.1167135</v>
      </c>
      <c r="BG123">
        <v>6228390285.4149351</v>
      </c>
      <c r="BH123">
        <v>6698387127.1652861</v>
      </c>
      <c r="BI123">
        <v>7104536790.1700792</v>
      </c>
      <c r="BJ123">
        <v>7726730968.0917082</v>
      </c>
      <c r="BK123">
        <v>8431233866.4087992</v>
      </c>
      <c r="BL123">
        <v>8938645550.4218254</v>
      </c>
      <c r="BM123">
        <v>9914105724.9176788</v>
      </c>
      <c r="BN123">
        <v>10624131631.335567</v>
      </c>
      <c r="BO123">
        <v>11331285018.977829</v>
      </c>
      <c r="BP123">
        <v>12614820835.2864</v>
      </c>
      <c r="BQ123">
        <v>13436283516.171934</v>
      </c>
    </row>
    <row r="124" spans="1:69" x14ac:dyDescent="0.35">
      <c r="A124" t="s">
        <v>429</v>
      </c>
      <c r="B124" t="s">
        <v>430</v>
      </c>
      <c r="C124" t="s">
        <v>816</v>
      </c>
      <c r="D124" t="s">
        <v>817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180065127.97394904</v>
      </c>
      <c r="K124">
        <v>212867114.85315371</v>
      </c>
      <c r="L124">
        <v>263586294.56548202</v>
      </c>
      <c r="M124">
        <v>304735078.10596871</v>
      </c>
      <c r="N124">
        <v>332754666.89813316</v>
      </c>
      <c r="O124">
        <v>361913855.23445773</v>
      </c>
      <c r="P124">
        <v>378403048.63878065</v>
      </c>
      <c r="Q124">
        <v>410418235.83270568</v>
      </c>
      <c r="R124">
        <v>536934178.60979855</v>
      </c>
      <c r="S124">
        <v>684683258.1995213</v>
      </c>
      <c r="T124">
        <v>913528168.30939889</v>
      </c>
      <c r="U124">
        <v>1167204344.800786</v>
      </c>
      <c r="V124">
        <v>1439324317.3473239</v>
      </c>
      <c r="W124">
        <v>1987949284.2535822</v>
      </c>
      <c r="X124">
        <v>2554431247.9814048</v>
      </c>
      <c r="Y124">
        <v>3290264328.2705393</v>
      </c>
      <c r="Z124">
        <v>3582090771.8054767</v>
      </c>
      <c r="AA124">
        <v>3991267886.9307666</v>
      </c>
      <c r="AB124">
        <v>4456085314.7662086</v>
      </c>
      <c r="AC124">
        <v>4583449728.8439779</v>
      </c>
      <c r="AD124">
        <v>4761786506.1767521</v>
      </c>
      <c r="AE124">
        <v>5939868444.3631668</v>
      </c>
      <c r="AF124">
        <v>7103398048.2126408</v>
      </c>
      <c r="AG124">
        <v>7421927265.3436565</v>
      </c>
      <c r="AH124">
        <v>5634843780.4572191</v>
      </c>
      <c r="AI124">
        <v>5281480521.6720533</v>
      </c>
      <c r="AJ124">
        <v>5962057144.8713722</v>
      </c>
      <c r="AK124">
        <v>6170779532.1689243</v>
      </c>
      <c r="AL124">
        <v>6327566821.726491</v>
      </c>
      <c r="AM124">
        <v>6483735508.8020763</v>
      </c>
      <c r="AN124">
        <v>6834607591.3242283</v>
      </c>
      <c r="AO124">
        <v>6694097320.1692562</v>
      </c>
      <c r="AP124">
        <v>7205651622.0028238</v>
      </c>
      <c r="AQ124">
        <v>7660689703.8081799</v>
      </c>
      <c r="AR124">
        <v>8848157968.9704037</v>
      </c>
      <c r="AS124">
        <v>9522661495.0634995</v>
      </c>
      <c r="AT124">
        <v>10294507766.758821</v>
      </c>
      <c r="AU124">
        <v>11178617771.509138</v>
      </c>
      <c r="AV124">
        <v>13035913963.328594</v>
      </c>
      <c r="AW124">
        <v>14399675599.435862</v>
      </c>
      <c r="AX124">
        <v>17483272214.386509</v>
      </c>
      <c r="AY124">
        <v>19727414668.547218</v>
      </c>
      <c r="AZ124">
        <v>22178561354.019646</v>
      </c>
      <c r="BA124">
        <v>26831711211.032696</v>
      </c>
      <c r="BB124">
        <v>33333394366.197197</v>
      </c>
      <c r="BC124">
        <v>36407859154.929527</v>
      </c>
      <c r="BD124">
        <v>37390070422.535393</v>
      </c>
      <c r="BE124">
        <v>36626535211.267548</v>
      </c>
      <c r="BF124">
        <v>41811183098.591537</v>
      </c>
      <c r="BG124">
        <v>40071242093.543884</v>
      </c>
      <c r="BH124">
        <v>43092643258.34211</v>
      </c>
      <c r="BI124">
        <v>44964331390.410103</v>
      </c>
      <c r="BJ124">
        <v>44944287894.575943</v>
      </c>
      <c r="BK124">
        <v>45014603852.57888</v>
      </c>
      <c r="BL124">
        <v>47324048097.421295</v>
      </c>
      <c r="BM124">
        <v>50038212787.616913</v>
      </c>
      <c r="BN124">
        <v>53558747783.17057</v>
      </c>
      <c r="BO124">
        <v>56439366947.723862</v>
      </c>
      <c r="BP124">
        <v>57616967851.799812</v>
      </c>
      <c r="BQ124">
        <v>61128467469.64209</v>
      </c>
    </row>
    <row r="125" spans="1:69" x14ac:dyDescent="0.35">
      <c r="A125" t="s">
        <v>431</v>
      </c>
      <c r="B125" t="s">
        <v>432</v>
      </c>
      <c r="C125" t="s">
        <v>816</v>
      </c>
      <c r="D125" t="s">
        <v>817</v>
      </c>
      <c r="E125">
        <v>22447222222.222198</v>
      </c>
      <c r="F125">
        <v>25977777777.777744</v>
      </c>
      <c r="G125">
        <v>41830555555.555588</v>
      </c>
      <c r="H125">
        <v>51852777777.777794</v>
      </c>
      <c r="I125">
        <v>59783333333.333366</v>
      </c>
      <c r="J125">
        <v>70538888888.888855</v>
      </c>
      <c r="K125">
        <v>82008333333.333389</v>
      </c>
      <c r="L125">
        <v>94716666666.666779</v>
      </c>
      <c r="M125">
        <v>108761111111.11131</v>
      </c>
      <c r="N125">
        <v>128886111111.11113</v>
      </c>
      <c r="O125">
        <v>215744444444.44394</v>
      </c>
      <c r="P125">
        <v>275044577970.02863</v>
      </c>
      <c r="Q125">
        <v>397578936084.24335</v>
      </c>
      <c r="R125">
        <v>527777338161.66998</v>
      </c>
      <c r="S125">
        <v>559982196810.83179</v>
      </c>
      <c r="T125">
        <v>644599250305.35168</v>
      </c>
      <c r="U125">
        <v>745136190050.66467</v>
      </c>
      <c r="V125">
        <v>935913001377.97607</v>
      </c>
      <c r="W125">
        <v>1366264385813.2642</v>
      </c>
      <c r="X125">
        <v>1458355389248.8799</v>
      </c>
      <c r="Y125">
        <v>1545456309583.4609</v>
      </c>
      <c r="Z125">
        <v>1776024572881.1411</v>
      </c>
      <c r="AA125">
        <v>1718663367549.0359</v>
      </c>
      <c r="AB125">
        <v>1955322622001.3545</v>
      </c>
      <c r="AC125">
        <v>2109050721510.5955</v>
      </c>
      <c r="AD125">
        <v>2283736864655.1221</v>
      </c>
      <c r="AE125">
        <v>3529419094966.8867</v>
      </c>
      <c r="AF125">
        <v>4499870365569.1045</v>
      </c>
      <c r="AG125">
        <v>5539981131736.8223</v>
      </c>
      <c r="AH125">
        <v>5711654600752.0859</v>
      </c>
      <c r="AI125">
        <v>5815225236113.7432</v>
      </c>
      <c r="AJ125">
        <v>6597452094068.0771</v>
      </c>
      <c r="AK125">
        <v>7247963502940.7451</v>
      </c>
      <c r="AL125">
        <v>8620062627138.2842</v>
      </c>
      <c r="AM125">
        <v>9770947031439.8555</v>
      </c>
      <c r="AN125">
        <v>11049813097227.682</v>
      </c>
      <c r="AO125">
        <v>9918054111497.5371</v>
      </c>
      <c r="AP125">
        <v>9435094705469.5996</v>
      </c>
      <c r="AQ125">
        <v>8994016285054.9141</v>
      </c>
      <c r="AR125">
        <v>10625853768168.373</v>
      </c>
      <c r="AS125">
        <v>11381398499519.773</v>
      </c>
      <c r="AT125">
        <v>8352558115806.1816</v>
      </c>
      <c r="AU125">
        <v>8170246754075.3535</v>
      </c>
      <c r="AV125">
        <v>8884300913886</v>
      </c>
      <c r="AW125">
        <v>9579116948416.252</v>
      </c>
      <c r="AX125">
        <v>9423587030091.2207</v>
      </c>
      <c r="AY125">
        <v>8867133336142.1738</v>
      </c>
      <c r="AZ125">
        <v>8816730712887.5254</v>
      </c>
      <c r="BA125">
        <v>10130678844228.154</v>
      </c>
      <c r="BB125">
        <v>11425861466429.969</v>
      </c>
      <c r="BC125">
        <v>12399254384903.129</v>
      </c>
      <c r="BD125">
        <v>14035952004665.57</v>
      </c>
      <c r="BE125">
        <v>14344998960314.748</v>
      </c>
      <c r="BF125">
        <v>12144641687114.609</v>
      </c>
      <c r="BG125">
        <v>11507745715274.547</v>
      </c>
      <c r="BH125">
        <v>10374099778192.301</v>
      </c>
      <c r="BI125">
        <v>11986830936932.521</v>
      </c>
      <c r="BJ125">
        <v>12031657566029.244</v>
      </c>
      <c r="BK125">
        <v>12506535387235.309</v>
      </c>
      <c r="BL125">
        <v>12932207326293.984</v>
      </c>
      <c r="BM125">
        <v>14173588581974.773</v>
      </c>
      <c r="BN125">
        <v>14194888597550.42</v>
      </c>
      <c r="BO125">
        <v>12116522671903.395</v>
      </c>
      <c r="BP125">
        <v>11585777314561.168</v>
      </c>
      <c r="BQ125">
        <v>10767901399790.5</v>
      </c>
    </row>
    <row r="126" spans="1:69" x14ac:dyDescent="0.35">
      <c r="A126" t="s">
        <v>433</v>
      </c>
      <c r="B126" t="s">
        <v>434</v>
      </c>
      <c r="C126" t="s">
        <v>816</v>
      </c>
      <c r="D126" t="s">
        <v>817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6522396372.0264101</v>
      </c>
      <c r="AM126">
        <v>2780972740.7764173</v>
      </c>
      <c r="AN126">
        <v>2317976451.3971071</v>
      </c>
      <c r="AO126">
        <v>2071992482.1553802</v>
      </c>
      <c r="AP126">
        <v>2293275585.7497792</v>
      </c>
      <c r="AQ126">
        <v>1897098977.8940868</v>
      </c>
      <c r="AR126">
        <v>2291437605.7434678</v>
      </c>
      <c r="AS126">
        <v>2793258088.1642995</v>
      </c>
      <c r="AT126">
        <v>3793390187.1126475</v>
      </c>
      <c r="AU126">
        <v>4722915448.4316721</v>
      </c>
      <c r="AV126">
        <v>6496701067.5810804</v>
      </c>
      <c r="AW126">
        <v>12130080000.271328</v>
      </c>
      <c r="AX126">
        <v>15542959101.684448</v>
      </c>
      <c r="AY126">
        <v>29166290428.556286</v>
      </c>
      <c r="AZ126">
        <v>37777821683.285164</v>
      </c>
      <c r="BA126">
        <v>52096794511.362907</v>
      </c>
      <c r="BB126">
        <v>50762541716.550613</v>
      </c>
      <c r="BC126">
        <v>57567293096.051643</v>
      </c>
      <c r="BD126">
        <v>66513301041.106316</v>
      </c>
      <c r="BE126">
        <v>70569619458.775757</v>
      </c>
      <c r="BF126">
        <v>76238621622.776688</v>
      </c>
      <c r="BG126">
        <v>71440237672.820831</v>
      </c>
      <c r="BH126">
        <v>77238097584.662811</v>
      </c>
      <c r="BI126">
        <v>57863548035.508453</v>
      </c>
      <c r="BJ126">
        <v>59681807673.965141</v>
      </c>
      <c r="BK126">
        <v>60380096276.4011</v>
      </c>
      <c r="BL126">
        <v>55707955865.196274</v>
      </c>
      <c r="BM126">
        <v>60340437188.271782</v>
      </c>
      <c r="BN126">
        <v>70670956966.353439</v>
      </c>
      <c r="BO126">
        <v>74529689561.803238</v>
      </c>
      <c r="BP126">
        <v>83964293242.647675</v>
      </c>
      <c r="BQ126">
        <v>97363868299.773972</v>
      </c>
    </row>
    <row r="127" spans="1:69" x14ac:dyDescent="0.35">
      <c r="A127" t="s">
        <v>435</v>
      </c>
      <c r="B127" t="s">
        <v>436</v>
      </c>
      <c r="C127" t="s">
        <v>816</v>
      </c>
      <c r="D127" t="s">
        <v>817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263899894.44004181</v>
      </c>
      <c r="L127">
        <v>292039883.18404746</v>
      </c>
      <c r="M127">
        <v>324379870.24805284</v>
      </c>
      <c r="N127">
        <v>384662446.13502002</v>
      </c>
      <c r="O127">
        <v>490760003.69599932</v>
      </c>
      <c r="P127">
        <v>527726988.90920234</v>
      </c>
      <c r="Q127">
        <v>601323559.47057712</v>
      </c>
      <c r="R127">
        <v>765022584.72557318</v>
      </c>
      <c r="S127">
        <v>763584894.56604242</v>
      </c>
      <c r="T127">
        <v>892886786.44290018</v>
      </c>
      <c r="U127">
        <v>979187046.47762406</v>
      </c>
      <c r="V127">
        <v>1473962434.3975704</v>
      </c>
      <c r="W127">
        <v>1831333755.8767598</v>
      </c>
      <c r="X127">
        <v>2141812465.5448999</v>
      </c>
      <c r="Y127">
        <v>2174610963.3086114</v>
      </c>
      <c r="Z127">
        <v>2020032499.5927052</v>
      </c>
      <c r="AA127">
        <v>1956516584.1521862</v>
      </c>
      <c r="AB127">
        <v>1684692285.6350605</v>
      </c>
      <c r="AC127">
        <v>1754782804.762773</v>
      </c>
      <c r="AD127">
        <v>1636940632.7863922</v>
      </c>
      <c r="AE127">
        <v>2199831600.9215488</v>
      </c>
      <c r="AF127">
        <v>2410691256.8312631</v>
      </c>
      <c r="AG127">
        <v>2414794529.8105054</v>
      </c>
      <c r="AH127">
        <v>2352313896.0436783</v>
      </c>
      <c r="AI127">
        <v>2535447992.9907188</v>
      </c>
      <c r="AJ127">
        <v>2525488435.7264032</v>
      </c>
      <c r="AK127">
        <v>2997790006.2367992</v>
      </c>
      <c r="AL127">
        <v>2131913071.7219892</v>
      </c>
      <c r="AM127">
        <v>2717440811.2673292</v>
      </c>
      <c r="AN127">
        <v>3820466284.6173329</v>
      </c>
      <c r="AO127">
        <v>4311418934.0579166</v>
      </c>
      <c r="AP127">
        <v>5039424661.6682091</v>
      </c>
      <c r="AQ127">
        <v>5046664071.4168606</v>
      </c>
      <c r="AR127">
        <v>4613005829.6751595</v>
      </c>
      <c r="AS127">
        <v>4467801720.9900599</v>
      </c>
      <c r="AT127">
        <v>4576365649.9342709</v>
      </c>
      <c r="AU127">
        <v>5017033138.9401188</v>
      </c>
      <c r="AV127">
        <v>5816214399.0452509</v>
      </c>
      <c r="AW127">
        <v>6329817635.556838</v>
      </c>
      <c r="AX127">
        <v>7290299538.4294939</v>
      </c>
      <c r="AY127">
        <v>8936032398.3272877</v>
      </c>
      <c r="AZ127">
        <v>11525665466.559278</v>
      </c>
      <c r="BA127">
        <v>12960124276.551968</v>
      </c>
      <c r="BB127">
        <v>13497566402.09874</v>
      </c>
      <c r="BC127">
        <v>16123729334.447664</v>
      </c>
      <c r="BD127">
        <v>17139901854.137981</v>
      </c>
      <c r="BE127">
        <v>20599753355.012127</v>
      </c>
      <c r="BF127">
        <v>23307729181.094372</v>
      </c>
      <c r="BG127">
        <v>28885750211.447357</v>
      </c>
      <c r="BH127">
        <v>30025144667.002007</v>
      </c>
      <c r="BI127">
        <v>30171160774.522663</v>
      </c>
      <c r="BJ127">
        <v>32282998977.675781</v>
      </c>
      <c r="BK127">
        <v>36290938335.479942</v>
      </c>
      <c r="BL127">
        <v>38214556253.816467</v>
      </c>
      <c r="BM127">
        <v>41473490245.237167</v>
      </c>
      <c r="BN127">
        <v>42772120920.788345</v>
      </c>
      <c r="BO127">
        <v>42780948398.319427</v>
      </c>
      <c r="BP127">
        <v>43222660704.37484</v>
      </c>
      <c r="BQ127">
        <v>0</v>
      </c>
    </row>
    <row r="128" spans="1:69" x14ac:dyDescent="0.35">
      <c r="A128" t="s">
        <v>437</v>
      </c>
      <c r="B128" t="s">
        <v>438</v>
      </c>
      <c r="C128" t="s">
        <v>816</v>
      </c>
      <c r="D128" t="s">
        <v>817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285748650.5128786</v>
      </c>
      <c r="AO128">
        <v>249019174.44448665</v>
      </c>
      <c r="AP128">
        <v>242796485.66902003</v>
      </c>
      <c r="AQ128">
        <v>238509062.54213488</v>
      </c>
      <c r="AR128">
        <v>169663929.07020035</v>
      </c>
      <c r="AS128">
        <v>155021648.37836209</v>
      </c>
      <c r="AT128">
        <v>169967694.99117497</v>
      </c>
      <c r="AU128">
        <v>234849878.67154419</v>
      </c>
      <c r="AV128">
        <v>336375338.62937379</v>
      </c>
      <c r="AW128">
        <v>455107610.81030375</v>
      </c>
      <c r="AX128">
        <v>520298069.67118096</v>
      </c>
      <c r="AY128">
        <v>798088138.09214187</v>
      </c>
      <c r="AZ128">
        <v>1162760368.6109264</v>
      </c>
      <c r="BA128">
        <v>1278268815.5033967</v>
      </c>
      <c r="BB128">
        <v>1331853296.6430612</v>
      </c>
      <c r="BC128">
        <v>1506055341.3561931</v>
      </c>
      <c r="BD128">
        <v>1723843502.7101378</v>
      </c>
      <c r="BE128">
        <v>2095543093.1267223</v>
      </c>
      <c r="BF128">
        <v>2496440415.2040858</v>
      </c>
      <c r="BG128">
        <v>2321859520.7499485</v>
      </c>
      <c r="BH128">
        <v>2220574166.9710798</v>
      </c>
      <c r="BI128">
        <v>2345984810.1075406</v>
      </c>
      <c r="BJ128">
        <v>2808189172.2040324</v>
      </c>
      <c r="BK128">
        <v>2964412561.0784483</v>
      </c>
      <c r="BL128">
        <v>3299365535.4433804</v>
      </c>
      <c r="BM128">
        <v>3687944349.3676305</v>
      </c>
      <c r="BN128">
        <v>4014354897.8201118</v>
      </c>
      <c r="BO128">
        <v>5275109098.4843893</v>
      </c>
      <c r="BP128">
        <v>0</v>
      </c>
      <c r="BQ128">
        <v>0</v>
      </c>
    </row>
    <row r="129" spans="1:69" x14ac:dyDescent="0.35">
      <c r="A129" t="s">
        <v>439</v>
      </c>
      <c r="B129" t="s">
        <v>440</v>
      </c>
      <c r="C129" t="s">
        <v>816</v>
      </c>
      <c r="D129" t="s">
        <v>817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124012272.22015621</v>
      </c>
      <c r="AM129">
        <v>177600282.87431726</v>
      </c>
      <c r="AN129">
        <v>264854741.30896038</v>
      </c>
      <c r="AO129">
        <v>347402143.69108903</v>
      </c>
      <c r="AP129">
        <v>360747717.4761582</v>
      </c>
      <c r="AQ129">
        <v>327493876.46432394</v>
      </c>
      <c r="AR129">
        <v>379306600.0525912</v>
      </c>
      <c r="AS129">
        <v>474962947.58692437</v>
      </c>
      <c r="AT129">
        <v>562234039.31012022</v>
      </c>
      <c r="AU129">
        <v>738348294.41268897</v>
      </c>
      <c r="AV129">
        <v>839013163.31809449</v>
      </c>
      <c r="AW129">
        <v>1066860691.9034629</v>
      </c>
      <c r="AX129">
        <v>1212594762.9424253</v>
      </c>
      <c r="AY129">
        <v>1699787421.6252794</v>
      </c>
      <c r="AZ129">
        <v>2782808149.8163805</v>
      </c>
      <c r="BA129">
        <v>2935808682.184093</v>
      </c>
      <c r="BB129">
        <v>3898553197.2860823</v>
      </c>
      <c r="BC129">
        <v>4677432397.7237835</v>
      </c>
      <c r="BD129">
        <v>5013062265.6779423</v>
      </c>
      <c r="BE129">
        <v>7032912189.068264</v>
      </c>
      <c r="BF129">
        <v>8579912833.6503916</v>
      </c>
      <c r="BG129">
        <v>11253659686.300892</v>
      </c>
      <c r="BH129">
        <v>13068552118.713072</v>
      </c>
      <c r="BI129">
        <v>15848225774.306316</v>
      </c>
      <c r="BJ129">
        <v>19555072778.76873</v>
      </c>
      <c r="BK129">
        <v>24743604126.004749</v>
      </c>
      <c r="BL129">
        <v>29163280955.249214</v>
      </c>
      <c r="BM129">
        <v>33361673595.297287</v>
      </c>
      <c r="BN129">
        <v>38777687302.679169</v>
      </c>
      <c r="BO129">
        <v>41921145655.164627</v>
      </c>
      <c r="BP129">
        <v>47080234147.843765</v>
      </c>
      <c r="BQ129">
        <v>55850500722.902031</v>
      </c>
    </row>
    <row r="130" spans="1:69" x14ac:dyDescent="0.35">
      <c r="A130" t="s">
        <v>441</v>
      </c>
      <c r="B130" t="s">
        <v>442</v>
      </c>
      <c r="C130" t="s">
        <v>816</v>
      </c>
      <c r="D130" t="s">
        <v>817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</row>
    <row r="131" spans="1:69" x14ac:dyDescent="0.35">
      <c r="A131" t="s">
        <v>443</v>
      </c>
      <c r="B131" t="s">
        <v>444</v>
      </c>
      <c r="C131" t="s">
        <v>816</v>
      </c>
      <c r="D131" t="s">
        <v>817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31678518.51851847</v>
      </c>
      <c r="Y131">
        <v>35793333.333333373</v>
      </c>
      <c r="Z131">
        <v>43272592.592592597</v>
      </c>
      <c r="AA131">
        <v>48487777.777777769</v>
      </c>
      <c r="AB131">
        <v>55810740.740740746</v>
      </c>
      <c r="AC131">
        <v>56927777.777777776</v>
      </c>
      <c r="AD131">
        <v>71882963.008173764</v>
      </c>
      <c r="AE131">
        <v>86132962.962962821</v>
      </c>
      <c r="AF131">
        <v>80166666.62145552</v>
      </c>
      <c r="AG131">
        <v>100455185.18518548</v>
      </c>
      <c r="AH131">
        <v>124176296.29629593</v>
      </c>
      <c r="AI131">
        <v>136748888.88888863</v>
      </c>
      <c r="AJ131">
        <v>146851481.48148173</v>
      </c>
      <c r="AK131">
        <v>172186296.29629627</v>
      </c>
      <c r="AL131">
        <v>190088518.51851887</v>
      </c>
      <c r="AM131">
        <v>202424444.4444443</v>
      </c>
      <c r="AN131">
        <v>236076133.70370352</v>
      </c>
      <c r="AO131">
        <v>248308094.07407382</v>
      </c>
      <c r="AP131">
        <v>276940143.47680992</v>
      </c>
      <c r="AQ131">
        <v>310035997.10821986</v>
      </c>
      <c r="AR131">
        <v>330118203.75931472</v>
      </c>
      <c r="AS131">
        <v>409674345.45656776</v>
      </c>
      <c r="AT131">
        <v>430019856.52318937</v>
      </c>
      <c r="AU131">
        <v>453635893.30070794</v>
      </c>
      <c r="AV131">
        <v>496904858.19152272</v>
      </c>
      <c r="AW131">
        <v>577893641.85185218</v>
      </c>
      <c r="AX131">
        <v>617303893.70370138</v>
      </c>
      <c r="AY131">
        <v>706886264.81481194</v>
      </c>
      <c r="AZ131">
        <v>785955265.92592883</v>
      </c>
      <c r="BA131">
        <v>787784226.66666329</v>
      </c>
      <c r="BB131">
        <v>826156149.25925624</v>
      </c>
      <c r="BC131">
        <v>879153428.71560168</v>
      </c>
      <c r="BD131">
        <v>964105151.76291406</v>
      </c>
      <c r="BE131">
        <v>1079544790.1959076</v>
      </c>
      <c r="BF131">
        <v>1198681769.6228888</v>
      </c>
      <c r="BG131">
        <v>1326840710.1451993</v>
      </c>
      <c r="BH131">
        <v>1391282592.5925958</v>
      </c>
      <c r="BI131">
        <v>1385174074.0740736</v>
      </c>
      <c r="BJ131">
        <v>1351014814.8148215</v>
      </c>
      <c r="BK131">
        <v>1316240211.1185248</v>
      </c>
      <c r="BL131">
        <v>1117256448.1481562</v>
      </c>
      <c r="BM131">
        <v>1026498918.5555547</v>
      </c>
      <c r="BN131">
        <v>1117447667.1962972</v>
      </c>
      <c r="BO131">
        <v>1159236616.7703693</v>
      </c>
      <c r="BP131">
        <v>1137744141.6666656</v>
      </c>
      <c r="BQ131">
        <v>1166073966.9888868</v>
      </c>
    </row>
    <row r="132" spans="1:69" x14ac:dyDescent="0.35">
      <c r="A132" t="s">
        <v>445</v>
      </c>
      <c r="B132" t="s">
        <v>446</v>
      </c>
      <c r="C132" t="s">
        <v>816</v>
      </c>
      <c r="D132" t="s">
        <v>817</v>
      </c>
      <c r="E132">
        <v>447556435.64356285</v>
      </c>
      <c r="F132">
        <v>330334469.35974211</v>
      </c>
      <c r="G132">
        <v>397361538.46153802</v>
      </c>
      <c r="H132">
        <v>426346153.84615302</v>
      </c>
      <c r="I132">
        <v>297544923.53634602</v>
      </c>
      <c r="J132">
        <v>364507163.64215219</v>
      </c>
      <c r="K132">
        <v>578534113.41963518</v>
      </c>
      <c r="L132">
        <v>938581610.67320454</v>
      </c>
      <c r="M132">
        <v>1582034737.6601789</v>
      </c>
      <c r="N132">
        <v>2445054983.1899405</v>
      </c>
      <c r="O132">
        <v>2890887885.5265326</v>
      </c>
      <c r="P132">
        <v>3125242152.1111317</v>
      </c>
      <c r="Q132">
        <v>3695106723.3876228</v>
      </c>
      <c r="R132">
        <v>4972018848.0818319</v>
      </c>
      <c r="S132">
        <v>6073342439.8444948</v>
      </c>
      <c r="T132">
        <v>6508285123.966958</v>
      </c>
      <c r="U132">
        <v>8687561983.4710922</v>
      </c>
      <c r="V132">
        <v>12137024793.388441</v>
      </c>
      <c r="W132">
        <v>16381466942.148731</v>
      </c>
      <c r="X132">
        <v>20408760330.578499</v>
      </c>
      <c r="Y132">
        <v>20635132298.650436</v>
      </c>
      <c r="Z132">
        <v>23011070171.386421</v>
      </c>
      <c r="AA132">
        <v>27225591799.138897</v>
      </c>
      <c r="AB132">
        <v>29569036761.021572</v>
      </c>
      <c r="AC132">
        <v>30653004718.007622</v>
      </c>
      <c r="AD132">
        <v>32832957863.037617</v>
      </c>
      <c r="AE132">
        <v>38383242146.897499</v>
      </c>
      <c r="AF132">
        <v>48968078607.530685</v>
      </c>
      <c r="AG132">
        <v>66905264383.979584</v>
      </c>
      <c r="AH132">
        <v>87328264943.128082</v>
      </c>
      <c r="AI132">
        <v>97076823043.606888</v>
      </c>
      <c r="AJ132">
        <v>114195708944.1067</v>
      </c>
      <c r="AK132">
        <v>123305708519.09738</v>
      </c>
      <c r="AL132">
        <v>139807128900.16696</v>
      </c>
      <c r="AM132">
        <v>165759407790.79303</v>
      </c>
      <c r="AN132">
        <v>199599156356.11917</v>
      </c>
      <c r="AO132">
        <v>221655626249.52844</v>
      </c>
      <c r="AP132">
        <v>213953338269.79239</v>
      </c>
      <c r="AQ132">
        <v>184480897353.40878</v>
      </c>
      <c r="AR132">
        <v>277012764036.70947</v>
      </c>
      <c r="AS132">
        <v>365220532159.69666</v>
      </c>
      <c r="AT132">
        <v>592550339095.14355</v>
      </c>
      <c r="AU132">
        <v>697053562086.70349</v>
      </c>
      <c r="AV132">
        <v>753657876013.89661</v>
      </c>
      <c r="AW132">
        <v>833586409936.66638</v>
      </c>
      <c r="AX132">
        <v>997394773444.84094</v>
      </c>
      <c r="AY132">
        <v>1203679878465.4822</v>
      </c>
      <c r="AZ132">
        <v>1370569664612.8035</v>
      </c>
      <c r="BA132">
        <v>1293853967350.0288</v>
      </c>
      <c r="BB132">
        <v>1227044551384.9634</v>
      </c>
      <c r="BC132">
        <v>1435873290040.2998</v>
      </c>
      <c r="BD132">
        <v>1580405819785.4119</v>
      </c>
      <c r="BE132">
        <v>1629065214468.4626</v>
      </c>
      <c r="BF132">
        <v>1754178735641.8943</v>
      </c>
      <c r="BG132">
        <v>1972981682306.8997</v>
      </c>
      <c r="BH132">
        <v>1987152460779.7429</v>
      </c>
      <c r="BI132">
        <v>2074023500830.2744</v>
      </c>
      <c r="BJ132">
        <v>2237269524477.7783</v>
      </c>
      <c r="BK132">
        <v>2454510488579.2886</v>
      </c>
      <c r="BL132">
        <v>2500185204111.1919</v>
      </c>
      <c r="BM132">
        <v>2711114441340.2554</v>
      </c>
      <c r="BN132">
        <v>3158951204845.4536</v>
      </c>
      <c r="BO132">
        <v>2910097299590.2832</v>
      </c>
      <c r="BP132">
        <v>2990476196566.8872</v>
      </c>
      <c r="BQ132">
        <v>0</v>
      </c>
    </row>
    <row r="133" spans="1:69" x14ac:dyDescent="0.35">
      <c r="A133" t="s">
        <v>447</v>
      </c>
      <c r="B133" t="s">
        <v>448</v>
      </c>
      <c r="C133" t="s">
        <v>816</v>
      </c>
      <c r="D133" t="s">
        <v>817</v>
      </c>
      <c r="E133">
        <v>0</v>
      </c>
      <c r="F133">
        <v>0</v>
      </c>
      <c r="G133">
        <v>493001119.82082784</v>
      </c>
      <c r="H133">
        <v>497200447.92833036</v>
      </c>
      <c r="I133">
        <v>573628219.4848814</v>
      </c>
      <c r="J133">
        <v>604519758.19209707</v>
      </c>
      <c r="K133">
        <v>854559658.17613602</v>
      </c>
      <c r="L133">
        <v>900479639.80814326</v>
      </c>
      <c r="M133">
        <v>1081919567.2321742</v>
      </c>
      <c r="N133">
        <v>1061479575.4081695</v>
      </c>
      <c r="O133">
        <v>1024519590.1921648</v>
      </c>
      <c r="P133">
        <v>1176080741.8182628</v>
      </c>
      <c r="Q133">
        <v>1500536557.3386745</v>
      </c>
      <c r="R133">
        <v>1808329849.0754359</v>
      </c>
      <c r="S133">
        <v>2335315247.0910902</v>
      </c>
      <c r="T133">
        <v>3072419595.0791759</v>
      </c>
      <c r="U133">
        <v>4172894143.7204919</v>
      </c>
      <c r="V133">
        <v>5474131613.6596537</v>
      </c>
      <c r="W133">
        <v>7090997007.8493814</v>
      </c>
      <c r="X133">
        <v>8187331292.5612993</v>
      </c>
      <c r="Y133">
        <v>10572074421.839668</v>
      </c>
      <c r="Z133">
        <v>14497193177.538258</v>
      </c>
      <c r="AA133">
        <v>15804536818.669676</v>
      </c>
      <c r="AB133">
        <v>16804413384.246418</v>
      </c>
      <c r="AC133">
        <v>17460869682.701618</v>
      </c>
      <c r="AD133">
        <v>16923521959.880718</v>
      </c>
      <c r="AE133">
        <v>17586331492.283073</v>
      </c>
      <c r="AF133">
        <v>18805151742.427219</v>
      </c>
      <c r="AG133">
        <v>20068523343.451756</v>
      </c>
      <c r="AH133">
        <v>19971475156.495167</v>
      </c>
      <c r="AI133">
        <v>0</v>
      </c>
      <c r="AJ133">
        <v>21165515761.479485</v>
      </c>
      <c r="AK133">
        <v>20649284253.578651</v>
      </c>
      <c r="AL133">
        <v>21180463576.158955</v>
      </c>
      <c r="AM133">
        <v>22703367003.366959</v>
      </c>
      <c r="AN133">
        <v>24710502332.064552</v>
      </c>
      <c r="AO133">
        <v>24484567932.159706</v>
      </c>
      <c r="AP133">
        <v>25106395603.743519</v>
      </c>
      <c r="AQ133">
        <v>24795246032.891911</v>
      </c>
      <c r="AR133">
        <v>25222147397.467224</v>
      </c>
      <c r="AS133">
        <v>26611725432.923012</v>
      </c>
      <c r="AT133">
        <v>30026287489.973331</v>
      </c>
      <c r="AU133">
        <v>31740258757.411648</v>
      </c>
      <c r="AV133">
        <v>34902104948.794014</v>
      </c>
      <c r="AW133">
        <v>39651231761.112999</v>
      </c>
      <c r="AX133">
        <v>44815919520.547935</v>
      </c>
      <c r="AY133">
        <v>54865251088.994247</v>
      </c>
      <c r="AZ133">
        <v>66710106469.068954</v>
      </c>
      <c r="BA133">
        <v>81651477896.647781</v>
      </c>
      <c r="BB133">
        <v>86508183192.313263</v>
      </c>
      <c r="BC133">
        <v>89440186736.54155</v>
      </c>
      <c r="BD133">
        <v>100538946079.23093</v>
      </c>
      <c r="BE133">
        <v>105526561071.10172</v>
      </c>
      <c r="BF133">
        <v>114333491425.97212</v>
      </c>
      <c r="BG133">
        <v>118145912210.48149</v>
      </c>
      <c r="BH133">
        <v>113807948094.07922</v>
      </c>
      <c r="BI133">
        <v>117220776005.58687</v>
      </c>
      <c r="BJ133">
        <v>121183854953.02417</v>
      </c>
      <c r="BK133">
        <v>126682829948.73442</v>
      </c>
      <c r="BL133">
        <v>124142830793.35052</v>
      </c>
      <c r="BM133">
        <v>114034060666.22391</v>
      </c>
      <c r="BN133">
        <v>120160160520.88039</v>
      </c>
      <c r="BO133">
        <v>125989559836.73447</v>
      </c>
      <c r="BP133">
        <v>126872337842.01695</v>
      </c>
      <c r="BQ133">
        <v>132492084541.11771</v>
      </c>
    </row>
    <row r="134" spans="1:69" x14ac:dyDescent="0.35">
      <c r="A134" t="s">
        <v>449</v>
      </c>
      <c r="B134" t="s">
        <v>450</v>
      </c>
      <c r="C134" t="s">
        <v>816</v>
      </c>
      <c r="D134" t="s">
        <v>817</v>
      </c>
      <c r="E134">
        <v>12740559429.698862</v>
      </c>
      <c r="F134">
        <v>13451748340.424696</v>
      </c>
      <c r="G134">
        <v>14042995639.618181</v>
      </c>
      <c r="H134">
        <v>15585036887.969997</v>
      </c>
      <c r="I134">
        <v>17179857024.916569</v>
      </c>
      <c r="J134">
        <v>18848270395.891174</v>
      </c>
      <c r="K134">
        <v>19999985377.307358</v>
      </c>
      <c r="L134">
        <v>22174345071.373123</v>
      </c>
      <c r="M134">
        <v>24870795628.0951</v>
      </c>
      <c r="N134">
        <v>28789784196.174271</v>
      </c>
      <c r="O134">
        <v>32992085685.247181</v>
      </c>
      <c r="P134">
        <v>35552574182.148186</v>
      </c>
      <c r="Q134">
        <v>42239182688.286942</v>
      </c>
      <c r="R134">
        <v>56354077345.604393</v>
      </c>
      <c r="S134">
        <v>73292556077.083359</v>
      </c>
      <c r="T134">
        <v>77262286620.474869</v>
      </c>
      <c r="U134">
        <v>85668335190.889282</v>
      </c>
      <c r="V134">
        <v>82638505927.861786</v>
      </c>
      <c r="W134">
        <v>105711076373.57771</v>
      </c>
      <c r="X134">
        <v>121671553054.36824</v>
      </c>
      <c r="Y134">
        <v>139235483949.18481</v>
      </c>
      <c r="Z134">
        <v>169968968392.25522</v>
      </c>
      <c r="AA134">
        <v>141969985832.90948</v>
      </c>
      <c r="AB134">
        <v>126098008419.38329</v>
      </c>
      <c r="AC134">
        <v>144352180314.00455</v>
      </c>
      <c r="AD134">
        <v>130527880406.25928</v>
      </c>
      <c r="AE134">
        <v>142994462245.91245</v>
      </c>
      <c r="AF134">
        <v>161078093302.51492</v>
      </c>
      <c r="AG134">
        <v>342071459725.38354</v>
      </c>
      <c r="AH134">
        <v>577461728007.75781</v>
      </c>
      <c r="AI134">
        <v>233122553163.0238</v>
      </c>
      <c r="AJ134">
        <v>263178847030.02661</v>
      </c>
      <c r="AK134">
        <v>378395545757.13788</v>
      </c>
      <c r="AL134">
        <v>562064757514.81335</v>
      </c>
      <c r="AM134">
        <v>488364726196.08539</v>
      </c>
      <c r="AN134">
        <v>467572078670.85333</v>
      </c>
      <c r="AO134">
        <v>540374579610.7356</v>
      </c>
      <c r="AP134">
        <v>644273975810.01758</v>
      </c>
      <c r="AQ134">
        <v>667232636726.52808</v>
      </c>
      <c r="AR134">
        <v>604104433781.95947</v>
      </c>
      <c r="AS134">
        <v>646134643539.11633</v>
      </c>
      <c r="AT134">
        <v>697103542119.84851</v>
      </c>
      <c r="AU134">
        <v>608655232052.82861</v>
      </c>
      <c r="AV134">
        <v>656799617526.32104</v>
      </c>
      <c r="AW134">
        <v>754461458952.49548</v>
      </c>
      <c r="AX134">
        <v>980852982735.39404</v>
      </c>
      <c r="AY134">
        <v>1188871230683.9177</v>
      </c>
      <c r="AZ134">
        <v>1526088976945.1521</v>
      </c>
      <c r="BA134">
        <v>1831602646402.3091</v>
      </c>
      <c r="BB134">
        <v>1888650193158.5134</v>
      </c>
      <c r="BC134">
        <v>2387974237495.2749</v>
      </c>
      <c r="BD134">
        <v>2872265121890.3828</v>
      </c>
      <c r="BE134">
        <v>2899640393846.4307</v>
      </c>
      <c r="BF134">
        <v>2984573672686.9751</v>
      </c>
      <c r="BG134">
        <v>3094541950715.2944</v>
      </c>
      <c r="BH134">
        <v>2653427852888.1318</v>
      </c>
      <c r="BI134">
        <v>2735365913949.2979</v>
      </c>
      <c r="BJ134">
        <v>3069205018961.4751</v>
      </c>
      <c r="BK134">
        <v>2957559589176.2896</v>
      </c>
      <c r="BL134">
        <v>2956511783425.2222</v>
      </c>
      <c r="BM134">
        <v>2866219219922.9302</v>
      </c>
      <c r="BN134">
        <v>3115806275069.9351</v>
      </c>
      <c r="BO134">
        <v>3550560724951.6929</v>
      </c>
      <c r="BP134">
        <v>4199316064112.9048</v>
      </c>
      <c r="BQ134">
        <v>4559952143150.5781</v>
      </c>
    </row>
    <row r="135" spans="1:69" x14ac:dyDescent="0.35">
      <c r="A135" t="s">
        <v>451</v>
      </c>
      <c r="B135" t="s">
        <v>452</v>
      </c>
      <c r="C135" t="s">
        <v>816</v>
      </c>
      <c r="D135" t="s">
        <v>817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70519626.424706072</v>
      </c>
      <c r="AI135">
        <v>62647829.304568991</v>
      </c>
      <c r="AJ135">
        <v>73089961.257976472</v>
      </c>
      <c r="AK135">
        <v>106778572.22656718</v>
      </c>
      <c r="AL135">
        <v>175704018.62251472</v>
      </c>
      <c r="AM135">
        <v>231350063.39961284</v>
      </c>
      <c r="AN135">
        <v>240174477.1278384</v>
      </c>
      <c r="AO135">
        <v>265932335.88847122</v>
      </c>
      <c r="AP135">
        <v>322227336.9418565</v>
      </c>
      <c r="AQ135">
        <v>262536487.782105</v>
      </c>
      <c r="AR135">
        <v>217473751.74649146</v>
      </c>
      <c r="AS135">
        <v>286316704.74739689</v>
      </c>
      <c r="AT135">
        <v>288915296.23788995</v>
      </c>
      <c r="AU135">
        <v>350939644.02903467</v>
      </c>
      <c r="AV135">
        <v>402997337.39064354</v>
      </c>
      <c r="AW135">
        <v>486977346.15602583</v>
      </c>
      <c r="AX135">
        <v>521844488.57293338</v>
      </c>
      <c r="AY135">
        <v>693951238.29222596</v>
      </c>
      <c r="AZ135">
        <v>1017859629.8250707</v>
      </c>
      <c r="BA135">
        <v>1323078946.1681828</v>
      </c>
      <c r="BB135">
        <v>1798941167.7150395</v>
      </c>
      <c r="BC135">
        <v>2580833443.9936533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</row>
    <row r="136" spans="1:69" x14ac:dyDescent="0.35">
      <c r="A136" t="s">
        <v>453</v>
      </c>
      <c r="B136" t="s">
        <v>454</v>
      </c>
      <c r="C136" t="s">
        <v>816</v>
      </c>
      <c r="D136" t="s">
        <v>817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5313911492.3148479</v>
      </c>
      <c r="AH136">
        <v>4963276819.0960627</v>
      </c>
      <c r="AI136">
        <v>5499042568.6494904</v>
      </c>
      <c r="AJ136">
        <v>5924735005.5535774</v>
      </c>
      <c r="AK136">
        <v>6875210037.4243059</v>
      </c>
      <c r="AL136">
        <v>9003571346.5337124</v>
      </c>
      <c r="AM136">
        <v>11696519254.806232</v>
      </c>
      <c r="AN136">
        <v>14113319353.645029</v>
      </c>
      <c r="AO136">
        <v>18400827287.768883</v>
      </c>
      <c r="AP136">
        <v>22455063332.250767</v>
      </c>
      <c r="AQ136">
        <v>26474456050.000828</v>
      </c>
      <c r="AR136">
        <v>29727942678.420288</v>
      </c>
      <c r="AS136">
        <v>32659900497.512421</v>
      </c>
      <c r="AT136">
        <v>35098109452.736404</v>
      </c>
      <c r="AU136">
        <v>37928663349.917</v>
      </c>
      <c r="AV136">
        <v>42876084908.789566</v>
      </c>
      <c r="AW136">
        <v>47203838142.620232</v>
      </c>
      <c r="AX136">
        <v>49325187396.351448</v>
      </c>
      <c r="AY136">
        <v>53170841127.694717</v>
      </c>
      <c r="AZ136">
        <v>59774302487.562263</v>
      </c>
      <c r="BA136">
        <v>68606299834.162376</v>
      </c>
      <c r="BB136">
        <v>82068691873.963562</v>
      </c>
      <c r="BC136">
        <v>92003106467.661713</v>
      </c>
      <c r="BD136">
        <v>97036593034.825836</v>
      </c>
      <c r="BE136">
        <v>103800202985.07474</v>
      </c>
      <c r="BF136">
        <v>110944090878.93845</v>
      </c>
      <c r="BG136">
        <v>117495121061.35959</v>
      </c>
      <c r="BH136">
        <v>123446108656.7162</v>
      </c>
      <c r="BI136">
        <v>132621489050.74664</v>
      </c>
      <c r="BJ136">
        <v>138199845522.52594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</row>
    <row r="137" spans="1:69" x14ac:dyDescent="0.35">
      <c r="A137" t="s">
        <v>455</v>
      </c>
      <c r="B137" t="s">
        <v>456</v>
      </c>
      <c r="C137" t="s">
        <v>816</v>
      </c>
      <c r="D137" t="s">
        <v>817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3163111.790344913</v>
      </c>
      <c r="T137">
        <v>1591774.8635883476</v>
      </c>
      <c r="U137">
        <v>2344487.1249077604</v>
      </c>
      <c r="V137">
        <v>2632910.1839297102</v>
      </c>
      <c r="W137">
        <v>3251014.9686218058</v>
      </c>
      <c r="X137">
        <v>3331981.8718562797</v>
      </c>
      <c r="Y137">
        <v>2556056.227109544</v>
      </c>
      <c r="Z137">
        <v>2263046.479154367</v>
      </c>
      <c r="AA137">
        <v>2825055.8428555587</v>
      </c>
      <c r="AB137">
        <v>3126679.0911548254</v>
      </c>
      <c r="AC137">
        <v>3149655.6014853898</v>
      </c>
      <c r="AD137">
        <v>3707918.0906662894</v>
      </c>
      <c r="AE137">
        <v>4399646.7688577874</v>
      </c>
      <c r="AF137">
        <v>5059182.4895454431</v>
      </c>
      <c r="AG137">
        <v>5551982.3774890518</v>
      </c>
      <c r="AH137">
        <v>6722040.2630605577</v>
      </c>
      <c r="AI137">
        <v>0</v>
      </c>
      <c r="AJ137">
        <v>7634619.0898537431</v>
      </c>
      <c r="AK137">
        <v>9132549.8656952698</v>
      </c>
      <c r="AL137">
        <v>15127029.289168736</v>
      </c>
      <c r="AM137">
        <v>16900053.731974687</v>
      </c>
      <c r="AN137">
        <v>20393318.396147598</v>
      </c>
      <c r="AO137">
        <v>19122284.494262073</v>
      </c>
      <c r="AP137">
        <v>18331817.282974105</v>
      </c>
      <c r="AQ137">
        <v>46010528.217791803</v>
      </c>
      <c r="AR137">
        <v>50860664.638147943</v>
      </c>
      <c r="AS137">
        <v>61653419.717621185</v>
      </c>
      <c r="AT137">
        <v>58501508.972690202</v>
      </c>
      <c r="AU137">
        <v>48297260.140179478</v>
      </c>
      <c r="AV137">
        <v>54990210.12155848</v>
      </c>
      <c r="AW137">
        <v>86656299.016528323</v>
      </c>
      <c r="AX137">
        <v>111713588.94898969</v>
      </c>
      <c r="AY137">
        <v>147944490.60626557</v>
      </c>
      <c r="AZ137">
        <v>184529574.31857884</v>
      </c>
      <c r="BA137">
        <v>254083219.46643984</v>
      </c>
      <c r="BB137">
        <v>319285088.36337358</v>
      </c>
      <c r="BC137">
        <v>410038667.00908083</v>
      </c>
      <c r="BD137">
        <v>533623085.29416513</v>
      </c>
      <c r="BE137">
        <v>545374423.65553248</v>
      </c>
      <c r="BF137">
        <v>668874501.14999866</v>
      </c>
      <c r="BG137">
        <v>615677662.2284112</v>
      </c>
      <c r="BH137">
        <v>669304970.49805975</v>
      </c>
      <c r="BI137">
        <v>614892964.05790353</v>
      </c>
      <c r="BJ137">
        <v>680309617.90991271</v>
      </c>
      <c r="BK137">
        <v>700940239.45389199</v>
      </c>
      <c r="BL137">
        <v>649072073.35973883</v>
      </c>
      <c r="BM137">
        <v>664673252.89530611</v>
      </c>
      <c r="BN137">
        <v>0</v>
      </c>
      <c r="BO137">
        <v>0</v>
      </c>
      <c r="BP137">
        <v>0</v>
      </c>
      <c r="BQ137">
        <v>0</v>
      </c>
    </row>
    <row r="138" spans="1:69" x14ac:dyDescent="0.35">
      <c r="A138" t="s">
        <v>457</v>
      </c>
      <c r="B138" t="s">
        <v>458</v>
      </c>
      <c r="C138" t="s">
        <v>816</v>
      </c>
      <c r="D138" t="s">
        <v>817</v>
      </c>
      <c r="E138">
        <v>81479967.408012897</v>
      </c>
      <c r="F138">
        <v>97999960.800015837</v>
      </c>
      <c r="G138">
        <v>115079953.96801811</v>
      </c>
      <c r="H138">
        <v>135575945.76962212</v>
      </c>
      <c r="I138">
        <v>173515930.59362689</v>
      </c>
      <c r="J138">
        <v>261911895.2352429</v>
      </c>
      <c r="K138">
        <v>335691865.72325534</v>
      </c>
      <c r="L138">
        <v>417815832.87366498</v>
      </c>
      <c r="M138">
        <v>528947788.42088389</v>
      </c>
      <c r="N138">
        <v>698319720.67211425</v>
      </c>
      <c r="O138">
        <v>829947668.02093256</v>
      </c>
      <c r="P138">
        <v>1209173621.9080291</v>
      </c>
      <c r="Q138">
        <v>1575086564.0969527</v>
      </c>
      <c r="R138">
        <v>2242438988.6209884</v>
      </c>
      <c r="S138">
        <v>3555502261.4346862</v>
      </c>
      <c r="T138">
        <v>3728107657.1266465</v>
      </c>
      <c r="U138">
        <v>4841192902.5741987</v>
      </c>
      <c r="V138">
        <v>6075473482.6093979</v>
      </c>
      <c r="W138">
        <v>6978763794.0760298</v>
      </c>
      <c r="X138">
        <v>9482014923.1044636</v>
      </c>
      <c r="Y138">
        <v>12007255506.652573</v>
      </c>
      <c r="Z138">
        <v>13896984313.566551</v>
      </c>
      <c r="AA138">
        <v>12800275626.323648</v>
      </c>
      <c r="AB138">
        <v>12156708427.207293</v>
      </c>
      <c r="AC138">
        <v>12177751956.575371</v>
      </c>
      <c r="AD138">
        <v>15471486524.372305</v>
      </c>
      <c r="AE138">
        <v>13593672716.204412</v>
      </c>
      <c r="AF138">
        <v>14989680923.285803</v>
      </c>
      <c r="AG138">
        <v>14716736547.868645</v>
      </c>
      <c r="AH138">
        <v>15644932276.820581</v>
      </c>
      <c r="AI138">
        <v>19694427866.66993</v>
      </c>
      <c r="AJ138">
        <v>19650141774.244148</v>
      </c>
      <c r="AK138">
        <v>22824121923.758553</v>
      </c>
      <c r="AL138">
        <v>22368268883.26709</v>
      </c>
      <c r="AM138">
        <v>22279399944.885849</v>
      </c>
      <c r="AN138">
        <v>20335529541.187885</v>
      </c>
      <c r="AO138">
        <v>19666895604.395615</v>
      </c>
      <c r="AP138">
        <v>17949469043.062428</v>
      </c>
      <c r="AQ138">
        <v>18365221333.949257</v>
      </c>
      <c r="AR138">
        <v>19884608170.138271</v>
      </c>
      <c r="AS138">
        <v>18565571369.999424</v>
      </c>
      <c r="AT138">
        <v>16394133513.149029</v>
      </c>
      <c r="AU138">
        <v>8287559055.1181059</v>
      </c>
      <c r="AV138">
        <v>8757343749.9999866</v>
      </c>
      <c r="AW138">
        <v>9809923076.92309</v>
      </c>
      <c r="AX138">
        <v>12574280506.120163</v>
      </c>
      <c r="AY138">
        <v>14287911130.870607</v>
      </c>
      <c r="AZ138">
        <v>20518989898.189896</v>
      </c>
      <c r="BA138">
        <v>31590552828.544819</v>
      </c>
      <c r="BB138">
        <v>36204522573.779427</v>
      </c>
      <c r="BC138">
        <v>35620296671.347763</v>
      </c>
      <c r="BD138">
        <v>45707730089.073898</v>
      </c>
      <c r="BE138">
        <v>49929140973.003822</v>
      </c>
      <c r="BF138">
        <v>52653236790.040352</v>
      </c>
      <c r="BG138">
        <v>52445618630.57663</v>
      </c>
      <c r="BH138">
        <v>54356759652.768257</v>
      </c>
      <c r="BI138">
        <v>65918184309.34523</v>
      </c>
      <c r="BJ138">
        <v>82027999159.337173</v>
      </c>
      <c r="BK138">
        <v>83235302284.116608</v>
      </c>
      <c r="BL138">
        <v>79747047591.480133</v>
      </c>
      <c r="BM138">
        <v>92487533148.698685</v>
      </c>
      <c r="BN138">
        <v>22684780320.598297</v>
      </c>
      <c r="BO138">
        <v>0</v>
      </c>
      <c r="BP138">
        <v>0</v>
      </c>
      <c r="BQ138">
        <v>0</v>
      </c>
    </row>
    <row r="139" spans="1:69" x14ac:dyDescent="0.35">
      <c r="A139" t="s">
        <v>459</v>
      </c>
      <c r="B139" t="s">
        <v>460</v>
      </c>
      <c r="C139" t="s">
        <v>816</v>
      </c>
      <c r="D139" t="s">
        <v>817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61939259.259259053</v>
      </c>
      <c r="Z139">
        <v>72753703.703703582</v>
      </c>
      <c r="AA139">
        <v>79463703.703703582</v>
      </c>
      <c r="AB139">
        <v>91028518.518518463</v>
      </c>
      <c r="AC139">
        <v>101492962.96263157</v>
      </c>
      <c r="AD139">
        <v>121717777.7777887</v>
      </c>
      <c r="AE139">
        <v>152668518.51851854</v>
      </c>
      <c r="AF139">
        <v>177532222.2222226</v>
      </c>
      <c r="AG139">
        <v>217513703.70370382</v>
      </c>
      <c r="AH139">
        <v>253681481.48148152</v>
      </c>
      <c r="AI139">
        <v>283502222.22222251</v>
      </c>
      <c r="AJ139">
        <v>306027037.0370369</v>
      </c>
      <c r="AK139">
        <v>314644814.81481463</v>
      </c>
      <c r="AL139">
        <v>333797037.0370369</v>
      </c>
      <c r="AM139">
        <v>355494224.81481493</v>
      </c>
      <c r="AN139">
        <v>393771126.66666687</v>
      </c>
      <c r="AO139">
        <v>413114345.92592561</v>
      </c>
      <c r="AP139">
        <v>430442330.37037063</v>
      </c>
      <c r="AQ139">
        <v>480195041.85185134</v>
      </c>
      <c r="AR139">
        <v>519383254.81481451</v>
      </c>
      <c r="AS139">
        <v>551309992.59259248</v>
      </c>
      <c r="AT139">
        <v>576010841.85185134</v>
      </c>
      <c r="AU139">
        <v>583709981.85185218</v>
      </c>
      <c r="AV139">
        <v>646236231.85185146</v>
      </c>
      <c r="AW139">
        <v>697874383.70370555</v>
      </c>
      <c r="AX139">
        <v>784803174.07407737</v>
      </c>
      <c r="AY139">
        <v>921609203.33333743</v>
      </c>
      <c r="AZ139">
        <v>985616067.40740442</v>
      </c>
      <c r="BA139">
        <v>1061401403.703703</v>
      </c>
      <c r="BB139">
        <v>1093538884.4444458</v>
      </c>
      <c r="BC139">
        <v>1113454167.5009112</v>
      </c>
      <c r="BD139">
        <v>1149114708.3779073</v>
      </c>
      <c r="BE139">
        <v>1186796525.7153504</v>
      </c>
      <c r="BF139">
        <v>1222286779.2123089</v>
      </c>
      <c r="BG139">
        <v>1256895542.2860849</v>
      </c>
      <c r="BH139">
        <v>1324996666.6666656</v>
      </c>
      <c r="BI139">
        <v>1338288888.8888855</v>
      </c>
      <c r="BJ139">
        <v>1376762962.9629595</v>
      </c>
      <c r="BK139">
        <v>1445049872.518522</v>
      </c>
      <c r="BL139">
        <v>1324508622.2222188</v>
      </c>
      <c r="BM139">
        <v>1156432890.3703663</v>
      </c>
      <c r="BN139">
        <v>1328329677.2222176</v>
      </c>
      <c r="BO139">
        <v>1382191957.5555534</v>
      </c>
      <c r="BP139">
        <v>1533936186.9259288</v>
      </c>
      <c r="BQ139">
        <v>1700158893.7777748</v>
      </c>
    </row>
    <row r="140" spans="1:69" x14ac:dyDescent="0.35">
      <c r="A140" t="s">
        <v>461</v>
      </c>
      <c r="B140" t="s">
        <v>462</v>
      </c>
      <c r="C140" t="s">
        <v>816</v>
      </c>
      <c r="D140" t="s">
        <v>817</v>
      </c>
      <c r="E140">
        <v>16359417822.326281</v>
      </c>
      <c r="F140">
        <v>16983181050.292997</v>
      </c>
      <c r="G140">
        <v>18461616944.888336</v>
      </c>
      <c r="H140">
        <v>19793403837.54771</v>
      </c>
      <c r="I140">
        <v>21358896539.171097</v>
      </c>
      <c r="J140">
        <v>23129275295.116093</v>
      </c>
      <c r="K140">
        <v>24487698495.50539</v>
      </c>
      <c r="L140">
        <v>27134379214.419464</v>
      </c>
      <c r="M140">
        <v>30100306459.675735</v>
      </c>
      <c r="N140">
        <v>34772321351.74292</v>
      </c>
      <c r="O140">
        <v>39768542746.528252</v>
      </c>
      <c r="P140">
        <v>44675101197.408524</v>
      </c>
      <c r="Q140">
        <v>53496117508.713127</v>
      </c>
      <c r="R140">
        <v>69777052185.049271</v>
      </c>
      <c r="S140">
        <v>86529662305.511673</v>
      </c>
      <c r="T140">
        <v>93510658273.948196</v>
      </c>
      <c r="U140">
        <v>106191643192.92145</v>
      </c>
      <c r="V140">
        <v>107717308957.84564</v>
      </c>
      <c r="W140">
        <v>135835437062.03162</v>
      </c>
      <c r="X140">
        <v>157452511059.12683</v>
      </c>
      <c r="Y140">
        <v>183662658219.8443</v>
      </c>
      <c r="Z140">
        <v>221253814765.34579</v>
      </c>
      <c r="AA140">
        <v>194486306897.77377</v>
      </c>
      <c r="AB140">
        <v>182730770193.1308</v>
      </c>
      <c r="AC140">
        <v>193428530560.17361</v>
      </c>
      <c r="AD140">
        <v>179569419005.65564</v>
      </c>
      <c r="AE140">
        <v>195616862288.15137</v>
      </c>
      <c r="AF140">
        <v>205676544991.21176</v>
      </c>
      <c r="AG140">
        <v>397447898000.97449</v>
      </c>
      <c r="AH140">
        <v>632446289656.01782</v>
      </c>
      <c r="AI140">
        <v>285178524388.94867</v>
      </c>
      <c r="AJ140">
        <v>321796481115.95862</v>
      </c>
      <c r="AK140">
        <v>444175169211.72931</v>
      </c>
      <c r="AL140">
        <v>634286770755.09448</v>
      </c>
      <c r="AM140">
        <v>561793543293.72302</v>
      </c>
      <c r="AN140">
        <v>550713053288.25488</v>
      </c>
      <c r="AO140">
        <v>626410030572.23352</v>
      </c>
      <c r="AP140">
        <v>744569702638.65393</v>
      </c>
      <c r="AQ140">
        <v>773931541800.44116</v>
      </c>
      <c r="AR140">
        <v>717123991841.1615</v>
      </c>
      <c r="AS140">
        <v>767453463498.68286</v>
      </c>
      <c r="AT140">
        <v>854477077004.04333</v>
      </c>
      <c r="AU140">
        <v>757053762569.28162</v>
      </c>
      <c r="AV140">
        <v>811383888554.01929</v>
      </c>
      <c r="AW140">
        <v>935129700095.67712</v>
      </c>
      <c r="AX140">
        <v>1196582197628.5237</v>
      </c>
      <c r="AY140">
        <v>1463181063392.1953</v>
      </c>
      <c r="AZ140">
        <v>1856406628322.1567</v>
      </c>
      <c r="BA140">
        <v>2199432404537.4961</v>
      </c>
      <c r="BB140">
        <v>2265611058361.7705</v>
      </c>
      <c r="BC140">
        <v>2796373819657.7979</v>
      </c>
      <c r="BD140">
        <v>3325711248183.7866</v>
      </c>
      <c r="BE140">
        <v>3446273805221.8877</v>
      </c>
      <c r="BF140">
        <v>3586089541807.0854</v>
      </c>
      <c r="BG140">
        <v>3778956022414.4668</v>
      </c>
      <c r="BH140">
        <v>3207229281516.0776</v>
      </c>
      <c r="BI140">
        <v>3305157433587.9302</v>
      </c>
      <c r="BJ140">
        <v>3669724571742.2163</v>
      </c>
      <c r="BK140">
        <v>3567478914171.6113</v>
      </c>
      <c r="BL140">
        <v>3581997851912.9609</v>
      </c>
      <c r="BM140">
        <v>3506217566964.8828</v>
      </c>
      <c r="BN140">
        <v>3840564663597.8633</v>
      </c>
      <c r="BO140">
        <v>4276386664917.9629</v>
      </c>
      <c r="BP140">
        <v>5005530079984.7344</v>
      </c>
      <c r="BQ140">
        <v>5364815046752.9609</v>
      </c>
    </row>
    <row r="141" spans="1:69" x14ac:dyDescent="0.35">
      <c r="A141" t="s">
        <v>463</v>
      </c>
      <c r="B141" t="s">
        <v>464</v>
      </c>
      <c r="C141" t="s">
        <v>816</v>
      </c>
      <c r="D141" t="s">
        <v>817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4020439570.1825795</v>
      </c>
      <c r="L141">
        <v>4215944286.0090203</v>
      </c>
      <c r="M141">
        <v>4583550797.5664778</v>
      </c>
      <c r="N141">
        <v>5174543082.2587681</v>
      </c>
      <c r="O141">
        <v>0</v>
      </c>
      <c r="P141">
        <v>6281895692.2326021</v>
      </c>
      <c r="Q141">
        <v>6959103929.844903</v>
      </c>
      <c r="R141">
        <v>9143878966.3237858</v>
      </c>
      <c r="S141">
        <v>11525424211.970507</v>
      </c>
      <c r="T141">
        <v>12477956801.181995</v>
      </c>
      <c r="U141">
        <v>13260127832.139605</v>
      </c>
      <c r="V141">
        <v>15199727511.691597</v>
      </c>
      <c r="W141">
        <v>18886984473.329666</v>
      </c>
      <c r="X141">
        <v>20260149916.967243</v>
      </c>
      <c r="Y141">
        <v>22798331513.865562</v>
      </c>
      <c r="Z141">
        <v>24661744165.311546</v>
      </c>
      <c r="AA141">
        <v>25369831390.258698</v>
      </c>
      <c r="AB141">
        <v>35395918149.978645</v>
      </c>
      <c r="AC141">
        <v>27035406914.085617</v>
      </c>
      <c r="AD141">
        <v>29305599109.267502</v>
      </c>
      <c r="AE141">
        <v>26305374035.584221</v>
      </c>
      <c r="AF141">
        <v>28581015877.35181</v>
      </c>
      <c r="AG141">
        <v>30326279632.954311</v>
      </c>
      <c r="AH141">
        <v>33947100274.208321</v>
      </c>
      <c r="AI141">
        <v>43385284721.97068</v>
      </c>
      <c r="AJ141">
        <v>44918724824.997841</v>
      </c>
      <c r="AK141">
        <v>39417503915.22274</v>
      </c>
      <c r="AL141">
        <v>43330572890.939346</v>
      </c>
      <c r="AM141">
        <v>43812455568.351486</v>
      </c>
      <c r="AN141">
        <v>40270552389.516541</v>
      </c>
      <c r="AO141">
        <v>39431544474.738548</v>
      </c>
      <c r="AP141">
        <v>40654884413.859161</v>
      </c>
      <c r="AQ141">
        <v>41848241613.820114</v>
      </c>
      <c r="AR141">
        <v>45251883233.445313</v>
      </c>
      <c r="AS141">
        <v>49111300374.034172</v>
      </c>
      <c r="AT141">
        <v>207781987078.53229</v>
      </c>
      <c r="AU141">
        <v>246731659333.02789</v>
      </c>
      <c r="AV141">
        <v>273556427512.60663</v>
      </c>
      <c r="AW141">
        <v>293531019168.61658</v>
      </c>
      <c r="AX141">
        <v>352287853288.88538</v>
      </c>
      <c r="AY141">
        <v>413726728627.9975</v>
      </c>
      <c r="AZ141">
        <v>485902981425.45325</v>
      </c>
      <c r="BA141">
        <v>619923112596.42468</v>
      </c>
      <c r="BB141">
        <v>750159316740.34436</v>
      </c>
      <c r="BC141">
        <v>802761348209.10254</v>
      </c>
      <c r="BD141">
        <v>932228212642.23535</v>
      </c>
      <c r="BE141">
        <v>1116610996995.0813</v>
      </c>
      <c r="BF141">
        <v>1243145888104.0779</v>
      </c>
      <c r="BG141">
        <v>1523272526207.6265</v>
      </c>
      <c r="BH141">
        <v>379666432638.88049</v>
      </c>
      <c r="BI141">
        <v>385617841476.03546</v>
      </c>
      <c r="BJ141">
        <v>427363843028.14655</v>
      </c>
      <c r="BK141">
        <v>462974008471.80798</v>
      </c>
      <c r="BL141">
        <v>521281554590.54181</v>
      </c>
      <c r="BM141">
        <v>588198662984.8175</v>
      </c>
      <c r="BN141">
        <v>621820740313.43665</v>
      </c>
      <c r="BO141">
        <v>680378998412.92224</v>
      </c>
      <c r="BP141">
        <v>661704076868.04187</v>
      </c>
      <c r="BQ141">
        <v>0</v>
      </c>
    </row>
    <row r="142" spans="1:69" x14ac:dyDescent="0.35">
      <c r="A142" t="s">
        <v>465</v>
      </c>
      <c r="B142" t="s">
        <v>466</v>
      </c>
      <c r="C142" t="s">
        <v>816</v>
      </c>
      <c r="D142" t="s">
        <v>817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2483316250.1604505</v>
      </c>
      <c r="M142">
        <v>2690051836.4718647</v>
      </c>
      <c r="N142">
        <v>3101616341.3442693</v>
      </c>
      <c r="O142">
        <v>3499971709.4914532</v>
      </c>
      <c r="P142">
        <v>3757514122.8114228</v>
      </c>
      <c r="Q142">
        <v>4655625022.7383308</v>
      </c>
      <c r="R142">
        <v>5853918940.0305443</v>
      </c>
      <c r="S142">
        <v>7774683130.8447409</v>
      </c>
      <c r="T142">
        <v>9163541741.9861984</v>
      </c>
      <c r="U142">
        <v>10234673629.647562</v>
      </c>
      <c r="V142">
        <v>12239814117.362228</v>
      </c>
      <c r="W142">
        <v>15930201173.453005</v>
      </c>
      <c r="X142">
        <v>15553453827.536751</v>
      </c>
      <c r="Y142">
        <v>18074003288.216515</v>
      </c>
      <c r="Z142">
        <v>19529364669.874619</v>
      </c>
      <c r="AA142">
        <v>20859575842.882553</v>
      </c>
      <c r="AB142">
        <v>31980370163.509628</v>
      </c>
      <c r="AC142">
        <v>25732552937.99065</v>
      </c>
      <c r="AD142">
        <v>25914162741.6208</v>
      </c>
      <c r="AE142">
        <v>23618594939.710125</v>
      </c>
      <c r="AF142">
        <v>21819254962.257458</v>
      </c>
      <c r="AG142">
        <v>19421568453.416092</v>
      </c>
      <c r="AH142">
        <v>21242710815.368088</v>
      </c>
      <c r="AI142">
        <v>31122418544.721611</v>
      </c>
      <c r="AJ142">
        <v>32062761382.375755</v>
      </c>
      <c r="AK142">
        <v>26415297272.62051</v>
      </c>
      <c r="AL142">
        <v>33927642607.637997</v>
      </c>
      <c r="AM142">
        <v>30149343959.274418</v>
      </c>
      <c r="AN142">
        <v>22779776249.827354</v>
      </c>
      <c r="AO142">
        <v>20747903383.073296</v>
      </c>
      <c r="AP142">
        <v>21597026393.615372</v>
      </c>
      <c r="AQ142">
        <v>23132518909.318199</v>
      </c>
      <c r="AR142">
        <v>24544792114.536522</v>
      </c>
      <c r="AS142">
        <v>28180472887.517345</v>
      </c>
      <c r="AT142">
        <v>198769316907.54599</v>
      </c>
      <c r="AU142">
        <v>241518911808.85297</v>
      </c>
      <c r="AV142">
        <v>266793300904.89456</v>
      </c>
      <c r="AW142">
        <v>282174857579.44055</v>
      </c>
      <c r="AX142">
        <v>341505269748.92578</v>
      </c>
      <c r="AY142">
        <v>391217991627.39148</v>
      </c>
      <c r="AZ142">
        <v>454894697492.672</v>
      </c>
      <c r="BA142">
        <v>574757913640.53589</v>
      </c>
      <c r="BB142">
        <v>661081063346.91248</v>
      </c>
      <c r="BC142">
        <v>707566571811.93311</v>
      </c>
      <c r="BD142">
        <v>783674534888.78967</v>
      </c>
      <c r="BE142">
        <v>1037660728018.9178</v>
      </c>
      <c r="BF142">
        <v>1067650864636.6542</v>
      </c>
      <c r="BG142">
        <v>1426476846644.9514</v>
      </c>
      <c r="BH142">
        <v>82821785232.842361</v>
      </c>
      <c r="BI142">
        <v>74068969363.987854</v>
      </c>
      <c r="BJ142">
        <v>77995029581.931717</v>
      </c>
      <c r="BK142">
        <v>84763746662.748856</v>
      </c>
      <c r="BL142">
        <v>99824073987.403564</v>
      </c>
      <c r="BM142">
        <v>103535624704.41167</v>
      </c>
      <c r="BN142">
        <v>0</v>
      </c>
      <c r="BO142">
        <v>0</v>
      </c>
      <c r="BP142">
        <v>0</v>
      </c>
      <c r="BQ142">
        <v>0</v>
      </c>
    </row>
    <row r="143" spans="1:69" x14ac:dyDescent="0.35">
      <c r="A143" t="s">
        <v>467</v>
      </c>
      <c r="B143" t="s">
        <v>468</v>
      </c>
      <c r="C143" t="s">
        <v>816</v>
      </c>
      <c r="D143" t="s">
        <v>817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</row>
    <row r="144" spans="1:69" x14ac:dyDescent="0.35">
      <c r="A144" t="s">
        <v>469</v>
      </c>
      <c r="B144" t="s">
        <v>470</v>
      </c>
      <c r="C144" t="s">
        <v>816</v>
      </c>
      <c r="D144" t="s">
        <v>817</v>
      </c>
      <c r="E144">
        <v>326470588.23529333</v>
      </c>
      <c r="F144">
        <v>340756302.52100945</v>
      </c>
      <c r="G144">
        <v>355761316.87242663</v>
      </c>
      <c r="H144">
        <v>366823529.41176331</v>
      </c>
      <c r="I144">
        <v>374789915.96638578</v>
      </c>
      <c r="J144">
        <v>485567226.89075488</v>
      </c>
      <c r="K144">
        <v>475756302.52100646</v>
      </c>
      <c r="L144">
        <v>517942386.83127505</v>
      </c>
      <c r="M144">
        <v>460789915.96638751</v>
      </c>
      <c r="N144">
        <v>485075630.25210005</v>
      </c>
      <c r="O144">
        <v>525697478.9915964</v>
      </c>
      <c r="P144">
        <v>583591905.56492341</v>
      </c>
      <c r="Q144">
        <v>670351758.79396963</v>
      </c>
      <c r="R144">
        <v>643109374.99999857</v>
      </c>
      <c r="S144">
        <v>692962406.01503694</v>
      </c>
      <c r="T144">
        <v>680399429.38659215</v>
      </c>
      <c r="U144">
        <v>751403091.55766714</v>
      </c>
      <c r="V144">
        <v>994780157.83539963</v>
      </c>
      <c r="W144">
        <v>742664958.36002433</v>
      </c>
      <c r="X144">
        <v>1062999357.7392418</v>
      </c>
      <c r="Y144">
        <v>1288729582.5771346</v>
      </c>
      <c r="Z144">
        <v>1326550649.3506501</v>
      </c>
      <c r="AA144">
        <v>1538370975.4925506</v>
      </c>
      <c r="AB144">
        <v>1645201869.9532535</v>
      </c>
      <c r="AC144">
        <v>1765404874.2138319</v>
      </c>
      <c r="AD144">
        <v>1865077319.5876269</v>
      </c>
      <c r="AE144">
        <v>1884396859.3861511</v>
      </c>
      <c r="AF144">
        <v>2070411005.4347837</v>
      </c>
      <c r="AG144">
        <v>2200946243.3197083</v>
      </c>
      <c r="AH144">
        <v>2104272482.8848834</v>
      </c>
      <c r="AI144">
        <v>2269898592.313529</v>
      </c>
      <c r="AJ144">
        <v>2678766125.5627308</v>
      </c>
      <c r="AK144">
        <v>2953278177.0476861</v>
      </c>
      <c r="AL144">
        <v>3303198067.1345634</v>
      </c>
      <c r="AM144">
        <v>3864864440.0944848</v>
      </c>
      <c r="AN144">
        <v>5062277073.1707287</v>
      </c>
      <c r="AO144">
        <v>5222650624.2084427</v>
      </c>
      <c r="AP144">
        <v>5656350228.8523397</v>
      </c>
      <c r="AQ144">
        <v>5860994569.4336529</v>
      </c>
      <c r="AR144">
        <v>6063406002.2649889</v>
      </c>
      <c r="AS144">
        <v>6277384755.2265911</v>
      </c>
      <c r="AT144">
        <v>6145128692.9275007</v>
      </c>
      <c r="AU144">
        <v>6507199456.4081078</v>
      </c>
      <c r="AV144">
        <v>7437162619.1462889</v>
      </c>
      <c r="AW144">
        <v>8485393013.1435766</v>
      </c>
      <c r="AX144">
        <v>10171797614.8978</v>
      </c>
      <c r="AY144">
        <v>11591670830.949533</v>
      </c>
      <c r="AZ144">
        <v>12691871273.655893</v>
      </c>
      <c r="BA144">
        <v>14056196228.774801</v>
      </c>
      <c r="BB144">
        <v>15713173584.137875</v>
      </c>
      <c r="BC144">
        <v>18497428376.461376</v>
      </c>
      <c r="BD144">
        <v>28370156125.400051</v>
      </c>
      <c r="BE144">
        <v>28915310616.440617</v>
      </c>
      <c r="BF144">
        <v>33226198995.999947</v>
      </c>
      <c r="BG144">
        <v>37610393528.340988</v>
      </c>
      <c r="BH144">
        <v>42277447964.299026</v>
      </c>
      <c r="BI144">
        <v>45860311788.180023</v>
      </c>
      <c r="BJ144">
        <v>51420833526.35199</v>
      </c>
      <c r="BK144">
        <v>53734461559.459038</v>
      </c>
      <c r="BL144">
        <v>52920469663.907372</v>
      </c>
      <c r="BM144">
        <v>0</v>
      </c>
      <c r="BN144">
        <v>0</v>
      </c>
      <c r="BO144">
        <v>0</v>
      </c>
      <c r="BP144">
        <v>0</v>
      </c>
      <c r="BQ144">
        <v>0</v>
      </c>
    </row>
    <row r="145" spans="1:69" x14ac:dyDescent="0.35">
      <c r="A145" t="s">
        <v>471</v>
      </c>
      <c r="B145" t="s">
        <v>472</v>
      </c>
      <c r="C145" t="s">
        <v>816</v>
      </c>
      <c r="D145" t="s">
        <v>817</v>
      </c>
      <c r="E145">
        <v>19070290133.514145</v>
      </c>
      <c r="F145">
        <v>20273455932.776207</v>
      </c>
      <c r="G145">
        <v>20867878111.390556</v>
      </c>
      <c r="H145">
        <v>22973484647.610146</v>
      </c>
      <c r="I145">
        <v>25181880157.135647</v>
      </c>
      <c r="J145">
        <v>27468486966.747364</v>
      </c>
      <c r="K145">
        <v>24598025462.4557</v>
      </c>
      <c r="L145">
        <v>25940328069.266151</v>
      </c>
      <c r="M145">
        <v>28514419084.67762</v>
      </c>
      <c r="N145">
        <v>32124625710.48716</v>
      </c>
      <c r="O145">
        <v>35225511014.141548</v>
      </c>
      <c r="P145">
        <v>39270008357.595314</v>
      </c>
      <c r="Q145">
        <v>43232069613.742928</v>
      </c>
      <c r="R145">
        <v>49211312819.077202</v>
      </c>
      <c r="S145">
        <v>56100435747.464462</v>
      </c>
      <c r="T145">
        <v>64046817670.299103</v>
      </c>
      <c r="U145">
        <v>77066332928.729111</v>
      </c>
      <c r="V145">
        <v>93410260064.40155</v>
      </c>
      <c r="W145">
        <v>111345805731.97566</v>
      </c>
      <c r="X145">
        <v>133778918742.49945</v>
      </c>
      <c r="Y145">
        <v>166129783301.85059</v>
      </c>
      <c r="Z145">
        <v>173767513122.75388</v>
      </c>
      <c r="AA145">
        <v>186405883997.0939</v>
      </c>
      <c r="AB145">
        <v>196916717205.29297</v>
      </c>
      <c r="AC145">
        <v>199072110854.97751</v>
      </c>
      <c r="AD145">
        <v>218494808997.1402</v>
      </c>
      <c r="AE145">
        <v>234261609317.47968</v>
      </c>
      <c r="AF145">
        <v>263819682480.84491</v>
      </c>
      <c r="AG145">
        <v>274790712601.23517</v>
      </c>
      <c r="AH145">
        <v>271284894730.10245</v>
      </c>
      <c r="AI145">
        <v>291265456951.25079</v>
      </c>
      <c r="AJ145">
        <v>277025552692.30975</v>
      </c>
      <c r="AK145">
        <v>299978380219.7666</v>
      </c>
      <c r="AL145">
        <v>310949132257.297</v>
      </c>
      <c r="AM145">
        <v>361803000010.05884</v>
      </c>
      <c r="AN145">
        <v>395049800589.5943</v>
      </c>
      <c r="AO145">
        <v>443713123981.17523</v>
      </c>
      <c r="AP145">
        <v>490962470268.18225</v>
      </c>
      <c r="AQ145">
        <v>505900115019.70886</v>
      </c>
      <c r="AR145">
        <v>547754398377.24646</v>
      </c>
      <c r="AS145">
        <v>585450675914.1803</v>
      </c>
      <c r="AT145">
        <v>630748930214.99182</v>
      </c>
      <c r="AU145">
        <v>696542585678.21045</v>
      </c>
      <c r="AV145">
        <v>795873819118.75146</v>
      </c>
      <c r="AW145">
        <v>915364278775.5415</v>
      </c>
      <c r="AX145">
        <v>1057715576356.29</v>
      </c>
      <c r="AY145">
        <v>1280268606422.801</v>
      </c>
      <c r="AZ145">
        <v>1683617487267.5581</v>
      </c>
      <c r="BA145">
        <v>1889271148888.8989</v>
      </c>
      <c r="BB145">
        <v>2096262196774.0518</v>
      </c>
      <c r="BC145">
        <v>2466832264258.2842</v>
      </c>
      <c r="BD145">
        <v>2727619655080.522</v>
      </c>
      <c r="BE145">
        <v>2821656742538.7832</v>
      </c>
      <c r="BF145">
        <v>3020505682983.3765</v>
      </c>
      <c r="BG145">
        <v>3292275238393.5459</v>
      </c>
      <c r="BH145">
        <v>3428430448957.1909</v>
      </c>
      <c r="BI145">
        <v>3685607123971.3965</v>
      </c>
      <c r="BJ145">
        <v>3944675953871.5034</v>
      </c>
      <c r="BK145">
        <v>3986518271219.1841</v>
      </c>
      <c r="BL145">
        <v>4315322852652.5298</v>
      </c>
      <c r="BM145">
        <v>4751660236116.9961</v>
      </c>
      <c r="BN145">
        <v>5242046255122.3057</v>
      </c>
      <c r="BO145">
        <v>0</v>
      </c>
      <c r="BP145">
        <v>0</v>
      </c>
      <c r="BQ145">
        <v>0</v>
      </c>
    </row>
    <row r="146" spans="1:69" x14ac:dyDescent="0.35">
      <c r="A146" t="s">
        <v>473</v>
      </c>
      <c r="B146" t="s">
        <v>474</v>
      </c>
      <c r="C146" t="s">
        <v>816</v>
      </c>
      <c r="D146" t="s">
        <v>817</v>
      </c>
      <c r="E146">
        <v>0</v>
      </c>
      <c r="F146">
        <v>0</v>
      </c>
      <c r="G146">
        <v>57211465729.283485</v>
      </c>
      <c r="H146">
        <v>62469509017.946777</v>
      </c>
      <c r="I146">
        <v>69683606097.237503</v>
      </c>
      <c r="J146">
        <v>84472541066.589203</v>
      </c>
      <c r="K146">
        <v>86093526362.145859</v>
      </c>
      <c r="L146">
        <v>91936359744.609177</v>
      </c>
      <c r="M146">
        <v>101658694266.34209</v>
      </c>
      <c r="N146">
        <v>114692381139.88858</v>
      </c>
      <c r="O146">
        <v>129894757541.36186</v>
      </c>
      <c r="P146">
        <v>142742197891.54318</v>
      </c>
      <c r="Q146">
        <v>168334879434.75793</v>
      </c>
      <c r="R146">
        <v>212655743620.43652</v>
      </c>
      <c r="S146">
        <v>255961245660.31454</v>
      </c>
      <c r="T146">
        <v>292672365927.79498</v>
      </c>
      <c r="U146">
        <v>328749047018.37598</v>
      </c>
      <c r="V146">
        <v>368786882254.61768</v>
      </c>
      <c r="W146">
        <v>428699216962.14594</v>
      </c>
      <c r="X146">
        <v>532792360603.59509</v>
      </c>
      <c r="Y146">
        <v>641648895109.73889</v>
      </c>
      <c r="Z146">
        <v>707094797772.29993</v>
      </c>
      <c r="AA146">
        <v>721890397778.73242</v>
      </c>
      <c r="AB146">
        <v>772706484193.01917</v>
      </c>
      <c r="AC146">
        <v>802771669097.06848</v>
      </c>
      <c r="AD146">
        <v>865672456149.95361</v>
      </c>
      <c r="AE146">
        <v>1011585393794.3622</v>
      </c>
      <c r="AF146">
        <v>1029896321506.7579</v>
      </c>
      <c r="AG146">
        <v>1280650982200.4729</v>
      </c>
      <c r="AH146">
        <v>1591285735571.8013</v>
      </c>
      <c r="AI146">
        <v>1354491274311.8762</v>
      </c>
      <c r="AJ146">
        <v>1348945980450.4434</v>
      </c>
      <c r="AK146">
        <v>1588731702648.5676</v>
      </c>
      <c r="AL146">
        <v>1843077068954.4158</v>
      </c>
      <c r="AM146">
        <v>1932181222685.1448</v>
      </c>
      <c r="AN146">
        <v>2199423353703.2051</v>
      </c>
      <c r="AO146">
        <v>2579040819599.7539</v>
      </c>
      <c r="AP146">
        <v>2934533534310.3276</v>
      </c>
      <c r="AQ146">
        <v>3026761028895.2607</v>
      </c>
      <c r="AR146">
        <v>3282230605301.1196</v>
      </c>
      <c r="AS146">
        <v>3556709581526.5</v>
      </c>
      <c r="AT146">
        <v>4079860444129.5557</v>
      </c>
      <c r="AU146">
        <v>4372062310507.4971</v>
      </c>
      <c r="AV146">
        <v>5078520805414.9092</v>
      </c>
      <c r="AW146">
        <v>5829375755822.4092</v>
      </c>
      <c r="AX146">
        <v>6958308205885.8242</v>
      </c>
      <c r="AY146">
        <v>8559900856350.6328</v>
      </c>
      <c r="AZ146">
        <v>10661983954207.822</v>
      </c>
      <c r="BA146">
        <v>13079145753681.164</v>
      </c>
      <c r="BB146">
        <v>15549393219993.986</v>
      </c>
      <c r="BC146">
        <v>18660667699872.012</v>
      </c>
      <c r="BD146">
        <v>22329177253385.953</v>
      </c>
      <c r="BE146">
        <v>25048594352442</v>
      </c>
      <c r="BF146">
        <v>27873625109753.629</v>
      </c>
      <c r="BG146">
        <v>30591938088917.863</v>
      </c>
      <c r="BH146">
        <v>31445451628539.922</v>
      </c>
      <c r="BI146">
        <v>32822110954194.355</v>
      </c>
      <c r="BJ146">
        <v>35261335840280.148</v>
      </c>
      <c r="BK146">
        <v>37540458952122.648</v>
      </c>
      <c r="BL146">
        <v>39169456410780.242</v>
      </c>
      <c r="BM146">
        <v>42635289549131.344</v>
      </c>
      <c r="BN146">
        <v>49129179186278.336</v>
      </c>
      <c r="BO146">
        <v>54922135812671.641</v>
      </c>
      <c r="BP146">
        <v>59369646901573.523</v>
      </c>
      <c r="BQ146">
        <v>66060427393728.633</v>
      </c>
    </row>
    <row r="147" spans="1:69" x14ac:dyDescent="0.35">
      <c r="A147" t="s">
        <v>475</v>
      </c>
      <c r="B147" t="s">
        <v>476</v>
      </c>
      <c r="C147" t="s">
        <v>816</v>
      </c>
      <c r="D147" t="s">
        <v>817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152285339.36628366</v>
      </c>
      <c r="Z147">
        <v>169725356.12535623</v>
      </c>
      <c r="AA147">
        <v>175539870.47529221</v>
      </c>
      <c r="AB147">
        <v>201587828.74068755</v>
      </c>
      <c r="AC147">
        <v>175029502.93402499</v>
      </c>
      <c r="AD147">
        <v>141010241.51121196</v>
      </c>
      <c r="AE147">
        <v>156793427.83820966</v>
      </c>
      <c r="AF147">
        <v>194335258.80965623</v>
      </c>
      <c r="AG147">
        <v>220343105.7749657</v>
      </c>
      <c r="AH147">
        <v>217898353.4762384</v>
      </c>
      <c r="AI147">
        <v>242385463.57409823</v>
      </c>
      <c r="AJ147">
        <v>250363323.27170184</v>
      </c>
      <c r="AK147">
        <v>268058992.69779152</v>
      </c>
      <c r="AL147">
        <v>286183242.12866306</v>
      </c>
      <c r="AM147">
        <v>292048998.56314021</v>
      </c>
      <c r="AN147">
        <v>313955569.83086938</v>
      </c>
      <c r="AO147">
        <v>310284478.88273287</v>
      </c>
      <c r="AP147">
        <v>332250609.0545013</v>
      </c>
      <c r="AQ147">
        <v>319960853.31361401</v>
      </c>
      <c r="AR147">
        <v>274629248.55847079</v>
      </c>
      <c r="AS147">
        <v>245092529.67076463</v>
      </c>
      <c r="AT147">
        <v>231465658.43119463</v>
      </c>
      <c r="AU147">
        <v>205695004.34836319</v>
      </c>
      <c r="AV147">
        <v>303757599.88864177</v>
      </c>
      <c r="AW147">
        <v>367754659.73125309</v>
      </c>
      <c r="AX147">
        <v>407679710.81221133</v>
      </c>
      <c r="AY147">
        <v>518035681.34853804</v>
      </c>
      <c r="AZ147">
        <v>579311078.98597193</v>
      </c>
      <c r="BA147">
        <v>591142134.76624393</v>
      </c>
      <c r="BB147">
        <v>622365277.83580005</v>
      </c>
      <c r="BC147">
        <v>881615726.68242347</v>
      </c>
      <c r="BD147">
        <v>917318999.89256239</v>
      </c>
      <c r="BE147">
        <v>870516388.14418066</v>
      </c>
      <c r="BF147">
        <v>897650894.21091866</v>
      </c>
      <c r="BG147">
        <v>829643667.29037249</v>
      </c>
      <c r="BH147">
        <v>794311175.88107657</v>
      </c>
      <c r="BI147">
        <v>655638760.91555178</v>
      </c>
      <c r="BJ147">
        <v>908597663.57098711</v>
      </c>
      <c r="BK147">
        <v>1012594204.1053026</v>
      </c>
      <c r="BL147">
        <v>844051795.26285958</v>
      </c>
      <c r="BM147">
        <v>867781061.95813572</v>
      </c>
      <c r="BN147">
        <v>0</v>
      </c>
      <c r="BO147">
        <v>0</v>
      </c>
      <c r="BP147">
        <v>0</v>
      </c>
      <c r="BQ147">
        <v>0</v>
      </c>
    </row>
    <row r="148" spans="1:69" x14ac:dyDescent="0.35">
      <c r="A148" t="s">
        <v>477</v>
      </c>
      <c r="B148" t="s">
        <v>478</v>
      </c>
      <c r="C148" t="s">
        <v>816</v>
      </c>
      <c r="D148" t="s">
        <v>817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225654805016.78394</v>
      </c>
      <c r="W148">
        <v>235772448568.87128</v>
      </c>
      <c r="X148">
        <v>310200251164.43146</v>
      </c>
      <c r="Y148">
        <v>361426819736.15338</v>
      </c>
      <c r="Z148">
        <v>406509625974.49707</v>
      </c>
      <c r="AA148">
        <v>436393830580.60046</v>
      </c>
      <c r="AB148">
        <v>473803273823.84161</v>
      </c>
      <c r="AC148">
        <v>545865877877.8634</v>
      </c>
      <c r="AD148">
        <v>625095755183.22473</v>
      </c>
      <c r="AE148">
        <v>751776309838.17468</v>
      </c>
      <c r="AF148">
        <v>774547786567.51404</v>
      </c>
      <c r="AG148">
        <v>0</v>
      </c>
      <c r="AH148">
        <v>0</v>
      </c>
      <c r="AI148">
        <v>0</v>
      </c>
      <c r="AJ148">
        <v>0</v>
      </c>
      <c r="AK148">
        <v>1339680109121.2603</v>
      </c>
      <c r="AL148">
        <v>1627262778318.594</v>
      </c>
      <c r="AM148">
        <v>1572309084577.5212</v>
      </c>
      <c r="AN148">
        <v>1835356838926.7385</v>
      </c>
      <c r="AO148">
        <v>2165062793645.1694</v>
      </c>
      <c r="AP148">
        <v>2442947914570.7271</v>
      </c>
      <c r="AQ148">
        <v>2523858869946.3042</v>
      </c>
      <c r="AR148">
        <v>2676490818450.3896</v>
      </c>
      <c r="AS148">
        <v>2994816770213.249</v>
      </c>
      <c r="AT148">
        <v>3229758808092.3545</v>
      </c>
      <c r="AU148">
        <v>3513764850178.9985</v>
      </c>
      <c r="AV148">
        <v>4145706814090.96</v>
      </c>
      <c r="AW148">
        <v>4816374739933.292</v>
      </c>
      <c r="AX148">
        <v>5764301005200.6045</v>
      </c>
      <c r="AY148">
        <v>7210854012904.2119</v>
      </c>
      <c r="AZ148">
        <v>9029348604726.873</v>
      </c>
      <c r="BA148">
        <v>11247219809628.768</v>
      </c>
      <c r="BB148">
        <v>13424748459459.053</v>
      </c>
      <c r="BC148">
        <v>16022226356171.084</v>
      </c>
      <c r="BD148">
        <v>19438615703440.438</v>
      </c>
      <c r="BE148">
        <v>21890673202433.574</v>
      </c>
      <c r="BF148">
        <v>24806272807902.246</v>
      </c>
      <c r="BG148">
        <v>27166952812398.676</v>
      </c>
      <c r="BH148">
        <v>28840078990868.355</v>
      </c>
      <c r="BI148">
        <v>29932685314253.191</v>
      </c>
      <c r="BJ148">
        <v>32101688521713.625</v>
      </c>
      <c r="BK148">
        <v>34725387427189.609</v>
      </c>
      <c r="BL148">
        <v>36084104668072.289</v>
      </c>
      <c r="BM148">
        <v>39314760658900.367</v>
      </c>
      <c r="BN148">
        <v>47354325503911.391</v>
      </c>
      <c r="BO148">
        <v>51183087585966.484</v>
      </c>
      <c r="BP148">
        <v>53770095608672.234</v>
      </c>
      <c r="BQ148">
        <v>58552363660859.719</v>
      </c>
    </row>
    <row r="149" spans="1:69" x14ac:dyDescent="0.35">
      <c r="A149" t="s">
        <v>479</v>
      </c>
      <c r="B149" t="s">
        <v>480</v>
      </c>
      <c r="C149" t="s">
        <v>816</v>
      </c>
      <c r="D149" t="s">
        <v>817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</row>
    <row r="150" spans="1:69" x14ac:dyDescent="0.35">
      <c r="A150" t="s">
        <v>481</v>
      </c>
      <c r="B150" t="s">
        <v>482</v>
      </c>
      <c r="C150" t="s">
        <v>816</v>
      </c>
      <c r="D150" t="s">
        <v>817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</row>
    <row r="151" spans="1:69" x14ac:dyDescent="0.35">
      <c r="A151" t="s">
        <v>483</v>
      </c>
      <c r="B151" t="s">
        <v>484</v>
      </c>
      <c r="C151" t="s">
        <v>816</v>
      </c>
      <c r="D151" t="s">
        <v>817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</row>
    <row r="152" spans="1:69" x14ac:dyDescent="0.35">
      <c r="A152" t="s">
        <v>485</v>
      </c>
      <c r="B152" t="s">
        <v>486</v>
      </c>
      <c r="C152" t="s">
        <v>816</v>
      </c>
      <c r="D152" t="s">
        <v>817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989843877.36688697</v>
      </c>
      <c r="AD152">
        <v>1156335754.6004767</v>
      </c>
      <c r="AE152">
        <v>1382000579.5467894</v>
      </c>
      <c r="AF152">
        <v>1782558708.0239666</v>
      </c>
      <c r="AG152">
        <v>2487520073.1488323</v>
      </c>
      <c r="AH152">
        <v>3018644159.9908853</v>
      </c>
      <c r="AI152">
        <v>3820663080.0778751</v>
      </c>
      <c r="AJ152">
        <v>5241052440.8907709</v>
      </c>
      <c r="AK152">
        <v>6372304901.1194019</v>
      </c>
      <c r="AL152">
        <v>6816832903.4646683</v>
      </c>
      <c r="AM152">
        <v>7689836152.8101177</v>
      </c>
      <c r="AN152">
        <v>8715568921.646452</v>
      </c>
      <c r="AO152">
        <v>9330772494.4768219</v>
      </c>
      <c r="AP152">
        <v>9803135483.9421558</v>
      </c>
      <c r="AQ152">
        <v>10105270275.469881</v>
      </c>
      <c r="AR152">
        <v>10773018137.227301</v>
      </c>
      <c r="AS152">
        <v>10580469604.654922</v>
      </c>
      <c r="AT152">
        <v>11396029750.420139</v>
      </c>
      <c r="AU152">
        <v>12318437460.049738</v>
      </c>
      <c r="AV152">
        <v>13849483639.751015</v>
      </c>
      <c r="AW152">
        <v>15076596223.142056</v>
      </c>
      <c r="AX152">
        <v>16934052214.031374</v>
      </c>
      <c r="AY152">
        <v>21110219853.311172</v>
      </c>
      <c r="AZ152">
        <v>23089091091.002861</v>
      </c>
      <c r="BA152">
        <v>23664306848.659229</v>
      </c>
      <c r="BB152">
        <v>26581386706.858871</v>
      </c>
      <c r="BC152">
        <v>30373313170.587608</v>
      </c>
      <c r="BD152">
        <v>37160908646.919678</v>
      </c>
      <c r="BE152">
        <v>46925830276.960999</v>
      </c>
      <c r="BF152">
        <v>55250524861.204437</v>
      </c>
      <c r="BG152">
        <v>61032167378.290939</v>
      </c>
      <c r="BH152">
        <v>59214950231.435387</v>
      </c>
      <c r="BI152">
        <v>66600503260.511566</v>
      </c>
      <c r="BJ152">
        <v>73693690045.640579</v>
      </c>
      <c r="BK152">
        <v>80700091557.678329</v>
      </c>
      <c r="BL152">
        <v>85189657603.584656</v>
      </c>
      <c r="BM152">
        <v>86663289883.092651</v>
      </c>
      <c r="BN152">
        <v>85883120572.124542</v>
      </c>
      <c r="BO152">
        <v>88988514862.484573</v>
      </c>
      <c r="BP152">
        <v>89984429997.804733</v>
      </c>
      <c r="BQ152">
        <v>97356361854.566711</v>
      </c>
    </row>
    <row r="153" spans="1:69" x14ac:dyDescent="0.35">
      <c r="A153" t="s">
        <v>487</v>
      </c>
      <c r="B153" t="s">
        <v>488</v>
      </c>
      <c r="C153" t="s">
        <v>816</v>
      </c>
      <c r="D153" t="s">
        <v>817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</row>
    <row r="154" spans="1:69" x14ac:dyDescent="0.35">
      <c r="A154" t="s">
        <v>489</v>
      </c>
      <c r="B154" t="s">
        <v>490</v>
      </c>
      <c r="C154" t="s">
        <v>816</v>
      </c>
      <c r="D154" t="s">
        <v>817</v>
      </c>
      <c r="E154">
        <v>567138755.33792388</v>
      </c>
      <c r="F154">
        <v>596977763.02294874</v>
      </c>
      <c r="G154">
        <v>689656535.23670816</v>
      </c>
      <c r="H154">
        <v>735897116.68237436</v>
      </c>
      <c r="I154">
        <v>747556066.70500445</v>
      </c>
      <c r="J154">
        <v>798934490.53352332</v>
      </c>
      <c r="K154">
        <v>792610992.21616721</v>
      </c>
      <c r="L154">
        <v>865783748.21410501</v>
      </c>
      <c r="M154">
        <v>975806690.65643644</v>
      </c>
      <c r="N154">
        <v>1082051342.8541515</v>
      </c>
      <c r="O154">
        <v>1167386952.6468773</v>
      </c>
      <c r="P154">
        <v>1320685969.9256997</v>
      </c>
      <c r="Q154">
        <v>1713362893.4098434</v>
      </c>
      <c r="R154">
        <v>2238141420.3000264</v>
      </c>
      <c r="S154">
        <v>2720010014.2639198</v>
      </c>
      <c r="T154">
        <v>3522335790.3430614</v>
      </c>
      <c r="U154">
        <v>3814688802.2388959</v>
      </c>
      <c r="V154">
        <v>4481401162.6021996</v>
      </c>
      <c r="W154">
        <v>5698614073.4413557</v>
      </c>
      <c r="X154">
        <v>6933075395.7160683</v>
      </c>
      <c r="Y154">
        <v>7610699565.061203</v>
      </c>
      <c r="Z154">
        <v>6745089608.174015</v>
      </c>
      <c r="AA154">
        <v>6434449351.1728907</v>
      </c>
      <c r="AB154">
        <v>6413459211.4575768</v>
      </c>
      <c r="AC154">
        <v>5705705078.5559549</v>
      </c>
      <c r="AD154">
        <v>5652489317.3009968</v>
      </c>
      <c r="AE154">
        <v>7303467911.5974321</v>
      </c>
      <c r="AF154">
        <v>8743753158.9352074</v>
      </c>
      <c r="AG154">
        <v>10257519094.663258</v>
      </c>
      <c r="AH154">
        <v>11133613016.704451</v>
      </c>
      <c r="AI154">
        <v>13928322799.514978</v>
      </c>
      <c r="AJ154">
        <v>15401278347.91048</v>
      </c>
      <c r="AK154">
        <v>17159405012.883556</v>
      </c>
      <c r="AL154">
        <v>17006667383.589607</v>
      </c>
      <c r="AM154">
        <v>18933173965.011417</v>
      </c>
      <c r="AN154">
        <v>21840281030.444984</v>
      </c>
      <c r="AO154">
        <v>22806657644.050915</v>
      </c>
      <c r="AP154">
        <v>24243098561.981739</v>
      </c>
      <c r="AQ154">
        <v>25499624339.470493</v>
      </c>
      <c r="AR154">
        <v>27537166853.640194</v>
      </c>
      <c r="AS154">
        <v>27553547901.373981</v>
      </c>
      <c r="AT154">
        <v>30595479627.994915</v>
      </c>
      <c r="AU154">
        <v>34615218673.157692</v>
      </c>
      <c r="AV154">
        <v>42979559362.416908</v>
      </c>
      <c r="AW154">
        <v>50279518338.408905</v>
      </c>
      <c r="AX154">
        <v>57367471226.064468</v>
      </c>
      <c r="AY154">
        <v>68279167314.144218</v>
      </c>
      <c r="AZ154">
        <v>86170237873.998566</v>
      </c>
      <c r="BA154">
        <v>103209311281.10626</v>
      </c>
      <c r="BB154">
        <v>106236101111.34285</v>
      </c>
      <c r="BC154">
        <v>105958052693.02086</v>
      </c>
      <c r="BD154">
        <v>117342612523.74663</v>
      </c>
      <c r="BE154">
        <v>114988965286.15794</v>
      </c>
      <c r="BF154">
        <v>121684074316.32381</v>
      </c>
      <c r="BG154">
        <v>129215255951.83087</v>
      </c>
      <c r="BH154">
        <v>117574543210.19568</v>
      </c>
      <c r="BI154">
        <v>122601735121.6976</v>
      </c>
      <c r="BJ154">
        <v>130942791853.039</v>
      </c>
      <c r="BK154">
        <v>140699969931.77542</v>
      </c>
      <c r="BL154">
        <v>142508830662.61481</v>
      </c>
      <c r="BM154">
        <v>156380126267.64136</v>
      </c>
      <c r="BN154">
        <v>173640981978.04401</v>
      </c>
      <c r="BO154">
        <v>165918642150.32596</v>
      </c>
      <c r="BP154">
        <v>172885347499.5816</v>
      </c>
      <c r="BQ154">
        <v>190307171168.0141</v>
      </c>
    </row>
    <row r="155" spans="1:69" x14ac:dyDescent="0.35">
      <c r="A155" t="s">
        <v>491</v>
      </c>
      <c r="B155" t="s">
        <v>492</v>
      </c>
      <c r="C155" t="s">
        <v>816</v>
      </c>
      <c r="D155" t="s">
        <v>817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</row>
    <row r="156" spans="1:69" x14ac:dyDescent="0.35">
      <c r="A156" t="s">
        <v>493</v>
      </c>
      <c r="B156" t="s">
        <v>494</v>
      </c>
      <c r="C156" t="s">
        <v>816</v>
      </c>
      <c r="D156" t="s">
        <v>817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2175760229.6908689</v>
      </c>
      <c r="AK156">
        <v>1007881354.8055698</v>
      </c>
      <c r="AL156">
        <v>454882275.48201472</v>
      </c>
      <c r="AM156">
        <v>270687405.32566047</v>
      </c>
      <c r="AN156">
        <v>336876315.31461132</v>
      </c>
      <c r="AO156">
        <v>310887413.04347706</v>
      </c>
      <c r="AP156">
        <v>416202770.5627715</v>
      </c>
      <c r="AQ156">
        <v>328479945.06517547</v>
      </c>
      <c r="AR156">
        <v>239449960.09197751</v>
      </c>
      <c r="AS156">
        <v>287247849.58257645</v>
      </c>
      <c r="AT156">
        <v>372261861.61283326</v>
      </c>
      <c r="AU156">
        <v>481711742.13511974</v>
      </c>
      <c r="AV156">
        <v>611340519.63048422</v>
      </c>
      <c r="AW156">
        <v>954956729.07051158</v>
      </c>
      <c r="AX156">
        <v>1256133941.9228742</v>
      </c>
      <c r="AY156">
        <v>1489453509.2297974</v>
      </c>
      <c r="AZ156">
        <v>2252418535.5040703</v>
      </c>
      <c r="BA156">
        <v>3048560211.7350516</v>
      </c>
      <c r="BB156">
        <v>2942008523.6050878</v>
      </c>
      <c r="BC156">
        <v>3002340723.8961148</v>
      </c>
      <c r="BD156">
        <v>3499060093.1242967</v>
      </c>
      <c r="BE156">
        <v>4097465148.6419287</v>
      </c>
      <c r="BF156">
        <v>4987981070.8533325</v>
      </c>
      <c r="BG156">
        <v>4700393810.8773956</v>
      </c>
      <c r="BH156">
        <v>3401199025.6143332</v>
      </c>
      <c r="BI156">
        <v>3540922312.8955345</v>
      </c>
      <c r="BJ156">
        <v>4165399978.9718771</v>
      </c>
      <c r="BK156">
        <v>4951419260.9331379</v>
      </c>
      <c r="BL156">
        <v>5118551526.167098</v>
      </c>
      <c r="BM156">
        <v>6213600283.8111687</v>
      </c>
      <c r="BN156">
        <v>6774331619.8074455</v>
      </c>
      <c r="BO156">
        <v>6672257236.5277729</v>
      </c>
      <c r="BP156">
        <v>8213011367.749114</v>
      </c>
      <c r="BQ156">
        <v>9536355477.5671978</v>
      </c>
    </row>
    <row r="157" spans="1:69" x14ac:dyDescent="0.35">
      <c r="A157" t="s">
        <v>495</v>
      </c>
      <c r="B157" t="s">
        <v>496</v>
      </c>
      <c r="C157" t="s">
        <v>816</v>
      </c>
      <c r="D157" t="s">
        <v>817</v>
      </c>
      <c r="E157">
        <v>0</v>
      </c>
      <c r="F157">
        <v>0</v>
      </c>
      <c r="G157">
        <v>107513378.40739223</v>
      </c>
      <c r="H157">
        <v>111766922.01431598</v>
      </c>
      <c r="I157">
        <v>122866645.33143242</v>
      </c>
      <c r="J157">
        <v>131292712.66705292</v>
      </c>
      <c r="K157">
        <v>142473455.86239564</v>
      </c>
      <c r="L157">
        <v>164818738.2774362</v>
      </c>
      <c r="M157">
        <v>176821833.23678401</v>
      </c>
      <c r="N157">
        <v>183693438.68807396</v>
      </c>
      <c r="O157">
        <v>198632023.75143701</v>
      </c>
      <c r="P157">
        <v>211278665.86861062</v>
      </c>
      <c r="Q157">
        <v>259663000.34164974</v>
      </c>
      <c r="R157">
        <v>305179721.49596757</v>
      </c>
      <c r="S157">
        <v>341407227.7644195</v>
      </c>
      <c r="T157">
        <v>390617262.67092973</v>
      </c>
      <c r="U157">
        <v>406273984.5310899</v>
      </c>
      <c r="V157">
        <v>449000981.9734109</v>
      </c>
      <c r="W157">
        <v>565553610.60025418</v>
      </c>
      <c r="X157">
        <v>661218728.29241359</v>
      </c>
      <c r="Y157">
        <v>802858782.53255451</v>
      </c>
      <c r="Z157">
        <v>773616012.03163254</v>
      </c>
      <c r="AA157">
        <v>654528295.6206069</v>
      </c>
      <c r="AB157">
        <v>483439200.07371664</v>
      </c>
      <c r="AC157">
        <v>447577138.34828156</v>
      </c>
      <c r="AD157">
        <v>441281402.00988096</v>
      </c>
      <c r="AE157">
        <v>542983627.47829485</v>
      </c>
      <c r="AF157">
        <v>406836489.74505234</v>
      </c>
      <c r="AG157">
        <v>378503643.85844207</v>
      </c>
      <c r="AH157">
        <v>444053478.85402429</v>
      </c>
      <c r="AI157">
        <v>497888204.3015492</v>
      </c>
      <c r="AJ157">
        <v>531410731.4096424</v>
      </c>
      <c r="AK157">
        <v>639731934.26181626</v>
      </c>
      <c r="AL157">
        <v>773992342.39000618</v>
      </c>
      <c r="AM157">
        <v>736682946.22848284</v>
      </c>
      <c r="AN157">
        <v>615635433.67966902</v>
      </c>
      <c r="AO157">
        <v>749776485.47175002</v>
      </c>
      <c r="AP157">
        <v>722652819.0255512</v>
      </c>
      <c r="AQ157">
        <v>717971330.06620884</v>
      </c>
      <c r="AR157">
        <v>740968446.51503432</v>
      </c>
      <c r="AS157">
        <v>806024890.64899004</v>
      </c>
      <c r="AT157">
        <v>1025199815.1386387</v>
      </c>
      <c r="AU157">
        <v>1067333301.652643</v>
      </c>
      <c r="AV157">
        <v>1281516121.1779683</v>
      </c>
      <c r="AW157">
        <v>1063335805.276315</v>
      </c>
      <c r="AX157">
        <v>1014399095.6403626</v>
      </c>
      <c r="AY157">
        <v>1241671055.0782673</v>
      </c>
      <c r="AZ157">
        <v>1722011904.1116128</v>
      </c>
      <c r="BA157">
        <v>2119973118.344492</v>
      </c>
      <c r="BB157">
        <v>2038624589.2692688</v>
      </c>
      <c r="BC157">
        <v>2132503690.1071248</v>
      </c>
      <c r="BD157">
        <v>2573551146.1918077</v>
      </c>
      <c r="BE157">
        <v>2554172720.0100446</v>
      </c>
      <c r="BF157">
        <v>2633009346.5376577</v>
      </c>
      <c r="BG157">
        <v>2665688408.6436138</v>
      </c>
      <c r="BH157">
        <v>2557012236.7066278</v>
      </c>
      <c r="BI157">
        <v>2797745190.3201404</v>
      </c>
      <c r="BJ157">
        <v>3368181699.9000545</v>
      </c>
      <c r="BK157">
        <v>3523673988.1408901</v>
      </c>
      <c r="BL157">
        <v>3474140615.8965211</v>
      </c>
      <c r="BM157">
        <v>3685403688.1035161</v>
      </c>
      <c r="BN157">
        <v>4043490009.2603393</v>
      </c>
      <c r="BO157">
        <v>4300407032.0631428</v>
      </c>
      <c r="BP157">
        <v>4303830381.8990126</v>
      </c>
      <c r="BQ157">
        <v>0</v>
      </c>
    </row>
    <row r="158" spans="1:69" x14ac:dyDescent="0.35">
      <c r="A158" t="s">
        <v>497</v>
      </c>
      <c r="B158" t="s">
        <v>498</v>
      </c>
      <c r="C158" t="s">
        <v>816</v>
      </c>
      <c r="D158" t="s">
        <v>817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7394138.75598088</v>
      </c>
      <c r="V158">
        <v>7202622.5769669265</v>
      </c>
      <c r="W158">
        <v>7447714.6042363504</v>
      </c>
      <c r="X158">
        <v>12072496.662216295</v>
      </c>
      <c r="Y158">
        <v>18928741.721854307</v>
      </c>
      <c r="Z158">
        <v>20769933.774834454</v>
      </c>
      <c r="AA158">
        <v>19435108.989586484</v>
      </c>
      <c r="AB158">
        <v>19451063.829787277</v>
      </c>
      <c r="AC158">
        <v>25747517.730496451</v>
      </c>
      <c r="AD158">
        <v>33123274.161735799</v>
      </c>
      <c r="AE158">
        <v>41216193.539365292</v>
      </c>
      <c r="AF158">
        <v>35759188.984061614</v>
      </c>
      <c r="AG158">
        <v>42895731.360273205</v>
      </c>
      <c r="AH158">
        <v>49978652.803893402</v>
      </c>
      <c r="AI158">
        <v>56100397.822445571</v>
      </c>
      <c r="AJ158">
        <v>65204232.907441832</v>
      </c>
      <c r="AK158">
        <v>71198610.070216656</v>
      </c>
      <c r="AL158">
        <v>93337531.60109143</v>
      </c>
      <c r="AM158">
        <v>109450833.99866217</v>
      </c>
      <c r="AN158">
        <v>124336448.59813055</v>
      </c>
      <c r="AO158">
        <v>156830076.46559027</v>
      </c>
      <c r="AP158">
        <v>193401869.15887851</v>
      </c>
      <c r="AQ158">
        <v>237881053.52591327</v>
      </c>
      <c r="AR158">
        <v>246272727.2727271</v>
      </c>
      <c r="AS158">
        <v>256547153.78079894</v>
      </c>
      <c r="AT158">
        <v>265828226.87446281</v>
      </c>
      <c r="AU158">
        <v>309118638.85781282</v>
      </c>
      <c r="AV158">
        <v>362223010.10078102</v>
      </c>
      <c r="AW158">
        <v>475844756.87031263</v>
      </c>
      <c r="AX158">
        <v>526344545.72590756</v>
      </c>
      <c r="AY158">
        <v>625675932.81192231</v>
      </c>
      <c r="AZ158">
        <v>776470290.20624936</v>
      </c>
      <c r="BA158">
        <v>946115029.24296868</v>
      </c>
      <c r="BB158">
        <v>1082443389.8968751</v>
      </c>
      <c r="BC158">
        <v>1240935165.024219</v>
      </c>
      <c r="BD158">
        <v>1305453268.9867048</v>
      </c>
      <c r="BE158">
        <v>1301778477.6439211</v>
      </c>
      <c r="BF158">
        <v>1540780586.7911878</v>
      </c>
      <c r="BG158">
        <v>1768293826.1718163</v>
      </c>
      <c r="BH158">
        <v>1984333428.9506099</v>
      </c>
      <c r="BI158">
        <v>1980444728.502131</v>
      </c>
      <c r="BJ158">
        <v>2080063675.248842</v>
      </c>
      <c r="BK158">
        <v>2149871785.8287988</v>
      </c>
      <c r="BL158">
        <v>2356087719.7208257</v>
      </c>
      <c r="BM158">
        <v>2690607560.4335637</v>
      </c>
      <c r="BN158">
        <v>3397039335.9948931</v>
      </c>
      <c r="BO158">
        <v>3598884898.8722386</v>
      </c>
      <c r="BP158">
        <v>3850162901.4757738</v>
      </c>
      <c r="BQ158">
        <v>3846774277.9733238</v>
      </c>
    </row>
    <row r="159" spans="1:69" x14ac:dyDescent="0.35">
      <c r="A159" t="s">
        <v>499</v>
      </c>
      <c r="B159" t="s">
        <v>500</v>
      </c>
      <c r="C159" t="s">
        <v>816</v>
      </c>
      <c r="D159" t="s">
        <v>817</v>
      </c>
      <c r="E159">
        <v>7722441933.6437292</v>
      </c>
      <c r="F159">
        <v>8118219602.5802813</v>
      </c>
      <c r="G159">
        <v>8395634376.0290079</v>
      </c>
      <c r="H159">
        <v>9687735384.7405376</v>
      </c>
      <c r="I159">
        <v>11200015038.589626</v>
      </c>
      <c r="J159">
        <v>12397984987.55547</v>
      </c>
      <c r="K159">
        <v>14068940008.961445</v>
      </c>
      <c r="L159">
        <v>16003370599.433784</v>
      </c>
      <c r="M159">
        <v>18747109834.299129</v>
      </c>
      <c r="N159">
        <v>21107212261.036133</v>
      </c>
      <c r="O159">
        <v>23613069439.929646</v>
      </c>
      <c r="P159">
        <v>26608350291.911835</v>
      </c>
      <c r="Q159">
        <v>31701477864.512421</v>
      </c>
      <c r="R159">
        <v>38190631158.205811</v>
      </c>
      <c r="S159">
        <v>51208225401.933716</v>
      </c>
      <c r="T159">
        <v>66495650324.759575</v>
      </c>
      <c r="U159">
        <v>87233183232.519287</v>
      </c>
      <c r="V159">
        <v>110560272836.99385</v>
      </c>
      <c r="W159">
        <v>134906382822.49182</v>
      </c>
      <c r="X159">
        <v>168592343060.53656</v>
      </c>
      <c r="Y159">
        <v>210320216149.858</v>
      </c>
      <c r="Z159">
        <v>247477117956.32199</v>
      </c>
      <c r="AA159">
        <v>284860569803.95636</v>
      </c>
      <c r="AB159">
        <v>321959611004.87958</v>
      </c>
      <c r="AC159">
        <v>354674841637.33246</v>
      </c>
      <c r="AD159">
        <v>0</v>
      </c>
      <c r="AE159">
        <v>412596959232.29132</v>
      </c>
      <c r="AF159">
        <v>387376276081.48834</v>
      </c>
      <c r="AG159">
        <v>398285494573.38062</v>
      </c>
      <c r="AH159">
        <v>390948772374.68494</v>
      </c>
      <c r="AI159">
        <v>443785985357.56824</v>
      </c>
      <c r="AJ159">
        <v>352066460988.2262</v>
      </c>
      <c r="AK159">
        <v>367958076257.0177</v>
      </c>
      <c r="AL159">
        <v>358093957307.64294</v>
      </c>
      <c r="AM159">
        <v>381581838409.88617</v>
      </c>
      <c r="AN159">
        <v>413235505515.59796</v>
      </c>
      <c r="AO159">
        <v>448177612741.04901</v>
      </c>
      <c r="AP159">
        <v>480989589477.55298</v>
      </c>
      <c r="AQ159">
        <v>512302610709.04468</v>
      </c>
      <c r="AR159">
        <v>547783037922.09119</v>
      </c>
      <c r="AS159">
        <v>586598681995.99768</v>
      </c>
      <c r="AT159">
        <v>640724442018.60754</v>
      </c>
      <c r="AU159">
        <v>663085836709.94165</v>
      </c>
      <c r="AV159">
        <v>729916068965.53796</v>
      </c>
      <c r="AW159">
        <v>823361719700.45728</v>
      </c>
      <c r="AX159">
        <v>950424439253.04382</v>
      </c>
      <c r="AY159">
        <v>1142779521846.4009</v>
      </c>
      <c r="AZ159">
        <v>1379143639415.2766</v>
      </c>
      <c r="BA159">
        <v>1639835987818.9819</v>
      </c>
      <c r="BB159">
        <v>1775903732716.717</v>
      </c>
      <c r="BC159">
        <v>1950983744034.3796</v>
      </c>
      <c r="BD159">
        <v>2165814360116.1233</v>
      </c>
      <c r="BE159">
        <v>2348414162921.1445</v>
      </c>
      <c r="BF159">
        <v>2459495362489.0229</v>
      </c>
      <c r="BG159">
        <v>2680391330061.3486</v>
      </c>
      <c r="BH159">
        <v>2740624606445.1074</v>
      </c>
      <c r="BI159">
        <v>2933358885261.1021</v>
      </c>
      <c r="BJ159">
        <v>2973417649989.6719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</row>
    <row r="160" spans="1:69" x14ac:dyDescent="0.35">
      <c r="A160" t="s">
        <v>501</v>
      </c>
      <c r="B160" t="s">
        <v>502</v>
      </c>
      <c r="C160" t="s">
        <v>816</v>
      </c>
      <c r="D160" t="s">
        <v>817</v>
      </c>
      <c r="E160">
        <v>2991200000.0000043</v>
      </c>
      <c r="F160">
        <v>3384800000.0000019</v>
      </c>
      <c r="G160">
        <v>3831199999.9999938</v>
      </c>
      <c r="H160">
        <v>4470399999.9999933</v>
      </c>
      <c r="I160">
        <v>5222399999.9999924</v>
      </c>
      <c r="J160">
        <v>5700000000</v>
      </c>
      <c r="K160">
        <v>6215200000.0000057</v>
      </c>
      <c r="L160">
        <v>6956800000.0000143</v>
      </c>
      <c r="M160">
        <v>7828000000.0000124</v>
      </c>
      <c r="N160">
        <v>9265599999.9999962</v>
      </c>
      <c r="O160">
        <v>10819200000.000013</v>
      </c>
      <c r="P160">
        <v>12222400000.000002</v>
      </c>
      <c r="Q160">
        <v>14296000000.000002</v>
      </c>
      <c r="R160">
        <v>17871999999.999992</v>
      </c>
      <c r="S160">
        <v>21795999999.999985</v>
      </c>
      <c r="T160">
        <v>27544800000.000008</v>
      </c>
      <c r="U160">
        <v>34423700246.337402</v>
      </c>
      <c r="V160">
        <v>24555885349.754105</v>
      </c>
      <c r="W160">
        <v>32872139500.153679</v>
      </c>
      <c r="X160">
        <v>44573558430.168945</v>
      </c>
      <c r="Y160">
        <v>61213019040.564766</v>
      </c>
      <c r="Z160">
        <v>86094228023.659241</v>
      </c>
      <c r="AA160">
        <v>57763909081.238075</v>
      </c>
      <c r="AB160">
        <v>44356920412.34362</v>
      </c>
      <c r="AC160">
        <v>53673999570.989487</v>
      </c>
      <c r="AD160">
        <v>49783549783.549927</v>
      </c>
      <c r="AE160">
        <v>35748553793.645546</v>
      </c>
      <c r="AF160">
        <v>38324373468.545189</v>
      </c>
      <c r="AG160">
        <v>20213320546.12513</v>
      </c>
      <c r="AH160">
        <v>36568347489.491119</v>
      </c>
      <c r="AI160">
        <v>58817129637.036842</v>
      </c>
      <c r="AJ160">
        <v>81775625076.612854</v>
      </c>
      <c r="AK160">
        <v>98555428967.287338</v>
      </c>
      <c r="AL160">
        <v>114444747220.21365</v>
      </c>
      <c r="AM160">
        <v>126888934516.9368</v>
      </c>
      <c r="AN160">
        <v>87966134038.484604</v>
      </c>
      <c r="AO160">
        <v>94378170625.024429</v>
      </c>
      <c r="AP160">
        <v>142067947405.86581</v>
      </c>
      <c r="AQ160">
        <v>144619775196.34885</v>
      </c>
      <c r="AR160">
        <v>164110294906.49216</v>
      </c>
      <c r="AS160">
        <v>158483904526.68027</v>
      </c>
      <c r="AT160">
        <v>190631348526.98401</v>
      </c>
      <c r="AU160">
        <v>193793899871.53622</v>
      </c>
      <c r="AV160">
        <v>189646155318.63779</v>
      </c>
      <c r="AW160">
        <v>204947598307.75385</v>
      </c>
      <c r="AX160">
        <v>233403515636.68805</v>
      </c>
      <c r="AY160">
        <v>248993425645.21609</v>
      </c>
      <c r="AZ160">
        <v>273534194279.3772</v>
      </c>
      <c r="BA160">
        <v>292482223143.02789</v>
      </c>
      <c r="BB160">
        <v>268649841510.59274</v>
      </c>
      <c r="BC160">
        <v>323976460632.69922</v>
      </c>
      <c r="BD160">
        <v>362404509259.80054</v>
      </c>
      <c r="BE160">
        <v>376346208307.70105</v>
      </c>
      <c r="BF160">
        <v>420187743619.0069</v>
      </c>
      <c r="BG160">
        <v>452961553363.0011</v>
      </c>
      <c r="BH160">
        <v>426220671320.08899</v>
      </c>
      <c r="BI160">
        <v>406559645281.85797</v>
      </c>
      <c r="BJ160">
        <v>445924059878.5285</v>
      </c>
      <c r="BK160">
        <v>458421685708.97394</v>
      </c>
      <c r="BL160">
        <v>479487104016.15186</v>
      </c>
      <c r="BM160">
        <v>487678659128.47357</v>
      </c>
      <c r="BN160">
        <v>566005533235.12524</v>
      </c>
      <c r="BO160">
        <v>611839338015.18701</v>
      </c>
      <c r="BP160">
        <v>769847641583.56641</v>
      </c>
      <c r="BQ160">
        <v>850076943477.81299</v>
      </c>
    </row>
    <row r="161" spans="1:69" x14ac:dyDescent="0.35">
      <c r="A161" t="s">
        <v>503</v>
      </c>
      <c r="B161" t="s">
        <v>504</v>
      </c>
      <c r="C161" t="s">
        <v>816</v>
      </c>
      <c r="D161" t="s">
        <v>817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</row>
    <row r="162" spans="1:69" x14ac:dyDescent="0.35">
      <c r="A162" t="s">
        <v>505</v>
      </c>
      <c r="B162" t="s">
        <v>506</v>
      </c>
      <c r="C162" t="s">
        <v>816</v>
      </c>
      <c r="D162" t="s">
        <v>817</v>
      </c>
      <c r="E162">
        <v>0</v>
      </c>
      <c r="F162">
        <v>53739719098.516296</v>
      </c>
      <c r="G162">
        <v>55084192439.061607</v>
      </c>
      <c r="H162">
        <v>60732445901.472473</v>
      </c>
      <c r="I162">
        <v>68014982775.84967</v>
      </c>
      <c r="J162">
        <v>82534801092.825607</v>
      </c>
      <c r="K162">
        <v>84055456838.120758</v>
      </c>
      <c r="L162">
        <v>89804152655.247391</v>
      </c>
      <c r="M162">
        <v>99348997101.596741</v>
      </c>
      <c r="N162">
        <v>112018056416.85234</v>
      </c>
      <c r="O162">
        <v>126829592760.6705</v>
      </c>
      <c r="P162">
        <v>139522261597.48053</v>
      </c>
      <c r="Q162">
        <v>164300953105.54666</v>
      </c>
      <c r="R162">
        <v>207421819187.79535</v>
      </c>
      <c r="S162">
        <v>248786374448.46536</v>
      </c>
      <c r="T162">
        <v>284369346114.57434</v>
      </c>
      <c r="U162">
        <v>319327982202.14258</v>
      </c>
      <c r="V162">
        <v>357101185941.52924</v>
      </c>
      <c r="W162">
        <v>413790384033.97803</v>
      </c>
      <c r="X162">
        <v>517618833838.73792</v>
      </c>
      <c r="Y162">
        <v>624044521127.87</v>
      </c>
      <c r="Z162">
        <v>687848073410.26038</v>
      </c>
      <c r="AA162">
        <v>701520209822.84229</v>
      </c>
      <c r="AB162">
        <v>742950172232.09082</v>
      </c>
      <c r="AC162">
        <v>778156895319.28003</v>
      </c>
      <c r="AD162">
        <v>840464810458.49756</v>
      </c>
      <c r="AE162">
        <v>987729425517.47266</v>
      </c>
      <c r="AF162">
        <v>1007436628502.3418</v>
      </c>
      <c r="AG162">
        <v>1259186936058.6973</v>
      </c>
      <c r="AH162">
        <v>1567253663372.5056</v>
      </c>
      <c r="AI162">
        <v>1325647157311.1011</v>
      </c>
      <c r="AJ162">
        <v>1319392459878.3865</v>
      </c>
      <c r="AK162">
        <v>1562464383254.3484</v>
      </c>
      <c r="AL162">
        <v>1809379884557.0413</v>
      </c>
      <c r="AM162">
        <v>1901523822215.8081</v>
      </c>
      <c r="AN162">
        <v>2174629131840.7163</v>
      </c>
      <c r="AO162">
        <v>2553555713027.9302</v>
      </c>
      <c r="AP162">
        <v>2906966179276.9346</v>
      </c>
      <c r="AQ162">
        <v>2997301179437.4878</v>
      </c>
      <c r="AR162">
        <v>3251174108858.8203</v>
      </c>
      <c r="AS162">
        <v>3523579598093.188</v>
      </c>
      <c r="AT162">
        <v>3897472108519.8838</v>
      </c>
      <c r="AU162">
        <v>4152099325136.9512</v>
      </c>
      <c r="AV162">
        <v>4836070424090.7686</v>
      </c>
      <c r="AW162">
        <v>5572703604953.0547</v>
      </c>
      <c r="AX162">
        <v>6647819126449.6387</v>
      </c>
      <c r="AY162">
        <v>8195534838851.1406</v>
      </c>
      <c r="AZ162">
        <v>10236557324320.486</v>
      </c>
      <c r="BA162">
        <v>12541968885553.191</v>
      </c>
      <c r="BB162">
        <v>14925705545638.98</v>
      </c>
      <c r="BC162">
        <v>17991732815793.508</v>
      </c>
      <c r="BD162">
        <v>21570431003900.371</v>
      </c>
      <c r="BE162">
        <v>24132644606774.801</v>
      </c>
      <c r="BF162">
        <v>26887973638353.379</v>
      </c>
      <c r="BG162">
        <v>29398143989471.707</v>
      </c>
      <c r="BH162">
        <v>31277656355370.328</v>
      </c>
      <c r="BI162">
        <v>32674921076203.637</v>
      </c>
      <c r="BJ162">
        <v>35115908087858.457</v>
      </c>
      <c r="BK162">
        <v>37387511557591.211</v>
      </c>
      <c r="BL162">
        <v>38946390907660.242</v>
      </c>
      <c r="BM162">
        <v>42410639912850.117</v>
      </c>
      <c r="BN162">
        <v>48825036737426.352</v>
      </c>
      <c r="BO162">
        <v>54534829532231.172</v>
      </c>
      <c r="BP162">
        <v>59003271304129.945</v>
      </c>
      <c r="BQ162">
        <v>65439943966801.141</v>
      </c>
    </row>
    <row r="163" spans="1:69" x14ac:dyDescent="0.35">
      <c r="A163" t="s">
        <v>507</v>
      </c>
      <c r="B163" t="s">
        <v>508</v>
      </c>
      <c r="C163" t="s">
        <v>816</v>
      </c>
      <c r="D163" t="s">
        <v>817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1883362068.9655154</v>
      </c>
      <c r="AM163">
        <v>452856184.89975518</v>
      </c>
      <c r="AN163">
        <v>526612307.69701791</v>
      </c>
      <c r="AO163">
        <v>497910573.94029635</v>
      </c>
      <c r="AP163">
        <v>493245472.81690425</v>
      </c>
      <c r="AQ163">
        <v>511790544.74818236</v>
      </c>
      <c r="AR163">
        <v>642773726.00402105</v>
      </c>
      <c r="AS163">
        <v>678442738.42079639</v>
      </c>
      <c r="AT163">
        <v>1095019685.7942259</v>
      </c>
      <c r="AU163">
        <v>1064292484.4263699</v>
      </c>
      <c r="AV163">
        <v>1493938545.2460368</v>
      </c>
      <c r="AW163">
        <v>1913588630.7415164</v>
      </c>
      <c r="AX163">
        <v>2219860441.2133741</v>
      </c>
      <c r="AY163">
        <v>2797892549.4849405</v>
      </c>
      <c r="AZ163">
        <v>3965688836.1067929</v>
      </c>
      <c r="BA163">
        <v>4737501484.8922977</v>
      </c>
      <c r="BB163">
        <v>4572751560.3715181</v>
      </c>
      <c r="BC163">
        <v>4842077225.2529554</v>
      </c>
      <c r="BD163">
        <v>5543218655.2555571</v>
      </c>
      <c r="BE163">
        <v>5276521292.4995174</v>
      </c>
      <c r="BF163">
        <v>5588411861.28158</v>
      </c>
      <c r="BG163">
        <v>6081510360.9770212</v>
      </c>
      <c r="BH163">
        <v>5475151335.9473362</v>
      </c>
      <c r="BI163">
        <v>5781247871.0089684</v>
      </c>
      <c r="BJ163">
        <v>6164560416.830081</v>
      </c>
      <c r="BK163">
        <v>7166690607.4383068</v>
      </c>
      <c r="BL163">
        <v>7353024359.7063599</v>
      </c>
      <c r="BM163">
        <v>8056816059.4392738</v>
      </c>
      <c r="BN163">
        <v>9111965616.9639912</v>
      </c>
      <c r="BO163">
        <v>8532781797.5366249</v>
      </c>
      <c r="BP163">
        <v>9293943232.9967098</v>
      </c>
      <c r="BQ163">
        <v>10256002287.515131</v>
      </c>
    </row>
    <row r="164" spans="1:69" x14ac:dyDescent="0.35">
      <c r="A164" t="s">
        <v>509</v>
      </c>
      <c r="B164" t="s">
        <v>510</v>
      </c>
      <c r="C164" t="s">
        <v>816</v>
      </c>
      <c r="D164" t="s">
        <v>817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50176637.944364406</v>
      </c>
      <c r="M164">
        <v>47563325.003039502</v>
      </c>
      <c r="N164">
        <v>46945580.294033386</v>
      </c>
      <c r="O164">
        <v>49350018.773484498</v>
      </c>
      <c r="P164">
        <v>53321792.995034248</v>
      </c>
      <c r="Q164">
        <v>65113893.247901581</v>
      </c>
      <c r="R164">
        <v>80093613.156632915</v>
      </c>
      <c r="S164">
        <v>112729429.9086879</v>
      </c>
      <c r="T164">
        <v>151764079.53044349</v>
      </c>
      <c r="U164">
        <v>151709249.02963397</v>
      </c>
      <c r="V164">
        <v>170231818.96189883</v>
      </c>
      <c r="W164">
        <v>228172669.65723869</v>
      </c>
      <c r="X164">
        <v>282575852.97714382</v>
      </c>
      <c r="Y164">
        <v>297229421.93814123</v>
      </c>
      <c r="Z164">
        <v>238097206.95085704</v>
      </c>
      <c r="AA164">
        <v>220015594.16460109</v>
      </c>
      <c r="AB164">
        <v>229011488.18205959</v>
      </c>
      <c r="AC164">
        <v>268653642.64748347</v>
      </c>
      <c r="AD164">
        <v>283974666.30250555</v>
      </c>
      <c r="AE164">
        <v>390722475.23680776</v>
      </c>
      <c r="AF164">
        <v>432299814.48979247</v>
      </c>
      <c r="AG164">
        <v>472219039.8593601</v>
      </c>
      <c r="AH164">
        <v>445100646.11203188</v>
      </c>
      <c r="AI164">
        <v>495990322.47974771</v>
      </c>
      <c r="AJ164">
        <v>541351505.85765994</v>
      </c>
      <c r="AK164">
        <v>594072046.83306289</v>
      </c>
      <c r="AL164">
        <v>601802683.82143891</v>
      </c>
      <c r="AM164">
        <v>427273403.32150286</v>
      </c>
      <c r="AN164">
        <v>509979170.00343454</v>
      </c>
      <c r="AO164">
        <v>619358215.14912987</v>
      </c>
      <c r="AP164">
        <v>591161052.04848826</v>
      </c>
      <c r="AQ164">
        <v>609292683.28754473</v>
      </c>
      <c r="AR164">
        <v>589906452.63504303</v>
      </c>
      <c r="AS164">
        <v>575121532.32263851</v>
      </c>
      <c r="AT164">
        <v>671364075.4190613</v>
      </c>
      <c r="AU164">
        <v>890557475.27212787</v>
      </c>
      <c r="AV164">
        <v>1295392195.7915359</v>
      </c>
      <c r="AW164">
        <v>1373253215.9694514</v>
      </c>
      <c r="AX164">
        <v>1534904421.5349908</v>
      </c>
      <c r="AY164">
        <v>1701454564.1860504</v>
      </c>
      <c r="AZ164">
        <v>1833909532.1383185</v>
      </c>
      <c r="BA164">
        <v>1711267488.6076937</v>
      </c>
      <c r="BB164">
        <v>2306588224.6901007</v>
      </c>
      <c r="BC164">
        <v>2550423734.8532505</v>
      </c>
      <c r="BD164">
        <v>3023796008.4662299</v>
      </c>
      <c r="BE164">
        <v>3223205755.6731381</v>
      </c>
      <c r="BF164">
        <v>3605034020.7021484</v>
      </c>
      <c r="BG164">
        <v>3814951328.0420575</v>
      </c>
      <c r="BH164">
        <v>3517230935.5573735</v>
      </c>
      <c r="BI164">
        <v>3885978249.1480412</v>
      </c>
      <c r="BJ164">
        <v>4137531983.5366268</v>
      </c>
      <c r="BK164">
        <v>4866288540.4231014</v>
      </c>
      <c r="BL164">
        <v>4814667981.1205416</v>
      </c>
      <c r="BM164">
        <v>5501940395.8649015</v>
      </c>
      <c r="BN164">
        <v>7790310103.8549461</v>
      </c>
      <c r="BO164">
        <v>7668158590.5483284</v>
      </c>
      <c r="BP164">
        <v>7796434974.9934025</v>
      </c>
      <c r="BQ164">
        <v>7936107585.5988522</v>
      </c>
    </row>
    <row r="165" spans="1:69" x14ac:dyDescent="0.35">
      <c r="A165" t="s">
        <v>511</v>
      </c>
      <c r="B165" t="s">
        <v>512</v>
      </c>
      <c r="C165" t="s">
        <v>816</v>
      </c>
      <c r="D165" t="s">
        <v>817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</row>
    <row r="166" spans="1:69" x14ac:dyDescent="0.35">
      <c r="A166" t="s">
        <v>513</v>
      </c>
      <c r="B166" t="s">
        <v>514</v>
      </c>
      <c r="C166" t="s">
        <v>816</v>
      </c>
      <c r="D166" t="s">
        <v>817</v>
      </c>
      <c r="E166">
        <v>143910941.92472154</v>
      </c>
      <c r="F166">
        <v>160543557.38898301</v>
      </c>
      <c r="G166">
        <v>180461357.52201915</v>
      </c>
      <c r="H166">
        <v>200013350.25006056</v>
      </c>
      <c r="I166">
        <v>139893697.79802558</v>
      </c>
      <c r="J166">
        <v>101921766.93154261</v>
      </c>
      <c r="K166">
        <v>89117215.553669706</v>
      </c>
      <c r="L166">
        <v>120769230.76923066</v>
      </c>
      <c r="M166">
        <v>142371862.47633389</v>
      </c>
      <c r="N166">
        <v>138248584.79762742</v>
      </c>
      <c r="O166">
        <v>137554815.53631732</v>
      </c>
      <c r="P166">
        <v>147472792.73034149</v>
      </c>
      <c r="Q166">
        <v>192110651.80101094</v>
      </c>
      <c r="R166">
        <v>231155630.33671054</v>
      </c>
      <c r="S166">
        <v>291749802.05859059</v>
      </c>
      <c r="T166">
        <v>247037288.13559368</v>
      </c>
      <c r="U166">
        <v>265256218.66389161</v>
      </c>
      <c r="V166">
        <v>185817867.16659337</v>
      </c>
      <c r="W166">
        <v>214379215.24087933</v>
      </c>
      <c r="X166">
        <v>229165635.22366604</v>
      </c>
      <c r="Y166">
        <v>267482352.94117576</v>
      </c>
      <c r="Z166">
        <v>310344383.55042106</v>
      </c>
      <c r="AA166">
        <v>428899138.52182961</v>
      </c>
      <c r="AB166">
        <v>434523396.88041568</v>
      </c>
      <c r="AC166">
        <v>448564476.8856445</v>
      </c>
      <c r="AD166">
        <v>478335905.59837985</v>
      </c>
      <c r="AE166">
        <v>637783234.52260697</v>
      </c>
      <c r="AF166">
        <v>407567454.1194368</v>
      </c>
      <c r="AG166">
        <v>470615724.76650751</v>
      </c>
      <c r="AH166">
        <v>497184384.94113326</v>
      </c>
      <c r="AI166">
        <v>589921116.42654753</v>
      </c>
      <c r="AJ166">
        <v>642759002.77008426</v>
      </c>
      <c r="AK166">
        <v>752692213.5287919</v>
      </c>
      <c r="AL166">
        <v>867585425.40574682</v>
      </c>
      <c r="AM166">
        <v>1234179464.8931899</v>
      </c>
      <c r="AN166">
        <v>1599724202.9146497</v>
      </c>
      <c r="AO166">
        <v>1966411860.7381716</v>
      </c>
      <c r="AP166">
        <v>1373988461.3506057</v>
      </c>
      <c r="AQ166">
        <v>1747068059.6969438</v>
      </c>
      <c r="AR166">
        <v>2185326898.7482767</v>
      </c>
      <c r="AS166">
        <v>2802483912.1651464</v>
      </c>
      <c r="AT166">
        <v>2106568113.1746542</v>
      </c>
      <c r="AU166">
        <v>1885133909.1108198</v>
      </c>
      <c r="AV166">
        <v>2137859929.0772951</v>
      </c>
      <c r="AW166">
        <v>2423167258.4734139</v>
      </c>
      <c r="AX166">
        <v>2585718440.3779845</v>
      </c>
      <c r="AY166">
        <v>2903683088.874052</v>
      </c>
      <c r="AZ166">
        <v>3791412646.3851643</v>
      </c>
      <c r="BA166">
        <v>5489699514.2133617</v>
      </c>
      <c r="BB166">
        <v>7164550376.4330463</v>
      </c>
      <c r="BC166">
        <v>11677795366.598196</v>
      </c>
      <c r="BD166">
        <v>15860137530.616587</v>
      </c>
      <c r="BE166">
        <v>18980713622.342392</v>
      </c>
      <c r="BF166">
        <v>22163931355.814156</v>
      </c>
      <c r="BG166">
        <v>25933591929.581238</v>
      </c>
      <c r="BH166">
        <v>27665584552.826149</v>
      </c>
      <c r="BI166">
        <v>31456781844.614086</v>
      </c>
      <c r="BJ166">
        <v>35213118709.787704</v>
      </c>
      <c r="BK166">
        <v>37025171736.186272</v>
      </c>
      <c r="BL166">
        <v>42117234135.577209</v>
      </c>
      <c r="BM166">
        <v>54675898851.015221</v>
      </c>
      <c r="BN166">
        <v>0</v>
      </c>
      <c r="BO166">
        <v>0</v>
      </c>
      <c r="BP166">
        <v>0</v>
      </c>
      <c r="BQ166">
        <v>0</v>
      </c>
    </row>
    <row r="167" spans="1:69" x14ac:dyDescent="0.35">
      <c r="A167" t="s">
        <v>515</v>
      </c>
      <c r="B167" t="s">
        <v>516</v>
      </c>
      <c r="C167" t="s">
        <v>816</v>
      </c>
      <c r="D167" t="s">
        <v>817</v>
      </c>
      <c r="E167">
        <v>6302999377.191185</v>
      </c>
      <c r="F167">
        <v>6457497130.8570175</v>
      </c>
      <c r="G167">
        <v>6764267238.1929483</v>
      </c>
      <c r="H167">
        <v>7868133659.0043211</v>
      </c>
      <c r="I167">
        <v>8979084925.7331161</v>
      </c>
      <c r="J167">
        <v>9895454301.5759983</v>
      </c>
      <c r="K167">
        <v>10983620069.877178</v>
      </c>
      <c r="L167">
        <v>12353239950.264898</v>
      </c>
      <c r="M167">
        <v>14340656153.944193</v>
      </c>
      <c r="N167">
        <v>16268126242.728928</v>
      </c>
      <c r="O167">
        <v>18229196202.080978</v>
      </c>
      <c r="P167">
        <v>20856016614.078842</v>
      </c>
      <c r="Q167">
        <v>25409079330.049034</v>
      </c>
      <c r="R167">
        <v>30171297298.119328</v>
      </c>
      <c r="S167">
        <v>39118989554.366905</v>
      </c>
      <c r="T167">
        <v>50765806095.856049</v>
      </c>
      <c r="U167">
        <v>64137942588.443016</v>
      </c>
      <c r="V167">
        <v>81533489065.397705</v>
      </c>
      <c r="W167">
        <v>102420246719.85757</v>
      </c>
      <c r="X167">
        <v>135095607140.79926</v>
      </c>
      <c r="Y167">
        <v>171844984946.88409</v>
      </c>
      <c r="Z167">
        <v>175448563992.06671</v>
      </c>
      <c r="AA167">
        <v>200998664166.37708</v>
      </c>
      <c r="AB167">
        <v>221769261791.80676</v>
      </c>
      <c r="AC167">
        <v>0</v>
      </c>
      <c r="AD167">
        <v>0</v>
      </c>
      <c r="AE167">
        <v>309921987332.17999</v>
      </c>
      <c r="AF167">
        <v>276344639550.3158</v>
      </c>
      <c r="AG167">
        <v>276276036309.8631</v>
      </c>
      <c r="AH167">
        <v>266211825704.69247</v>
      </c>
      <c r="AI167">
        <v>333487184413.05707</v>
      </c>
      <c r="AJ167">
        <v>205819256037.24094</v>
      </c>
      <c r="AK167">
        <v>212919981140.27692</v>
      </c>
      <c r="AL167">
        <v>197335322111.30377</v>
      </c>
      <c r="AM167">
        <v>206883810342.27429</v>
      </c>
      <c r="AN167">
        <v>219338500328.03281</v>
      </c>
      <c r="AO167">
        <v>235259373593.02963</v>
      </c>
      <c r="AP167">
        <v>254926973979.46957</v>
      </c>
      <c r="AQ167">
        <v>273404371798.06027</v>
      </c>
      <c r="AR167">
        <v>293272987088.67291</v>
      </c>
      <c r="AS167">
        <v>312042420206.4129</v>
      </c>
      <c r="AT167">
        <v>340334825689.90436</v>
      </c>
      <c r="AU167">
        <v>342244739467.50476</v>
      </c>
      <c r="AV167">
        <v>384472179527.41199</v>
      </c>
      <c r="AW167">
        <v>427201482005.90698</v>
      </c>
      <c r="AX167">
        <v>489120003490.35291</v>
      </c>
      <c r="AY167">
        <v>597787336349.005</v>
      </c>
      <c r="AZ167">
        <v>742030388121.0979</v>
      </c>
      <c r="BA167">
        <v>864926075059.86694</v>
      </c>
      <c r="BB167">
        <v>948795686420.43823</v>
      </c>
      <c r="BC167">
        <v>1062711867148.2582</v>
      </c>
      <c r="BD167">
        <v>1172324365098.4126</v>
      </c>
      <c r="BE167">
        <v>1266174619643.741</v>
      </c>
      <c r="BF167">
        <v>1225200506267.8335</v>
      </c>
      <c r="BG167">
        <v>1321308651399.2031</v>
      </c>
      <c r="BH167">
        <v>1353884778583.7678</v>
      </c>
      <c r="BI167">
        <v>1517474035033.0103</v>
      </c>
      <c r="BJ167">
        <v>1473055329348.7832</v>
      </c>
      <c r="BK167">
        <v>1264617859280.6365</v>
      </c>
      <c r="BL167">
        <v>1235446457134.0127</v>
      </c>
      <c r="BM167">
        <v>1330850216259.4248</v>
      </c>
      <c r="BN167">
        <v>1441130730652.2646</v>
      </c>
      <c r="BO167">
        <v>1556477088773.7341</v>
      </c>
      <c r="BP167">
        <v>1473669354717.4751</v>
      </c>
      <c r="BQ167">
        <v>1514575247517.0593</v>
      </c>
    </row>
    <row r="168" spans="1:69" x14ac:dyDescent="0.35">
      <c r="A168" t="s">
        <v>517</v>
      </c>
      <c r="B168" t="s">
        <v>518</v>
      </c>
      <c r="C168" t="s">
        <v>816</v>
      </c>
      <c r="D168" t="s">
        <v>817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144791481.72631955</v>
      </c>
      <c r="AV168">
        <v>205735497.00327855</v>
      </c>
      <c r="AW168">
        <v>276686863.6702264</v>
      </c>
      <c r="AX168">
        <v>508209551.05086303</v>
      </c>
      <c r="AY168">
        <v>1123555764.6468458</v>
      </c>
      <c r="AZ168">
        <v>2437482870.3805079</v>
      </c>
      <c r="BA168">
        <v>2344737050.5346417</v>
      </c>
      <c r="BB168">
        <v>2024051134.0650203</v>
      </c>
      <c r="BC168">
        <v>1993895111.6850028</v>
      </c>
      <c r="BD168">
        <v>2132443606.332839</v>
      </c>
      <c r="BE168">
        <v>2123980880.6713772</v>
      </c>
      <c r="BF168">
        <v>2258778637.8608804</v>
      </c>
      <c r="BG168">
        <v>2467536648.4133797</v>
      </c>
      <c r="BH168">
        <v>2289861346.6927409</v>
      </c>
      <c r="BI168">
        <v>2493794460.4674883</v>
      </c>
      <c r="BJ168">
        <v>2874939755.9212208</v>
      </c>
      <c r="BK168">
        <v>3099967403.9087234</v>
      </c>
      <c r="BL168">
        <v>2889471842.2142596</v>
      </c>
      <c r="BM168">
        <v>2831322390.7005916</v>
      </c>
      <c r="BN168">
        <v>3397606481.4159856</v>
      </c>
      <c r="BO168">
        <v>3713680522.8327174</v>
      </c>
      <c r="BP168">
        <v>4276016468.3846822</v>
      </c>
      <c r="BQ168">
        <v>4701311762.9686041</v>
      </c>
    </row>
    <row r="169" spans="1:69" x14ac:dyDescent="0.35">
      <c r="A169" t="s">
        <v>519</v>
      </c>
      <c r="B169" t="s">
        <v>520</v>
      </c>
      <c r="C169" t="s">
        <v>816</v>
      </c>
      <c r="D169" t="s">
        <v>817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1043664631.5789484</v>
      </c>
      <c r="AK169">
        <v>306399389.67136252</v>
      </c>
      <c r="AL169">
        <v>144324265.9466759</v>
      </c>
      <c r="AM169">
        <v>186460069.78096533</v>
      </c>
      <c r="AN169">
        <v>227468625.30928835</v>
      </c>
      <c r="AO169">
        <v>218077763.98013815</v>
      </c>
      <c r="AP169">
        <v>215275509.81657934</v>
      </c>
      <c r="AQ169">
        <v>198910518.87282255</v>
      </c>
      <c r="AR169">
        <v>215455322.99670884</v>
      </c>
      <c r="AS169">
        <v>240388397.5230667</v>
      </c>
      <c r="AT169">
        <v>301598829.20932138</v>
      </c>
      <c r="AU169">
        <v>423574193.34302264</v>
      </c>
      <c r="AV169">
        <v>613439056.3688587</v>
      </c>
      <c r="AW169">
        <v>714626453.90877342</v>
      </c>
      <c r="AX169">
        <v>945996435.14668226</v>
      </c>
      <c r="AY169">
        <v>1302527336.6076336</v>
      </c>
      <c r="AZ169">
        <v>2051647302.5105331</v>
      </c>
      <c r="BA169">
        <v>1944936659.3307407</v>
      </c>
      <c r="BB169">
        <v>2002670565.4690921</v>
      </c>
      <c r="BC169">
        <v>3447651028.9652381</v>
      </c>
      <c r="BD169">
        <v>5066062018.4497423</v>
      </c>
      <c r="BE169">
        <v>5606945436.8367538</v>
      </c>
      <c r="BF169">
        <v>6202756891.4446783</v>
      </c>
      <c r="BG169">
        <v>5849664044.322957</v>
      </c>
      <c r="BH169">
        <v>5100212695.0895386</v>
      </c>
      <c r="BI169">
        <v>5680783925.4901104</v>
      </c>
      <c r="BJ169">
        <v>6501084828.0232515</v>
      </c>
      <c r="BK169">
        <v>7876571564.4367018</v>
      </c>
      <c r="BL169">
        <v>7821782694.1205168</v>
      </c>
      <c r="BM169">
        <v>8701822107.7748299</v>
      </c>
      <c r="BN169">
        <v>9779099383.8733578</v>
      </c>
      <c r="BO169">
        <v>9445351961.2507744</v>
      </c>
      <c r="BP169">
        <v>10856013102.191114</v>
      </c>
      <c r="BQ169">
        <v>0</v>
      </c>
    </row>
    <row r="170" spans="1:69" x14ac:dyDescent="0.35">
      <c r="A170" t="s">
        <v>521</v>
      </c>
      <c r="B170" t="s">
        <v>522</v>
      </c>
      <c r="C170" t="s">
        <v>816</v>
      </c>
      <c r="D170" t="s">
        <v>817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</row>
    <row r="171" spans="1:69" x14ac:dyDescent="0.35">
      <c r="A171" t="s">
        <v>523</v>
      </c>
      <c r="B171" t="s">
        <v>524</v>
      </c>
      <c r="C171" t="s">
        <v>816</v>
      </c>
      <c r="D171" t="s">
        <v>817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621484759.50665796</v>
      </c>
      <c r="AK171">
        <v>604993971.91556501</v>
      </c>
      <c r="AL171">
        <v>656567990.03261781</v>
      </c>
      <c r="AM171">
        <v>633670768.54393637</v>
      </c>
      <c r="AN171">
        <v>626266625.96966815</v>
      </c>
      <c r="AO171">
        <v>596162386.23593187</v>
      </c>
      <c r="AP171">
        <v>722654865.59793651</v>
      </c>
      <c r="AQ171">
        <v>827754003.31043398</v>
      </c>
      <c r="AR171">
        <v>1013995909.6195344</v>
      </c>
      <c r="AS171">
        <v>1176675123.2178705</v>
      </c>
      <c r="AT171">
        <v>994352253.27420652</v>
      </c>
      <c r="AU171">
        <v>1192567655.1671007</v>
      </c>
      <c r="AV171">
        <v>1368931401.6727481</v>
      </c>
      <c r="AW171">
        <v>1526945735.129082</v>
      </c>
      <c r="AX171">
        <v>1898651140.7112336</v>
      </c>
      <c r="AY171">
        <v>2126106192.6120598</v>
      </c>
      <c r="AZ171">
        <v>2596693662.9330902</v>
      </c>
      <c r="BA171">
        <v>3321874588.209785</v>
      </c>
      <c r="BB171">
        <v>3891047074.9258976</v>
      </c>
      <c r="BC171">
        <v>3928486593.3370109</v>
      </c>
      <c r="BD171">
        <v>4947148151.1548042</v>
      </c>
      <c r="BE171">
        <v>6555989611.4949217</v>
      </c>
      <c r="BF171">
        <v>7189214272.9443378</v>
      </c>
      <c r="BG171">
        <v>8435316141.8261337</v>
      </c>
      <c r="BH171">
        <v>8340269479.9943762</v>
      </c>
      <c r="BI171">
        <v>5822841044.9034977</v>
      </c>
      <c r="BJ171">
        <v>6068257256.564477</v>
      </c>
      <c r="BK171">
        <v>6921894821.6471014</v>
      </c>
      <c r="BL171">
        <v>7569623964.5581045</v>
      </c>
      <c r="BM171">
        <v>8402495086.3534031</v>
      </c>
      <c r="BN171">
        <v>9083441724.4008541</v>
      </c>
      <c r="BO171">
        <v>10126671442.431063</v>
      </c>
      <c r="BP171">
        <v>10479989284.311668</v>
      </c>
      <c r="BQ171">
        <v>0</v>
      </c>
    </row>
    <row r="172" spans="1:69" x14ac:dyDescent="0.35">
      <c r="A172" t="s">
        <v>525</v>
      </c>
      <c r="B172" t="s">
        <v>526</v>
      </c>
      <c r="C172" t="s">
        <v>816</v>
      </c>
      <c r="D172" t="s">
        <v>817</v>
      </c>
      <c r="E172">
        <v>0</v>
      </c>
      <c r="F172">
        <v>0</v>
      </c>
      <c r="G172">
        <v>11302430.974656403</v>
      </c>
      <c r="H172">
        <v>11079623.19558616</v>
      </c>
      <c r="I172">
        <v>10390944.605732497</v>
      </c>
      <c r="J172">
        <v>9337671.4683093484</v>
      </c>
      <c r="K172">
        <v>12598767.143792666</v>
      </c>
      <c r="L172">
        <v>15171184.229422363</v>
      </c>
      <c r="M172">
        <v>17798290.497187417</v>
      </c>
      <c r="N172">
        <v>18226249.225812782</v>
      </c>
      <c r="O172">
        <v>22543341.153255511</v>
      </c>
      <c r="P172">
        <v>22684164.728207689</v>
      </c>
      <c r="Q172">
        <v>31451560.200963646</v>
      </c>
      <c r="R172">
        <v>45408384.960452214</v>
      </c>
      <c r="S172">
        <v>69375005.101103544</v>
      </c>
      <c r="T172">
        <v>92306443.10015811</v>
      </c>
      <c r="U172">
        <v>110252153.10207747</v>
      </c>
      <c r="V172">
        <v>114914137.95312175</v>
      </c>
      <c r="W172">
        <v>115680476.5773083</v>
      </c>
      <c r="X172">
        <v>140874870.62156117</v>
      </c>
      <c r="Y172">
        <v>160989831.44168445</v>
      </c>
      <c r="Z172">
        <v>197944625.86107224</v>
      </c>
      <c r="AA172">
        <v>187530532.16808444</v>
      </c>
      <c r="AB172">
        <v>186263253.79248631</v>
      </c>
      <c r="AC172">
        <v>178895051.40248957</v>
      </c>
      <c r="AD172">
        <v>180893818.51203269</v>
      </c>
      <c r="AE172">
        <v>201484369.74790013</v>
      </c>
      <c r="AF172">
        <v>240404730.31807891</v>
      </c>
      <c r="AG172">
        <v>240783950.96094432</v>
      </c>
      <c r="AH172">
        <v>248068054.56888011</v>
      </c>
      <c r="AI172">
        <v>288064608.17030418</v>
      </c>
      <c r="AJ172">
        <v>306158348.75307149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579100150.60240829</v>
      </c>
      <c r="AY172">
        <v>662390171.25837636</v>
      </c>
      <c r="AZ172">
        <v>818131885.91662729</v>
      </c>
      <c r="BA172">
        <v>1010198149.125789</v>
      </c>
      <c r="BB172">
        <v>1059721467.2852397</v>
      </c>
      <c r="BC172">
        <v>1119193597.5365818</v>
      </c>
      <c r="BD172">
        <v>1335915759.9345775</v>
      </c>
      <c r="BE172">
        <v>1476382641.0779772</v>
      </c>
      <c r="BF172">
        <v>1782969474.3417177</v>
      </c>
      <c r="BG172">
        <v>1796655203.4479828</v>
      </c>
      <c r="BH172">
        <v>1670404829.9371989</v>
      </c>
      <c r="BI172">
        <v>1641897476.1194127</v>
      </c>
      <c r="BJ172">
        <v>1885605883.913264</v>
      </c>
      <c r="BK172">
        <v>2098199517.5494359</v>
      </c>
      <c r="BL172">
        <v>2243243958.6765423</v>
      </c>
      <c r="BM172">
        <v>0</v>
      </c>
      <c r="BN172">
        <v>0</v>
      </c>
      <c r="BO172">
        <v>0</v>
      </c>
      <c r="BP172">
        <v>0</v>
      </c>
      <c r="BQ172">
        <v>0</v>
      </c>
    </row>
    <row r="173" spans="1:69" x14ac:dyDescent="0.35">
      <c r="A173" t="s">
        <v>527</v>
      </c>
      <c r="B173" t="s">
        <v>528</v>
      </c>
      <c r="C173" t="s">
        <v>816</v>
      </c>
      <c r="D173" t="s">
        <v>817</v>
      </c>
      <c r="E173">
        <v>45927045.927045949</v>
      </c>
      <c r="F173">
        <v>51051051.051050939</v>
      </c>
      <c r="G173">
        <v>48258048.258048214</v>
      </c>
      <c r="H173">
        <v>63336063.336063229</v>
      </c>
      <c r="I173">
        <v>64785064.785064705</v>
      </c>
      <c r="J173">
        <v>58926058.926059037</v>
      </c>
      <c r="K173">
        <v>65373065.373065166</v>
      </c>
      <c r="L173">
        <v>67108005.363669619</v>
      </c>
      <c r="M173">
        <v>61452061.452061564</v>
      </c>
      <c r="N173">
        <v>77688077.688077673</v>
      </c>
      <c r="O173">
        <v>88002088.002087981</v>
      </c>
      <c r="P173">
        <v>103139784.30332062</v>
      </c>
      <c r="Q173">
        <v>133520001.58845349</v>
      </c>
      <c r="R173">
        <v>169286102.51685631</v>
      </c>
      <c r="S173">
        <v>286564704.12891245</v>
      </c>
      <c r="T173">
        <v>333294783.28206491</v>
      </c>
      <c r="U173">
        <v>320585495.07784551</v>
      </c>
      <c r="V173">
        <v>368939967.68426728</v>
      </c>
      <c r="W173">
        <v>481253878.82254142</v>
      </c>
      <c r="X173">
        <v>510184670.26880491</v>
      </c>
      <c r="Y173">
        <v>512565113.35071748</v>
      </c>
      <c r="Z173">
        <v>458029515.21964741</v>
      </c>
      <c r="AA173">
        <v>464279308.901775</v>
      </c>
      <c r="AB173">
        <v>474611744.20392722</v>
      </c>
      <c r="AC173">
        <v>459539635.74647141</v>
      </c>
      <c r="AD173">
        <v>538469105.00079584</v>
      </c>
      <c r="AE173">
        <v>794988518.79624879</v>
      </c>
      <c r="AF173">
        <v>1075544852.210521</v>
      </c>
      <c r="AG173">
        <v>1324405730.8807836</v>
      </c>
      <c r="AH173">
        <v>1347030416.9237483</v>
      </c>
      <c r="AI173">
        <v>1672779305.1244361</v>
      </c>
      <c r="AJ173">
        <v>1933663712.7253082</v>
      </c>
      <c r="AK173">
        <v>2251894339.5217743</v>
      </c>
      <c r="AL173">
        <v>2322900154.5498757</v>
      </c>
      <c r="AM173">
        <v>2562024484.2435575</v>
      </c>
      <c r="AN173">
        <v>3138404758.1785097</v>
      </c>
      <c r="AO173">
        <v>3269544291.3156052</v>
      </c>
      <c r="AP173">
        <v>3243807906.9934011</v>
      </c>
      <c r="AQ173">
        <v>3166119624.1348872</v>
      </c>
      <c r="AR173">
        <v>3472602506.9356542</v>
      </c>
      <c r="AS173">
        <v>3639642237.0235696</v>
      </c>
      <c r="AT173">
        <v>3645249048.224987</v>
      </c>
      <c r="AU173">
        <v>3991836326.012948</v>
      </c>
      <c r="AV173">
        <v>5360451702.185854</v>
      </c>
      <c r="AW173">
        <v>6464400912.1082106</v>
      </c>
      <c r="AX173">
        <v>6422503842.1091976</v>
      </c>
      <c r="AY173">
        <v>6544739841.3666792</v>
      </c>
      <c r="AZ173">
        <v>7642621466.1205606</v>
      </c>
      <c r="BA173">
        <v>9640995403.7305164</v>
      </c>
      <c r="BB173">
        <v>8786868179.2812557</v>
      </c>
      <c r="BC173">
        <v>9752712004.0536499</v>
      </c>
      <c r="BD173">
        <v>11131374155.810986</v>
      </c>
      <c r="BE173">
        <v>11501414893.611553</v>
      </c>
      <c r="BF173">
        <v>11908552635.652893</v>
      </c>
      <c r="BG173">
        <v>12982872440.411766</v>
      </c>
      <c r="BH173">
        <v>12494004971.362795</v>
      </c>
      <c r="BI173">
        <v>13442982533.193293</v>
      </c>
      <c r="BJ173">
        <v>15140996810.718216</v>
      </c>
      <c r="BK173">
        <v>16351923014.075212</v>
      </c>
      <c r="BL173">
        <v>16969651883.781528</v>
      </c>
      <c r="BM173">
        <v>17881767957.200127</v>
      </c>
      <c r="BN173">
        <v>18369109581.981651</v>
      </c>
      <c r="BO173">
        <v>18244782028.440907</v>
      </c>
      <c r="BP173">
        <v>19101544795.913013</v>
      </c>
      <c r="BQ173">
        <v>20988378375.220497</v>
      </c>
    </row>
    <row r="174" spans="1:69" x14ac:dyDescent="0.35">
      <c r="A174" t="s">
        <v>529</v>
      </c>
      <c r="B174" t="s">
        <v>530</v>
      </c>
      <c r="C174" t="s">
        <v>816</v>
      </c>
      <c r="D174" t="s">
        <v>817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235837881.23571625</v>
      </c>
      <c r="Z174">
        <v>269639528.24698871</v>
      </c>
      <c r="AA174">
        <v>261840495.91239867</v>
      </c>
      <c r="AB174">
        <v>249225588.48039913</v>
      </c>
      <c r="AC174">
        <v>274725127.00052357</v>
      </c>
      <c r="AD174">
        <v>223625542.94492942</v>
      </c>
      <c r="AE174">
        <v>262647408.24245027</v>
      </c>
      <c r="AF174">
        <v>302644988.57494855</v>
      </c>
      <c r="AG174">
        <v>317218085.65256494</v>
      </c>
      <c r="AH174">
        <v>312259650.57741845</v>
      </c>
      <c r="AI174">
        <v>350736272.21697313</v>
      </c>
      <c r="AJ174">
        <v>428276471.44646251</v>
      </c>
      <c r="AK174">
        <v>385820121.97237194</v>
      </c>
      <c r="AL174">
        <v>441617088.12027264</v>
      </c>
      <c r="AM174">
        <v>303889414.46739197</v>
      </c>
      <c r="AN174">
        <v>271376015.11462235</v>
      </c>
      <c r="AO174">
        <v>379200347.10203207</v>
      </c>
      <c r="AP174">
        <v>360334160.88067633</v>
      </c>
      <c r="AQ174">
        <v>319913861.31670737</v>
      </c>
      <c r="AR174">
        <v>288579296.44664955</v>
      </c>
      <c r="AS174">
        <v>310963484.22996366</v>
      </c>
      <c r="AT174">
        <v>317316264.30023408</v>
      </c>
      <c r="AU174">
        <v>366352582.63533294</v>
      </c>
      <c r="AV174">
        <v>367516493.74862093</v>
      </c>
      <c r="AW174">
        <v>426503243.32216185</v>
      </c>
      <c r="AX174">
        <v>455960610.57024544</v>
      </c>
      <c r="AY174">
        <v>462153041.2341423</v>
      </c>
      <c r="AZ174">
        <v>613474618.62132239</v>
      </c>
      <c r="BA174">
        <v>993741935.95547462</v>
      </c>
      <c r="BB174">
        <v>1232811848.628031</v>
      </c>
      <c r="BC174">
        <v>1539742025.8092544</v>
      </c>
      <c r="BD174">
        <v>2008304034.7577722</v>
      </c>
      <c r="BE174">
        <v>1551289867.955085</v>
      </c>
      <c r="BF174">
        <v>1432360183.470418</v>
      </c>
      <c r="BG174">
        <v>1450127866.5492084</v>
      </c>
      <c r="BH174">
        <v>1578799980.4084744</v>
      </c>
      <c r="BI174">
        <v>1278719754.1992095</v>
      </c>
      <c r="BJ174">
        <v>1475154796.9875112</v>
      </c>
      <c r="BK174">
        <v>1636303763.1288404</v>
      </c>
      <c r="BL174">
        <v>1771159041.7430015</v>
      </c>
      <c r="BM174">
        <v>2056430374.0974958</v>
      </c>
      <c r="BN174">
        <v>2487156165.2515588</v>
      </c>
      <c r="BO174">
        <v>2931481140.9801493</v>
      </c>
      <c r="BP174">
        <v>3168451640.0319099</v>
      </c>
      <c r="BQ174">
        <v>0</v>
      </c>
    </row>
    <row r="175" spans="1:69" x14ac:dyDescent="0.35">
      <c r="A175" t="s">
        <v>531</v>
      </c>
      <c r="B175" t="s">
        <v>532</v>
      </c>
      <c r="C175" t="s">
        <v>816</v>
      </c>
      <c r="D175" t="s">
        <v>817</v>
      </c>
      <c r="E175">
        <v>540470792.69049633</v>
      </c>
      <c r="F175">
        <v>577057513.01768565</v>
      </c>
      <c r="G175">
        <v>612500898.33465147</v>
      </c>
      <c r="H175">
        <v>671006984.14357674</v>
      </c>
      <c r="I175">
        <v>702138363.13626552</v>
      </c>
      <c r="J175">
        <v>895459980.00796998</v>
      </c>
      <c r="K175">
        <v>902058656.35269582</v>
      </c>
      <c r="L175">
        <v>923030687.11167681</v>
      </c>
      <c r="M175">
        <v>1145033679.3827286</v>
      </c>
      <c r="N175">
        <v>1401336721.9605258</v>
      </c>
      <c r="O175">
        <v>1580611651.5637579</v>
      </c>
      <c r="P175">
        <v>1812755138.815172</v>
      </c>
      <c r="Q175">
        <v>2408677110.8642645</v>
      </c>
      <c r="R175">
        <v>3672651668.0104651</v>
      </c>
      <c r="S175">
        <v>5683472873.8335896</v>
      </c>
      <c r="T175">
        <v>6622876415.7228479</v>
      </c>
      <c r="U175">
        <v>7880703894.2388315</v>
      </c>
      <c r="V175">
        <v>9424353071.1421356</v>
      </c>
      <c r="W175">
        <v>11983202377.158972</v>
      </c>
      <c r="X175">
        <v>15672108285.255001</v>
      </c>
      <c r="Y175">
        <v>19747685107.559765</v>
      </c>
      <c r="Z175">
        <v>22360679216.622395</v>
      </c>
      <c r="AA175">
        <v>25668043248.046921</v>
      </c>
      <c r="AB175">
        <v>30089693053.311771</v>
      </c>
      <c r="AC175">
        <v>34657255673.007881</v>
      </c>
      <c r="AD175">
        <v>35922066561.902603</v>
      </c>
      <c r="AE175">
        <v>39038994484.477966</v>
      </c>
      <c r="AF175">
        <v>40878729404.779373</v>
      </c>
      <c r="AG175">
        <v>42707280442.862137</v>
      </c>
      <c r="AH175">
        <v>50301051150.270157</v>
      </c>
      <c r="AI175">
        <v>28341753315.772484</v>
      </c>
      <c r="AJ175">
        <v>32586230724.469032</v>
      </c>
      <c r="AK175">
        <v>60482860171.987534</v>
      </c>
      <c r="AL175">
        <v>75614264430.800232</v>
      </c>
      <c r="AM175">
        <v>82700007620.789612</v>
      </c>
      <c r="AN175">
        <v>102569856459.33044</v>
      </c>
      <c r="AO175">
        <v>121152794339.77281</v>
      </c>
      <c r="AP175">
        <v>125513552707.787</v>
      </c>
      <c r="AQ175">
        <v>90318989765.083679</v>
      </c>
      <c r="AR175">
        <v>104571714736.842</v>
      </c>
      <c r="AS175">
        <v>115078834999.99992</v>
      </c>
      <c r="AT175">
        <v>128469305332.45776</v>
      </c>
      <c r="AU175">
        <v>134229900239.04938</v>
      </c>
      <c r="AV175">
        <v>145810155265.44513</v>
      </c>
      <c r="AW175">
        <v>164309239451.69772</v>
      </c>
      <c r="AX175">
        <v>179366509833.83447</v>
      </c>
      <c r="AY175">
        <v>210423281118.6593</v>
      </c>
      <c r="AZ175">
        <v>242328664305.12952</v>
      </c>
      <c r="BA175">
        <v>276028164767.03821</v>
      </c>
      <c r="BB175">
        <v>281472840282.05676</v>
      </c>
      <c r="BC175">
        <v>330616721276.6731</v>
      </c>
      <c r="BD175">
        <v>398929266693.177</v>
      </c>
      <c r="BE175">
        <v>430170252257.71826</v>
      </c>
      <c r="BF175">
        <v>452885288193.79529</v>
      </c>
      <c r="BG175">
        <v>463496488564.82397</v>
      </c>
      <c r="BH175">
        <v>400238305641.02966</v>
      </c>
      <c r="BI175">
        <v>387367620388.68109</v>
      </c>
      <c r="BJ175">
        <v>391017793578.24603</v>
      </c>
      <c r="BK175">
        <v>448765426846.38129</v>
      </c>
      <c r="BL175">
        <v>448829174434.38342</v>
      </c>
      <c r="BM175">
        <v>462631187993.93225</v>
      </c>
      <c r="BN175">
        <v>495442947657.13824</v>
      </c>
      <c r="BO175">
        <v>485067087619.63635</v>
      </c>
      <c r="BP175">
        <v>495394282152.09735</v>
      </c>
      <c r="BQ175">
        <v>509854852212.18567</v>
      </c>
    </row>
    <row r="176" spans="1:69" x14ac:dyDescent="0.35">
      <c r="A176" t="s">
        <v>533</v>
      </c>
      <c r="B176" t="s">
        <v>534</v>
      </c>
      <c r="C176" t="s">
        <v>816</v>
      </c>
      <c r="D176" t="s">
        <v>817</v>
      </c>
      <c r="E176">
        <v>341277517882.71832</v>
      </c>
      <c r="F176">
        <v>368591229811.20465</v>
      </c>
      <c r="G176">
        <v>399737893585.56024</v>
      </c>
      <c r="H176">
        <v>437176539798.55072</v>
      </c>
      <c r="I176">
        <v>476813770192.44263</v>
      </c>
      <c r="J176">
        <v>518237363225.2774</v>
      </c>
      <c r="K176">
        <v>547614194411.79846</v>
      </c>
      <c r="L176">
        <v>605013204684.71387</v>
      </c>
      <c r="M176">
        <v>659767597822.47888</v>
      </c>
      <c r="N176">
        <v>668692545385.22815</v>
      </c>
      <c r="O176">
        <v>744193338969.72644</v>
      </c>
      <c r="P176">
        <v>847995773583.94824</v>
      </c>
      <c r="Q176">
        <v>964786594189.38428</v>
      </c>
      <c r="R176">
        <v>1068421169149.9517</v>
      </c>
      <c r="S176">
        <v>1161656485111.2378</v>
      </c>
      <c r="T176">
        <v>1280907877809.3726</v>
      </c>
      <c r="U176">
        <v>1422419997099.1951</v>
      </c>
      <c r="V176">
        <v>1587341176008.3462</v>
      </c>
      <c r="W176">
        <v>1763421810196.6484</v>
      </c>
      <c r="X176">
        <v>1942486811069.3777</v>
      </c>
      <c r="Y176">
        <v>2152393723385.0737</v>
      </c>
      <c r="Z176">
        <v>2435956551685.1685</v>
      </c>
      <c r="AA176">
        <v>2665519577059.8496</v>
      </c>
      <c r="AB176">
        <v>2873563458558.6118</v>
      </c>
      <c r="AC176">
        <v>3210951723909.9849</v>
      </c>
      <c r="AD176">
        <v>3462182563244.9312</v>
      </c>
      <c r="AE176">
        <v>3780711786781.3071</v>
      </c>
      <c r="AF176">
        <v>3958085924549.9897</v>
      </c>
      <c r="AG176">
        <v>4266368852015.9116</v>
      </c>
      <c r="AH176">
        <v>4535595550934.6895</v>
      </c>
      <c r="AI176">
        <v>4684971059070.1465</v>
      </c>
      <c r="AJ176">
        <v>4774025565394.9287</v>
      </c>
      <c r="AK176">
        <v>4771346974550.1992</v>
      </c>
      <c r="AL176">
        <v>4775979199492.1523</v>
      </c>
      <c r="AM176">
        <v>4788334511817.0059</v>
      </c>
      <c r="AN176">
        <v>5106047875758.2412</v>
      </c>
      <c r="AO176">
        <v>5493600777628.6455</v>
      </c>
      <c r="AP176">
        <v>5908237378868.0117</v>
      </c>
      <c r="AQ176">
        <v>6406386974426.7773</v>
      </c>
      <c r="AR176">
        <v>6995226711641.2461</v>
      </c>
      <c r="AS176">
        <v>7555354709874.918</v>
      </c>
      <c r="AT176">
        <v>8726110972510.9004</v>
      </c>
      <c r="AU176">
        <v>9078852351834.373</v>
      </c>
      <c r="AV176">
        <v>9573337665020</v>
      </c>
      <c r="AW176">
        <v>10225203023586.254</v>
      </c>
      <c r="AX176">
        <v>11193574950105.721</v>
      </c>
      <c r="AY176">
        <v>12396490233078.664</v>
      </c>
      <c r="AZ176">
        <v>13155768653386.004</v>
      </c>
      <c r="BA176">
        <v>14355030214044.135</v>
      </c>
      <c r="BB176">
        <v>14382951319756.893</v>
      </c>
      <c r="BC176">
        <v>14146794141452.527</v>
      </c>
      <c r="BD176">
        <v>15193768511074.381</v>
      </c>
      <c r="BE176">
        <v>15903028580197.453</v>
      </c>
      <c r="BF176">
        <v>16572465379109.344</v>
      </c>
      <c r="BG176">
        <v>17322940120821.98</v>
      </c>
      <c r="BH176">
        <v>17584321574380.016</v>
      </c>
      <c r="BI176">
        <v>18196950986632.848</v>
      </c>
      <c r="BJ176">
        <v>19120771596185.641</v>
      </c>
      <c r="BK176">
        <v>19880708025053.523</v>
      </c>
      <c r="BL176">
        <v>21497843880584.082</v>
      </c>
      <c r="BM176">
        <v>25115203572206.574</v>
      </c>
      <c r="BN176">
        <v>29562563835128.906</v>
      </c>
      <c r="BO176">
        <v>29281521004933.379</v>
      </c>
      <c r="BP176">
        <v>29641852211741.031</v>
      </c>
      <c r="BQ176">
        <v>0</v>
      </c>
    </row>
    <row r="177" spans="1:69" x14ac:dyDescent="0.35">
      <c r="A177" t="s">
        <v>535</v>
      </c>
      <c r="B177" t="s">
        <v>536</v>
      </c>
      <c r="C177" t="s">
        <v>816</v>
      </c>
      <c r="D177" t="s">
        <v>817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571022691.03833544</v>
      </c>
      <c r="AJ177">
        <v>697141760.35693204</v>
      </c>
      <c r="AK177">
        <v>989306854.73493409</v>
      </c>
      <c r="AL177">
        <v>1031027235.3202895</v>
      </c>
      <c r="AM177">
        <v>1242320740.2955601</v>
      </c>
      <c r="AN177">
        <v>1490916534.9033711</v>
      </c>
      <c r="AO177">
        <v>1560609524.8373668</v>
      </c>
      <c r="AP177">
        <v>1573873656.0761583</v>
      </c>
      <c r="AQ177">
        <v>1450260876.6119795</v>
      </c>
      <c r="AR177">
        <v>1568133249.8783855</v>
      </c>
      <c r="AS177">
        <v>1562745503.2026739</v>
      </c>
      <c r="AT177">
        <v>1337429193.3228004</v>
      </c>
      <c r="AU177">
        <v>1260167271.4563489</v>
      </c>
      <c r="AV177">
        <v>1792704537.6376669</v>
      </c>
      <c r="AW177">
        <v>2572076734.1992917</v>
      </c>
      <c r="AX177">
        <v>2738623020.3303475</v>
      </c>
      <c r="AY177">
        <v>3346767060.0892558</v>
      </c>
      <c r="AZ177">
        <v>3728542968.890872</v>
      </c>
      <c r="BA177">
        <v>3611546076.2921987</v>
      </c>
      <c r="BB177">
        <v>5580501112.5832996</v>
      </c>
      <c r="BC177">
        <v>7171106425.0012093</v>
      </c>
      <c r="BD177">
        <v>8042283707.0641165</v>
      </c>
      <c r="BE177">
        <v>7461967675.4067965</v>
      </c>
      <c r="BF177">
        <v>7072544798.4951496</v>
      </c>
      <c r="BG177">
        <v>6858512107.9006424</v>
      </c>
      <c r="BH177">
        <v>6298516023.3285027</v>
      </c>
      <c r="BI177">
        <v>5850119912.3546762</v>
      </c>
      <c r="BJ177">
        <v>7371480537.6995306</v>
      </c>
      <c r="BK177">
        <v>7884657919.7027731</v>
      </c>
      <c r="BL177">
        <v>7982643776.944458</v>
      </c>
      <c r="BM177">
        <v>7571535436.6743803</v>
      </c>
      <c r="BN177">
        <v>9004874929.5860405</v>
      </c>
      <c r="BO177">
        <v>0</v>
      </c>
      <c r="BP177">
        <v>0</v>
      </c>
      <c r="BQ177">
        <v>0</v>
      </c>
    </row>
    <row r="178" spans="1:69" x14ac:dyDescent="0.35">
      <c r="A178" t="s">
        <v>537</v>
      </c>
      <c r="B178" t="s">
        <v>538</v>
      </c>
      <c r="C178" t="s">
        <v>816</v>
      </c>
      <c r="D178" t="s">
        <v>817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</row>
    <row r="179" spans="1:69" x14ac:dyDescent="0.35">
      <c r="A179" t="s">
        <v>539</v>
      </c>
      <c r="B179" t="s">
        <v>540</v>
      </c>
      <c r="C179" t="s">
        <v>816</v>
      </c>
      <c r="D179" t="s">
        <v>817</v>
      </c>
      <c r="E179">
        <v>0</v>
      </c>
      <c r="F179">
        <v>0</v>
      </c>
      <c r="G179">
        <v>20243753.484777447</v>
      </c>
      <c r="H179">
        <v>23998398.376278117</v>
      </c>
      <c r="I179">
        <v>23425972.197435863</v>
      </c>
      <c r="J179">
        <v>27421751.359194644</v>
      </c>
      <c r="K179">
        <v>29835748.263084218</v>
      </c>
      <c r="L179">
        <v>32113698.688417189</v>
      </c>
      <c r="M179">
        <v>32197644.467025671</v>
      </c>
      <c r="N179">
        <v>35443836.187251993</v>
      </c>
      <c r="O179">
        <v>34717406.264459297</v>
      </c>
      <c r="P179">
        <v>44070148.680043459</v>
      </c>
      <c r="Q179">
        <v>51172961.288089275</v>
      </c>
      <c r="R179">
        <v>69559230.247615904</v>
      </c>
      <c r="S179">
        <v>84398030.868267283</v>
      </c>
      <c r="T179">
        <v>104081462.19849545</v>
      </c>
      <c r="U179">
        <v>122364258.43087031</v>
      </c>
      <c r="V179">
        <v>153195408.45881915</v>
      </c>
      <c r="W179">
        <v>240193186.20841423</v>
      </c>
      <c r="X179">
        <v>303241357.04699564</v>
      </c>
      <c r="Y179">
        <v>368862003.70879191</v>
      </c>
      <c r="Z179">
        <v>346183700.71303433</v>
      </c>
      <c r="AA179">
        <v>252508889.41453427</v>
      </c>
      <c r="AB179">
        <v>216991261.84964809</v>
      </c>
      <c r="AC179">
        <v>231199127.64988032</v>
      </c>
      <c r="AD179">
        <v>240627892.57791531</v>
      </c>
      <c r="AE179">
        <v>349549628.23850614</v>
      </c>
      <c r="AF179">
        <v>380796596.7215659</v>
      </c>
      <c r="AG179">
        <v>442547215.63401407</v>
      </c>
      <c r="AH179">
        <v>437170131.42658085</v>
      </c>
      <c r="AI179">
        <v>491470825.08517355</v>
      </c>
      <c r="AJ179">
        <v>432296750.30752176</v>
      </c>
      <c r="AK179">
        <v>456332986.3020575</v>
      </c>
      <c r="AL179">
        <v>426871023.80148959</v>
      </c>
      <c r="AM179">
        <v>232353402.14053261</v>
      </c>
      <c r="AN179">
        <v>268144489.7514306</v>
      </c>
      <c r="AO179">
        <v>244413461.19693065</v>
      </c>
      <c r="AP179">
        <v>168562725.26837322</v>
      </c>
      <c r="AQ179">
        <v>135953485.35056108</v>
      </c>
      <c r="AR179">
        <v>150394976.72871614</v>
      </c>
      <c r="AS179">
        <v>147036647.54810292</v>
      </c>
      <c r="AT179">
        <v>211891300.97382775</v>
      </c>
      <c r="AU179">
        <v>182407218.24956641</v>
      </c>
      <c r="AV179">
        <v>315649271.3937307</v>
      </c>
      <c r="AW179">
        <v>377924294.83447486</v>
      </c>
      <c r="AX179">
        <v>396002668.85287929</v>
      </c>
      <c r="AY179">
        <v>446359340.46114236</v>
      </c>
      <c r="AZ179">
        <v>712285551.62091792</v>
      </c>
      <c r="BA179">
        <v>836123839.74646652</v>
      </c>
      <c r="BB179">
        <v>957017735.94226599</v>
      </c>
      <c r="BC179">
        <v>1115325042.6457028</v>
      </c>
      <c r="BD179">
        <v>1251152170.2219245</v>
      </c>
      <c r="BE179">
        <v>1521095118.9229989</v>
      </c>
      <c r="BF179">
        <v>1725590932.4421699</v>
      </c>
      <c r="BG179">
        <v>2156114923.6974316</v>
      </c>
      <c r="BH179">
        <v>1883271066.7203288</v>
      </c>
      <c r="BI179">
        <v>2041746579.9881067</v>
      </c>
      <c r="BJ179">
        <v>1981219482.5122352</v>
      </c>
      <c r="BK179">
        <v>2027564843.502882</v>
      </c>
      <c r="BL179">
        <v>2211558564.9071393</v>
      </c>
      <c r="BM179">
        <v>2634266062.2463431</v>
      </c>
      <c r="BN179">
        <v>3000300028.1760669</v>
      </c>
      <c r="BO179">
        <v>2985322223.3029313</v>
      </c>
      <c r="BP179">
        <v>3041534654.5296946</v>
      </c>
      <c r="BQ179">
        <v>3253121422.5902009</v>
      </c>
    </row>
    <row r="180" spans="1:69" x14ac:dyDescent="0.35">
      <c r="A180" t="s">
        <v>541</v>
      </c>
      <c r="B180" t="s">
        <v>542</v>
      </c>
      <c r="C180" t="s">
        <v>816</v>
      </c>
      <c r="D180" t="s">
        <v>817</v>
      </c>
      <c r="E180">
        <v>386399845.44006205</v>
      </c>
      <c r="F180">
        <v>419999832.0000667</v>
      </c>
      <c r="G180">
        <v>465919813.63207477</v>
      </c>
      <c r="H180">
        <v>506379797.44808137</v>
      </c>
      <c r="I180">
        <v>603119758.75209522</v>
      </c>
      <c r="J180">
        <v>655899737.64010191</v>
      </c>
      <c r="K180">
        <v>727719708.91211605</v>
      </c>
      <c r="L180">
        <v>635599745.76009917</v>
      </c>
      <c r="M180">
        <v>730939707.62411463</v>
      </c>
      <c r="N180">
        <v>927639628.94414961</v>
      </c>
      <c r="O180">
        <v>1371019451.5922122</v>
      </c>
      <c r="P180">
        <v>922035398.23009098</v>
      </c>
      <c r="Q180">
        <v>1339488320.3559532</v>
      </c>
      <c r="R180">
        <v>1695668316.8316779</v>
      </c>
      <c r="S180">
        <v>3285424588.0861759</v>
      </c>
      <c r="T180">
        <v>4885108958.8377714</v>
      </c>
      <c r="U180">
        <v>7243274111.6751471</v>
      </c>
      <c r="V180">
        <v>8235300429.1845369</v>
      </c>
      <c r="W180">
        <v>7620060790.2735796</v>
      </c>
      <c r="X180">
        <v>10846696035.242277</v>
      </c>
      <c r="Y180">
        <v>18377905491.698601</v>
      </c>
      <c r="Z180">
        <v>17991617473.435707</v>
      </c>
      <c r="AA180">
        <v>15989942528.73564</v>
      </c>
      <c r="AB180">
        <v>11641712538.226286</v>
      </c>
      <c r="AC180">
        <v>9411918475.8529358</v>
      </c>
      <c r="AD180">
        <v>9090302316.4507046</v>
      </c>
      <c r="AE180">
        <v>6529792531.1203299</v>
      </c>
      <c r="AF180">
        <v>6220753498.3853683</v>
      </c>
      <c r="AG180">
        <v>6041497561.7429447</v>
      </c>
      <c r="AH180">
        <v>4600222740.7721615</v>
      </c>
      <c r="AI180">
        <v>6287265676.2071123</v>
      </c>
      <c r="AJ180">
        <v>7976524590.1639566</v>
      </c>
      <c r="AK180">
        <v>7416929211.5910978</v>
      </c>
      <c r="AL180">
        <v>8954958839.0075607</v>
      </c>
      <c r="AM180">
        <v>12133858475.75049</v>
      </c>
      <c r="AN180">
        <v>14489248470.631342</v>
      </c>
      <c r="AO180">
        <v>16833342066.82637</v>
      </c>
      <c r="AP180">
        <v>19533242297.267288</v>
      </c>
      <c r="AQ180">
        <v>23892623962.730988</v>
      </c>
      <c r="AR180">
        <v>7548919453.8436642</v>
      </c>
      <c r="AS180">
        <v>10147196969.559252</v>
      </c>
      <c r="AT180">
        <v>11696408394.335995</v>
      </c>
      <c r="AU180">
        <v>12857960159.933479</v>
      </c>
      <c r="AV180">
        <v>13643910443.59347</v>
      </c>
      <c r="AW180">
        <v>15964284201.965591</v>
      </c>
      <c r="AX180">
        <v>19851677025.664894</v>
      </c>
      <c r="AY180">
        <v>27968317442.23629</v>
      </c>
      <c r="AZ180">
        <v>53679537190.697266</v>
      </c>
      <c r="BA180">
        <v>80835654352.841568</v>
      </c>
      <c r="BB180">
        <v>74177483008.81279</v>
      </c>
      <c r="BC180">
        <v>78373913405.08194</v>
      </c>
      <c r="BD180">
        <v>93168154864.45845</v>
      </c>
      <c r="BE180">
        <v>115659766923.02408</v>
      </c>
      <c r="BF180">
        <v>132359654686.16019</v>
      </c>
      <c r="BG180">
        <v>130280062481.91467</v>
      </c>
      <c r="BH180">
        <v>110274422947.45328</v>
      </c>
      <c r="BI180">
        <v>110788027592.93336</v>
      </c>
      <c r="BJ180">
        <v>93115119718.039322</v>
      </c>
      <c r="BK180">
        <v>106963460488.61536</v>
      </c>
      <c r="BL180">
        <v>113550178281.19115</v>
      </c>
      <c r="BM180">
        <v>109007525606.35789</v>
      </c>
      <c r="BN180">
        <v>111272714100.76016</v>
      </c>
      <c r="BO180">
        <v>123116044116.93304</v>
      </c>
      <c r="BP180">
        <v>0</v>
      </c>
      <c r="BQ180">
        <v>0</v>
      </c>
    </row>
    <row r="181" spans="1:69" x14ac:dyDescent="0.35">
      <c r="A181" t="s">
        <v>543</v>
      </c>
      <c r="B181" t="s">
        <v>544</v>
      </c>
      <c r="C181" t="s">
        <v>816</v>
      </c>
      <c r="D181" t="s">
        <v>817</v>
      </c>
      <c r="E181">
        <v>28721036.271088537</v>
      </c>
      <c r="F181">
        <v>29455737.973075535</v>
      </c>
      <c r="G181">
        <v>37160438.716278858</v>
      </c>
      <c r="H181">
        <v>43376401.800193287</v>
      </c>
      <c r="I181">
        <v>52705179.989893869</v>
      </c>
      <c r="J181">
        <v>95689401.512308612</v>
      </c>
      <c r="K181">
        <v>107354280.32870869</v>
      </c>
      <c r="L181">
        <v>108566236.68098451</v>
      </c>
      <c r="M181">
        <v>97002960.769178063</v>
      </c>
      <c r="N181">
        <v>103279343.5396999</v>
      </c>
      <c r="O181">
        <v>118688202.18514077</v>
      </c>
      <c r="P181">
        <v>135927862.81476936</v>
      </c>
      <c r="Q181">
        <v>174690934.89298648</v>
      </c>
      <c r="R181">
        <v>247605025.89744636</v>
      </c>
      <c r="S181">
        <v>288137545.64551187</v>
      </c>
      <c r="T181">
        <v>288361779.79337001</v>
      </c>
      <c r="U181">
        <v>383310575.85268581</v>
      </c>
      <c r="V181">
        <v>405572783.53376555</v>
      </c>
      <c r="W181">
        <v>376333673.34779012</v>
      </c>
      <c r="X181">
        <v>478630676.72991377</v>
      </c>
      <c r="Y181">
        <v>592458912.07913435</v>
      </c>
      <c r="Z181">
        <v>801220664.67583334</v>
      </c>
      <c r="AA181">
        <v>856720849.65433586</v>
      </c>
      <c r="AB181">
        <v>1518588453.8635848</v>
      </c>
      <c r="AC181">
        <v>2179086795.3025155</v>
      </c>
      <c r="AD181">
        <v>1758188888.9111371</v>
      </c>
      <c r="AE181">
        <v>1674861811.1027398</v>
      </c>
      <c r="AF181">
        <v>2327496060.4643707</v>
      </c>
      <c r="AG181">
        <v>1670606822.0605912</v>
      </c>
      <c r="AH181">
        <v>381075875.51576895</v>
      </c>
      <c r="AI181">
        <v>577506709.67742097</v>
      </c>
      <c r="AJ181">
        <v>298927835.05154634</v>
      </c>
      <c r="AK181">
        <v>348141999.99999952</v>
      </c>
      <c r="AL181">
        <v>356094771.24182945</v>
      </c>
      <c r="AM181">
        <v>538020833.33333158</v>
      </c>
      <c r="AN181">
        <v>648539176.62682414</v>
      </c>
      <c r="AO181">
        <v>883062371.41552997</v>
      </c>
      <c r="AP181">
        <v>1202622917.6363051</v>
      </c>
      <c r="AQ181">
        <v>1418978827.9486578</v>
      </c>
      <c r="AR181">
        <v>1510671242.3202143</v>
      </c>
      <c r="AS181">
        <v>1538301290.0153222</v>
      </c>
      <c r="AT181">
        <v>1519109091.2329686</v>
      </c>
      <c r="AU181">
        <v>1614948735.7336943</v>
      </c>
      <c r="AV181">
        <v>1716357223.2716794</v>
      </c>
      <c r="AW181">
        <v>1906745799.4361191</v>
      </c>
      <c r="AX181">
        <v>1993634104.9391828</v>
      </c>
      <c r="AY181">
        <v>2058572225.3524179</v>
      </c>
      <c r="AZ181">
        <v>2322834880.2450128</v>
      </c>
      <c r="BA181">
        <v>2374260044.8298726</v>
      </c>
      <c r="BB181">
        <v>2585560600.7565932</v>
      </c>
      <c r="BC181">
        <v>2996133347.9150262</v>
      </c>
      <c r="BD181">
        <v>3213613669.0014143</v>
      </c>
      <c r="BE181">
        <v>3531548559.9332442</v>
      </c>
      <c r="BF181">
        <v>3979725732.7599015</v>
      </c>
      <c r="BG181">
        <v>4375074060.7235575</v>
      </c>
      <c r="BH181">
        <v>4956832706.2657404</v>
      </c>
      <c r="BI181">
        <v>5241931545.7882223</v>
      </c>
      <c r="BJ181">
        <v>5792217784.0848064</v>
      </c>
      <c r="BK181">
        <v>4487437228.9192991</v>
      </c>
      <c r="BL181">
        <v>4541324220.2710114</v>
      </c>
      <c r="BM181">
        <v>5064433045.3524551</v>
      </c>
      <c r="BN181">
        <v>5628639149.6375856</v>
      </c>
      <c r="BO181">
        <v>6143601708.869338</v>
      </c>
      <c r="BP181">
        <v>0</v>
      </c>
      <c r="BQ181">
        <v>0</v>
      </c>
    </row>
    <row r="182" spans="1:69" x14ac:dyDescent="0.35">
      <c r="A182" t="s">
        <v>574</v>
      </c>
      <c r="B182" t="s">
        <v>575</v>
      </c>
      <c r="C182" t="s">
        <v>816</v>
      </c>
      <c r="D182" t="s">
        <v>817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</row>
    <row r="183" spans="1:69" x14ac:dyDescent="0.35">
      <c r="A183" t="s">
        <v>576</v>
      </c>
      <c r="B183" t="s">
        <v>577</v>
      </c>
      <c r="C183" t="s">
        <v>816</v>
      </c>
      <c r="D183" t="s">
        <v>817</v>
      </c>
      <c r="E183">
        <v>2643155653.7164021</v>
      </c>
      <c r="F183">
        <v>2787901525.2279935</v>
      </c>
      <c r="G183">
        <v>2978197756.3053169</v>
      </c>
      <c r="H183">
        <v>3183174374.3511143</v>
      </c>
      <c r="I183">
        <v>3429585355.6163454</v>
      </c>
      <c r="J183">
        <v>3854478492.8526545</v>
      </c>
      <c r="K183">
        <v>4178718366.0709734</v>
      </c>
      <c r="L183">
        <v>4589618205.4042044</v>
      </c>
      <c r="M183">
        <v>5147237987.3681612</v>
      </c>
      <c r="N183">
        <v>5683857777.5433836</v>
      </c>
      <c r="O183">
        <v>6537680773.9153538</v>
      </c>
      <c r="P183">
        <v>7501381822.3047199</v>
      </c>
      <c r="Q183">
        <v>9040709146.6561623</v>
      </c>
      <c r="R183">
        <v>11727600679.870935</v>
      </c>
      <c r="S183">
        <v>13556149249.959373</v>
      </c>
      <c r="T183">
        <v>16567372630.048439</v>
      </c>
      <c r="U183">
        <v>17183725831.577011</v>
      </c>
      <c r="V183">
        <v>20652953883.723156</v>
      </c>
      <c r="W183">
        <v>23297979894.321163</v>
      </c>
      <c r="X183">
        <v>27446930352.876102</v>
      </c>
      <c r="Y183">
        <v>31119412050.534542</v>
      </c>
      <c r="Z183">
        <v>30368150535.760941</v>
      </c>
      <c r="AA183">
        <v>29989154013.015194</v>
      </c>
      <c r="AB183">
        <v>29395866454.689976</v>
      </c>
      <c r="AC183">
        <v>31312871408.442085</v>
      </c>
      <c r="AD183">
        <v>34178802400.781639</v>
      </c>
      <c r="AE183">
        <v>40831541509.459518</v>
      </c>
      <c r="AF183">
        <v>53412838589.981445</v>
      </c>
      <c r="AG183">
        <v>57929261930.335938</v>
      </c>
      <c r="AH183">
        <v>59386342240.567818</v>
      </c>
      <c r="AI183">
        <v>69137338850.104919</v>
      </c>
      <c r="AJ183">
        <v>68715543969.519684</v>
      </c>
      <c r="AK183">
        <v>77776973207.820511</v>
      </c>
      <c r="AL183">
        <v>67677224736.04847</v>
      </c>
      <c r="AM183">
        <v>71444967127.635483</v>
      </c>
      <c r="AN183">
        <v>82601180704.634079</v>
      </c>
      <c r="AO183">
        <v>86739588824.459473</v>
      </c>
      <c r="AP183">
        <v>80233126926.230835</v>
      </c>
      <c r="AQ183">
        <v>86853984705.305298</v>
      </c>
      <c r="AR183">
        <v>85452738742.434891</v>
      </c>
      <c r="AS183">
        <v>82278738439.86467</v>
      </c>
      <c r="AT183">
        <v>93803730106.654221</v>
      </c>
      <c r="AU183">
        <v>113490678506.41937</v>
      </c>
      <c r="AV183">
        <v>130722597983.12791</v>
      </c>
      <c r="AW183">
        <v>146709511308.75787</v>
      </c>
      <c r="AX183">
        <v>169657613472.23114</v>
      </c>
      <c r="AY183">
        <v>181979636068.79449</v>
      </c>
      <c r="AZ183">
        <v>235148335807.01837</v>
      </c>
      <c r="BA183">
        <v>251935460992.90747</v>
      </c>
      <c r="BB183">
        <v>227992462191.68951</v>
      </c>
      <c r="BC183">
        <v>252545815524.61041</v>
      </c>
      <c r="BD183">
        <v>289841180851.2829</v>
      </c>
      <c r="BE183">
        <v>291787537602.0625</v>
      </c>
      <c r="BF183">
        <v>308431829787.23407</v>
      </c>
      <c r="BG183">
        <v>305126897646.12488</v>
      </c>
      <c r="BH183">
        <v>225738265991.52588</v>
      </c>
      <c r="BI183">
        <v>241068571428.57153</v>
      </c>
      <c r="BJ183">
        <v>259697844045.94</v>
      </c>
      <c r="BK183">
        <v>277832154933.90747</v>
      </c>
      <c r="BL183">
        <v>266960227272.72729</v>
      </c>
      <c r="BM183">
        <v>279836091689.53015</v>
      </c>
      <c r="BN183">
        <v>338952735739.23169</v>
      </c>
      <c r="BO183">
        <v>319643096125.50928</v>
      </c>
      <c r="BP183">
        <v>292181539917.95605</v>
      </c>
      <c r="BQ183">
        <v>297124839084.91705</v>
      </c>
    </row>
    <row r="184" spans="1:69" x14ac:dyDescent="0.35">
      <c r="A184" t="s">
        <v>578</v>
      </c>
      <c r="B184" t="s">
        <v>579</v>
      </c>
      <c r="C184" t="s">
        <v>816</v>
      </c>
      <c r="D184" t="s">
        <v>817</v>
      </c>
      <c r="E184">
        <v>27510171.938574582</v>
      </c>
      <c r="F184">
        <v>33639585.247407794</v>
      </c>
      <c r="G184">
        <v>35004593.778711058</v>
      </c>
      <c r="H184">
        <v>36076092.456425548</v>
      </c>
      <c r="I184">
        <v>41343209.876543224</v>
      </c>
      <c r="J184">
        <v>68959180.994881168</v>
      </c>
      <c r="K184">
        <v>72962331.014568865</v>
      </c>
      <c r="L184">
        <v>78960493.503084362</v>
      </c>
      <c r="M184">
        <v>77298497.190178335</v>
      </c>
      <c r="N184">
        <v>91101234.567900971</v>
      </c>
      <c r="O184">
        <v>90992592.592592791</v>
      </c>
      <c r="P184">
        <v>108414814.814815</v>
      </c>
      <c r="Q184">
        <v>126706122.78276676</v>
      </c>
      <c r="R184">
        <v>160290977.17233342</v>
      </c>
      <c r="S184">
        <v>183044883.98630729</v>
      </c>
      <c r="T184">
        <v>205382274.62913591</v>
      </c>
      <c r="U184">
        <v>231724605.19578001</v>
      </c>
      <c r="V184">
        <v>268696000.00000006</v>
      </c>
      <c r="W184">
        <v>326588350.06706971</v>
      </c>
      <c r="X184">
        <v>388516666.66666549</v>
      </c>
      <c r="Y184">
        <v>456591666.66666561</v>
      </c>
      <c r="Z184">
        <v>543366666.6666683</v>
      </c>
      <c r="AA184">
        <v>609678183.14510107</v>
      </c>
      <c r="AB184">
        <v>686832662.82483399</v>
      </c>
      <c r="AC184">
        <v>702869537.29611993</v>
      </c>
      <c r="AD184">
        <v>726237943.93048906</v>
      </c>
      <c r="AE184">
        <v>788441471.35837352</v>
      </c>
      <c r="AF184">
        <v>873650773.07056475</v>
      </c>
      <c r="AG184">
        <v>1045223305.3729314</v>
      </c>
      <c r="AH184">
        <v>1101061935.3212764</v>
      </c>
      <c r="AI184">
        <v>1161344735.4863641</v>
      </c>
      <c r="AJ184">
        <v>1287028824.8337018</v>
      </c>
      <c r="AK184">
        <v>1090465478.8418703</v>
      </c>
      <c r="AL184">
        <v>1275241666.6666679</v>
      </c>
      <c r="AM184">
        <v>1473883673.4693887</v>
      </c>
      <c r="AN184">
        <v>1673955823.2931716</v>
      </c>
      <c r="AO184">
        <v>1699089918.2561319</v>
      </c>
      <c r="AP184">
        <v>2124640125.253376</v>
      </c>
      <c r="AQ184">
        <v>2174600484.2615032</v>
      </c>
      <c r="AR184">
        <v>2412413927.0522437</v>
      </c>
      <c r="AS184">
        <v>2820555369.3028784</v>
      </c>
      <c r="AT184">
        <v>3095192108.8435392</v>
      </c>
      <c r="AU184">
        <v>3075808441.9860377</v>
      </c>
      <c r="AV184">
        <v>3310478810.6224895</v>
      </c>
      <c r="AW184">
        <v>3944820756.9032464</v>
      </c>
      <c r="AX184">
        <v>4406496487.5971146</v>
      </c>
      <c r="AY184">
        <v>5167157125.1176987</v>
      </c>
      <c r="AZ184">
        <v>6284190318.8508787</v>
      </c>
      <c r="BA184">
        <v>9459272725.7366085</v>
      </c>
      <c r="BB184">
        <v>10369231337.58341</v>
      </c>
      <c r="BC184">
        <v>11720691329.729298</v>
      </c>
      <c r="BD184">
        <v>14344352113.537548</v>
      </c>
      <c r="BE184">
        <v>14696901100.777672</v>
      </c>
      <c r="BF184">
        <v>16469964399.963053</v>
      </c>
      <c r="BG184">
        <v>17130661439.433296</v>
      </c>
      <c r="BH184">
        <v>21042956701.593536</v>
      </c>
      <c r="BI184">
        <v>23103148307.138027</v>
      </c>
      <c r="BJ184">
        <v>25902040698.010201</v>
      </c>
      <c r="BK184">
        <v>31565807368.676262</v>
      </c>
      <c r="BL184">
        <v>33218670001.777397</v>
      </c>
      <c r="BM184">
        <v>39367951774.295692</v>
      </c>
      <c r="BN184">
        <v>44552320803.738869</v>
      </c>
      <c r="BO184">
        <v>46780958166.72718</v>
      </c>
      <c r="BP184">
        <v>49530390177.339249</v>
      </c>
      <c r="BQ184">
        <v>54143670055.066208</v>
      </c>
    </row>
    <row r="185" spans="1:69" x14ac:dyDescent="0.35">
      <c r="A185" t="s">
        <v>580</v>
      </c>
      <c r="B185" t="s">
        <v>581</v>
      </c>
      <c r="C185" t="s">
        <v>816</v>
      </c>
      <c r="D185" t="s">
        <v>817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</row>
    <row r="186" spans="1:69" x14ac:dyDescent="0.35">
      <c r="A186" t="s">
        <v>582</v>
      </c>
      <c r="B186" t="s">
        <v>583</v>
      </c>
      <c r="C186" t="s">
        <v>816</v>
      </c>
      <c r="D186" t="s">
        <v>817</v>
      </c>
      <c r="E186">
        <v>1660074163.0073314</v>
      </c>
      <c r="F186">
        <v>1622252909.7058971</v>
      </c>
      <c r="G186">
        <v>1613564340.5848901</v>
      </c>
      <c r="H186">
        <v>1653004446.6811399</v>
      </c>
      <c r="I186">
        <v>1764751413.9538546</v>
      </c>
      <c r="J186">
        <v>1265138483.2544365</v>
      </c>
      <c r="K186">
        <v>1321826943.2296929</v>
      </c>
      <c r="L186">
        <v>1260846928.4675229</v>
      </c>
      <c r="M186">
        <v>1066116952.5485436</v>
      </c>
      <c r="N186">
        <v>1198601771.5055296</v>
      </c>
      <c r="O186">
        <v>1307458841.975584</v>
      </c>
      <c r="P186">
        <v>1567870744.3739195</v>
      </c>
      <c r="Q186">
        <v>2247824501.7015109</v>
      </c>
      <c r="R186">
        <v>3442882983.1640596</v>
      </c>
      <c r="S186">
        <v>3616464423.6072946</v>
      </c>
      <c r="T186">
        <v>3280472103.0042834</v>
      </c>
      <c r="U186">
        <v>3347349961.0288267</v>
      </c>
      <c r="V186">
        <v>3891320233.0403781</v>
      </c>
      <c r="W186">
        <v>5137008779.2642136</v>
      </c>
      <c r="X186">
        <v>5837403586.0963535</v>
      </c>
      <c r="Y186">
        <v>6141574985.5240459</v>
      </c>
      <c r="Z186">
        <v>6167246690.5336876</v>
      </c>
      <c r="AA186">
        <v>6153190094.6831694</v>
      </c>
      <c r="AB186">
        <v>5919334910.6203938</v>
      </c>
      <c r="AC186">
        <v>5620745618.5834398</v>
      </c>
      <c r="AD186">
        <v>7350971867.0076504</v>
      </c>
      <c r="AE186">
        <v>9481115335.8681965</v>
      </c>
      <c r="AF186">
        <v>13070182606.00432</v>
      </c>
      <c r="AG186">
        <v>28416493397.745586</v>
      </c>
      <c r="AH186">
        <v>28566238385.512222</v>
      </c>
      <c r="AI186">
        <v>31795926014.462437</v>
      </c>
      <c r="AJ186">
        <v>30421685797.884369</v>
      </c>
      <c r="AK186">
        <v>29878455976.180344</v>
      </c>
      <c r="AL186">
        <v>33000331840.053108</v>
      </c>
      <c r="AM186">
        <v>39751572135.050987</v>
      </c>
      <c r="AN186">
        <v>47306256641.870293</v>
      </c>
      <c r="AO186">
        <v>56393645067.295654</v>
      </c>
      <c r="AP186">
        <v>54637395196.368935</v>
      </c>
      <c r="AQ186">
        <v>45749965787.673027</v>
      </c>
      <c r="AR186">
        <v>48330115729.928963</v>
      </c>
      <c r="AS186">
        <v>41509936328.107841</v>
      </c>
      <c r="AT186">
        <v>43157780355.784378</v>
      </c>
      <c r="AU186">
        <v>50941639333.150925</v>
      </c>
      <c r="AV186">
        <v>69118202203.829239</v>
      </c>
      <c r="AW186">
        <v>78767303612.638931</v>
      </c>
      <c r="AX186">
        <v>90321032720.467422</v>
      </c>
      <c r="AY186">
        <v>92560124196.654251</v>
      </c>
      <c r="AZ186">
        <v>116587485702.73398</v>
      </c>
      <c r="BA186">
        <v>123048583630.2171</v>
      </c>
      <c r="BB186">
        <v>108659660679.31154</v>
      </c>
      <c r="BC186">
        <v>135819085206.69508</v>
      </c>
      <c r="BD186">
        <v>0</v>
      </c>
      <c r="BE186">
        <v>0</v>
      </c>
      <c r="BF186">
        <v>177195823396.47928</v>
      </c>
      <c r="BG186">
        <v>191276442773.00058</v>
      </c>
      <c r="BH186">
        <v>176629997036.21091</v>
      </c>
      <c r="BI186">
        <v>189825138441.72491</v>
      </c>
      <c r="BJ186">
        <v>207899763750.15591</v>
      </c>
      <c r="BK186">
        <v>215462334876.69586</v>
      </c>
      <c r="BL186">
        <v>214820840978.34076</v>
      </c>
      <c r="BM186">
        <v>237202405442.94611</v>
      </c>
      <c r="BN186">
        <v>276985386900.55103</v>
      </c>
      <c r="BO186">
        <v>252842021324.93655</v>
      </c>
      <c r="BP186">
        <v>253610795447.56787</v>
      </c>
      <c r="BQ186">
        <v>260281093016.33487</v>
      </c>
    </row>
    <row r="187" spans="1:69" x14ac:dyDescent="0.35">
      <c r="A187" t="s">
        <v>584</v>
      </c>
      <c r="B187" t="s">
        <v>585</v>
      </c>
      <c r="C187" t="s">
        <v>816</v>
      </c>
      <c r="D187" t="s">
        <v>817</v>
      </c>
      <c r="E187">
        <v>575658686312.8147</v>
      </c>
      <c r="F187">
        <v>627719172580.99158</v>
      </c>
      <c r="G187">
        <v>701676999301.43018</v>
      </c>
      <c r="H187">
        <v>780343902432.11255</v>
      </c>
      <c r="I187">
        <v>858783828753.61243</v>
      </c>
      <c r="J187">
        <v>940682964864.19299</v>
      </c>
      <c r="K187">
        <v>1002452088399.2542</v>
      </c>
      <c r="L187">
        <v>1110325340784.304</v>
      </c>
      <c r="M187">
        <v>1207303108818.1682</v>
      </c>
      <c r="N187">
        <v>1268178563841.6213</v>
      </c>
      <c r="O187">
        <v>1524559156110.2283</v>
      </c>
      <c r="P187">
        <v>1791160374463.7991</v>
      </c>
      <c r="Q187">
        <v>2213019160449.0869</v>
      </c>
      <c r="R187">
        <v>2700236978067.7891</v>
      </c>
      <c r="S187">
        <v>2927692304544.9375</v>
      </c>
      <c r="T187">
        <v>3330969533785.4478</v>
      </c>
      <c r="U187">
        <v>3648430495631.5313</v>
      </c>
      <c r="V187">
        <v>4209679245352.0693</v>
      </c>
      <c r="W187">
        <v>5261602348326.8623</v>
      </c>
      <c r="X187">
        <v>0</v>
      </c>
      <c r="Y187">
        <v>0</v>
      </c>
      <c r="Z187">
        <v>6885390462150.2998</v>
      </c>
      <c r="AA187">
        <v>7046267356923.1553</v>
      </c>
      <c r="AB187">
        <v>7477650258224.1729</v>
      </c>
      <c r="AC187">
        <v>7945168656670.6963</v>
      </c>
      <c r="AD187">
        <v>8457071568686.2207</v>
      </c>
      <c r="AE187">
        <v>11323765032494.154</v>
      </c>
      <c r="AF187">
        <v>13824396904732.33</v>
      </c>
      <c r="AG187">
        <v>15912982905362.371</v>
      </c>
      <c r="AH187">
        <v>16642014790405.35</v>
      </c>
      <c r="AI187">
        <v>18129862776041.387</v>
      </c>
      <c r="AJ187">
        <v>19315848252540.164</v>
      </c>
      <c r="AK187">
        <v>20226421605355.621</v>
      </c>
      <c r="AL187">
        <v>21196319496793.453</v>
      </c>
      <c r="AM187">
        <v>22950468867371.406</v>
      </c>
      <c r="AN187">
        <v>26126614055395.246</v>
      </c>
      <c r="AO187">
        <v>25474137045450.145</v>
      </c>
      <c r="AP187">
        <v>25066677695017.789</v>
      </c>
      <c r="AQ187">
        <v>25672526677056.566</v>
      </c>
      <c r="AR187">
        <v>28477993665986.281</v>
      </c>
      <c r="AS187">
        <v>29164082242913.262</v>
      </c>
      <c r="AT187">
        <v>27454851638101.414</v>
      </c>
      <c r="AU187">
        <v>28594020374309.777</v>
      </c>
      <c r="AV187">
        <v>32232937260306.262</v>
      </c>
      <c r="AW187">
        <v>35775689902939.672</v>
      </c>
      <c r="AX187">
        <v>37836049817700.102</v>
      </c>
      <c r="AY187">
        <v>40200033880348.469</v>
      </c>
      <c r="AZ187">
        <v>44357746061975.477</v>
      </c>
      <c r="BA187">
        <v>50053372564870.961</v>
      </c>
      <c r="BB187">
        <v>50383767133340.094</v>
      </c>
      <c r="BC187">
        <v>51508232404319.68</v>
      </c>
      <c r="BD187">
        <v>56746708224123.914</v>
      </c>
      <c r="BE187">
        <v>56975033069467.188</v>
      </c>
      <c r="BF187">
        <v>56154074810534.117</v>
      </c>
      <c r="BG187">
        <v>56908533046868.781</v>
      </c>
      <c r="BH187">
        <v>53085798952435.625</v>
      </c>
      <c r="BI187">
        <v>56104947628860.203</v>
      </c>
      <c r="BJ187">
        <v>57864644419320.125</v>
      </c>
      <c r="BK187">
        <v>61085348461599.656</v>
      </c>
      <c r="BL187">
        <v>63130142655961.313</v>
      </c>
      <c r="BM187">
        <v>71245337114989.266</v>
      </c>
      <c r="BN187">
        <v>80479038131863.391</v>
      </c>
      <c r="BO187">
        <v>75111272868835.469</v>
      </c>
      <c r="BP187">
        <v>75730452026616.141</v>
      </c>
      <c r="BQ187">
        <v>0</v>
      </c>
    </row>
    <row r="188" spans="1:69" x14ac:dyDescent="0.35">
      <c r="A188" t="s">
        <v>586</v>
      </c>
      <c r="B188" t="s">
        <v>587</v>
      </c>
      <c r="C188" t="s">
        <v>816</v>
      </c>
      <c r="D188" t="s">
        <v>817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116628840.4864334</v>
      </c>
      <c r="R188">
        <v>132900455.12096612</v>
      </c>
      <c r="S188">
        <v>246783439.49044442</v>
      </c>
      <c r="T188">
        <v>341586566.29994309</v>
      </c>
      <c r="U188">
        <v>476525767.22640353</v>
      </c>
      <c r="V188">
        <v>598022582.51302958</v>
      </c>
      <c r="W188">
        <v>667672264.04168963</v>
      </c>
      <c r="X188">
        <v>712848870.87435007</v>
      </c>
      <c r="Y188">
        <v>940952518.81876123</v>
      </c>
      <c r="Z188">
        <v>1304837869.1372361</v>
      </c>
      <c r="AA188">
        <v>1652776491.0248961</v>
      </c>
      <c r="AB188">
        <v>2039817602.7793834</v>
      </c>
      <c r="AC188">
        <v>2240908288.1437912</v>
      </c>
      <c r="AD188">
        <v>2712720218.8798218</v>
      </c>
      <c r="AE188">
        <v>2286594656.2927089</v>
      </c>
      <c r="AF188">
        <v>2391396618.9856997</v>
      </c>
      <c r="AG188">
        <v>2533420026.0077996</v>
      </c>
      <c r="AH188">
        <v>2771851755.5266557</v>
      </c>
      <c r="AI188">
        <v>3048184655.3966198</v>
      </c>
      <c r="AJ188">
        <v>3214366710.0130062</v>
      </c>
      <c r="AK188">
        <v>3313654096.2288799</v>
      </c>
      <c r="AL188">
        <v>3421232769.830945</v>
      </c>
      <c r="AM188">
        <v>3651635890.7672267</v>
      </c>
      <c r="AN188">
        <v>3931984395.3186002</v>
      </c>
      <c r="AO188">
        <v>4249394018.205471</v>
      </c>
      <c r="AP188">
        <v>5290431729.5188551</v>
      </c>
      <c r="AQ188">
        <v>5542795838.7516232</v>
      </c>
      <c r="AR188">
        <v>5897162548.7646284</v>
      </c>
      <c r="AS188">
        <v>6252410923.2769766</v>
      </c>
      <c r="AT188">
        <v>6927924577.3732319</v>
      </c>
      <c r="AU188">
        <v>7312769830.949296</v>
      </c>
      <c r="AV188">
        <v>7489914174.2522669</v>
      </c>
      <c r="AW188">
        <v>7795568270.4811296</v>
      </c>
      <c r="AX188">
        <v>9483625487.646307</v>
      </c>
      <c r="AY188">
        <v>11802356306.892059</v>
      </c>
      <c r="AZ188">
        <v>15894255544.863472</v>
      </c>
      <c r="BA188">
        <v>19592244473.341965</v>
      </c>
      <c r="BB188">
        <v>20519937068.920696</v>
      </c>
      <c r="BC188">
        <v>22847327591.677505</v>
      </c>
      <c r="BD188">
        <v>25630394015.604668</v>
      </c>
      <c r="BE188">
        <v>28379770353.706108</v>
      </c>
      <c r="BF188">
        <v>30787880704.811485</v>
      </c>
      <c r="BG188">
        <v>34491465188.556618</v>
      </c>
      <c r="BH188">
        <v>39392731487.646347</v>
      </c>
      <c r="BI188">
        <v>40113962954.486343</v>
      </c>
      <c r="BJ188">
        <v>41791417425.227524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</row>
    <row r="189" spans="1:69" x14ac:dyDescent="0.35">
      <c r="A189" t="s">
        <v>588</v>
      </c>
      <c r="B189" t="s">
        <v>589</v>
      </c>
      <c r="C189" t="s">
        <v>816</v>
      </c>
      <c r="D189" t="s">
        <v>817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</row>
    <row r="190" spans="1:69" x14ac:dyDescent="0.35">
      <c r="A190" t="s">
        <v>590</v>
      </c>
      <c r="B190" t="s">
        <v>591</v>
      </c>
      <c r="C190" t="s">
        <v>816</v>
      </c>
      <c r="D190" t="s">
        <v>817</v>
      </c>
      <c r="E190">
        <v>1522889542.2091584</v>
      </c>
      <c r="F190">
        <v>1462473750.5249877</v>
      </c>
      <c r="G190">
        <v>1595212095.7580876</v>
      </c>
      <c r="H190">
        <v>1863817723.6455264</v>
      </c>
      <c r="I190">
        <v>2263628727.4254518</v>
      </c>
      <c r="J190">
        <v>2532129357.4128489</v>
      </c>
      <c r="K190">
        <v>3066988660.2267962</v>
      </c>
      <c r="L190">
        <v>3167030659.3868132</v>
      </c>
      <c r="M190">
        <v>3561465770.6845899</v>
      </c>
      <c r="N190">
        <v>3901742965.1407013</v>
      </c>
      <c r="O190">
        <v>4357853842.9231386</v>
      </c>
      <c r="P190">
        <v>4957979840.4032125</v>
      </c>
      <c r="Q190">
        <v>4775994489.4093294</v>
      </c>
      <c r="R190">
        <v>2985169772.0609074</v>
      </c>
      <c r="S190">
        <v>3149727272.7272706</v>
      </c>
      <c r="T190">
        <v>3817939393.9394016</v>
      </c>
      <c r="U190">
        <v>5047202020.202013</v>
      </c>
      <c r="V190">
        <v>5953050505.0504999</v>
      </c>
      <c r="W190">
        <v>7134282828.2828493</v>
      </c>
      <c r="X190">
        <v>8496717171.7171488</v>
      </c>
      <c r="Y190">
        <v>9830464646.4646168</v>
      </c>
      <c r="Z190">
        <v>10963393939.393942</v>
      </c>
      <c r="AA190">
        <v>12533886255.924147</v>
      </c>
      <c r="AB190">
        <v>12589102362.204706</v>
      </c>
      <c r="AC190">
        <v>12415575838.527763</v>
      </c>
      <c r="AD190">
        <v>12663924802.110815</v>
      </c>
      <c r="AE190">
        <v>13815393676.379442</v>
      </c>
      <c r="AF190">
        <v>15111931255.461721</v>
      </c>
      <c r="AG190">
        <v>15914411848.476217</v>
      </c>
      <c r="AH190">
        <v>15659083363.245508</v>
      </c>
      <c r="AI190">
        <v>15658921142.429741</v>
      </c>
      <c r="AJ190">
        <v>17812616930.01302</v>
      </c>
      <c r="AK190">
        <v>20790653380.341873</v>
      </c>
      <c r="AL190">
        <v>23503451897.892193</v>
      </c>
      <c r="AM190">
        <v>23746619749.716885</v>
      </c>
      <c r="AN190">
        <v>26419649378.218697</v>
      </c>
      <c r="AO190">
        <v>29153423154.027939</v>
      </c>
      <c r="AP190">
        <v>30094891369.532574</v>
      </c>
      <c r="AQ190">
        <v>29323651076.42141</v>
      </c>
      <c r="AR190">
        <v>28225044164.419094</v>
      </c>
      <c r="AS190">
        <v>28541696061.850666</v>
      </c>
      <c r="AT190">
        <v>29023771899.690773</v>
      </c>
      <c r="AU190">
        <v>32274121468.00914</v>
      </c>
      <c r="AV190">
        <v>39992426156.735603</v>
      </c>
      <c r="AW190">
        <v>48375091193.329964</v>
      </c>
      <c r="AX190">
        <v>54600101756.13578</v>
      </c>
      <c r="AY190">
        <v>77377899847.301666</v>
      </c>
      <c r="AZ190">
        <v>89705958023.689407</v>
      </c>
      <c r="BA190">
        <v>92637378526.376511</v>
      </c>
      <c r="BB190">
        <v>86810743893.358292</v>
      </c>
      <c r="BC190">
        <v>93034671807.674438</v>
      </c>
      <c r="BD190">
        <v>102735738734.36772</v>
      </c>
      <c r="BE190">
        <v>115515270852.84724</v>
      </c>
      <c r="BF190">
        <v>120789593338.8765</v>
      </c>
      <c r="BG190">
        <v>126645858534.12657</v>
      </c>
      <c r="BH190">
        <v>144266858062.13611</v>
      </c>
      <c r="BI190">
        <v>159337556311.1676</v>
      </c>
      <c r="BJ190">
        <v>174377800934.63867</v>
      </c>
      <c r="BK190">
        <v>182420576255.47412</v>
      </c>
      <c r="BL190">
        <v>164252972292.45886</v>
      </c>
      <c r="BM190">
        <v>163811237781.69888</v>
      </c>
      <c r="BN190">
        <v>178657952018.95187</v>
      </c>
      <c r="BO190">
        <v>172909362078.52707</v>
      </c>
      <c r="BP190">
        <v>143855141074.6163</v>
      </c>
      <c r="BQ190">
        <v>142050182092.38995</v>
      </c>
    </row>
    <row r="191" spans="1:69" x14ac:dyDescent="0.35">
      <c r="A191" t="s">
        <v>592</v>
      </c>
      <c r="B191" t="s">
        <v>593</v>
      </c>
      <c r="C191" t="s">
        <v>816</v>
      </c>
      <c r="D191" t="s">
        <v>817</v>
      </c>
      <c r="E191">
        <v>70300000.000000104</v>
      </c>
      <c r="F191">
        <v>75300000.00000006</v>
      </c>
      <c r="G191">
        <v>86899999.999999776</v>
      </c>
      <c r="H191">
        <v>110700000.00000001</v>
      </c>
      <c r="I191">
        <v>104899999.99999997</v>
      </c>
      <c r="J191">
        <v>124700000.00000042</v>
      </c>
      <c r="K191">
        <v>148899999.9999997</v>
      </c>
      <c r="L191">
        <v>180699999.99999997</v>
      </c>
      <c r="M191">
        <v>206500000.00000051</v>
      </c>
      <c r="N191">
        <v>196499999.99999985</v>
      </c>
      <c r="O191">
        <v>256299999.99999958</v>
      </c>
      <c r="P191">
        <v>302199999.99999976</v>
      </c>
      <c r="Q191">
        <v>392899999.99999934</v>
      </c>
      <c r="R191">
        <v>444500000.00000089</v>
      </c>
      <c r="S191">
        <v>530800000.00000024</v>
      </c>
      <c r="T191">
        <v>646099999.99999905</v>
      </c>
      <c r="U191">
        <v>690600000.00000024</v>
      </c>
      <c r="V191">
        <v>800300000.00000119</v>
      </c>
      <c r="W191">
        <v>954700000</v>
      </c>
      <c r="X191">
        <v>1175599999.9999995</v>
      </c>
      <c r="Y191">
        <v>1470899999.9999995</v>
      </c>
      <c r="Z191">
        <v>1749400000.0000002</v>
      </c>
      <c r="AA191">
        <v>1969599999.9999998</v>
      </c>
      <c r="AB191">
        <v>2011299999.9999983</v>
      </c>
      <c r="AC191">
        <v>2158400000.0000029</v>
      </c>
      <c r="AD191">
        <v>2270100000.0000014</v>
      </c>
      <c r="AE191">
        <v>2395999999.9999976</v>
      </c>
      <c r="AF191">
        <v>2312999999.999999</v>
      </c>
      <c r="AG191">
        <v>1691100000.0000021</v>
      </c>
      <c r="AH191">
        <v>1656199999.9999998</v>
      </c>
      <c r="AI191">
        <v>2263200000</v>
      </c>
      <c r="AJ191">
        <v>2991515000.000001</v>
      </c>
      <c r="AK191">
        <v>3756300000.0000005</v>
      </c>
      <c r="AL191">
        <v>4467731999.9999981</v>
      </c>
      <c r="AM191">
        <v>5171670999.9999962</v>
      </c>
      <c r="AN191">
        <v>5604375999.9999962</v>
      </c>
      <c r="AO191">
        <v>6014004097.000001</v>
      </c>
      <c r="AP191">
        <v>6840129232.0000019</v>
      </c>
      <c r="AQ191">
        <v>7901987361.9999981</v>
      </c>
      <c r="AR191">
        <v>8570865962.9999962</v>
      </c>
      <c r="AS191">
        <v>9365085566</v>
      </c>
      <c r="AT191">
        <v>10103972858.000006</v>
      </c>
      <c r="AU191">
        <v>9931461906.0500011</v>
      </c>
      <c r="AV191">
        <v>10281188899.289999</v>
      </c>
      <c r="AW191">
        <v>11108353423.059999</v>
      </c>
      <c r="AX191">
        <v>12060001584.299997</v>
      </c>
      <c r="AY191">
        <v>14746612309.329996</v>
      </c>
      <c r="AZ191">
        <v>17106159131.238607</v>
      </c>
      <c r="BA191">
        <v>19600780799.424393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</row>
    <row r="192" spans="1:69" x14ac:dyDescent="0.35">
      <c r="A192" t="s">
        <v>594</v>
      </c>
      <c r="B192" t="s">
        <v>595</v>
      </c>
      <c r="C192" t="s">
        <v>816</v>
      </c>
      <c r="D192" t="s">
        <v>817</v>
      </c>
      <c r="E192">
        <v>421258280.17885602</v>
      </c>
      <c r="F192">
        <v>510876320.71354705</v>
      </c>
      <c r="G192">
        <v>581655481.00602615</v>
      </c>
      <c r="H192">
        <v>674869500.39801836</v>
      </c>
      <c r="I192">
        <v>846383296.07928121</v>
      </c>
      <c r="J192">
        <v>1043997017.1903033</v>
      </c>
      <c r="K192">
        <v>1189410887.4418097</v>
      </c>
      <c r="L192">
        <v>1147170643.0485628</v>
      </c>
      <c r="M192">
        <v>958656330.77412784</v>
      </c>
      <c r="N192">
        <v>1085271317.8574994</v>
      </c>
      <c r="O192">
        <v>1483204134.405252</v>
      </c>
      <c r="P192">
        <v>1604651162.8321648</v>
      </c>
      <c r="Q192">
        <v>1989664082.7387524</v>
      </c>
      <c r="R192">
        <v>2449612403.1640644</v>
      </c>
      <c r="S192">
        <v>3273901808.8701301</v>
      </c>
      <c r="T192">
        <v>3633811538.9260163</v>
      </c>
      <c r="U192">
        <v>3262438907.7619781</v>
      </c>
      <c r="V192">
        <v>2668729682.3206773</v>
      </c>
      <c r="W192">
        <v>2315975068.5786014</v>
      </c>
      <c r="X192">
        <v>3094087539.7439623</v>
      </c>
      <c r="Y192">
        <v>4416745065.2390499</v>
      </c>
      <c r="Z192">
        <v>5095686189.0983601</v>
      </c>
      <c r="AA192">
        <v>5304868673.8758507</v>
      </c>
      <c r="AB192">
        <v>4620313237.9415121</v>
      </c>
      <c r="AC192">
        <v>4931790948.8093367</v>
      </c>
      <c r="AD192">
        <v>3996722534.0816612</v>
      </c>
      <c r="AE192">
        <v>4842487901.0575371</v>
      </c>
      <c r="AF192">
        <v>8284793347.5226555</v>
      </c>
      <c r="AG192">
        <v>4022371600.0000067</v>
      </c>
      <c r="AH192">
        <v>5046179502.4875774</v>
      </c>
      <c r="AI192">
        <v>6355105314.0096636</v>
      </c>
      <c r="AJ192">
        <v>5590692891.1171103</v>
      </c>
      <c r="AK192">
        <v>6545025591.8106461</v>
      </c>
      <c r="AL192">
        <v>7068372630.8380814</v>
      </c>
      <c r="AM192">
        <v>8783600437.0788498</v>
      </c>
      <c r="AN192">
        <v>11055058072.524168</v>
      </c>
      <c r="AO192">
        <v>13945361202.786934</v>
      </c>
      <c r="AP192">
        <v>16802402402.402391</v>
      </c>
      <c r="AQ192">
        <v>17927732641.496571</v>
      </c>
      <c r="AR192">
        <v>17765519279.066341</v>
      </c>
      <c r="AS192">
        <v>17160155305.30961</v>
      </c>
      <c r="AT192">
        <v>17167391143.720411</v>
      </c>
      <c r="AU192">
        <v>17861800454.714748</v>
      </c>
      <c r="AV192">
        <v>17673542600.62521</v>
      </c>
      <c r="AW192">
        <v>18599305335.156761</v>
      </c>
      <c r="AX192">
        <v>22552501179.603657</v>
      </c>
      <c r="AY192">
        <v>24531336283.723549</v>
      </c>
      <c r="AZ192">
        <v>33221639634.679878</v>
      </c>
      <c r="BA192">
        <v>43615256356.619301</v>
      </c>
      <c r="BB192">
        <v>44301986760.623001</v>
      </c>
      <c r="BC192">
        <v>57180879922.785332</v>
      </c>
      <c r="BD192">
        <v>65539328942.697327</v>
      </c>
      <c r="BE192">
        <v>78709950038.238586</v>
      </c>
      <c r="BF192">
        <v>89498288860.004745</v>
      </c>
      <c r="BG192">
        <v>90511253847.523422</v>
      </c>
      <c r="BH192">
        <v>91496671099.574295</v>
      </c>
      <c r="BI192">
        <v>88708297022.315231</v>
      </c>
      <c r="BJ192">
        <v>100393679054.16502</v>
      </c>
      <c r="BK192">
        <v>105007283403.01149</v>
      </c>
      <c r="BL192">
        <v>112025367638.89882</v>
      </c>
      <c r="BM192">
        <v>147912529933.0589</v>
      </c>
      <c r="BN192">
        <v>137051132607.88351</v>
      </c>
      <c r="BO192">
        <v>151585903220.2352</v>
      </c>
      <c r="BP192">
        <v>0</v>
      </c>
      <c r="BQ192">
        <v>0</v>
      </c>
    </row>
    <row r="193" spans="1:69" x14ac:dyDescent="0.35">
      <c r="A193" t="s">
        <v>622</v>
      </c>
      <c r="B193" t="s">
        <v>623</v>
      </c>
      <c r="C193" t="s">
        <v>816</v>
      </c>
      <c r="D193" t="s">
        <v>817</v>
      </c>
      <c r="E193">
        <v>1349678758.9863598</v>
      </c>
      <c r="F193">
        <v>1669803633.4689415</v>
      </c>
      <c r="G193">
        <v>1083841311.2966919</v>
      </c>
      <c r="H193">
        <v>1174016212.56831</v>
      </c>
      <c r="I193">
        <v>1212606524.7453489</v>
      </c>
      <c r="J193">
        <v>1290400808.559767</v>
      </c>
      <c r="K193">
        <v>1492923076.9230781</v>
      </c>
      <c r="L193">
        <v>1811487179.4871838</v>
      </c>
      <c r="M193">
        <v>2002410256.4102607</v>
      </c>
      <c r="N193">
        <v>2229871794.8717947</v>
      </c>
      <c r="O193">
        <v>1658082600.1168602</v>
      </c>
      <c r="P193">
        <v>1761880358.9963994</v>
      </c>
      <c r="Q193">
        <v>1934967149.7842219</v>
      </c>
      <c r="R193">
        <v>2361120752.3426609</v>
      </c>
      <c r="S193">
        <v>2733344382.4466391</v>
      </c>
      <c r="T193">
        <v>2913092068.0472994</v>
      </c>
      <c r="U193">
        <v>3633852481.9972525</v>
      </c>
      <c r="V193">
        <v>4694707763.5902472</v>
      </c>
      <c r="W193">
        <v>5862329443.8943014</v>
      </c>
      <c r="X193">
        <v>6581127881.2071829</v>
      </c>
      <c r="Y193">
        <v>7796355236.0781231</v>
      </c>
      <c r="Z193">
        <v>8704664130.6893463</v>
      </c>
      <c r="AA193">
        <v>9540562060.8899403</v>
      </c>
      <c r="AB193">
        <v>11216950814.098808</v>
      </c>
      <c r="AC193">
        <v>8804435648.554388</v>
      </c>
      <c r="AD193">
        <v>8885369011.8663883</v>
      </c>
      <c r="AE193">
        <v>8247239005.9239006</v>
      </c>
      <c r="AF193">
        <v>9128406589.466238</v>
      </c>
      <c r="AG193">
        <v>10970631213.801592</v>
      </c>
      <c r="AH193">
        <v>13866287694.401207</v>
      </c>
      <c r="AI193">
        <v>15175195903.004858</v>
      </c>
      <c r="AJ193">
        <v>15804123152.705601</v>
      </c>
      <c r="AK193">
        <v>19253587615.039711</v>
      </c>
      <c r="AL193">
        <v>23210349086.841999</v>
      </c>
      <c r="AM193">
        <v>30198014798.483105</v>
      </c>
      <c r="AN193">
        <v>38429767959.024773</v>
      </c>
      <c r="AO193">
        <v>46639889228.374901</v>
      </c>
      <c r="AP193">
        <v>51076463918.790031</v>
      </c>
      <c r="AQ193">
        <v>39962829869.623314</v>
      </c>
      <c r="AR193">
        <v>48865200713.970932</v>
      </c>
      <c r="AS193">
        <v>46732289032.579239</v>
      </c>
      <c r="AT193">
        <v>44544306807.2024</v>
      </c>
      <c r="AU193">
        <v>48404723622.506371</v>
      </c>
      <c r="AV193">
        <v>48058786287.228256</v>
      </c>
      <c r="AW193">
        <v>51468369198.33857</v>
      </c>
      <c r="AX193">
        <v>55942707734.075073</v>
      </c>
      <c r="AY193">
        <v>74138935165.784058</v>
      </c>
      <c r="AZ193">
        <v>90356859207.934464</v>
      </c>
      <c r="BA193">
        <v>103523719220.19846</v>
      </c>
      <c r="BB193">
        <v>104549451331.96495</v>
      </c>
      <c r="BC193">
        <v>122547848916.16051</v>
      </c>
      <c r="BD193">
        <v>134403894895.51082</v>
      </c>
      <c r="BE193">
        <v>147474336708.65546</v>
      </c>
      <c r="BF193">
        <v>189751005121.08981</v>
      </c>
      <c r="BG193">
        <v>203985061316.14185</v>
      </c>
      <c r="BH193">
        <v>217320882051.85712</v>
      </c>
      <c r="BI193">
        <v>235964063580.48923</v>
      </c>
      <c r="BJ193">
        <v>247732686837.6283</v>
      </c>
      <c r="BK193">
        <v>258449888709.0687</v>
      </c>
      <c r="BL193">
        <v>288636084492.11023</v>
      </c>
      <c r="BM193">
        <v>327350534893.03278</v>
      </c>
      <c r="BN193">
        <v>356125676419.64117</v>
      </c>
      <c r="BO193">
        <v>347161303666.40234</v>
      </c>
      <c r="BP193">
        <v>0</v>
      </c>
      <c r="BQ193">
        <v>0</v>
      </c>
    </row>
    <row r="194" spans="1:69" x14ac:dyDescent="0.35">
      <c r="A194" t="s">
        <v>624</v>
      </c>
      <c r="B194" t="s">
        <v>625</v>
      </c>
      <c r="C194" t="s">
        <v>816</v>
      </c>
      <c r="D194" t="s">
        <v>817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</row>
    <row r="195" spans="1:69" x14ac:dyDescent="0.35">
      <c r="A195" t="s">
        <v>626</v>
      </c>
      <c r="B195" t="s">
        <v>627</v>
      </c>
      <c r="C195" t="s">
        <v>816</v>
      </c>
      <c r="D195" t="s">
        <v>817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277852734.07431257</v>
      </c>
      <c r="S195">
        <v>459386564.00628096</v>
      </c>
      <c r="T195">
        <v>321330343.38578969</v>
      </c>
      <c r="U195">
        <v>350421981.64244264</v>
      </c>
      <c r="V195">
        <v>541385732.76994824</v>
      </c>
      <c r="W195">
        <v>633398455.40783548</v>
      </c>
      <c r="X195">
        <v>803237621.82879627</v>
      </c>
      <c r="Y195">
        <v>824427003.06731021</v>
      </c>
      <c r="Z195">
        <v>824312336.26611876</v>
      </c>
      <c r="AA195">
        <v>768971288.8207587</v>
      </c>
      <c r="AB195">
        <v>777428822.23917627</v>
      </c>
      <c r="AC195">
        <v>832472689.39360201</v>
      </c>
      <c r="AD195">
        <v>819863562.84126925</v>
      </c>
      <c r="AE195">
        <v>956296697.3916378</v>
      </c>
      <c r="AF195">
        <v>1038984512.5944623</v>
      </c>
      <c r="AG195">
        <v>1135859053.5987978</v>
      </c>
      <c r="AH195">
        <v>1208086427.8752711</v>
      </c>
      <c r="AI195">
        <v>1132071482.5490749</v>
      </c>
      <c r="AJ195">
        <v>1336617647.0588212</v>
      </c>
      <c r="AK195">
        <v>1484246319.7180152</v>
      </c>
      <c r="AL195">
        <v>1723694807.8495514</v>
      </c>
      <c r="AM195">
        <v>1656551243.7810936</v>
      </c>
      <c r="AN195">
        <v>1417218979.194732</v>
      </c>
      <c r="AO195">
        <v>1878451441.5781467</v>
      </c>
      <c r="AP195">
        <v>1859205076.3545096</v>
      </c>
      <c r="AQ195">
        <v>1326620210.7512262</v>
      </c>
      <c r="AR195">
        <v>1174625049.231982</v>
      </c>
      <c r="AS195">
        <v>1132725332.7546279</v>
      </c>
      <c r="AT195">
        <v>986123900.08001649</v>
      </c>
      <c r="AU195">
        <v>918522279.6155237</v>
      </c>
      <c r="AV195">
        <v>959703748.81391072</v>
      </c>
      <c r="AW195">
        <v>1215136156.7154005</v>
      </c>
      <c r="AX195">
        <v>1634197653.6466811</v>
      </c>
      <c r="AY195">
        <v>2303175421.0980072</v>
      </c>
      <c r="AZ195">
        <v>3033339838.9968629</v>
      </c>
      <c r="BA195">
        <v>3592618835.4675679</v>
      </c>
      <c r="BB195">
        <v>4291089611.8078938</v>
      </c>
      <c r="BC195">
        <v>4793124831.184123</v>
      </c>
      <c r="BD195">
        <v>6450266112.2038679</v>
      </c>
      <c r="BE195">
        <v>8142847741.1875525</v>
      </c>
      <c r="BF195">
        <v>8065841597.9345255</v>
      </c>
      <c r="BG195">
        <v>7603961644.0134516</v>
      </c>
      <c r="BH195">
        <v>7303321722.0052567</v>
      </c>
      <c r="BI195">
        <v>7155087886.9107389</v>
      </c>
      <c r="BJ195">
        <v>6964269145.3147745</v>
      </c>
      <c r="BK195">
        <v>6488026338.0186806</v>
      </c>
      <c r="BL195">
        <v>6586492009.320612</v>
      </c>
      <c r="BM195">
        <v>0</v>
      </c>
      <c r="BN195">
        <v>0</v>
      </c>
      <c r="BO195">
        <v>0</v>
      </c>
      <c r="BP195">
        <v>0</v>
      </c>
      <c r="BQ195">
        <v>0</v>
      </c>
    </row>
    <row r="196" spans="1:69" x14ac:dyDescent="0.35">
      <c r="A196" t="s">
        <v>628</v>
      </c>
      <c r="B196" t="s">
        <v>629</v>
      </c>
      <c r="C196" t="s">
        <v>816</v>
      </c>
      <c r="D196" t="s">
        <v>817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20578631578.947388</v>
      </c>
      <c r="AJ196">
        <v>25473873192.856453</v>
      </c>
      <c r="AK196">
        <v>30788570170.933861</v>
      </c>
      <c r="AL196">
        <v>31453139543.919182</v>
      </c>
      <c r="AM196">
        <v>34674780381.881416</v>
      </c>
      <c r="AN196">
        <v>44072473910.126396</v>
      </c>
      <c r="AO196">
        <v>52015008553.095245</v>
      </c>
      <c r="AP196">
        <v>55190524277.801338</v>
      </c>
      <c r="AQ196">
        <v>65187471042.182304</v>
      </c>
      <c r="AR196">
        <v>68294351373.847221</v>
      </c>
      <c r="AS196">
        <v>69543752954.102448</v>
      </c>
      <c r="AT196">
        <v>84615869513.178177</v>
      </c>
      <c r="AU196">
        <v>83207872093.191391</v>
      </c>
      <c r="AV196">
        <v>91980687438.529785</v>
      </c>
      <c r="AW196">
        <v>101505286739.38025</v>
      </c>
      <c r="AX196">
        <v>132011511109.77875</v>
      </c>
      <c r="AY196">
        <v>159614173690.15704</v>
      </c>
      <c r="AZ196">
        <v>202902509077.11496</v>
      </c>
      <c r="BA196">
        <v>276530958699.87329</v>
      </c>
      <c r="BB196">
        <v>230832442882.40723</v>
      </c>
      <c r="BC196">
        <v>259890558153.41772</v>
      </c>
      <c r="BD196">
        <v>297517118664.20404</v>
      </c>
      <c r="BE196">
        <v>282941844447.26935</v>
      </c>
      <c r="BF196">
        <v>309718956773.31335</v>
      </c>
      <c r="BG196">
        <v>335712125563.711</v>
      </c>
      <c r="BH196">
        <v>306403236503.5152</v>
      </c>
      <c r="BI196">
        <v>320959839788.29156</v>
      </c>
      <c r="BJ196">
        <v>350424003388.95764</v>
      </c>
      <c r="BK196">
        <v>400292713964.0238</v>
      </c>
      <c r="BL196">
        <v>407675988930.48987</v>
      </c>
      <c r="BM196">
        <v>467306811578.81671</v>
      </c>
      <c r="BN196">
        <v>513945794277.81616</v>
      </c>
      <c r="BO196">
        <v>468613145890.82654</v>
      </c>
      <c r="BP196">
        <v>539356471385.57813</v>
      </c>
      <c r="BQ196">
        <v>622188649820.90186</v>
      </c>
    </row>
    <row r="197" spans="1:69" x14ac:dyDescent="0.35">
      <c r="A197" t="s">
        <v>630</v>
      </c>
      <c r="B197" t="s">
        <v>631</v>
      </c>
      <c r="C197" t="s">
        <v>816</v>
      </c>
      <c r="D197" t="s">
        <v>817</v>
      </c>
      <c r="E197">
        <v>0</v>
      </c>
      <c r="F197">
        <v>0</v>
      </c>
      <c r="G197">
        <v>0</v>
      </c>
      <c r="H197">
        <v>3888508498.8553524</v>
      </c>
      <c r="I197">
        <v>3904041139.8493218</v>
      </c>
      <c r="J197">
        <v>4242848662.9750896</v>
      </c>
      <c r="K197">
        <v>4507177918.6587954</v>
      </c>
      <c r="L197">
        <v>4493004074.4336662</v>
      </c>
      <c r="M197">
        <v>5033647759.9407444</v>
      </c>
      <c r="N197">
        <v>5850630978.1077328</v>
      </c>
      <c r="O197">
        <v>7040789048.2040319</v>
      </c>
      <c r="P197">
        <v>6924918378.0938253</v>
      </c>
      <c r="Q197">
        <v>8472033686.9663448</v>
      </c>
      <c r="R197">
        <v>11045937209.280302</v>
      </c>
      <c r="S197">
        <v>15160964660.184359</v>
      </c>
      <c r="T197">
        <v>19470698588.801468</v>
      </c>
      <c r="U197">
        <v>24198334612.61507</v>
      </c>
      <c r="V197">
        <v>28505720715.600426</v>
      </c>
      <c r="W197">
        <v>32224584296.412514</v>
      </c>
      <c r="X197">
        <v>40395471920.741753</v>
      </c>
      <c r="Y197">
        <v>55346665970.237083</v>
      </c>
      <c r="Z197">
        <v>46612230375.73259</v>
      </c>
      <c r="AA197">
        <v>45426057234.497459</v>
      </c>
      <c r="AB197">
        <v>49511493968.50602</v>
      </c>
      <c r="AC197">
        <v>39156912870.073044</v>
      </c>
      <c r="AD197">
        <v>0</v>
      </c>
      <c r="AE197">
        <v>37299998435.102669</v>
      </c>
      <c r="AF197">
        <v>40322241300.119469</v>
      </c>
      <c r="AG197">
        <v>41534112787.540833</v>
      </c>
      <c r="AH197">
        <v>0</v>
      </c>
      <c r="AI197">
        <v>0</v>
      </c>
      <c r="AJ197">
        <v>38043260284.210045</v>
      </c>
      <c r="AK197">
        <v>31034114803.18742</v>
      </c>
      <c r="AL197">
        <v>32889610722.652596</v>
      </c>
      <c r="AM197">
        <v>30936668701.605072</v>
      </c>
      <c r="AN197">
        <v>38927312111.974205</v>
      </c>
      <c r="AO197">
        <v>42126126671.50975</v>
      </c>
      <c r="AP197">
        <v>46925664141.934502</v>
      </c>
      <c r="AQ197">
        <v>51908441580.247688</v>
      </c>
      <c r="AR197">
        <v>38935430408.861771</v>
      </c>
      <c r="AS197">
        <v>43433922704.555603</v>
      </c>
      <c r="AT197">
        <v>218249454553.32468</v>
      </c>
      <c r="AU197">
        <v>254219152508.10129</v>
      </c>
      <c r="AV197">
        <v>267500771673.95831</v>
      </c>
      <c r="AW197">
        <v>276350540761.59454</v>
      </c>
      <c r="AX197">
        <v>334060975715.27679</v>
      </c>
      <c r="AY197">
        <v>403627614855.88214</v>
      </c>
      <c r="AZ197">
        <v>504868108784.66162</v>
      </c>
      <c r="BA197">
        <v>663287464592.09717</v>
      </c>
      <c r="BB197">
        <v>753747905953.57153</v>
      </c>
      <c r="BC197">
        <v>811531832091.07263</v>
      </c>
      <c r="BD197">
        <v>948686317933.78174</v>
      </c>
      <c r="BE197">
        <v>1125186509060.3101</v>
      </c>
      <c r="BF197">
        <v>1254137840094.3293</v>
      </c>
      <c r="BG197">
        <v>1437661708255.1433</v>
      </c>
      <c r="BH197">
        <v>368949614661.09949</v>
      </c>
      <c r="BI197">
        <v>352173289664.59521</v>
      </c>
      <c r="BJ197">
        <v>350131016017.24304</v>
      </c>
      <c r="BK197">
        <v>383678485780.85547</v>
      </c>
      <c r="BL197">
        <v>416524704707.83044</v>
      </c>
      <c r="BM197">
        <v>442013168670.65704</v>
      </c>
      <c r="BN197">
        <v>461432428884.06232</v>
      </c>
      <c r="BO197">
        <v>517821542054.11841</v>
      </c>
      <c r="BP197">
        <v>0</v>
      </c>
      <c r="BQ197">
        <v>0</v>
      </c>
    </row>
    <row r="198" spans="1:69" x14ac:dyDescent="0.35">
      <c r="A198" t="s">
        <v>632</v>
      </c>
      <c r="B198" t="s">
        <v>633</v>
      </c>
      <c r="C198" t="s">
        <v>816</v>
      </c>
      <c r="D198" t="s">
        <v>817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</row>
    <row r="199" spans="1:69" x14ac:dyDescent="0.35">
      <c r="A199" t="s">
        <v>634</v>
      </c>
      <c r="B199" t="s">
        <v>635</v>
      </c>
      <c r="C199" t="s">
        <v>816</v>
      </c>
      <c r="D199" t="s">
        <v>817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</row>
    <row r="200" spans="1:69" x14ac:dyDescent="0.35">
      <c r="A200" t="s">
        <v>636</v>
      </c>
      <c r="B200" t="s">
        <v>637</v>
      </c>
      <c r="C200" t="s">
        <v>816</v>
      </c>
      <c r="D200" t="s">
        <v>817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</row>
    <row r="201" spans="1:69" x14ac:dyDescent="0.35">
      <c r="A201" t="s">
        <v>638</v>
      </c>
      <c r="B201" t="s">
        <v>639</v>
      </c>
      <c r="C201" t="s">
        <v>816</v>
      </c>
      <c r="D201" t="s">
        <v>817</v>
      </c>
      <c r="E201">
        <v>24608923.928157173</v>
      </c>
      <c r="F201">
        <v>31214285.714285687</v>
      </c>
      <c r="G201">
        <v>32825396.825396873</v>
      </c>
      <c r="H201">
        <v>39119047.619047754</v>
      </c>
      <c r="I201">
        <v>49476190.476190224</v>
      </c>
      <c r="J201">
        <v>57761904.761904947</v>
      </c>
      <c r="K201">
        <v>62349206.349206455</v>
      </c>
      <c r="L201">
        <v>82055555.555555344</v>
      </c>
      <c r="M201">
        <v>80246825.396825492</v>
      </c>
      <c r="N201">
        <v>94102380.952380896</v>
      </c>
      <c r="O201">
        <v>107209523.80952395</v>
      </c>
      <c r="P201">
        <v>120969841.26984139</v>
      </c>
      <c r="Q201">
        <v>149530952.38095272</v>
      </c>
      <c r="R201">
        <v>192873809.52380958</v>
      </c>
      <c r="S201">
        <v>233177777.77777866</v>
      </c>
      <c r="T201">
        <v>294342857.14285642</v>
      </c>
      <c r="U201">
        <v>363086507.93650854</v>
      </c>
      <c r="V201">
        <v>477380952.38095272</v>
      </c>
      <c r="W201">
        <v>622965873.01587212</v>
      </c>
      <c r="X201">
        <v>773723015.87301624</v>
      </c>
      <c r="Y201">
        <v>1041722222.2222222</v>
      </c>
      <c r="Z201">
        <v>1244338888.8888898</v>
      </c>
      <c r="AA201">
        <v>1218286764.705883</v>
      </c>
      <c r="AB201">
        <v>1324832191.7808192</v>
      </c>
      <c r="AC201">
        <v>927114895.36315191</v>
      </c>
      <c r="AD201">
        <v>619325618.33446753</v>
      </c>
      <c r="AE201">
        <v>671918824.89369822</v>
      </c>
      <c r="AF201">
        <v>702605089.82036138</v>
      </c>
      <c r="AG201">
        <v>710213095.23809505</v>
      </c>
      <c r="AH201">
        <v>897275137.28460586</v>
      </c>
      <c r="AI201">
        <v>1186031875.1016419</v>
      </c>
      <c r="AJ201">
        <v>1648277995.7742236</v>
      </c>
      <c r="AK201">
        <v>1996468039.7253866</v>
      </c>
      <c r="AL201">
        <v>2196805595.3677716</v>
      </c>
      <c r="AM201">
        <v>2499195699.1956992</v>
      </c>
      <c r="AN201">
        <v>2437835698.5664992</v>
      </c>
      <c r="AO201">
        <v>2554892739.2418361</v>
      </c>
      <c r="AP201">
        <v>2538686389.391418</v>
      </c>
      <c r="AQ201">
        <v>2182376241.541327</v>
      </c>
      <c r="AR201">
        <v>2152863435.9921374</v>
      </c>
      <c r="AS201">
        <v>1980775918.0805187</v>
      </c>
      <c r="AT201">
        <v>2347394163.3198771</v>
      </c>
      <c r="AU201">
        <v>1710764189.3475804</v>
      </c>
      <c r="AV201">
        <v>1688468154.4827983</v>
      </c>
      <c r="AW201">
        <v>2089693831.0635836</v>
      </c>
      <c r="AX201">
        <v>2242390093.7095637</v>
      </c>
      <c r="AY201">
        <v>2699786414.6546035</v>
      </c>
      <c r="AZ201">
        <v>3928962703.9056158</v>
      </c>
      <c r="BA201">
        <v>6144150535.5463638</v>
      </c>
      <c r="BB201">
        <v>6539656170.3001223</v>
      </c>
      <c r="BC201">
        <v>8163326557.8052588</v>
      </c>
      <c r="BD201">
        <v>10707310161.803371</v>
      </c>
      <c r="BE201">
        <v>11334854294.944626</v>
      </c>
      <c r="BF201">
        <v>14038782235.113308</v>
      </c>
      <c r="BG201">
        <v>15632510429.173861</v>
      </c>
      <c r="BH201">
        <v>15171202088.821812</v>
      </c>
      <c r="BI201">
        <v>14949083050.423038</v>
      </c>
      <c r="BJ201">
        <v>16353673986.730942</v>
      </c>
      <c r="BK201">
        <v>17322736724.642288</v>
      </c>
      <c r="BL201">
        <v>17469715637.397293</v>
      </c>
      <c r="BM201">
        <v>19196379285.488636</v>
      </c>
      <c r="BN201">
        <v>20781836025.861362</v>
      </c>
      <c r="BO201">
        <v>20992168737.876934</v>
      </c>
      <c r="BP201">
        <v>21861425105.215462</v>
      </c>
      <c r="BQ201">
        <v>23381875809.056385</v>
      </c>
    </row>
    <row r="202" spans="1:69" x14ac:dyDescent="0.35">
      <c r="A202" t="s">
        <v>640</v>
      </c>
      <c r="B202" t="s">
        <v>641</v>
      </c>
      <c r="C202" t="s">
        <v>816</v>
      </c>
      <c r="D202" t="s">
        <v>817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2249325371.0000005</v>
      </c>
      <c r="AR202">
        <v>2671105532.999999</v>
      </c>
      <c r="AS202">
        <v>3337461662.9999995</v>
      </c>
      <c r="AT202">
        <v>3222123664.9999995</v>
      </c>
      <c r="AU202">
        <v>3078049999.9999986</v>
      </c>
      <c r="AV202">
        <v>3351270000.0000019</v>
      </c>
      <c r="AW202">
        <v>3496419999.9999986</v>
      </c>
      <c r="AX202">
        <v>3631960000.0000014</v>
      </c>
      <c r="AY202">
        <v>3853599140.269999</v>
      </c>
      <c r="AZ202">
        <v>4640170024.4700003</v>
      </c>
      <c r="BA202">
        <v>5250734070.000001</v>
      </c>
      <c r="BB202">
        <v>5567217438.5000019</v>
      </c>
      <c r="BC202">
        <v>6099894362.880003</v>
      </c>
      <c r="BD202">
        <v>6341672191.3899984</v>
      </c>
      <c r="BE202">
        <v>6770588515.7000008</v>
      </c>
      <c r="BF202">
        <v>7497211394.3600006</v>
      </c>
      <c r="BG202">
        <v>8035541133.2999964</v>
      </c>
      <c r="BH202">
        <v>8867475788.0000038</v>
      </c>
      <c r="BI202">
        <v>9757043336.9900055</v>
      </c>
      <c r="BJ202">
        <v>10991686353.029997</v>
      </c>
      <c r="BK202">
        <v>11411870185.250002</v>
      </c>
      <c r="BL202">
        <v>12551508522.860006</v>
      </c>
      <c r="BM202">
        <v>14294391162.429996</v>
      </c>
      <c r="BN202">
        <v>15474736078.390005</v>
      </c>
      <c r="BO202">
        <v>15455419706.139996</v>
      </c>
      <c r="BP202">
        <v>16505722273.360001</v>
      </c>
      <c r="BQ202">
        <v>17677549736.786774</v>
      </c>
    </row>
    <row r="203" spans="1:69" x14ac:dyDescent="0.35">
      <c r="A203" t="s">
        <v>642</v>
      </c>
      <c r="B203" t="s">
        <v>643</v>
      </c>
      <c r="C203" t="s">
        <v>816</v>
      </c>
      <c r="D203" t="s">
        <v>817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125553001.96266748</v>
      </c>
      <c r="P203">
        <v>151349176.21740416</v>
      </c>
      <c r="Q203">
        <v>180302036.25943637</v>
      </c>
      <c r="R203">
        <v>213793554.34414276</v>
      </c>
      <c r="S203">
        <v>307234054.16848987</v>
      </c>
      <c r="T203">
        <v>352499238.64557576</v>
      </c>
      <c r="U203">
        <v>327782636.64019966</v>
      </c>
      <c r="V203">
        <v>382564205.56648421</v>
      </c>
      <c r="W203">
        <v>438963835.95532018</v>
      </c>
      <c r="X203">
        <v>592871216.97390628</v>
      </c>
      <c r="Y203">
        <v>640194415.69254124</v>
      </c>
      <c r="Z203">
        <v>635401813.58452785</v>
      </c>
      <c r="AA203">
        <v>673722616.43164909</v>
      </c>
      <c r="AB203">
        <v>693866719.09320128</v>
      </c>
      <c r="AC203">
        <v>753455372.90632224</v>
      </c>
      <c r="AD203">
        <v>739283065.9739356</v>
      </c>
      <c r="AE203">
        <v>880502438.18771827</v>
      </c>
      <c r="AF203">
        <v>878603679.76456666</v>
      </c>
      <c r="AG203">
        <v>978846828.99520516</v>
      </c>
      <c r="AH203">
        <v>1051490689.0672323</v>
      </c>
      <c r="AI203">
        <v>1236122065.9334264</v>
      </c>
      <c r="AJ203">
        <v>1385863305.153533</v>
      </c>
      <c r="AK203">
        <v>1487651949.8349063</v>
      </c>
      <c r="AL203">
        <v>1525922529.5287187</v>
      </c>
      <c r="AM203">
        <v>1630115675.9108841</v>
      </c>
      <c r="AN203">
        <v>1805449080.4230132</v>
      </c>
      <c r="AO203">
        <v>1857323662.7389979</v>
      </c>
      <c r="AP203">
        <v>1739226464.5285285</v>
      </c>
      <c r="AQ203">
        <v>1446576935.9744136</v>
      </c>
      <c r="AR203">
        <v>1528555852.9732628</v>
      </c>
      <c r="AS203">
        <v>1479199464.1090534</v>
      </c>
      <c r="AT203">
        <v>1505452893.4940453</v>
      </c>
      <c r="AU203">
        <v>1707408561.8794215</v>
      </c>
      <c r="AV203">
        <v>2110371824.204478</v>
      </c>
      <c r="AW203">
        <v>2489038334.9437628</v>
      </c>
      <c r="AX203">
        <v>2942735949.6517329</v>
      </c>
      <c r="AY203">
        <v>3381884151.0211468</v>
      </c>
      <c r="AZ203">
        <v>3961768365.3691955</v>
      </c>
      <c r="BA203">
        <v>3934620561.9508858</v>
      </c>
      <c r="BB203">
        <v>3654220546.9487166</v>
      </c>
      <c r="BC203">
        <v>3887163585.9781089</v>
      </c>
      <c r="BD203">
        <v>4481595971.1234798</v>
      </c>
      <c r="BE203">
        <v>4795369760.0444479</v>
      </c>
      <c r="BF203">
        <v>5287986743.9761381</v>
      </c>
      <c r="BG203">
        <v>5670676574.3852034</v>
      </c>
      <c r="BH203">
        <v>5820610937.5385265</v>
      </c>
      <c r="BI203">
        <v>6244058784.8564301</v>
      </c>
      <c r="BJ203">
        <v>6823692340.4195099</v>
      </c>
      <c r="BK203">
        <v>7078915795.7792358</v>
      </c>
      <c r="BL203">
        <v>7049405691.77666</v>
      </c>
      <c r="BM203">
        <v>7281032779.3277702</v>
      </c>
      <c r="BN203">
        <v>8444967819.484416</v>
      </c>
      <c r="BO203">
        <v>8394265779.4371347</v>
      </c>
      <c r="BP203">
        <v>8811368035.5057888</v>
      </c>
      <c r="BQ203">
        <v>0</v>
      </c>
    </row>
    <row r="204" spans="1:69" x14ac:dyDescent="0.35">
      <c r="A204" t="s">
        <v>644</v>
      </c>
      <c r="B204" t="s">
        <v>645</v>
      </c>
      <c r="C204" t="s">
        <v>816</v>
      </c>
      <c r="D204" t="s">
        <v>817</v>
      </c>
      <c r="E204">
        <v>575253930637.88428</v>
      </c>
      <c r="F204">
        <v>629774617899.86853</v>
      </c>
      <c r="G204">
        <v>703397568969.14526</v>
      </c>
      <c r="H204">
        <v>783683920058.97375</v>
      </c>
      <c r="I204">
        <v>862255187687.68347</v>
      </c>
      <c r="J204">
        <v>944349819989.93872</v>
      </c>
      <c r="K204">
        <v>1005530920095.4447</v>
      </c>
      <c r="L204">
        <v>1113271648986.7783</v>
      </c>
      <c r="M204">
        <v>1210013479245.0583</v>
      </c>
      <c r="N204">
        <v>1268998475093.252</v>
      </c>
      <c r="O204">
        <v>1527264440998.9465</v>
      </c>
      <c r="P204">
        <v>1795614582730.4441</v>
      </c>
      <c r="Q204">
        <v>2221811899280.5571</v>
      </c>
      <c r="R204">
        <v>2714572889854.0527</v>
      </c>
      <c r="S204">
        <v>2947413479417.2061</v>
      </c>
      <c r="T204">
        <v>0</v>
      </c>
      <c r="U204">
        <v>3662625517076.6914</v>
      </c>
      <c r="V204">
        <v>4240823110732.9775</v>
      </c>
      <c r="W204">
        <v>5305707193237.2334</v>
      </c>
      <c r="X204">
        <v>0</v>
      </c>
      <c r="Y204">
        <v>0</v>
      </c>
      <c r="Z204">
        <v>6892495466655.8359</v>
      </c>
      <c r="AA204">
        <v>7065737064952.3008</v>
      </c>
      <c r="AB204">
        <v>7495875921480.3223</v>
      </c>
      <c r="AC204">
        <v>7955265500753.1504</v>
      </c>
      <c r="AD204">
        <v>8493613642848.5781</v>
      </c>
      <c r="AE204">
        <v>11368961010580.678</v>
      </c>
      <c r="AF204">
        <v>13939985592142.545</v>
      </c>
      <c r="AG204">
        <v>16082800002106.217</v>
      </c>
      <c r="AH204">
        <v>16778172502556.709</v>
      </c>
      <c r="AI204">
        <v>18380360547610.453</v>
      </c>
      <c r="AJ204">
        <v>19636558012205.031</v>
      </c>
      <c r="AK204">
        <v>20478578105538.688</v>
      </c>
      <c r="AL204">
        <v>21479962977840.574</v>
      </c>
      <c r="AM204">
        <v>23216370599712.746</v>
      </c>
      <c r="AN204">
        <v>26398083134184.121</v>
      </c>
      <c r="AO204">
        <v>25751369723371.781</v>
      </c>
      <c r="AP204">
        <v>25278703455325.859</v>
      </c>
      <c r="AQ204">
        <v>25983540331874.008</v>
      </c>
      <c r="AR204">
        <v>28765306213813.48</v>
      </c>
      <c r="AS204">
        <v>29488009088743.773</v>
      </c>
      <c r="AT204">
        <v>27667270337461.754</v>
      </c>
      <c r="AU204">
        <v>28830955371225.543</v>
      </c>
      <c r="AV204">
        <v>32536709798443.82</v>
      </c>
      <c r="AW204">
        <v>36097140229823.148</v>
      </c>
      <c r="AX204">
        <v>38074365694126.492</v>
      </c>
      <c r="AY204">
        <v>40511489035390.617</v>
      </c>
      <c r="AZ204">
        <v>44804392318737.234</v>
      </c>
      <c r="BA204">
        <v>50507483215856.898</v>
      </c>
      <c r="BB204">
        <v>0</v>
      </c>
      <c r="BC204">
        <v>52183014209762.008</v>
      </c>
      <c r="BD204">
        <v>0</v>
      </c>
      <c r="BE204">
        <v>57826539728227.117</v>
      </c>
      <c r="BF204">
        <v>56989002344178.078</v>
      </c>
      <c r="BG204">
        <v>57739095981931.297</v>
      </c>
      <c r="BH204">
        <v>53753994408671.578</v>
      </c>
      <c r="BI204">
        <v>56848454995280.117</v>
      </c>
      <c r="BJ204">
        <v>58829166393250.164</v>
      </c>
      <c r="BK204">
        <v>62082076721657.539</v>
      </c>
      <c r="BL204">
        <v>64102744637074.203</v>
      </c>
      <c r="BM204">
        <v>72134721300385.516</v>
      </c>
      <c r="BN204">
        <v>81199337217778.047</v>
      </c>
      <c r="BO204">
        <v>76178489791153.266</v>
      </c>
      <c r="BP204">
        <v>76685046771051.813</v>
      </c>
      <c r="BQ204">
        <v>0</v>
      </c>
    </row>
    <row r="205" spans="1:69" x14ac:dyDescent="0.35">
      <c r="A205" t="s">
        <v>646</v>
      </c>
      <c r="B205" t="s">
        <v>647</v>
      </c>
      <c r="C205" t="s">
        <v>816</v>
      </c>
      <c r="D205" t="s">
        <v>817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</row>
    <row r="206" spans="1:69" x14ac:dyDescent="0.35">
      <c r="A206" t="s">
        <v>648</v>
      </c>
      <c r="B206" t="s">
        <v>649</v>
      </c>
      <c r="C206" t="s">
        <v>816</v>
      </c>
      <c r="D206" t="s">
        <v>817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80747180.747180834</v>
      </c>
      <c r="P206">
        <v>97492335.134035379</v>
      </c>
      <c r="Q206">
        <v>151402948.2136026</v>
      </c>
      <c r="R206">
        <v>194440148.79786119</v>
      </c>
      <c r="S206">
        <v>265686274.5098044</v>
      </c>
      <c r="T206">
        <v>444911195.59103268</v>
      </c>
      <c r="U206">
        <v>682504283.53399611</v>
      </c>
      <c r="V206">
        <v>901069634.2046541</v>
      </c>
      <c r="W206">
        <v>1061544017.1270856</v>
      </c>
      <c r="X206">
        <v>1195598046.8154738</v>
      </c>
      <c r="Y206">
        <v>1443020951.5152845</v>
      </c>
      <c r="Z206">
        <v>2053596153.8461537</v>
      </c>
      <c r="AA206">
        <v>2353568681.3186817</v>
      </c>
      <c r="AB206">
        <v>2331796703.2967072</v>
      </c>
      <c r="AC206">
        <v>2844505494.5054917</v>
      </c>
      <c r="AD206">
        <v>3105879120.8791251</v>
      </c>
      <c r="AE206">
        <v>3452994505.4945054</v>
      </c>
      <c r="AF206">
        <v>3749961538.4615393</v>
      </c>
      <c r="AG206">
        <v>3436115384.6153817</v>
      </c>
      <c r="AH206">
        <v>3914810439.5604429</v>
      </c>
      <c r="AI206">
        <v>3735887362.637362</v>
      </c>
      <c r="AJ206">
        <v>3823758241.7582378</v>
      </c>
      <c r="AK206">
        <v>4127909340.6593409</v>
      </c>
      <c r="AL206">
        <v>4639835164.8351641</v>
      </c>
      <c r="AM206">
        <v>5060109890.109889</v>
      </c>
      <c r="AN206">
        <v>5115796703.2967062</v>
      </c>
      <c r="AO206">
        <v>5400329670.3296747</v>
      </c>
      <c r="AP206">
        <v>5933049450.5494366</v>
      </c>
      <c r="AQ206">
        <v>6410192307.6922913</v>
      </c>
      <c r="AR206">
        <v>7137967032.9670515</v>
      </c>
      <c r="AS206">
        <v>7900027472.5274734</v>
      </c>
      <c r="AT206">
        <v>10937955219.780201</v>
      </c>
      <c r="AU206">
        <v>11905627197.802216</v>
      </c>
      <c r="AV206">
        <v>12562838461.53845</v>
      </c>
      <c r="AW206">
        <v>15173265384.615383</v>
      </c>
      <c r="AX206">
        <v>21676173626.373611</v>
      </c>
      <c r="AY206">
        <v>30267344780.219799</v>
      </c>
      <c r="AZ206">
        <v>42234993406.593422</v>
      </c>
      <c r="BA206">
        <v>50550840934.065895</v>
      </c>
      <c r="BB206">
        <v>59088387912.087891</v>
      </c>
      <c r="BC206">
        <v>72724132692.307755</v>
      </c>
      <c r="BD206">
        <v>85155403846.154068</v>
      </c>
      <c r="BE206">
        <v>104684951648.35146</v>
      </c>
      <c r="BF206">
        <v>125196410989.01106</v>
      </c>
      <c r="BG206">
        <v>138468390934.06622</v>
      </c>
      <c r="BH206">
        <v>143237104395.60434</v>
      </c>
      <c r="BI206">
        <v>136688964560.43965</v>
      </c>
      <c r="BJ206">
        <v>165750578021.97812</v>
      </c>
      <c r="BK206">
        <v>154947252747.25247</v>
      </c>
      <c r="BL206">
        <v>158792181043.95639</v>
      </c>
      <c r="BM206">
        <v>164804148351.64731</v>
      </c>
      <c r="BN206">
        <v>167170412087.91254</v>
      </c>
      <c r="BO206">
        <v>196286208791.20898</v>
      </c>
      <c r="BP206">
        <v>198531730769.23047</v>
      </c>
      <c r="BQ206">
        <v>0</v>
      </c>
    </row>
    <row r="207" spans="1:69" x14ac:dyDescent="0.35">
      <c r="A207" t="s">
        <v>650</v>
      </c>
      <c r="B207" t="s">
        <v>651</v>
      </c>
      <c r="C207" t="s">
        <v>816</v>
      </c>
      <c r="D207" t="s">
        <v>817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15911936936.936956</v>
      </c>
      <c r="AG207">
        <v>18371367924.528309</v>
      </c>
      <c r="AH207">
        <v>21252383419.689098</v>
      </c>
      <c r="AI207">
        <v>23789473918.858665</v>
      </c>
      <c r="AJ207">
        <v>14251459615.13287</v>
      </c>
      <c r="AK207">
        <v>8831625000.0000019</v>
      </c>
      <c r="AL207">
        <v>7590051970.26511</v>
      </c>
      <c r="AM207">
        <v>7857954552.3204422</v>
      </c>
      <c r="AN207">
        <v>10849415722.379589</v>
      </c>
      <c r="AO207">
        <v>12131527732.727873</v>
      </c>
      <c r="AP207">
        <v>11136518999.880001</v>
      </c>
      <c r="AQ207">
        <v>13827986452.716331</v>
      </c>
      <c r="AR207">
        <v>12038663417.866482</v>
      </c>
      <c r="AS207">
        <v>11972903054.625034</v>
      </c>
      <c r="AT207">
        <v>10555776012.971445</v>
      </c>
      <c r="AU207">
        <v>13604423357.977816</v>
      </c>
      <c r="AV207">
        <v>16399434097.578735</v>
      </c>
      <c r="AW207">
        <v>24760489598.018429</v>
      </c>
      <c r="AX207">
        <v>33293722347.856812</v>
      </c>
      <c r="AY207">
        <v>39412908871.288918</v>
      </c>
      <c r="AZ207">
        <v>60768068755.049789</v>
      </c>
      <c r="BA207">
        <v>69113777182.357925</v>
      </c>
      <c r="BB207">
        <v>62247776600.395149</v>
      </c>
      <c r="BC207">
        <v>63801253886.843468</v>
      </c>
      <c r="BD207">
        <v>70808098265.1754</v>
      </c>
      <c r="BE207">
        <v>64010733692.116821</v>
      </c>
      <c r="BF207">
        <v>72582981230.901901</v>
      </c>
      <c r="BG207">
        <v>78130191197.235153</v>
      </c>
      <c r="BH207">
        <v>71461687977.058319</v>
      </c>
      <c r="BI207">
        <v>77388627909.360184</v>
      </c>
      <c r="BJ207">
        <v>86359221406.729462</v>
      </c>
      <c r="BK207">
        <v>96679946778.187714</v>
      </c>
      <c r="BL207">
        <v>99726163157.677368</v>
      </c>
      <c r="BM207">
        <v>114832905168.29463</v>
      </c>
      <c r="BN207">
        <v>135665006656.78488</v>
      </c>
      <c r="BO207">
        <v>128622209440.38319</v>
      </c>
      <c r="BP207">
        <v>145680671738.62674</v>
      </c>
      <c r="BQ207">
        <v>0</v>
      </c>
    </row>
    <row r="208" spans="1:69" x14ac:dyDescent="0.35">
      <c r="A208" t="s">
        <v>652</v>
      </c>
      <c r="B208" t="s">
        <v>653</v>
      </c>
      <c r="C208" t="s">
        <v>816</v>
      </c>
      <c r="D208" t="s">
        <v>817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73301714089.8181</v>
      </c>
      <c r="AU208">
        <v>91227655502.392426</v>
      </c>
      <c r="AV208">
        <v>129091645142.34552</v>
      </c>
      <c r="AW208">
        <v>183918743491.84344</v>
      </c>
      <c r="AX208">
        <v>255030663146.89862</v>
      </c>
      <c r="AY208">
        <v>372432629994.13257</v>
      </c>
      <c r="AZ208">
        <v>558570289605.3656</v>
      </c>
      <c r="BA208">
        <v>656165534168.58057</v>
      </c>
      <c r="BB208">
        <v>602749975283.83472</v>
      </c>
      <c r="BC208">
        <v>784403539064.17493</v>
      </c>
      <c r="BD208">
        <v>969490484097.23511</v>
      </c>
      <c r="BE208">
        <v>1044289120780.1991</v>
      </c>
      <c r="BF208">
        <v>1173745358566.0798</v>
      </c>
      <c r="BG208">
        <v>1118072034996.3162</v>
      </c>
      <c r="BH208">
        <v>842994437757.28418</v>
      </c>
      <c r="BI208">
        <v>758996224838.15234</v>
      </c>
      <c r="BJ208">
        <v>936998208227.95105</v>
      </c>
      <c r="BK208">
        <v>979789839917.52441</v>
      </c>
      <c r="BL208">
        <v>996877273502.85327</v>
      </c>
      <c r="BM208">
        <v>1044100909191.9218</v>
      </c>
      <c r="BN208">
        <v>0</v>
      </c>
      <c r="BO208">
        <v>0</v>
      </c>
      <c r="BP208">
        <v>0</v>
      </c>
      <c r="BQ208">
        <v>0</v>
      </c>
    </row>
    <row r="209" spans="1:69" x14ac:dyDescent="0.35">
      <c r="A209" t="s">
        <v>654</v>
      </c>
      <c r="B209" t="s">
        <v>655</v>
      </c>
      <c r="C209" t="s">
        <v>816</v>
      </c>
      <c r="D209" t="s">
        <v>817</v>
      </c>
      <c r="E209">
        <v>0</v>
      </c>
      <c r="F209">
        <v>0</v>
      </c>
      <c r="G209">
        <v>0</v>
      </c>
      <c r="H209">
        <v>0</v>
      </c>
      <c r="I209">
        <v>20459999.999999993</v>
      </c>
      <c r="J209">
        <v>26478000.00000006</v>
      </c>
      <c r="K209">
        <v>16364571.428571474</v>
      </c>
      <c r="L209">
        <v>17195000.000000052</v>
      </c>
      <c r="M209">
        <v>18140999.999999993</v>
      </c>
      <c r="N209">
        <v>21196999.999999933</v>
      </c>
      <c r="O209">
        <v>25683999.999999907</v>
      </c>
      <c r="P209">
        <v>29298747.766124565</v>
      </c>
      <c r="Q209">
        <v>32275120.786059495</v>
      </c>
      <c r="R209">
        <v>48007673.792331018</v>
      </c>
      <c r="S209">
        <v>57543410.573412113</v>
      </c>
      <c r="T209">
        <v>64993255.597827643</v>
      </c>
      <c r="U209">
        <v>82943050.537680417</v>
      </c>
      <c r="V209">
        <v>105679784.97711991</v>
      </c>
      <c r="W209">
        <v>124939786.55685808</v>
      </c>
      <c r="X209">
        <v>162481083.46838075</v>
      </c>
      <c r="Y209">
        <v>176916262.66443065</v>
      </c>
      <c r="Z209">
        <v>182855027.87077308</v>
      </c>
      <c r="AA209">
        <v>173591293.02076882</v>
      </c>
      <c r="AB209">
        <v>187874500.09201843</v>
      </c>
      <c r="AC209">
        <v>198349060.90507719</v>
      </c>
      <c r="AD209">
        <v>230209647.28109029</v>
      </c>
      <c r="AE209">
        <v>302379526.40682966</v>
      </c>
      <c r="AF209">
        <v>367692688.14186549</v>
      </c>
      <c r="AG209">
        <v>410335227.96972638</v>
      </c>
      <c r="AH209">
        <v>375079018.47481924</v>
      </c>
      <c r="AI209">
        <v>379237107.36360765</v>
      </c>
      <c r="AJ209">
        <v>267670685.00263768</v>
      </c>
      <c r="AK209">
        <v>281252788.82486051</v>
      </c>
      <c r="AL209">
        <v>267758580.5103406</v>
      </c>
      <c r="AM209">
        <v>169022272.72727293</v>
      </c>
      <c r="AN209">
        <v>240467449.16531661</v>
      </c>
      <c r="AO209">
        <v>223176455.25063494</v>
      </c>
      <c r="AP209">
        <v>293079473.46381336</v>
      </c>
      <c r="AQ209">
        <v>292923061.56969738</v>
      </c>
      <c r="AR209">
        <v>295582285.42150569</v>
      </c>
      <c r="AS209">
        <v>292874295.41268331</v>
      </c>
      <c r="AT209">
        <v>268712836.51010281</v>
      </c>
      <c r="AU209">
        <v>287713972.33116728</v>
      </c>
      <c r="AV209">
        <v>298991602.42162603</v>
      </c>
      <c r="AW209">
        <v>327513283.98525184</v>
      </c>
      <c r="AX209">
        <v>403765112.45152032</v>
      </c>
      <c r="AY209">
        <v>515740226.34705186</v>
      </c>
      <c r="AZ209">
        <v>694043625.16111791</v>
      </c>
      <c r="BA209">
        <v>813212553.44668388</v>
      </c>
      <c r="BB209">
        <v>813421053.13161159</v>
      </c>
      <c r="BC209">
        <v>952662220.43798196</v>
      </c>
      <c r="BD209">
        <v>1193449747.9865768</v>
      </c>
      <c r="BE209">
        <v>1320131713.2600262</v>
      </c>
      <c r="BF209">
        <v>1406210770.0807731</v>
      </c>
      <c r="BG209">
        <v>1561193134.4380772</v>
      </c>
      <c r="BH209">
        <v>1778490951.8691769</v>
      </c>
      <c r="BI209">
        <v>1764101071.0388396</v>
      </c>
      <c r="BJ209">
        <v>1823561616.519747</v>
      </c>
      <c r="BK209">
        <v>2094392621.6582232</v>
      </c>
      <c r="BL209">
        <v>2210036017.4317303</v>
      </c>
      <c r="BM209">
        <v>2558629093.4444447</v>
      </c>
      <c r="BN209">
        <v>2887325595.0082698</v>
      </c>
      <c r="BO209">
        <v>3405352856.9471188</v>
      </c>
      <c r="BP209">
        <v>3773270763.7361498</v>
      </c>
      <c r="BQ209">
        <v>3944021290.0125151</v>
      </c>
    </row>
    <row r="210" spans="1:69" x14ac:dyDescent="0.35">
      <c r="A210" t="s">
        <v>656</v>
      </c>
      <c r="B210" t="s">
        <v>657</v>
      </c>
      <c r="C210" t="s">
        <v>816</v>
      </c>
      <c r="D210" t="s">
        <v>817</v>
      </c>
      <c r="E210">
        <v>9473418402.7719746</v>
      </c>
      <c r="F210">
        <v>9850771466.4490643</v>
      </c>
      <c r="G210">
        <v>10757443514.325911</v>
      </c>
      <c r="H210">
        <v>11767686611.745804</v>
      </c>
      <c r="I210">
        <v>12688820277.012463</v>
      </c>
      <c r="J210">
        <v>14209492288.221882</v>
      </c>
      <c r="K210">
        <v>11205260884.368164</v>
      </c>
      <c r="L210">
        <v>11585100564.742676</v>
      </c>
      <c r="M210">
        <v>12525248984.968836</v>
      </c>
      <c r="N210">
        <v>14228336768.365219</v>
      </c>
      <c r="O210">
        <v>15889459386.390112</v>
      </c>
      <c r="P210">
        <v>18489771918.993656</v>
      </c>
      <c r="Q210">
        <v>19836996599.855904</v>
      </c>
      <c r="R210">
        <v>23303146421.254051</v>
      </c>
      <c r="S210">
        <v>25349723588.123299</v>
      </c>
      <c r="T210">
        <v>26425035865.549858</v>
      </c>
      <c r="U210">
        <v>30960989341.749821</v>
      </c>
      <c r="V210">
        <v>38489594795.122635</v>
      </c>
      <c r="W210">
        <v>48160440182.116714</v>
      </c>
      <c r="X210">
        <v>57815730722.958405</v>
      </c>
      <c r="Y210">
        <v>68602237332.429886</v>
      </c>
      <c r="Z210">
        <v>71456405741.278824</v>
      </c>
      <c r="AA210">
        <v>77288678421.330826</v>
      </c>
      <c r="AB210">
        <v>84555686283.238846</v>
      </c>
      <c r="AC210">
        <v>87470900027.037888</v>
      </c>
      <c r="AD210">
        <v>98934832884.194168</v>
      </c>
      <c r="AE210">
        <v>110881910761.1535</v>
      </c>
      <c r="AF210">
        <v>127042702782.59219</v>
      </c>
      <c r="AG210">
        <v>135113957066.15877</v>
      </c>
      <c r="AH210">
        <v>136654591555.64122</v>
      </c>
      <c r="AI210">
        <v>146042806795.28522</v>
      </c>
      <c r="AJ210">
        <v>128798905904.94066</v>
      </c>
      <c r="AK210">
        <v>139289233486.28879</v>
      </c>
      <c r="AL210">
        <v>138784280997.38913</v>
      </c>
      <c r="AM210">
        <v>165917983463.28012</v>
      </c>
      <c r="AN210">
        <v>174783866426.70599</v>
      </c>
      <c r="AO210">
        <v>194665846767.45007</v>
      </c>
      <c r="AP210">
        <v>218013058995.35287</v>
      </c>
      <c r="AQ210">
        <v>227587347669.72952</v>
      </c>
      <c r="AR210">
        <v>257512203708.36746</v>
      </c>
      <c r="AS210">
        <v>281837497806.56158</v>
      </c>
      <c r="AT210">
        <v>311762602396.02417</v>
      </c>
      <c r="AU210">
        <v>356049219955.61591</v>
      </c>
      <c r="AV210">
        <v>421859617687.31616</v>
      </c>
      <c r="AW210">
        <v>501389534754.38849</v>
      </c>
      <c r="AX210">
        <v>586276708367.88037</v>
      </c>
      <c r="AY210">
        <v>694147425696.00452</v>
      </c>
      <c r="AZ210">
        <v>939923582113.87964</v>
      </c>
      <c r="BA210">
        <v>999802675026.53528</v>
      </c>
      <c r="BB210">
        <v>1145425868948.4973</v>
      </c>
      <c r="BC210">
        <v>1401932439684.7939</v>
      </c>
      <c r="BD210">
        <v>1559349669496.0835</v>
      </c>
      <c r="BE210">
        <v>1532658415278.9438</v>
      </c>
      <c r="BF210">
        <v>1595977340856.7312</v>
      </c>
      <c r="BG210">
        <v>1755706134444.7275</v>
      </c>
      <c r="BH210">
        <v>1833450481732.8689</v>
      </c>
      <c r="BI210">
        <v>1928921466409.9136</v>
      </c>
      <c r="BJ210">
        <v>2211063273786.4531</v>
      </c>
      <c r="BK210">
        <v>2268232166563.7153</v>
      </c>
      <c r="BL210">
        <v>2466040016619.3062</v>
      </c>
      <c r="BM210">
        <v>2676788948601.7656</v>
      </c>
      <c r="BN210">
        <v>2956972712999.2773</v>
      </c>
      <c r="BO210">
        <v>0</v>
      </c>
      <c r="BP210">
        <v>0</v>
      </c>
      <c r="BQ210">
        <v>0</v>
      </c>
    </row>
    <row r="211" spans="1:69" x14ac:dyDescent="0.35">
      <c r="A211" t="s">
        <v>658</v>
      </c>
      <c r="B211" t="s">
        <v>659</v>
      </c>
      <c r="C211" t="s">
        <v>816</v>
      </c>
      <c r="D211" t="s">
        <v>817</v>
      </c>
      <c r="E211">
        <v>224222222.22222364</v>
      </c>
      <c r="F211">
        <v>244444444.44444501</v>
      </c>
      <c r="G211">
        <v>271777777.77777898</v>
      </c>
      <c r="H211">
        <v>328000000.00000089</v>
      </c>
      <c r="I211">
        <v>355555555.55555665</v>
      </c>
      <c r="J211">
        <v>397333333.33333325</v>
      </c>
      <c r="K211">
        <v>470666666.66666675</v>
      </c>
      <c r="L211">
        <v>537777777.77777815</v>
      </c>
      <c r="M211">
        <v>622266666.66666567</v>
      </c>
      <c r="N211">
        <v>658999999.9999975</v>
      </c>
      <c r="O211">
        <v>698600000.00000072</v>
      </c>
      <c r="P211">
        <v>799183565.94378603</v>
      </c>
      <c r="Q211">
        <v>1216429543.5699055</v>
      </c>
      <c r="R211">
        <v>1837268712.5548704</v>
      </c>
      <c r="S211">
        <v>2753718309.8591542</v>
      </c>
      <c r="T211">
        <v>5054735997.0343657</v>
      </c>
      <c r="U211">
        <v>8388045325.7790442</v>
      </c>
      <c r="V211">
        <v>12924130477.026686</v>
      </c>
      <c r="W211">
        <v>17070993263.249769</v>
      </c>
      <c r="X211">
        <v>19632996185.17638</v>
      </c>
      <c r="Y211">
        <v>23277398728.245274</v>
      </c>
      <c r="Z211">
        <v>30448353706.776108</v>
      </c>
      <c r="AA211">
        <v>36110246542.544205</v>
      </c>
      <c r="AB211">
        <v>39678726483.357376</v>
      </c>
      <c r="AC211">
        <v>41244948921.680061</v>
      </c>
      <c r="AD211">
        <v>40587189398.12265</v>
      </c>
      <c r="AE211">
        <v>43359114231.704025</v>
      </c>
      <c r="AF211">
        <v>44636662216.288429</v>
      </c>
      <c r="AG211">
        <v>47500640854.472572</v>
      </c>
      <c r="AH211">
        <v>47915487316.421921</v>
      </c>
      <c r="AI211">
        <v>50111001335.113518</v>
      </c>
      <c r="AJ211">
        <v>57404112149.53273</v>
      </c>
      <c r="AK211">
        <v>58583589586.114967</v>
      </c>
      <c r="AL211">
        <v>60564205874.499062</v>
      </c>
      <c r="AM211">
        <v>62372389853.137726</v>
      </c>
      <c r="AN211">
        <v>64465981308.411163</v>
      </c>
      <c r="AO211">
        <v>69144272363.150589</v>
      </c>
      <c r="AP211">
        <v>72746995994.659683</v>
      </c>
      <c r="AQ211">
        <v>75287946666.666794</v>
      </c>
      <c r="AR211">
        <v>80433093333.33345</v>
      </c>
      <c r="AS211">
        <v>84025199999.999908</v>
      </c>
      <c r="AT211">
        <v>88299813333.333405</v>
      </c>
      <c r="AU211">
        <v>101719959466.66678</v>
      </c>
      <c r="AV211">
        <v>110358369066.66658</v>
      </c>
      <c r="AW211">
        <v>129397382133.33316</v>
      </c>
      <c r="AX211">
        <v>146644308398.4949</v>
      </c>
      <c r="AY211">
        <v>176671064085.4472</v>
      </c>
      <c r="AZ211">
        <v>212113447098.065</v>
      </c>
      <c r="BA211">
        <v>250041515733.3334</v>
      </c>
      <c r="BB211">
        <v>277071608000.00024</v>
      </c>
      <c r="BC211">
        <v>291402680000.00037</v>
      </c>
      <c r="BD211">
        <v>330043980800.00012</v>
      </c>
      <c r="BE211">
        <v>384466510933.33344</v>
      </c>
      <c r="BF211">
        <v>416577104800.00006</v>
      </c>
      <c r="BG211">
        <v>465830105600.00006</v>
      </c>
      <c r="BH211">
        <v>479361560927.70154</v>
      </c>
      <c r="BI211">
        <v>481987058924.31195</v>
      </c>
      <c r="BJ211">
        <v>482714151275.88538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</row>
    <row r="212" spans="1:69" x14ac:dyDescent="0.35">
      <c r="A212" t="s">
        <v>660</v>
      </c>
      <c r="B212" t="s">
        <v>661</v>
      </c>
      <c r="C212" t="s">
        <v>816</v>
      </c>
      <c r="D212" t="s">
        <v>817</v>
      </c>
      <c r="E212">
        <v>112578977.92239799</v>
      </c>
      <c r="F212">
        <v>135640436.92027718</v>
      </c>
      <c r="G212">
        <v>160683515.68260634</v>
      </c>
      <c r="H212">
        <v>241786330.38996652</v>
      </c>
      <c r="I212">
        <v>203187823.67371577</v>
      </c>
      <c r="J212">
        <v>211315336.62066334</v>
      </c>
      <c r="K212">
        <v>238253877.76638177</v>
      </c>
      <c r="L212">
        <v>268380242.01143092</v>
      </c>
      <c r="M212">
        <v>281246410.91684771</v>
      </c>
      <c r="N212">
        <v>330844343.28214836</v>
      </c>
      <c r="O212">
        <v>373090179.13006908</v>
      </c>
      <c r="P212">
        <v>402067778.29427779</v>
      </c>
      <c r="Q212">
        <v>477110857.20020354</v>
      </c>
      <c r="R212">
        <v>589689835.12260139</v>
      </c>
      <c r="S212">
        <v>797645033.8818053</v>
      </c>
      <c r="T212">
        <v>947329123.91536307</v>
      </c>
      <c r="U212">
        <v>1183687539.298358</v>
      </c>
      <c r="V212">
        <v>1690952252.0162644</v>
      </c>
      <c r="W212">
        <v>1988757069.636059</v>
      </c>
      <c r="X212">
        <v>2276970879.0919657</v>
      </c>
      <c r="Y212">
        <v>2528360000.0000029</v>
      </c>
      <c r="Z212">
        <v>3211958910.0612059</v>
      </c>
      <c r="AA212">
        <v>2660989186.4092121</v>
      </c>
      <c r="AB212">
        <v>2392615384.615387</v>
      </c>
      <c r="AC212">
        <v>2860730769.2307734</v>
      </c>
      <c r="AD212">
        <v>2651056303.738421</v>
      </c>
      <c r="AE212">
        <v>3125120000.0000029</v>
      </c>
      <c r="AF212">
        <v>3554499999.9999924</v>
      </c>
      <c r="AG212">
        <v>3147511111.1111264</v>
      </c>
      <c r="AH212">
        <v>4825666666.6666641</v>
      </c>
      <c r="AI212">
        <v>7178266666.666646</v>
      </c>
      <c r="AJ212">
        <v>7781065010.7766123</v>
      </c>
      <c r="AK212">
        <v>1332000205.2720706</v>
      </c>
      <c r="AL212">
        <v>1661153445.3971431</v>
      </c>
      <c r="AM212">
        <v>1381443601.5455341</v>
      </c>
      <c r="AN212">
        <v>1189340545.4539168</v>
      </c>
      <c r="AO212">
        <v>914764405.27281702</v>
      </c>
      <c r="AP212">
        <v>1002075211.5034004</v>
      </c>
      <c r="AQ212">
        <v>1021713937.9657258</v>
      </c>
      <c r="AR212">
        <v>1002995837.6625004</v>
      </c>
      <c r="AS212">
        <v>1348271465.9355016</v>
      </c>
      <c r="AT212">
        <v>1668544631.0640717</v>
      </c>
      <c r="AU212">
        <v>2138276978.251152</v>
      </c>
      <c r="AV212">
        <v>2764798067.6165557</v>
      </c>
      <c r="AW212">
        <v>3641763857.6683588</v>
      </c>
      <c r="AX212">
        <v>5529497867.3800879</v>
      </c>
      <c r="AY212">
        <v>8199768285.2454853</v>
      </c>
      <c r="AZ212">
        <v>9782984266.593914</v>
      </c>
      <c r="BA212">
        <v>10978387007.309948</v>
      </c>
      <c r="BB212">
        <v>10924981955.976954</v>
      </c>
      <c r="BC212">
        <v>12368154833.017258</v>
      </c>
      <c r="BD212">
        <v>11111429031.731602</v>
      </c>
      <c r="BE212">
        <v>9791655906.6216736</v>
      </c>
      <c r="BF212">
        <v>9100090197.9479694</v>
      </c>
      <c r="BG212">
        <v>8732282900.982811</v>
      </c>
      <c r="BH212">
        <v>9489122718.5648804</v>
      </c>
      <c r="BI212">
        <v>8032624556.4962006</v>
      </c>
      <c r="BJ212">
        <v>9684168345.7849312</v>
      </c>
      <c r="BK212">
        <v>10584422109.546135</v>
      </c>
      <c r="BL212">
        <v>11398307199.115065</v>
      </c>
      <c r="BM212">
        <v>8619574728.0670185</v>
      </c>
      <c r="BN212">
        <v>0</v>
      </c>
      <c r="BO212">
        <v>0</v>
      </c>
      <c r="BP212">
        <v>0</v>
      </c>
      <c r="BQ212">
        <v>0</v>
      </c>
    </row>
    <row r="213" spans="1:69" x14ac:dyDescent="0.35">
      <c r="A213" t="s">
        <v>662</v>
      </c>
      <c r="B213" t="s">
        <v>663</v>
      </c>
      <c r="C213" t="s">
        <v>816</v>
      </c>
      <c r="D213" t="s">
        <v>817</v>
      </c>
      <c r="E213">
        <v>0</v>
      </c>
      <c r="F213">
        <v>0</v>
      </c>
      <c r="G213">
        <v>148971169.79725316</v>
      </c>
      <c r="H213">
        <v>130277019.75693935</v>
      </c>
      <c r="I213">
        <v>126312515.59418826</v>
      </c>
      <c r="J213">
        <v>122418532.8535472</v>
      </c>
      <c r="K213">
        <v>113196747.50291613</v>
      </c>
      <c r="L213">
        <v>105893905.16876785</v>
      </c>
      <c r="M213">
        <v>119726280.51720464</v>
      </c>
      <c r="N213">
        <v>114348108.80206749</v>
      </c>
      <c r="O213">
        <v>134835662.1582053</v>
      </c>
      <c r="P213">
        <v>138169993.95804909</v>
      </c>
      <c r="Q213">
        <v>169945654.4103398</v>
      </c>
      <c r="R213">
        <v>234968782.67080432</v>
      </c>
      <c r="S213">
        <v>320965939.8877964</v>
      </c>
      <c r="T213">
        <v>401758363.58893925</v>
      </c>
      <c r="U213">
        <v>475613161.94642228</v>
      </c>
      <c r="V213">
        <v>533092505.93436259</v>
      </c>
      <c r="W213">
        <v>703877133.9685117</v>
      </c>
      <c r="X213">
        <v>757440554.56634855</v>
      </c>
      <c r="Y213">
        <v>841027897.84842336</v>
      </c>
      <c r="Z213">
        <v>798288154.00257921</v>
      </c>
      <c r="AA213">
        <v>798326257.0469048</v>
      </c>
      <c r="AB213">
        <v>716408638.42186785</v>
      </c>
      <c r="AC213">
        <v>657081176.09996426</v>
      </c>
      <c r="AD213">
        <v>668005432.71135247</v>
      </c>
      <c r="AE213">
        <v>963498445.00485337</v>
      </c>
      <c r="AF213">
        <v>1107453940.9950416</v>
      </c>
      <c r="AG213">
        <v>1123030049.0734172</v>
      </c>
      <c r="AH213">
        <v>1156523203.8054276</v>
      </c>
      <c r="AI213">
        <v>1289845457.3567541</v>
      </c>
      <c r="AJ213">
        <v>1317263023.8559649</v>
      </c>
      <c r="AK213">
        <v>1454344254.5090358</v>
      </c>
      <c r="AL213">
        <v>1188443406.570333</v>
      </c>
      <c r="AM213">
        <v>840625454.65213478</v>
      </c>
      <c r="AN213">
        <v>1004445519.3774363</v>
      </c>
      <c r="AO213">
        <v>1094690528.5935211</v>
      </c>
      <c r="AP213">
        <v>995248213.91518855</v>
      </c>
      <c r="AQ213">
        <v>1068217313.1863179</v>
      </c>
      <c r="AR213">
        <v>1158447073.554764</v>
      </c>
      <c r="AS213">
        <v>1112540165.1184199</v>
      </c>
      <c r="AT213">
        <v>985807583.64021838</v>
      </c>
      <c r="AU213">
        <v>1116748347.6569183</v>
      </c>
      <c r="AV213">
        <v>1777352948.6230245</v>
      </c>
      <c r="AW213">
        <v>2243336950.2732878</v>
      </c>
      <c r="AX213">
        <v>2452850400.8517699</v>
      </c>
      <c r="AY213">
        <v>2778884166.6658363</v>
      </c>
      <c r="AZ213">
        <v>3425314563.1562104</v>
      </c>
      <c r="BA213">
        <v>4022580126.8480086</v>
      </c>
      <c r="BB213">
        <v>4318754538.6574612</v>
      </c>
      <c r="BC213">
        <v>4573725303.2011356</v>
      </c>
      <c r="BD213">
        <v>5162321973.6751175</v>
      </c>
      <c r="BE213">
        <v>5060093309.5046616</v>
      </c>
      <c r="BF213">
        <v>5651251407.8276281</v>
      </c>
      <c r="BG213">
        <v>6281465445.9260216</v>
      </c>
      <c r="BH213">
        <v>6272684453.4419346</v>
      </c>
      <c r="BI213">
        <v>7116789688.0710497</v>
      </c>
      <c r="BJ213">
        <v>7935318628.6291523</v>
      </c>
      <c r="BK213">
        <v>9469256372.6826344</v>
      </c>
      <c r="BL213">
        <v>9714752584.3882275</v>
      </c>
      <c r="BM213">
        <v>11109178542.261492</v>
      </c>
      <c r="BN213">
        <v>13299912920.188766</v>
      </c>
      <c r="BO213">
        <v>14374195794.586124</v>
      </c>
      <c r="BP213">
        <v>16201935056.331976</v>
      </c>
      <c r="BQ213">
        <v>16832753781.498753</v>
      </c>
    </row>
    <row r="214" spans="1:69" x14ac:dyDescent="0.35">
      <c r="A214" t="s">
        <v>664</v>
      </c>
      <c r="B214" t="s">
        <v>665</v>
      </c>
      <c r="C214" t="s">
        <v>816</v>
      </c>
      <c r="D214" t="s">
        <v>817</v>
      </c>
      <c r="E214">
        <v>0</v>
      </c>
      <c r="F214">
        <v>0</v>
      </c>
      <c r="G214">
        <v>0</v>
      </c>
      <c r="H214">
        <v>484774044.3352654</v>
      </c>
      <c r="I214">
        <v>508947413.12287241</v>
      </c>
      <c r="J214">
        <v>538674123.38871443</v>
      </c>
      <c r="K214">
        <v>618054239.81288409</v>
      </c>
      <c r="L214">
        <v>722587726.46199751</v>
      </c>
      <c r="M214">
        <v>900947988.05704856</v>
      </c>
      <c r="N214">
        <v>1088454929.7338955</v>
      </c>
      <c r="O214">
        <v>1257015176.9555931</v>
      </c>
      <c r="P214">
        <v>1373644322.4879124</v>
      </c>
      <c r="Q214">
        <v>1731405906.8410506</v>
      </c>
      <c r="R214">
        <v>2169599999.999999</v>
      </c>
      <c r="S214">
        <v>2817612110.3605447</v>
      </c>
      <c r="T214">
        <v>3350157987.6072049</v>
      </c>
      <c r="U214">
        <v>3880571838.2321949</v>
      </c>
      <c r="V214">
        <v>3968755059.0901699</v>
      </c>
      <c r="W214">
        <v>4452734278.9210463</v>
      </c>
      <c r="X214">
        <v>5672383465.2594519</v>
      </c>
      <c r="Y214">
        <v>7387565529.2927275</v>
      </c>
      <c r="Z214">
        <v>9186904539.5105629</v>
      </c>
      <c r="AA214">
        <v>10793771003.9286</v>
      </c>
      <c r="AB214">
        <v>11927570093.457945</v>
      </c>
      <c r="AC214">
        <v>12834831992.427851</v>
      </c>
      <c r="AD214">
        <v>13195818292.625774</v>
      </c>
      <c r="AE214">
        <v>14070269533.203035</v>
      </c>
      <c r="AF214">
        <v>17034077339.94668</v>
      </c>
      <c r="AG214">
        <v>19984805318.13868</v>
      </c>
      <c r="AH214">
        <v>25614192009.540882</v>
      </c>
      <c r="AI214">
        <v>31710506075.988358</v>
      </c>
      <c r="AJ214">
        <v>40255861070.91169</v>
      </c>
      <c r="AK214">
        <v>46488357345.48333</v>
      </c>
      <c r="AL214">
        <v>50829593678.885468</v>
      </c>
      <c r="AM214">
        <v>61527623925.983543</v>
      </c>
      <c r="AN214">
        <v>71941441044.183792</v>
      </c>
      <c r="AO214">
        <v>79395563675.098816</v>
      </c>
      <c r="AP214">
        <v>83138133870.687042</v>
      </c>
      <c r="AQ214">
        <v>96070630890.73764</v>
      </c>
      <c r="AR214">
        <v>102937124658.61981</v>
      </c>
      <c r="AS214">
        <v>99130897820.892914</v>
      </c>
      <c r="AT214">
        <v>100969290453.93756</v>
      </c>
      <c r="AU214">
        <v>100697815466.20444</v>
      </c>
      <c r="AV214">
        <v>111830043112.57794</v>
      </c>
      <c r="AW214">
        <v>122455668702.68405</v>
      </c>
      <c r="AX214">
        <v>132058337043.3847</v>
      </c>
      <c r="AY214">
        <v>165123199027.27142</v>
      </c>
      <c r="AZ214">
        <v>197437532429.78885</v>
      </c>
      <c r="BA214">
        <v>235648872928.15329</v>
      </c>
      <c r="BB214">
        <v>255211187234.23285</v>
      </c>
      <c r="BC214">
        <v>295631928818.8999</v>
      </c>
      <c r="BD214">
        <v>352493846281.05591</v>
      </c>
      <c r="BE214">
        <v>380412442905.20154</v>
      </c>
      <c r="BF214">
        <v>396314712698.79376</v>
      </c>
      <c r="BG214">
        <v>404428317745.94531</v>
      </c>
      <c r="BH214">
        <v>378404742421.7619</v>
      </c>
      <c r="BI214">
        <v>406854350126.59741</v>
      </c>
      <c r="BJ214">
        <v>420056628709.01733</v>
      </c>
      <c r="BK214">
        <v>446827871611.35242</v>
      </c>
      <c r="BL214">
        <v>463686757692.28967</v>
      </c>
      <c r="BM214">
        <v>518923682833.45508</v>
      </c>
      <c r="BN214">
        <v>0</v>
      </c>
      <c r="BO214">
        <v>0</v>
      </c>
      <c r="BP214">
        <v>0</v>
      </c>
      <c r="BQ214">
        <v>0</v>
      </c>
    </row>
    <row r="215" spans="1:69" x14ac:dyDescent="0.35">
      <c r="A215" t="s">
        <v>666</v>
      </c>
      <c r="B215" t="s">
        <v>667</v>
      </c>
      <c r="C215" t="s">
        <v>816</v>
      </c>
      <c r="D215" t="s">
        <v>817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31241057.713658992</v>
      </c>
      <c r="X215">
        <v>45683192.372893251</v>
      </c>
      <c r="Y215">
        <v>47009798.42786517</v>
      </c>
      <c r="Z215">
        <v>36945824.130108379</v>
      </c>
      <c r="AA215">
        <v>40858651.596533462</v>
      </c>
      <c r="AB215">
        <v>41438046.66372975</v>
      </c>
      <c r="AC215">
        <v>50427293.389808573</v>
      </c>
      <c r="AD215">
        <v>44518144.988374345</v>
      </c>
      <c r="AE215">
        <v>41358024.691357926</v>
      </c>
      <c r="AF215">
        <v>48411814.153902687</v>
      </c>
      <c r="AG215">
        <v>61499137.822164245</v>
      </c>
      <c r="AH215">
        <v>55633465.635114029</v>
      </c>
      <c r="AI215">
        <v>55405703.059534974</v>
      </c>
      <c r="AJ215">
        <v>63932222.11990077</v>
      </c>
      <c r="AK215">
        <v>73779584.030600205</v>
      </c>
      <c r="AL215">
        <v>78365408.897169247</v>
      </c>
      <c r="AM215">
        <v>94968399.062028557</v>
      </c>
      <c r="AN215">
        <v>100227546.31668566</v>
      </c>
      <c r="AO215">
        <v>110375346.50194962</v>
      </c>
      <c r="AP215">
        <v>112978087.90129088</v>
      </c>
      <c r="AQ215">
        <v>89417438.854036033</v>
      </c>
      <c r="AR215">
        <v>95205762.87343365</v>
      </c>
      <c r="AS215">
        <v>91022985.377478987</v>
      </c>
      <c r="AT215">
        <v>78866872.490164161</v>
      </c>
      <c r="AU215">
        <v>65607990.609254435</v>
      </c>
      <c r="AV215">
        <v>73038563.836873829</v>
      </c>
      <c r="AW215">
        <v>86231781.608028024</v>
      </c>
      <c r="AX215">
        <v>125245160.17733625</v>
      </c>
      <c r="AY215">
        <v>156683448.61881128</v>
      </c>
      <c r="AZ215">
        <v>189624061.56560397</v>
      </c>
      <c r="BA215">
        <v>202268640.5804297</v>
      </c>
      <c r="BB215">
        <v>227279965.52966443</v>
      </c>
      <c r="BC215">
        <v>257253262.77472124</v>
      </c>
      <c r="BD215">
        <v>341553965.97471774</v>
      </c>
      <c r="BE215">
        <v>416531928.32203197</v>
      </c>
      <c r="BF215">
        <v>471527003.24220258</v>
      </c>
      <c r="BG215">
        <v>492802486.25657576</v>
      </c>
      <c r="BH215">
        <v>528152597.28588223</v>
      </c>
      <c r="BI215">
        <v>596611635.70328951</v>
      </c>
      <c r="BJ215">
        <v>622236883.39488876</v>
      </c>
      <c r="BK215">
        <v>659275474.75921035</v>
      </c>
      <c r="BL215">
        <v>621803484.03889334</v>
      </c>
      <c r="BM215">
        <v>659699254.24303043</v>
      </c>
      <c r="BN215">
        <v>687861248.00142586</v>
      </c>
      <c r="BO215">
        <v>712935959.40741491</v>
      </c>
      <c r="BP215">
        <v>736744780.8030864</v>
      </c>
      <c r="BQ215">
        <v>757828224.1157608</v>
      </c>
    </row>
    <row r="216" spans="1:69" x14ac:dyDescent="0.35">
      <c r="A216" t="s">
        <v>668</v>
      </c>
      <c r="B216" t="s">
        <v>669</v>
      </c>
      <c r="C216" t="s">
        <v>816</v>
      </c>
      <c r="D216" t="s">
        <v>817</v>
      </c>
      <c r="E216">
        <v>35245098.039215825</v>
      </c>
      <c r="F216">
        <v>38235294.117647097</v>
      </c>
      <c r="G216">
        <v>41830065.35947711</v>
      </c>
      <c r="H216">
        <v>41928104.575163335</v>
      </c>
      <c r="I216">
        <v>46160130.718954191</v>
      </c>
      <c r="J216">
        <v>41358543.417366982</v>
      </c>
      <c r="K216">
        <v>43207282.913165309</v>
      </c>
      <c r="L216">
        <v>43563535.911602154</v>
      </c>
      <c r="M216">
        <v>46854741.896758705</v>
      </c>
      <c r="N216">
        <v>54993997.599039644</v>
      </c>
      <c r="O216">
        <v>51920768.307322823</v>
      </c>
      <c r="P216">
        <v>57809867.62936224</v>
      </c>
      <c r="Q216">
        <v>70549313.358302176</v>
      </c>
      <c r="R216">
        <v>87340686.274510041</v>
      </c>
      <c r="S216">
        <v>98888888.88888891</v>
      </c>
      <c r="T216">
        <v>101327433.62831841</v>
      </c>
      <c r="U216">
        <v>100566037.73584872</v>
      </c>
      <c r="V216">
        <v>118865619.54624818</v>
      </c>
      <c r="W216">
        <v>171241642.78892058</v>
      </c>
      <c r="X216">
        <v>202961210.97445589</v>
      </c>
      <c r="Y216">
        <v>248371428.57142884</v>
      </c>
      <c r="Z216">
        <v>230914581.53580675</v>
      </c>
      <c r="AA216">
        <v>338692493.94673163</v>
      </c>
      <c r="AB216">
        <v>293034482.75862074</v>
      </c>
      <c r="AC216">
        <v>282370517.9282881</v>
      </c>
      <c r="AD216">
        <v>238054574.00863758</v>
      </c>
      <c r="AE216">
        <v>141973651.50385299</v>
      </c>
      <c r="AF216">
        <v>110073142.79000093</v>
      </c>
      <c r="AG216">
        <v>180799040.41335988</v>
      </c>
      <c r="AH216">
        <v>171204253.25598094</v>
      </c>
      <c r="AI216">
        <v>117651770.26795013</v>
      </c>
      <c r="AJ216">
        <v>106308203.31545581</v>
      </c>
      <c r="AK216">
        <v>83760476.691988364</v>
      </c>
      <c r="AL216">
        <v>89882176.50966838</v>
      </c>
      <c r="AM216">
        <v>94585506.357159838</v>
      </c>
      <c r="AN216">
        <v>87898958.708502159</v>
      </c>
      <c r="AO216">
        <v>93473249.544927314</v>
      </c>
      <c r="AP216">
        <v>129022204.15432572</v>
      </c>
      <c r="AQ216">
        <v>90111131.911195487</v>
      </c>
      <c r="AR216">
        <v>107615255.8831221</v>
      </c>
      <c r="AS216">
        <v>104011550.15992853</v>
      </c>
      <c r="AT216">
        <v>143764900462.54358</v>
      </c>
      <c r="AU216">
        <v>175603929612.15118</v>
      </c>
      <c r="AV216">
        <v>191560772171.01208</v>
      </c>
      <c r="AW216">
        <v>200055362357.65283</v>
      </c>
      <c r="AX216">
        <v>245267358739.70975</v>
      </c>
      <c r="AY216">
        <v>291107728595.0451</v>
      </c>
      <c r="AZ216">
        <v>338256034784.48224</v>
      </c>
      <c r="BA216">
        <v>428552799529.0531</v>
      </c>
      <c r="BB216">
        <v>507711742287.89301</v>
      </c>
      <c r="BC216">
        <v>536474189195.82721</v>
      </c>
      <c r="BD216">
        <v>636086705065.99695</v>
      </c>
      <c r="BE216">
        <v>776843642631.3938</v>
      </c>
      <c r="BF216">
        <v>862071832985.48694</v>
      </c>
      <c r="BG216">
        <v>1022985861379.4552</v>
      </c>
      <c r="BH216">
        <v>1018964706.4533565</v>
      </c>
      <c r="BI216">
        <v>969187226.99345601</v>
      </c>
      <c r="BJ216">
        <v>883251197.19939697</v>
      </c>
      <c r="BK216">
        <v>941149978.03437376</v>
      </c>
      <c r="BL216">
        <v>947037866.8060925</v>
      </c>
      <c r="BM216">
        <v>1199492393.3191531</v>
      </c>
      <c r="BN216">
        <v>1378529870.3033845</v>
      </c>
      <c r="BO216">
        <v>1452092910.6263354</v>
      </c>
      <c r="BP216">
        <v>1271748732.8721747</v>
      </c>
      <c r="BQ216">
        <v>0</v>
      </c>
    </row>
    <row r="217" spans="1:69" x14ac:dyDescent="0.35">
      <c r="A217" t="s">
        <v>670</v>
      </c>
      <c r="B217" t="s">
        <v>671</v>
      </c>
      <c r="C217" t="s">
        <v>816</v>
      </c>
      <c r="D217" t="s">
        <v>817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175420000.07016823</v>
      </c>
      <c r="K217">
        <v>191408000.07656339</v>
      </c>
      <c r="L217">
        <v>195552000.07822093</v>
      </c>
      <c r="M217">
        <v>203796000.08151802</v>
      </c>
      <c r="N217">
        <v>224744000.08989832</v>
      </c>
      <c r="O217">
        <v>238188000.09527519</v>
      </c>
      <c r="P217">
        <v>263276000.10530943</v>
      </c>
      <c r="Q217">
        <v>322840000.1291365</v>
      </c>
      <c r="R217">
        <v>383032000.15321356</v>
      </c>
      <c r="S217">
        <v>446504000.17860132</v>
      </c>
      <c r="T217">
        <v>541096000.21643865</v>
      </c>
      <c r="U217">
        <v>708148000.28325808</v>
      </c>
      <c r="V217">
        <v>801428000.32057226</v>
      </c>
      <c r="W217">
        <v>896544000.35861945</v>
      </c>
      <c r="X217">
        <v>978272000.39130855</v>
      </c>
      <c r="Y217">
        <v>1025292000.4101205</v>
      </c>
      <c r="Z217">
        <v>1133660000.4534609</v>
      </c>
      <c r="AA217">
        <v>1210280000.4841106</v>
      </c>
      <c r="AB217">
        <v>1341640000.5366609</v>
      </c>
      <c r="AC217">
        <v>1552719999.999999</v>
      </c>
      <c r="AD217">
        <v>2004839999.9999998</v>
      </c>
      <c r="AE217">
        <v>1248059999.9999995</v>
      </c>
      <c r="AF217">
        <v>1320759999.9999979</v>
      </c>
      <c r="AG217">
        <v>1481800000.0000002</v>
      </c>
      <c r="AH217">
        <v>1679360000.0000019</v>
      </c>
      <c r="AI217">
        <v>1385242839.3524284</v>
      </c>
      <c r="AJ217">
        <v>1646509900.9900982</v>
      </c>
      <c r="AK217">
        <v>1902268266.085062</v>
      </c>
      <c r="AL217">
        <v>2538973471.7416387</v>
      </c>
      <c r="AM217">
        <v>3565830399.9999995</v>
      </c>
      <c r="AN217">
        <v>3991943118.2181573</v>
      </c>
      <c r="AO217">
        <v>4542861107.9383192</v>
      </c>
      <c r="AP217">
        <v>5022309651.6276417</v>
      </c>
      <c r="AQ217">
        <v>5473110679.6116447</v>
      </c>
      <c r="AR217">
        <v>5954868532.2672834</v>
      </c>
      <c r="AS217">
        <v>6047975342.598731</v>
      </c>
      <c r="AT217">
        <v>7649475242.8714314</v>
      </c>
      <c r="AU217">
        <v>7488835510.6514359</v>
      </c>
      <c r="AV217">
        <v>7636785415.7982264</v>
      </c>
      <c r="AW217">
        <v>7912411729.6441069</v>
      </c>
      <c r="AX217">
        <v>8217243551.7667122</v>
      </c>
      <c r="AY217">
        <v>9079514112.8469048</v>
      </c>
      <c r="AZ217">
        <v>10655882682.507992</v>
      </c>
      <c r="BA217">
        <v>10532796644.061697</v>
      </c>
      <c r="BB217">
        <v>10763938383.030008</v>
      </c>
      <c r="BC217">
        <v>10779503283.61301</v>
      </c>
      <c r="BD217">
        <v>10556352224.93001</v>
      </c>
      <c r="BE217">
        <v>10692452307.929998</v>
      </c>
      <c r="BF217">
        <v>10950204144.019999</v>
      </c>
      <c r="BG217">
        <v>10984504536.65431</v>
      </c>
      <c r="BH217">
        <v>11745138707.710005</v>
      </c>
      <c r="BI217">
        <v>12103067182.850004</v>
      </c>
      <c r="BJ217">
        <v>13449063524.239986</v>
      </c>
      <c r="BK217">
        <v>14265242883.349998</v>
      </c>
      <c r="BL217">
        <v>15877952816.670012</v>
      </c>
      <c r="BM217">
        <v>17286700990.749989</v>
      </c>
      <c r="BN217">
        <v>17677033118.680008</v>
      </c>
      <c r="BO217">
        <v>18498946213.570004</v>
      </c>
      <c r="BP217">
        <v>20142317475.609993</v>
      </c>
      <c r="BQ217">
        <v>20809141518.780006</v>
      </c>
    </row>
    <row r="218" spans="1:69" x14ac:dyDescent="0.35">
      <c r="A218" t="s">
        <v>672</v>
      </c>
      <c r="B218" t="s">
        <v>673</v>
      </c>
      <c r="C218" t="s">
        <v>816</v>
      </c>
      <c r="D218" t="s">
        <v>817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</row>
    <row r="219" spans="1:69" x14ac:dyDescent="0.35">
      <c r="A219" t="s">
        <v>674</v>
      </c>
      <c r="B219" t="s">
        <v>675</v>
      </c>
      <c r="C219" t="s">
        <v>816</v>
      </c>
      <c r="D219" t="s">
        <v>817</v>
      </c>
      <c r="E219">
        <v>14979994.008002371</v>
      </c>
      <c r="F219">
        <v>23589990.564003818</v>
      </c>
      <c r="G219">
        <v>26179989.52800427</v>
      </c>
      <c r="H219">
        <v>31107987.556804992</v>
      </c>
      <c r="I219">
        <v>31373987.45040508</v>
      </c>
      <c r="J219">
        <v>30729987.708004877</v>
      </c>
      <c r="K219">
        <v>32521986.9912051</v>
      </c>
      <c r="L219">
        <v>37501784.99928607</v>
      </c>
      <c r="M219">
        <v>42257583.096966773</v>
      </c>
      <c r="N219">
        <v>46759999.999999933</v>
      </c>
      <c r="O219">
        <v>66499999.999999769</v>
      </c>
      <c r="P219">
        <v>54873650.46338968</v>
      </c>
      <c r="Q219">
        <v>74180619.974570855</v>
      </c>
      <c r="R219">
        <v>96827190.957573622</v>
      </c>
      <c r="S219">
        <v>124382843.52660857</v>
      </c>
      <c r="T219">
        <v>159677521.8427324</v>
      </c>
      <c r="U219">
        <v>190624305.00397161</v>
      </c>
      <c r="V219">
        <v>111926086.95652162</v>
      </c>
      <c r="W219">
        <v>141354972.37569079</v>
      </c>
      <c r="X219">
        <v>184575459.31758493</v>
      </c>
      <c r="Y219">
        <v>117476460.16469207</v>
      </c>
      <c r="Z219">
        <v>140178186.42993006</v>
      </c>
      <c r="AA219">
        <v>136126706.22355872</v>
      </c>
      <c r="AB219">
        <v>115160777.08926494</v>
      </c>
      <c r="AC219">
        <v>87707758.860583171</v>
      </c>
      <c r="AD219">
        <v>125983146.06741607</v>
      </c>
      <c r="AE219">
        <v>129901998.6110038</v>
      </c>
      <c r="AF219">
        <v>229702613.3974157</v>
      </c>
      <c r="AG219">
        <v>219851515.92729455</v>
      </c>
      <c r="AH219">
        <v>308470009.37207127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</row>
    <row r="220" spans="1:69" x14ac:dyDescent="0.35">
      <c r="A220" t="s">
        <v>676</v>
      </c>
      <c r="B220" t="s">
        <v>677</v>
      </c>
      <c r="C220" t="s">
        <v>816</v>
      </c>
      <c r="D220" t="s">
        <v>817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2523890871.5728197</v>
      </c>
      <c r="AQ220">
        <v>1978107429.1183119</v>
      </c>
      <c r="AR220">
        <v>2138747159.4563346</v>
      </c>
      <c r="AS220">
        <v>1029796140.0059178</v>
      </c>
      <c r="AT220">
        <v>1872383008.1929529</v>
      </c>
      <c r="AU220">
        <v>2971972862.6376934</v>
      </c>
      <c r="AV220">
        <v>4249822003.4939504</v>
      </c>
      <c r="AW220">
        <v>5530470321.0269127</v>
      </c>
      <c r="AX220">
        <v>6880519472.7327652</v>
      </c>
      <c r="AY220">
        <v>9481103806.9395313</v>
      </c>
      <c r="AZ220">
        <v>15477110865.901987</v>
      </c>
      <c r="BA220">
        <v>17804870476.549377</v>
      </c>
      <c r="BB220">
        <v>17838987816.030071</v>
      </c>
      <c r="BC220">
        <v>17506700853.865162</v>
      </c>
      <c r="BD220">
        <v>20460581399.471493</v>
      </c>
      <c r="BE220">
        <v>18662524879.707836</v>
      </c>
      <c r="BF220">
        <v>20160923872.901127</v>
      </c>
      <c r="BG220">
        <v>20905873581.708454</v>
      </c>
      <c r="BH220">
        <v>18100197263.292881</v>
      </c>
      <c r="BI220">
        <v>19743835812.787529</v>
      </c>
      <c r="BJ220">
        <v>21115901441.041698</v>
      </c>
      <c r="BK220">
        <v>26012986863.249149</v>
      </c>
      <c r="BL220">
        <v>26827149364.370743</v>
      </c>
      <c r="BM220">
        <v>32324958920.46563</v>
      </c>
      <c r="BN220">
        <v>38010095542.934685</v>
      </c>
      <c r="BO220">
        <v>36155257944.401825</v>
      </c>
      <c r="BP220">
        <v>41956768638.181046</v>
      </c>
      <c r="BQ220">
        <v>47718484329.611092</v>
      </c>
    </row>
    <row r="221" spans="1:69" x14ac:dyDescent="0.35">
      <c r="A221" t="s">
        <v>678</v>
      </c>
      <c r="B221" t="s">
        <v>679</v>
      </c>
      <c r="C221" t="s">
        <v>816</v>
      </c>
      <c r="D221" t="s">
        <v>817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12926290985.428104</v>
      </c>
      <c r="K221">
        <v>12863884916.314529</v>
      </c>
      <c r="L221">
        <v>13348861173.207592</v>
      </c>
      <c r="M221">
        <v>15002663775.774258</v>
      </c>
      <c r="N221">
        <v>16991127365.478388</v>
      </c>
      <c r="O221">
        <v>19236407143.872364</v>
      </c>
      <c r="P221">
        <v>20281672598.144581</v>
      </c>
      <c r="Q221">
        <v>23132635145.927082</v>
      </c>
      <c r="R221">
        <v>30843193500.835545</v>
      </c>
      <c r="S221">
        <v>37963651732.163353</v>
      </c>
      <c r="T221">
        <v>43997226322.604095</v>
      </c>
      <c r="U221">
        <v>46283544408.264038</v>
      </c>
      <c r="V221">
        <v>52598848745.824532</v>
      </c>
      <c r="W221">
        <v>59709167330.048882</v>
      </c>
      <c r="X221">
        <v>69959182796.768646</v>
      </c>
      <c r="Y221">
        <v>92035720052.954666</v>
      </c>
      <c r="Z221">
        <v>92014010729.382645</v>
      </c>
      <c r="AA221">
        <v>86643870029.232025</v>
      </c>
      <c r="AB221">
        <v>93964457551.135376</v>
      </c>
      <c r="AC221">
        <v>80473799324.126968</v>
      </c>
      <c r="AD221">
        <v>71664048202.571152</v>
      </c>
      <c r="AE221">
        <v>69303070607.646469</v>
      </c>
      <c r="AF221">
        <v>83981729144.847321</v>
      </c>
      <c r="AG221">
        <v>92092210779.498062</v>
      </c>
      <c r="AH221">
        <v>95428156706.520203</v>
      </c>
      <c r="AI221">
        <v>107016111794.98485</v>
      </c>
      <c r="AJ221">
        <v>113960915521.41237</v>
      </c>
      <c r="AK221">
        <v>107869521350.93697</v>
      </c>
      <c r="AL221">
        <v>103850602667.00836</v>
      </c>
      <c r="AM221">
        <v>107487645395.828</v>
      </c>
      <c r="AN221">
        <v>124369407314.85239</v>
      </c>
      <c r="AO221">
        <v>126568508030.87958</v>
      </c>
      <c r="AP221">
        <v>138260740321.91098</v>
      </c>
      <c r="AQ221">
        <v>137714700766.21075</v>
      </c>
      <c r="AR221">
        <v>123545570461.9213</v>
      </c>
      <c r="AS221">
        <v>120505956190.58334</v>
      </c>
      <c r="AT221">
        <v>269234312373.819</v>
      </c>
      <c r="AU221">
        <v>312168984991.75812</v>
      </c>
      <c r="AV221">
        <v>372230915715.78857</v>
      </c>
      <c r="AW221">
        <v>425483030395.79968</v>
      </c>
      <c r="AX221">
        <v>517023964268.65814</v>
      </c>
      <c r="AY221">
        <v>615289216220.83899</v>
      </c>
      <c r="AZ221">
        <v>750894329492.84167</v>
      </c>
      <c r="BA221">
        <v>897917748973.31018</v>
      </c>
      <c r="BB221">
        <v>973651344574.93848</v>
      </c>
      <c r="BC221">
        <v>1079672155804.7343</v>
      </c>
      <c r="BD221">
        <v>1238589530842.126</v>
      </c>
      <c r="BE221">
        <v>1391479767669.6213</v>
      </c>
      <c r="BF221">
        <v>1483342205376.8882</v>
      </c>
      <c r="BG221">
        <v>1651851843864.0176</v>
      </c>
      <c r="BH221">
        <v>575306506643.40454</v>
      </c>
      <c r="BI221">
        <v>538386566951.96771</v>
      </c>
      <c r="BJ221">
        <v>577138500734.63452</v>
      </c>
      <c r="BK221">
        <v>628855811987.69153</v>
      </c>
      <c r="BL221">
        <v>656453711913.84814</v>
      </c>
      <c r="BM221">
        <v>663515236709.36487</v>
      </c>
      <c r="BN221">
        <v>749221093175.71802</v>
      </c>
      <c r="BO221">
        <v>782019349974.58179</v>
      </c>
      <c r="BP221">
        <v>0</v>
      </c>
      <c r="BQ221">
        <v>0</v>
      </c>
    </row>
    <row r="222" spans="1:69" x14ac:dyDescent="0.35">
      <c r="A222" t="s">
        <v>680</v>
      </c>
      <c r="B222" t="s">
        <v>681</v>
      </c>
      <c r="C222" t="s">
        <v>816</v>
      </c>
      <c r="D222" t="s">
        <v>817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1643689376.3967876</v>
      </c>
      <c r="BE222">
        <v>2229238089.7864356</v>
      </c>
      <c r="BF222">
        <v>2194252945.5491495</v>
      </c>
      <c r="BG222">
        <v>2671386268.7389779</v>
      </c>
      <c r="BH222">
        <v>4735028676.4605265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</row>
    <row r="223" spans="1:69" x14ac:dyDescent="0.35">
      <c r="A223" t="s">
        <v>682</v>
      </c>
      <c r="B223" t="s">
        <v>683</v>
      </c>
      <c r="C223" t="s">
        <v>816</v>
      </c>
      <c r="D223" t="s">
        <v>817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12980752307.734785</v>
      </c>
      <c r="K223">
        <v>13004985055.84057</v>
      </c>
      <c r="L223">
        <v>13491079020.638206</v>
      </c>
      <c r="M223">
        <v>15159911056.494408</v>
      </c>
      <c r="N223">
        <v>17175222522.25057</v>
      </c>
      <c r="O223">
        <v>19425540932.893017</v>
      </c>
      <c r="P223">
        <v>20465381748.8167</v>
      </c>
      <c r="Q223">
        <v>23381043703.595966</v>
      </c>
      <c r="R223">
        <v>31223994009.918747</v>
      </c>
      <c r="S223">
        <v>38429427671.098793</v>
      </c>
      <c r="T223">
        <v>44512278396.452133</v>
      </c>
      <c r="U223">
        <v>46884343276.62632</v>
      </c>
      <c r="V223">
        <v>53313271812.507942</v>
      </c>
      <c r="W223">
        <v>60523822561.484566</v>
      </c>
      <c r="X223">
        <v>70921687617.665894</v>
      </c>
      <c r="Y223">
        <v>93030953454.500198</v>
      </c>
      <c r="Z223">
        <v>93182021511.3517</v>
      </c>
      <c r="AA223">
        <v>87928919024.928207</v>
      </c>
      <c r="AB223">
        <v>95389834707.989426</v>
      </c>
      <c r="AC223">
        <v>82074070767.094666</v>
      </c>
      <c r="AD223">
        <v>73550151415.498352</v>
      </c>
      <c r="AE223">
        <v>71480885783.955368</v>
      </c>
      <c r="AF223">
        <v>86272920762.38031</v>
      </c>
      <c r="AG223">
        <v>94655121391.222626</v>
      </c>
      <c r="AH223">
        <v>98404505866.803329</v>
      </c>
      <c r="AI223">
        <v>110628142118.17464</v>
      </c>
      <c r="AJ223">
        <v>118159392818.7182</v>
      </c>
      <c r="AK223">
        <v>111501898891.83641</v>
      </c>
      <c r="AL223">
        <v>106528788765.60924</v>
      </c>
      <c r="AM223">
        <v>110004503081.07198</v>
      </c>
      <c r="AN223">
        <v>126959954711.42792</v>
      </c>
      <c r="AO223">
        <v>129379474885.86429</v>
      </c>
      <c r="AP223">
        <v>141536784390.04541</v>
      </c>
      <c r="AQ223">
        <v>140853598403.36807</v>
      </c>
      <c r="AR223">
        <v>126888639320.57346</v>
      </c>
      <c r="AS223">
        <v>123940193779.67719</v>
      </c>
      <c r="AT223">
        <v>272863819435.90988</v>
      </c>
      <c r="AU223">
        <v>316308137277.08447</v>
      </c>
      <c r="AV223">
        <v>376826330524.52295</v>
      </c>
      <c r="AW223">
        <v>430894756684.37921</v>
      </c>
      <c r="AX223">
        <v>523270542910.37836</v>
      </c>
      <c r="AY223">
        <v>622589360718.44446</v>
      </c>
      <c r="AZ223">
        <v>759271872138.85278</v>
      </c>
      <c r="BA223">
        <v>907539021262.80115</v>
      </c>
      <c r="BB223">
        <v>1000482848113.7394</v>
      </c>
      <c r="BC223">
        <v>1102953650617.5542</v>
      </c>
      <c r="BD223">
        <v>1263878043121.9434</v>
      </c>
      <c r="BE223">
        <v>1428387157615.0032</v>
      </c>
      <c r="BF223">
        <v>1524323347919.7324</v>
      </c>
      <c r="BG223">
        <v>1703085804388.6633</v>
      </c>
      <c r="BH223">
        <v>599315245788.22437</v>
      </c>
      <c r="BI223">
        <v>566964520047.68591</v>
      </c>
      <c r="BJ223">
        <v>608135653114.32507</v>
      </c>
      <c r="BK223">
        <v>661215848687.87415</v>
      </c>
      <c r="BL223">
        <v>693999071443.71082</v>
      </c>
      <c r="BM223">
        <v>709099228509.79333</v>
      </c>
      <c r="BN223">
        <v>796275396909.97888</v>
      </c>
      <c r="BO223">
        <v>834541468717.13318</v>
      </c>
      <c r="BP223">
        <v>0</v>
      </c>
      <c r="BQ223">
        <v>0</v>
      </c>
    </row>
    <row r="224" spans="1:69" x14ac:dyDescent="0.35">
      <c r="A224" t="s">
        <v>684</v>
      </c>
      <c r="B224" t="s">
        <v>685</v>
      </c>
      <c r="C224" t="s">
        <v>816</v>
      </c>
      <c r="D224" t="s">
        <v>817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1629457908.9857814</v>
      </c>
      <c r="P224">
        <v>1908702875.1593542</v>
      </c>
      <c r="Q224">
        <v>2263994834.3207617</v>
      </c>
      <c r="R224">
        <v>2674038872.640316</v>
      </c>
      <c r="S224">
        <v>3833931155.2214627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14649670211.345127</v>
      </c>
      <c r="AF224">
        <v>17166018673.874157</v>
      </c>
      <c r="AG224">
        <v>19134778147.845268</v>
      </c>
      <c r="AH224">
        <v>18840569459.352737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37706623090.916306</v>
      </c>
      <c r="AS224">
        <v>41061930860.16433</v>
      </c>
      <c r="AT224">
        <v>42854673750.487282</v>
      </c>
      <c r="AU224">
        <v>46499934722.366646</v>
      </c>
      <c r="AV224">
        <v>55713740985.530411</v>
      </c>
      <c r="AW224">
        <v>66660761813.582954</v>
      </c>
      <c r="AX224">
        <v>75813603935.048767</v>
      </c>
      <c r="AY224">
        <v>90023299103.413132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123174944768.24751</v>
      </c>
      <c r="BF224">
        <v>129241739755.39096</v>
      </c>
      <c r="BG224">
        <v>137843486796.50934</v>
      </c>
      <c r="BH224">
        <v>133342537574.52795</v>
      </c>
      <c r="BI224">
        <v>140380705438.81009</v>
      </c>
      <c r="BJ224">
        <v>151144116087.46317</v>
      </c>
      <c r="BK224">
        <v>161052467859.88443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</row>
    <row r="225" spans="1:69" x14ac:dyDescent="0.35">
      <c r="A225" t="s">
        <v>686</v>
      </c>
      <c r="B225" t="s">
        <v>687</v>
      </c>
      <c r="C225" t="s">
        <v>816</v>
      </c>
      <c r="D225" t="s">
        <v>817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14316962.745592354</v>
      </c>
      <c r="AO225">
        <v>17026869.629314877</v>
      </c>
      <c r="AP225">
        <v>17835133.77027946</v>
      </c>
      <c r="AQ225">
        <v>12127375.540860634</v>
      </c>
      <c r="AR225">
        <v>12630486.090801524</v>
      </c>
      <c r="AS225">
        <v>14074101.185083516</v>
      </c>
      <c r="AT225">
        <v>17311143.189933553</v>
      </c>
      <c r="AU225">
        <v>21117290.589850184</v>
      </c>
      <c r="AV225">
        <v>31582816.648966793</v>
      </c>
      <c r="AW225">
        <v>30117071.507658325</v>
      </c>
      <c r="AX225">
        <v>41059816.328328282</v>
      </c>
      <c r="AY225">
        <v>45776256.348578535</v>
      </c>
      <c r="AZ225">
        <v>56527551.580020241</v>
      </c>
      <c r="BA225">
        <v>71268403.946160138</v>
      </c>
      <c r="BB225">
        <v>69919296.41764003</v>
      </c>
      <c r="BC225">
        <v>73957010.627185628</v>
      </c>
      <c r="BD225">
        <v>85346264.956727654</v>
      </c>
      <c r="BE225">
        <v>93208044.601249769</v>
      </c>
      <c r="BF225">
        <v>113414870.93447708</v>
      </c>
      <c r="BG225">
        <v>133585842.87222382</v>
      </c>
      <c r="BH225">
        <v>127672167.85030915</v>
      </c>
      <c r="BI225">
        <v>121327778.95564432</v>
      </c>
      <c r="BJ225">
        <v>123088100.83541563</v>
      </c>
      <c r="BK225">
        <v>148585739.66935936</v>
      </c>
      <c r="BL225">
        <v>137959257.76743907</v>
      </c>
      <c r="BM225">
        <v>155269022.94020626</v>
      </c>
      <c r="BN225">
        <v>157055581.21917173</v>
      </c>
      <c r="BO225">
        <v>152277915.48691952</v>
      </c>
      <c r="BP225">
        <v>165908682.92587507</v>
      </c>
      <c r="BQ225">
        <v>0</v>
      </c>
    </row>
    <row r="226" spans="1:69" x14ac:dyDescent="0.35">
      <c r="A226" t="s">
        <v>688</v>
      </c>
      <c r="B226" t="s">
        <v>689</v>
      </c>
      <c r="C226" t="s">
        <v>816</v>
      </c>
      <c r="D226" t="s">
        <v>817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47304999.999999903</v>
      </c>
      <c r="M226">
        <v>54114999.999999948</v>
      </c>
      <c r="N226">
        <v>63524999.999999881</v>
      </c>
      <c r="O226">
        <v>70345000</v>
      </c>
      <c r="P226">
        <v>80060000.000000089</v>
      </c>
      <c r="Q226">
        <v>90570000.000000089</v>
      </c>
      <c r="R226">
        <v>111340000</v>
      </c>
      <c r="S226">
        <v>119324999.99999982</v>
      </c>
      <c r="T226">
        <v>142089999.99999979</v>
      </c>
      <c r="U226">
        <v>194764999.99999997</v>
      </c>
      <c r="V226">
        <v>231569999.99999976</v>
      </c>
      <c r="W226">
        <v>268994999.9999997</v>
      </c>
      <c r="X226">
        <v>300605000.00000024</v>
      </c>
      <c r="Y226">
        <v>324150000.00000018</v>
      </c>
      <c r="Z226">
        <v>388010000.00000018</v>
      </c>
      <c r="AA226">
        <v>431375000</v>
      </c>
      <c r="AB226">
        <v>478749999.99999964</v>
      </c>
      <c r="AC226">
        <v>576985000</v>
      </c>
      <c r="AD226">
        <v>763850000</v>
      </c>
      <c r="AE226">
        <v>957740000.00000155</v>
      </c>
      <c r="AF226">
        <v>1227759999.9999979</v>
      </c>
      <c r="AG226">
        <v>1518110000.0000012</v>
      </c>
      <c r="AH226">
        <v>718587999.99999988</v>
      </c>
      <c r="AI226">
        <v>374493000.00000006</v>
      </c>
      <c r="AJ226">
        <v>463231000.00000155</v>
      </c>
      <c r="AK226">
        <v>368946000.00000006</v>
      </c>
      <c r="AL226">
        <v>270155882.35294139</v>
      </c>
      <c r="AM226">
        <v>209452462.68656701</v>
      </c>
      <c r="AN226">
        <v>178876696.83257946</v>
      </c>
      <c r="AO226">
        <v>273159558.92254233</v>
      </c>
      <c r="AP226">
        <v>326018500.00000018</v>
      </c>
      <c r="AQ226">
        <v>449961144.79749966</v>
      </c>
      <c r="AR226">
        <v>288491787.42093009</v>
      </c>
      <c r="AS226">
        <v>339352612.24015129</v>
      </c>
      <c r="AT226">
        <v>263347116.9159812</v>
      </c>
      <c r="AU226">
        <v>529516520.10716397</v>
      </c>
      <c r="AV226">
        <v>573483395.62968326</v>
      </c>
      <c r="AW226">
        <v>722428687.91880155</v>
      </c>
      <c r="AX226">
        <v>803594230.82315576</v>
      </c>
      <c r="AY226">
        <v>1017215689.6417239</v>
      </c>
      <c r="AZ226">
        <v>1309406399.7187152</v>
      </c>
      <c r="BA226">
        <v>1582659850.2951024</v>
      </c>
      <c r="BB226">
        <v>1818285053.7122035</v>
      </c>
      <c r="BC226">
        <v>2012162097.9253764</v>
      </c>
      <c r="BD226">
        <v>2053090575.2855487</v>
      </c>
      <c r="BE226">
        <v>2462977007.5280299</v>
      </c>
      <c r="BF226">
        <v>2735572704.7530332</v>
      </c>
      <c r="BG226">
        <v>2884683965.0223737</v>
      </c>
      <c r="BH226">
        <v>3113683947.820406</v>
      </c>
      <c r="BI226">
        <v>2599685624.2627497</v>
      </c>
      <c r="BJ226">
        <v>2350593250.2711039</v>
      </c>
      <c r="BK226">
        <v>2572304202.1687994</v>
      </c>
      <c r="BL226">
        <v>2567766349.9728155</v>
      </c>
      <c r="BM226">
        <v>2472597218.1489654</v>
      </c>
      <c r="BN226">
        <v>2401791326.456459</v>
      </c>
      <c r="BO226">
        <v>2812105204.5303855</v>
      </c>
      <c r="BP226">
        <v>2260030658.3921876</v>
      </c>
      <c r="BQ226">
        <v>2750176015.3150802</v>
      </c>
    </row>
    <row r="227" spans="1:69" x14ac:dyDescent="0.35">
      <c r="A227" t="s">
        <v>690</v>
      </c>
      <c r="B227" t="s">
        <v>691</v>
      </c>
      <c r="C227" t="s">
        <v>816</v>
      </c>
      <c r="D227" t="s">
        <v>817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</row>
    <row r="228" spans="1:69" x14ac:dyDescent="0.35">
      <c r="A228" t="s">
        <v>692</v>
      </c>
      <c r="B228" t="s">
        <v>693</v>
      </c>
      <c r="C228" t="s">
        <v>816</v>
      </c>
      <c r="D228" t="s">
        <v>817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</row>
    <row r="229" spans="1:69" x14ac:dyDescent="0.35">
      <c r="A229" t="s">
        <v>694</v>
      </c>
      <c r="B229" t="s">
        <v>695</v>
      </c>
      <c r="C229" t="s">
        <v>816</v>
      </c>
      <c r="D229" t="s">
        <v>817</v>
      </c>
      <c r="E229">
        <v>8613220565.1222744</v>
      </c>
      <c r="F229">
        <v>9143838870.505394</v>
      </c>
      <c r="G229">
        <v>10029942444.959366</v>
      </c>
      <c r="H229">
        <v>10908507180.101908</v>
      </c>
      <c r="I229">
        <v>11695832629.21863</v>
      </c>
      <c r="J229">
        <v>12425940220.997166</v>
      </c>
      <c r="K229">
        <v>13606058528.59783</v>
      </c>
      <c r="L229">
        <v>15340378177.376446</v>
      </c>
      <c r="M229">
        <v>17119737558.451662</v>
      </c>
      <c r="N229">
        <v>18044308543.751316</v>
      </c>
      <c r="O229">
        <v>19113121472.202873</v>
      </c>
      <c r="P229">
        <v>21252853157.494301</v>
      </c>
      <c r="Q229">
        <v>25831933478.918182</v>
      </c>
      <c r="R229">
        <v>32041764934.856773</v>
      </c>
      <c r="S229">
        <v>34576294093.796463</v>
      </c>
      <c r="T229">
        <v>41275709262.559593</v>
      </c>
      <c r="U229">
        <v>41331068206.340782</v>
      </c>
      <c r="V229">
        <v>43822518743.305962</v>
      </c>
      <c r="W229">
        <v>51021135332.521812</v>
      </c>
      <c r="X229">
        <v>62980103099.99749</v>
      </c>
      <c r="Y229">
        <v>71627104217.893127</v>
      </c>
      <c r="Z229">
        <v>67787455069.692047</v>
      </c>
      <c r="AA229">
        <v>59014102441.664612</v>
      </c>
      <c r="AB229">
        <v>51845939142.569725</v>
      </c>
      <c r="AC229">
        <v>52132546725.017693</v>
      </c>
      <c r="AD229">
        <v>51770708632.131805</v>
      </c>
      <c r="AE229">
        <v>71059295861.642899</v>
      </c>
      <c r="AF229">
        <v>84598763484.953629</v>
      </c>
      <c r="AG229">
        <v>94180049614.83226</v>
      </c>
      <c r="AH229">
        <v>99320758814.313599</v>
      </c>
      <c r="AI229">
        <v>109020240589.3089</v>
      </c>
      <c r="AJ229">
        <v>111132534105.00208</v>
      </c>
      <c r="AK229">
        <v>119183351076.6165</v>
      </c>
      <c r="AL229">
        <v>92893208623.480759</v>
      </c>
      <c r="AM229">
        <v>94355754276.827347</v>
      </c>
      <c r="AN229">
        <v>105218622516.92781</v>
      </c>
      <c r="AO229">
        <v>121842976439.00969</v>
      </c>
      <c r="AP229">
        <v>108221063799.13304</v>
      </c>
      <c r="AQ229">
        <v>103479289047.66077</v>
      </c>
      <c r="AR229">
        <v>108042578427.57555</v>
      </c>
      <c r="AS229">
        <v>99303114972.386383</v>
      </c>
      <c r="AT229">
        <v>107840857383.50868</v>
      </c>
      <c r="AU229">
        <v>123843854946.54448</v>
      </c>
      <c r="AV229">
        <v>155705576097.8446</v>
      </c>
      <c r="AW229">
        <v>177102695641.52472</v>
      </c>
      <c r="AX229">
        <v>202864139379.90964</v>
      </c>
      <c r="AY229">
        <v>236338673389.17368</v>
      </c>
      <c r="AZ229">
        <v>305958750073.97778</v>
      </c>
      <c r="BA229">
        <v>322274278951.91986</v>
      </c>
      <c r="BB229">
        <v>278929551333.97772</v>
      </c>
      <c r="BC229">
        <v>306576148605.81415</v>
      </c>
      <c r="BD229">
        <v>362909259094.80371</v>
      </c>
      <c r="BE229">
        <v>359550156032.8457</v>
      </c>
      <c r="BF229">
        <v>388229198622.55011</v>
      </c>
      <c r="BG229">
        <v>384002267962.04785</v>
      </c>
      <c r="BH229">
        <v>333107767593.71777</v>
      </c>
      <c r="BI229">
        <v>357192826046.12024</v>
      </c>
      <c r="BJ229">
        <v>393744273725.35913</v>
      </c>
      <c r="BK229">
        <v>402022620602.27692</v>
      </c>
      <c r="BL229">
        <v>395543126403.57745</v>
      </c>
      <c r="BM229">
        <v>479853497462.69739</v>
      </c>
      <c r="BN229">
        <v>569148257291.77124</v>
      </c>
      <c r="BO229">
        <v>496475800550.74683</v>
      </c>
      <c r="BP229">
        <v>467205903986.60388</v>
      </c>
      <c r="BQ229">
        <v>470498302134.84546</v>
      </c>
    </row>
    <row r="230" spans="1:69" x14ac:dyDescent="0.35">
      <c r="A230" t="s">
        <v>696</v>
      </c>
      <c r="B230" t="s">
        <v>697</v>
      </c>
      <c r="C230" t="s">
        <v>816</v>
      </c>
      <c r="D230" t="s">
        <v>817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59826896.27463457</v>
      </c>
      <c r="T230">
        <v>83164752.781579047</v>
      </c>
      <c r="U230">
        <v>88670772.167693019</v>
      </c>
      <c r="V230">
        <v>102906625.72665651</v>
      </c>
      <c r="W230">
        <v>131767032.94175814</v>
      </c>
      <c r="X230">
        <v>139705393.20503655</v>
      </c>
      <c r="Y230">
        <v>171672012.26448736</v>
      </c>
      <c r="Z230">
        <v>161030516.91072816</v>
      </c>
      <c r="AA230">
        <v>148629233.68231833</v>
      </c>
      <c r="AB230">
        <v>177849385.15393564</v>
      </c>
      <c r="AC230">
        <v>161779109.95697773</v>
      </c>
      <c r="AD230">
        <v>131585807.71085975</v>
      </c>
      <c r="AE230">
        <v>142623823.21122852</v>
      </c>
      <c r="AF230">
        <v>182584958.10234925</v>
      </c>
      <c r="AG230">
        <v>224337443.94027114</v>
      </c>
      <c r="AH230">
        <v>244374736.19511715</v>
      </c>
      <c r="AI230">
        <v>249193664.02545357</v>
      </c>
      <c r="AJ230">
        <v>280406617.86141765</v>
      </c>
      <c r="AK230">
        <v>329085341.09580153</v>
      </c>
      <c r="AL230">
        <v>326177831.66479981</v>
      </c>
      <c r="AM230">
        <v>332816454.21676958</v>
      </c>
      <c r="AN230">
        <v>338405358.57307005</v>
      </c>
      <c r="AO230">
        <v>332123072.58610451</v>
      </c>
      <c r="AP230">
        <v>370021280.55743492</v>
      </c>
      <c r="AQ230">
        <v>348123215.08808106</v>
      </c>
      <c r="AR230">
        <v>364236979.75148296</v>
      </c>
      <c r="AS230">
        <v>299470966.71560037</v>
      </c>
      <c r="AT230">
        <v>264893426.72288662</v>
      </c>
      <c r="AU230">
        <v>244997531.95859841</v>
      </c>
      <c r="AV230">
        <v>390683682.96159047</v>
      </c>
      <c r="AW230">
        <v>489595433.1537571</v>
      </c>
      <c r="AX230">
        <v>545641414.42460549</v>
      </c>
      <c r="AY230">
        <v>640960961.32509947</v>
      </c>
      <c r="AZ230">
        <v>748288040.13276923</v>
      </c>
      <c r="BA230">
        <v>736327117.69673717</v>
      </c>
      <c r="BB230">
        <v>910258065.15568089</v>
      </c>
      <c r="BC230">
        <v>1136795653.2994065</v>
      </c>
      <c r="BD230">
        <v>1208958692.3870823</v>
      </c>
      <c r="BE230">
        <v>1176355043.7035768</v>
      </c>
      <c r="BF230">
        <v>1159696307.1389766</v>
      </c>
      <c r="BG230">
        <v>1072424031.5753106</v>
      </c>
      <c r="BH230">
        <v>1037091581.7280295</v>
      </c>
      <c r="BI230">
        <v>1135861429.4653814</v>
      </c>
      <c r="BJ230">
        <v>1301111720.5822456</v>
      </c>
      <c r="BK230">
        <v>1363104737.3926167</v>
      </c>
      <c r="BL230">
        <v>1271026710.9210479</v>
      </c>
      <c r="BM230">
        <v>1287520127.191709</v>
      </c>
      <c r="BN230">
        <v>1438350586.3150194</v>
      </c>
      <c r="BO230">
        <v>1346620219.4842806</v>
      </c>
      <c r="BP230">
        <v>0</v>
      </c>
      <c r="BQ230">
        <v>0</v>
      </c>
    </row>
    <row r="231" spans="1:69" x14ac:dyDescent="0.35">
      <c r="A231" t="s">
        <v>698</v>
      </c>
      <c r="B231" t="s">
        <v>699</v>
      </c>
      <c r="C231" t="s">
        <v>816</v>
      </c>
      <c r="D231" t="s">
        <v>817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</row>
    <row r="232" spans="1:69" x14ac:dyDescent="0.35">
      <c r="A232" t="s">
        <v>700</v>
      </c>
      <c r="B232" t="s">
        <v>701</v>
      </c>
      <c r="C232" t="s">
        <v>816</v>
      </c>
      <c r="D232" t="s">
        <v>817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8257739.1695557898</v>
      </c>
      <c r="Q232">
        <v>12138166.046739792</v>
      </c>
      <c r="R232">
        <v>13229742.003493775</v>
      </c>
      <c r="S232">
        <v>13063089.285601581</v>
      </c>
      <c r="T232">
        <v>15995221.344660524</v>
      </c>
      <c r="U232">
        <v>18641620.308609776</v>
      </c>
      <c r="V232">
        <v>21207886.61251175</v>
      </c>
      <c r="W232">
        <v>26522959.404194258</v>
      </c>
      <c r="X232">
        <v>36840817.035522409</v>
      </c>
      <c r="Y232">
        <v>49562340.130945869</v>
      </c>
      <c r="Z232">
        <v>49644295.062886566</v>
      </c>
      <c r="AA232">
        <v>44791776.992806733</v>
      </c>
      <c r="AB232">
        <v>45998296.00915654</v>
      </c>
      <c r="AC232">
        <v>48888865.592736073</v>
      </c>
      <c r="AD232">
        <v>54679253.127096742</v>
      </c>
      <c r="AE232">
        <v>71023923.097944781</v>
      </c>
      <c r="AF232">
        <v>85982020.025685757</v>
      </c>
      <c r="AG232">
        <v>109184115.29010445</v>
      </c>
      <c r="AH232">
        <v>122216540.43233138</v>
      </c>
      <c r="AI232">
        <v>146845547.04041681</v>
      </c>
      <c r="AJ232">
        <v>165522597.66305926</v>
      </c>
      <c r="AK232">
        <v>195825767.78148732</v>
      </c>
      <c r="AL232">
        <v>239504409.21634585</v>
      </c>
      <c r="AM232">
        <v>291566122.07761371</v>
      </c>
      <c r="AN232">
        <v>354121254.12125409</v>
      </c>
      <c r="AO232">
        <v>387819630.50966871</v>
      </c>
      <c r="AP232">
        <v>445687613.68406636</v>
      </c>
      <c r="AQ232">
        <v>492963013.48891097</v>
      </c>
      <c r="AR232">
        <v>576824306.40149772</v>
      </c>
      <c r="AS232">
        <v>564395138.71025229</v>
      </c>
      <c r="AT232">
        <v>619950473.41017818</v>
      </c>
      <c r="AU232">
        <v>731206261.90937173</v>
      </c>
      <c r="AV232">
        <v>781697344.8414315</v>
      </c>
      <c r="AW232">
        <v>874947865.73999989</v>
      </c>
      <c r="AX232">
        <v>889396646.02363634</v>
      </c>
      <c r="AY232">
        <v>913079597.21484327</v>
      </c>
      <c r="AZ232">
        <v>692143417.24592543</v>
      </c>
      <c r="BA232">
        <v>627692324.47976613</v>
      </c>
      <c r="BB232">
        <v>470312859.90205187</v>
      </c>
      <c r="BC232">
        <v>602854410.88845193</v>
      </c>
      <c r="BD232">
        <v>613493778.73852825</v>
      </c>
      <c r="BE232">
        <v>541579230.35671139</v>
      </c>
      <c r="BF232">
        <v>779760820.48652899</v>
      </c>
      <c r="BG232">
        <v>927703123.44866359</v>
      </c>
      <c r="BH232">
        <v>914271842.87166107</v>
      </c>
      <c r="BI232">
        <v>1024677762.7646073</v>
      </c>
      <c r="BJ232">
        <v>1164122805.7966957</v>
      </c>
      <c r="BK232">
        <v>1230278117.2539947</v>
      </c>
      <c r="BL232">
        <v>1386550519.2425129</v>
      </c>
      <c r="BM232">
        <v>1405108099.4928691</v>
      </c>
      <c r="BN232">
        <v>1388401450.8824584</v>
      </c>
      <c r="BO232">
        <v>1655919518.6646998</v>
      </c>
      <c r="BP232">
        <v>1782580814.9150794</v>
      </c>
      <c r="BQ232">
        <v>1847048472.5100529</v>
      </c>
    </row>
    <row r="233" spans="1:69" x14ac:dyDescent="0.35">
      <c r="A233" t="s">
        <v>702</v>
      </c>
      <c r="B233" t="s">
        <v>703</v>
      </c>
      <c r="C233" t="s">
        <v>816</v>
      </c>
      <c r="D233" t="s">
        <v>817</v>
      </c>
      <c r="E233">
        <v>256452513.96648052</v>
      </c>
      <c r="F233">
        <v>263659217.87709448</v>
      </c>
      <c r="G233">
        <v>290487804.87804979</v>
      </c>
      <c r="H233">
        <v>286020942.4083758</v>
      </c>
      <c r="I233">
        <v>301989528.79581285</v>
      </c>
      <c r="J233">
        <v>376470588.23529285</v>
      </c>
      <c r="K233">
        <v>377367021.27659571</v>
      </c>
      <c r="L233">
        <v>481404011.46131611</v>
      </c>
      <c r="M233">
        <v>573288275.0514245</v>
      </c>
      <c r="N233">
        <v>715538109.25744247</v>
      </c>
      <c r="O233">
        <v>781964117.09159827</v>
      </c>
      <c r="P233">
        <v>866903684.55074334</v>
      </c>
      <c r="Q233">
        <v>1122645888.5941637</v>
      </c>
      <c r="R233">
        <v>1338206307.4901454</v>
      </c>
      <c r="S233">
        <v>1933800065.1253629</v>
      </c>
      <c r="T233">
        <v>2479250911.501492</v>
      </c>
      <c r="U233">
        <v>2848471750.540288</v>
      </c>
      <c r="V233">
        <v>3384985754.9857578</v>
      </c>
      <c r="W233">
        <v>4328522336.7697563</v>
      </c>
      <c r="X233">
        <v>4497808917.1974487</v>
      </c>
      <c r="Y233">
        <v>6045146496.8152828</v>
      </c>
      <c r="Z233">
        <v>6484771274.2114487</v>
      </c>
      <c r="AA233">
        <v>7844943607.2410202</v>
      </c>
      <c r="AB233">
        <v>10011807622.156084</v>
      </c>
      <c r="AC233">
        <v>12138692066.442059</v>
      </c>
      <c r="AD233">
        <v>12416035950.804167</v>
      </c>
      <c r="AE233">
        <v>9371355219.7509861</v>
      </c>
      <c r="AF233">
        <v>6989267295.038249</v>
      </c>
      <c r="AG233">
        <v>5451019320.9082842</v>
      </c>
      <c r="AH233">
        <v>5489169552.3976555</v>
      </c>
      <c r="AI233">
        <v>6732637923.5154905</v>
      </c>
      <c r="AJ233">
        <v>6921383333.3333158</v>
      </c>
      <c r="AK233">
        <v>7076023285.4485044</v>
      </c>
      <c r="AL233">
        <v>8559669267.1191645</v>
      </c>
      <c r="AM233">
        <v>5804383999.999999</v>
      </c>
      <c r="AN233">
        <v>6323618762.4750185</v>
      </c>
      <c r="AO233">
        <v>6968443113.7724485</v>
      </c>
      <c r="AP233">
        <v>7351472762.6459026</v>
      </c>
      <c r="AQ233">
        <v>8030034615.3846397</v>
      </c>
      <c r="AR233">
        <v>9179521317.8294277</v>
      </c>
      <c r="AS233">
        <v>11795478333.68222</v>
      </c>
      <c r="AT233">
        <v>14462725950.550573</v>
      </c>
      <c r="AU233">
        <v>16773952826.352188</v>
      </c>
      <c r="AV233">
        <v>18072729120.097519</v>
      </c>
      <c r="AW233">
        <v>19499545663.366322</v>
      </c>
      <c r="AX233">
        <v>21010550038.314194</v>
      </c>
      <c r="AY233">
        <v>23003903616.813305</v>
      </c>
      <c r="AZ233">
        <v>26490700537.269539</v>
      </c>
      <c r="BA233">
        <v>35554882016.383469</v>
      </c>
      <c r="BB233">
        <v>38613262298.222801</v>
      </c>
      <c r="BC233">
        <v>44205462452.690514</v>
      </c>
      <c r="BD233">
        <v>39070283876.7836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</row>
    <row r="234" spans="1:69" x14ac:dyDescent="0.35">
      <c r="A234" t="s">
        <v>704</v>
      </c>
      <c r="B234" t="s">
        <v>705</v>
      </c>
      <c r="C234" t="s">
        <v>816</v>
      </c>
      <c r="D234" t="s">
        <v>817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</row>
    <row r="235" spans="1:69" x14ac:dyDescent="0.35">
      <c r="A235" t="s">
        <v>706</v>
      </c>
      <c r="B235" t="s">
        <v>707</v>
      </c>
      <c r="C235" t="s">
        <v>816</v>
      </c>
      <c r="D235" t="s">
        <v>817</v>
      </c>
      <c r="E235">
        <v>21860143.119254224</v>
      </c>
      <c r="F235">
        <v>23077540.757118329</v>
      </c>
      <c r="G235">
        <v>24284341.377908442</v>
      </c>
      <c r="H235">
        <v>26773723.35856884</v>
      </c>
      <c r="I235">
        <v>26935786.847225893</v>
      </c>
      <c r="J235">
        <v>27789006.957755245</v>
      </c>
      <c r="K235">
        <v>26660866.456098456</v>
      </c>
      <c r="L235">
        <v>27235668.507898148</v>
      </c>
      <c r="M235">
        <v>29915412.736518905</v>
      </c>
      <c r="N235">
        <v>30877759.178974587</v>
      </c>
      <c r="O235">
        <v>32912072.195475832</v>
      </c>
      <c r="P235">
        <v>35524861.507061049</v>
      </c>
      <c r="Q235">
        <v>40146392.363564156</v>
      </c>
      <c r="R235">
        <v>47826457.329694659</v>
      </c>
      <c r="S235">
        <v>62778175.95128648</v>
      </c>
      <c r="T235">
        <v>77872120.623630196</v>
      </c>
      <c r="U235">
        <v>87168683.568404377</v>
      </c>
      <c r="V235">
        <v>96503704.842313305</v>
      </c>
      <c r="W235">
        <v>130371088.08076167</v>
      </c>
      <c r="X235">
        <v>156241740.96736562</v>
      </c>
      <c r="Y235">
        <v>133197932.94658867</v>
      </c>
      <c r="Z235">
        <v>122039607.97970261</v>
      </c>
      <c r="AA235">
        <v>105442302.70589209</v>
      </c>
      <c r="AB235">
        <v>111237937.77307382</v>
      </c>
      <c r="AC235">
        <v>155070297.06236333</v>
      </c>
      <c r="AD235">
        <v>160035448.99382147</v>
      </c>
      <c r="AE235">
        <v>209970431.22891635</v>
      </c>
      <c r="AF235">
        <v>250821395.90057462</v>
      </c>
      <c r="AG235">
        <v>219846874.4243196</v>
      </c>
      <c r="AH235">
        <v>221843758.36567107</v>
      </c>
      <c r="AI235">
        <v>257348739.49252734</v>
      </c>
      <c r="AJ235">
        <v>256739546.92119852</v>
      </c>
      <c r="AK235">
        <v>251171361.36755559</v>
      </c>
      <c r="AL235">
        <v>168348516.13637736</v>
      </c>
      <c r="AM235">
        <v>112853872.54721668</v>
      </c>
      <c r="AN235">
        <v>186722015.22678977</v>
      </c>
      <c r="AO235">
        <v>233078748.15490463</v>
      </c>
      <c r="AP235">
        <v>195907144.49892268</v>
      </c>
      <c r="AQ235">
        <v>178862077.32827005</v>
      </c>
      <c r="AR235">
        <v>165600371.99989438</v>
      </c>
      <c r="AS235">
        <v>171468082.5107103</v>
      </c>
      <c r="AT235">
        <v>206469792.90798989</v>
      </c>
      <c r="AU235">
        <v>264701598.37387797</v>
      </c>
      <c r="AV235">
        <v>318494257.29301214</v>
      </c>
      <c r="AW235">
        <v>361003736.59376061</v>
      </c>
      <c r="AX235">
        <v>479952557.90755445</v>
      </c>
      <c r="AY235">
        <v>725986593.78547931</v>
      </c>
      <c r="AZ235">
        <v>837295796.19796026</v>
      </c>
      <c r="BA235">
        <v>1135430388.8954155</v>
      </c>
      <c r="BB235">
        <v>1026765368.9896492</v>
      </c>
      <c r="BC235">
        <v>1223288236.1113541</v>
      </c>
      <c r="BD235">
        <v>1467017539.9089701</v>
      </c>
      <c r="BE235">
        <v>1536134098.4861138</v>
      </c>
      <c r="BF235">
        <v>1725273635.7620678</v>
      </c>
      <c r="BG235">
        <v>2182669369.1818171</v>
      </c>
      <c r="BH235">
        <v>1737191607.463763</v>
      </c>
      <c r="BI235">
        <v>1599780656.8201361</v>
      </c>
      <c r="BJ235">
        <v>1561433669.7196693</v>
      </c>
      <c r="BK235">
        <v>1642928831.1349804</v>
      </c>
      <c r="BL235">
        <v>1911073482.4163487</v>
      </c>
      <c r="BM235">
        <v>2286539263.580605</v>
      </c>
      <c r="BN235">
        <v>2696894991.4267445</v>
      </c>
      <c r="BO235">
        <v>0</v>
      </c>
      <c r="BP235">
        <v>0</v>
      </c>
      <c r="BQ235">
        <v>0</v>
      </c>
    </row>
    <row r="236" spans="1:69" x14ac:dyDescent="0.35">
      <c r="A236" t="s">
        <v>708</v>
      </c>
      <c r="B236" t="s">
        <v>709</v>
      </c>
      <c r="C236" t="s">
        <v>816</v>
      </c>
      <c r="D236" t="s">
        <v>817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80256651997.855896</v>
      </c>
      <c r="W236">
        <v>76663158027.99469</v>
      </c>
      <c r="X236">
        <v>105158151387.46976</v>
      </c>
      <c r="Y236">
        <v>129851962588.67673</v>
      </c>
      <c r="Z236">
        <v>147289431029.18304</v>
      </c>
      <c r="AA236">
        <v>164132470544.31033</v>
      </c>
      <c r="AB236">
        <v>192313508115.26974</v>
      </c>
      <c r="AC236">
        <v>224986907662.22461</v>
      </c>
      <c r="AD236">
        <v>268062653819.37949</v>
      </c>
      <c r="AE236">
        <v>302618182702.68866</v>
      </c>
      <c r="AF236">
        <v>311505944880.17896</v>
      </c>
      <c r="AG236">
        <v>339016916269.28058</v>
      </c>
      <c r="AH236">
        <v>389689556102.56372</v>
      </c>
      <c r="AI236">
        <v>445706188757.34448</v>
      </c>
      <c r="AJ236">
        <v>514621299128.34717</v>
      </c>
      <c r="AK236">
        <v>619572766299.64319</v>
      </c>
      <c r="AL236">
        <v>728002786568.87952</v>
      </c>
      <c r="AM236">
        <v>876347278979.33179</v>
      </c>
      <c r="AN236">
        <v>1119277043533.1995</v>
      </c>
      <c r="AO236">
        <v>1370192052166.3716</v>
      </c>
      <c r="AP236">
        <v>1568032576592.9641</v>
      </c>
      <c r="AQ236">
        <v>1600163456424.0132</v>
      </c>
      <c r="AR236">
        <v>1856161907560.4399</v>
      </c>
      <c r="AS236">
        <v>2054654210441.0281</v>
      </c>
      <c r="AT236">
        <v>2315722235607.7148</v>
      </c>
      <c r="AU236">
        <v>2594642266860.6177</v>
      </c>
      <c r="AV236">
        <v>3055771331375.376</v>
      </c>
      <c r="AW236">
        <v>3486456313685.252</v>
      </c>
      <c r="AX236">
        <v>4061286103204.0757</v>
      </c>
      <c r="AY236">
        <v>5061596237599.6016</v>
      </c>
      <c r="AZ236">
        <v>6175253997442.4697</v>
      </c>
      <c r="BA236">
        <v>7824435806880.2061</v>
      </c>
      <c r="BB236">
        <v>9969949273442.7676</v>
      </c>
      <c r="BC236">
        <v>11982968798682.125</v>
      </c>
      <c r="BD236">
        <v>14671872239224.563</v>
      </c>
      <c r="BE236">
        <v>17071552604203.006</v>
      </c>
      <c r="BF236">
        <v>19652881274507.785</v>
      </c>
      <c r="BG236">
        <v>21849224521221.477</v>
      </c>
      <c r="BH236">
        <v>24179104326095.379</v>
      </c>
      <c r="BI236">
        <v>25253734870623.465</v>
      </c>
      <c r="BJ236">
        <v>26858663893444.973</v>
      </c>
      <c r="BK236">
        <v>29338426665261.246</v>
      </c>
      <c r="BL236">
        <v>30659844503870.609</v>
      </c>
      <c r="BM236">
        <v>33793972691314.648</v>
      </c>
      <c r="BN236">
        <v>39279820997472.109</v>
      </c>
      <c r="BO236">
        <v>41783984141910.859</v>
      </c>
      <c r="BP236">
        <v>44463614321617.969</v>
      </c>
      <c r="BQ236">
        <v>46844845147949.281</v>
      </c>
    </row>
    <row r="237" spans="1:69" x14ac:dyDescent="0.35">
      <c r="A237" t="s">
        <v>710</v>
      </c>
      <c r="B237" t="s">
        <v>711</v>
      </c>
      <c r="C237" t="s">
        <v>816</v>
      </c>
      <c r="D237" t="s">
        <v>817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270099647887.45828</v>
      </c>
      <c r="AR237">
        <v>281753059803.93103</v>
      </c>
      <c r="AS237">
        <v>0</v>
      </c>
      <c r="AT237">
        <v>300776356867.23773</v>
      </c>
      <c r="AU237">
        <v>332368217326.74335</v>
      </c>
      <c r="AV237">
        <v>414417536790.21124</v>
      </c>
      <c r="AW237">
        <v>541320070508.89874</v>
      </c>
      <c r="AX237">
        <v>743436035899.73438</v>
      </c>
      <c r="AY237">
        <v>973701388018.59265</v>
      </c>
      <c r="AZ237">
        <v>1359978353702.6108</v>
      </c>
      <c r="BA237">
        <v>1672409973934.3835</v>
      </c>
      <c r="BB237">
        <v>1514850925709.8323</v>
      </c>
      <c r="BC237">
        <v>1838932130557.2771</v>
      </c>
      <c r="BD237">
        <v>2133838067157.5928</v>
      </c>
      <c r="BE237">
        <v>2218295692524.2842</v>
      </c>
      <c r="BF237">
        <v>2473648039237.5771</v>
      </c>
      <c r="BG237">
        <v>2407262708753.3984</v>
      </c>
      <c r="BH237">
        <v>2010456982511.2341</v>
      </c>
      <c r="BI237">
        <v>1952658456995.7813</v>
      </c>
      <c r="BJ237">
        <v>2169534625938.3042</v>
      </c>
      <c r="BK237">
        <v>2246206077397.3203</v>
      </c>
      <c r="BL237">
        <v>2325706996610.0991</v>
      </c>
      <c r="BM237">
        <v>2530316758290.0537</v>
      </c>
      <c r="BN237">
        <v>0</v>
      </c>
      <c r="BO237">
        <v>0</v>
      </c>
      <c r="BP237">
        <v>0</v>
      </c>
      <c r="BQ237">
        <v>0</v>
      </c>
    </row>
    <row r="238" spans="1:69" x14ac:dyDescent="0.35">
      <c r="A238" t="s">
        <v>712</v>
      </c>
      <c r="B238" t="s">
        <v>713</v>
      </c>
      <c r="C238" t="s">
        <v>816</v>
      </c>
      <c r="D238" t="s">
        <v>817</v>
      </c>
      <c r="E238">
        <v>0</v>
      </c>
      <c r="F238">
        <v>0</v>
      </c>
      <c r="G238">
        <v>15019559.037092978</v>
      </c>
      <c r="H238">
        <v>15917305.045490587</v>
      </c>
      <c r="I238">
        <v>18487744.608777814</v>
      </c>
      <c r="J238">
        <v>22239366.80172779</v>
      </c>
      <c r="K238">
        <v>23974428.004033566</v>
      </c>
      <c r="L238">
        <v>28333225.298514917</v>
      </c>
      <c r="M238">
        <v>34588938.598813191</v>
      </c>
      <c r="N238">
        <v>44202856.699339397</v>
      </c>
      <c r="O238">
        <v>45875022.033487134</v>
      </c>
      <c r="P238">
        <v>51249933.100351982</v>
      </c>
      <c r="Q238">
        <v>55148715.898515552</v>
      </c>
      <c r="R238">
        <v>71398709.375681207</v>
      </c>
      <c r="S238">
        <v>126578351.19342217</v>
      </c>
      <c r="T238">
        <v>131947260.29091127</v>
      </c>
      <c r="U238">
        <v>172466686.7606473</v>
      </c>
      <c r="V238">
        <v>195693834.46829402</v>
      </c>
      <c r="W238">
        <v>287801079.04133391</v>
      </c>
      <c r="X238">
        <v>312779643.6171245</v>
      </c>
      <c r="Y238">
        <v>343478572.73744273</v>
      </c>
      <c r="Z238">
        <v>370108056.64633507</v>
      </c>
      <c r="AA238">
        <v>356569599.42134637</v>
      </c>
      <c r="AB238">
        <v>309030427.47084141</v>
      </c>
      <c r="AC238">
        <v>311419897.1849544</v>
      </c>
      <c r="AD238">
        <v>318741609.68840057</v>
      </c>
      <c r="AE238">
        <v>477862196.6548959</v>
      </c>
      <c r="AF238">
        <v>545076109.57498229</v>
      </c>
      <c r="AG238">
        <v>484493076.65660447</v>
      </c>
      <c r="AH238">
        <v>457428538.55974531</v>
      </c>
      <c r="AI238">
        <v>587048737.27556872</v>
      </c>
      <c r="AJ238">
        <v>584369594.43626881</v>
      </c>
      <c r="AK238">
        <v>510692055.7769742</v>
      </c>
      <c r="AL238">
        <v>400104775.14403409</v>
      </c>
      <c r="AM238">
        <v>294436630.62965173</v>
      </c>
      <c r="AN238">
        <v>400451828.73120034</v>
      </c>
      <c r="AO238">
        <v>365930819.64247561</v>
      </c>
      <c r="AP238">
        <v>337594380.40206164</v>
      </c>
      <c r="AQ238">
        <v>334217318.01722306</v>
      </c>
      <c r="AR238">
        <v>347203823.44289005</v>
      </c>
      <c r="AS238">
        <v>347132259.82253265</v>
      </c>
      <c r="AT238">
        <v>306104596.09953946</v>
      </c>
      <c r="AU238">
        <v>314498111.7680195</v>
      </c>
      <c r="AV238">
        <v>426133120.99785084</v>
      </c>
      <c r="AW238">
        <v>556123840.98258424</v>
      </c>
      <c r="AX238">
        <v>570685237.69513547</v>
      </c>
      <c r="AY238">
        <v>713509595.83315861</v>
      </c>
      <c r="AZ238">
        <v>861377563.18758452</v>
      </c>
      <c r="BA238">
        <v>1154414041.6454566</v>
      </c>
      <c r="BB238">
        <v>1252457618.2657912</v>
      </c>
      <c r="BC238">
        <v>1365871860.8436861</v>
      </c>
      <c r="BD238">
        <v>1681826498.8588438</v>
      </c>
      <c r="BE238">
        <v>1709585316.667676</v>
      </c>
      <c r="BF238">
        <v>2066658190.115181</v>
      </c>
      <c r="BG238">
        <v>2142135779.1212955</v>
      </c>
      <c r="BH238">
        <v>2160763997.4439754</v>
      </c>
      <c r="BI238">
        <v>2422721449.6914096</v>
      </c>
      <c r="BJ238">
        <v>2718771025.4643011</v>
      </c>
      <c r="BK238">
        <v>3107484069.677876</v>
      </c>
      <c r="BL238">
        <v>3079409007.4670587</v>
      </c>
      <c r="BM238">
        <v>3497800137.596343</v>
      </c>
      <c r="BN238">
        <v>4076441170.0597105</v>
      </c>
      <c r="BO238">
        <v>4180747806.1764059</v>
      </c>
      <c r="BP238">
        <v>4586262887.6893349</v>
      </c>
      <c r="BQ238">
        <v>4985063372.4416237</v>
      </c>
    </row>
    <row r="239" spans="1:69" x14ac:dyDescent="0.35">
      <c r="A239" t="s">
        <v>714</v>
      </c>
      <c r="B239" t="s">
        <v>715</v>
      </c>
      <c r="C239" t="s">
        <v>816</v>
      </c>
      <c r="D239" t="s">
        <v>817</v>
      </c>
      <c r="E239">
        <v>644327524.21964276</v>
      </c>
      <c r="F239">
        <v>735334621.17801523</v>
      </c>
      <c r="G239">
        <v>829789272.03065193</v>
      </c>
      <c r="H239">
        <v>848919827.17234778</v>
      </c>
      <c r="I239">
        <v>957692307.69230628</v>
      </c>
      <c r="J239">
        <v>1107067307.692306</v>
      </c>
      <c r="K239">
        <v>1353701923.0769236</v>
      </c>
      <c r="L239">
        <v>1543269230.7692318</v>
      </c>
      <c r="M239">
        <v>1791485096.1538458</v>
      </c>
      <c r="N239">
        <v>2010687499.9999988</v>
      </c>
      <c r="O239">
        <v>2270694711.5384593</v>
      </c>
      <c r="P239">
        <v>2645480769.2307663</v>
      </c>
      <c r="Q239">
        <v>3261577183.3779645</v>
      </c>
      <c r="R239">
        <v>4063879345.6831174</v>
      </c>
      <c r="S239">
        <v>4917118701.1913376</v>
      </c>
      <c r="T239">
        <v>5693118825.8028269</v>
      </c>
      <c r="U239">
        <v>6852127168.1814356</v>
      </c>
      <c r="V239">
        <v>8186394941.2412043</v>
      </c>
      <c r="W239">
        <v>9780541532.4656811</v>
      </c>
      <c r="X239">
        <v>11146241900.165625</v>
      </c>
      <c r="Y239">
        <v>13592161651.051813</v>
      </c>
      <c r="Z239">
        <v>14764292365.649973</v>
      </c>
      <c r="AA239">
        <v>17274756353.402752</v>
      </c>
      <c r="AB239">
        <v>21381379120.000969</v>
      </c>
      <c r="AC239">
        <v>24895309176.8228</v>
      </c>
      <c r="AD239">
        <v>24153423518.423256</v>
      </c>
      <c r="AE239">
        <v>28341469863.9482</v>
      </c>
      <c r="AF239">
        <v>34606914427.187477</v>
      </c>
      <c r="AG239">
        <v>41515476590.817757</v>
      </c>
      <c r="AH239">
        <v>51551156900.116081</v>
      </c>
      <c r="AI239">
        <v>65001370153.09713</v>
      </c>
      <c r="AJ239">
        <v>77817563295.076797</v>
      </c>
      <c r="AK239">
        <v>90302807017.350174</v>
      </c>
      <c r="AL239">
        <v>107793874400.36131</v>
      </c>
      <c r="AM239">
        <v>120117703763.41075</v>
      </c>
      <c r="AN239">
        <v>142762560938.76288</v>
      </c>
      <c r="AO239">
        <v>155260164372.14813</v>
      </c>
      <c r="AP239">
        <v>149978191789.4379</v>
      </c>
      <c r="AQ239">
        <v>125186509654.99068</v>
      </c>
      <c r="AR239">
        <v>142127016229.26877</v>
      </c>
      <c r="AS239">
        <v>140559929455.17767</v>
      </c>
      <c r="AT239">
        <v>147674913744.40427</v>
      </c>
      <c r="AU239">
        <v>154728821171.04004</v>
      </c>
      <c r="AV239">
        <v>170239513118.80145</v>
      </c>
      <c r="AW239">
        <v>185752819665.35379</v>
      </c>
      <c r="AX239">
        <v>197088398272.20767</v>
      </c>
      <c r="AY239">
        <v>226318062599.83813</v>
      </c>
      <c r="AZ239">
        <v>263903477416.72699</v>
      </c>
      <c r="BA239">
        <v>298509325149.13367</v>
      </c>
      <c r="BB239">
        <v>309662164838.39746</v>
      </c>
      <c r="BC239">
        <v>371739117056.09814</v>
      </c>
      <c r="BD239">
        <v>444706996483.27631</v>
      </c>
      <c r="BE239">
        <v>481508918096.04858</v>
      </c>
      <c r="BF239">
        <v>522765711490.86945</v>
      </c>
      <c r="BG239">
        <v>517522426916.42004</v>
      </c>
      <c r="BH239">
        <v>512578108491.14374</v>
      </c>
      <c r="BI239">
        <v>518346284943.70123</v>
      </c>
      <c r="BJ239">
        <v>566086623169.47144</v>
      </c>
      <c r="BK239">
        <v>622392520559.90149</v>
      </c>
      <c r="BL239">
        <v>671259806633.72119</v>
      </c>
      <c r="BM239">
        <v>733644757469.70972</v>
      </c>
      <c r="BN239">
        <v>752464185489.53015</v>
      </c>
      <c r="BO239">
        <v>712869156370.03662</v>
      </c>
      <c r="BP239">
        <v>732186632196.46716</v>
      </c>
      <c r="BQ239">
        <v>746334378592.30664</v>
      </c>
    </row>
    <row r="240" spans="1:69" x14ac:dyDescent="0.35">
      <c r="A240" t="s">
        <v>716</v>
      </c>
      <c r="B240" t="s">
        <v>717</v>
      </c>
      <c r="C240" t="s">
        <v>816</v>
      </c>
      <c r="D240" t="s">
        <v>817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93460389.505874455</v>
      </c>
      <c r="AR240">
        <v>73059257.128822938</v>
      </c>
      <c r="AS240">
        <v>71109134.256472021</v>
      </c>
      <c r="AT240">
        <v>85007552.086846188</v>
      </c>
      <c r="AU240">
        <v>106030909.51122865</v>
      </c>
      <c r="AV240">
        <v>150297936.1834105</v>
      </c>
      <c r="AW240">
        <v>219482710.70133549</v>
      </c>
      <c r="AX240">
        <v>334066795.93283254</v>
      </c>
      <c r="AY240">
        <v>458811461.16550642</v>
      </c>
      <c r="AZ240">
        <v>792274181.455652</v>
      </c>
      <c r="BA240">
        <v>778612006.22708273</v>
      </c>
      <c r="BB240">
        <v>907478846.04520774</v>
      </c>
      <c r="BC240">
        <v>1018109991.200865</v>
      </c>
      <c r="BD240">
        <v>1286893050.3359325</v>
      </c>
      <c r="BE240">
        <v>1497071525.0151014</v>
      </c>
      <c r="BF240">
        <v>1782418740.6724257</v>
      </c>
      <c r="BG240">
        <v>1841389217.4943974</v>
      </c>
      <c r="BH240">
        <v>1750685527.529983</v>
      </c>
      <c r="BI240">
        <v>1887293477.5957348</v>
      </c>
      <c r="BJ240">
        <v>2107395314.3839107</v>
      </c>
      <c r="BK240">
        <v>2070180336.4612591</v>
      </c>
      <c r="BL240">
        <v>2324647153.5366936</v>
      </c>
      <c r="BM240">
        <v>2543407340.3551888</v>
      </c>
      <c r="BN240">
        <v>2511317871.2804551</v>
      </c>
      <c r="BO240">
        <v>2379904320.2517018</v>
      </c>
      <c r="BP240">
        <v>3646872686.3076601</v>
      </c>
      <c r="BQ240">
        <v>0</v>
      </c>
    </row>
    <row r="241" spans="1:69" x14ac:dyDescent="0.35">
      <c r="A241" t="s">
        <v>718</v>
      </c>
      <c r="B241" t="s">
        <v>719</v>
      </c>
      <c r="C241" t="s">
        <v>816</v>
      </c>
      <c r="D241" t="s">
        <v>817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</row>
    <row r="242" spans="1:69" x14ac:dyDescent="0.35">
      <c r="A242" t="s">
        <v>725</v>
      </c>
      <c r="B242" t="s">
        <v>726</v>
      </c>
      <c r="C242" t="s">
        <v>816</v>
      </c>
      <c r="D242" t="s">
        <v>817</v>
      </c>
      <c r="E242">
        <v>15362860403.367039</v>
      </c>
      <c r="F242">
        <v>15949768894.885366</v>
      </c>
      <c r="G242">
        <v>17308535109.09964</v>
      </c>
      <c r="H242">
        <v>18544399583.644005</v>
      </c>
      <c r="I242">
        <v>20015144949.046982</v>
      </c>
      <c r="J242">
        <v>21648150273.118309</v>
      </c>
      <c r="K242">
        <v>22917028311.86219</v>
      </c>
      <c r="L242">
        <v>25324463736.067986</v>
      </c>
      <c r="M242">
        <v>28055480352.948296</v>
      </c>
      <c r="N242">
        <v>32306294325.250504</v>
      </c>
      <c r="O242">
        <v>36956185679.160728</v>
      </c>
      <c r="P242">
        <v>41396287301.987274</v>
      </c>
      <c r="Q242">
        <v>49512118036.262939</v>
      </c>
      <c r="R242">
        <v>65177051950.845383</v>
      </c>
      <c r="S242">
        <v>81541142307.917908</v>
      </c>
      <c r="T242">
        <v>87831518176.989319</v>
      </c>
      <c r="U242">
        <v>99854890215.874069</v>
      </c>
      <c r="V242">
        <v>101484459192.46846</v>
      </c>
      <c r="W242">
        <v>127989405828.11052</v>
      </c>
      <c r="X242">
        <v>148413540005.35437</v>
      </c>
      <c r="Y242">
        <v>174287259526.31912</v>
      </c>
      <c r="Z242">
        <v>210769094421.96448</v>
      </c>
      <c r="AA242">
        <v>184081130601.06143</v>
      </c>
      <c r="AB242">
        <v>171292876191.91071</v>
      </c>
      <c r="AC242">
        <v>180882069414.64578</v>
      </c>
      <c r="AD242">
        <v>167718685025.86484</v>
      </c>
      <c r="AE242">
        <v>181982853636.22424</v>
      </c>
      <c r="AF242">
        <v>191303201660.44119</v>
      </c>
      <c r="AG242">
        <v>370690368528.03772</v>
      </c>
      <c r="AH242">
        <v>593229293662.80688</v>
      </c>
      <c r="AI242">
        <v>266946187098.76804</v>
      </c>
      <c r="AJ242">
        <v>303273603588.90936</v>
      </c>
      <c r="AK242">
        <v>420894883665.15192</v>
      </c>
      <c r="AL242">
        <v>604835543526.06201</v>
      </c>
      <c r="AM242">
        <v>535590541675.21912</v>
      </c>
      <c r="AN242">
        <v>524972915047.95288</v>
      </c>
      <c r="AO242">
        <v>599946015673.95593</v>
      </c>
      <c r="AP242">
        <v>714283707723.1582</v>
      </c>
      <c r="AQ242">
        <v>740298464288.60059</v>
      </c>
      <c r="AR242">
        <v>680508374054.57959</v>
      </c>
      <c r="AS242">
        <v>729197273654.65491</v>
      </c>
      <c r="AT242">
        <v>808248614225.96924</v>
      </c>
      <c r="AU242">
        <v>709904960178.13074</v>
      </c>
      <c r="AV242">
        <v>759541709362.74329</v>
      </c>
      <c r="AW242">
        <v>879357571641.82544</v>
      </c>
      <c r="AX242">
        <v>1133231859332.8843</v>
      </c>
      <c r="AY242">
        <v>1392234841868.1162</v>
      </c>
      <c r="AZ242">
        <v>1775797555796.3208</v>
      </c>
      <c r="BA242">
        <v>2113778815895.8447</v>
      </c>
      <c r="BB242">
        <v>2170397011712.2034</v>
      </c>
      <c r="BC242">
        <v>2698800223499.6343</v>
      </c>
      <c r="BD242">
        <v>3217598195692.2183</v>
      </c>
      <c r="BE242">
        <v>3332352432457.6621</v>
      </c>
      <c r="BF242">
        <v>3467875091131.8584</v>
      </c>
      <c r="BG242">
        <v>3654423028480.665</v>
      </c>
      <c r="BH242">
        <v>3074751102546.6328</v>
      </c>
      <c r="BI242">
        <v>3161054767863.0278</v>
      </c>
      <c r="BJ242">
        <v>3522753829328.8965</v>
      </c>
      <c r="BK242">
        <v>3420216203192.5693</v>
      </c>
      <c r="BL242">
        <v>3425596587825.3501</v>
      </c>
      <c r="BM242">
        <v>3326290822921.7021</v>
      </c>
      <c r="BN242">
        <v>3654286049400.2368</v>
      </c>
      <c r="BO242">
        <v>4075000126647.2964</v>
      </c>
      <c r="BP242">
        <v>4778208218552.6221</v>
      </c>
      <c r="BQ242">
        <v>5118245519813.9629</v>
      </c>
    </row>
    <row r="243" spans="1:69" x14ac:dyDescent="0.35">
      <c r="A243" t="s">
        <v>727</v>
      </c>
      <c r="B243" t="s">
        <v>728</v>
      </c>
      <c r="C243" t="s">
        <v>816</v>
      </c>
      <c r="D243" t="s">
        <v>817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43672832.839999996</v>
      </c>
      <c r="AV243">
        <v>61625814.659999914</v>
      </c>
      <c r="AW243">
        <v>65887474.379999936</v>
      </c>
      <c r="AX243">
        <v>77943695.410000101</v>
      </c>
      <c r="AY243">
        <v>99893953.64000009</v>
      </c>
      <c r="AZ243">
        <v>143714353.10000017</v>
      </c>
      <c r="BA243">
        <v>192658151.17999998</v>
      </c>
      <c r="BB243">
        <v>268355499.99999985</v>
      </c>
      <c r="BC243">
        <v>295025182.16000009</v>
      </c>
      <c r="BD243">
        <v>322427389.44999957</v>
      </c>
      <c r="BE243">
        <v>406947012.43999988</v>
      </c>
      <c r="BF243">
        <v>500154327.78000039</v>
      </c>
      <c r="BG243">
        <v>599822048.55999959</v>
      </c>
      <c r="BH243">
        <v>642257332.09010077</v>
      </c>
      <c r="BI243">
        <v>733877999.99999988</v>
      </c>
      <c r="BJ243">
        <v>822896000.00000012</v>
      </c>
      <c r="BK243">
        <v>848586582.53000021</v>
      </c>
      <c r="BL243">
        <v>788263689.81699216</v>
      </c>
      <c r="BM243">
        <v>871927288.07816947</v>
      </c>
      <c r="BN243">
        <v>1118575446.9697709</v>
      </c>
      <c r="BO243">
        <v>1214829940.0911803</v>
      </c>
      <c r="BP243">
        <v>1247740574.8285892</v>
      </c>
      <c r="BQ243">
        <v>0</v>
      </c>
    </row>
    <row r="244" spans="1:69" x14ac:dyDescent="0.35">
      <c r="A244" t="s">
        <v>729</v>
      </c>
      <c r="B244" t="s">
        <v>730</v>
      </c>
      <c r="C244" t="s">
        <v>816</v>
      </c>
      <c r="D244" t="s">
        <v>817</v>
      </c>
      <c r="E244">
        <v>6253468859.5763807</v>
      </c>
      <c r="F244">
        <v>6406752531.9372091</v>
      </c>
      <c r="G244">
        <v>6711111964.4029636</v>
      </c>
      <c r="H244">
        <v>7806303931.6838379</v>
      </c>
      <c r="I244">
        <v>8908525070.4222965</v>
      </c>
      <c r="J244">
        <v>9817693390.5779171</v>
      </c>
      <c r="K244">
        <v>10897308084.9333</v>
      </c>
      <c r="L244">
        <v>12256165155.815332</v>
      </c>
      <c r="M244">
        <v>14227963754.701553</v>
      </c>
      <c r="N244">
        <v>16140287309.991404</v>
      </c>
      <c r="O244">
        <v>18085946699.810944</v>
      </c>
      <c r="P244">
        <v>20692124911.659142</v>
      </c>
      <c r="Q244">
        <v>25209408542.219498</v>
      </c>
      <c r="R244">
        <v>29934203831.524094</v>
      </c>
      <c r="S244">
        <v>38811582923.770134</v>
      </c>
      <c r="T244">
        <v>50366875919.508598</v>
      </c>
      <c r="U244">
        <v>63633930878.295944</v>
      </c>
      <c r="V244">
        <v>80892778877.330154</v>
      </c>
      <c r="W244">
        <v>101615403258.72253</v>
      </c>
      <c r="X244">
        <v>134033992669.85684</v>
      </c>
      <c r="Y244">
        <v>170494584836.62424</v>
      </c>
      <c r="Z244">
        <v>174069846072.34979</v>
      </c>
      <c r="AA244">
        <v>199419167282.39029</v>
      </c>
      <c r="AB244">
        <v>220026544448.79865</v>
      </c>
      <c r="AC244">
        <v>0</v>
      </c>
      <c r="AD244">
        <v>0</v>
      </c>
      <c r="AE244">
        <v>307486544214.68262</v>
      </c>
      <c r="AF244">
        <v>274173055480.90735</v>
      </c>
      <c r="AG244">
        <v>274104991341.57233</v>
      </c>
      <c r="AH244">
        <v>264119867775.89258</v>
      </c>
      <c r="AI244">
        <v>330866560187.44598</v>
      </c>
      <c r="AJ244">
        <v>204201877758.01962</v>
      </c>
      <c r="AK244">
        <v>211246803618.70319</v>
      </c>
      <c r="AL244">
        <v>195784612669.18903</v>
      </c>
      <c r="AM244">
        <v>205258066533.78607</v>
      </c>
      <c r="AN244">
        <v>217552452283.78754</v>
      </c>
      <c r="AO244">
        <v>233464217577.23193</v>
      </c>
      <c r="AP244">
        <v>252868195586.36676</v>
      </c>
      <c r="AQ244">
        <v>271157838307.39114</v>
      </c>
      <c r="AR244">
        <v>290580001208.24884</v>
      </c>
      <c r="AS244">
        <v>308604750865.26813</v>
      </c>
      <c r="AT244">
        <v>337049257488.62512</v>
      </c>
      <c r="AU244">
        <v>339101966165.15094</v>
      </c>
      <c r="AV244">
        <v>381080454951.95026</v>
      </c>
      <c r="AW244">
        <v>423699062514.71075</v>
      </c>
      <c r="AX244">
        <v>485482858418.09448</v>
      </c>
      <c r="AY244">
        <v>593933737208.73547</v>
      </c>
      <c r="AZ244">
        <v>737390218096.62781</v>
      </c>
      <c r="BA244">
        <v>859675340989.86719</v>
      </c>
      <c r="BB244">
        <v>943228468981.9386</v>
      </c>
      <c r="BC244">
        <v>1056611972785.3774</v>
      </c>
      <c r="BD244">
        <v>1165982692907.0234</v>
      </c>
      <c r="BE244">
        <v>1259420448112.8643</v>
      </c>
      <c r="BF244">
        <v>1217715474616.3181</v>
      </c>
      <c r="BG244">
        <v>1313329118808.9221</v>
      </c>
      <c r="BH244">
        <v>1345077882115.0532</v>
      </c>
      <c r="BI244">
        <v>1507791926026.3086</v>
      </c>
      <c r="BJ244">
        <v>1462796082823.8943</v>
      </c>
      <c r="BK244">
        <v>1253068442720.8943</v>
      </c>
      <c r="BL244">
        <v>1222607040347.3545</v>
      </c>
      <c r="BM244">
        <v>1316116555180.4309</v>
      </c>
      <c r="BN244">
        <v>1425072462488.4753</v>
      </c>
      <c r="BO244">
        <v>1540543014401.0083</v>
      </c>
      <c r="BP244">
        <v>1455901553576.5215</v>
      </c>
      <c r="BQ244">
        <v>1493957473624.9536</v>
      </c>
    </row>
    <row r="245" spans="1:69" x14ac:dyDescent="0.35">
      <c r="A245" t="s">
        <v>731</v>
      </c>
      <c r="B245" t="s">
        <v>732</v>
      </c>
      <c r="C245" t="s">
        <v>816</v>
      </c>
      <c r="D245" t="s">
        <v>817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32416368.692888442</v>
      </c>
      <c r="AI245">
        <v>37998147.862324469</v>
      </c>
      <c r="AJ245">
        <v>42567484.189418532</v>
      </c>
      <c r="AK245">
        <v>39035706.33212097</v>
      </c>
      <c r="AL245">
        <v>47393786.127167754</v>
      </c>
      <c r="AM245">
        <v>51913346.462657146</v>
      </c>
      <c r="AN245">
        <v>56314422.849948786</v>
      </c>
      <c r="AO245">
        <v>60965987.49898532</v>
      </c>
      <c r="AP245">
        <v>63608231.104075983</v>
      </c>
      <c r="AQ245">
        <v>61853459.785522759</v>
      </c>
      <c r="AR245">
        <v>65328582.521401092</v>
      </c>
      <c r="AS245">
        <v>74811326.153416321</v>
      </c>
      <c r="AT245">
        <v>71682679.873308793</v>
      </c>
      <c r="AU245">
        <v>69726197.854567081</v>
      </c>
      <c r="AV245">
        <v>79248258.71417208</v>
      </c>
      <c r="AW245">
        <v>96858411.509392887</v>
      </c>
      <c r="AX245">
        <v>124864055.55512568</v>
      </c>
      <c r="AY245">
        <v>128607852.51703639</v>
      </c>
      <c r="AZ245">
        <v>144534272.31500405</v>
      </c>
      <c r="BA245">
        <v>157563361.63084608</v>
      </c>
      <c r="BB245">
        <v>140142407.00235623</v>
      </c>
      <c r="BC245">
        <v>161144214.3642548</v>
      </c>
      <c r="BD245">
        <v>167049633.826895</v>
      </c>
      <c r="BE245">
        <v>203566916.73766237</v>
      </c>
      <c r="BF245">
        <v>205234809.70115498</v>
      </c>
      <c r="BG245">
        <v>213802370.78195971</v>
      </c>
      <c r="BH245">
        <v>231687798.77042753</v>
      </c>
      <c r="BI245">
        <v>230953192.38079777</v>
      </c>
      <c r="BJ245">
        <v>253591532.91777572</v>
      </c>
      <c r="BK245">
        <v>275893214.26357383</v>
      </c>
      <c r="BL245">
        <v>265073124.24568117</v>
      </c>
      <c r="BM245">
        <v>306256014.40514398</v>
      </c>
      <c r="BN245">
        <v>360653302.9063853</v>
      </c>
      <c r="BO245">
        <v>374683641.55226505</v>
      </c>
      <c r="BP245">
        <v>367601215.12672269</v>
      </c>
      <c r="BQ245">
        <v>0</v>
      </c>
    </row>
    <row r="246" spans="1:69" x14ac:dyDescent="0.35">
      <c r="A246" t="s">
        <v>733</v>
      </c>
      <c r="B246" t="s">
        <v>734</v>
      </c>
      <c r="C246" t="s">
        <v>816</v>
      </c>
      <c r="D246" t="s">
        <v>817</v>
      </c>
      <c r="E246">
        <v>9473418402.7719955</v>
      </c>
      <c r="F246">
        <v>9850771466.4490643</v>
      </c>
      <c r="G246">
        <v>10757443514.325932</v>
      </c>
      <c r="H246">
        <v>11767686611.745804</v>
      </c>
      <c r="I246">
        <v>12688820277.012482</v>
      </c>
      <c r="J246">
        <v>14209492288.221903</v>
      </c>
      <c r="K246">
        <v>11205260884.368164</v>
      </c>
      <c r="L246">
        <v>11585100564.742695</v>
      </c>
      <c r="M246">
        <v>12525248984.968836</v>
      </c>
      <c r="N246">
        <v>14228336768.365219</v>
      </c>
      <c r="O246">
        <v>15889459386.390133</v>
      </c>
      <c r="P246">
        <v>18489771918.993656</v>
      </c>
      <c r="Q246">
        <v>19836996599.855927</v>
      </c>
      <c r="R246">
        <v>23303146421.25407</v>
      </c>
      <c r="S246">
        <v>25349723588.123299</v>
      </c>
      <c r="T246">
        <v>26425035865.549858</v>
      </c>
      <c r="U246">
        <v>30960989341.749821</v>
      </c>
      <c r="V246">
        <v>38489594795.122635</v>
      </c>
      <c r="W246">
        <v>48160440182.116714</v>
      </c>
      <c r="X246">
        <v>57815730722.958405</v>
      </c>
      <c r="Y246">
        <v>68602237332.429886</v>
      </c>
      <c r="Z246">
        <v>71456405741.278824</v>
      </c>
      <c r="AA246">
        <v>77288678421.330826</v>
      </c>
      <c r="AB246">
        <v>84555686283.238846</v>
      </c>
      <c r="AC246">
        <v>87470900027.037888</v>
      </c>
      <c r="AD246">
        <v>98934832884.194168</v>
      </c>
      <c r="AE246">
        <v>110881910761.1535</v>
      </c>
      <c r="AF246">
        <v>127042702782.59219</v>
      </c>
      <c r="AG246">
        <v>135113957066.15877</v>
      </c>
      <c r="AH246">
        <v>136654591555.64122</v>
      </c>
      <c r="AI246">
        <v>146042806795.28522</v>
      </c>
      <c r="AJ246">
        <v>128798905904.94066</v>
      </c>
      <c r="AK246">
        <v>139289233486.28879</v>
      </c>
      <c r="AL246">
        <v>138784280997.38913</v>
      </c>
      <c r="AM246">
        <v>165917983463.28012</v>
      </c>
      <c r="AN246">
        <v>174783866426.70599</v>
      </c>
      <c r="AO246">
        <v>194665846767.45007</v>
      </c>
      <c r="AP246">
        <v>218013058995.35333</v>
      </c>
      <c r="AQ246">
        <v>227587347669.72952</v>
      </c>
      <c r="AR246">
        <v>257512203708.36746</v>
      </c>
      <c r="AS246">
        <v>281837497806.56158</v>
      </c>
      <c r="AT246">
        <v>311762602396.02417</v>
      </c>
      <c r="AU246">
        <v>356049219955.61591</v>
      </c>
      <c r="AV246">
        <v>421859617687.31616</v>
      </c>
      <c r="AW246">
        <v>501389534754.38849</v>
      </c>
      <c r="AX246">
        <v>586276708367.88037</v>
      </c>
      <c r="AY246">
        <v>694147425696.00452</v>
      </c>
      <c r="AZ246">
        <v>939923582113.87964</v>
      </c>
      <c r="BA246">
        <v>999802675026.53528</v>
      </c>
      <c r="BB246">
        <v>1145425868948.4973</v>
      </c>
      <c r="BC246">
        <v>1401932439684.7866</v>
      </c>
      <c r="BD246">
        <v>1559349669496.0835</v>
      </c>
      <c r="BE246">
        <v>1532658415278.9363</v>
      </c>
      <c r="BF246">
        <v>1595977340856.7312</v>
      </c>
      <c r="BG246">
        <v>1755706134444.7275</v>
      </c>
      <c r="BH246">
        <v>1833450481732.8689</v>
      </c>
      <c r="BI246">
        <v>1928921466409.9136</v>
      </c>
      <c r="BJ246">
        <v>2211063273786.4531</v>
      </c>
      <c r="BK246">
        <v>2268232166563.7153</v>
      </c>
      <c r="BL246">
        <v>2466040016619.3062</v>
      </c>
      <c r="BM246">
        <v>2676788948601.7656</v>
      </c>
      <c r="BN246">
        <v>2956972712999.2773</v>
      </c>
      <c r="BO246">
        <v>0</v>
      </c>
      <c r="BP246">
        <v>0</v>
      </c>
      <c r="BQ246">
        <v>0</v>
      </c>
    </row>
    <row r="247" spans="1:69" x14ac:dyDescent="0.35">
      <c r="A247" t="s">
        <v>735</v>
      </c>
      <c r="B247" t="s">
        <v>736</v>
      </c>
      <c r="C247" t="s">
        <v>816</v>
      </c>
      <c r="D247" t="s">
        <v>817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12980752307.73481</v>
      </c>
      <c r="K247">
        <v>13004985055.84057</v>
      </c>
      <c r="L247">
        <v>13491079020.638206</v>
      </c>
      <c r="M247">
        <v>15159911056.494432</v>
      </c>
      <c r="N247">
        <v>17175222522.250599</v>
      </c>
      <c r="O247">
        <v>19425540932.893017</v>
      </c>
      <c r="P247">
        <v>20465381748.8167</v>
      </c>
      <c r="Q247">
        <v>23381043703.595993</v>
      </c>
      <c r="R247">
        <v>31223994009.918747</v>
      </c>
      <c r="S247">
        <v>38429427671.098793</v>
      </c>
      <c r="T247">
        <v>44512278396.452133</v>
      </c>
      <c r="U247">
        <v>46884343276.62632</v>
      </c>
      <c r="V247">
        <v>53313271812.507942</v>
      </c>
      <c r="W247">
        <v>60523822561.484856</v>
      </c>
      <c r="X247">
        <v>70921687617.665894</v>
      </c>
      <c r="Y247">
        <v>93030953454.500519</v>
      </c>
      <c r="Z247">
        <v>93182021511.3517</v>
      </c>
      <c r="AA247">
        <v>87928919024.928207</v>
      </c>
      <c r="AB247">
        <v>95389834707.989426</v>
      </c>
      <c r="AC247">
        <v>82074070767.094666</v>
      </c>
      <c r="AD247">
        <v>73550151415.498352</v>
      </c>
      <c r="AE247">
        <v>71480885783.955368</v>
      </c>
      <c r="AF247">
        <v>86272920762.3806</v>
      </c>
      <c r="AG247">
        <v>94655121391.222626</v>
      </c>
      <c r="AH247">
        <v>98404505866.803329</v>
      </c>
      <c r="AI247">
        <v>110628142118.17464</v>
      </c>
      <c r="AJ247">
        <v>118159392818.7182</v>
      </c>
      <c r="AK247">
        <v>111501898891.83641</v>
      </c>
      <c r="AL247">
        <v>106528788765.60924</v>
      </c>
      <c r="AM247">
        <v>110004503081.07198</v>
      </c>
      <c r="AN247">
        <v>126959954711.42792</v>
      </c>
      <c r="AO247">
        <v>129379474885.86429</v>
      </c>
      <c r="AP247">
        <v>141536784390.04541</v>
      </c>
      <c r="AQ247">
        <v>140853598403.36832</v>
      </c>
      <c r="AR247">
        <v>126888639320.57376</v>
      </c>
      <c r="AS247">
        <v>123940193779.67719</v>
      </c>
      <c r="AT247">
        <v>272863819435.91016</v>
      </c>
      <c r="AU247">
        <v>316308137277.08521</v>
      </c>
      <c r="AV247">
        <v>376826330524.52295</v>
      </c>
      <c r="AW247">
        <v>430894756684.37921</v>
      </c>
      <c r="AX247">
        <v>523270542910.37836</v>
      </c>
      <c r="AY247">
        <v>622589360718.44507</v>
      </c>
      <c r="AZ247">
        <v>759271872138.85278</v>
      </c>
      <c r="BA247">
        <v>907539021262.80115</v>
      </c>
      <c r="BB247">
        <v>1000482848113.7406</v>
      </c>
      <c r="BC247">
        <v>1102953650617.5542</v>
      </c>
      <c r="BD247">
        <v>1263878043121.9451</v>
      </c>
      <c r="BE247">
        <v>1428387157615.0032</v>
      </c>
      <c r="BF247">
        <v>1524323347919.7324</v>
      </c>
      <c r="BG247">
        <v>1703085804388.6633</v>
      </c>
      <c r="BH247">
        <v>599315245788.22437</v>
      </c>
      <c r="BI247">
        <v>566964520047.68591</v>
      </c>
      <c r="BJ247">
        <v>608135653114.32507</v>
      </c>
      <c r="BK247">
        <v>661215848687.87415</v>
      </c>
      <c r="BL247">
        <v>693999071443.71082</v>
      </c>
      <c r="BM247">
        <v>709099228509.79333</v>
      </c>
      <c r="BN247">
        <v>796275396909.97888</v>
      </c>
      <c r="BO247">
        <v>834541468717.13318</v>
      </c>
      <c r="BP247">
        <v>0</v>
      </c>
      <c r="BQ247">
        <v>0</v>
      </c>
    </row>
    <row r="248" spans="1:69" x14ac:dyDescent="0.35">
      <c r="A248" t="s">
        <v>737</v>
      </c>
      <c r="B248" t="s">
        <v>738</v>
      </c>
      <c r="C248" t="s">
        <v>816</v>
      </c>
      <c r="D248" t="s">
        <v>817</v>
      </c>
      <c r="E248">
        <v>116024709.9382249</v>
      </c>
      <c r="F248">
        <v>131424671.43832156</v>
      </c>
      <c r="G248">
        <v>131366338.25082068</v>
      </c>
      <c r="H248">
        <v>153241283.56345734</v>
      </c>
      <c r="I248">
        <v>148807961.31343025</v>
      </c>
      <c r="J248">
        <v>153766282.25096104</v>
      </c>
      <c r="K248">
        <v>171966236.75107443</v>
      </c>
      <c r="L248">
        <v>181405086.8218666</v>
      </c>
      <c r="M248">
        <v>180949999.99999982</v>
      </c>
      <c r="N248">
        <v>207549999.99999985</v>
      </c>
      <c r="O248">
        <v>244300000.00000033</v>
      </c>
      <c r="P248">
        <v>306804072.76203632</v>
      </c>
      <c r="Q248">
        <v>376259381.11083037</v>
      </c>
      <c r="R248">
        <v>419962832.16645753</v>
      </c>
      <c r="S248">
        <v>522396164.87380296</v>
      </c>
      <c r="T248">
        <v>639829145.38588154</v>
      </c>
      <c r="U248">
        <v>764968679.51453829</v>
      </c>
      <c r="V248">
        <v>983250000.0000006</v>
      </c>
      <c r="W248">
        <v>1225500000.0000002</v>
      </c>
      <c r="X248">
        <v>1589875000.0000019</v>
      </c>
      <c r="Y248">
        <v>1790791666.6666665</v>
      </c>
      <c r="Z248">
        <v>2288374999.9999981</v>
      </c>
      <c r="AA248">
        <v>3081208333.3333325</v>
      </c>
      <c r="AB248">
        <v>3305750000.0000014</v>
      </c>
      <c r="AC248">
        <v>3475874999.999999</v>
      </c>
      <c r="AD248">
        <v>3446448979.5918379</v>
      </c>
      <c r="AE248">
        <v>2281361111.1111073</v>
      </c>
      <c r="AF248">
        <v>2360416666.6666684</v>
      </c>
      <c r="AG248">
        <v>2224156097.560976</v>
      </c>
      <c r="AH248">
        <v>2139694117.6470599</v>
      </c>
      <c r="AI248">
        <v>2273317647.0588245</v>
      </c>
      <c r="AJ248">
        <v>2330823529.4117661</v>
      </c>
      <c r="AK248">
        <v>2169858823.5294094</v>
      </c>
      <c r="AL248">
        <v>1986246932.1711051</v>
      </c>
      <c r="AM248">
        <v>2092733938.2463479</v>
      </c>
      <c r="AN248">
        <v>2167222951.1570354</v>
      </c>
      <c r="AO248">
        <v>2644429273.7165575</v>
      </c>
      <c r="AP248">
        <v>2827887488.7670183</v>
      </c>
      <c r="AQ248">
        <v>3213695646.5133162</v>
      </c>
      <c r="AR248">
        <v>3349434089.4441881</v>
      </c>
      <c r="AS248">
        <v>3740419579.7102666</v>
      </c>
      <c r="AT248">
        <v>4302675175.1142311</v>
      </c>
      <c r="AU248">
        <v>4354344320.5552235</v>
      </c>
      <c r="AV248">
        <v>4339077459.2937508</v>
      </c>
      <c r="AW248">
        <v>5168908911.7751045</v>
      </c>
      <c r="AX248">
        <v>6547993433.6599293</v>
      </c>
      <c r="AY248">
        <v>7824492506.2481928</v>
      </c>
      <c r="AZ248">
        <v>8710632148.811655</v>
      </c>
      <c r="BA248">
        <v>10205522505.043661</v>
      </c>
      <c r="BB248">
        <v>11896715959.714813</v>
      </c>
      <c r="BC248">
        <v>11924219359.691795</v>
      </c>
      <c r="BD248">
        <v>11954986313.99588</v>
      </c>
      <c r="BE248">
        <v>14399887412.025272</v>
      </c>
      <c r="BF248">
        <v>14831703889.135902</v>
      </c>
      <c r="BG248">
        <v>15982033971.796343</v>
      </c>
      <c r="BH248">
        <v>16243304685.358171</v>
      </c>
      <c r="BI248">
        <v>15966565830.052809</v>
      </c>
      <c r="BJ248">
        <v>15649574923.072018</v>
      </c>
      <c r="BK248">
        <v>15853735707.625357</v>
      </c>
      <c r="BL248">
        <v>16350485623.290094</v>
      </c>
      <c r="BM248">
        <v>17523930648.270695</v>
      </c>
      <c r="BN248">
        <v>17798224423.007694</v>
      </c>
      <c r="BO248">
        <v>18142330130.330658</v>
      </c>
      <c r="BP248">
        <v>18406016331.330551</v>
      </c>
      <c r="BQ248">
        <v>18677836341.629238</v>
      </c>
    </row>
    <row r="249" spans="1:69" x14ac:dyDescent="0.35">
      <c r="A249" t="s">
        <v>739</v>
      </c>
      <c r="B249" t="s">
        <v>740</v>
      </c>
      <c r="C249" t="s">
        <v>816</v>
      </c>
      <c r="D249" t="s">
        <v>817</v>
      </c>
      <c r="E249">
        <v>0</v>
      </c>
      <c r="F249">
        <v>244333333.33333349</v>
      </c>
      <c r="G249">
        <v>268997619.04761916</v>
      </c>
      <c r="H249">
        <v>339945238.09523809</v>
      </c>
      <c r="I249">
        <v>330131092.43697345</v>
      </c>
      <c r="J249">
        <v>304049523.80952424</v>
      </c>
      <c r="K249">
        <v>343822857.14285648</v>
      </c>
      <c r="L249">
        <v>365733333.33333474</v>
      </c>
      <c r="M249">
        <v>412906666.66666788</v>
      </c>
      <c r="N249">
        <v>437792380.95238054</v>
      </c>
      <c r="O249">
        <v>477849523.80952579</v>
      </c>
      <c r="P249">
        <v>581208872.53617775</v>
      </c>
      <c r="Q249">
        <v>743298335.9289695</v>
      </c>
      <c r="R249">
        <v>1010872968.4342376</v>
      </c>
      <c r="S249">
        <v>1251530327.0501354</v>
      </c>
      <c r="T249">
        <v>1660185896.4319725</v>
      </c>
      <c r="U249">
        <v>1801061162.6144266</v>
      </c>
      <c r="V249">
        <v>2042002331.0023291</v>
      </c>
      <c r="W249">
        <v>2522201210.5600801</v>
      </c>
      <c r="X249">
        <v>2999945874.3990803</v>
      </c>
      <c r="Y249">
        <v>3569829587.5524788</v>
      </c>
      <c r="Z249">
        <v>3592611643.4860783</v>
      </c>
      <c r="AA249">
        <v>3600255295.9520035</v>
      </c>
      <c r="AB249">
        <v>3646635738.0367651</v>
      </c>
      <c r="AC249">
        <v>3558382560.9880133</v>
      </c>
      <c r="AD249">
        <v>3789499290.5897679</v>
      </c>
      <c r="AE249">
        <v>4178184927.7545223</v>
      </c>
      <c r="AF249">
        <v>4600982065.0639172</v>
      </c>
      <c r="AG249">
        <v>5223525420.7254601</v>
      </c>
      <c r="AH249">
        <v>5450146999.8030157</v>
      </c>
      <c r="AI249">
        <v>6329168181.8181829</v>
      </c>
      <c r="AJ249">
        <v>6405278260.8695908</v>
      </c>
      <c r="AK249">
        <v>7217764375.5943146</v>
      </c>
      <c r="AL249">
        <v>6750044334.1017962</v>
      </c>
      <c r="AM249">
        <v>7238318468.4159012</v>
      </c>
      <c r="AN249">
        <v>8251040499.1011953</v>
      </c>
      <c r="AO249">
        <v>9086288586.0810604</v>
      </c>
      <c r="AP249">
        <v>9317648484.322401</v>
      </c>
      <c r="AQ249">
        <v>9541547783.7054882</v>
      </c>
      <c r="AR249">
        <v>10888051592.23587</v>
      </c>
      <c r="AS249">
        <v>10755057150.340357</v>
      </c>
      <c r="AT249">
        <v>12128500394.243326</v>
      </c>
      <c r="AU249">
        <v>12654822161.564093</v>
      </c>
      <c r="AV249">
        <v>14625641836.94228</v>
      </c>
      <c r="AW249">
        <v>16364446788.759567</v>
      </c>
      <c r="AX249">
        <v>17463624215.823093</v>
      </c>
      <c r="AY249">
        <v>19026022356.181141</v>
      </c>
      <c r="AZ249">
        <v>22406798310.119423</v>
      </c>
      <c r="BA249">
        <v>26408275942.035091</v>
      </c>
      <c r="BB249">
        <v>27195359690.360115</v>
      </c>
      <c r="BC249">
        <v>28669556123.936687</v>
      </c>
      <c r="BD249">
        <v>31943359921.744347</v>
      </c>
      <c r="BE249">
        <v>31113798433.502422</v>
      </c>
      <c r="BF249">
        <v>31778992078.763683</v>
      </c>
      <c r="BG249">
        <v>32828981690.95966</v>
      </c>
      <c r="BH249">
        <v>29949408835.072941</v>
      </c>
      <c r="BI249">
        <v>29549389848.66618</v>
      </c>
      <c r="BJ249">
        <v>29373607861.372013</v>
      </c>
      <c r="BK249">
        <v>28759630272.318192</v>
      </c>
      <c r="BL249">
        <v>28781210748.379654</v>
      </c>
      <c r="BM249">
        <v>33127316034.332718</v>
      </c>
      <c r="BN249">
        <v>36234363648.59201</v>
      </c>
      <c r="BO249">
        <v>35605203281.788933</v>
      </c>
      <c r="BP249">
        <v>38761092690.766495</v>
      </c>
      <c r="BQ249">
        <v>42714392617.894951</v>
      </c>
    </row>
    <row r="250" spans="1:69" x14ac:dyDescent="0.35">
      <c r="A250" t="s">
        <v>741</v>
      </c>
      <c r="B250" t="s">
        <v>742</v>
      </c>
      <c r="C250" t="s">
        <v>816</v>
      </c>
      <c r="D250" t="s">
        <v>817</v>
      </c>
      <c r="E250">
        <v>1112222222.2222259</v>
      </c>
      <c r="F250">
        <v>1219999999.9999998</v>
      </c>
      <c r="G250">
        <v>1333333333.3333328</v>
      </c>
      <c r="H250">
        <v>1511111111.1111188</v>
      </c>
      <c r="I250">
        <v>1781111111.1111176</v>
      </c>
      <c r="J250">
        <v>2116666666.6666768</v>
      </c>
      <c r="K250">
        <v>2604444444.444437</v>
      </c>
      <c r="L250">
        <v>3012222222.2222195</v>
      </c>
      <c r="M250">
        <v>3469999999.9999952</v>
      </c>
      <c r="N250">
        <v>4061111111.1111131</v>
      </c>
      <c r="O250">
        <v>4050272727.2727365</v>
      </c>
      <c r="P250">
        <v>3805733333.3333359</v>
      </c>
      <c r="Q250">
        <v>5138857142.8571405</v>
      </c>
      <c r="R250">
        <v>6599428571.4285755</v>
      </c>
      <c r="S250">
        <v>8293142857.1428509</v>
      </c>
      <c r="T250">
        <v>10616071428.571398</v>
      </c>
      <c r="U250">
        <v>11465499999.999981</v>
      </c>
      <c r="V250">
        <v>13636333333.333298</v>
      </c>
      <c r="W250">
        <v>13963416666.666676</v>
      </c>
      <c r="X250">
        <v>17483096774.193562</v>
      </c>
      <c r="Y250">
        <v>12411565789.473705</v>
      </c>
      <c r="Z250">
        <v>16007252252.252251</v>
      </c>
      <c r="AA250">
        <v>16475674846.625771</v>
      </c>
      <c r="AB250">
        <v>15482222222.222227</v>
      </c>
      <c r="AC250">
        <v>15064032697.547701</v>
      </c>
      <c r="AD250">
        <v>16435440613.026836</v>
      </c>
      <c r="AE250">
        <v>21110074074.074097</v>
      </c>
      <c r="AF250">
        <v>25492648774.795792</v>
      </c>
      <c r="AG250">
        <v>25359985935.302364</v>
      </c>
      <c r="AH250">
        <v>28726625824.693691</v>
      </c>
      <c r="AI250">
        <v>35765963970.869972</v>
      </c>
      <c r="AJ250">
        <v>40915196548.417923</v>
      </c>
      <c r="AK250">
        <v>44249534342.258499</v>
      </c>
      <c r="AL250">
        <v>45459335457.441994</v>
      </c>
      <c r="AM250">
        <v>41286220405.957565</v>
      </c>
      <c r="AN250">
        <v>54446561238.957199</v>
      </c>
      <c r="AO250">
        <v>66397081260.364883</v>
      </c>
      <c r="AP250">
        <v>70397915253.67923</v>
      </c>
      <c r="AQ250">
        <v>77629186419.35553</v>
      </c>
      <c r="AR250">
        <v>97622250059.981033</v>
      </c>
      <c r="AS250">
        <v>91975044182.918137</v>
      </c>
      <c r="AT250">
        <v>89320660695.111237</v>
      </c>
      <c r="AU250">
        <v>92883634774.069534</v>
      </c>
      <c r="AV250">
        <v>106742159878.85933</v>
      </c>
      <c r="AW250">
        <v>135750668020.43796</v>
      </c>
      <c r="AX250">
        <v>195835280018.1463</v>
      </c>
      <c r="AY250">
        <v>225044938902.68323</v>
      </c>
      <c r="AZ250">
        <v>284290939483.83716</v>
      </c>
      <c r="BA250">
        <v>355246605419.83734</v>
      </c>
      <c r="BB250">
        <v>336069095396.00989</v>
      </c>
      <c r="BC250">
        <v>410888297708.01733</v>
      </c>
      <c r="BD250">
        <v>424720901768.565</v>
      </c>
      <c r="BE250">
        <v>437377958549.4361</v>
      </c>
      <c r="BF250">
        <v>499899817790.90088</v>
      </c>
      <c r="BG250">
        <v>483484065005.52411</v>
      </c>
      <c r="BH250">
        <v>453259865875.28937</v>
      </c>
      <c r="BI250">
        <v>480262535087.10669</v>
      </c>
      <c r="BJ250">
        <v>462602489499.30817</v>
      </c>
      <c r="BK250">
        <v>413767638798.79175</v>
      </c>
      <c r="BL250">
        <v>447264313532.27679</v>
      </c>
      <c r="BM250">
        <v>486070673322.71869</v>
      </c>
      <c r="BN250">
        <v>587068332210.89014</v>
      </c>
      <c r="BO250">
        <v>503412414437.24976</v>
      </c>
      <c r="BP250">
        <v>596381016974.60803</v>
      </c>
      <c r="BQ250">
        <v>0</v>
      </c>
    </row>
    <row r="251" spans="1:69" x14ac:dyDescent="0.35">
      <c r="A251" t="s">
        <v>754</v>
      </c>
      <c r="B251" t="s">
        <v>755</v>
      </c>
      <c r="C251" t="s">
        <v>816</v>
      </c>
      <c r="D251" t="s">
        <v>817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</row>
    <row r="252" spans="1:69" x14ac:dyDescent="0.35">
      <c r="A252" t="s">
        <v>756</v>
      </c>
      <c r="B252" t="s">
        <v>757</v>
      </c>
      <c r="C252" t="s">
        <v>816</v>
      </c>
      <c r="D252" t="s">
        <v>817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190539923.78403056</v>
      </c>
      <c r="L252">
        <v>216719913.31203458</v>
      </c>
      <c r="M252">
        <v>254127898.34884074</v>
      </c>
      <c r="N252">
        <v>277395889.04164487</v>
      </c>
      <c r="O252">
        <v>310743875.70244968</v>
      </c>
      <c r="P252">
        <v>367415853.03365707</v>
      </c>
      <c r="Q252">
        <v>432555404.66757143</v>
      </c>
      <c r="R252">
        <v>520340721.32641882</v>
      </c>
      <c r="S252">
        <v>625398048.99926889</v>
      </c>
      <c r="T252">
        <v>753747357.05853844</v>
      </c>
      <c r="U252">
        <v>829269020.59563589</v>
      </c>
      <c r="V252">
        <v>1006935765.1539191</v>
      </c>
      <c r="W252">
        <v>1218391996.9398541</v>
      </c>
      <c r="X252">
        <v>1680324950.9378839</v>
      </c>
      <c r="Y252">
        <v>2137449320.4004786</v>
      </c>
      <c r="Z252">
        <v>2497697835.2649655</v>
      </c>
      <c r="AA252">
        <v>2663975751.600431</v>
      </c>
      <c r="AB252">
        <v>2614014829.149941</v>
      </c>
      <c r="AC252">
        <v>1974823848.6815279</v>
      </c>
      <c r="AD252">
        <v>2254427041.8838634</v>
      </c>
      <c r="AE252">
        <v>1538585657.962069</v>
      </c>
      <c r="AF252">
        <v>1033917493.4465821</v>
      </c>
      <c r="AG252">
        <v>888841034.57648599</v>
      </c>
      <c r="AH252">
        <v>812855809.97672296</v>
      </c>
      <c r="AI252">
        <v>847626119.43733084</v>
      </c>
      <c r="AJ252">
        <v>981323529.65266216</v>
      </c>
      <c r="AK252">
        <v>1015626539.1020664</v>
      </c>
      <c r="AL252">
        <v>1038684846.1592827</v>
      </c>
      <c r="AM252">
        <v>1117955696.856081</v>
      </c>
      <c r="AN252">
        <v>1318468061.8495314</v>
      </c>
      <c r="AO252">
        <v>1416429395.7708507</v>
      </c>
      <c r="AP252">
        <v>1514515476.8857543</v>
      </c>
      <c r="AQ252">
        <v>1545100777.1048238</v>
      </c>
      <c r="AR252">
        <v>1634474264.1097531</v>
      </c>
      <c r="AS252">
        <v>1746270129.6452792</v>
      </c>
      <c r="AT252">
        <v>2138621717.4209077</v>
      </c>
      <c r="AU252">
        <v>2435711548.346559</v>
      </c>
      <c r="AV252">
        <v>2674701078.9770188</v>
      </c>
      <c r="AW252">
        <v>2895638501.6310644</v>
      </c>
      <c r="AX252">
        <v>3764505408.5839219</v>
      </c>
      <c r="AY252">
        <v>4118717648.9123497</v>
      </c>
      <c r="AZ252">
        <v>5002592603.2999916</v>
      </c>
      <c r="BA252">
        <v>6231761474.9598989</v>
      </c>
      <c r="BB252">
        <v>6722938399.3754406</v>
      </c>
      <c r="BC252">
        <v>7890513367.3686657</v>
      </c>
      <c r="BD252">
        <v>8360757033.304574</v>
      </c>
      <c r="BE252">
        <v>9319255210.9298172</v>
      </c>
      <c r="BF252">
        <v>10075140901.712093</v>
      </c>
      <c r="BG252">
        <v>11264192887.324808</v>
      </c>
      <c r="BH252">
        <v>11113740204.247564</v>
      </c>
      <c r="BI252">
        <v>10508562672.289587</v>
      </c>
      <c r="BJ252">
        <v>11088337036.315407</v>
      </c>
      <c r="BK252">
        <v>11407224205.872677</v>
      </c>
      <c r="BL252">
        <v>12373502293.609816</v>
      </c>
      <c r="BM252">
        <v>13042135318.566778</v>
      </c>
      <c r="BN252">
        <v>15039855754.318331</v>
      </c>
      <c r="BO252">
        <v>16756434424.383005</v>
      </c>
      <c r="BP252">
        <v>18472220310.288086</v>
      </c>
      <c r="BQ252">
        <v>0</v>
      </c>
    </row>
    <row r="253" spans="1:69" x14ac:dyDescent="0.35">
      <c r="A253" t="s">
        <v>758</v>
      </c>
      <c r="B253" t="s">
        <v>759</v>
      </c>
      <c r="C253" t="s">
        <v>816</v>
      </c>
      <c r="D253" t="s">
        <v>817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141397172.05655918</v>
      </c>
      <c r="L253">
        <v>145961080.77838406</v>
      </c>
      <c r="M253">
        <v>175150916.98166022</v>
      </c>
      <c r="N253">
        <v>195450090.99817976</v>
      </c>
      <c r="O253">
        <v>233697326.05347919</v>
      </c>
      <c r="P253">
        <v>230995380.09239805</v>
      </c>
      <c r="Q253">
        <v>297676046.47907019</v>
      </c>
      <c r="R253">
        <v>402203586.77848113</v>
      </c>
      <c r="S253">
        <v>548417450.81266081</v>
      </c>
      <c r="T253">
        <v>517777777.77777976</v>
      </c>
      <c r="U253">
        <v>618520000.00000024</v>
      </c>
      <c r="V253">
        <v>434370588.23529267</v>
      </c>
      <c r="W253">
        <v>403052173.91304296</v>
      </c>
      <c r="X253">
        <v>340669999.99999982</v>
      </c>
      <c r="Y253">
        <v>183706999.9999997</v>
      </c>
      <c r="Z253">
        <v>170810999.99999964</v>
      </c>
      <c r="AA253">
        <v>190436999.99999988</v>
      </c>
      <c r="AB253">
        <v>177782666.66666636</v>
      </c>
      <c r="AC253">
        <v>484322833.62778354</v>
      </c>
      <c r="AD253">
        <v>503284270.42967498</v>
      </c>
      <c r="AE253">
        <v>646290959.03904891</v>
      </c>
      <c r="AF253">
        <v>895865168.28789318</v>
      </c>
      <c r="AG253">
        <v>644833333.33333397</v>
      </c>
      <c r="AH253">
        <v>384538677.69749534</v>
      </c>
      <c r="AI253">
        <v>326986757.12957352</v>
      </c>
      <c r="AJ253">
        <v>287707027.13258612</v>
      </c>
      <c r="AK253">
        <v>274652231.58316177</v>
      </c>
      <c r="AL253">
        <v>345214565.44483584</v>
      </c>
      <c r="AM253">
        <v>510955689.35171777</v>
      </c>
      <c r="AN253">
        <v>688454551.06578946</v>
      </c>
      <c r="AO253">
        <v>756508053.73501158</v>
      </c>
      <c r="AP253">
        <v>864759191.85923648</v>
      </c>
      <c r="AQ253">
        <v>978431482.55668652</v>
      </c>
      <c r="AR253">
        <v>937786595.7178905</v>
      </c>
      <c r="AS253">
        <v>998074935.07000446</v>
      </c>
      <c r="AT253">
        <v>939821325.56181431</v>
      </c>
      <c r="AU253">
        <v>1175909682.7303228</v>
      </c>
      <c r="AV253">
        <v>1291907404.4020784</v>
      </c>
      <c r="AW253">
        <v>1367852909.8635724</v>
      </c>
      <c r="AX253">
        <v>1785289178.9132206</v>
      </c>
      <c r="AY253">
        <v>1986963530.281904</v>
      </c>
      <c r="AZ253">
        <v>2484714254.7947297</v>
      </c>
      <c r="BA253">
        <v>3410487950.6454835</v>
      </c>
      <c r="BB253">
        <v>3522233600.0490289</v>
      </c>
      <c r="BC253">
        <v>4626447006.6575508</v>
      </c>
      <c r="BD253">
        <v>4568978461.9038525</v>
      </c>
      <c r="BE253">
        <v>4795205103.2662144</v>
      </c>
      <c r="BF253">
        <v>5200992429.6475716</v>
      </c>
      <c r="BG253">
        <v>6085462991.9169321</v>
      </c>
      <c r="BH253">
        <v>6103015673.4503574</v>
      </c>
      <c r="BI253">
        <v>5570615203.9360142</v>
      </c>
      <c r="BJ253">
        <v>6123870874.7770882</v>
      </c>
      <c r="BK253">
        <v>6393483143.7469673</v>
      </c>
      <c r="BL253">
        <v>7255528383.1854763</v>
      </c>
      <c r="BM253">
        <v>8547079291.9233189</v>
      </c>
      <c r="BN253">
        <v>9114376791.2351818</v>
      </c>
      <c r="BO253">
        <v>10038224424.593546</v>
      </c>
      <c r="BP253">
        <v>10573892245.049623</v>
      </c>
      <c r="BQ253">
        <v>0</v>
      </c>
    </row>
    <row r="254" spans="1:69" x14ac:dyDescent="0.35">
      <c r="A254" t="s">
        <v>760</v>
      </c>
      <c r="B254" t="s">
        <v>761</v>
      </c>
      <c r="C254" t="s">
        <v>816</v>
      </c>
      <c r="D254" t="s">
        <v>817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37051307764.15712</v>
      </c>
      <c r="AL254">
        <v>21316701456.943771</v>
      </c>
      <c r="AM254">
        <v>14037857844.442572</v>
      </c>
      <c r="AN254">
        <v>6128794963.5674791</v>
      </c>
      <c r="AO254">
        <v>5118643617.3556299</v>
      </c>
      <c r="AP254">
        <v>6736351511.3946781</v>
      </c>
      <c r="AQ254">
        <v>6350651015.6061888</v>
      </c>
      <c r="AR254">
        <v>5294548292.0108728</v>
      </c>
      <c r="AS254">
        <v>5810464732.3230352</v>
      </c>
      <c r="AT254">
        <v>8517191776.9996786</v>
      </c>
      <c r="AU254">
        <v>12227036207.64558</v>
      </c>
      <c r="AV254">
        <v>17877311201.185955</v>
      </c>
      <c r="AW254">
        <v>23633185236.444839</v>
      </c>
      <c r="AX254">
        <v>37869424001.989189</v>
      </c>
      <c r="AY254">
        <v>51695714156.386383</v>
      </c>
      <c r="AZ254">
        <v>78446809793.998184</v>
      </c>
      <c r="BA254">
        <v>97912565083.248032</v>
      </c>
      <c r="BB254">
        <v>62544374803.412285</v>
      </c>
      <c r="BC254">
        <v>75340064002.508011</v>
      </c>
      <c r="BD254">
        <v>86038174366.097763</v>
      </c>
      <c r="BE254">
        <v>96758331229.735397</v>
      </c>
      <c r="BF254">
        <v>113723794228.48653</v>
      </c>
      <c r="BG254">
        <v>80487521670.019196</v>
      </c>
      <c r="BH254">
        <v>45505870155.841904</v>
      </c>
      <c r="BI254">
        <v>43156267286.108376</v>
      </c>
      <c r="BJ254">
        <v>45451638187.778336</v>
      </c>
      <c r="BK254">
        <v>46971038816.20668</v>
      </c>
      <c r="BL254">
        <v>55650149194.838577</v>
      </c>
      <c r="BM254">
        <v>68626753405.607201</v>
      </c>
      <c r="BN254">
        <v>75912324664.643204</v>
      </c>
      <c r="BO254">
        <v>77348279303.088593</v>
      </c>
      <c r="BP254">
        <v>84136309899.056381</v>
      </c>
      <c r="BQ254">
        <v>86879099826.486145</v>
      </c>
    </row>
    <row r="255" spans="1:69" x14ac:dyDescent="0.35">
      <c r="A255" t="s">
        <v>767</v>
      </c>
      <c r="B255" t="s">
        <v>768</v>
      </c>
      <c r="C255" t="s">
        <v>816</v>
      </c>
      <c r="D255" t="s">
        <v>817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64615536945.076973</v>
      </c>
      <c r="M255">
        <v>71652739607.911728</v>
      </c>
      <c r="N255">
        <v>80571540915.499969</v>
      </c>
      <c r="O255">
        <v>92698879561.975006</v>
      </c>
      <c r="P255">
        <v>100902850580.65292</v>
      </c>
      <c r="Q255">
        <v>122086533015.67065</v>
      </c>
      <c r="R255">
        <v>159538713105.78757</v>
      </c>
      <c r="S255">
        <v>194410315119.91711</v>
      </c>
      <c r="T255">
        <v>222258794886.68884</v>
      </c>
      <c r="U255">
        <v>242610836279.18219</v>
      </c>
      <c r="V255">
        <v>263616323589.28885</v>
      </c>
      <c r="W255">
        <v>302291122654.09045</v>
      </c>
      <c r="X255">
        <v>383624538179.33868</v>
      </c>
      <c r="Y255">
        <v>457566065234.81836</v>
      </c>
      <c r="Z255">
        <v>514301720945.23633</v>
      </c>
      <c r="AA255">
        <v>515034487436.51196</v>
      </c>
      <c r="AB255">
        <v>545807306110.22235</v>
      </c>
      <c r="AC255">
        <v>579710278585.97937</v>
      </c>
      <c r="AD255">
        <v>622820716268.1626</v>
      </c>
      <c r="AE255">
        <v>754722755145.28442</v>
      </c>
      <c r="AF255">
        <v>742978363523.026</v>
      </c>
      <c r="AG255">
        <v>986744610411.17664</v>
      </c>
      <c r="AH255">
        <v>1307096983416.9746</v>
      </c>
      <c r="AI255">
        <v>1036948784888.8649</v>
      </c>
      <c r="AJ255">
        <v>1042961049662.9199</v>
      </c>
      <c r="AK255">
        <v>1261790853925.2332</v>
      </c>
      <c r="AL255">
        <v>1497500973041.1323</v>
      </c>
      <c r="AM255">
        <v>1538336773622.6992</v>
      </c>
      <c r="AN255">
        <v>1779473209845.9624</v>
      </c>
      <c r="AO255">
        <v>2109633228188.7559</v>
      </c>
      <c r="AP255">
        <v>2415016129921.6973</v>
      </c>
      <c r="AQ255">
        <v>2491056504040.1182</v>
      </c>
      <c r="AR255">
        <v>2702699538930.3618</v>
      </c>
      <c r="AS255">
        <v>2939134103331.8081</v>
      </c>
      <c r="AT255">
        <v>3267899604192.2969</v>
      </c>
      <c r="AU255">
        <v>3457261571103.9561</v>
      </c>
      <c r="AV255">
        <v>4041625979194.8418</v>
      </c>
      <c r="AW255">
        <v>4657112188824.5303</v>
      </c>
      <c r="AX255">
        <v>5590152148875.4141</v>
      </c>
      <c r="AY255">
        <v>6913972914062.4746</v>
      </c>
      <c r="AZ255">
        <v>8551317670843.8564</v>
      </c>
      <c r="BA255">
        <v>10649577184078.635</v>
      </c>
      <c r="BB255">
        <v>12825142384836.869</v>
      </c>
      <c r="BC255">
        <v>15515589590265.373</v>
      </c>
      <c r="BD255">
        <v>18827062872830.324</v>
      </c>
      <c r="BE255">
        <v>21289643563880.836</v>
      </c>
      <c r="BF255">
        <v>23874454958770.578</v>
      </c>
      <c r="BG255">
        <v>26114376380075.969</v>
      </c>
      <c r="BH255">
        <v>27858938187749.344</v>
      </c>
      <c r="BI255">
        <v>28999899982050.512</v>
      </c>
      <c r="BJ255">
        <v>31258274164220.574</v>
      </c>
      <c r="BK255">
        <v>33440580087219.605</v>
      </c>
      <c r="BL255">
        <v>34641412713550.621</v>
      </c>
      <c r="BM255">
        <v>37594471863720.828</v>
      </c>
      <c r="BN255">
        <v>43495091449311.086</v>
      </c>
      <c r="BO255">
        <v>46568013519954.336</v>
      </c>
      <c r="BP255">
        <v>49434403659078.313</v>
      </c>
      <c r="BQ255">
        <v>54452837073223.109</v>
      </c>
    </row>
    <row r="256" spans="1:69" x14ac:dyDescent="0.35">
      <c r="A256" t="s">
        <v>769</v>
      </c>
      <c r="B256" t="s">
        <v>770</v>
      </c>
      <c r="C256" t="s">
        <v>816</v>
      </c>
      <c r="D256" t="s">
        <v>817</v>
      </c>
      <c r="E256">
        <v>339102124.74297291</v>
      </c>
      <c r="F256">
        <v>424476877.08809471</v>
      </c>
      <c r="G256">
        <v>451035698.54561359</v>
      </c>
      <c r="H256">
        <v>517610520.05550998</v>
      </c>
      <c r="I256">
        <v>641424864.35480058</v>
      </c>
      <c r="J256">
        <v>638865769.30803943</v>
      </c>
      <c r="K256">
        <v>418784598.73202425</v>
      </c>
      <c r="L256">
        <v>421331427.89091378</v>
      </c>
      <c r="M256">
        <v>295625482.97241449</v>
      </c>
      <c r="N256">
        <v>395766129.03225774</v>
      </c>
      <c r="O256">
        <v>468568548.387097</v>
      </c>
      <c r="P256">
        <v>708584677.41935408</v>
      </c>
      <c r="Q256">
        <v>556416024.71620452</v>
      </c>
      <c r="R256">
        <v>575231313.81972027</v>
      </c>
      <c r="S256">
        <v>748154015.64192855</v>
      </c>
      <c r="T256">
        <v>732165486.39582765</v>
      </c>
      <c r="U256">
        <v>987130961.39288402</v>
      </c>
      <c r="V256">
        <v>1274461979.9139147</v>
      </c>
      <c r="W256">
        <v>1882512451.5772016</v>
      </c>
      <c r="X256">
        <v>2684006175.3508391</v>
      </c>
      <c r="Y256">
        <v>4015840176.357141</v>
      </c>
      <c r="Z256">
        <v>5025368675.6099796</v>
      </c>
      <c r="AA256">
        <v>5863859480.269495</v>
      </c>
      <c r="AB256">
        <v>2678858694.3346853</v>
      </c>
      <c r="AC256">
        <v>2833450620.2290068</v>
      </c>
      <c r="AD256">
        <v>2472507809.7196431</v>
      </c>
      <c r="AE256">
        <v>3196250511.7741027</v>
      </c>
      <c r="AF256">
        <v>3359667792.9425926</v>
      </c>
      <c r="AG256">
        <v>3846915122.9962049</v>
      </c>
      <c r="AH256">
        <v>4518389253.9658537</v>
      </c>
      <c r="AI256">
        <v>5192767921.5790892</v>
      </c>
      <c r="AJ256">
        <v>5473496317.273984</v>
      </c>
      <c r="AK256">
        <v>5495089281.5818176</v>
      </c>
      <c r="AL256">
        <v>5757361157.7704887</v>
      </c>
      <c r="AM256">
        <v>6396233324.2200298</v>
      </c>
      <c r="AN256">
        <v>6955428886.4388008</v>
      </c>
      <c r="AO256">
        <v>7428729480.0330172</v>
      </c>
      <c r="AP256">
        <v>8069028034.1751204</v>
      </c>
      <c r="AQ256">
        <v>9214090646.7048912</v>
      </c>
      <c r="AR256">
        <v>9613071608.1186523</v>
      </c>
      <c r="AS256">
        <v>9868893285.5801926</v>
      </c>
      <c r="AT256">
        <v>10271993530.149927</v>
      </c>
      <c r="AU256">
        <v>8104897028.8931627</v>
      </c>
      <c r="AV256">
        <v>7035640999.5620604</v>
      </c>
      <c r="AW256">
        <v>6703491397.3487892</v>
      </c>
      <c r="AX256">
        <v>7862727623.9932194</v>
      </c>
      <c r="AY256">
        <v>8925052336.7404594</v>
      </c>
      <c r="AZ256">
        <v>9503351711.3794537</v>
      </c>
      <c r="BA256">
        <v>13688719480.575434</v>
      </c>
      <c r="BB256">
        <v>12370215684.767477</v>
      </c>
      <c r="BC256">
        <v>16999930955.110807</v>
      </c>
      <c r="BD256">
        <v>20832145741.750332</v>
      </c>
      <c r="BE256">
        <v>21782118330.468739</v>
      </c>
      <c r="BF256">
        <v>25745196774.336395</v>
      </c>
      <c r="BG256">
        <v>27069757387.129017</v>
      </c>
      <c r="BH256">
        <v>28511334608.728321</v>
      </c>
      <c r="BI256">
        <v>26850386254.348755</v>
      </c>
      <c r="BJ256">
        <v>28781546187.391064</v>
      </c>
      <c r="BK256">
        <v>30042848307.960831</v>
      </c>
      <c r="BL256">
        <v>30354156870.251732</v>
      </c>
      <c r="BM256">
        <v>31667986765.856625</v>
      </c>
      <c r="BN256">
        <v>35684588336.061356</v>
      </c>
      <c r="BO256">
        <v>37102457503.826385</v>
      </c>
      <c r="BP256">
        <v>39872025350.13147</v>
      </c>
      <c r="BQ256">
        <v>44634749836.497597</v>
      </c>
    </row>
    <row r="257" spans="1:69" x14ac:dyDescent="0.35">
      <c r="A257" t="s">
        <v>782</v>
      </c>
      <c r="B257" t="s">
        <v>783</v>
      </c>
      <c r="C257" t="s">
        <v>816</v>
      </c>
      <c r="D257" t="s">
        <v>817</v>
      </c>
      <c r="E257">
        <v>326239000000.00018</v>
      </c>
      <c r="F257">
        <v>352972999999.99994</v>
      </c>
      <c r="G257">
        <v>384506999999.99994</v>
      </c>
      <c r="H257">
        <v>420332000000.00006</v>
      </c>
      <c r="I257">
        <v>458295000000.00012</v>
      </c>
      <c r="J257">
        <v>497806999999.99994</v>
      </c>
      <c r="K257">
        <v>521302999999.99988</v>
      </c>
      <c r="L257">
        <v>574880000000.00012</v>
      </c>
      <c r="M257">
        <v>625348999999.99963</v>
      </c>
      <c r="N257">
        <v>631341999999.99976</v>
      </c>
      <c r="O257">
        <v>701957999999.99976</v>
      </c>
      <c r="P257">
        <v>799917999999.99988</v>
      </c>
      <c r="Q257">
        <v>908629999999.99951</v>
      </c>
      <c r="R257">
        <v>1001091999999.9994</v>
      </c>
      <c r="S257">
        <v>1079685000000.0001</v>
      </c>
      <c r="T257">
        <v>1189579999999.9993</v>
      </c>
      <c r="U257">
        <v>1311016000000</v>
      </c>
      <c r="V257">
        <v>1468794999999.9998</v>
      </c>
      <c r="W257">
        <v>1634343000000.001</v>
      </c>
      <c r="X257">
        <v>1794383000000.001</v>
      </c>
      <c r="Y257">
        <v>1986011000000.001</v>
      </c>
      <c r="Z257">
        <v>2225611999999.9985</v>
      </c>
      <c r="AA257">
        <v>2448889999999.9995</v>
      </c>
      <c r="AB257">
        <v>2651444000000.0005</v>
      </c>
      <c r="AC257">
        <v>2983758000000.0005</v>
      </c>
      <c r="AD257">
        <v>3231204000000</v>
      </c>
      <c r="AE257">
        <v>3534144000000.0024</v>
      </c>
      <c r="AF257">
        <v>3677790000000.001</v>
      </c>
      <c r="AG257">
        <v>3927548000000.0015</v>
      </c>
      <c r="AH257">
        <v>4136390000000</v>
      </c>
      <c r="AI257">
        <v>4247160999999.9985</v>
      </c>
      <c r="AJ257">
        <v>4310889999999.998</v>
      </c>
      <c r="AK257">
        <v>4304287000000.0024</v>
      </c>
      <c r="AL257">
        <v>4329959000000.0034</v>
      </c>
      <c r="AM257">
        <v>4347481000000</v>
      </c>
      <c r="AN257">
        <v>4646118999999.998</v>
      </c>
      <c r="AO257">
        <v>5011558999999.999</v>
      </c>
      <c r="AP257">
        <v>5412659000000.002</v>
      </c>
      <c r="AQ257">
        <v>5932376999999.9971</v>
      </c>
      <c r="AR257">
        <v>6496459000000</v>
      </c>
      <c r="AS257">
        <v>7023352000000.0049</v>
      </c>
      <c r="AT257">
        <v>7580500198181.0547</v>
      </c>
      <c r="AU257">
        <v>7917998720540.5107</v>
      </c>
      <c r="AV257">
        <v>8266683128541.8037</v>
      </c>
      <c r="AW257">
        <v>8741359853877.0264</v>
      </c>
      <c r="AX257">
        <v>9447094076739.3359</v>
      </c>
      <c r="AY257">
        <v>10297599323202.695</v>
      </c>
      <c r="AZ257">
        <v>11503807526482.203</v>
      </c>
      <c r="BA257">
        <v>12444255813345.605</v>
      </c>
      <c r="BB257">
        <v>13130258002953.002</v>
      </c>
      <c r="BC257">
        <v>12768868670908.092</v>
      </c>
      <c r="BD257">
        <v>13622257521129.793</v>
      </c>
      <c r="BE257">
        <v>14289978816859.107</v>
      </c>
      <c r="BF257">
        <v>14933186984470.502</v>
      </c>
      <c r="BG257">
        <v>15706487072700.008</v>
      </c>
      <c r="BH257">
        <v>16200148206841.004</v>
      </c>
      <c r="BI257">
        <v>16823761856960.408</v>
      </c>
      <c r="BJ257">
        <v>17631631156299.004</v>
      </c>
      <c r="BK257">
        <v>18342259948911.797</v>
      </c>
      <c r="BL257">
        <v>19881523881838</v>
      </c>
      <c r="BM257">
        <v>23301047844003.332</v>
      </c>
      <c r="BN257">
        <v>27228831699811.406</v>
      </c>
      <c r="BO257">
        <v>26999346403778.418</v>
      </c>
      <c r="BP257">
        <v>27478961441083.41</v>
      </c>
      <c r="BQ257">
        <v>0</v>
      </c>
    </row>
    <row r="258" spans="1:69" x14ac:dyDescent="0.35">
      <c r="A258" t="s">
        <v>784</v>
      </c>
      <c r="B258" t="s">
        <v>785</v>
      </c>
      <c r="C258" t="s">
        <v>816</v>
      </c>
      <c r="D258" t="s">
        <v>817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14032120053.224258</v>
      </c>
      <c r="BG258">
        <v>14723002496.3965</v>
      </c>
      <c r="BH258">
        <v>16467742311.145206</v>
      </c>
      <c r="BI258">
        <v>17612481305.767765</v>
      </c>
      <c r="BJ258">
        <v>14318528075.889225</v>
      </c>
      <c r="BK258">
        <v>10355591689.200756</v>
      </c>
      <c r="BL258">
        <v>10769401059.830839</v>
      </c>
      <c r="BM258">
        <v>11140755535.561428</v>
      </c>
      <c r="BN258">
        <v>13691037965.676811</v>
      </c>
      <c r="BO258">
        <v>17111547032.983896</v>
      </c>
      <c r="BP258">
        <v>18073212267.658455</v>
      </c>
      <c r="BQ258">
        <v>21898378213.097126</v>
      </c>
    </row>
    <row r="259" spans="1:69" x14ac:dyDescent="0.35">
      <c r="A259" t="s">
        <v>790</v>
      </c>
      <c r="B259" t="s">
        <v>791</v>
      </c>
      <c r="C259" t="s">
        <v>816</v>
      </c>
      <c r="D259" t="s">
        <v>817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21712179.39382318</v>
      </c>
      <c r="U259">
        <v>21338439.90314652</v>
      </c>
      <c r="V259">
        <v>22708148.148148172</v>
      </c>
      <c r="W259">
        <v>28962962.962962974</v>
      </c>
      <c r="X259">
        <v>35713703.703703679</v>
      </c>
      <c r="Y259">
        <v>37442592.592592582</v>
      </c>
      <c r="Z259">
        <v>44435925.925925799</v>
      </c>
      <c r="AA259">
        <v>50014074.074073926</v>
      </c>
      <c r="AB259">
        <v>56315185.185185343</v>
      </c>
      <c r="AC259">
        <v>56090740.741094239</v>
      </c>
      <c r="AD259">
        <v>72678148.14814806</v>
      </c>
      <c r="AE259">
        <v>84121851.853264913</v>
      </c>
      <c r="AF259">
        <v>90336666.666677549</v>
      </c>
      <c r="AG259">
        <v>113771851.85185201</v>
      </c>
      <c r="AH259">
        <v>128061851.85185179</v>
      </c>
      <c r="AI259">
        <v>145299629.62962973</v>
      </c>
      <c r="AJ259">
        <v>147430000.00000024</v>
      </c>
      <c r="AK259">
        <v>158953703.70370403</v>
      </c>
      <c r="AL259">
        <v>174131111.11111093</v>
      </c>
      <c r="AM259">
        <v>185912962.96296307</v>
      </c>
      <c r="AN259">
        <v>196734000.74074045</v>
      </c>
      <c r="AO259">
        <v>210106299.62962973</v>
      </c>
      <c r="AP259">
        <v>235455595.9259257</v>
      </c>
      <c r="AQ259">
        <v>266390441.11111128</v>
      </c>
      <c r="AR259">
        <v>300719725.92592621</v>
      </c>
      <c r="AS259">
        <v>315026580</v>
      </c>
      <c r="AT259">
        <v>330850079.99999958</v>
      </c>
      <c r="AU259">
        <v>345914418.88888907</v>
      </c>
      <c r="AV259">
        <v>353720029.25925928</v>
      </c>
      <c r="AW259">
        <v>370441518.14814782</v>
      </c>
      <c r="AX259">
        <v>385233097.4074077</v>
      </c>
      <c r="AY259">
        <v>403578929.25925916</v>
      </c>
      <c r="AZ259">
        <v>435767148.51851898</v>
      </c>
      <c r="BA259">
        <v>453510032.22222233</v>
      </c>
      <c r="BB259">
        <v>444383308.88888872</v>
      </c>
      <c r="BC259">
        <v>456275632.6656965</v>
      </c>
      <c r="BD259">
        <v>466137363.94093674</v>
      </c>
      <c r="BE259">
        <v>488937519.85840064</v>
      </c>
      <c r="BF259">
        <v>521921424.42758107</v>
      </c>
      <c r="BG259">
        <v>567325061.45544052</v>
      </c>
      <c r="BH259">
        <v>590955925.92592561</v>
      </c>
      <c r="BI259">
        <v>602066666.6666671</v>
      </c>
      <c r="BJ259">
        <v>610466666.66666698</v>
      </c>
      <c r="BK259">
        <v>618030524.1370374</v>
      </c>
      <c r="BL259">
        <v>651412348.14814746</v>
      </c>
      <c r="BM259">
        <v>608691597.66666698</v>
      </c>
      <c r="BN259">
        <v>686492191.41851878</v>
      </c>
      <c r="BO259">
        <v>687741383.18518543</v>
      </c>
      <c r="BP259">
        <v>713662615.70370555</v>
      </c>
      <c r="BQ259">
        <v>826424856.37037241</v>
      </c>
    </row>
    <row r="260" spans="1:69" x14ac:dyDescent="0.35">
      <c r="A260" t="s">
        <v>792</v>
      </c>
      <c r="B260" t="s">
        <v>793</v>
      </c>
      <c r="C260" t="s">
        <v>816</v>
      </c>
      <c r="D260" t="s">
        <v>817</v>
      </c>
      <c r="E260">
        <v>1571837293.6649354</v>
      </c>
      <c r="F260">
        <v>1590228370.0453482</v>
      </c>
      <c r="G260">
        <v>1615086078.6989019</v>
      </c>
      <c r="H260">
        <v>1877470395.6246808</v>
      </c>
      <c r="I260">
        <v>1680459770.1149421</v>
      </c>
      <c r="J260">
        <v>1756844444.4444423</v>
      </c>
      <c r="K260">
        <v>1756266666.666666</v>
      </c>
      <c r="L260">
        <v>1994177777.7777798</v>
      </c>
      <c r="M260">
        <v>2184244444.4444366</v>
      </c>
      <c r="N260">
        <v>2421622222.2222247</v>
      </c>
      <c r="O260">
        <v>2609288888.8888869</v>
      </c>
      <c r="P260">
        <v>3114999999.9999967</v>
      </c>
      <c r="Q260">
        <v>3728409090.9090991</v>
      </c>
      <c r="R260">
        <v>4565837209.3023148</v>
      </c>
      <c r="S260">
        <v>6192302325.5813761</v>
      </c>
      <c r="T260">
        <v>9492116279.0697746</v>
      </c>
      <c r="U260">
        <v>11706465116.27907</v>
      </c>
      <c r="V260">
        <v>14707372093.023262</v>
      </c>
      <c r="W260">
        <v>16963302325.581369</v>
      </c>
      <c r="X260">
        <v>18234627906.976749</v>
      </c>
      <c r="Y260">
        <v>21389186046.511623</v>
      </c>
      <c r="Z260">
        <v>24265813953.488346</v>
      </c>
      <c r="AA260">
        <v>26339534883.720932</v>
      </c>
      <c r="AB260">
        <v>32555837209.302296</v>
      </c>
      <c r="AC260">
        <v>23593353919.239902</v>
      </c>
      <c r="AD260">
        <v>24204946666.666672</v>
      </c>
      <c r="AE260">
        <v>25360898969.072193</v>
      </c>
      <c r="AF260">
        <v>16764834482.758606</v>
      </c>
      <c r="AG260">
        <v>20181510344.827545</v>
      </c>
      <c r="AH260">
        <v>11972183521.498913</v>
      </c>
      <c r="AI260">
        <v>14604002132.575066</v>
      </c>
      <c r="AJ260">
        <v>17781891772.987244</v>
      </c>
      <c r="AK260">
        <v>17398011211.393623</v>
      </c>
      <c r="AL260">
        <v>16442697000.214853</v>
      </c>
      <c r="AM260">
        <v>16987845117.8451</v>
      </c>
      <c r="AN260">
        <v>19480872720.051273</v>
      </c>
      <c r="AO260">
        <v>13935938856.235075</v>
      </c>
      <c r="AP260">
        <v>18512605391.332909</v>
      </c>
      <c r="AQ260">
        <v>17738847041.886154</v>
      </c>
      <c r="AR260">
        <v>19511160362.654667</v>
      </c>
      <c r="AS260">
        <v>23244118851.341045</v>
      </c>
      <c r="AT260">
        <v>24185303652.500748</v>
      </c>
      <c r="AU260">
        <v>17283265418.403572</v>
      </c>
      <c r="AV260">
        <v>20299766995.307407</v>
      </c>
      <c r="AW260">
        <v>25834669194.339977</v>
      </c>
      <c r="AX260">
        <v>34473988463.453667</v>
      </c>
      <c r="AY260">
        <v>57961160118.031776</v>
      </c>
      <c r="AZ260">
        <v>77606254884.30188</v>
      </c>
      <c r="BA260">
        <v>100069419964.47998</v>
      </c>
      <c r="BB260">
        <v>123417177879.88873</v>
      </c>
      <c r="BC260">
        <v>126446237291.42725</v>
      </c>
      <c r="BD260">
        <v>113748829433.75395</v>
      </c>
      <c r="BE260">
        <v>174365266473.74146</v>
      </c>
      <c r="BF260">
        <v>196252547057.64694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</row>
    <row r="261" spans="1:69" x14ac:dyDescent="0.35">
      <c r="A261" t="s">
        <v>794</v>
      </c>
      <c r="B261" t="s">
        <v>795</v>
      </c>
      <c r="C261" t="s">
        <v>816</v>
      </c>
      <c r="D261" t="s">
        <v>817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</row>
    <row r="262" spans="1:69" x14ac:dyDescent="0.35">
      <c r="A262" t="s">
        <v>796</v>
      </c>
      <c r="B262" t="s">
        <v>797</v>
      </c>
      <c r="C262" t="s">
        <v>816</v>
      </c>
      <c r="D262" t="s">
        <v>817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</row>
    <row r="263" spans="1:69" x14ac:dyDescent="0.35">
      <c r="A263" t="s">
        <v>798</v>
      </c>
      <c r="B263" t="s">
        <v>799</v>
      </c>
      <c r="C263" t="s">
        <v>816</v>
      </c>
      <c r="D263" t="s">
        <v>817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2220815603.7061338</v>
      </c>
      <c r="AL263">
        <v>2646017652.5426273</v>
      </c>
      <c r="AM263">
        <v>0</v>
      </c>
      <c r="AN263">
        <v>4057339337.712153</v>
      </c>
      <c r="AO263">
        <v>5106577419.8856974</v>
      </c>
      <c r="AP263">
        <v>6041794887.4341249</v>
      </c>
      <c r="AQ263">
        <v>6586881142.5987368</v>
      </c>
      <c r="AR263">
        <v>10433038105.556276</v>
      </c>
      <c r="AS263">
        <v>13904374905.128151</v>
      </c>
      <c r="AT263">
        <v>17035168814.90794</v>
      </c>
      <c r="AU263">
        <v>18596439674.07309</v>
      </c>
      <c r="AV263">
        <v>24375883728.326611</v>
      </c>
      <c r="AW263">
        <v>31464961196.494331</v>
      </c>
      <c r="AX263">
        <v>40896471595.035522</v>
      </c>
      <c r="AY263">
        <v>52582066930.303093</v>
      </c>
      <c r="AZ263">
        <v>77863253343.268356</v>
      </c>
      <c r="BA263">
        <v>92842637366.00769</v>
      </c>
      <c r="BB263">
        <v>111958835870.74899</v>
      </c>
      <c r="BC263">
        <v>133150020673.22171</v>
      </c>
      <c r="BD263">
        <v>135266451419.44698</v>
      </c>
      <c r="BE263">
        <v>165893095782.51474</v>
      </c>
      <c r="BF263">
        <v>200379161114.79803</v>
      </c>
      <c r="BG263">
        <v>237499495336.06958</v>
      </c>
      <c r="BH263">
        <v>265994632523.8902</v>
      </c>
      <c r="BI263">
        <v>310161371153.21869</v>
      </c>
      <c r="BJ263">
        <v>347486640399.31189</v>
      </c>
      <c r="BK263">
        <v>387592741930.11993</v>
      </c>
      <c r="BL263">
        <v>431824965371.86487</v>
      </c>
      <c r="BM263">
        <v>487354484635.75232</v>
      </c>
      <c r="BN263">
        <v>535631990761.78217</v>
      </c>
      <c r="BO263">
        <v>563342287171.10193</v>
      </c>
      <c r="BP263">
        <v>0</v>
      </c>
      <c r="BQ263">
        <v>0</v>
      </c>
    </row>
    <row r="264" spans="1:69" x14ac:dyDescent="0.35">
      <c r="A264" t="s">
        <v>800</v>
      </c>
      <c r="B264" t="s">
        <v>801</v>
      </c>
      <c r="C264" t="s">
        <v>816</v>
      </c>
      <c r="D264" t="s">
        <v>817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87887954.856162488</v>
      </c>
      <c r="Y264">
        <v>77036841.796989158</v>
      </c>
      <c r="Z264">
        <v>60598342.176576272</v>
      </c>
      <c r="AA264">
        <v>84087393.979710564</v>
      </c>
      <c r="AB264">
        <v>88536177.920901775</v>
      </c>
      <c r="AC264">
        <v>112311095.43484814</v>
      </c>
      <c r="AD264">
        <v>119413478.94975112</v>
      </c>
      <c r="AE264">
        <v>148677388.02345884</v>
      </c>
      <c r="AF264">
        <v>135850121.53046456</v>
      </c>
      <c r="AG264">
        <v>150340623.98253325</v>
      </c>
      <c r="AH264">
        <v>199367987.45281908</v>
      </c>
      <c r="AI264">
        <v>208766102.85323766</v>
      </c>
      <c r="AJ264">
        <v>218072260.02865258</v>
      </c>
      <c r="AK264">
        <v>204938002.68096513</v>
      </c>
      <c r="AL264">
        <v>201102145.89450723</v>
      </c>
      <c r="AM264">
        <v>216075855.84811676</v>
      </c>
      <c r="AN264">
        <v>254190846.57169956</v>
      </c>
      <c r="AO264">
        <v>280774174.49135792</v>
      </c>
      <c r="AP264">
        <v>269786571.15733159</v>
      </c>
      <c r="AQ264">
        <v>276053404.43468404</v>
      </c>
      <c r="AR264">
        <v>247645787.33294567</v>
      </c>
      <c r="AS264">
        <v>245089894.76446363</v>
      </c>
      <c r="AT264">
        <v>244864048.17204294</v>
      </c>
      <c r="AU264">
        <v>251489893.91992188</v>
      </c>
      <c r="AV264">
        <v>284038265.02884662</v>
      </c>
      <c r="AW264">
        <v>341219196.70811337</v>
      </c>
      <c r="AX264">
        <v>389568808.54210705</v>
      </c>
      <c r="AY264">
        <v>411710240.82944149</v>
      </c>
      <c r="AZ264">
        <v>515635397.19341075</v>
      </c>
      <c r="BA264">
        <v>590843333.22639465</v>
      </c>
      <c r="BB264">
        <v>563473981.76103806</v>
      </c>
      <c r="BC264">
        <v>583445605.33316875</v>
      </c>
      <c r="BD264">
        <v>640305955.96134222</v>
      </c>
      <c r="BE264">
        <v>614549123.58386183</v>
      </c>
      <c r="BF264">
        <v>568762668.86320913</v>
      </c>
      <c r="BG264">
        <v>601526811.49485183</v>
      </c>
      <c r="BH264">
        <v>596944796.60533655</v>
      </c>
      <c r="BI264">
        <v>663462622.6595993</v>
      </c>
      <c r="BJ264">
        <v>729550014.55980158</v>
      </c>
      <c r="BK264">
        <v>807475364.41701043</v>
      </c>
      <c r="BL264">
        <v>828905924.45906758</v>
      </c>
      <c r="BM264">
        <v>819646148.17992711</v>
      </c>
      <c r="BN264">
        <v>940691495.19654608</v>
      </c>
      <c r="BO264">
        <v>957909655.14417684</v>
      </c>
      <c r="BP264">
        <v>982839922.02330101</v>
      </c>
      <c r="BQ264">
        <v>1076393328.3154917</v>
      </c>
    </row>
    <row r="265" spans="1:69" x14ac:dyDescent="0.35">
      <c r="A265" t="s">
        <v>802</v>
      </c>
      <c r="B265" t="s">
        <v>803</v>
      </c>
      <c r="C265" t="s">
        <v>816</v>
      </c>
      <c r="D265" t="s">
        <v>817</v>
      </c>
      <c r="E265">
        <v>676565193202.08899</v>
      </c>
      <c r="F265">
        <v>726968611144.02881</v>
      </c>
      <c r="G265">
        <v>802975291060.14746</v>
      </c>
      <c r="H265">
        <v>889417248858.49036</v>
      </c>
      <c r="I265">
        <v>978468954631.0553</v>
      </c>
      <c r="J265">
        <v>1073708759422.4128</v>
      </c>
      <c r="K265">
        <v>1139900881468.281</v>
      </c>
      <c r="L265">
        <v>1257456487510.2749</v>
      </c>
      <c r="M265">
        <v>1366758442232.8506</v>
      </c>
      <c r="N265">
        <v>1438394578432.9575</v>
      </c>
      <c r="O265">
        <v>1721880313317.5442</v>
      </c>
      <c r="P265">
        <v>2013581337358.6172</v>
      </c>
      <c r="Q265">
        <v>2477834156748.9883</v>
      </c>
      <c r="R265">
        <v>3013468030243.4351</v>
      </c>
      <c r="S265">
        <v>3254261882032.4541</v>
      </c>
      <c r="T265">
        <v>3708176517159.0249</v>
      </c>
      <c r="U265">
        <v>4069167282098.3301</v>
      </c>
      <c r="V265">
        <v>4622935540488.9404</v>
      </c>
      <c r="W265">
        <v>5763632877083.4902</v>
      </c>
      <c r="X265">
        <v>6534564281666.5361</v>
      </c>
      <c r="Y265">
        <v>7233738512652.2832</v>
      </c>
      <c r="Z265">
        <v>7683127814554.0791</v>
      </c>
      <c r="AA265">
        <v>7923623251567.2637</v>
      </c>
      <c r="AB265">
        <v>8496321733311.0967</v>
      </c>
      <c r="AC265">
        <v>9124582473727.7207</v>
      </c>
      <c r="AD265">
        <v>9751515973483.2949</v>
      </c>
      <c r="AE265">
        <v>12747953613976.111</v>
      </c>
      <c r="AF265">
        <v>15340201727872.225</v>
      </c>
      <c r="AG265">
        <v>17861303815787.105</v>
      </c>
      <c r="AH265">
        <v>18897468916106.066</v>
      </c>
      <c r="AI265">
        <v>20019389558667.051</v>
      </c>
      <c r="AJ265">
        <v>21233970967068.82</v>
      </c>
      <c r="AK265">
        <v>22321578388198.313</v>
      </c>
      <c r="AL265">
        <v>23641359926196.676</v>
      </c>
      <c r="AM265">
        <v>25391240479776.293</v>
      </c>
      <c r="AN265">
        <v>28739294383263.172</v>
      </c>
      <c r="AO265">
        <v>28510139299751.105</v>
      </c>
      <c r="AP265">
        <v>28551870926999.23</v>
      </c>
      <c r="AQ265">
        <v>29233976336500.719</v>
      </c>
      <c r="AR265">
        <v>32395389787965.785</v>
      </c>
      <c r="AS265">
        <v>33546535569451.273</v>
      </c>
      <c r="AT265">
        <v>32237424651319.484</v>
      </c>
      <c r="AU265">
        <v>33766090298870.906</v>
      </c>
      <c r="AV265">
        <v>38189436054807.609</v>
      </c>
      <c r="AW265">
        <v>42500240443865.328</v>
      </c>
      <c r="AX265">
        <v>45725671203010.133</v>
      </c>
      <c r="AY265">
        <v>49989849291887.094</v>
      </c>
      <c r="AZ265">
        <v>56524473898603.766</v>
      </c>
      <c r="BA265">
        <v>64431243919786.5</v>
      </c>
      <c r="BB265">
        <v>67823793014466.344</v>
      </c>
      <c r="BC265">
        <v>72258970737461.188</v>
      </c>
      <c r="BD265">
        <v>81276144273486.328</v>
      </c>
      <c r="BE265">
        <v>84870608698296.203</v>
      </c>
      <c r="BF265">
        <v>87746527426759.75</v>
      </c>
      <c r="BG265">
        <v>92293189965158.203</v>
      </c>
      <c r="BH265">
        <v>89525680210202.891</v>
      </c>
      <c r="BI265">
        <v>94070532402067.703</v>
      </c>
      <c r="BJ265">
        <v>98758959488999.594</v>
      </c>
      <c r="BK265">
        <v>105324716789701.59</v>
      </c>
      <c r="BL265">
        <v>109152470653770.63</v>
      </c>
      <c r="BM265">
        <v>121100694006266.67</v>
      </c>
      <c r="BN265">
        <v>139002141503691.73</v>
      </c>
      <c r="BO265">
        <v>141686356632390.91</v>
      </c>
      <c r="BP265">
        <v>146916794702211.09</v>
      </c>
      <c r="BQ265">
        <v>0</v>
      </c>
    </row>
    <row r="266" spans="1:69" x14ac:dyDescent="0.35">
      <c r="A266" t="s">
        <v>804</v>
      </c>
      <c r="B266" t="s">
        <v>805</v>
      </c>
      <c r="C266" t="s">
        <v>816</v>
      </c>
      <c r="D266" t="s">
        <v>817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3718085.6227550707</v>
      </c>
      <c r="P266">
        <v>4803948.8320355928</v>
      </c>
      <c r="Q266">
        <v>5741782.6473201066</v>
      </c>
      <c r="R266">
        <v>7931707.3170731748</v>
      </c>
      <c r="S266">
        <v>9505753.5691911783</v>
      </c>
      <c r="T266">
        <v>9924146.6498103552</v>
      </c>
      <c r="U266">
        <v>9600201.1566507109</v>
      </c>
      <c r="V266">
        <v>11810202.264343005</v>
      </c>
      <c r="W266">
        <v>14032323.78106745</v>
      </c>
      <c r="X266">
        <v>17891551.682401348</v>
      </c>
      <c r="Y266">
        <v>21317306.646361377</v>
      </c>
      <c r="Z266">
        <v>31692292.815008167</v>
      </c>
      <c r="AA266">
        <v>36700902.841050297</v>
      </c>
      <c r="AB266">
        <v>25100380.866309509</v>
      </c>
      <c r="AC266">
        <v>23363045.696181983</v>
      </c>
      <c r="AD266">
        <v>23337638.622901198</v>
      </c>
      <c r="AE266">
        <v>28244923.517309166</v>
      </c>
      <c r="AF266">
        <v>38010180.035818718</v>
      </c>
      <c r="AG266">
        <v>41808561.808561698</v>
      </c>
      <c r="AH266">
        <v>44719210.085515313</v>
      </c>
      <c r="AI266">
        <v>52383632.820956722</v>
      </c>
      <c r="AJ266">
        <v>49514077.163712256</v>
      </c>
      <c r="AK266">
        <v>48483373.884833641</v>
      </c>
      <c r="AL266">
        <v>47227414.330218144</v>
      </c>
      <c r="AM266">
        <v>54469428.007889606</v>
      </c>
      <c r="AN266">
        <v>69422657.071237892</v>
      </c>
      <c r="AO266">
        <v>73151833.946539313</v>
      </c>
      <c r="AP266">
        <v>85489382.474981755</v>
      </c>
      <c r="AQ266">
        <v>78257684.601582512</v>
      </c>
      <c r="AR266">
        <v>83062750.635451242</v>
      </c>
      <c r="AS266">
        <v>91287783.375315025</v>
      </c>
      <c r="AT266">
        <v>89763641.669098303</v>
      </c>
      <c r="AU266">
        <v>97640123.685937881</v>
      </c>
      <c r="AV266">
        <v>122028637.26634635</v>
      </c>
      <c r="AW266">
        <v>146447599.45888722</v>
      </c>
      <c r="AX266">
        <v>178581706.82212308</v>
      </c>
      <c r="AY266">
        <v>198094844.02547401</v>
      </c>
      <c r="AZ266">
        <v>233572192.92211297</v>
      </c>
      <c r="BA266">
        <v>248169200.5143337</v>
      </c>
      <c r="BB266">
        <v>261731360.77339968</v>
      </c>
      <c r="BC266">
        <v>299703557.58481574</v>
      </c>
      <c r="BD266">
        <v>299035152.93674141</v>
      </c>
      <c r="BE266">
        <v>305160650.78201365</v>
      </c>
      <c r="BF266">
        <v>326966691.4382298</v>
      </c>
      <c r="BG266">
        <v>352581089.73268813</v>
      </c>
      <c r="BH266">
        <v>358237271.29920548</v>
      </c>
      <c r="BI266">
        <v>362679175.04395074</v>
      </c>
      <c r="BJ266">
        <v>430700644.57913089</v>
      </c>
      <c r="BK266">
        <v>462812129.70427787</v>
      </c>
      <c r="BL266">
        <v>474741432.62198472</v>
      </c>
      <c r="BM266">
        <v>485541098.19821173</v>
      </c>
      <c r="BN266">
        <v>518166450.44589514</v>
      </c>
      <c r="BO266">
        <v>548746955.37830102</v>
      </c>
      <c r="BP266">
        <v>595223889.56153774</v>
      </c>
      <c r="BQ266">
        <v>642074846.30922604</v>
      </c>
    </row>
    <row r="267" spans="1:69" x14ac:dyDescent="0.35">
      <c r="A267" t="s">
        <v>806</v>
      </c>
      <c r="B267" t="s">
        <v>807</v>
      </c>
      <c r="C267" t="s">
        <v>816</v>
      </c>
      <c r="D267" t="s">
        <v>817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2032612044.8220298</v>
      </c>
      <c r="BB267">
        <v>2136871992.2200601</v>
      </c>
      <c r="BC267">
        <v>2314636717.8437462</v>
      </c>
      <c r="BD267">
        <v>2644160272.4891243</v>
      </c>
      <c r="BE267">
        <v>2614440665.880374</v>
      </c>
      <c r="BF267">
        <v>3166725707.7210107</v>
      </c>
      <c r="BG267">
        <v>3043617044.9352207</v>
      </c>
      <c r="BH267">
        <v>2693770552.6264381</v>
      </c>
      <c r="BI267">
        <v>2926194611.8899636</v>
      </c>
      <c r="BJ267">
        <v>3176231307.4062176</v>
      </c>
      <c r="BK267">
        <v>3587539962.923079</v>
      </c>
      <c r="BL267">
        <v>3828543600.8759322</v>
      </c>
      <c r="BM267">
        <v>4494117123.5371895</v>
      </c>
      <c r="BN267">
        <v>5223703088.6811409</v>
      </c>
      <c r="BO267">
        <v>5186268262.3912096</v>
      </c>
      <c r="BP267">
        <v>5934618963.4377584</v>
      </c>
      <c r="BQ267">
        <v>6673858569.1613874</v>
      </c>
    </row>
    <row r="268" spans="1:69" x14ac:dyDescent="0.35">
      <c r="A268" t="s">
        <v>808</v>
      </c>
      <c r="B268" t="s">
        <v>809</v>
      </c>
      <c r="C268" t="s">
        <v>816</v>
      </c>
      <c r="D268" t="s">
        <v>817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5956503161.852684</v>
      </c>
      <c r="AJ268">
        <v>6457543713.5720158</v>
      </c>
      <c r="AK268">
        <v>7803996669.4421387</v>
      </c>
      <c r="AL268">
        <v>10233888426.311419</v>
      </c>
      <c r="AM268">
        <v>13557768526.228148</v>
      </c>
      <c r="AN268">
        <v>6059627160.4938059</v>
      </c>
      <c r="AO268">
        <v>2322712621.5293002</v>
      </c>
      <c r="AP268">
        <v>2280347254.4470253</v>
      </c>
      <c r="AQ268">
        <v>2425962230.4937782</v>
      </c>
      <c r="AR268">
        <v>2408340834.4686704</v>
      </c>
      <c r="AS268">
        <v>2918216770.186336</v>
      </c>
      <c r="AT268">
        <v>3307755646.4520764</v>
      </c>
      <c r="AU268">
        <v>3733182821.1077857</v>
      </c>
      <c r="AV268">
        <v>4276127400.9028273</v>
      </c>
      <c r="AW268">
        <v>4862106516.646719</v>
      </c>
      <c r="AX268">
        <v>5361818048.9176102</v>
      </c>
      <c r="AY268">
        <v>6573350559.2770414</v>
      </c>
      <c r="AZ268">
        <v>7622497114.2288895</v>
      </c>
      <c r="BA268">
        <v>8597846870.1045799</v>
      </c>
      <c r="BB268">
        <v>9551748351.7242165</v>
      </c>
      <c r="BC268">
        <v>9862269625.7252178</v>
      </c>
      <c r="BD268">
        <v>10170223781.917704</v>
      </c>
      <c r="BE268">
        <v>12379389454.023239</v>
      </c>
      <c r="BF268">
        <v>14040630651.309984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</row>
    <row r="269" spans="1:69" x14ac:dyDescent="0.35">
      <c r="A269" t="s">
        <v>810</v>
      </c>
      <c r="B269" t="s">
        <v>811</v>
      </c>
      <c r="C269" t="s">
        <v>816</v>
      </c>
      <c r="D269" t="s">
        <v>817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6675757329.6970682</v>
      </c>
      <c r="K269">
        <v>7269427092.2291775</v>
      </c>
      <c r="L269">
        <v>7799396880.2412291</v>
      </c>
      <c r="M269">
        <v>8858496456.6013966</v>
      </c>
      <c r="N269">
        <v>9896176041.5295868</v>
      </c>
      <c r="O269">
        <v>10828085668.765739</v>
      </c>
      <c r="P269">
        <v>11725951704.168108</v>
      </c>
      <c r="Q269">
        <v>12840027317.96155</v>
      </c>
      <c r="R269">
        <v>17452688127.108383</v>
      </c>
      <c r="S269">
        <v>20794154916.207581</v>
      </c>
      <c r="T269">
        <v>22820037105.751358</v>
      </c>
      <c r="U269">
        <v>21119295279.823837</v>
      </c>
      <c r="V269">
        <v>23240815810.203953</v>
      </c>
      <c r="W269">
        <v>26959341739.835407</v>
      </c>
      <c r="X269">
        <v>32543766619.201611</v>
      </c>
      <c r="Y269">
        <v>43223973272.866875</v>
      </c>
      <c r="Z269">
        <v>44960282777.960747</v>
      </c>
      <c r="AA269">
        <v>41246767408.106026</v>
      </c>
      <c r="AB269">
        <v>45758190467.642059</v>
      </c>
      <c r="AC269">
        <v>41399343987.603691</v>
      </c>
      <c r="AD269">
        <v>31411197236.025887</v>
      </c>
      <c r="AE269">
        <v>33330802369.507336</v>
      </c>
      <c r="AF269">
        <v>44710105386.307617</v>
      </c>
      <c r="AG269">
        <v>50857984365.735733</v>
      </c>
      <c r="AH269">
        <v>53154601195.648323</v>
      </c>
      <c r="AI269">
        <v>60268111301.226326</v>
      </c>
      <c r="AJ269">
        <v>66133345887.738205</v>
      </c>
      <c r="AK269">
        <v>65862229287.794418</v>
      </c>
      <c r="AL269">
        <v>61110179445.011162</v>
      </c>
      <c r="AM269">
        <v>66539408887.804749</v>
      </c>
      <c r="AN269">
        <v>75582733793.115036</v>
      </c>
      <c r="AO269">
        <v>72869171588.535629</v>
      </c>
      <c r="AP269">
        <v>80099835892.744034</v>
      </c>
      <c r="AQ269">
        <v>75880622269.043976</v>
      </c>
      <c r="AR269">
        <v>76151180688.9095</v>
      </c>
      <c r="AS269">
        <v>71876719423.017609</v>
      </c>
      <c r="AT269">
        <v>69637473065.091675</v>
      </c>
      <c r="AU269">
        <v>67277136525.523369</v>
      </c>
      <c r="AV269">
        <v>106259604515.62895</v>
      </c>
      <c r="AW269">
        <v>140804619662.26596</v>
      </c>
      <c r="AX269">
        <v>172629753804.17542</v>
      </c>
      <c r="AY269">
        <v>198797456387.01001</v>
      </c>
      <c r="AZ269">
        <v>236796777422.90176</v>
      </c>
      <c r="BA269">
        <v>231709064269.52756</v>
      </c>
      <c r="BB269">
        <v>229877968259.65936</v>
      </c>
      <c r="BC269">
        <v>284512570588.69452</v>
      </c>
      <c r="BD269">
        <v>310795472921.66058</v>
      </c>
      <c r="BE269">
        <v>289094725218.16345</v>
      </c>
      <c r="BF269">
        <v>260498792112.16336</v>
      </c>
      <c r="BG269">
        <v>248687062102.19144</v>
      </c>
      <c r="BH269">
        <v>233342204612.32718</v>
      </c>
      <c r="BI269">
        <v>214576094613.63293</v>
      </c>
      <c r="BJ269">
        <v>252308427740.50696</v>
      </c>
      <c r="BK269">
        <v>268026702169.29602</v>
      </c>
      <c r="BL269">
        <v>260497473093.88074</v>
      </c>
      <c r="BM269">
        <v>250232465935.37701</v>
      </c>
      <c r="BN269">
        <v>294598340964.95648</v>
      </c>
      <c r="BO269">
        <v>289183394379.84045</v>
      </c>
      <c r="BP269">
        <v>275823618079.72302</v>
      </c>
      <c r="BQ269">
        <v>296281516866.47992</v>
      </c>
    </row>
    <row r="270" spans="1:69" x14ac:dyDescent="0.35">
      <c r="A270" t="s">
        <v>812</v>
      </c>
      <c r="B270" t="s">
        <v>813</v>
      </c>
      <c r="C270" t="s">
        <v>816</v>
      </c>
      <c r="D270" t="s">
        <v>817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150541939.84344131</v>
      </c>
      <c r="K270">
        <v>203433918.70780617</v>
      </c>
      <c r="L270">
        <v>237173905.22530702</v>
      </c>
      <c r="M270">
        <v>306207877.63933206</v>
      </c>
      <c r="N270">
        <v>394155842.4953261</v>
      </c>
      <c r="O270">
        <v>497797801.07999974</v>
      </c>
      <c r="P270">
        <v>445927822.32877588</v>
      </c>
      <c r="Q270">
        <v>477490752.33000743</v>
      </c>
      <c r="R270">
        <v>629693592.28745317</v>
      </c>
      <c r="S270">
        <v>684813353.87563014</v>
      </c>
      <c r="T270">
        <v>767594795.61556351</v>
      </c>
      <c r="U270">
        <v>889435633.8910898</v>
      </c>
      <c r="V270">
        <v>884722522.52009583</v>
      </c>
      <c r="W270">
        <v>798597002.49791849</v>
      </c>
      <c r="X270">
        <v>1048941176.470587</v>
      </c>
      <c r="Y270">
        <v>1150169061.7075214</v>
      </c>
      <c r="Z270">
        <v>1125516051.7489212</v>
      </c>
      <c r="AA270">
        <v>1409690444.1453562</v>
      </c>
      <c r="AB270">
        <v>1155003971.4058778</v>
      </c>
      <c r="AC270">
        <v>939643151.91460812</v>
      </c>
      <c r="AD270">
        <v>669442638.18182945</v>
      </c>
      <c r="AE270">
        <v>521513322.24485052</v>
      </c>
      <c r="AF270">
        <v>658186507.13405979</v>
      </c>
      <c r="AG270">
        <v>1224986616.9047399</v>
      </c>
      <c r="AH270">
        <v>1210935885.7920935</v>
      </c>
      <c r="AI270">
        <v>717687731.52751863</v>
      </c>
      <c r="AJ270">
        <v>755056005.95093465</v>
      </c>
      <c r="AK270">
        <v>0</v>
      </c>
      <c r="AL270">
        <v>460637022.01814103</v>
      </c>
      <c r="AM270">
        <v>495987725.79033166</v>
      </c>
      <c r="AN270">
        <v>597336123.84405303</v>
      </c>
      <c r="AO270">
        <v>576930868.44937611</v>
      </c>
      <c r="AP270">
        <v>662998018.25487769</v>
      </c>
      <c r="AQ270">
        <v>587916373.77421761</v>
      </c>
      <c r="AR270">
        <v>585386523.43929827</v>
      </c>
      <c r="AS270">
        <v>780833989.08658206</v>
      </c>
      <c r="AT270">
        <v>731307258.75708222</v>
      </c>
      <c r="AU270">
        <v>769449539.31880665</v>
      </c>
      <c r="AV270">
        <v>893644807.21020865</v>
      </c>
      <c r="AW270">
        <v>1167970546.6179898</v>
      </c>
      <c r="AX270">
        <v>1291198387.918962</v>
      </c>
      <c r="AY270">
        <v>2304091367.8774858</v>
      </c>
      <c r="AZ270">
        <v>2598241207.6232104</v>
      </c>
      <c r="BA270">
        <v>3421286289.6340418</v>
      </c>
      <c r="BB270">
        <v>2734172414.1264529</v>
      </c>
      <c r="BC270">
        <v>3734868226.5163193</v>
      </c>
      <c r="BD270">
        <v>4485934037.2304478</v>
      </c>
      <c r="BE270">
        <v>4992712355.1883564</v>
      </c>
      <c r="BF270">
        <v>5751220730.5594797</v>
      </c>
      <c r="BG270">
        <v>5679796412.8161278</v>
      </c>
      <c r="BH270">
        <v>5477000733.9768276</v>
      </c>
      <c r="BI270">
        <v>4322372563.21698</v>
      </c>
      <c r="BJ270">
        <v>5682683255.3431559</v>
      </c>
      <c r="BK270">
        <v>6023623283.7783632</v>
      </c>
      <c r="BL270">
        <v>5500401913.3185015</v>
      </c>
      <c r="BM270">
        <v>5660064035.4075422</v>
      </c>
      <c r="BN270">
        <v>5376319606.7279615</v>
      </c>
      <c r="BO270">
        <v>7911294365.7174063</v>
      </c>
      <c r="BP270">
        <v>8259196103.7714443</v>
      </c>
      <c r="BQ270">
        <v>0</v>
      </c>
    </row>
    <row r="271" spans="1:69" x14ac:dyDescent="0.35">
      <c r="A271" t="s">
        <v>814</v>
      </c>
      <c r="B271" t="s">
        <v>815</v>
      </c>
      <c r="C271" t="s">
        <v>816</v>
      </c>
      <c r="D271" t="s">
        <v>817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666600053.67354119</v>
      </c>
      <c r="Y271">
        <v>1209800097.4111178</v>
      </c>
      <c r="Z271">
        <v>1399400112.6774035</v>
      </c>
      <c r="AA271">
        <v>1746400140.6172762</v>
      </c>
      <c r="AB271">
        <v>1677557680.8654406</v>
      </c>
      <c r="AC271">
        <v>1845200148.5724921</v>
      </c>
      <c r="AD271">
        <v>2172700174.9422593</v>
      </c>
      <c r="AE271">
        <v>2264500182.3338408</v>
      </c>
      <c r="AF271">
        <v>2878500231.7721157</v>
      </c>
      <c r="AG271">
        <v>3477100279.9704137</v>
      </c>
      <c r="AH271">
        <v>4320500347.8796024</v>
      </c>
      <c r="AI271">
        <v>2032325437.7453163</v>
      </c>
      <c r="AJ271">
        <v>1471557889.5757041</v>
      </c>
      <c r="AK271">
        <v>1115214097.0819957</v>
      </c>
      <c r="AL271">
        <v>1503600216.3100748</v>
      </c>
      <c r="AM271">
        <v>1613411248.3774912</v>
      </c>
      <c r="AN271">
        <v>1904967131.7780035</v>
      </c>
      <c r="AO271">
        <v>2200541959.5086908</v>
      </c>
      <c r="AP271">
        <v>2565970567.2625046</v>
      </c>
      <c r="AQ271">
        <v>1460473697.5260515</v>
      </c>
      <c r="AR271">
        <v>1226721087.5885661</v>
      </c>
      <c r="AS271">
        <v>1786923880.061044</v>
      </c>
      <c r="AT271">
        <v>3293789173.8412666</v>
      </c>
      <c r="AU271">
        <v>9611410353.6545792</v>
      </c>
      <c r="AV271">
        <v>4020224213.4396439</v>
      </c>
      <c r="AW271">
        <v>1821758439.9513917</v>
      </c>
      <c r="AX271">
        <v>2612908765.1277356</v>
      </c>
      <c r="AY271">
        <v>0</v>
      </c>
      <c r="AZ271">
        <v>0</v>
      </c>
      <c r="BA271">
        <v>0</v>
      </c>
      <c r="BB271">
        <v>1380450150.4315856</v>
      </c>
      <c r="BC271">
        <v>2223532320.7251782</v>
      </c>
      <c r="BD271">
        <v>2917114267.4012632</v>
      </c>
      <c r="BE271">
        <v>3718727521.0158248</v>
      </c>
      <c r="BF271">
        <v>3887978729.0836678</v>
      </c>
      <c r="BG271">
        <v>4377131625.0452604</v>
      </c>
      <c r="BH271">
        <v>4736139359.6503735</v>
      </c>
      <c r="BI271">
        <v>5638281472.4571314</v>
      </c>
      <c r="BJ271">
        <v>6236858470.4118729</v>
      </c>
      <c r="BK271">
        <v>4911390918.0962372</v>
      </c>
      <c r="BL271">
        <v>4244222840.3183513</v>
      </c>
      <c r="BM271">
        <v>3995765915.8777633</v>
      </c>
      <c r="BN271">
        <v>4059355409.952661</v>
      </c>
      <c r="BO271">
        <v>6170416437.5975542</v>
      </c>
      <c r="BP271">
        <v>4984067915.7028904</v>
      </c>
      <c r="BQ271">
        <v>0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555C-141E-4ADF-B40A-9D47F1B7B98E}">
  <dimension ref="A1:BQ271"/>
  <sheetViews>
    <sheetView topLeftCell="B18" workbookViewId="0">
      <selection activeCell="H34" sqref="H34"/>
    </sheetView>
  </sheetViews>
  <sheetFormatPr defaultRowHeight="14.5" x14ac:dyDescent="0.35"/>
  <cols>
    <col min="1" max="1" width="60.453125" bestFit="1" customWidth="1"/>
    <col min="2" max="2" width="25.453125" bestFit="1" customWidth="1"/>
    <col min="3" max="3" width="20.54296875" bestFit="1" customWidth="1"/>
    <col min="4" max="4" width="17.816406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816</v>
      </c>
      <c r="D6" t="s">
        <v>817</v>
      </c>
      <c r="E6">
        <f>('broad money'!E6/100)*nGDP!E6</f>
        <v>0</v>
      </c>
      <c r="F6">
        <f>('broad money'!F6/100)*nGDP!F6</f>
        <v>0</v>
      </c>
      <c r="G6">
        <f>('broad money'!G6/100)*nGDP!G6</f>
        <v>0</v>
      </c>
      <c r="H6">
        <f>('broad money'!H6/100)*nGDP!H6</f>
        <v>0</v>
      </c>
      <c r="I6">
        <f>('broad money'!I6/100)*nGDP!I6</f>
        <v>0</v>
      </c>
      <c r="J6">
        <f>('broad money'!J6/100)*nGDP!J6</f>
        <v>0</v>
      </c>
      <c r="K6">
        <f>('broad money'!K6/100)*nGDP!K6</f>
        <v>0</v>
      </c>
      <c r="L6">
        <f>('broad money'!L6/100)*nGDP!L6</f>
        <v>0</v>
      </c>
      <c r="M6">
        <f>('broad money'!M6/100)*nGDP!M6</f>
        <v>0</v>
      </c>
      <c r="N6">
        <f>('broad money'!N6/100)*nGDP!N6</f>
        <v>0</v>
      </c>
      <c r="O6">
        <f>('broad money'!O6/100)*nGDP!O6</f>
        <v>0</v>
      </c>
      <c r="P6">
        <f>('broad money'!P6/100)*nGDP!P6</f>
        <v>0</v>
      </c>
      <c r="Q6">
        <f>('broad money'!Q6/100)*nGDP!Q6</f>
        <v>0</v>
      </c>
      <c r="R6">
        <f>('broad money'!R6/100)*nGDP!R6</f>
        <v>0</v>
      </c>
      <c r="S6">
        <f>('broad money'!S6/100)*nGDP!S6</f>
        <v>0</v>
      </c>
      <c r="T6">
        <f>('broad money'!T6/100)*nGDP!T6</f>
        <v>0</v>
      </c>
      <c r="U6">
        <f>('broad money'!U6/100)*nGDP!U6</f>
        <v>0</v>
      </c>
      <c r="V6">
        <f>('broad money'!V6/100)*nGDP!V6</f>
        <v>0</v>
      </c>
      <c r="W6">
        <f>('broad money'!W6/100)*nGDP!W6</f>
        <v>0</v>
      </c>
      <c r="X6">
        <f>('broad money'!X6/100)*nGDP!X6</f>
        <v>0</v>
      </c>
      <c r="Y6">
        <f>('broad money'!Y6/100)*nGDP!Y6</f>
        <v>0</v>
      </c>
      <c r="Z6">
        <f>('broad money'!Z6/100)*nGDP!Z6</f>
        <v>0</v>
      </c>
      <c r="AA6">
        <f>('broad money'!AA6/100)*nGDP!AA6</f>
        <v>0</v>
      </c>
      <c r="AB6">
        <f>('broad money'!AB6/100)*nGDP!AB6</f>
        <v>0</v>
      </c>
      <c r="AC6">
        <f>('broad money'!AC6/100)*nGDP!AC6</f>
        <v>0</v>
      </c>
      <c r="AD6">
        <f>('broad money'!AD6/100)*nGDP!AD6</f>
        <v>0</v>
      </c>
      <c r="AE6">
        <f>('broad money'!AE6/100)*nGDP!AE6</f>
        <v>176368715.08379897</v>
      </c>
      <c r="AF6">
        <f>('broad money'!AF6/100)*nGDP!AF6</f>
        <v>250223463.68715078</v>
      </c>
      <c r="AG6">
        <f>('broad money'!AG6/100)*nGDP!AG6</f>
        <v>293910614.52513969</v>
      </c>
      <c r="AH6">
        <f>('broad money'!AH6/100)*nGDP!AH6</f>
        <v>362625698.32402253</v>
      </c>
      <c r="AI6">
        <f>('broad money'!AI6/100)*nGDP!AI6</f>
        <v>425251396.64804465</v>
      </c>
      <c r="AJ6">
        <f>('broad money'!AJ6/100)*nGDP!AJ6</f>
        <v>496867039.10614491</v>
      </c>
      <c r="AK6">
        <f>('broad money'!AK6/100)*nGDP!AK6</f>
        <v>559017877.09497249</v>
      </c>
      <c r="AL6">
        <f>('broad money'!AL6/100)*nGDP!AL6</f>
        <v>594760893.8547498</v>
      </c>
      <c r="AM6">
        <f>('broad money'!AM6/100)*nGDP!AM6</f>
        <v>669644134.07821083</v>
      </c>
      <c r="AN6">
        <f>('broad money'!AN6/100)*nGDP!AN6</f>
        <v>704641340.78212178</v>
      </c>
      <c r="AO6">
        <f>('broad money'!AO6/100)*nGDP!AO6</f>
        <v>726846927.37429965</v>
      </c>
      <c r="AP6">
        <f>('broad money'!AP6/100)*nGDP!AP6</f>
        <v>760211731.84357274</v>
      </c>
      <c r="AQ6">
        <f>('broad money'!AQ6/100)*nGDP!AQ6</f>
        <v>859660893.85474861</v>
      </c>
      <c r="AR6">
        <f>('broad money'!AR6/100)*nGDP!AR6</f>
        <v>949211731.84357572</v>
      </c>
      <c r="AS6">
        <f>('broad money'!AS6/100)*nGDP!AS6</f>
        <v>971095530.72625732</v>
      </c>
      <c r="AT6">
        <f>('broad money'!AT6/100)*nGDP!AT6</f>
        <v>1028268156.4245783</v>
      </c>
      <c r="AU6">
        <f>('broad money'!AU6/100)*nGDP!AU6</f>
        <v>1136089385.4748578</v>
      </c>
      <c r="AV6">
        <f>('broad money'!AV6/100)*nGDP!AV6</f>
        <v>1236927374.3016779</v>
      </c>
      <c r="AW6">
        <f>('broad money'!AW6/100)*nGDP!AW6</f>
        <v>1276703910.6145236</v>
      </c>
      <c r="AX6">
        <f>('broad money'!AX6/100)*nGDP!AX6</f>
        <v>1355754189.9441316</v>
      </c>
      <c r="AY6">
        <f>('broad money'!AY6/100)*nGDP!AY6</f>
        <v>1387932960.8938563</v>
      </c>
      <c r="AZ6">
        <f>('broad money'!AZ6/100)*nGDP!AZ6</f>
        <v>1433743016.7597742</v>
      </c>
      <c r="BA6">
        <f>('broad money'!BA6/100)*nGDP!BA6</f>
        <v>1671229050.2793329</v>
      </c>
      <c r="BB6">
        <f>('broad money'!BB6/100)*nGDP!BB6</f>
        <v>1767318435.7541931</v>
      </c>
      <c r="BC6">
        <f>('broad money'!BC6/100)*nGDP!BC6</f>
        <v>1762346368.7150841</v>
      </c>
      <c r="BD6">
        <f>('broad money'!BD6/100)*nGDP!BD6</f>
        <v>1764581005.5865896</v>
      </c>
      <c r="BE6">
        <f>('broad money'!BE6/100)*nGDP!BE6</f>
        <v>1910167597.7653651</v>
      </c>
      <c r="BF6">
        <f>('broad money'!BF6/100)*nGDP!BF6</f>
        <v>1839106145.2513955</v>
      </c>
      <c r="BG6">
        <f>('broad money'!BG6/100)*nGDP!BG6</f>
        <v>1942067039.1061432</v>
      </c>
      <c r="BH6">
        <f>('broad money'!BH6/100)*nGDP!BH6</f>
        <v>2125642458.1005564</v>
      </c>
      <c r="BI6">
        <f>('broad money'!BI6/100)*nGDP!BI6</f>
        <v>2327597765.363131</v>
      </c>
      <c r="BJ6">
        <f>('broad money'!BJ6/100)*nGDP!BJ6</f>
        <v>2368659217.8770943</v>
      </c>
      <c r="BK6">
        <f>('broad money'!BK6/100)*nGDP!BK6</f>
        <v>2445195530.7262578</v>
      </c>
      <c r="BL6">
        <f>('broad money'!BL6/100)*nGDP!BL6</f>
        <v>2552737430.1675944</v>
      </c>
      <c r="BM6">
        <f>('broad money'!BM6/100)*nGDP!BM6</f>
        <v>2680111731.843565</v>
      </c>
      <c r="BN6">
        <f>('broad money'!BN6/100)*nGDP!BN6</f>
        <v>2997486033.5195622</v>
      </c>
      <c r="BO6">
        <f>('broad money'!BO6/100)*nGDP!BO6</f>
        <v>3097094972.0670443</v>
      </c>
      <c r="BP6">
        <f>('broad money'!BP6/100)*nGDP!BP6</f>
        <v>3121508379.8882685</v>
      </c>
      <c r="BQ6">
        <f>('broad money'!BQ6/100)*nGDP!BQ6</f>
        <v>0</v>
      </c>
    </row>
    <row r="7" spans="1:69" x14ac:dyDescent="0.35">
      <c r="A7" t="s">
        <v>46</v>
      </c>
      <c r="B7" t="s">
        <v>47</v>
      </c>
      <c r="C7" t="s">
        <v>816</v>
      </c>
      <c r="D7" t="s">
        <v>817</v>
      </c>
      <c r="E7">
        <f>('broad money'!E7/100)*nGDP!E7</f>
        <v>0</v>
      </c>
      <c r="F7">
        <f>('broad money'!F7/100)*nGDP!F7</f>
        <v>0</v>
      </c>
      <c r="G7">
        <f>('broad money'!G7/100)*nGDP!G7</f>
        <v>0</v>
      </c>
      <c r="H7">
        <f>('broad money'!H7/100)*nGDP!H7</f>
        <v>0</v>
      </c>
      <c r="I7">
        <f>('broad money'!I7/100)*nGDP!I7</f>
        <v>0</v>
      </c>
      <c r="J7">
        <f>('broad money'!J7/100)*nGDP!J7</f>
        <v>11376661488.243158</v>
      </c>
      <c r="K7">
        <f>('broad money'!K7/100)*nGDP!K7</f>
        <v>10710463891.095501</v>
      </c>
      <c r="L7">
        <f>('broad money'!L7/100)*nGDP!L7</f>
        <v>11338791142.855782</v>
      </c>
      <c r="M7">
        <f>('broad money'!M7/100)*nGDP!M7</f>
        <v>12766564399.286806</v>
      </c>
      <c r="N7">
        <f>('broad money'!N7/100)*nGDP!N7</f>
        <v>14395433188.870806</v>
      </c>
      <c r="O7">
        <f>('broad money'!O7/100)*nGDP!O7</f>
        <v>16076353997.67033</v>
      </c>
      <c r="P7">
        <f>('broad money'!P7/100)*nGDP!P7</f>
        <v>17332251664.841858</v>
      </c>
      <c r="Q7">
        <f>('broad money'!Q7/100)*nGDP!Q7</f>
        <v>19442957558.657772</v>
      </c>
      <c r="R7">
        <f>('broad money'!R7/100)*nGDP!R7</f>
        <v>26128498003.982624</v>
      </c>
      <c r="S7">
        <f>('broad money'!S7/100)*nGDP!S7</f>
        <v>31200828686.856659</v>
      </c>
      <c r="T7">
        <f>('broad money'!T7/100)*nGDP!T7</f>
        <v>34539198320.951065</v>
      </c>
      <c r="U7">
        <f>('broad money'!U7/100)*nGDP!U7</f>
        <v>33223539029.2551</v>
      </c>
      <c r="V7">
        <f>('broad money'!V7/100)*nGDP!V7</f>
        <v>37414742804.236084</v>
      </c>
      <c r="W7">
        <f>('broad money'!W7/100)*nGDP!W7</f>
        <v>43831508053.096764</v>
      </c>
      <c r="X7">
        <f>('broad money'!X7/100)*nGDP!X7</f>
        <v>49712083581.464478</v>
      </c>
      <c r="Y7">
        <f>('broad money'!Y7/100)*nGDP!Y7</f>
        <v>62760379101.969971</v>
      </c>
      <c r="Z7">
        <f>('broad money'!Z7/100)*nGDP!Z7</f>
        <v>65526372629.787682</v>
      </c>
      <c r="AA7">
        <f>('broad money'!AA7/100)*nGDP!AA7</f>
        <v>62048718032.598412</v>
      </c>
      <c r="AB7">
        <f>('broad money'!AB7/100)*nGDP!AB7</f>
        <v>73202860906.23674</v>
      </c>
      <c r="AC7">
        <f>('broad money'!AC7/100)*nGDP!AC7</f>
        <v>60829805966.161049</v>
      </c>
      <c r="AD7">
        <f>('broad money'!AD7/100)*nGDP!AD7</f>
        <v>51087176724.859131</v>
      </c>
      <c r="AE7">
        <f>('broad money'!AE7/100)*nGDP!AE7</f>
        <v>54353199057.101738</v>
      </c>
      <c r="AF7">
        <f>('broad money'!AF7/100)*nGDP!AF7</f>
        <v>69030546983.937134</v>
      </c>
      <c r="AG7">
        <f>('broad money'!AG7/100)*nGDP!AG7</f>
        <v>77209914266.934448</v>
      </c>
      <c r="AH7">
        <f>('broad money'!AH7/100)*nGDP!AH7</f>
        <v>83049937845.444458</v>
      </c>
      <c r="AI7">
        <f>('broad money'!AI7/100)*nGDP!AI7</f>
        <v>91488856936.337112</v>
      </c>
      <c r="AJ7">
        <f>('broad money'!AJ7/100)*nGDP!AJ7</f>
        <v>98089975876.520203</v>
      </c>
      <c r="AK7">
        <f>('broad money'!AK7/100)*nGDP!AK7</f>
        <v>91384459016.365845</v>
      </c>
      <c r="AL7">
        <f>('broad money'!AL7/100)*nGDP!AL7</f>
        <v>85905347572.948303</v>
      </c>
      <c r="AM7">
        <f>('broad money'!AM7/100)*nGDP!AM7</f>
        <v>89020909778.324844</v>
      </c>
      <c r="AN7">
        <f>('broad money'!AN7/100)*nGDP!AN7</f>
        <v>101503725128.14854</v>
      </c>
      <c r="AO7">
        <f>('broad money'!AO7/100)*nGDP!AO7</f>
        <v>102086097341.62642</v>
      </c>
      <c r="AP7">
        <f>('broad money'!AP7/100)*nGDP!AP7</f>
        <v>111914303829.03476</v>
      </c>
      <c r="AQ7">
        <f>('broad money'!AQ7/100)*nGDP!AQ7</f>
        <v>106865356424.90565</v>
      </c>
      <c r="AR7">
        <f>('broad money'!AR7/100)*nGDP!AR7</f>
        <v>106987179025.99847</v>
      </c>
      <c r="AS7">
        <f>('broad money'!AS7/100)*nGDP!AS7</f>
        <v>102949684014.14648</v>
      </c>
      <c r="AT7">
        <f>('broad money'!AT7/100)*nGDP!AT7</f>
        <v>103370049588.98715</v>
      </c>
      <c r="AU7">
        <f>('broad money'!AU7/100)*nGDP!AU7</f>
        <v>110940529085.2233</v>
      </c>
      <c r="AV7">
        <f>('broad money'!AV7/100)*nGDP!AV7</f>
        <v>151707419393.82361</v>
      </c>
      <c r="AW7">
        <f>('broad money'!AW7/100)*nGDP!AW7</f>
        <v>192001051909.4603</v>
      </c>
      <c r="AX7">
        <f>('broad money'!AX7/100)*nGDP!AX7</f>
        <v>233683575055.78101</v>
      </c>
      <c r="AY7">
        <f>('broad money'!AY7/100)*nGDP!AY7</f>
        <v>273245132983.38071</v>
      </c>
      <c r="AZ7">
        <f>('broad money'!AZ7/100)*nGDP!AZ7</f>
        <v>329045602235.29498</v>
      </c>
      <c r="BA7">
        <f>('broad money'!BA7/100)*nGDP!BA7</f>
        <v>350513849260.84503</v>
      </c>
      <c r="BB7">
        <f>('broad money'!BB7/100)*nGDP!BB7</f>
        <v>359145140771.21436</v>
      </c>
      <c r="BC7">
        <f>('broad money'!BC7/100)*nGDP!BC7</f>
        <v>424236752236.76355</v>
      </c>
      <c r="BD7">
        <f>('broad money'!BD7/100)*nGDP!BD7</f>
        <v>462872918391.18591</v>
      </c>
      <c r="BE7">
        <f>('broad money'!BE7/100)*nGDP!BE7</f>
        <v>455147460578.99805</v>
      </c>
      <c r="BF7">
        <f>('broad money'!BF7/100)*nGDP!BF7</f>
        <v>437646740549.91547</v>
      </c>
      <c r="BG7">
        <f>('broad money'!BG7/100)*nGDP!BG7</f>
        <v>445700446246.75128</v>
      </c>
      <c r="BH7">
        <f>('broad money'!BH7/100)*nGDP!BH7</f>
        <v>425320447578.13971</v>
      </c>
      <c r="BI7">
        <f>('broad money'!BI7/100)*nGDP!BI7</f>
        <v>387463457942.67664</v>
      </c>
      <c r="BJ7">
        <f>('broad money'!BJ7/100)*nGDP!BJ7</f>
        <v>441399284696.41626</v>
      </c>
      <c r="BK7">
        <f>('broad money'!BK7/100)*nGDP!BK7</f>
        <v>469696366678.00409</v>
      </c>
      <c r="BL7">
        <f>('broad money'!BL7/100)*nGDP!BL7</f>
        <v>495021769687.68842</v>
      </c>
      <c r="BM7">
        <f>('broad money'!BM7/100)*nGDP!BM7</f>
        <v>496811371563.39526</v>
      </c>
      <c r="BN7">
        <f>('broad money'!BN7/100)*nGDP!BN7</f>
        <v>560314602871.01453</v>
      </c>
      <c r="BO7">
        <f>('broad money'!BO7/100)*nGDP!BO7</f>
        <v>582910398441.84338</v>
      </c>
      <c r="BP7">
        <f>('broad money'!BP7/100)*nGDP!BP7</f>
        <v>567698097281.09326</v>
      </c>
      <c r="BQ7">
        <f>('broad money'!BQ7/100)*nGDP!BQ7</f>
        <v>0</v>
      </c>
    </row>
    <row r="8" spans="1:69" x14ac:dyDescent="0.35">
      <c r="A8" t="s">
        <v>48</v>
      </c>
      <c r="B8" t="s">
        <v>49</v>
      </c>
      <c r="C8" t="s">
        <v>816</v>
      </c>
      <c r="D8" t="s">
        <v>817</v>
      </c>
      <c r="E8">
        <f>('broad money'!E8/100)*nGDP!E8</f>
        <v>0</v>
      </c>
      <c r="F8">
        <f>('broad money'!F8/100)*nGDP!F8</f>
        <v>0</v>
      </c>
      <c r="G8">
        <f>('broad money'!G8/100)*nGDP!G8</f>
        <v>0</v>
      </c>
      <c r="H8">
        <f>('broad money'!H8/100)*nGDP!H8</f>
        <v>0</v>
      </c>
      <c r="I8">
        <f>('broad money'!I8/100)*nGDP!I8</f>
        <v>0</v>
      </c>
      <c r="J8">
        <f>('broad money'!J8/100)*nGDP!J8</f>
        <v>0</v>
      </c>
      <c r="K8">
        <f>('broad money'!K8/100)*nGDP!K8</f>
        <v>0</v>
      </c>
      <c r="L8">
        <f>('broad money'!L8/100)*nGDP!L8</f>
        <v>0</v>
      </c>
      <c r="M8">
        <f>('broad money'!M8/100)*nGDP!M8</f>
        <v>0</v>
      </c>
      <c r="N8">
        <f>('broad money'!N8/100)*nGDP!N8</f>
        <v>0</v>
      </c>
      <c r="O8">
        <f>('broad money'!O8/100)*nGDP!O8</f>
        <v>0</v>
      </c>
      <c r="P8">
        <f>('broad money'!P8/100)*nGDP!P8</f>
        <v>0</v>
      </c>
      <c r="Q8">
        <f>('broad money'!Q8/100)*nGDP!Q8</f>
        <v>0</v>
      </c>
      <c r="R8">
        <f>('broad money'!R8/100)*nGDP!R8</f>
        <v>0</v>
      </c>
      <c r="S8">
        <f>('broad money'!S8/100)*nGDP!S8</f>
        <v>0</v>
      </c>
      <c r="T8">
        <f>('broad money'!T8/100)*nGDP!T8</f>
        <v>0</v>
      </c>
      <c r="U8">
        <f>('broad money'!U8/100)*nGDP!U8</f>
        <v>0</v>
      </c>
      <c r="V8">
        <f>('broad money'!V8/100)*nGDP!V8</f>
        <v>0</v>
      </c>
      <c r="W8">
        <f>('broad money'!W8/100)*nGDP!W8</f>
        <v>0</v>
      </c>
      <c r="X8">
        <f>('broad money'!X8/100)*nGDP!X8</f>
        <v>0</v>
      </c>
      <c r="Y8">
        <f>('broad money'!Y8/100)*nGDP!Y8</f>
        <v>0</v>
      </c>
      <c r="Z8">
        <f>('broad money'!Z8/100)*nGDP!Z8</f>
        <v>0</v>
      </c>
      <c r="AA8">
        <f>('broad money'!AA8/100)*nGDP!AA8</f>
        <v>0</v>
      </c>
      <c r="AB8">
        <f>('broad money'!AB8/100)*nGDP!AB8</f>
        <v>0</v>
      </c>
      <c r="AC8">
        <f>('broad money'!AC8/100)*nGDP!AC8</f>
        <v>0</v>
      </c>
      <c r="AD8">
        <f>('broad money'!AD8/100)*nGDP!AD8</f>
        <v>0</v>
      </c>
      <c r="AE8">
        <f>('broad money'!AE8/100)*nGDP!AE8</f>
        <v>0</v>
      </c>
      <c r="AF8">
        <f>('broad money'!AF8/100)*nGDP!AF8</f>
        <v>0</v>
      </c>
      <c r="AG8">
        <f>('broad money'!AG8/100)*nGDP!AG8</f>
        <v>0</v>
      </c>
      <c r="AH8">
        <f>('broad money'!AH8/100)*nGDP!AH8</f>
        <v>0</v>
      </c>
      <c r="AI8">
        <f>('broad money'!AI8/100)*nGDP!AI8</f>
        <v>0</v>
      </c>
      <c r="AJ8">
        <f>('broad money'!AJ8/100)*nGDP!AJ8</f>
        <v>0</v>
      </c>
      <c r="AK8">
        <f>('broad money'!AK8/100)*nGDP!AK8</f>
        <v>0</v>
      </c>
      <c r="AL8">
        <f>('broad money'!AL8/100)*nGDP!AL8</f>
        <v>0</v>
      </c>
      <c r="AM8">
        <f>('broad money'!AM8/100)*nGDP!AM8</f>
        <v>0</v>
      </c>
      <c r="AN8">
        <f>('broad money'!AN8/100)*nGDP!AN8</f>
        <v>0</v>
      </c>
      <c r="AO8">
        <f>('broad money'!AO8/100)*nGDP!AO8</f>
        <v>0</v>
      </c>
      <c r="AP8">
        <f>('broad money'!AP8/100)*nGDP!AP8</f>
        <v>0</v>
      </c>
      <c r="AQ8">
        <f>('broad money'!AQ8/100)*nGDP!AQ8</f>
        <v>0</v>
      </c>
      <c r="AR8">
        <f>('broad money'!AR8/100)*nGDP!AR8</f>
        <v>0</v>
      </c>
      <c r="AS8">
        <f>('broad money'!AS8/100)*nGDP!AS8</f>
        <v>0</v>
      </c>
      <c r="AT8">
        <f>('broad money'!AT8/100)*nGDP!AT8</f>
        <v>0</v>
      </c>
      <c r="AU8">
        <f>('broad money'!AU8/100)*nGDP!AU8</f>
        <v>0</v>
      </c>
      <c r="AV8">
        <f>('broad money'!AV8/100)*nGDP!AV8</f>
        <v>0</v>
      </c>
      <c r="AW8">
        <f>('broad money'!AW8/100)*nGDP!AW8</f>
        <v>0</v>
      </c>
      <c r="AX8">
        <f>('broad money'!AX8/100)*nGDP!AX8</f>
        <v>0</v>
      </c>
      <c r="AY8">
        <f>('broad money'!AY8/100)*nGDP!AY8</f>
        <v>1627477808.5442863</v>
      </c>
      <c r="AZ8">
        <f>('broad money'!AZ8/100)*nGDP!AZ8</f>
        <v>2323278482.0916605</v>
      </c>
      <c r="BA8">
        <f>('broad money'!BA8/100)*nGDP!BA8</f>
        <v>2983484131.5063844</v>
      </c>
      <c r="BB8">
        <f>('broad money'!BB8/100)*nGDP!BB8</f>
        <v>4104898910.5630164</v>
      </c>
      <c r="BC8">
        <f>('broad money'!BC8/100)*nGDP!BC8</f>
        <v>5605421403.8234739</v>
      </c>
      <c r="BD8">
        <f>('broad money'!BD8/100)*nGDP!BD8</f>
        <v>6520979727.9030571</v>
      </c>
      <c r="BE8">
        <f>('broad money'!BE8/100)*nGDP!BE8</f>
        <v>6552237262.1896114</v>
      </c>
      <c r="BF8">
        <f>('broad money'!BF8/100)*nGDP!BF8</f>
        <v>6584255329.3464937</v>
      </c>
      <c r="BG8">
        <f>('broad money'!BG8/100)*nGDP!BG8</f>
        <v>7011985032.3332281</v>
      </c>
      <c r="BH8">
        <f>('broad money'!BH8/100)*nGDP!BH8</f>
        <v>6491868794.744771</v>
      </c>
      <c r="BI8">
        <f>('broad money'!BI8/100)*nGDP!BI8</f>
        <v>6743498889.7139339</v>
      </c>
      <c r="BJ8">
        <f>('broad money'!BJ8/100)*nGDP!BJ8</f>
        <v>6912760601.934598</v>
      </c>
      <c r="BK8">
        <f>('broad money'!BK8/100)*nGDP!BK8</f>
        <v>6608832391.414525</v>
      </c>
      <c r="BL8">
        <f>('broad money'!BL8/100)*nGDP!BL8</f>
        <v>6572138089.188633</v>
      </c>
      <c r="BM8">
        <f>('broad money'!BM8/100)*nGDP!BM8</f>
        <v>7485107533.0282307</v>
      </c>
      <c r="BN8">
        <f>('broad money'!BN8/100)*nGDP!BN8</f>
        <v>0</v>
      </c>
      <c r="BO8">
        <f>('broad money'!BO8/100)*nGDP!BO8</f>
        <v>0</v>
      </c>
      <c r="BP8">
        <f>('broad money'!BP8/100)*nGDP!BP8</f>
        <v>0</v>
      </c>
      <c r="BQ8">
        <f>('broad money'!BQ8/100)*nGDP!BQ8</f>
        <v>0</v>
      </c>
    </row>
    <row r="9" spans="1:69" x14ac:dyDescent="0.35">
      <c r="A9" t="s">
        <v>50</v>
      </c>
      <c r="B9" t="s">
        <v>51</v>
      </c>
      <c r="C9" t="s">
        <v>816</v>
      </c>
      <c r="D9" t="s">
        <v>817</v>
      </c>
      <c r="E9">
        <f>('broad money'!E9/100)*nGDP!E9</f>
        <v>1342111716.635323</v>
      </c>
      <c r="F9">
        <f>('broad money'!F9/100)*nGDP!F9</f>
        <v>1453724380.2605991</v>
      </c>
      <c r="G9">
        <f>('broad money'!G9/100)*nGDP!G9</f>
        <v>1601929679.1959636</v>
      </c>
      <c r="H9">
        <f>('broad money'!H9/100)*nGDP!H9</f>
        <v>1704998326.0871582</v>
      </c>
      <c r="I9">
        <f>('broad money'!I9/100)*nGDP!I9</f>
        <v>2036658039.7456081</v>
      </c>
      <c r="J9">
        <f>('broad money'!J9/100)*nGDP!J9</f>
        <v>2112715071.2970731</v>
      </c>
      <c r="K9">
        <f>('broad money'!K9/100)*nGDP!K9</f>
        <v>2274296041.5671782</v>
      </c>
      <c r="L9">
        <f>('broad money'!L9/100)*nGDP!L9</f>
        <v>2149722416.7262435</v>
      </c>
      <c r="M9">
        <f>('broad money'!M9/100)*nGDP!M9</f>
        <v>2383984241.8459373</v>
      </c>
      <c r="N9">
        <f>('broad money'!N9/100)*nGDP!N9</f>
        <v>2778009311.380528</v>
      </c>
      <c r="O9">
        <f>('broad money'!O9/100)*nGDP!O9</f>
        <v>3416971399.1981339</v>
      </c>
      <c r="P9">
        <f>('broad money'!P9/100)*nGDP!P9</f>
        <v>3183148562.4712029</v>
      </c>
      <c r="Q9">
        <f>('broad money'!Q9/100)*nGDP!Q9</f>
        <v>3995340277.2025495</v>
      </c>
      <c r="R9">
        <f>('broad money'!R9/100)*nGDP!R9</f>
        <v>5229228670.9351406</v>
      </c>
      <c r="S9">
        <f>('broad money'!S9/100)*nGDP!S9</f>
        <v>7555307466.5450306</v>
      </c>
      <c r="T9">
        <f>('broad money'!T9/100)*nGDP!T9</f>
        <v>10322449910.032587</v>
      </c>
      <c r="U9">
        <f>('broad money'!U9/100)*nGDP!U9</f>
        <v>13820067637.836206</v>
      </c>
      <c r="V9">
        <f>('broad money'!V9/100)*nGDP!V9</f>
        <v>16109964578.272633</v>
      </c>
      <c r="W9">
        <f>('broad money'!W9/100)*nGDP!W9</f>
        <v>16933688153.28442</v>
      </c>
      <c r="X9">
        <f>('broad money'!X9/100)*nGDP!X9</f>
        <v>21167929911.608307</v>
      </c>
      <c r="Y9">
        <f>('broad money'!Y9/100)*nGDP!Y9</f>
        <v>30238041074.466686</v>
      </c>
      <c r="Z9">
        <f>('broad money'!Z9/100)*nGDP!Z9</f>
        <v>27947048968.731308</v>
      </c>
      <c r="AA9">
        <f>('broad money'!AA9/100)*nGDP!AA9</f>
        <v>25808062623.389099</v>
      </c>
      <c r="AB9">
        <f>('broad money'!AB9/100)*nGDP!AB9</f>
        <v>21453633678.644596</v>
      </c>
      <c r="AC9">
        <f>('broad money'!AC9/100)*nGDP!AC9</f>
        <v>20101771212.020844</v>
      </c>
      <c r="AD9">
        <f>('broad money'!AD9/100)*nGDP!AD9</f>
        <v>21133589715.483509</v>
      </c>
      <c r="AE9">
        <f>('broad money'!AE9/100)*nGDP!AE9</f>
        <v>17889954610.355698</v>
      </c>
      <c r="AF9">
        <f>('broad money'!AF9/100)*nGDP!AF9</f>
        <v>18290640186.346619</v>
      </c>
      <c r="AG9">
        <f>('broad money'!AG9/100)*nGDP!AG9</f>
        <v>18550822683.894875</v>
      </c>
      <c r="AH9">
        <f>('broad money'!AH9/100)*nGDP!AH9</f>
        <v>16613114341.764164</v>
      </c>
      <c r="AI9">
        <f>('broad money'!AI9/100)*nGDP!AI9</f>
        <v>20274731371.683277</v>
      </c>
      <c r="AJ9">
        <f>('broad money'!AJ9/100)*nGDP!AJ9</f>
        <v>21496208916.676758</v>
      </c>
      <c r="AK9">
        <f>('broad money'!AK9/100)*nGDP!AK9</f>
        <v>21370063697.004906</v>
      </c>
      <c r="AL9">
        <f>('broad money'!AL9/100)*nGDP!AL9</f>
        <v>21473636345.031723</v>
      </c>
      <c r="AM9">
        <f>('broad money'!AM9/100)*nGDP!AM9</f>
        <v>21794572752.295704</v>
      </c>
      <c r="AN9">
        <f>('broad money'!AN9/100)*nGDP!AN9</f>
        <v>25967750381.56176</v>
      </c>
      <c r="AO9">
        <f>('broad money'!AO9/100)*nGDP!AO9</f>
        <v>28633477215.565731</v>
      </c>
      <c r="AP9">
        <f>('broad money'!AP9/100)*nGDP!AP9</f>
        <v>31161009392.695076</v>
      </c>
      <c r="AQ9">
        <f>('broad money'!AQ9/100)*nGDP!AQ9</f>
        <v>35681713455.016602</v>
      </c>
      <c r="AR9">
        <f>('broad money'!AR9/100)*nGDP!AR9</f>
        <v>20150332456.609344</v>
      </c>
      <c r="AS9">
        <f>('broad money'!AS9/100)*nGDP!AS9</f>
        <v>21684502578.553978</v>
      </c>
      <c r="AT9">
        <f>('broad money'!AT9/100)*nGDP!AT9</f>
        <v>168714615594.34048</v>
      </c>
      <c r="AU9">
        <f>('broad money'!AU9/100)*nGDP!AU9</f>
        <v>204175509854.92612</v>
      </c>
      <c r="AV9">
        <f>('broad money'!AV9/100)*nGDP!AV9</f>
        <v>224103006698.07147</v>
      </c>
      <c r="AW9">
        <f>('broad money'!AW9/100)*nGDP!AW9</f>
        <v>237959993348.55402</v>
      </c>
      <c r="AX9">
        <f>('broad money'!AX9/100)*nGDP!AX9</f>
        <v>287615856590.93939</v>
      </c>
      <c r="AY9">
        <f>('broad money'!AY9/100)*nGDP!AY9</f>
        <v>346176541079.74719</v>
      </c>
      <c r="AZ9">
        <f>('broad money'!AZ9/100)*nGDP!AZ9</f>
        <v>426494806405.00787</v>
      </c>
      <c r="BA9">
        <f>('broad money'!BA9/100)*nGDP!BA9</f>
        <v>551717016888.46802</v>
      </c>
      <c r="BB9">
        <f>('broad money'!BB9/100)*nGDP!BB9</f>
        <v>626537953027.14001</v>
      </c>
      <c r="BC9">
        <f>('broad money'!BC9/100)*nGDP!BC9</f>
        <v>666522065303.91101</v>
      </c>
      <c r="BD9">
        <f>('broad money'!BD9/100)*nGDP!BD9</f>
        <v>791151921980.20654</v>
      </c>
      <c r="BE9">
        <f>('broad money'!BE9/100)*nGDP!BE9</f>
        <v>955977546074.10498</v>
      </c>
      <c r="BF9">
        <f>('broad money'!BF9/100)*nGDP!BF9</f>
        <v>1066171628844.4235</v>
      </c>
      <c r="BG9">
        <f>('broad money'!BG9/100)*nGDP!BG9</f>
        <v>1229829413704.1396</v>
      </c>
      <c r="BH9">
        <f>('broad money'!BH9/100)*nGDP!BH9</f>
        <v>182420112396.09308</v>
      </c>
      <c r="BI9">
        <f>('broad money'!BI9/100)*nGDP!BI9</f>
        <v>187416915279.26892</v>
      </c>
      <c r="BJ9">
        <f>('broad money'!BJ9/100)*nGDP!BJ9</f>
        <v>174933841643.1282</v>
      </c>
      <c r="BK9">
        <f>('broad money'!BK9/100)*nGDP!BK9</f>
        <v>200472639752.74005</v>
      </c>
      <c r="BL9">
        <f>('broad money'!BL9/100)*nGDP!BL9</f>
        <v>212213644104.84625</v>
      </c>
      <c r="BM9">
        <f>('broad money'!BM9/100)*nGDP!BM9</f>
        <v>224579756701.75143</v>
      </c>
      <c r="BN9">
        <f>('broad money'!BN9/100)*nGDP!BN9</f>
        <v>249749711358.68228</v>
      </c>
      <c r="BO9">
        <f>('broad money'!BO9/100)*nGDP!BO9</f>
        <v>263654388003.53857</v>
      </c>
      <c r="BP9">
        <f>('broad money'!BP9/100)*nGDP!BP9</f>
        <v>0</v>
      </c>
      <c r="BQ9">
        <f>('broad money'!BQ9/100)*nGDP!BQ9</f>
        <v>0</v>
      </c>
    </row>
    <row r="10" spans="1:69" x14ac:dyDescent="0.35">
      <c r="A10" t="s">
        <v>52</v>
      </c>
      <c r="B10" t="s">
        <v>53</v>
      </c>
      <c r="C10" t="s">
        <v>816</v>
      </c>
      <c r="D10" t="s">
        <v>817</v>
      </c>
      <c r="E10">
        <f>('broad money'!E10/100)*nGDP!E10</f>
        <v>0</v>
      </c>
      <c r="F10">
        <f>('broad money'!F10/100)*nGDP!F10</f>
        <v>0</v>
      </c>
      <c r="G10">
        <f>('broad money'!G10/100)*nGDP!G10</f>
        <v>0</v>
      </c>
      <c r="H10">
        <f>('broad money'!H10/100)*nGDP!H10</f>
        <v>0</v>
      </c>
      <c r="I10">
        <f>('broad money'!I10/100)*nGDP!I10</f>
        <v>0</v>
      </c>
      <c r="J10">
        <f>('broad money'!J10/100)*nGDP!J10</f>
        <v>0</v>
      </c>
      <c r="K10">
        <f>('broad money'!K10/100)*nGDP!K10</f>
        <v>0</v>
      </c>
      <c r="L10">
        <f>('broad money'!L10/100)*nGDP!L10</f>
        <v>0</v>
      </c>
      <c r="M10">
        <f>('broad money'!M10/100)*nGDP!M10</f>
        <v>0</v>
      </c>
      <c r="N10">
        <f>('broad money'!N10/100)*nGDP!N10</f>
        <v>0</v>
      </c>
      <c r="O10">
        <f>('broad money'!O10/100)*nGDP!O10</f>
        <v>0</v>
      </c>
      <c r="P10">
        <f>('broad money'!P10/100)*nGDP!P10</f>
        <v>0</v>
      </c>
      <c r="Q10">
        <f>('broad money'!Q10/100)*nGDP!Q10</f>
        <v>0</v>
      </c>
      <c r="R10">
        <f>('broad money'!R10/100)*nGDP!R10</f>
        <v>0</v>
      </c>
      <c r="S10">
        <f>('broad money'!S10/100)*nGDP!S10</f>
        <v>0</v>
      </c>
      <c r="T10">
        <f>('broad money'!T10/100)*nGDP!T10</f>
        <v>0</v>
      </c>
      <c r="U10">
        <f>('broad money'!U10/100)*nGDP!U10</f>
        <v>0</v>
      </c>
      <c r="V10">
        <f>('broad money'!V10/100)*nGDP!V10</f>
        <v>0</v>
      </c>
      <c r="W10">
        <f>('broad money'!W10/100)*nGDP!W10</f>
        <v>0</v>
      </c>
      <c r="X10">
        <f>('broad money'!X10/100)*nGDP!X10</f>
        <v>0</v>
      </c>
      <c r="Y10">
        <f>('broad money'!Y10/100)*nGDP!Y10</f>
        <v>0</v>
      </c>
      <c r="Z10">
        <f>('broad money'!Z10/100)*nGDP!Z10</f>
        <v>0</v>
      </c>
      <c r="AA10">
        <f>('broad money'!AA10/100)*nGDP!AA10</f>
        <v>0</v>
      </c>
      <c r="AB10">
        <f>('broad money'!AB10/100)*nGDP!AB10</f>
        <v>0</v>
      </c>
      <c r="AC10">
        <f>('broad money'!AC10/100)*nGDP!AC10</f>
        <v>0</v>
      </c>
      <c r="AD10">
        <f>('broad money'!AD10/100)*nGDP!AD10</f>
        <v>0</v>
      </c>
      <c r="AE10">
        <f>('broad money'!AE10/100)*nGDP!AE10</f>
        <v>0</v>
      </c>
      <c r="AF10">
        <f>('broad money'!AF10/100)*nGDP!AF10</f>
        <v>0</v>
      </c>
      <c r="AG10">
        <f>('broad money'!AG10/100)*nGDP!AG10</f>
        <v>0</v>
      </c>
      <c r="AH10">
        <f>('broad money'!AH10/100)*nGDP!AH10</f>
        <v>0</v>
      </c>
      <c r="AI10">
        <f>('broad money'!AI10/100)*nGDP!AI10</f>
        <v>0</v>
      </c>
      <c r="AJ10">
        <f>('broad money'!AJ10/100)*nGDP!AJ10</f>
        <v>0</v>
      </c>
      <c r="AK10">
        <f>('broad money'!AK10/100)*nGDP!AK10</f>
        <v>0</v>
      </c>
      <c r="AL10">
        <f>('broad money'!AL10/100)*nGDP!AL10</f>
        <v>0</v>
      </c>
      <c r="AM10">
        <f>('broad money'!AM10/100)*nGDP!AM10</f>
        <v>0</v>
      </c>
      <c r="AN10">
        <f>('broad money'!AN10/100)*nGDP!AN10</f>
        <v>2020930647.318013</v>
      </c>
      <c r="AO10">
        <f>('broad money'!AO10/100)*nGDP!AO10</f>
        <v>2075604470.848948</v>
      </c>
      <c r="AP10">
        <f>('broad money'!AP10/100)*nGDP!AP10</f>
        <v>1729718166.6957757</v>
      </c>
      <c r="AQ10">
        <f>('broad money'!AQ10/100)*nGDP!AQ10</f>
        <v>1589928168.5945857</v>
      </c>
      <c r="AR10">
        <f>('broad money'!AR10/100)*nGDP!AR10</f>
        <v>1405903268.4381645</v>
      </c>
      <c r="AS10">
        <f>('broad money'!AS10/100)*nGDP!AS10</f>
        <v>1577644761.008965</v>
      </c>
      <c r="AT10">
        <f>('broad money'!AT10/100)*nGDP!AT10</f>
        <v>1888704094.8737473</v>
      </c>
      <c r="AU10">
        <f>('broad money'!AU10/100)*nGDP!AU10</f>
        <v>2453319651.8757181</v>
      </c>
      <c r="AV10">
        <f>('broad money'!AV10/100)*nGDP!AV10</f>
        <v>2406205529.3339314</v>
      </c>
      <c r="AW10">
        <f>('broad money'!AW10/100)*nGDP!AW10</f>
        <v>3192163105.4909067</v>
      </c>
      <c r="AX10">
        <f>('broad money'!AX10/100)*nGDP!AX10</f>
        <v>4917062860.518856</v>
      </c>
      <c r="AY10">
        <f>('broad money'!AY10/100)*nGDP!AY10</f>
        <v>8524134845.3796206</v>
      </c>
      <c r="AZ10">
        <f>('broad money'!AZ10/100)*nGDP!AZ10</f>
        <v>13344939905.342262</v>
      </c>
      <c r="BA10">
        <f>('broad money'!BA10/100)*nGDP!BA10</f>
        <v>27907833616.002918</v>
      </c>
      <c r="BB10">
        <f>('broad money'!BB10/100)*nGDP!BB10</f>
        <v>32065824229.216751</v>
      </c>
      <c r="BC10">
        <f>('broad money'!BC10/100)*nGDP!BC10</f>
        <v>29141059674.995522</v>
      </c>
      <c r="BD10">
        <f>('broad money'!BD10/100)*nGDP!BD10</f>
        <v>39102792287.46888</v>
      </c>
      <c r="BE10">
        <f>('broad money'!BE10/100)*nGDP!BE10</f>
        <v>40359373787.257385</v>
      </c>
      <c r="BF10">
        <f>('broad money'!BF10/100)*nGDP!BF10</f>
        <v>44110672866.495483</v>
      </c>
      <c r="BG10">
        <f>('broad money'!BG10/100)*nGDP!BG10</f>
        <v>48506908991.865532</v>
      </c>
      <c r="BH10">
        <f>('broad money'!BH10/100)*nGDP!BH10</f>
        <v>37053451612.761513</v>
      </c>
      <c r="BI10">
        <f>('broad money'!BI10/100)*nGDP!BI10</f>
        <v>20662667073.389961</v>
      </c>
      <c r="BJ10">
        <f>('broad money'!BJ10/100)*nGDP!BJ10</f>
        <v>23718297278.286118</v>
      </c>
      <c r="BK10">
        <f>('broad money'!BK10/100)*nGDP!BK10</f>
        <v>24348807923.095772</v>
      </c>
      <c r="BL10">
        <f>('broad money'!BL10/100)*nGDP!BL10</f>
        <v>23887461947.526794</v>
      </c>
      <c r="BM10">
        <f>('broad money'!BM10/100)*nGDP!BM10</f>
        <v>19434550566.153126</v>
      </c>
      <c r="BN10">
        <f>('broad money'!BN10/100)*nGDP!BN10</f>
        <v>17200195831.223251</v>
      </c>
      <c r="BO10">
        <f>('broad money'!BO10/100)*nGDP!BO10</f>
        <v>22717989856.4394</v>
      </c>
      <c r="BP10">
        <f>('broad money'!BP10/100)*nGDP!BP10</f>
        <v>21405470271.62252</v>
      </c>
      <c r="BQ10">
        <f>('broad money'!BQ10/100)*nGDP!BQ10</f>
        <v>16273513521.49085</v>
      </c>
    </row>
    <row r="11" spans="1:69" x14ac:dyDescent="0.35">
      <c r="A11" t="s">
        <v>67</v>
      </c>
      <c r="B11" t="s">
        <v>68</v>
      </c>
      <c r="C11" t="s">
        <v>816</v>
      </c>
      <c r="D11" t="s">
        <v>817</v>
      </c>
      <c r="E11">
        <f>('broad money'!E11/100)*nGDP!E11</f>
        <v>0</v>
      </c>
      <c r="F11">
        <f>('broad money'!F11/100)*nGDP!F11</f>
        <v>0</v>
      </c>
      <c r="G11">
        <f>('broad money'!G11/100)*nGDP!G11</f>
        <v>0</v>
      </c>
      <c r="H11">
        <f>('broad money'!H11/100)*nGDP!H11</f>
        <v>0</v>
      </c>
      <c r="I11">
        <f>('broad money'!I11/100)*nGDP!I11</f>
        <v>0</v>
      </c>
      <c r="J11">
        <f>('broad money'!J11/100)*nGDP!J11</f>
        <v>0</v>
      </c>
      <c r="K11">
        <f>('broad money'!K11/100)*nGDP!K11</f>
        <v>0</v>
      </c>
      <c r="L11">
        <f>('broad money'!L11/100)*nGDP!L11</f>
        <v>0</v>
      </c>
      <c r="M11">
        <f>('broad money'!M11/100)*nGDP!M11</f>
        <v>0</v>
      </c>
      <c r="N11">
        <f>('broad money'!N11/100)*nGDP!N11</f>
        <v>0</v>
      </c>
      <c r="O11">
        <f>('broad money'!O11/100)*nGDP!O11</f>
        <v>0</v>
      </c>
      <c r="P11">
        <f>('broad money'!P11/100)*nGDP!P11</f>
        <v>0</v>
      </c>
      <c r="Q11">
        <f>('broad money'!Q11/100)*nGDP!Q11</f>
        <v>0</v>
      </c>
      <c r="R11">
        <f>('broad money'!R11/100)*nGDP!R11</f>
        <v>0</v>
      </c>
      <c r="S11">
        <f>('broad money'!S11/100)*nGDP!S11</f>
        <v>0</v>
      </c>
      <c r="T11">
        <f>('broad money'!T11/100)*nGDP!T11</f>
        <v>0</v>
      </c>
      <c r="U11">
        <f>('broad money'!U11/100)*nGDP!U11</f>
        <v>0</v>
      </c>
      <c r="V11">
        <f>('broad money'!V11/100)*nGDP!V11</f>
        <v>0</v>
      </c>
      <c r="W11">
        <f>('broad money'!W11/100)*nGDP!W11</f>
        <v>0</v>
      </c>
      <c r="X11">
        <f>('broad money'!X11/100)*nGDP!X11</f>
        <v>0</v>
      </c>
      <c r="Y11">
        <f>('broad money'!Y11/100)*nGDP!Y11</f>
        <v>0</v>
      </c>
      <c r="Z11">
        <f>('broad money'!Z11/100)*nGDP!Z11</f>
        <v>0</v>
      </c>
      <c r="AA11">
        <f>('broad money'!AA11/100)*nGDP!AA11</f>
        <v>0</v>
      </c>
      <c r="AB11">
        <f>('broad money'!AB11/100)*nGDP!AB11</f>
        <v>0</v>
      </c>
      <c r="AC11">
        <f>('broad money'!AC11/100)*nGDP!AC11</f>
        <v>0</v>
      </c>
      <c r="AD11">
        <f>('broad money'!AD11/100)*nGDP!AD11</f>
        <v>0</v>
      </c>
      <c r="AE11">
        <f>('broad money'!AE11/100)*nGDP!AE11</f>
        <v>0</v>
      </c>
      <c r="AF11">
        <f>('broad money'!AF11/100)*nGDP!AF11</f>
        <v>0</v>
      </c>
      <c r="AG11">
        <f>('broad money'!AG11/100)*nGDP!AG11</f>
        <v>0</v>
      </c>
      <c r="AH11">
        <f>('broad money'!AH11/100)*nGDP!AH11</f>
        <v>0</v>
      </c>
      <c r="AI11">
        <f>('broad money'!AI11/100)*nGDP!AI11</f>
        <v>0</v>
      </c>
      <c r="AJ11">
        <f>('broad money'!AJ11/100)*nGDP!AJ11</f>
        <v>0</v>
      </c>
      <c r="AK11">
        <f>('broad money'!AK11/100)*nGDP!AK11</f>
        <v>0</v>
      </c>
      <c r="AL11">
        <f>('broad money'!AL11/100)*nGDP!AL11</f>
        <v>0</v>
      </c>
      <c r="AM11">
        <f>('broad money'!AM11/100)*nGDP!AM11</f>
        <v>747959279.76876223</v>
      </c>
      <c r="AN11">
        <f>('broad money'!AN11/100)*nGDP!AN11</f>
        <v>1159142371.6928704</v>
      </c>
      <c r="AO11">
        <f>('broad money'!AO11/100)*nGDP!AO11</f>
        <v>1478981834.8069584</v>
      </c>
      <c r="AP11">
        <f>('broad money'!AP11/100)*nGDP!AP11</f>
        <v>1353420586.2304006</v>
      </c>
      <c r="AQ11">
        <f>('broad money'!AQ11/100)*nGDP!AQ11</f>
        <v>1584583103.9957662</v>
      </c>
      <c r="AR11">
        <f>('broad money'!AR11/100)*nGDP!AR11</f>
        <v>2120713859.5220883</v>
      </c>
      <c r="AS11">
        <f>('broad money'!AS11/100)*nGDP!AS11</f>
        <v>2278350890.2283196</v>
      </c>
      <c r="AT11">
        <f>('broad money'!AT11/100)*nGDP!AT11</f>
        <v>2738507496.5900741</v>
      </c>
      <c r="AU11">
        <f>('broad money'!AU11/100)*nGDP!AU11</f>
        <v>2906782721.271946</v>
      </c>
      <c r="AV11">
        <f>('broad money'!AV11/100)*nGDP!AV11</f>
        <v>3672293007.7325687</v>
      </c>
      <c r="AW11">
        <f>('broad money'!AW11/100)*nGDP!AW11</f>
        <v>4901418985.5014248</v>
      </c>
      <c r="AX11">
        <f>('broad money'!AX11/100)*nGDP!AX11</f>
        <v>5750602933.5289364</v>
      </c>
      <c r="AY11">
        <f>('broad money'!AY11/100)*nGDP!AY11</f>
        <v>6793547993.7658052</v>
      </c>
      <c r="AZ11">
        <f>('broad money'!AZ11/100)*nGDP!AZ11</f>
        <v>8378056443.5128508</v>
      </c>
      <c r="BA11">
        <f>('broad money'!BA11/100)*nGDP!BA11</f>
        <v>9722913764.5134296</v>
      </c>
      <c r="BB11">
        <f>('broad money'!BB11/100)*nGDP!BB11</f>
        <v>9175481679.3594284</v>
      </c>
      <c r="BC11">
        <f>('broad money'!BC11/100)*nGDP!BC11</f>
        <v>9431512749.9710579</v>
      </c>
      <c r="BD11">
        <f>('broad money'!BD11/100)*nGDP!BD11</f>
        <v>10606483619.596096</v>
      </c>
      <c r="BE11">
        <f>('broad money'!BE11/100)*nGDP!BE11</f>
        <v>10384236724.769495</v>
      </c>
      <c r="BF11">
        <f>('broad money'!BF11/100)*nGDP!BF11</f>
        <v>10873370469.552347</v>
      </c>
      <c r="BG11">
        <f>('broad money'!BG11/100)*nGDP!BG11</f>
        <v>11330015168.752388</v>
      </c>
      <c r="BH11">
        <f>('broad money'!BH11/100)*nGDP!BH11</f>
        <v>9655159612.9638557</v>
      </c>
      <c r="BI11">
        <f>('broad money'!BI11/100)*nGDP!BI11</f>
        <v>10177497633.767654</v>
      </c>
      <c r="BJ11">
        <f>('broad money'!BJ11/100)*nGDP!BJ11</f>
        <v>10637558281.003227</v>
      </c>
      <c r="BK11">
        <f>('broad money'!BK11/100)*nGDP!BK11</f>
        <v>11706081592.424908</v>
      </c>
      <c r="BL11">
        <f>('broad money'!BL11/100)*nGDP!BL11</f>
        <v>12004096500.570032</v>
      </c>
      <c r="BM11">
        <f>('broad money'!BM11/100)*nGDP!BM11</f>
        <v>13409940174.873474</v>
      </c>
      <c r="BN11">
        <f>('broad money'!BN11/100)*nGDP!BN11</f>
        <v>15285065687.789801</v>
      </c>
      <c r="BO11">
        <f>('broad money'!BO11/100)*nGDP!BO11</f>
        <v>14678600481.585918</v>
      </c>
      <c r="BP11">
        <f>('broad money'!BP11/100)*nGDP!BP11</f>
        <v>16873466143.375219</v>
      </c>
      <c r="BQ11">
        <f>('broad money'!BQ11/100)*nGDP!BQ11</f>
        <v>0</v>
      </c>
    </row>
    <row r="12" spans="1:69" x14ac:dyDescent="0.35">
      <c r="A12" t="s">
        <v>69</v>
      </c>
      <c r="B12" t="s">
        <v>70</v>
      </c>
      <c r="C12" t="s">
        <v>816</v>
      </c>
      <c r="D12" t="s">
        <v>817</v>
      </c>
      <c r="E12">
        <f>('broad money'!E12/100)*nGDP!E12</f>
        <v>0</v>
      </c>
      <c r="F12">
        <f>('broad money'!F12/100)*nGDP!F12</f>
        <v>0</v>
      </c>
      <c r="G12">
        <f>('broad money'!G12/100)*nGDP!G12</f>
        <v>0</v>
      </c>
      <c r="H12">
        <f>('broad money'!H12/100)*nGDP!H12</f>
        <v>0</v>
      </c>
      <c r="I12">
        <f>('broad money'!I12/100)*nGDP!I12</f>
        <v>0</v>
      </c>
      <c r="J12">
        <f>('broad money'!J12/100)*nGDP!J12</f>
        <v>0</v>
      </c>
      <c r="K12">
        <f>('broad money'!K12/100)*nGDP!K12</f>
        <v>0</v>
      </c>
      <c r="L12">
        <f>('broad money'!L12/100)*nGDP!L12</f>
        <v>0</v>
      </c>
      <c r="M12">
        <f>('broad money'!M12/100)*nGDP!M12</f>
        <v>0</v>
      </c>
      <c r="N12">
        <f>('broad money'!N12/100)*nGDP!N12</f>
        <v>0</v>
      </c>
      <c r="O12">
        <f>('broad money'!O12/100)*nGDP!O12</f>
        <v>0</v>
      </c>
      <c r="P12">
        <f>('broad money'!P12/100)*nGDP!P12</f>
        <v>0</v>
      </c>
      <c r="Q12">
        <f>('broad money'!Q12/100)*nGDP!Q12</f>
        <v>0</v>
      </c>
      <c r="R12">
        <f>('broad money'!R12/100)*nGDP!R12</f>
        <v>0</v>
      </c>
      <c r="S12">
        <f>('broad money'!S12/100)*nGDP!S12</f>
        <v>0</v>
      </c>
      <c r="T12">
        <f>('broad money'!T12/100)*nGDP!T12</f>
        <v>0</v>
      </c>
      <c r="U12">
        <f>('broad money'!U12/100)*nGDP!U12</f>
        <v>0</v>
      </c>
      <c r="V12">
        <f>('broad money'!V12/100)*nGDP!V12</f>
        <v>0</v>
      </c>
      <c r="W12">
        <f>('broad money'!W12/100)*nGDP!W12</f>
        <v>0</v>
      </c>
      <c r="X12">
        <f>('broad money'!X12/100)*nGDP!X12</f>
        <v>0</v>
      </c>
      <c r="Y12">
        <f>('broad money'!Y12/100)*nGDP!Y12</f>
        <v>0</v>
      </c>
      <c r="Z12">
        <f>('broad money'!Z12/100)*nGDP!Z12</f>
        <v>0</v>
      </c>
      <c r="AA12">
        <f>('broad money'!AA12/100)*nGDP!AA12</f>
        <v>0</v>
      </c>
      <c r="AB12">
        <f>('broad money'!AB12/100)*nGDP!AB12</f>
        <v>0</v>
      </c>
      <c r="AC12">
        <f>('broad money'!AC12/100)*nGDP!AC12</f>
        <v>0</v>
      </c>
      <c r="AD12">
        <f>('broad money'!AD12/100)*nGDP!AD12</f>
        <v>0</v>
      </c>
      <c r="AE12">
        <f>('broad money'!AE12/100)*nGDP!AE12</f>
        <v>0</v>
      </c>
      <c r="AF12">
        <f>('broad money'!AF12/100)*nGDP!AF12</f>
        <v>0</v>
      </c>
      <c r="AG12">
        <f>('broad money'!AG12/100)*nGDP!AG12</f>
        <v>0</v>
      </c>
      <c r="AH12">
        <f>('broad money'!AH12/100)*nGDP!AH12</f>
        <v>0</v>
      </c>
      <c r="AI12">
        <f>('broad money'!AI12/100)*nGDP!AI12</f>
        <v>0</v>
      </c>
      <c r="AJ12">
        <f>('broad money'!AJ12/100)*nGDP!AJ12</f>
        <v>0</v>
      </c>
      <c r="AK12">
        <f>('broad money'!AK12/100)*nGDP!AK12</f>
        <v>0</v>
      </c>
      <c r="AL12">
        <f>('broad money'!AL12/100)*nGDP!AL12</f>
        <v>0</v>
      </c>
      <c r="AM12">
        <f>('broad money'!AM12/100)*nGDP!AM12</f>
        <v>0</v>
      </c>
      <c r="AN12">
        <f>('broad money'!AN12/100)*nGDP!AN12</f>
        <v>0</v>
      </c>
      <c r="AO12">
        <f>('broad money'!AO12/100)*nGDP!AO12</f>
        <v>0</v>
      </c>
      <c r="AP12">
        <f>('broad money'!AP12/100)*nGDP!AP12</f>
        <v>0</v>
      </c>
      <c r="AQ12">
        <f>('broad money'!AQ12/100)*nGDP!AQ12</f>
        <v>0</v>
      </c>
      <c r="AR12">
        <f>('broad money'!AR12/100)*nGDP!AR12</f>
        <v>0</v>
      </c>
      <c r="AS12">
        <f>('broad money'!AS12/100)*nGDP!AS12</f>
        <v>0</v>
      </c>
      <c r="AT12">
        <f>('broad money'!AT12/100)*nGDP!AT12</f>
        <v>0</v>
      </c>
      <c r="AU12">
        <f>('broad money'!AU12/100)*nGDP!AU12</f>
        <v>0</v>
      </c>
      <c r="AV12">
        <f>('broad money'!AV12/100)*nGDP!AV12</f>
        <v>0</v>
      </c>
      <c r="AW12">
        <f>('broad money'!AW12/100)*nGDP!AW12</f>
        <v>0</v>
      </c>
      <c r="AX12">
        <f>('broad money'!AX12/100)*nGDP!AX12</f>
        <v>0</v>
      </c>
      <c r="AY12">
        <f>('broad money'!AY12/100)*nGDP!AY12</f>
        <v>0</v>
      </c>
      <c r="AZ12">
        <f>('broad money'!AZ12/100)*nGDP!AZ12</f>
        <v>0</v>
      </c>
      <c r="BA12">
        <f>('broad money'!BA12/100)*nGDP!BA12</f>
        <v>0</v>
      </c>
      <c r="BB12">
        <f>('broad money'!BB12/100)*nGDP!BB12</f>
        <v>0</v>
      </c>
      <c r="BC12">
        <f>('broad money'!BC12/100)*nGDP!BC12</f>
        <v>0</v>
      </c>
      <c r="BD12">
        <f>('broad money'!BD12/100)*nGDP!BD12</f>
        <v>0</v>
      </c>
      <c r="BE12">
        <f>('broad money'!BE12/100)*nGDP!BE12</f>
        <v>0</v>
      </c>
      <c r="BF12">
        <f>('broad money'!BF12/100)*nGDP!BF12</f>
        <v>0</v>
      </c>
      <c r="BG12">
        <f>('broad money'!BG12/100)*nGDP!BG12</f>
        <v>0</v>
      </c>
      <c r="BH12">
        <f>('broad money'!BH12/100)*nGDP!BH12</f>
        <v>0</v>
      </c>
      <c r="BI12">
        <f>('broad money'!BI12/100)*nGDP!BI12</f>
        <v>0</v>
      </c>
      <c r="BJ12">
        <f>('broad money'!BJ12/100)*nGDP!BJ12</f>
        <v>0</v>
      </c>
      <c r="BK12">
        <f>('broad money'!BK12/100)*nGDP!BK12</f>
        <v>0</v>
      </c>
      <c r="BL12">
        <f>('broad money'!BL12/100)*nGDP!BL12</f>
        <v>0</v>
      </c>
      <c r="BM12">
        <f>('broad money'!BM12/100)*nGDP!BM12</f>
        <v>0</v>
      </c>
      <c r="BN12">
        <f>('broad money'!BN12/100)*nGDP!BN12</f>
        <v>0</v>
      </c>
      <c r="BO12">
        <f>('broad money'!BO12/100)*nGDP!BO12</f>
        <v>0</v>
      </c>
      <c r="BP12">
        <f>('broad money'!BP12/100)*nGDP!BP12</f>
        <v>0</v>
      </c>
      <c r="BQ12">
        <f>('broad money'!BQ12/100)*nGDP!BQ12</f>
        <v>0</v>
      </c>
    </row>
    <row r="13" spans="1:69" x14ac:dyDescent="0.35">
      <c r="A13" t="s">
        <v>71</v>
      </c>
      <c r="B13" t="s">
        <v>72</v>
      </c>
      <c r="C13" t="s">
        <v>816</v>
      </c>
      <c r="D13" t="s">
        <v>817</v>
      </c>
      <c r="E13">
        <f>('broad money'!E13/100)*nGDP!E13</f>
        <v>0</v>
      </c>
      <c r="F13">
        <f>('broad money'!F13/100)*nGDP!F13</f>
        <v>5140750863.2781963</v>
      </c>
      <c r="G13">
        <f>('broad money'!G13/100)*nGDP!G13</f>
        <v>5147305438.367095</v>
      </c>
      <c r="H13">
        <f>('broad money'!H13/100)*nGDP!H13</f>
        <v>5902453820.0612774</v>
      </c>
      <c r="I13">
        <f>('broad money'!I13/100)*nGDP!I13</f>
        <v>6603509195.7501125</v>
      </c>
      <c r="J13">
        <f>('broad money'!J13/100)*nGDP!J13</f>
        <v>7150790117.8537722</v>
      </c>
      <c r="K13">
        <f>('broad money'!K13/100)*nGDP!K13</f>
        <v>7842752543.9529419</v>
      </c>
      <c r="L13">
        <f>('broad money'!L13/100)*nGDP!L13</f>
        <v>8957446331.9129562</v>
      </c>
      <c r="M13">
        <f>('broad money'!M13/100)*nGDP!M13</f>
        <v>10559793486.074026</v>
      </c>
      <c r="N13">
        <f>('broad money'!N13/100)*nGDP!N13</f>
        <v>11808866747.477154</v>
      </c>
      <c r="O13">
        <f>('broad money'!O13/100)*nGDP!O13</f>
        <v>12856931826.556227</v>
      </c>
      <c r="P13">
        <f>('broad money'!P13/100)*nGDP!P13</f>
        <v>14426570360.704136</v>
      </c>
      <c r="Q13">
        <f>('broad money'!Q13/100)*nGDP!Q13</f>
        <v>18812278915.211475</v>
      </c>
      <c r="R13">
        <f>('broad money'!R13/100)*nGDP!R13</f>
        <v>24250623513.47522</v>
      </c>
      <c r="S13">
        <f>('broad money'!S13/100)*nGDP!S13</f>
        <v>32271681176.659599</v>
      </c>
      <c r="T13">
        <f>('broad money'!T13/100)*nGDP!T13</f>
        <v>43548575762.270393</v>
      </c>
      <c r="U13">
        <f>('broad money'!U13/100)*nGDP!U13</f>
        <v>56934555535.322327</v>
      </c>
      <c r="V13">
        <f>('broad money'!V13/100)*nGDP!V13</f>
        <v>72262220170.990448</v>
      </c>
      <c r="W13">
        <f>('broad money'!W13/100)*nGDP!W13</f>
        <v>91569357597.379257</v>
      </c>
      <c r="X13">
        <f>('broad money'!X13/100)*nGDP!X13</f>
        <v>110692583886.93027</v>
      </c>
      <c r="Y13">
        <f>('broad money'!Y13/100)*nGDP!Y13</f>
        <v>137803400230.42188</v>
      </c>
      <c r="Z13">
        <f>('broad money'!Z13/100)*nGDP!Z13</f>
        <v>157137684792.02597</v>
      </c>
      <c r="AA13">
        <f>('broad money'!AA13/100)*nGDP!AA13</f>
        <v>178247393362.77924</v>
      </c>
      <c r="AB13">
        <f>('broad money'!AB13/100)*nGDP!AB13</f>
        <v>197585723217.47284</v>
      </c>
      <c r="AC13">
        <f>('broad money'!AC13/100)*nGDP!AC13</f>
        <v>217614772524.23648</v>
      </c>
      <c r="AD13">
        <f>('broad money'!AD13/100)*nGDP!AD13</f>
        <v>235437067243.73364</v>
      </c>
      <c r="AE13">
        <f>('broad money'!AE13/100)*nGDP!AE13</f>
        <v>247307852258.39966</v>
      </c>
      <c r="AF13">
        <f>('broad money'!AF13/100)*nGDP!AF13</f>
        <v>266191788392.5405</v>
      </c>
      <c r="AG13">
        <f>('broad money'!AG13/100)*nGDP!AG13</f>
        <v>271432768545.8295</v>
      </c>
      <c r="AH13">
        <f>('broad money'!AH13/100)*nGDP!AH13</f>
        <v>267545177079.52368</v>
      </c>
      <c r="AI13">
        <f>('broad money'!AI13/100)*nGDP!AI13</f>
        <v>324801430183.97162</v>
      </c>
      <c r="AJ13">
        <f>('broad money'!AJ13/100)*nGDP!AJ13</f>
        <v>239077590688.32071</v>
      </c>
      <c r="AK13">
        <f>('broad money'!AK13/100)*nGDP!AK13</f>
        <v>249218426304.54181</v>
      </c>
      <c r="AL13">
        <f>('broad money'!AL13/100)*nGDP!AL13</f>
        <v>262883878380.72647</v>
      </c>
      <c r="AM13">
        <f>('broad money'!AM13/100)*nGDP!AM13</f>
        <v>274068926516.31165</v>
      </c>
      <c r="AN13">
        <f>('broad money'!AN13/100)*nGDP!AN13</f>
        <v>283745998295.68665</v>
      </c>
      <c r="AO13">
        <f>('broad money'!AO13/100)*nGDP!AO13</f>
        <v>296066921284.23871</v>
      </c>
      <c r="AP13">
        <f>('broad money'!AP13/100)*nGDP!AP13</f>
        <v>322799390231.68658</v>
      </c>
      <c r="AQ13">
        <f>('broad money'!AQ13/100)*nGDP!AQ13</f>
        <v>346105214962.73285</v>
      </c>
      <c r="AR13">
        <f>('broad money'!AR13/100)*nGDP!AR13</f>
        <v>379786382194.3645</v>
      </c>
      <c r="AS13">
        <f>('broad money'!AS13/100)*nGDP!AS13</f>
        <v>409998767451.03644</v>
      </c>
      <c r="AT13">
        <f>('broad money'!AT13/100)*nGDP!AT13</f>
        <v>447053988754.96313</v>
      </c>
      <c r="AU13">
        <f>('broad money'!AU13/100)*nGDP!AU13</f>
        <v>470667274288.69788</v>
      </c>
      <c r="AV13">
        <f>('broad money'!AV13/100)*nGDP!AV13</f>
        <v>514458521008.48615</v>
      </c>
      <c r="AW13">
        <f>('broad money'!AW13/100)*nGDP!AW13</f>
        <v>576473017622.95923</v>
      </c>
      <c r="AX13">
        <f>('broad money'!AX13/100)*nGDP!AX13</f>
        <v>665046355340.93616</v>
      </c>
      <c r="AY13">
        <f>('broad money'!AY13/100)*nGDP!AY13</f>
        <v>796836673591.36511</v>
      </c>
      <c r="AZ13">
        <f>('broad money'!AZ13/100)*nGDP!AZ13</f>
        <v>1001390433007.7087</v>
      </c>
      <c r="BA13">
        <f>('broad money'!BA13/100)*nGDP!BA13</f>
        <v>1208146364186.7075</v>
      </c>
      <c r="BB13">
        <f>('broad money'!BB13/100)*nGDP!BB13</f>
        <v>1312031199613.0615</v>
      </c>
      <c r="BC13">
        <f>('broad money'!BC13/100)*nGDP!BC13</f>
        <v>1424000818702.2651</v>
      </c>
      <c r="BD13">
        <f>('broad money'!BD13/100)*nGDP!BD13</f>
        <v>1563197721752.5383</v>
      </c>
      <c r="BE13">
        <f>('broad money'!BE13/100)*nGDP!BE13</f>
        <v>1676451722029.6028</v>
      </c>
      <c r="BF13">
        <f>('broad money'!BF13/100)*nGDP!BF13</f>
        <v>1847421557069.1704</v>
      </c>
      <c r="BG13">
        <f>('broad money'!BG13/100)*nGDP!BG13</f>
        <v>2009797174328.7708</v>
      </c>
      <c r="BH13">
        <f>('broad money'!BH13/100)*nGDP!BH13</f>
        <v>2032813094423.9797</v>
      </c>
      <c r="BI13">
        <f>('broad money'!BI13/100)*nGDP!BI13</f>
        <v>2126996555783.8013</v>
      </c>
      <c r="BJ13">
        <f>('broad money'!BJ13/100)*nGDP!BJ13</f>
        <v>2111838467084.9707</v>
      </c>
      <c r="BK13">
        <f>('broad money'!BK13/100)*nGDP!BK13</f>
        <v>0</v>
      </c>
      <c r="BL13">
        <f>('broad money'!BL13/100)*nGDP!BL13</f>
        <v>0</v>
      </c>
      <c r="BM13">
        <f>('broad money'!BM13/100)*nGDP!BM13</f>
        <v>0</v>
      </c>
      <c r="BN13">
        <f>('broad money'!BN13/100)*nGDP!BN13</f>
        <v>0</v>
      </c>
      <c r="BO13">
        <f>('broad money'!BO13/100)*nGDP!BO13</f>
        <v>0</v>
      </c>
      <c r="BP13">
        <f>('broad money'!BP13/100)*nGDP!BP13</f>
        <v>0</v>
      </c>
      <c r="BQ13">
        <f>('broad money'!BQ13/100)*nGDP!BQ13</f>
        <v>0</v>
      </c>
    </row>
    <row r="14" spans="1:69" x14ac:dyDescent="0.35">
      <c r="A14" t="s">
        <v>73</v>
      </c>
      <c r="B14" t="s">
        <v>74</v>
      </c>
      <c r="C14" t="s">
        <v>816</v>
      </c>
      <c r="D14" t="s">
        <v>817</v>
      </c>
      <c r="E14">
        <f>('broad money'!E14/100)*nGDP!E14</f>
        <v>0</v>
      </c>
      <c r="F14">
        <f>('broad money'!F14/100)*nGDP!F14</f>
        <v>0</v>
      </c>
      <c r="G14">
        <f>('broad money'!G14/100)*nGDP!G14</f>
        <v>0</v>
      </c>
      <c r="H14">
        <f>('broad money'!H14/100)*nGDP!H14</f>
        <v>0</v>
      </c>
      <c r="I14">
        <f>('broad money'!I14/100)*nGDP!I14</f>
        <v>0</v>
      </c>
      <c r="J14">
        <f>('broad money'!J14/100)*nGDP!J14</f>
        <v>0</v>
      </c>
      <c r="K14">
        <f>('broad money'!K14/100)*nGDP!K14</f>
        <v>0</v>
      </c>
      <c r="L14">
        <f>('broad money'!L14/100)*nGDP!L14</f>
        <v>0</v>
      </c>
      <c r="M14">
        <f>('broad money'!M14/100)*nGDP!M14</f>
        <v>0</v>
      </c>
      <c r="N14">
        <f>('broad money'!N14/100)*nGDP!N14</f>
        <v>0</v>
      </c>
      <c r="O14">
        <f>('broad money'!O14/100)*nGDP!O14</f>
        <v>0</v>
      </c>
      <c r="P14">
        <f>('broad money'!P14/100)*nGDP!P14</f>
        <v>0</v>
      </c>
      <c r="Q14">
        <f>('broad money'!Q14/100)*nGDP!Q14</f>
        <v>0</v>
      </c>
      <c r="R14">
        <f>('broad money'!R14/100)*nGDP!R14</f>
        <v>564676419.59216702</v>
      </c>
      <c r="S14">
        <f>('broad money'!S14/100)*nGDP!S14</f>
        <v>1524462630.3957968</v>
      </c>
      <c r="T14">
        <f>('broad money'!T14/100)*nGDP!T14</f>
        <v>2226600711.6377654</v>
      </c>
      <c r="U14">
        <f>('broad money'!U14/100)*nGDP!U14</f>
        <v>4238121643.1170416</v>
      </c>
      <c r="V14">
        <f>('broad money'!V14/100)*nGDP!V14</f>
        <v>3981118540.7219453</v>
      </c>
      <c r="W14">
        <f>('broad money'!W14/100)*nGDP!W14</f>
        <v>4540103858.97332</v>
      </c>
      <c r="X14">
        <f>('broad money'!X14/100)*nGDP!X14</f>
        <v>4775667535.7132082</v>
      </c>
      <c r="Y14">
        <f>('broad money'!Y14/100)*nGDP!Y14</f>
        <v>6345908751.9033203</v>
      </c>
      <c r="Z14">
        <f>('broad money'!Z14/100)*nGDP!Z14</f>
        <v>7925251974.9386978</v>
      </c>
      <c r="AA14">
        <f>('broad money'!AA14/100)*nGDP!AA14</f>
        <v>9165431762.4625397</v>
      </c>
      <c r="AB14">
        <f>('broad money'!AB14/100)*nGDP!AB14</f>
        <v>9899727594.6608582</v>
      </c>
      <c r="AC14">
        <f>('broad money'!AC14/100)*nGDP!AC14</f>
        <v>12767529283.57395</v>
      </c>
      <c r="AD14">
        <f>('broad money'!AD14/100)*nGDP!AD14</f>
        <v>13589348951.239416</v>
      </c>
      <c r="AE14">
        <f>('broad money'!AE14/100)*nGDP!AE14</f>
        <v>14185834922.364487</v>
      </c>
      <c r="AF14">
        <f>('broad money'!AF14/100)*nGDP!AF14</f>
        <v>14965949332.60692</v>
      </c>
      <c r="AG14">
        <f>('broad money'!AG14/100)*nGDP!AG14</f>
        <v>15842086624.897871</v>
      </c>
      <c r="AH14">
        <f>('broad money'!AH14/100)*nGDP!AH14</f>
        <v>17212748569.871948</v>
      </c>
      <c r="AI14">
        <f>('broad money'!AI14/100)*nGDP!AI14</f>
        <v>15801688913.102692</v>
      </c>
      <c r="AJ14">
        <f>('broad money'!AJ14/100)*nGDP!AJ14</f>
        <v>18099700354.126949</v>
      </c>
      <c r="AK14">
        <f>('broad money'!AK14/100)*nGDP!AK14</f>
        <v>18935167529.283581</v>
      </c>
      <c r="AL14">
        <f>('broad money'!AL14/100)*nGDP!AL14</f>
        <v>18636611277.581036</v>
      </c>
      <c r="AM14">
        <f>('broad money'!AM14/100)*nGDP!AM14</f>
        <v>20108417324.979584</v>
      </c>
      <c r="AN14">
        <f>('broad money'!AN14/100)*nGDP!AN14</f>
        <v>22163170798.147652</v>
      </c>
      <c r="AO14">
        <f>('broad money'!AO14/100)*nGDP!AO14</f>
        <v>23683464995.913933</v>
      </c>
      <c r="AP14">
        <f>('broad money'!AP14/100)*nGDP!AP14</f>
        <v>25825388177.608288</v>
      </c>
      <c r="AQ14">
        <f>('broad money'!AQ14/100)*nGDP!AQ14</f>
        <v>26898298162.014999</v>
      </c>
      <c r="AR14">
        <f>('broad money'!AR14/100)*nGDP!AR14</f>
        <v>29979305650.102108</v>
      </c>
      <c r="AS14">
        <f>('broad money'!AS14/100)*nGDP!AS14</f>
        <v>34572906739.278419</v>
      </c>
      <c r="AT14">
        <f>('broad money'!AT14/100)*nGDP!AT14</f>
        <v>42160653505.786476</v>
      </c>
      <c r="AU14">
        <f>('broad money'!AU14/100)*nGDP!AU14</f>
        <v>46597140912.184937</v>
      </c>
      <c r="AV14">
        <f>('broad money'!AV14/100)*nGDP!AV14</f>
        <v>53668073519.400887</v>
      </c>
      <c r="AW14">
        <f>('broad money'!AW14/100)*nGDP!AW14</f>
        <v>66408713410.483505</v>
      </c>
      <c r="AX14">
        <f>('broad money'!AX14/100)*nGDP!AX14</f>
        <v>86760245064.669891</v>
      </c>
      <c r="AY14">
        <f>('broad money'!AY14/100)*nGDP!AY14</f>
        <v>106976446562.28714</v>
      </c>
      <c r="AZ14">
        <f>('broad money'!AZ14/100)*nGDP!AZ14</f>
        <v>151273247106.87543</v>
      </c>
      <c r="BA14">
        <f>('broad money'!BA14/100)*nGDP!BA14</f>
        <v>183450782845.47314</v>
      </c>
      <c r="BB14">
        <f>('broad money'!BB14/100)*nGDP!BB14</f>
        <v>198272566371.68121</v>
      </c>
      <c r="BC14">
        <f>('broad money'!BC14/100)*nGDP!BC14</f>
        <v>210718311776.71869</v>
      </c>
      <c r="BD14">
        <f>('broad money'!BD14/100)*nGDP!BD14</f>
        <v>221421102791.0145</v>
      </c>
      <c r="BE14">
        <f>('broad money'!BE14/100)*nGDP!BE14</f>
        <v>231356296800.54459</v>
      </c>
      <c r="BF14">
        <f>('broad money'!BF14/100)*nGDP!BF14</f>
        <v>283976582709.32623</v>
      </c>
      <c r="BG14">
        <f>('broad money'!BG14/100)*nGDP!BG14</f>
        <v>306447379169.50317</v>
      </c>
      <c r="BH14">
        <f>('broad money'!BH14/100)*nGDP!BH14</f>
        <v>323163240299.5235</v>
      </c>
      <c r="BI14">
        <f>('broad money'!BI14/100)*nGDP!BI14</f>
        <v>333684138869.97919</v>
      </c>
      <c r="BJ14">
        <f>('broad money'!BJ14/100)*nGDP!BJ14</f>
        <v>347485091899.25104</v>
      </c>
      <c r="BK14">
        <f>('broad money'!BK14/100)*nGDP!BK14</f>
        <v>356278284547.31158</v>
      </c>
      <c r="BL14">
        <f>('broad money'!BL14/100)*nGDP!BL14</f>
        <v>384796732471.06879</v>
      </c>
      <c r="BM14">
        <f>('broad money'!BM14/100)*nGDP!BM14</f>
        <v>402615929203.53882</v>
      </c>
      <c r="BN14">
        <f>('broad money'!BN14/100)*nGDP!BN14</f>
        <v>425602450646.69861</v>
      </c>
      <c r="BO14">
        <f>('broad money'!BO14/100)*nGDP!BO14</f>
        <v>463886997957.79468</v>
      </c>
      <c r="BP14">
        <f>('broad money'!BP14/100)*nGDP!BP14</f>
        <v>550819877467.66516</v>
      </c>
      <c r="BQ14">
        <f>('broad money'!BQ14/100)*nGDP!BQ14</f>
        <v>631065202995.23474</v>
      </c>
    </row>
    <row r="15" spans="1:69" x14ac:dyDescent="0.35">
      <c r="A15" t="s">
        <v>75</v>
      </c>
      <c r="B15" t="s">
        <v>76</v>
      </c>
      <c r="C15" t="s">
        <v>816</v>
      </c>
      <c r="D15" t="s">
        <v>817</v>
      </c>
      <c r="E15">
        <f>('broad money'!E15/100)*nGDP!E15</f>
        <v>3353842441.8004456</v>
      </c>
      <c r="F15">
        <f>('broad money'!F15/100)*nGDP!F15</f>
        <v>3343156285.542912</v>
      </c>
      <c r="G15">
        <f>('broad money'!G15/100)*nGDP!G15</f>
        <v>2624145001.9452529</v>
      </c>
      <c r="H15">
        <f>('broad money'!H15/100)*nGDP!H15</f>
        <v>2926758959.3483453</v>
      </c>
      <c r="I15">
        <f>('broad money'!I15/100)*nGDP!I15</f>
        <v>4088610300.6810617</v>
      </c>
      <c r="J15">
        <f>('broad money'!J15/100)*nGDP!J15</f>
        <v>4288235201.8569646</v>
      </c>
      <c r="K15">
        <f>('broad money'!K15/100)*nGDP!K15</f>
        <v>4566666590.6057892</v>
      </c>
      <c r="L15">
        <f>('broad money'!L15/100)*nGDP!L15</f>
        <v>4469697163.7771864</v>
      </c>
      <c r="M15">
        <f>('broad money'!M15/100)*nGDP!M15</f>
        <v>5397142945.5841589</v>
      </c>
      <c r="N15">
        <f>('broad money'!N15/100)*nGDP!N15</f>
        <v>6525714392.6491261</v>
      </c>
      <c r="O15">
        <f>('broad money'!O15/100)*nGDP!O15</f>
        <v>7263158089.5428143</v>
      </c>
      <c r="P15">
        <f>('broad money'!P15/100)*nGDP!P15</f>
        <v>5999999919.8914118</v>
      </c>
      <c r="Q15">
        <f>('broad money'!Q15/100)*nGDP!Q15</f>
        <v>7875000031.4669523</v>
      </c>
      <c r="R15">
        <f>('broad money'!R15/100)*nGDP!R15</f>
        <v>12222222153.269928</v>
      </c>
      <c r="S15">
        <f>('broad money'!S15/100)*nGDP!S15</f>
        <v>18888888782.326305</v>
      </c>
      <c r="T15">
        <f>('broad money'!T15/100)*nGDP!T15</f>
        <v>11621621531.841063</v>
      </c>
      <c r="U15">
        <f>('broad money'!U15/100)*nGDP!U15</f>
        <v>9750000275.7488194</v>
      </c>
      <c r="V15">
        <f>('broad money'!V15/100)*nGDP!V15</f>
        <v>12760000077.548483</v>
      </c>
      <c r="W15">
        <f>('broad money'!W15/100)*nGDP!W15</f>
        <v>21853597235.324024</v>
      </c>
      <c r="X15">
        <f>('broad money'!X15/100)*nGDP!X15</f>
        <v>17913978152.974236</v>
      </c>
      <c r="Y15">
        <f>('broad money'!Y15/100)*nGDP!Y15</f>
        <v>19206413287.654434</v>
      </c>
      <c r="Z15">
        <f>('broad money'!Z15/100)*nGDP!Z15</f>
        <v>18419474226.674889</v>
      </c>
      <c r="AA15">
        <f>('broad money'!AA15/100)*nGDP!AA15</f>
        <v>17909336901.716331</v>
      </c>
      <c r="AB15">
        <f>('broad money'!AB15/100)*nGDP!AB15</f>
        <v>21862582983.526512</v>
      </c>
      <c r="AC15">
        <f>('broad money'!AC15/100)*nGDP!AC15</f>
        <v>25691821056.305431</v>
      </c>
      <c r="AD15">
        <f>('broad money'!AD15/100)*nGDP!AD15</f>
        <v>15253068664.642776</v>
      </c>
      <c r="AE15">
        <f>('broad money'!AE15/100)*nGDP!AE15</f>
        <v>20734829689.352982</v>
      </c>
      <c r="AF15">
        <f>('broad money'!AF15/100)*nGDP!AF15</f>
        <v>23995649859.044914</v>
      </c>
      <c r="AG15">
        <f>('broad money'!AG15/100)*nGDP!AG15</f>
        <v>31909855704.84964</v>
      </c>
      <c r="AH15">
        <f>('broad money'!AH15/100)*nGDP!AH15</f>
        <v>15406143605.78479</v>
      </c>
      <c r="AI15">
        <f>('broad money'!AI15/100)*nGDP!AI15</f>
        <v>16228832069.632408</v>
      </c>
      <c r="AJ15">
        <f>('broad money'!AJ15/100)*nGDP!AJ15</f>
        <v>20028316727.844913</v>
      </c>
      <c r="AK15">
        <f>('broad money'!AK15/100)*nGDP!AK15</f>
        <v>31323121773.556923</v>
      </c>
      <c r="AL15">
        <f>('broad money'!AL15/100)*nGDP!AL15</f>
        <v>45498498498.498489</v>
      </c>
      <c r="AM15">
        <f>('broad money'!AM15/100)*nGDP!AM15</f>
        <v>53471032000.000008</v>
      </c>
      <c r="AN15">
        <f>('broad money'!AN15/100)*nGDP!AN15</f>
        <v>51970874999.999901</v>
      </c>
      <c r="AO15">
        <f>('broad money'!AO15/100)*nGDP!AO15</f>
        <v>61752085000.000107</v>
      </c>
      <c r="AP15">
        <f>('broad money'!AP15/100)*nGDP!AP15</f>
        <v>77520318000.000046</v>
      </c>
      <c r="AQ15">
        <f>('broad money'!AQ15/100)*nGDP!AQ15</f>
        <v>85650720999.999939</v>
      </c>
      <c r="AR15">
        <f>('broad money'!AR15/100)*nGDP!AR15</f>
        <v>89150058000</v>
      </c>
      <c r="AS15">
        <f>('broad money'!AS15/100)*nGDP!AS15</f>
        <v>90514975371.930084</v>
      </c>
      <c r="AT15">
        <f>('broad money'!AT15/100)*nGDP!AT15</f>
        <v>72922286999.999939</v>
      </c>
      <c r="AU15">
        <f>('broad money'!AU15/100)*nGDP!AU15</f>
        <v>27291450634.652615</v>
      </c>
      <c r="AV15">
        <f>('broad money'!AV15/100)*nGDP!AV15</f>
        <v>38408855513.695259</v>
      </c>
      <c r="AW15">
        <f>('broad money'!AW15/100)*nGDP!AW15</f>
        <v>46640423257.077042</v>
      </c>
      <c r="AX15">
        <f>('broad money'!AX15/100)*nGDP!AX15</f>
        <v>56964630185.589561</v>
      </c>
      <c r="AY15">
        <f>('broad money'!AY15/100)*nGDP!AY15</f>
        <v>65231409173.596802</v>
      </c>
      <c r="AZ15">
        <f>('broad money'!AZ15/100)*nGDP!AZ15</f>
        <v>80118410693.678619</v>
      </c>
      <c r="BA15">
        <f>('broad money'!BA15/100)*nGDP!BA15</f>
        <v>84943263515.42598</v>
      </c>
      <c r="BB15">
        <f>('broad money'!BB15/100)*nGDP!BB15</f>
        <v>84318764341.747147</v>
      </c>
      <c r="BC15">
        <f>('broad money'!BC15/100)*nGDP!BC15</f>
        <v>107773368938.96922</v>
      </c>
      <c r="BD15">
        <f>('broad money'!BD15/100)*nGDP!BD15</f>
        <v>129290318577.95586</v>
      </c>
      <c r="BE15">
        <f>('broad money'!BE15/100)*nGDP!BE15</f>
        <v>148374233674.84222</v>
      </c>
      <c r="BF15">
        <f>('broad money'!BF15/100)*nGDP!BF15</f>
        <v>150130095293.05066</v>
      </c>
      <c r="BG15">
        <f>('broad money'!BG15/100)*nGDP!BG15</f>
        <v>135904696903.5193</v>
      </c>
      <c r="BH15">
        <f>('broad money'!BH15/100)*nGDP!BH15</f>
        <v>164691340917.71698</v>
      </c>
      <c r="BI15">
        <f>('broad money'!BI15/100)*nGDP!BI15</f>
        <v>158184759904.25632</v>
      </c>
      <c r="BJ15">
        <f>('broad money'!BJ15/100)*nGDP!BJ15</f>
        <v>183403713897.73425</v>
      </c>
      <c r="BK15">
        <f>('broad money'!BK15/100)*nGDP!BK15</f>
        <v>159601699441.6658</v>
      </c>
      <c r="BL15">
        <f>('broad money'!BL15/100)*nGDP!BL15</f>
        <v>117235783219.7514</v>
      </c>
      <c r="BM15">
        <f>('broad money'!BM15/100)*nGDP!BM15</f>
        <v>133100777586.44354</v>
      </c>
      <c r="BN15">
        <f>('broad money'!BN15/100)*nGDP!BN15</f>
        <v>149525787376.20554</v>
      </c>
      <c r="BO15">
        <f>('broad money'!BO15/100)*nGDP!BO15</f>
        <v>204094228509.87152</v>
      </c>
      <c r="BP15">
        <f>('broad money'!BP15/100)*nGDP!BP15</f>
        <v>232649204601.38791</v>
      </c>
      <c r="BQ15">
        <f>('broad money'!BQ15/100)*nGDP!BQ15</f>
        <v>168106718785.81088</v>
      </c>
    </row>
    <row r="16" spans="1:69" x14ac:dyDescent="0.35">
      <c r="A16" t="s">
        <v>101</v>
      </c>
      <c r="B16" t="s">
        <v>102</v>
      </c>
      <c r="C16" t="s">
        <v>816</v>
      </c>
      <c r="D16" t="s">
        <v>817</v>
      </c>
      <c r="E16">
        <f>('broad money'!E16/100)*nGDP!E16</f>
        <v>0</v>
      </c>
      <c r="F16">
        <f>('broad money'!F16/100)*nGDP!F16</f>
        <v>0</v>
      </c>
      <c r="G16">
        <f>('broad money'!G16/100)*nGDP!G16</f>
        <v>0</v>
      </c>
      <c r="H16">
        <f>('broad money'!H16/100)*nGDP!H16</f>
        <v>0</v>
      </c>
      <c r="I16">
        <f>('broad money'!I16/100)*nGDP!I16</f>
        <v>0</v>
      </c>
      <c r="J16">
        <f>('broad money'!J16/100)*nGDP!J16</f>
        <v>0</v>
      </c>
      <c r="K16">
        <f>('broad money'!K16/100)*nGDP!K16</f>
        <v>0</v>
      </c>
      <c r="L16">
        <f>('broad money'!L16/100)*nGDP!L16</f>
        <v>0</v>
      </c>
      <c r="M16">
        <f>('broad money'!M16/100)*nGDP!M16</f>
        <v>0</v>
      </c>
      <c r="N16">
        <f>('broad money'!N16/100)*nGDP!N16</f>
        <v>0</v>
      </c>
      <c r="O16">
        <f>('broad money'!O16/100)*nGDP!O16</f>
        <v>0</v>
      </c>
      <c r="P16">
        <f>('broad money'!P16/100)*nGDP!P16</f>
        <v>0</v>
      </c>
      <c r="Q16">
        <f>('broad money'!Q16/100)*nGDP!Q16</f>
        <v>0</v>
      </c>
      <c r="R16">
        <f>('broad money'!R16/100)*nGDP!R16</f>
        <v>0</v>
      </c>
      <c r="S16">
        <f>('broad money'!S16/100)*nGDP!S16</f>
        <v>0</v>
      </c>
      <c r="T16">
        <f>('broad money'!T16/100)*nGDP!T16</f>
        <v>0</v>
      </c>
      <c r="U16">
        <f>('broad money'!U16/100)*nGDP!U16</f>
        <v>0</v>
      </c>
      <c r="V16">
        <f>('broad money'!V16/100)*nGDP!V16</f>
        <v>0</v>
      </c>
      <c r="W16">
        <f>('broad money'!W16/100)*nGDP!W16</f>
        <v>0</v>
      </c>
      <c r="X16">
        <f>('broad money'!X16/100)*nGDP!X16</f>
        <v>0</v>
      </c>
      <c r="Y16">
        <f>('broad money'!Y16/100)*nGDP!Y16</f>
        <v>0</v>
      </c>
      <c r="Z16">
        <f>('broad money'!Z16/100)*nGDP!Z16</f>
        <v>0</v>
      </c>
      <c r="AA16">
        <f>('broad money'!AA16/100)*nGDP!AA16</f>
        <v>0</v>
      </c>
      <c r="AB16">
        <f>('broad money'!AB16/100)*nGDP!AB16</f>
        <v>0</v>
      </c>
      <c r="AC16">
        <f>('broad money'!AC16/100)*nGDP!AC16</f>
        <v>0</v>
      </c>
      <c r="AD16">
        <f>('broad money'!AD16/100)*nGDP!AD16</f>
        <v>0</v>
      </c>
      <c r="AE16">
        <f>('broad money'!AE16/100)*nGDP!AE16</f>
        <v>0</v>
      </c>
      <c r="AF16">
        <f>('broad money'!AF16/100)*nGDP!AF16</f>
        <v>0</v>
      </c>
      <c r="AG16">
        <f>('broad money'!AG16/100)*nGDP!AG16</f>
        <v>0</v>
      </c>
      <c r="AH16">
        <f>('broad money'!AH16/100)*nGDP!AH16</f>
        <v>0</v>
      </c>
      <c r="AI16">
        <f>('broad money'!AI16/100)*nGDP!AI16</f>
        <v>0</v>
      </c>
      <c r="AJ16">
        <f>('broad money'!AJ16/100)*nGDP!AJ16</f>
        <v>0</v>
      </c>
      <c r="AK16">
        <f>('broad money'!AK16/100)*nGDP!AK16</f>
        <v>1016639778.4571167</v>
      </c>
      <c r="AL16">
        <f>('broad money'!AL16/100)*nGDP!AL16</f>
        <v>830272725.36238241</v>
      </c>
      <c r="AM16">
        <f>('broad money'!AM16/100)*nGDP!AM16</f>
        <v>172251735.37798613</v>
      </c>
      <c r="AN16">
        <f>('broad money'!AN16/100)*nGDP!AN16</f>
        <v>113165481.7642546</v>
      </c>
      <c r="AO16">
        <f>('broad money'!AO16/100)*nGDP!AO16</f>
        <v>131317354.74374473</v>
      </c>
      <c r="AP16">
        <f>('broad money'!AP16/100)*nGDP!AP16</f>
        <v>143186108.96331057</v>
      </c>
      <c r="AQ16">
        <f>('broad money'!AQ16/100)*nGDP!AQ16</f>
        <v>190361517.81446901</v>
      </c>
      <c r="AR16">
        <f>('broad money'!AR16/100)*nGDP!AR16</f>
        <v>204564534.18850198</v>
      </c>
      <c r="AS16">
        <f>('broad money'!AS16/100)*nGDP!AS16</f>
        <v>281086087.3598308</v>
      </c>
      <c r="AT16">
        <f>('broad money'!AT16/100)*nGDP!AT16</f>
        <v>284926486.34435797</v>
      </c>
      <c r="AU16">
        <f>('broad money'!AU16/100)*nGDP!AU16</f>
        <v>369558085.9286651</v>
      </c>
      <c r="AV16">
        <f>('broad money'!AV16/100)*nGDP!AV16</f>
        <v>403991079.44485557</v>
      </c>
      <c r="AW16">
        <f>('broad money'!AW16/100)*nGDP!AW16</f>
        <v>536026638.39085084</v>
      </c>
      <c r="AX16">
        <f>('broad money'!AX16/100)*nGDP!AX16</f>
        <v>798697709.59425497</v>
      </c>
      <c r="AY16">
        <f>('broad money'!AY16/100)*nGDP!AY16</f>
        <v>1167523461.1492145</v>
      </c>
      <c r="AZ16">
        <f>('broad money'!AZ16/100)*nGDP!AZ16</f>
        <v>2021004013.932265</v>
      </c>
      <c r="BA16">
        <f>('broad money'!BA16/100)*nGDP!BA16</f>
        <v>2313263351.0968752</v>
      </c>
      <c r="BB16">
        <f>('broad money'!BB16/100)*nGDP!BB16</f>
        <v>2243401356.34481</v>
      </c>
      <c r="BC16">
        <f>('broad money'!BC16/100)*nGDP!BC16</f>
        <v>2439075348.3897491</v>
      </c>
      <c r="BD16">
        <f>('broad money'!BD16/100)*nGDP!BD16</f>
        <v>3025437662.2359099</v>
      </c>
      <c r="BE16">
        <f>('broad money'!BE16/100)*nGDP!BE16</f>
        <v>3351133976.9865937</v>
      </c>
      <c r="BF16">
        <f>('broad money'!BF16/100)*nGDP!BF16</f>
        <v>3772644908.2884088</v>
      </c>
      <c r="BG16">
        <f>('broad money'!BG16/100)*nGDP!BG16</f>
        <v>4025284812.4774494</v>
      </c>
      <c r="BH16">
        <f>('broad money'!BH16/100)*nGDP!BH16</f>
        <v>3882831987.7148957</v>
      </c>
      <c r="BI16">
        <f>('broad money'!BI16/100)*nGDP!BI16</f>
        <v>4537256362.3663597</v>
      </c>
      <c r="BJ16">
        <f>('broad money'!BJ16/100)*nGDP!BJ16</f>
        <v>5350518864.0114517</v>
      </c>
      <c r="BK16">
        <f>('broad money'!BK16/100)*nGDP!BK16</f>
        <v>5745682017.1257906</v>
      </c>
      <c r="BL16">
        <f>('broad money'!BL16/100)*nGDP!BL16</f>
        <v>6422094967.3037863</v>
      </c>
      <c r="BM16">
        <f>('broad money'!BM16/100)*nGDP!BM16</f>
        <v>6875208828.4268055</v>
      </c>
      <c r="BN16">
        <f>('broad money'!BN16/100)*nGDP!BN16</f>
        <v>7548297929.4076614</v>
      </c>
      <c r="BO16">
        <f>('broad money'!BO16/100)*nGDP!BO16</f>
        <v>10133754070.337992</v>
      </c>
      <c r="BP16">
        <f>('broad money'!BP16/100)*nGDP!BP16</f>
        <v>13205773394.607063</v>
      </c>
      <c r="BQ16">
        <f>('broad money'!BQ16/100)*nGDP!BQ16</f>
        <v>14999964745.054354</v>
      </c>
    </row>
    <row r="17" spans="1:69" x14ac:dyDescent="0.35">
      <c r="A17" t="s">
        <v>103</v>
      </c>
      <c r="B17" t="s">
        <v>104</v>
      </c>
      <c r="C17" t="s">
        <v>816</v>
      </c>
      <c r="D17" t="s">
        <v>817</v>
      </c>
      <c r="E17">
        <f>('broad money'!E17/100)*nGDP!E17</f>
        <v>0</v>
      </c>
      <c r="F17">
        <f>('broad money'!F17/100)*nGDP!F17</f>
        <v>0</v>
      </c>
      <c r="G17">
        <f>('broad money'!G17/100)*nGDP!G17</f>
        <v>0</v>
      </c>
      <c r="H17">
        <f>('broad money'!H17/100)*nGDP!H17</f>
        <v>0</v>
      </c>
      <c r="I17">
        <f>('broad money'!I17/100)*nGDP!I17</f>
        <v>0</v>
      </c>
      <c r="J17">
        <f>('broad money'!J17/100)*nGDP!J17</f>
        <v>0</v>
      </c>
      <c r="K17">
        <f>('broad money'!K17/100)*nGDP!K17</f>
        <v>0</v>
      </c>
      <c r="L17">
        <f>('broad money'!L17/100)*nGDP!L17</f>
        <v>0</v>
      </c>
      <c r="M17">
        <f>('broad money'!M17/100)*nGDP!M17</f>
        <v>0</v>
      </c>
      <c r="N17">
        <f>('broad money'!N17/100)*nGDP!N17</f>
        <v>0</v>
      </c>
      <c r="O17">
        <f>('broad money'!O17/100)*nGDP!O17</f>
        <v>0</v>
      </c>
      <c r="P17">
        <f>('broad money'!P17/100)*nGDP!P17</f>
        <v>0</v>
      </c>
      <c r="Q17">
        <f>('broad money'!Q17/100)*nGDP!Q17</f>
        <v>0</v>
      </c>
      <c r="R17">
        <f>('broad money'!R17/100)*nGDP!R17</f>
        <v>0</v>
      </c>
      <c r="S17">
        <f>('broad money'!S17/100)*nGDP!S17</f>
        <v>0</v>
      </c>
      <c r="T17">
        <f>('broad money'!T17/100)*nGDP!T17</f>
        <v>0</v>
      </c>
      <c r="U17">
        <f>('broad money'!U17/100)*nGDP!U17</f>
        <v>0</v>
      </c>
      <c r="V17">
        <f>('broad money'!V17/100)*nGDP!V17</f>
        <v>0</v>
      </c>
      <c r="W17">
        <f>('broad money'!W17/100)*nGDP!W17</f>
        <v>0</v>
      </c>
      <c r="X17">
        <f>('broad money'!X17/100)*nGDP!X17</f>
        <v>0</v>
      </c>
      <c r="Y17">
        <f>('broad money'!Y17/100)*nGDP!Y17</f>
        <v>0</v>
      </c>
      <c r="Z17">
        <f>('broad money'!Z17/100)*nGDP!Z17</f>
        <v>0</v>
      </c>
      <c r="AA17">
        <f>('broad money'!AA17/100)*nGDP!AA17</f>
        <v>0</v>
      </c>
      <c r="AB17">
        <f>('broad money'!AB17/100)*nGDP!AB17</f>
        <v>0</v>
      </c>
      <c r="AC17">
        <f>('broad money'!AC17/100)*nGDP!AC17</f>
        <v>0</v>
      </c>
      <c r="AD17">
        <f>('broad money'!AD17/100)*nGDP!AD17</f>
        <v>0</v>
      </c>
      <c r="AE17">
        <f>('broad money'!AE17/100)*nGDP!AE17</f>
        <v>0</v>
      </c>
      <c r="AF17">
        <f>('broad money'!AF17/100)*nGDP!AF17</f>
        <v>0</v>
      </c>
      <c r="AG17">
        <f>('broad money'!AG17/100)*nGDP!AG17</f>
        <v>0</v>
      </c>
      <c r="AH17">
        <f>('broad money'!AH17/100)*nGDP!AH17</f>
        <v>0</v>
      </c>
      <c r="AI17">
        <f>('broad money'!AI17/100)*nGDP!AI17</f>
        <v>0</v>
      </c>
      <c r="AJ17">
        <f>('broad money'!AJ17/100)*nGDP!AJ17</f>
        <v>0</v>
      </c>
      <c r="AK17">
        <f>('broad money'!AK17/100)*nGDP!AK17</f>
        <v>0</v>
      </c>
      <c r="AL17">
        <f>('broad money'!AL17/100)*nGDP!AL17</f>
        <v>0</v>
      </c>
      <c r="AM17">
        <f>('broad money'!AM17/100)*nGDP!AM17</f>
        <v>0</v>
      </c>
      <c r="AN17">
        <f>('broad money'!AN17/100)*nGDP!AN17</f>
        <v>0</v>
      </c>
      <c r="AO17">
        <f>('broad money'!AO17/100)*nGDP!AO17</f>
        <v>0</v>
      </c>
      <c r="AP17">
        <f>('broad money'!AP17/100)*nGDP!AP17</f>
        <v>0</v>
      </c>
      <c r="AQ17">
        <f>('broad money'!AQ17/100)*nGDP!AQ17</f>
        <v>0</v>
      </c>
      <c r="AR17">
        <f>('broad money'!AR17/100)*nGDP!AR17</f>
        <v>0</v>
      </c>
      <c r="AS17">
        <f>('broad money'!AS17/100)*nGDP!AS17</f>
        <v>0</v>
      </c>
      <c r="AT17">
        <f>('broad money'!AT17/100)*nGDP!AT17</f>
        <v>0</v>
      </c>
      <c r="AU17">
        <f>('broad money'!AU17/100)*nGDP!AU17</f>
        <v>0</v>
      </c>
      <c r="AV17">
        <f>('broad money'!AV17/100)*nGDP!AV17</f>
        <v>0</v>
      </c>
      <c r="AW17">
        <f>('broad money'!AW17/100)*nGDP!AW17</f>
        <v>0</v>
      </c>
      <c r="AX17">
        <f>('broad money'!AX17/100)*nGDP!AX17</f>
        <v>0</v>
      </c>
      <c r="AY17">
        <f>('broad money'!AY17/100)*nGDP!AY17</f>
        <v>0</v>
      </c>
      <c r="AZ17">
        <f>('broad money'!AZ17/100)*nGDP!AZ17</f>
        <v>0</v>
      </c>
      <c r="BA17">
        <f>('broad money'!BA17/100)*nGDP!BA17</f>
        <v>0</v>
      </c>
      <c r="BB17">
        <f>('broad money'!BB17/100)*nGDP!BB17</f>
        <v>0</v>
      </c>
      <c r="BC17">
        <f>('broad money'!BC17/100)*nGDP!BC17</f>
        <v>0</v>
      </c>
      <c r="BD17">
        <f>('broad money'!BD17/100)*nGDP!BD17</f>
        <v>0</v>
      </c>
      <c r="BE17">
        <f>('broad money'!BE17/100)*nGDP!BE17</f>
        <v>0</v>
      </c>
      <c r="BF17">
        <f>('broad money'!BF17/100)*nGDP!BF17</f>
        <v>0</v>
      </c>
      <c r="BG17">
        <f>('broad money'!BG17/100)*nGDP!BG17</f>
        <v>0</v>
      </c>
      <c r="BH17">
        <f>('broad money'!BH17/100)*nGDP!BH17</f>
        <v>0</v>
      </c>
      <c r="BI17">
        <f>('broad money'!BI17/100)*nGDP!BI17</f>
        <v>0</v>
      </c>
      <c r="BJ17">
        <f>('broad money'!BJ17/100)*nGDP!BJ17</f>
        <v>0</v>
      </c>
      <c r="BK17">
        <f>('broad money'!BK17/100)*nGDP!BK17</f>
        <v>0</v>
      </c>
      <c r="BL17">
        <f>('broad money'!BL17/100)*nGDP!BL17</f>
        <v>0</v>
      </c>
      <c r="BM17">
        <f>('broad money'!BM17/100)*nGDP!BM17</f>
        <v>0</v>
      </c>
      <c r="BN17">
        <f>('broad money'!BN17/100)*nGDP!BN17</f>
        <v>0</v>
      </c>
      <c r="BO17">
        <f>('broad money'!BO17/100)*nGDP!BO17</f>
        <v>0</v>
      </c>
      <c r="BP17">
        <f>('broad money'!BP17/100)*nGDP!BP17</f>
        <v>0</v>
      </c>
      <c r="BQ17">
        <f>('broad money'!BQ17/100)*nGDP!BQ17</f>
        <v>0</v>
      </c>
    </row>
    <row r="18" spans="1:69" x14ac:dyDescent="0.35">
      <c r="A18" t="s">
        <v>105</v>
      </c>
      <c r="B18" t="s">
        <v>106</v>
      </c>
      <c r="C18" t="s">
        <v>816</v>
      </c>
      <c r="D18" t="s">
        <v>817</v>
      </c>
      <c r="E18">
        <f>('broad money'!E18/100)*nGDP!E18</f>
        <v>0</v>
      </c>
      <c r="F18">
        <f>('broad money'!F18/100)*nGDP!F18</f>
        <v>0</v>
      </c>
      <c r="G18">
        <f>('broad money'!G18/100)*nGDP!G18</f>
        <v>0</v>
      </c>
      <c r="H18">
        <f>('broad money'!H18/100)*nGDP!H18</f>
        <v>0</v>
      </c>
      <c r="I18">
        <f>('broad money'!I18/100)*nGDP!I18</f>
        <v>0</v>
      </c>
      <c r="J18">
        <f>('broad money'!J18/100)*nGDP!J18</f>
        <v>0</v>
      </c>
      <c r="K18">
        <f>('broad money'!K18/100)*nGDP!K18</f>
        <v>0</v>
      </c>
      <c r="L18">
        <f>('broad money'!L18/100)*nGDP!L18</f>
        <v>0</v>
      </c>
      <c r="M18">
        <f>('broad money'!M18/100)*nGDP!M18</f>
        <v>0</v>
      </c>
      <c r="N18">
        <f>('broad money'!N18/100)*nGDP!N18</f>
        <v>0</v>
      </c>
      <c r="O18">
        <f>('broad money'!O18/100)*nGDP!O18</f>
        <v>0</v>
      </c>
      <c r="P18">
        <f>('broad money'!P18/100)*nGDP!P18</f>
        <v>0</v>
      </c>
      <c r="Q18">
        <f>('broad money'!Q18/100)*nGDP!Q18</f>
        <v>0</v>
      </c>
      <c r="R18">
        <f>('broad money'!R18/100)*nGDP!R18</f>
        <v>0</v>
      </c>
      <c r="S18">
        <f>('broad money'!S18/100)*nGDP!S18</f>
        <v>0</v>
      </c>
      <c r="T18">
        <f>('broad money'!T18/100)*nGDP!T18</f>
        <v>0</v>
      </c>
      <c r="U18">
        <f>('broad money'!U18/100)*nGDP!U18</f>
        <v>0</v>
      </c>
      <c r="V18">
        <f>('broad money'!V18/100)*nGDP!V18</f>
        <v>37972222.222222202</v>
      </c>
      <c r="W18">
        <f>('broad money'!W18/100)*nGDP!W18</f>
        <v>41931111.111111097</v>
      </c>
      <c r="X18">
        <f>('broad money'!X18/100)*nGDP!X18</f>
        <v>48421111.111111023</v>
      </c>
      <c r="Y18">
        <f>('broad money'!Y18/100)*nGDP!Y18</f>
        <v>53839259.259259388</v>
      </c>
      <c r="Z18">
        <f>('broad money'!Z18/100)*nGDP!Z18</f>
        <v>62421111.11111109</v>
      </c>
      <c r="AA18">
        <f>('broad money'!AA18/100)*nGDP!AA18</f>
        <v>70834074.074073926</v>
      </c>
      <c r="AB18">
        <f>('broad money'!AB18/100)*nGDP!AB18</f>
        <v>87705185.185185328</v>
      </c>
      <c r="AC18">
        <f>('broad money'!AC18/100)*nGDP!AC18</f>
        <v>92682592.592592567</v>
      </c>
      <c r="AD18">
        <f>('broad money'!AD18/100)*nGDP!AD18</f>
        <v>103231851.85185164</v>
      </c>
      <c r="AE18">
        <f>('broad money'!AE18/100)*nGDP!AE18</f>
        <v>121951851.86315489</v>
      </c>
      <c r="AF18">
        <f>('broad money'!AF18/100)*nGDP!AF18</f>
        <v>166460740.71813521</v>
      </c>
      <c r="AG18">
        <f>('broad money'!AG18/100)*nGDP!AG18</f>
        <v>196258518.51851827</v>
      </c>
      <c r="AH18">
        <f>('broad money'!AH18/100)*nGDP!AH18</f>
        <v>222439999.99999976</v>
      </c>
      <c r="AI18">
        <f>('broad money'!AI18/100)*nGDP!AI18</f>
        <v>230521111.11111134</v>
      </c>
      <c r="AJ18">
        <f>('broad money'!AJ18/100)*nGDP!AJ18</f>
        <v>265932592.59259254</v>
      </c>
      <c r="AK18">
        <f>('broad money'!AK18/100)*nGDP!AK18</f>
        <v>292775555.5555554</v>
      </c>
      <c r="AL18">
        <f>('broad money'!AL18/100)*nGDP!AL18</f>
        <v>313937407.4074074</v>
      </c>
      <c r="AM18">
        <f>('broad money'!AM18/100)*nGDP!AM18</f>
        <v>341860370.37037021</v>
      </c>
      <c r="AN18">
        <f>('broad money'!AN18/100)*nGDP!AN18</f>
        <v>409242090.00000012</v>
      </c>
      <c r="AO18">
        <f>('broad money'!AO18/100)*nGDP!AO18</f>
        <v>400615666.66666704</v>
      </c>
      <c r="AP18">
        <f>('broad money'!AP18/100)*nGDP!AP18</f>
        <v>429245058.88888878</v>
      </c>
      <c r="AQ18">
        <f>('broad money'!AQ18/100)*nGDP!AQ18</f>
        <v>492818369.25925934</v>
      </c>
      <c r="AR18">
        <f>('broad money'!AR18/100)*nGDP!AR18</f>
        <v>615211965.55555499</v>
      </c>
      <c r="AS18">
        <f>('broad money'!AS18/100)*nGDP!AS18</f>
        <v>652426330.37037027</v>
      </c>
      <c r="AT18">
        <f>('broad money'!AT18/100)*nGDP!AT18</f>
        <v>684603555.92592573</v>
      </c>
      <c r="AU18">
        <f>('broad money'!AU18/100)*nGDP!AU18</f>
        <v>721257041.48148108</v>
      </c>
      <c r="AV18">
        <f>('broad money'!AV18/100)*nGDP!AV18</f>
        <v>833615051.85185206</v>
      </c>
      <c r="AW18">
        <f>('broad money'!AW18/100)*nGDP!AW18</f>
        <v>884752597.77777767</v>
      </c>
      <c r="AX18">
        <f>('broad money'!AX18/100)*nGDP!AX18</f>
        <v>963022597.03704</v>
      </c>
      <c r="AY18">
        <f>('broad money'!AY18/100)*nGDP!AY18</f>
        <v>1074644984.4444406</v>
      </c>
      <c r="AZ18">
        <f>('broad money'!AZ18/100)*nGDP!AZ18</f>
        <v>1196789466.6666653</v>
      </c>
      <c r="BA18">
        <f>('broad money'!BA18/100)*nGDP!BA18</f>
        <v>1236317958.1481469</v>
      </c>
      <c r="BB18">
        <f>('broad money'!BB18/100)*nGDP!BB18</f>
        <v>1115245878.8888896</v>
      </c>
      <c r="BC18">
        <f>('broad money'!BC18/100)*nGDP!BC18</f>
        <v>1117985822.2804093</v>
      </c>
      <c r="BD18">
        <f>('broad money'!BD18/100)*nGDP!BD18</f>
        <v>1134369135.6757822</v>
      </c>
      <c r="BE18">
        <f>('broad money'!BE18/100)*nGDP!BE18</f>
        <v>1163709437.8993008</v>
      </c>
      <c r="BF18">
        <f>('broad money'!BF18/100)*nGDP!BF18</f>
        <v>1179345084.5701852</v>
      </c>
      <c r="BG18">
        <f>('broad money'!BG18/100)*nGDP!BG18</f>
        <v>1195752603.5276325</v>
      </c>
      <c r="BH18">
        <f>('broad money'!BH18/100)*nGDP!BH18</f>
        <v>1265306296.2963002</v>
      </c>
      <c r="BI18">
        <f>('broad money'!BI18/100)*nGDP!BI18</f>
        <v>1249551851.8518493</v>
      </c>
      <c r="BJ18">
        <f>('broad money'!BJ18/100)*nGDP!BJ18</f>
        <v>1340107407.4074123</v>
      </c>
      <c r="BK18">
        <f>('broad money'!BK18/100)*nGDP!BK18</f>
        <v>1436708683.0962961</v>
      </c>
      <c r="BL18">
        <f>('broad money'!BL18/100)*nGDP!BL18</f>
        <v>1430261377.7777784</v>
      </c>
      <c r="BM18">
        <f>('broad money'!BM18/100)*nGDP!BM18</f>
        <v>1305549282.2962992</v>
      </c>
      <c r="BN18">
        <f>('broad money'!BN18/100)*nGDP!BN18</f>
        <v>1486566757.3518548</v>
      </c>
      <c r="BO18">
        <f>('broad money'!BO18/100)*nGDP!BO18</f>
        <v>1554893263.933337</v>
      </c>
      <c r="BP18">
        <f>('broad money'!BP18/100)*nGDP!BP18</f>
        <v>1606833848.3999968</v>
      </c>
      <c r="BQ18">
        <f>('broad money'!BQ18/100)*nGDP!BQ18</f>
        <v>1680936974.4555521</v>
      </c>
    </row>
    <row r="19" spans="1:69" x14ac:dyDescent="0.35">
      <c r="A19" t="s">
        <v>107</v>
      </c>
      <c r="B19" t="s">
        <v>108</v>
      </c>
      <c r="C19" t="s">
        <v>816</v>
      </c>
      <c r="D19" t="s">
        <v>817</v>
      </c>
      <c r="E19">
        <f>('broad money'!E19/100)*nGDP!E19</f>
        <v>8288897326.2235832</v>
      </c>
      <c r="F19">
        <f>('broad money'!F19/100)*nGDP!F19</f>
        <v>8683473389.3557358</v>
      </c>
      <c r="G19">
        <f>('broad money'!G19/100)*nGDP!G19</f>
        <v>9371153499.3845615</v>
      </c>
      <c r="H19">
        <f>('broad money'!H19/100)*nGDP!H19</f>
        <v>10351265656.202477</v>
      </c>
      <c r="I19">
        <f>('broad money'!I19/100)*nGDP!I19</f>
        <v>11550561848.089886</v>
      </c>
      <c r="J19">
        <f>('broad money'!J19/100)*nGDP!J19</f>
        <v>12146625943.460163</v>
      </c>
      <c r="K19">
        <f>('broad money'!K19/100)*nGDP!K19</f>
        <v>13088770094.203209</v>
      </c>
      <c r="L19">
        <f>('broad money'!L19/100)*nGDP!L19</f>
        <v>14267570282.811241</v>
      </c>
      <c r="M19">
        <f>('broad money'!M19/100)*nGDP!M19</f>
        <v>15271202443.392384</v>
      </c>
      <c r="N19">
        <f>('broad money'!N19/100)*nGDP!N19</f>
        <v>16726082676.173227</v>
      </c>
      <c r="O19">
        <f>('broad money'!O19/100)*nGDP!O19</f>
        <v>17581762813.082062</v>
      </c>
      <c r="P19">
        <f>('broad money'!P19/100)*nGDP!P19</f>
        <v>19113363058.138084</v>
      </c>
      <c r="Q19">
        <f>('broad money'!Q19/100)*nGDP!Q19</f>
        <v>23860046728.971958</v>
      </c>
      <c r="R19">
        <f>('broad money'!R19/100)*nGDP!R19</f>
        <v>31743625880.845589</v>
      </c>
      <c r="S19">
        <f>('broad money'!S19/100)*nGDP!S19</f>
        <v>39859837877.671349</v>
      </c>
      <c r="T19">
        <f>('broad money'!T19/100)*nGDP!T19</f>
        <v>44524238699.986404</v>
      </c>
      <c r="U19">
        <f>('broad money'!U19/100)*nGDP!U19</f>
        <v>46124244020.863449</v>
      </c>
      <c r="V19">
        <f>('broad money'!V19/100)*nGDP!V19</f>
        <v>44458476714.842705</v>
      </c>
      <c r="W19">
        <f>('broad money'!W19/100)*nGDP!W19</f>
        <v>48300752965.166801</v>
      </c>
      <c r="X19">
        <f>('broad money'!X19/100)*nGDP!X19</f>
        <v>54295694649.551315</v>
      </c>
      <c r="Y19">
        <f>('broad money'!Y19/100)*nGDP!Y19</f>
        <v>60718774373.259293</v>
      </c>
      <c r="Z19">
        <f>('broad money'!Z19/100)*nGDP!Z19</f>
        <v>69524788110.994904</v>
      </c>
      <c r="AA19">
        <f>('broad money'!AA19/100)*nGDP!AA19</f>
        <v>73073264923.314499</v>
      </c>
      <c r="AB19">
        <f>('broad money'!AB19/100)*nGDP!AB19</f>
        <v>70182644812.17981</v>
      </c>
      <c r="AC19">
        <f>('broad money'!AC19/100)*nGDP!AC19</f>
        <v>75884069363.491852</v>
      </c>
      <c r="AD19">
        <f>('broad money'!AD19/100)*nGDP!AD19</f>
        <v>75787283949.954422</v>
      </c>
      <c r="AE19">
        <f>('broad money'!AE19/100)*nGDP!AE19</f>
        <v>75721880246.222595</v>
      </c>
      <c r="AF19">
        <f>('broad money'!AF19/100)*nGDP!AF19</f>
        <v>83114743250.397186</v>
      </c>
      <c r="AG19">
        <f>('broad money'!AG19/100)*nGDP!AG19</f>
        <v>107758394887.10789</v>
      </c>
      <c r="AH19">
        <f>('broad money'!AH19/100)*nGDP!AH19</f>
        <v>157999133626.68439</v>
      </c>
      <c r="AI19">
        <f>('broad money'!AI19/100)*nGDP!AI19</f>
        <v>168366918991.961</v>
      </c>
      <c r="AJ19">
        <f>('broad money'!AJ19/100)*nGDP!AJ19</f>
        <v>173752362609.203</v>
      </c>
      <c r="AK19">
        <f>('broad money'!AK19/100)*nGDP!AK19</f>
        <v>182817597966.00504</v>
      </c>
      <c r="AL19">
        <f>('broad money'!AL19/100)*nGDP!AL19</f>
        <v>176595304243.95761</v>
      </c>
      <c r="AM19">
        <f>('broad money'!AM19/100)*nGDP!AM19</f>
        <v>191187186440.67804</v>
      </c>
      <c r="AN19">
        <f>('broad money'!AN19/100)*nGDP!AN19</f>
        <v>222677860038.61005</v>
      </c>
      <c r="AO19">
        <f>('broad money'!AO19/100)*nGDP!AO19</f>
        <v>251774482948.04034</v>
      </c>
      <c r="AP19">
        <f>('broad money'!AP19/100)*nGDP!AP19</f>
        <v>278680404788.84845</v>
      </c>
      <c r="AQ19">
        <f>('broad money'!AQ19/100)*nGDP!AQ19</f>
        <v>261899712405.88757</v>
      </c>
      <c r="AR19">
        <f>('broad money'!AR19/100)*nGDP!AR19</f>
        <v>270278907507.20654</v>
      </c>
      <c r="AS19">
        <f>('broad money'!AS19/100)*nGDP!AS19</f>
        <v>280999171650.99542</v>
      </c>
      <c r="AT19">
        <f>('broad money'!AT19/100)*nGDP!AT19</f>
        <v>266367474329.21066</v>
      </c>
      <c r="AU19">
        <f>('broad money'!AU19/100)*nGDP!AU19</f>
        <v>277973080683.84485</v>
      </c>
      <c r="AV19">
        <f>('broad money'!AV19/100)*nGDP!AV19</f>
        <v>348911501851.68323</v>
      </c>
      <c r="AW19">
        <f>('broad money'!AW19/100)*nGDP!AW19</f>
        <v>474808573399.77222</v>
      </c>
      <c r="AX19">
        <f>('broad money'!AX19/100)*nGDP!AX19</f>
        <v>544431961838.31598</v>
      </c>
      <c r="AY19">
        <f>('broad money'!AY19/100)*nGDP!AY19</f>
        <v>623930069524.43042</v>
      </c>
      <c r="AZ19">
        <f>('broad money'!AZ19/100)*nGDP!AZ19</f>
        <v>773540727982.62817</v>
      </c>
      <c r="BA19">
        <f>('broad money'!BA19/100)*nGDP!BA19</f>
        <v>1032092247781.7378</v>
      </c>
      <c r="BB19">
        <f>('broad money'!BB19/100)*nGDP!BB19</f>
        <v>875997175190.99658</v>
      </c>
      <c r="BC19">
        <f>('broad money'!BC19/100)*nGDP!BC19</f>
        <v>1154111892594.4084</v>
      </c>
      <c r="BD19">
        <f>('broad money'!BD19/100)*nGDP!BD19</f>
        <v>1394817651680.9185</v>
      </c>
      <c r="BE19">
        <f>('broad money'!BE19/100)*nGDP!BE19</f>
        <v>1566017013633.1443</v>
      </c>
      <c r="BF19">
        <f>('broad money'!BF19/100)*nGDP!BF19</f>
        <v>1663156339209.7737</v>
      </c>
      <c r="BG19">
        <f>('broad money'!BG19/100)*nGDP!BG19</f>
        <v>1592945034677.2219</v>
      </c>
      <c r="BH19">
        <f>('broad money'!BH19/100)*nGDP!BH19</f>
        <v>1530016959540.988</v>
      </c>
      <c r="BI19">
        <f>('broad money'!BI19/100)*nGDP!BI19</f>
        <v>1427871616551.6799</v>
      </c>
      <c r="BJ19">
        <f>('broad money'!BJ19/100)*nGDP!BJ19</f>
        <v>1546263115719.6404</v>
      </c>
      <c r="BK19">
        <f>('broad money'!BK19/100)*nGDP!BK19</f>
        <v>1626930599591.3806</v>
      </c>
      <c r="BL19">
        <f>('broad money'!BL19/100)*nGDP!BL19</f>
        <v>1712216319007.0295</v>
      </c>
      <c r="BM19">
        <f>('broad money'!BM19/100)*nGDP!BM19</f>
        <v>1824204381763.7498</v>
      </c>
      <c r="BN19">
        <f>('broad money'!BN19/100)*nGDP!BN19</f>
        <v>2167061035496.4404</v>
      </c>
      <c r="BO19">
        <f>('broad money'!BO19/100)*nGDP!BO19</f>
        <v>2271995244076.0752</v>
      </c>
      <c r="BP19">
        <f>('broad money'!BP19/100)*nGDP!BP19</f>
        <v>2190368964825.7771</v>
      </c>
      <c r="BQ19">
        <f>('broad money'!BQ19/100)*nGDP!BQ19</f>
        <v>2273849623031.6143</v>
      </c>
    </row>
    <row r="20" spans="1:69" x14ac:dyDescent="0.35">
      <c r="A20" t="s">
        <v>109</v>
      </c>
      <c r="B20" t="s">
        <v>110</v>
      </c>
      <c r="C20" t="s">
        <v>816</v>
      </c>
      <c r="D20" t="s">
        <v>817</v>
      </c>
      <c r="E20">
        <f>('broad money'!E20/100)*nGDP!E20</f>
        <v>0</v>
      </c>
      <c r="F20">
        <f>('broad money'!F20/100)*nGDP!F20</f>
        <v>0</v>
      </c>
      <c r="G20">
        <f>('broad money'!G20/100)*nGDP!G20</f>
        <v>0</v>
      </c>
      <c r="H20">
        <f>('broad money'!H20/100)*nGDP!H20</f>
        <v>0</v>
      </c>
      <c r="I20">
        <f>('broad money'!I20/100)*nGDP!I20</f>
        <v>0</v>
      </c>
      <c r="J20">
        <f>('broad money'!J20/100)*nGDP!J20</f>
        <v>0</v>
      </c>
      <c r="K20">
        <f>('broad money'!K20/100)*nGDP!K20</f>
        <v>0</v>
      </c>
      <c r="L20">
        <f>('broad money'!L20/100)*nGDP!L20</f>
        <v>0</v>
      </c>
      <c r="M20">
        <f>('broad money'!M20/100)*nGDP!M20</f>
        <v>0</v>
      </c>
      <c r="N20">
        <f>('broad money'!N20/100)*nGDP!N20</f>
        <v>0</v>
      </c>
      <c r="O20">
        <f>('broad money'!O20/100)*nGDP!O20</f>
        <v>0</v>
      </c>
      <c r="P20">
        <f>('broad money'!P20/100)*nGDP!P20</f>
        <v>0</v>
      </c>
      <c r="Q20">
        <f>('broad money'!Q20/100)*nGDP!Q20</f>
        <v>0</v>
      </c>
      <c r="R20">
        <f>('broad money'!R20/100)*nGDP!R20</f>
        <v>0</v>
      </c>
      <c r="S20">
        <f>('broad money'!S20/100)*nGDP!S20</f>
        <v>0</v>
      </c>
      <c r="T20">
        <f>('broad money'!T20/100)*nGDP!T20</f>
        <v>0</v>
      </c>
      <c r="U20">
        <f>('broad money'!U20/100)*nGDP!U20</f>
        <v>0</v>
      </c>
      <c r="V20">
        <f>('broad money'!V20/100)*nGDP!V20</f>
        <v>0</v>
      </c>
      <c r="W20">
        <f>('broad money'!W20/100)*nGDP!W20</f>
        <v>0</v>
      </c>
      <c r="X20">
        <f>('broad money'!X20/100)*nGDP!X20</f>
        <v>0</v>
      </c>
      <c r="Y20">
        <f>('broad money'!Y20/100)*nGDP!Y20</f>
        <v>0</v>
      </c>
      <c r="Z20">
        <f>('broad money'!Z20/100)*nGDP!Z20</f>
        <v>0</v>
      </c>
      <c r="AA20">
        <f>('broad money'!AA20/100)*nGDP!AA20</f>
        <v>0</v>
      </c>
      <c r="AB20">
        <f>('broad money'!AB20/100)*nGDP!AB20</f>
        <v>0</v>
      </c>
      <c r="AC20">
        <f>('broad money'!AC20/100)*nGDP!AC20</f>
        <v>0</v>
      </c>
      <c r="AD20">
        <f>('broad money'!AD20/100)*nGDP!AD20</f>
        <v>0</v>
      </c>
      <c r="AE20">
        <f>('broad money'!AE20/100)*nGDP!AE20</f>
        <v>0</v>
      </c>
      <c r="AF20">
        <f>('broad money'!AF20/100)*nGDP!AF20</f>
        <v>0</v>
      </c>
      <c r="AG20">
        <f>('broad money'!AG20/100)*nGDP!AG20</f>
        <v>0</v>
      </c>
      <c r="AH20">
        <f>('broad money'!AH20/100)*nGDP!AH20</f>
        <v>0</v>
      </c>
      <c r="AI20">
        <f>('broad money'!AI20/100)*nGDP!AI20</f>
        <v>0</v>
      </c>
      <c r="AJ20">
        <f>('broad money'!AJ20/100)*nGDP!AJ20</f>
        <v>0</v>
      </c>
      <c r="AK20">
        <f>('broad money'!AK20/100)*nGDP!AK20</f>
        <v>0</v>
      </c>
      <c r="AL20">
        <f>('broad money'!AL20/100)*nGDP!AL20</f>
        <v>0</v>
      </c>
      <c r="AM20">
        <f>('broad money'!AM20/100)*nGDP!AM20</f>
        <v>0</v>
      </c>
      <c r="AN20">
        <f>('broad money'!AN20/100)*nGDP!AN20</f>
        <v>0</v>
      </c>
      <c r="AO20">
        <f>('broad money'!AO20/100)*nGDP!AO20</f>
        <v>0</v>
      </c>
      <c r="AP20">
        <f>('broad money'!AP20/100)*nGDP!AP20</f>
        <v>0</v>
      </c>
      <c r="AQ20">
        <f>('broad money'!AQ20/100)*nGDP!AQ20</f>
        <v>0</v>
      </c>
      <c r="AR20">
        <f>('broad money'!AR20/100)*nGDP!AR20</f>
        <v>0</v>
      </c>
      <c r="AS20">
        <f>('broad money'!AS20/100)*nGDP!AS20</f>
        <v>0</v>
      </c>
      <c r="AT20">
        <f>('broad money'!AT20/100)*nGDP!AT20</f>
        <v>0</v>
      </c>
      <c r="AU20">
        <f>('broad money'!AU20/100)*nGDP!AU20</f>
        <v>0</v>
      </c>
      <c r="AV20">
        <f>('broad money'!AV20/100)*nGDP!AV20</f>
        <v>0</v>
      </c>
      <c r="AW20">
        <f>('broad money'!AW20/100)*nGDP!AW20</f>
        <v>0</v>
      </c>
      <c r="AX20">
        <f>('broad money'!AX20/100)*nGDP!AX20</f>
        <v>0</v>
      </c>
      <c r="AY20">
        <f>('broad money'!AY20/100)*nGDP!AY20</f>
        <v>0</v>
      </c>
      <c r="AZ20">
        <f>('broad money'!AZ20/100)*nGDP!AZ20</f>
        <v>0</v>
      </c>
      <c r="BA20">
        <f>('broad money'!BA20/100)*nGDP!BA20</f>
        <v>0</v>
      </c>
      <c r="BB20">
        <f>('broad money'!BB20/100)*nGDP!BB20</f>
        <v>0</v>
      </c>
      <c r="BC20">
        <f>('broad money'!BC20/100)*nGDP!BC20</f>
        <v>0</v>
      </c>
      <c r="BD20">
        <f>('broad money'!BD20/100)*nGDP!BD20</f>
        <v>0</v>
      </c>
      <c r="BE20">
        <f>('broad money'!BE20/100)*nGDP!BE20</f>
        <v>0</v>
      </c>
      <c r="BF20">
        <f>('broad money'!BF20/100)*nGDP!BF20</f>
        <v>0</v>
      </c>
      <c r="BG20">
        <f>('broad money'!BG20/100)*nGDP!BG20</f>
        <v>0</v>
      </c>
      <c r="BH20">
        <f>('broad money'!BH20/100)*nGDP!BH20</f>
        <v>0</v>
      </c>
      <c r="BI20">
        <f>('broad money'!BI20/100)*nGDP!BI20</f>
        <v>0</v>
      </c>
      <c r="BJ20">
        <f>('broad money'!BJ20/100)*nGDP!BJ20</f>
        <v>0</v>
      </c>
      <c r="BK20">
        <f>('broad money'!BK20/100)*nGDP!BK20</f>
        <v>0</v>
      </c>
      <c r="BL20">
        <f>('broad money'!BL20/100)*nGDP!BL20</f>
        <v>0</v>
      </c>
      <c r="BM20">
        <f>('broad money'!BM20/100)*nGDP!BM20</f>
        <v>0</v>
      </c>
      <c r="BN20">
        <f>('broad money'!BN20/100)*nGDP!BN20</f>
        <v>0</v>
      </c>
      <c r="BO20">
        <f>('broad money'!BO20/100)*nGDP!BO20</f>
        <v>0</v>
      </c>
      <c r="BP20">
        <f>('broad money'!BP20/100)*nGDP!BP20</f>
        <v>0</v>
      </c>
      <c r="BQ20">
        <f>('broad money'!BQ20/100)*nGDP!BQ20</f>
        <v>0</v>
      </c>
    </row>
    <row r="21" spans="1:69" x14ac:dyDescent="0.35">
      <c r="A21" t="s">
        <v>111</v>
      </c>
      <c r="B21" t="s">
        <v>112</v>
      </c>
      <c r="C21" t="s">
        <v>816</v>
      </c>
      <c r="D21" t="s">
        <v>817</v>
      </c>
      <c r="E21">
        <f>('broad money'!E21/100)*nGDP!E21</f>
        <v>0</v>
      </c>
      <c r="F21">
        <f>('broad money'!F21/100)*nGDP!F21</f>
        <v>0</v>
      </c>
      <c r="G21">
        <f>('broad money'!G21/100)*nGDP!G21</f>
        <v>0</v>
      </c>
      <c r="H21">
        <f>('broad money'!H21/100)*nGDP!H21</f>
        <v>0</v>
      </c>
      <c r="I21">
        <f>('broad money'!I21/100)*nGDP!I21</f>
        <v>0</v>
      </c>
      <c r="J21">
        <f>('broad money'!J21/100)*nGDP!J21</f>
        <v>0</v>
      </c>
      <c r="K21">
        <f>('broad money'!K21/100)*nGDP!K21</f>
        <v>0</v>
      </c>
      <c r="L21">
        <f>('broad money'!L21/100)*nGDP!L21</f>
        <v>0</v>
      </c>
      <c r="M21">
        <f>('broad money'!M21/100)*nGDP!M21</f>
        <v>0</v>
      </c>
      <c r="N21">
        <f>('broad money'!N21/100)*nGDP!N21</f>
        <v>0</v>
      </c>
      <c r="O21">
        <f>('broad money'!O21/100)*nGDP!O21</f>
        <v>0</v>
      </c>
      <c r="P21">
        <f>('broad money'!P21/100)*nGDP!P21</f>
        <v>0</v>
      </c>
      <c r="Q21">
        <f>('broad money'!Q21/100)*nGDP!Q21</f>
        <v>0</v>
      </c>
      <c r="R21">
        <f>('broad money'!R21/100)*nGDP!R21</f>
        <v>0</v>
      </c>
      <c r="S21">
        <f>('broad money'!S21/100)*nGDP!S21</f>
        <v>0</v>
      </c>
      <c r="T21">
        <f>('broad money'!T21/100)*nGDP!T21</f>
        <v>0</v>
      </c>
      <c r="U21">
        <f>('broad money'!U21/100)*nGDP!U21</f>
        <v>0</v>
      </c>
      <c r="V21">
        <f>('broad money'!V21/100)*nGDP!V21</f>
        <v>0</v>
      </c>
      <c r="W21">
        <f>('broad money'!W21/100)*nGDP!W21</f>
        <v>0</v>
      </c>
      <c r="X21">
        <f>('broad money'!X21/100)*nGDP!X21</f>
        <v>0</v>
      </c>
      <c r="Y21">
        <f>('broad money'!Y21/100)*nGDP!Y21</f>
        <v>0</v>
      </c>
      <c r="Z21">
        <f>('broad money'!Z21/100)*nGDP!Z21</f>
        <v>0</v>
      </c>
      <c r="AA21">
        <f>('broad money'!AA21/100)*nGDP!AA21</f>
        <v>0</v>
      </c>
      <c r="AB21">
        <f>('broad money'!AB21/100)*nGDP!AB21</f>
        <v>0</v>
      </c>
      <c r="AC21">
        <f>('broad money'!AC21/100)*nGDP!AC21</f>
        <v>0</v>
      </c>
      <c r="AD21">
        <f>('broad money'!AD21/100)*nGDP!AD21</f>
        <v>0</v>
      </c>
      <c r="AE21">
        <f>('broad money'!AE21/100)*nGDP!AE21</f>
        <v>0</v>
      </c>
      <c r="AF21">
        <f>('broad money'!AF21/100)*nGDP!AF21</f>
        <v>0</v>
      </c>
      <c r="AG21">
        <f>('broad money'!AG21/100)*nGDP!AG21</f>
        <v>0</v>
      </c>
      <c r="AH21">
        <f>('broad money'!AH21/100)*nGDP!AH21</f>
        <v>0</v>
      </c>
      <c r="AI21">
        <f>('broad money'!AI21/100)*nGDP!AI21</f>
        <v>0</v>
      </c>
      <c r="AJ21">
        <f>('broad money'!AJ21/100)*nGDP!AJ21</f>
        <v>0</v>
      </c>
      <c r="AK21">
        <f>('broad money'!AK21/100)*nGDP!AK21</f>
        <v>171612546.12546131</v>
      </c>
      <c r="AL21">
        <f>('broad money'!AL21/100)*nGDP!AL21</f>
        <v>861353878.46961808</v>
      </c>
      <c r="AM21">
        <f>('broad money'!AM21/100)*nGDP!AM21</f>
        <v>667175675.46052492</v>
      </c>
      <c r="AN21">
        <f>('broad money'!AN21/100)*nGDP!AN21</f>
        <v>297700886.92876011</v>
      </c>
      <c r="AO21">
        <f>('broad money'!AO21/100)*nGDP!AO21</f>
        <v>357685416.03458351</v>
      </c>
      <c r="AP21">
        <f>('broad money'!AP21/100)*nGDP!AP21</f>
        <v>545952892.76416802</v>
      </c>
      <c r="AQ21">
        <f>('broad money'!AQ21/100)*nGDP!AQ21</f>
        <v>477054968.35874802</v>
      </c>
      <c r="AR21">
        <f>('broad money'!AR21/100)*nGDP!AR21</f>
        <v>537879868.02088726</v>
      </c>
      <c r="AS21">
        <f>('broad money'!AS21/100)*nGDP!AS21</f>
        <v>858952521.86949456</v>
      </c>
      <c r="AT21">
        <f>('broad money'!AT21/100)*nGDP!AT21</f>
        <v>738087531.3065908</v>
      </c>
      <c r="AU21">
        <f>('broad money'!AU21/100)*nGDP!AU21</f>
        <v>809441131.53660679</v>
      </c>
      <c r="AV21">
        <f>('broad money'!AV21/100)*nGDP!AV21</f>
        <v>1039418177.076568</v>
      </c>
      <c r="AW21">
        <f>('broad money'!AW21/100)*nGDP!AW21</f>
        <v>1532400519.2511382</v>
      </c>
      <c r="AX21">
        <f>('broad money'!AX21/100)*nGDP!AX21</f>
        <v>1944872004.677382</v>
      </c>
      <c r="AY21">
        <f>('broad money'!AY21/100)*nGDP!AY21</f>
        <v>3844631473.5769925</v>
      </c>
      <c r="AZ21">
        <f>('broad money'!AZ21/100)*nGDP!AZ21</f>
        <v>6872270908.3885422</v>
      </c>
      <c r="BA21">
        <f>('broad money'!BA21/100)*nGDP!BA21</f>
        <v>10338389198.765879</v>
      </c>
      <c r="BB21">
        <f>('broad money'!BB21/100)*nGDP!BB21</f>
        <v>10536653415.138174</v>
      </c>
      <c r="BC21">
        <f>('broad money'!BC21/100)*nGDP!BC21</f>
        <v>13116732307.824581</v>
      </c>
      <c r="BD21">
        <f>('broad money'!BD21/100)*nGDP!BD21</f>
        <v>17605954555.608212</v>
      </c>
      <c r="BE21">
        <f>('broad money'!BE21/100)*nGDP!BE21</f>
        <v>21352266998.949917</v>
      </c>
      <c r="BF21">
        <f>('broad money'!BF21/100)*nGDP!BF21</f>
        <v>24587412372.788708</v>
      </c>
      <c r="BG21">
        <f>('broad money'!BG21/100)*nGDP!BG21</f>
        <v>27496281853.057415</v>
      </c>
      <c r="BH21">
        <f>('broad money'!BH21/100)*nGDP!BH21</f>
        <v>20807767941.387749</v>
      </c>
      <c r="BI21">
        <f>('broad money'!BI21/100)*nGDP!BI21</f>
        <v>13091376794.911655</v>
      </c>
      <c r="BJ21">
        <f>('broad money'!BJ21/100)*nGDP!BJ21</f>
        <v>13230691280.576118</v>
      </c>
      <c r="BK21">
        <f>('broad money'!BK21/100)*nGDP!BK21</f>
        <v>14153030925.526051</v>
      </c>
      <c r="BL21">
        <f>('broad money'!BL21/100)*nGDP!BL21</f>
        <v>16980180101.076471</v>
      </c>
      <c r="BM21">
        <f>('broad money'!BM21/100)*nGDP!BM21</f>
        <v>17168122101.352936</v>
      </c>
      <c r="BN21">
        <f>('broad money'!BN21/100)*nGDP!BN21</f>
        <v>20380377345.005901</v>
      </c>
      <c r="BO21">
        <f>('broad money'!BO21/100)*nGDP!BO21</f>
        <v>25191135291.005867</v>
      </c>
      <c r="BP21">
        <f>('broad money'!BP21/100)*nGDP!BP21</f>
        <v>26513796726.752983</v>
      </c>
      <c r="BQ21">
        <f>('broad money'!BQ21/100)*nGDP!BQ21</f>
        <v>27349910778.605885</v>
      </c>
    </row>
    <row r="22" spans="1:69" x14ac:dyDescent="0.35">
      <c r="A22" t="s">
        <v>113</v>
      </c>
      <c r="B22" t="s">
        <v>114</v>
      </c>
      <c r="C22" t="s">
        <v>816</v>
      </c>
      <c r="D22" t="s">
        <v>817</v>
      </c>
      <c r="E22">
        <f>('broad money'!E22/100)*nGDP!E22</f>
        <v>0</v>
      </c>
      <c r="F22">
        <f>('broad money'!F22/100)*nGDP!F22</f>
        <v>0</v>
      </c>
      <c r="G22">
        <f>('broad money'!G22/100)*nGDP!G22</f>
        <v>0</v>
      </c>
      <c r="H22">
        <f>('broad money'!H22/100)*nGDP!H22</f>
        <v>0</v>
      </c>
      <c r="I22">
        <f>('broad money'!I22/100)*nGDP!I22</f>
        <v>26800000.000000034</v>
      </c>
      <c r="J22">
        <f>('broad money'!J22/100)*nGDP!J22</f>
        <v>16438518.518518548</v>
      </c>
      <c r="K22">
        <f>('broad money'!K22/100)*nGDP!K22</f>
        <v>15668571.428571396</v>
      </c>
      <c r="L22">
        <f>('broad money'!L22/100)*nGDP!L22</f>
        <v>18709714.285714369</v>
      </c>
      <c r="M22">
        <f>('broad money'!M22/100)*nGDP!M22</f>
        <v>19294857.142857138</v>
      </c>
      <c r="N22">
        <f>('broad money'!N22/100)*nGDP!N22</f>
        <v>20064000.000000045</v>
      </c>
      <c r="O22">
        <f>('broad money'!O22/100)*nGDP!O22</f>
        <v>25481142.857142717</v>
      </c>
      <c r="P22">
        <f>('broad money'!P22/100)*nGDP!P22</f>
        <v>31225142.85714284</v>
      </c>
      <c r="Q22">
        <f>('broad money'!Q22/100)*nGDP!Q22</f>
        <v>30603428.571428433</v>
      </c>
      <c r="R22">
        <f>('broad money'!R22/100)*nGDP!R22</f>
        <v>39147236.532868832</v>
      </c>
      <c r="S22">
        <f>('broad money'!S22/100)*nGDP!S22</f>
        <v>46935873.015873015</v>
      </c>
      <c r="T22">
        <f>('broad money'!T22/100)*nGDP!T22</f>
        <v>45128888.888889112</v>
      </c>
      <c r="U22">
        <f>('broad money'!U22/100)*nGDP!U22</f>
        <v>62497391.304347754</v>
      </c>
      <c r="V22">
        <f>('broad money'!V22/100)*nGDP!V22</f>
        <v>76035111.111111119</v>
      </c>
      <c r="W22">
        <f>('broad money'!W22/100)*nGDP!W22</f>
        <v>98054444.444444373</v>
      </c>
      <c r="X22">
        <f>('broad money'!X22/100)*nGDP!X22</f>
        <v>105963333.33333309</v>
      </c>
      <c r="Y22">
        <f>('broad money'!Y22/100)*nGDP!Y22</f>
        <v>109568888.88888924</v>
      </c>
      <c r="Z22">
        <f>('broad money'!Z22/100)*nGDP!Z22</f>
        <v>142709999.99999958</v>
      </c>
      <c r="AA22">
        <f>('broad money'!AA22/100)*nGDP!AA22</f>
        <v>135434444.44444394</v>
      </c>
      <c r="AB22">
        <f>('broad money'!AB22/100)*nGDP!AB22</f>
        <v>170250672.40451899</v>
      </c>
      <c r="AC22">
        <f>('broad money'!AC22/100)*nGDP!AC22</f>
        <v>136094728.92824304</v>
      </c>
      <c r="AD22">
        <f>('broad money'!AD22/100)*nGDP!AD22</f>
        <v>164485872.8975063</v>
      </c>
      <c r="AE22">
        <f>('broad money'!AE22/100)*nGDP!AE22</f>
        <v>174113164.57913655</v>
      </c>
      <c r="AF22">
        <f>('broad money'!AF22/100)*nGDP!AF22</f>
        <v>163604726.44868979</v>
      </c>
      <c r="AG22">
        <f>('broad money'!AG22/100)*nGDP!AG22</f>
        <v>166602086.96890888</v>
      </c>
      <c r="AH22">
        <f>('broad money'!AH22/100)*nGDP!AH22</f>
        <v>175294169.55006406</v>
      </c>
      <c r="AI22">
        <f>('broad money'!AI22/100)*nGDP!AI22</f>
        <v>178628945.14028659</v>
      </c>
      <c r="AJ22">
        <f>('broad money'!AJ22/100)*nGDP!AJ22</f>
        <v>198873358.93296793</v>
      </c>
      <c r="AK22">
        <f>('broad money'!AK22/100)*nGDP!AK22</f>
        <v>183114981.54131255</v>
      </c>
      <c r="AL22">
        <f>('broad money'!AL22/100)*nGDP!AL22</f>
        <v>166448929.15980253</v>
      </c>
      <c r="AM22">
        <f>('broad money'!AM22/100)*nGDP!AM22</f>
        <v>212805199.02003819</v>
      </c>
      <c r="AN22">
        <f>('broad money'!AN22/100)*nGDP!AN22</f>
        <v>198120981.10971439</v>
      </c>
      <c r="AO22">
        <f>('broad money'!AO22/100)*nGDP!AO22</f>
        <v>194075309.66143709</v>
      </c>
      <c r="AP22">
        <f>('broad money'!AP22/100)*nGDP!AP22</f>
        <v>180826167.16333231</v>
      </c>
      <c r="AQ22">
        <f>('broad money'!AQ22/100)*nGDP!AQ22</f>
        <v>141089594.92673033</v>
      </c>
      <c r="AR22">
        <f>('broad money'!AR22/100)*nGDP!AR22</f>
        <v>165443608.4888922</v>
      </c>
      <c r="AS22">
        <f>('broad money'!AS22/100)*nGDP!AS22</f>
        <v>149487310.4194712</v>
      </c>
      <c r="AT22">
        <f>('broad money'!AT22/100)*nGDP!AT22</f>
        <v>151034744.38489759</v>
      </c>
      <c r="AU22">
        <f>('broad money'!AU22/100)*nGDP!AU22</f>
        <v>175415655.24710283</v>
      </c>
      <c r="AV22">
        <f>('broad money'!AV22/100)*nGDP!AV22</f>
        <v>188508096.10020167</v>
      </c>
      <c r="AW22">
        <f>('broad money'!AW22/100)*nGDP!AW22</f>
        <v>204334972.88606709</v>
      </c>
      <c r="AX22">
        <f>('broad money'!AX22/100)*nGDP!AX22</f>
        <v>259425650.39374495</v>
      </c>
      <c r="AY22">
        <f>('broad money'!AY22/100)*nGDP!AY22</f>
        <v>334577644.40411848</v>
      </c>
      <c r="AZ22">
        <f>('broad money'!AZ22/100)*nGDP!AZ22</f>
        <v>333891046.22307014</v>
      </c>
      <c r="BA22">
        <f>('broad money'!BA22/100)*nGDP!BA22</f>
        <v>407131763.66439909</v>
      </c>
      <c r="BB22">
        <f>('broad money'!BB22/100)*nGDP!BB22</f>
        <v>459445514.24841195</v>
      </c>
      <c r="BC22">
        <f>('broad money'!BC22/100)*nGDP!BC22</f>
        <v>573930426.36198986</v>
      </c>
      <c r="BD22">
        <f>('broad money'!BD22/100)*nGDP!BD22</f>
        <v>599331971.33641028</v>
      </c>
      <c r="BE22">
        <f>('broad money'!BE22/100)*nGDP!BE22</f>
        <v>608145080.89006567</v>
      </c>
      <c r="BF22">
        <f>('broad money'!BF22/100)*nGDP!BF22</f>
        <v>634528079.68549252</v>
      </c>
      <c r="BG22">
        <f>('broad money'!BG22/100)*nGDP!BG22</f>
        <v>715781304.39783514</v>
      </c>
      <c r="BH22">
        <f>('broad money'!BH22/100)*nGDP!BH22</f>
        <v>703849591.77891076</v>
      </c>
      <c r="BI22">
        <f>('broad money'!BI22/100)*nGDP!BI22</f>
        <v>641047877.01173794</v>
      </c>
      <c r="BJ22">
        <f>('broad money'!BJ22/100)*nGDP!BJ22</f>
        <v>744576691.67472756</v>
      </c>
      <c r="BK22">
        <f>('broad money'!BK22/100)*nGDP!BK22</f>
        <v>885435466.9481591</v>
      </c>
      <c r="BL22">
        <f>('broad money'!BL22/100)*nGDP!BL22</f>
        <v>1020867985.6107887</v>
      </c>
      <c r="BM22">
        <f>('broad money'!BM22/100)*nGDP!BM22</f>
        <v>1225569915.6734376</v>
      </c>
      <c r="BN22">
        <f>('broad money'!BN22/100)*nGDP!BN22</f>
        <v>1380993871.0222981</v>
      </c>
      <c r="BO22">
        <f>('broad money'!BO22/100)*nGDP!BO22</f>
        <v>1890406379.6391995</v>
      </c>
      <c r="BP22">
        <f>('broad money'!BP22/100)*nGDP!BP22</f>
        <v>1509989354.3815541</v>
      </c>
      <c r="BQ22">
        <f>('broad money'!BQ22/100)*nGDP!BQ22</f>
        <v>0</v>
      </c>
    </row>
    <row r="23" spans="1:69" x14ac:dyDescent="0.35">
      <c r="A23" t="s">
        <v>115</v>
      </c>
      <c r="B23" t="s">
        <v>116</v>
      </c>
      <c r="C23" t="s">
        <v>816</v>
      </c>
      <c r="D23" t="s">
        <v>817</v>
      </c>
      <c r="E23">
        <f>('broad money'!E23/100)*nGDP!E23</f>
        <v>0</v>
      </c>
      <c r="F23">
        <f>('broad money'!F23/100)*nGDP!F23</f>
        <v>0</v>
      </c>
      <c r="G23">
        <f>('broad money'!G23/100)*nGDP!G23</f>
        <v>0</v>
      </c>
      <c r="H23">
        <f>('broad money'!H23/100)*nGDP!H23</f>
        <v>0</v>
      </c>
      <c r="I23">
        <f>('broad money'!I23/100)*nGDP!I23</f>
        <v>0</v>
      </c>
      <c r="J23">
        <f>('broad money'!J23/100)*nGDP!J23</f>
        <v>0</v>
      </c>
      <c r="K23">
        <f>('broad money'!K23/100)*nGDP!K23</f>
        <v>0</v>
      </c>
      <c r="L23">
        <f>('broad money'!L23/100)*nGDP!L23</f>
        <v>0</v>
      </c>
      <c r="M23">
        <f>('broad money'!M23/100)*nGDP!M23</f>
        <v>0</v>
      </c>
      <c r="N23">
        <f>('broad money'!N23/100)*nGDP!N23</f>
        <v>0</v>
      </c>
      <c r="O23">
        <f>('broad money'!O23/100)*nGDP!O23</f>
        <v>0</v>
      </c>
      <c r="P23">
        <f>('broad money'!P23/100)*nGDP!P23</f>
        <v>0</v>
      </c>
      <c r="Q23">
        <f>('broad money'!Q23/100)*nGDP!Q23</f>
        <v>0</v>
      </c>
      <c r="R23">
        <f>('broad money'!R23/100)*nGDP!R23</f>
        <v>0</v>
      </c>
      <c r="S23">
        <f>('broad money'!S23/100)*nGDP!S23</f>
        <v>0</v>
      </c>
      <c r="T23">
        <f>('broad money'!T23/100)*nGDP!T23</f>
        <v>0</v>
      </c>
      <c r="U23">
        <f>('broad money'!U23/100)*nGDP!U23</f>
        <v>0</v>
      </c>
      <c r="V23">
        <f>('broad money'!V23/100)*nGDP!V23</f>
        <v>0</v>
      </c>
      <c r="W23">
        <f>('broad money'!W23/100)*nGDP!W23</f>
        <v>0</v>
      </c>
      <c r="X23">
        <f>('broad money'!X23/100)*nGDP!X23</f>
        <v>0</v>
      </c>
      <c r="Y23">
        <f>('broad money'!Y23/100)*nGDP!Y23</f>
        <v>0</v>
      </c>
      <c r="Z23">
        <f>('broad money'!Z23/100)*nGDP!Z23</f>
        <v>0</v>
      </c>
      <c r="AA23">
        <f>('broad money'!AA23/100)*nGDP!AA23</f>
        <v>0</v>
      </c>
      <c r="AB23">
        <f>('broad money'!AB23/100)*nGDP!AB23</f>
        <v>0</v>
      </c>
      <c r="AC23">
        <f>('broad money'!AC23/100)*nGDP!AC23</f>
        <v>0</v>
      </c>
      <c r="AD23">
        <f>('broad money'!AD23/100)*nGDP!AD23</f>
        <v>0</v>
      </c>
      <c r="AE23">
        <f>('broad money'!AE23/100)*nGDP!AE23</f>
        <v>0</v>
      </c>
      <c r="AF23">
        <f>('broad money'!AF23/100)*nGDP!AF23</f>
        <v>0</v>
      </c>
      <c r="AG23">
        <f>('broad money'!AG23/100)*nGDP!AG23</f>
        <v>0</v>
      </c>
      <c r="AH23">
        <f>('broad money'!AH23/100)*nGDP!AH23</f>
        <v>0</v>
      </c>
      <c r="AI23">
        <f>('broad money'!AI23/100)*nGDP!AI23</f>
        <v>0</v>
      </c>
      <c r="AJ23">
        <f>('broad money'!AJ23/100)*nGDP!AJ23</f>
        <v>0</v>
      </c>
      <c r="AK23">
        <f>('broad money'!AK23/100)*nGDP!AK23</f>
        <v>0</v>
      </c>
      <c r="AL23">
        <f>('broad money'!AL23/100)*nGDP!AL23</f>
        <v>0</v>
      </c>
      <c r="AM23">
        <f>('broad money'!AM23/100)*nGDP!AM23</f>
        <v>0</v>
      </c>
      <c r="AN23">
        <f>('broad money'!AN23/100)*nGDP!AN23</f>
        <v>0</v>
      </c>
      <c r="AO23">
        <f>('broad money'!AO23/100)*nGDP!AO23</f>
        <v>0</v>
      </c>
      <c r="AP23">
        <f>('broad money'!AP23/100)*nGDP!AP23</f>
        <v>0</v>
      </c>
      <c r="AQ23">
        <f>('broad money'!AQ23/100)*nGDP!AQ23</f>
        <v>0</v>
      </c>
      <c r="AR23">
        <f>('broad money'!AR23/100)*nGDP!AR23</f>
        <v>0</v>
      </c>
      <c r="AS23">
        <f>('broad money'!AS23/100)*nGDP!AS23</f>
        <v>0</v>
      </c>
      <c r="AT23">
        <f>('broad money'!AT23/100)*nGDP!AT23</f>
        <v>0</v>
      </c>
      <c r="AU23">
        <f>('broad money'!AU23/100)*nGDP!AU23</f>
        <v>0</v>
      </c>
      <c r="AV23">
        <f>('broad money'!AV23/100)*nGDP!AV23</f>
        <v>0</v>
      </c>
      <c r="AW23">
        <f>('broad money'!AW23/100)*nGDP!AW23</f>
        <v>0</v>
      </c>
      <c r="AX23">
        <f>('broad money'!AX23/100)*nGDP!AX23</f>
        <v>0</v>
      </c>
      <c r="AY23">
        <f>('broad money'!AY23/100)*nGDP!AY23</f>
        <v>0</v>
      </c>
      <c r="AZ23">
        <f>('broad money'!AZ23/100)*nGDP!AZ23</f>
        <v>0</v>
      </c>
      <c r="BA23">
        <f>('broad money'!BA23/100)*nGDP!BA23</f>
        <v>0</v>
      </c>
      <c r="BB23">
        <f>('broad money'!BB23/100)*nGDP!BB23</f>
        <v>0</v>
      </c>
      <c r="BC23">
        <f>('broad money'!BC23/100)*nGDP!BC23</f>
        <v>0</v>
      </c>
      <c r="BD23">
        <f>('broad money'!BD23/100)*nGDP!BD23</f>
        <v>0</v>
      </c>
      <c r="BE23">
        <f>('broad money'!BE23/100)*nGDP!BE23</f>
        <v>0</v>
      </c>
      <c r="BF23">
        <f>('broad money'!BF23/100)*nGDP!BF23</f>
        <v>0</v>
      </c>
      <c r="BG23">
        <f>('broad money'!BG23/100)*nGDP!BG23</f>
        <v>0</v>
      </c>
      <c r="BH23">
        <f>('broad money'!BH23/100)*nGDP!BH23</f>
        <v>0</v>
      </c>
      <c r="BI23">
        <f>('broad money'!BI23/100)*nGDP!BI23</f>
        <v>0</v>
      </c>
      <c r="BJ23">
        <f>('broad money'!BJ23/100)*nGDP!BJ23</f>
        <v>0</v>
      </c>
      <c r="BK23">
        <f>('broad money'!BK23/100)*nGDP!BK23</f>
        <v>0</v>
      </c>
      <c r="BL23">
        <f>('broad money'!BL23/100)*nGDP!BL23</f>
        <v>0</v>
      </c>
      <c r="BM23">
        <f>('broad money'!BM23/100)*nGDP!BM23</f>
        <v>0</v>
      </c>
      <c r="BN23">
        <f>('broad money'!BN23/100)*nGDP!BN23</f>
        <v>0</v>
      </c>
      <c r="BO23">
        <f>('broad money'!BO23/100)*nGDP!BO23</f>
        <v>0</v>
      </c>
      <c r="BP23">
        <f>('broad money'!BP23/100)*nGDP!BP23</f>
        <v>0</v>
      </c>
      <c r="BQ23">
        <f>('broad money'!BQ23/100)*nGDP!BQ23</f>
        <v>0</v>
      </c>
    </row>
    <row r="24" spans="1:69" x14ac:dyDescent="0.35">
      <c r="A24" t="s">
        <v>117</v>
      </c>
      <c r="B24" t="s">
        <v>118</v>
      </c>
      <c r="C24" t="s">
        <v>816</v>
      </c>
      <c r="D24" t="s">
        <v>817</v>
      </c>
      <c r="E24">
        <f>('broad money'!E24/100)*nGDP!E24</f>
        <v>0</v>
      </c>
      <c r="F24">
        <f>('broad money'!F24/100)*nGDP!F24</f>
        <v>0</v>
      </c>
      <c r="G24">
        <f>('broad money'!G24/100)*nGDP!G24</f>
        <v>23876201.186683223</v>
      </c>
      <c r="H24">
        <f>('broad money'!H24/100)*nGDP!H24</f>
        <v>24733043.224531617</v>
      </c>
      <c r="I24">
        <f>('broad money'!I24/100)*nGDP!I24</f>
        <v>25017632.329317413</v>
      </c>
      <c r="J24">
        <f>('broad money'!J24/100)*nGDP!J24</f>
        <v>25095799.234977182</v>
      </c>
      <c r="K24">
        <f>('broad money'!K24/100)*nGDP!K24</f>
        <v>26294533.939907838</v>
      </c>
      <c r="L24">
        <f>('broad money'!L24/100)*nGDP!L24</f>
        <v>25690958.950733807</v>
      </c>
      <c r="M24">
        <f>('broad money'!M24/100)*nGDP!M24</f>
        <v>29483202.479591079</v>
      </c>
      <c r="N24">
        <f>('broad money'!N24/100)*nGDP!N24</f>
        <v>32901142.924849838</v>
      </c>
      <c r="O24">
        <f>('broad money'!O24/100)*nGDP!O24</f>
        <v>36280340.769070312</v>
      </c>
      <c r="P24">
        <f>('broad money'!P24/100)*nGDP!P24</f>
        <v>44535000.680953652</v>
      </c>
      <c r="Q24">
        <f>('broad money'!Q24/100)*nGDP!Q24</f>
        <v>55140780.260570459</v>
      </c>
      <c r="R24">
        <f>('broad money'!R24/100)*nGDP!R24</f>
        <v>66337898.506272733</v>
      </c>
      <c r="S24">
        <f>('broad money'!S24/100)*nGDP!S24</f>
        <v>76645792.344999343</v>
      </c>
      <c r="T24">
        <f>('broad money'!T24/100)*nGDP!T24</f>
        <v>148656473.78202596</v>
      </c>
      <c r="U24">
        <f>('broad money'!U24/100)*nGDP!U24</f>
        <v>128189732.89086425</v>
      </c>
      <c r="V24">
        <f>('broad money'!V24/100)*nGDP!V24</f>
        <v>142128152.41823399</v>
      </c>
      <c r="W24">
        <f>('broad money'!W24/100)*nGDP!W24</f>
        <v>172904882.6828602</v>
      </c>
      <c r="X24">
        <f>('broad money'!X24/100)*nGDP!X24</f>
        <v>191522589.02241501</v>
      </c>
      <c r="Y24">
        <f>('broad money'!Y24/100)*nGDP!Y24</f>
        <v>287207155.46688581</v>
      </c>
      <c r="Z24">
        <f>('broad money'!Z24/100)*nGDP!Z24</f>
        <v>277612323.36935717</v>
      </c>
      <c r="AA24">
        <f>('broad money'!AA24/100)*nGDP!AA24</f>
        <v>299562163.2308414</v>
      </c>
      <c r="AB24">
        <f>('broad money'!AB24/100)*nGDP!AB24</f>
        <v>254549056.68862754</v>
      </c>
      <c r="AC24">
        <f>('broad money'!AC24/100)*nGDP!AC24</f>
        <v>255668373.30272117</v>
      </c>
      <c r="AD24">
        <f>('broad money'!AD24/100)*nGDP!AD24</f>
        <v>248451595.59703228</v>
      </c>
      <c r="AE24">
        <f>('broad money'!AE24/100)*nGDP!AE24</f>
        <v>315160379.13116294</v>
      </c>
      <c r="AF24">
        <f>('broad money'!AF24/100)*nGDP!AF24</f>
        <v>322137178.10480595</v>
      </c>
      <c r="AG24">
        <f>('broad money'!AG24/100)*nGDP!AG24</f>
        <v>328563656.77983189</v>
      </c>
      <c r="AH24">
        <f>('broad money'!AH24/100)*nGDP!AH24</f>
        <v>326613446.50472611</v>
      </c>
      <c r="AI24">
        <f>('broad money'!AI24/100)*nGDP!AI24</f>
        <v>492257191.92156416</v>
      </c>
      <c r="AJ24">
        <f>('broad money'!AJ24/100)*nGDP!AJ24</f>
        <v>525767697.52207458</v>
      </c>
      <c r="AK24">
        <f>('broad money'!AK24/100)*nGDP!AK24</f>
        <v>502187963.19350588</v>
      </c>
      <c r="AL24">
        <f>('broad money'!AL24/100)*nGDP!AL24</f>
        <v>602551723.47473216</v>
      </c>
      <c r="AM24">
        <f>('broad money'!AM24/100)*nGDP!AM24</f>
        <v>454514707.49087507</v>
      </c>
      <c r="AN24">
        <f>('broad money'!AN24/100)*nGDP!AN24</f>
        <v>496272425.38875628</v>
      </c>
      <c r="AO24">
        <f>('broad money'!AO24/100)*nGDP!AO24</f>
        <v>547311054.70459998</v>
      </c>
      <c r="AP24">
        <f>('broad money'!AP24/100)*nGDP!AP24</f>
        <v>501943590.07756865</v>
      </c>
      <c r="AQ24">
        <f>('broad money'!AQ24/100)*nGDP!AQ24</f>
        <v>478915755.44458836</v>
      </c>
      <c r="AR24">
        <f>('broad money'!AR24/100)*nGDP!AR24</f>
        <v>618768693.42721057</v>
      </c>
      <c r="AS24">
        <f>('broad money'!AS24/100)*nGDP!AS24</f>
        <v>675461999.21097147</v>
      </c>
      <c r="AT24">
        <f>('broad money'!AT24/100)*nGDP!AT24</f>
        <v>659839325.8456111</v>
      </c>
      <c r="AU24">
        <f>('broad money'!AU24/100)*nGDP!AU24</f>
        <v>614095541.81673527</v>
      </c>
      <c r="AV24">
        <f>('broad money'!AV24/100)*nGDP!AV24</f>
        <v>898033646.38490248</v>
      </c>
      <c r="AW24">
        <f>('broad money'!AW24/100)*nGDP!AW24</f>
        <v>868732561.62767875</v>
      </c>
      <c r="AX24">
        <f>('broad money'!AX24/100)*nGDP!AX24</f>
        <v>1015357589.4234098</v>
      </c>
      <c r="AY24">
        <f>('broad money'!AY24/100)*nGDP!AY24</f>
        <v>1303761081.1102958</v>
      </c>
      <c r="AZ24">
        <f>('broad money'!AZ24/100)*nGDP!AZ24</f>
        <v>1691890136.70875</v>
      </c>
      <c r="BA24">
        <f>('broad money'!BA24/100)*nGDP!BA24</f>
        <v>2277273265.8792319</v>
      </c>
      <c r="BB24">
        <f>('broad money'!BB24/100)*nGDP!BB24</f>
        <v>2332636682.6087022</v>
      </c>
      <c r="BC24">
        <f>('broad money'!BC24/100)*nGDP!BC24</f>
        <v>2433747935.1039443</v>
      </c>
      <c r="BD24">
        <f>('broad money'!BD24/100)*nGDP!BD24</f>
        <v>2795045290.213213</v>
      </c>
      <c r="BE24">
        <f>('broad money'!BE24/100)*nGDP!BE24</f>
        <v>2772320933.1574206</v>
      </c>
      <c r="BF24">
        <f>('broad money'!BF24/100)*nGDP!BF24</f>
        <v>3362539894.0001655</v>
      </c>
      <c r="BG24">
        <f>('broad money'!BG24/100)*nGDP!BG24</f>
        <v>3980765927.633697</v>
      </c>
      <c r="BH24">
        <f>('broad money'!BH24/100)*nGDP!BH24</f>
        <v>3528594427.2077885</v>
      </c>
      <c r="BI24">
        <f>('broad money'!BI24/100)*nGDP!BI24</f>
        <v>3526471549.1979647</v>
      </c>
      <c r="BJ24">
        <f>('broad money'!BJ24/100)*nGDP!BJ24</f>
        <v>3636609920.5023394</v>
      </c>
      <c r="BK24">
        <f>('broad money'!BK24/100)*nGDP!BK24</f>
        <v>3984103993.0548944</v>
      </c>
      <c r="BL24">
        <f>('broad money'!BL24/100)*nGDP!BL24</f>
        <v>4004002113.9856563</v>
      </c>
      <c r="BM24">
        <f>('broad money'!BM24/100)*nGDP!BM24</f>
        <v>4791773380.5805082</v>
      </c>
      <c r="BN24">
        <f>('broad money'!BN24/100)*nGDP!BN24</f>
        <v>5788833954.3096256</v>
      </c>
      <c r="BO24">
        <f>('broad money'!BO24/100)*nGDP!BO24</f>
        <v>5824666787.7920656</v>
      </c>
      <c r="BP24">
        <f>('broad money'!BP24/100)*nGDP!BP24</f>
        <v>5957173866.987484</v>
      </c>
      <c r="BQ24">
        <f>('broad money'!BQ24/100)*nGDP!BQ24</f>
        <v>6042077663.0263262</v>
      </c>
    </row>
    <row r="25" spans="1:69" x14ac:dyDescent="0.35">
      <c r="A25" t="s">
        <v>119</v>
      </c>
      <c r="B25" t="s">
        <v>120</v>
      </c>
      <c r="C25" t="s">
        <v>816</v>
      </c>
      <c r="D25" t="s">
        <v>817</v>
      </c>
      <c r="E25">
        <f>('broad money'!E25/100)*nGDP!E25</f>
        <v>0</v>
      </c>
      <c r="F25">
        <f>('broad money'!F25/100)*nGDP!F25</f>
        <v>0</v>
      </c>
      <c r="G25">
        <f>('broad money'!G25/100)*nGDP!G25</f>
        <v>22529338.555639476</v>
      </c>
      <c r="H25">
        <f>('broad money'!H25/100)*nGDP!H25</f>
        <v>24937111.237935271</v>
      </c>
      <c r="I25">
        <f>('broad money'!I25/100)*nGDP!I25</f>
        <v>25588997.504864573</v>
      </c>
      <c r="J25">
        <f>('broad money'!J25/100)*nGDP!J25</f>
        <v>26156759.853041288</v>
      </c>
      <c r="K25">
        <f>('broad money'!K25/100)*nGDP!K25</f>
        <v>26945791.746468961</v>
      </c>
      <c r="L25">
        <f>('broad money'!L25/100)*nGDP!L25</f>
        <v>27032417.250376519</v>
      </c>
      <c r="M25">
        <f>('broad money'!M25/100)*nGDP!M25</f>
        <v>30678849.545484886</v>
      </c>
      <c r="N25">
        <f>('broad money'!N25/100)*nGDP!N25</f>
        <v>33497387.184565872</v>
      </c>
      <c r="O25">
        <f>('broad money'!O25/100)*nGDP!O25</f>
        <v>33878052.549020074</v>
      </c>
      <c r="P25">
        <f>('broad money'!P25/100)*nGDP!P25</f>
        <v>36055083.320599213</v>
      </c>
      <c r="Q25">
        <f>('broad money'!Q25/100)*nGDP!Q25</f>
        <v>42031106.375492722</v>
      </c>
      <c r="R25">
        <f>('broad money'!R25/100)*nGDP!R25</f>
        <v>64991938.168663904</v>
      </c>
      <c r="S25">
        <f>('broad money'!S25/100)*nGDP!S25</f>
        <v>72840299.0506192</v>
      </c>
      <c r="T25">
        <f>('broad money'!T25/100)*nGDP!T25</f>
        <v>113488268.78829941</v>
      </c>
      <c r="U25">
        <f>('broad money'!U25/100)*nGDP!U25</f>
        <v>132044087.75986862</v>
      </c>
      <c r="V25">
        <f>('broad money'!V25/100)*nGDP!V25</f>
        <v>144794225.49899286</v>
      </c>
      <c r="W25">
        <f>('broad money'!W25/100)*nGDP!W25</f>
        <v>188406363.56618413</v>
      </c>
      <c r="X25">
        <f>('broad money'!X25/100)*nGDP!X25</f>
        <v>217382674.98534372</v>
      </c>
      <c r="Y25">
        <f>('broad money'!Y25/100)*nGDP!Y25</f>
        <v>251884286.67387646</v>
      </c>
      <c r="Z25">
        <f>('broad money'!Z25/100)*nGDP!Z25</f>
        <v>234481504.7954407</v>
      </c>
      <c r="AA25">
        <f>('broad money'!AA25/100)*nGDP!AA25</f>
        <v>217217412.47471604</v>
      </c>
      <c r="AB25">
        <f>('broad money'!AB25/100)*nGDP!AB25</f>
        <v>210092195.14825335</v>
      </c>
      <c r="AC25">
        <f>('broad money'!AC25/100)*nGDP!AC25</f>
        <v>212302516.97315907</v>
      </c>
      <c r="AD25">
        <f>('broad money'!AD25/100)*nGDP!AD25</f>
        <v>207729342.69233242</v>
      </c>
      <c r="AE25">
        <f>('broad money'!AE25/100)*nGDP!AE25</f>
        <v>329748348.73158747</v>
      </c>
      <c r="AF25">
        <f>('broad money'!AF25/100)*nGDP!AF25</f>
        <v>424279159.7516188</v>
      </c>
      <c r="AG25">
        <f>('broad money'!AG25/100)*nGDP!AG25</f>
        <v>499225748.26609743</v>
      </c>
      <c r="AH25">
        <f>('broad money'!AH25/100)*nGDP!AH25</f>
        <v>483564535.73015094</v>
      </c>
      <c r="AI25">
        <f>('broad money'!AI25/100)*nGDP!AI25</f>
        <v>563766989.94950342</v>
      </c>
      <c r="AJ25">
        <f>('broad money'!AJ25/100)*nGDP!AJ25</f>
        <v>568401534.61112022</v>
      </c>
      <c r="AK25">
        <f>('broad money'!AK25/100)*nGDP!AK25</f>
        <v>629767145.67747462</v>
      </c>
      <c r="AL25">
        <f>('broad money'!AL25/100)*nGDP!AL25</f>
        <v>635602700.87807131</v>
      </c>
      <c r="AM25">
        <f>('broad money'!AM25/100)*nGDP!AM25</f>
        <v>419436834.15818769</v>
      </c>
      <c r="AN25">
        <f>('broad money'!AN25/100)*nGDP!AN25</f>
        <v>570377236.85018623</v>
      </c>
      <c r="AO25">
        <f>('broad money'!AO25/100)*nGDP!AO25</f>
        <v>585347429.58800948</v>
      </c>
      <c r="AP25">
        <f>('broad money'!AP25/100)*nGDP!AP25</f>
        <v>603978239.92724335</v>
      </c>
      <c r="AQ25">
        <f>('broad money'!AQ25/100)*nGDP!AQ25</f>
        <v>603788504.57734466</v>
      </c>
      <c r="AR25">
        <f>('broad money'!AR25/100)*nGDP!AR25</f>
        <v>593545115.4685179</v>
      </c>
      <c r="AS25">
        <f>('broad money'!AS25/100)*nGDP!AS25</f>
        <v>552976469.87707531</v>
      </c>
      <c r="AT25">
        <f>('broad money'!AT25/100)*nGDP!AT25</f>
        <v>519519795.92049342</v>
      </c>
      <c r="AU25">
        <f>('broad money'!AU25/100)*nGDP!AU25</f>
        <v>531933781.33468914</v>
      </c>
      <c r="AV25">
        <f>('broad money'!AV25/100)*nGDP!AV25</f>
        <v>1075903378.8158243</v>
      </c>
      <c r="AW25">
        <f>('broad money'!AW25/100)*nGDP!AW25</f>
        <v>1131772339.8507135</v>
      </c>
      <c r="AX25">
        <f>('broad money'!AX25/100)*nGDP!AX25</f>
        <v>1104140589.92768</v>
      </c>
      <c r="AY25">
        <f>('broad money'!AY25/100)*nGDP!AY25</f>
        <v>1229264718.1467502</v>
      </c>
      <c r="AZ25">
        <f>('broad money'!AZ25/100)*nGDP!AZ25</f>
        <v>1448528545.6368556</v>
      </c>
      <c r="BA25">
        <f>('broad money'!BA25/100)*nGDP!BA25</f>
        <v>1973711109.5550542</v>
      </c>
      <c r="BB25">
        <f>('broad money'!BB25/100)*nGDP!BB25</f>
        <v>2310750253.2838316</v>
      </c>
      <c r="BC25">
        <f>('broad money'!BC25/100)*nGDP!BC25</f>
        <v>2590715315.7980547</v>
      </c>
      <c r="BD25">
        <f>('broad money'!BD25/100)*nGDP!BD25</f>
        <v>3111455841.509562</v>
      </c>
      <c r="BE25">
        <f>('broad money'!BE25/100)*nGDP!BE25</f>
        <v>3318770475.8622332</v>
      </c>
      <c r="BF25">
        <f>('broad money'!BF25/100)*nGDP!BF25</f>
        <v>3803034367.6129889</v>
      </c>
      <c r="BG25">
        <f>('broad money'!BG25/100)*nGDP!BG25</f>
        <v>4223259552.2064648</v>
      </c>
      <c r="BH25">
        <f>('broad money'!BH25/100)*nGDP!BH25</f>
        <v>4211905925.0237007</v>
      </c>
      <c r="BI25">
        <f>('broad money'!BI25/100)*nGDP!BI25</f>
        <v>4692207898.6092501</v>
      </c>
      <c r="BJ25">
        <f>('broad money'!BJ25/100)*nGDP!BJ25</f>
        <v>5798120009.7452173</v>
      </c>
      <c r="BK25">
        <f>('broad money'!BK25/100)*nGDP!BK25</f>
        <v>6694193315.6318588</v>
      </c>
      <c r="BL25">
        <f>('broad money'!BL25/100)*nGDP!BL25</f>
        <v>6923252208.4689665</v>
      </c>
      <c r="BM25">
        <f>('broad money'!BM25/100)*nGDP!BM25</f>
        <v>8303213296.4049311</v>
      </c>
      <c r="BN25">
        <f>('broad money'!BN25/100)*nGDP!BN25</f>
        <v>10071759693.144129</v>
      </c>
      <c r="BO25">
        <f>('broad money'!BO25/100)*nGDP!BO25</f>
        <v>9165185749.9095001</v>
      </c>
      <c r="BP25">
        <f>('broad money'!BP25/100)*nGDP!BP25</f>
        <v>9153124643.5005951</v>
      </c>
      <c r="BQ25">
        <f>('broad money'!BQ25/100)*nGDP!BQ25</f>
        <v>9783520393.1084042</v>
      </c>
    </row>
    <row r="26" spans="1:69" x14ac:dyDescent="0.35">
      <c r="A26" t="s">
        <v>121</v>
      </c>
      <c r="B26" t="s">
        <v>122</v>
      </c>
      <c r="C26" t="s">
        <v>816</v>
      </c>
      <c r="D26" t="s">
        <v>817</v>
      </c>
      <c r="E26">
        <f>('broad money'!E26/100)*nGDP!E26</f>
        <v>0</v>
      </c>
      <c r="F26">
        <f>('broad money'!F26/100)*nGDP!F26</f>
        <v>0</v>
      </c>
      <c r="G26">
        <f>('broad money'!G26/100)*nGDP!G26</f>
        <v>0</v>
      </c>
      <c r="H26">
        <f>('broad money'!H26/100)*nGDP!H26</f>
        <v>0</v>
      </c>
      <c r="I26">
        <f>('broad money'!I26/100)*nGDP!I26</f>
        <v>0</v>
      </c>
      <c r="J26">
        <f>('broad money'!J26/100)*nGDP!J26</f>
        <v>0</v>
      </c>
      <c r="K26">
        <f>('broad money'!K26/100)*nGDP!K26</f>
        <v>0</v>
      </c>
      <c r="L26">
        <f>('broad money'!L26/100)*nGDP!L26</f>
        <v>0</v>
      </c>
      <c r="M26">
        <f>('broad money'!M26/100)*nGDP!M26</f>
        <v>0</v>
      </c>
      <c r="N26">
        <f>('broad money'!N26/100)*nGDP!N26</f>
        <v>0</v>
      </c>
      <c r="O26">
        <f>('broad money'!O26/100)*nGDP!O26</f>
        <v>0</v>
      </c>
      <c r="P26">
        <f>('broad money'!P26/100)*nGDP!P26</f>
        <v>0</v>
      </c>
      <c r="Q26">
        <f>('broad money'!Q26/100)*nGDP!Q26</f>
        <v>0</v>
      </c>
      <c r="R26">
        <f>('broad money'!R26/100)*nGDP!R26</f>
        <v>0</v>
      </c>
      <c r="S26">
        <f>('broad money'!S26/100)*nGDP!S26</f>
        <v>1717750439.3673098</v>
      </c>
      <c r="T26">
        <f>('broad money'!T26/100)*nGDP!T26</f>
        <v>1624662009.9143741</v>
      </c>
      <c r="U26">
        <f>('broad money'!U26/100)*nGDP!U26</f>
        <v>1155178451.1784458</v>
      </c>
      <c r="V26">
        <f>('broad money'!V26/100)*nGDP!V26</f>
        <v>1375740142.2107263</v>
      </c>
      <c r="W26">
        <f>('broad money'!W26/100)*nGDP!W26</f>
        <v>1777956349.2063422</v>
      </c>
      <c r="X26">
        <f>('broad money'!X26/100)*nGDP!X26</f>
        <v>2164540078.8436217</v>
      </c>
      <c r="Y26">
        <f>('broad money'!Y26/100)*nGDP!Y26</f>
        <v>2575038759.6899185</v>
      </c>
      <c r="Z26">
        <f>('broad money'!Z26/100)*nGDP!Z26</f>
        <v>2849718482.2521367</v>
      </c>
      <c r="AA26">
        <f>('broad money'!AA26/100)*nGDP!AA26</f>
        <v>2604221556.886219</v>
      </c>
      <c r="AB26">
        <f>('broad money'!AB26/100)*nGDP!AB26</f>
        <v>3082588383.8383861</v>
      </c>
      <c r="AC26">
        <f>('broad money'!AC26/100)*nGDP!AC26</f>
        <v>3993160000.0000043</v>
      </c>
      <c r="AD26">
        <f>('broad money'!AD26/100)*nGDP!AD26</f>
        <v>4364923076.9230757</v>
      </c>
      <c r="AE26">
        <f>('broad money'!AE26/100)*nGDP!AE26</f>
        <v>4397899999.9999981</v>
      </c>
      <c r="AF26">
        <f>('broad money'!AF26/100)*nGDP!AF26</f>
        <v>5056612903.2258101</v>
      </c>
      <c r="AG26">
        <f>('broad money'!AG26/100)*nGDP!AG26</f>
        <v>5710448534.9215279</v>
      </c>
      <c r="AH26">
        <f>('broad money'!AH26/100)*nGDP!AH26</f>
        <v>6584735612.7561073</v>
      </c>
      <c r="AI26">
        <f>('broad money'!AI26/100)*nGDP!AI26</f>
        <v>7092765526.2756691</v>
      </c>
      <c r="AJ26">
        <f>('broad money'!AJ26/100)*nGDP!AJ26</f>
        <v>7432492997.1988754</v>
      </c>
      <c r="AK26">
        <f>('broad money'!AK26/100)*nGDP!AK26</f>
        <v>7885251989.3899193</v>
      </c>
      <c r="AL26">
        <f>('broad money'!AL26/100)*nGDP!AL26</f>
        <v>8691269841.269825</v>
      </c>
      <c r="AM26">
        <f>('broad money'!AM26/100)*nGDP!AM26</f>
        <v>9776758104.7381516</v>
      </c>
      <c r="AN26">
        <f>('broad money'!AN26/100)*nGDP!AN26</f>
        <v>10937238805.97015</v>
      </c>
      <c r="AO26">
        <f>('broad money'!AO26/100)*nGDP!AO26</f>
        <v>11903985330.07337</v>
      </c>
      <c r="AP26">
        <f>('broad money'!AP26/100)*nGDP!AP26</f>
        <v>12513067915.690863</v>
      </c>
      <c r="AQ26">
        <f>('broad money'!AQ26/100)*nGDP!AQ26</f>
        <v>13112202643.171799</v>
      </c>
      <c r="AR26">
        <f>('broad money'!AR26/100)*nGDP!AR26</f>
        <v>14296880199.667253</v>
      </c>
      <c r="AS26">
        <f>('broad money'!AS26/100)*nGDP!AS26</f>
        <v>16306599085.668852</v>
      </c>
      <c r="AT26">
        <f>('broad money'!AT26/100)*nGDP!AT26</f>
        <v>21740752409.191998</v>
      </c>
      <c r="AU26">
        <f>('broad money'!AU26/100)*nGDP!AU26</f>
        <v>23389169423.646175</v>
      </c>
      <c r="AV26">
        <f>('broad money'!AV26/100)*nGDP!AV26</f>
        <v>26463056994.818634</v>
      </c>
      <c r="AW26">
        <f>('broad money'!AW26/100)*nGDP!AW26</f>
        <v>29704467470.698147</v>
      </c>
      <c r="AX26">
        <f>('broad money'!AX26/100)*nGDP!AX26</f>
        <v>32946261893.687733</v>
      </c>
      <c r="AY26">
        <f>('broad money'!AY26/100)*nGDP!AY26</f>
        <v>36239614753.034492</v>
      </c>
      <c r="AZ26">
        <f>('broad money'!AZ26/100)*nGDP!AZ26</f>
        <v>40030257075.235428</v>
      </c>
      <c r="BA26">
        <f>('broad money'!BA26/100)*nGDP!BA26</f>
        <v>46906804473.644661</v>
      </c>
      <c r="BB26">
        <f>('broad money'!BB26/100)*nGDP!BB26</f>
        <v>56240124871.504883</v>
      </c>
      <c r="BC26">
        <f>('broad money'!BC26/100)*nGDP!BC26</f>
        <v>67719655338.379669</v>
      </c>
      <c r="BD26">
        <f>('broad money'!BD26/100)*nGDP!BD26</f>
        <v>76922409352.691376</v>
      </c>
      <c r="BE26">
        <f>('broad money'!BE26/100)*nGDP!BE26</f>
        <v>80976228644.542343</v>
      </c>
      <c r="BF26">
        <f>('broad money'!BF26/100)*nGDP!BF26</f>
        <v>92099231306.795746</v>
      </c>
      <c r="BG26">
        <f>('broad money'!BG26/100)*nGDP!BG26</f>
        <v>109502151184.29021</v>
      </c>
      <c r="BH26">
        <f>('broad money'!BH26/100)*nGDP!BH26</f>
        <v>125882348942.61789</v>
      </c>
      <c r="BI26">
        <f>('broad money'!BI26/100)*nGDP!BI26</f>
        <v>145791647268.21655</v>
      </c>
      <c r="BJ26">
        <f>('broad money'!BJ26/100)*nGDP!BJ26</f>
        <v>164012977113.12823</v>
      </c>
      <c r="BK26">
        <f>('broad money'!BK26/100)*nGDP!BK26</f>
        <v>176211412119.78668</v>
      </c>
      <c r="BL26">
        <f>('broad money'!BL26/100)*nGDP!BL26</f>
        <v>192721699274.56256</v>
      </c>
      <c r="BM26">
        <f>('broad money'!BM26/100)*nGDP!BM26</f>
        <v>216021988339.7261</v>
      </c>
      <c r="BN26">
        <f>('broad money'!BN26/100)*nGDP!BN26</f>
        <v>235764932928.23361</v>
      </c>
      <c r="BO26">
        <f>('broad money'!BO26/100)*nGDP!BO26</f>
        <v>249012691018.39243</v>
      </c>
      <c r="BP26">
        <f>('broad money'!BP26/100)*nGDP!BP26</f>
        <v>224037849341.07645</v>
      </c>
      <c r="BQ26">
        <f>('broad money'!BQ26/100)*nGDP!BQ26</f>
        <v>219646721169.63104</v>
      </c>
    </row>
    <row r="27" spans="1:69" x14ac:dyDescent="0.35">
      <c r="A27" t="s">
        <v>123</v>
      </c>
      <c r="B27" t="s">
        <v>124</v>
      </c>
      <c r="C27" t="s">
        <v>816</v>
      </c>
      <c r="D27" t="s">
        <v>817</v>
      </c>
      <c r="E27">
        <f>('broad money'!E27/100)*nGDP!E27</f>
        <v>0</v>
      </c>
      <c r="F27">
        <f>('broad money'!F27/100)*nGDP!F27</f>
        <v>0</v>
      </c>
      <c r="G27">
        <f>('broad money'!G27/100)*nGDP!G27</f>
        <v>0</v>
      </c>
      <c r="H27">
        <f>('broad money'!H27/100)*nGDP!H27</f>
        <v>0</v>
      </c>
      <c r="I27">
        <f>('broad money'!I27/100)*nGDP!I27</f>
        <v>0</v>
      </c>
      <c r="J27">
        <f>('broad money'!J27/100)*nGDP!J27</f>
        <v>0</v>
      </c>
      <c r="K27">
        <f>('broad money'!K27/100)*nGDP!K27</f>
        <v>0</v>
      </c>
      <c r="L27">
        <f>('broad money'!L27/100)*nGDP!L27</f>
        <v>0</v>
      </c>
      <c r="M27">
        <f>('broad money'!M27/100)*nGDP!M27</f>
        <v>0</v>
      </c>
      <c r="N27">
        <f>('broad money'!N27/100)*nGDP!N27</f>
        <v>0</v>
      </c>
      <c r="O27">
        <f>('broad money'!O27/100)*nGDP!O27</f>
        <v>0</v>
      </c>
      <c r="P27">
        <f>('broad money'!P27/100)*nGDP!P27</f>
        <v>0</v>
      </c>
      <c r="Q27">
        <f>('broad money'!Q27/100)*nGDP!Q27</f>
        <v>0</v>
      </c>
      <c r="R27">
        <f>('broad money'!R27/100)*nGDP!R27</f>
        <v>0</v>
      </c>
      <c r="S27">
        <f>('broad money'!S27/100)*nGDP!S27</f>
        <v>0</v>
      </c>
      <c r="T27">
        <f>('broad money'!T27/100)*nGDP!T27</f>
        <v>0</v>
      </c>
      <c r="U27">
        <f>('broad money'!U27/100)*nGDP!U27</f>
        <v>0</v>
      </c>
      <c r="V27">
        <f>('broad money'!V27/100)*nGDP!V27</f>
        <v>0</v>
      </c>
      <c r="W27">
        <f>('broad money'!W27/100)*nGDP!W27</f>
        <v>0</v>
      </c>
      <c r="X27">
        <f>('broad money'!X27/100)*nGDP!X27</f>
        <v>0</v>
      </c>
      <c r="Y27">
        <f>('broad money'!Y27/100)*nGDP!Y27</f>
        <v>0</v>
      </c>
      <c r="Z27">
        <f>('broad money'!Z27/100)*nGDP!Z27</f>
        <v>0</v>
      </c>
      <c r="AA27">
        <f>('broad money'!AA27/100)*nGDP!AA27</f>
        <v>0</v>
      </c>
      <c r="AB27">
        <f>('broad money'!AB27/100)*nGDP!AB27</f>
        <v>0</v>
      </c>
      <c r="AC27">
        <f>('broad money'!AC27/100)*nGDP!AC27</f>
        <v>0</v>
      </c>
      <c r="AD27">
        <f>('broad money'!AD27/100)*nGDP!AD27</f>
        <v>0</v>
      </c>
      <c r="AE27">
        <f>('broad money'!AE27/100)*nGDP!AE27</f>
        <v>0</v>
      </c>
      <c r="AF27">
        <f>('broad money'!AF27/100)*nGDP!AF27</f>
        <v>0</v>
      </c>
      <c r="AG27">
        <f>('broad money'!AG27/100)*nGDP!AG27</f>
        <v>0</v>
      </c>
      <c r="AH27">
        <f>('broad money'!AH27/100)*nGDP!AH27</f>
        <v>0</v>
      </c>
      <c r="AI27">
        <f>('broad money'!AI27/100)*nGDP!AI27</f>
        <v>0</v>
      </c>
      <c r="AJ27">
        <f>('broad money'!AJ27/100)*nGDP!AJ27</f>
        <v>5685743197.6613493</v>
      </c>
      <c r="AK27">
        <f>('broad money'!AK27/100)*nGDP!AK27</f>
        <v>6571740713.7654781</v>
      </c>
      <c r="AL27">
        <f>('broad money'!AL27/100)*nGDP!AL27</f>
        <v>8553852286.7290163</v>
      </c>
      <c r="AM27">
        <f>('broad money'!AM27/100)*nGDP!AM27</f>
        <v>7738537702.7376566</v>
      </c>
      <c r="AN27">
        <f>('broad money'!AN27/100)*nGDP!AN27</f>
        <v>8760164356.6420231</v>
      </c>
      <c r="AO27">
        <f>('broad money'!AO27/100)*nGDP!AO27</f>
        <v>7405904805.8058958</v>
      </c>
      <c r="AP27">
        <f>('broad money'!AP27/100)*nGDP!AP27</f>
        <v>3536232392.4610634</v>
      </c>
      <c r="AQ27">
        <f>('broad money'!AQ27/100)*nGDP!AQ27</f>
        <v>3775773450.6276412</v>
      </c>
      <c r="AR27">
        <f>('broad money'!AR27/100)*nGDP!AR27</f>
        <v>4103512720.3856525</v>
      </c>
      <c r="AS27">
        <f>('broad money'!AS27/100)*nGDP!AS27</f>
        <v>4642175883.9528608</v>
      </c>
      <c r="AT27">
        <f>('broad money'!AT27/100)*nGDP!AT27</f>
        <v>5682773475.9061556</v>
      </c>
      <c r="AU27">
        <f>('broad money'!AU27/100)*nGDP!AU27</f>
        <v>6715445499.8254728</v>
      </c>
      <c r="AV27">
        <f>('broad money'!AV27/100)*nGDP!AV27</f>
        <v>9676137039.1446495</v>
      </c>
      <c r="AW27">
        <f>('broad money'!AW27/100)*nGDP!AW27</f>
        <v>13199721416.105177</v>
      </c>
      <c r="AX27">
        <f>('broad money'!AX27/100)*nGDP!AX27</f>
        <v>16046706345.65188</v>
      </c>
      <c r="AY27">
        <f>('broad money'!AY27/100)*nGDP!AY27</f>
        <v>20561840916.276657</v>
      </c>
      <c r="AZ27">
        <f>('broad money'!AZ27/100)*nGDP!AZ27</f>
        <v>29454595710.436974</v>
      </c>
      <c r="BA27">
        <f>('broad money'!BA27/100)*nGDP!BA27</f>
        <v>34267786588.60815</v>
      </c>
      <c r="BB27">
        <f>('broad money'!BB27/100)*nGDP!BB27</f>
        <v>33931884165.119282</v>
      </c>
      <c r="BC27">
        <f>('broad money'!BC27/100)*nGDP!BC27</f>
        <v>34344953810.498512</v>
      </c>
      <c r="BD27">
        <f>('broad money'!BD27/100)*nGDP!BD27</f>
        <v>40471795105.15065</v>
      </c>
      <c r="BE27">
        <f>('broad money'!BE27/100)*nGDP!BE27</f>
        <v>40551690154.72551</v>
      </c>
      <c r="BF27">
        <f>('broad money'!BF27/100)*nGDP!BF27</f>
        <v>45628743043.241356</v>
      </c>
      <c r="BG27">
        <f>('broad money'!BG27/100)*nGDP!BG27</f>
        <v>46131464004.129715</v>
      </c>
      <c r="BH27">
        <f>('broad money'!BH27/100)*nGDP!BH27</f>
        <v>41922086828.383583</v>
      </c>
      <c r="BI27">
        <f>('broad money'!BI27/100)*nGDP!BI27</f>
        <v>45018116085.477592</v>
      </c>
      <c r="BJ27">
        <f>('broad money'!BJ27/100)*nGDP!BJ27</f>
        <v>49397473174.22834</v>
      </c>
      <c r="BK27">
        <f>('broad money'!BK27/100)*nGDP!BK27</f>
        <v>56276563901.216812</v>
      </c>
      <c r="BL27">
        <f>('broad money'!BL27/100)*nGDP!BL27</f>
        <v>58652407898.60804</v>
      </c>
      <c r="BM27">
        <f>('broad money'!BM27/100)*nGDP!BM27</f>
        <v>66199874965.988594</v>
      </c>
      <c r="BN27">
        <f>('broad money'!BN27/100)*nGDP!BN27</f>
        <v>76054493507.278763</v>
      </c>
      <c r="BO27">
        <f>('broad money'!BO27/100)*nGDP!BO27</f>
        <v>76539006161.895157</v>
      </c>
      <c r="BP27">
        <f>('broad money'!BP27/100)*nGDP!BP27</f>
        <v>85550167581.829926</v>
      </c>
      <c r="BQ27">
        <f>('broad money'!BQ27/100)*nGDP!BQ27</f>
        <v>93082951939.383728</v>
      </c>
    </row>
    <row r="28" spans="1:69" x14ac:dyDescent="0.35">
      <c r="A28" t="s">
        <v>125</v>
      </c>
      <c r="B28" t="s">
        <v>126</v>
      </c>
      <c r="C28" t="s">
        <v>816</v>
      </c>
      <c r="D28" t="s">
        <v>817</v>
      </c>
      <c r="E28">
        <f>('broad money'!E28/100)*nGDP!E28</f>
        <v>0</v>
      </c>
      <c r="F28">
        <f>('broad money'!F28/100)*nGDP!F28</f>
        <v>0</v>
      </c>
      <c r="G28">
        <f>('broad money'!G28/100)*nGDP!G28</f>
        <v>0</v>
      </c>
      <c r="H28">
        <f>('broad money'!H28/100)*nGDP!H28</f>
        <v>0</v>
      </c>
      <c r="I28">
        <f>('broad money'!I28/100)*nGDP!I28</f>
        <v>0</v>
      </c>
      <c r="J28">
        <f>('broad money'!J28/100)*nGDP!J28</f>
        <v>0</v>
      </c>
      <c r="K28">
        <f>('broad money'!K28/100)*nGDP!K28</f>
        <v>0</v>
      </c>
      <c r="L28">
        <f>('broad money'!L28/100)*nGDP!L28</f>
        <v>0</v>
      </c>
      <c r="M28">
        <f>('broad money'!M28/100)*nGDP!M28</f>
        <v>0</v>
      </c>
      <c r="N28">
        <f>('broad money'!N28/100)*nGDP!N28</f>
        <v>0</v>
      </c>
      <c r="O28">
        <f>('broad money'!O28/100)*nGDP!O28</f>
        <v>118515718.51571845</v>
      </c>
      <c r="P28">
        <f>('broad money'!P28/100)*nGDP!P28</f>
        <v>154021937.84277883</v>
      </c>
      <c r="Q28">
        <f>('broad money'!Q28/100)*nGDP!Q28</f>
        <v>200372550.71842569</v>
      </c>
      <c r="R28">
        <f>('broad money'!R28/100)*nGDP!R28</f>
        <v>249320621.57495686</v>
      </c>
      <c r="S28">
        <f>('broad money'!S28/100)*nGDP!S28</f>
        <v>369430511.22257817</v>
      </c>
      <c r="T28">
        <f>('broad money'!T28/100)*nGDP!T28</f>
        <v>465800252.84450144</v>
      </c>
      <c r="U28">
        <f>('broad money'!U28/100)*nGDP!U28</f>
        <v>768032780.66931641</v>
      </c>
      <c r="V28">
        <f>('broad money'!V28/100)*nGDP!V28</f>
        <v>914334091.48344672</v>
      </c>
      <c r="W28">
        <f>('broad money'!W28/100)*nGDP!W28</f>
        <v>1115606279.9875064</v>
      </c>
      <c r="X28">
        <f>('broad money'!X28/100)*nGDP!X28</f>
        <v>1161910878.1127126</v>
      </c>
      <c r="Y28">
        <f>('broad money'!Y28/100)*nGDP!Y28</f>
        <v>1489681613.1599886</v>
      </c>
      <c r="Z28">
        <f>('broad money'!Z28/100)*nGDP!Z28</f>
        <v>2023255319.1489346</v>
      </c>
      <c r="AA28">
        <f>('broad money'!AA28/100)*nGDP!AA28</f>
        <v>1178066489.361701</v>
      </c>
      <c r="AB28">
        <f>('broad money'!AB28/100)*nGDP!AB28</f>
        <v>2281787234.0425558</v>
      </c>
      <c r="AC28">
        <f>('broad money'!AC28/100)*nGDP!AC28</f>
        <v>2201489361.7021284</v>
      </c>
      <c r="AD28">
        <f>('broad money'!AD28/100)*nGDP!AD28</f>
        <v>2402412234.0425515</v>
      </c>
      <c r="AE28">
        <f>('broad money'!AE28/100)*nGDP!AE28</f>
        <v>2354175531.9148951</v>
      </c>
      <c r="AF28">
        <f>('broad money'!AF28/100)*nGDP!AF28</f>
        <v>2575667553.1914907</v>
      </c>
      <c r="AG28">
        <f>('broad money'!AG28/100)*nGDP!AG28</f>
        <v>2679784574.4680867</v>
      </c>
      <c r="AH28">
        <f>('broad money'!AH28/100)*nGDP!AH28</f>
        <v>2799015957.4468107</v>
      </c>
      <c r="AI28">
        <f>('broad money'!AI28/100)*nGDP!AI28</f>
        <v>2475361702.1276593</v>
      </c>
      <c r="AJ28">
        <f>('broad money'!AJ28/100)*nGDP!AJ28</f>
        <v>3049856382.978724</v>
      </c>
      <c r="AK28">
        <f>('broad money'!AK28/100)*nGDP!AK28</f>
        <v>3198090425.5319142</v>
      </c>
      <c r="AL28">
        <f>('broad money'!AL28/100)*nGDP!AL28</f>
        <v>3381271276.5957489</v>
      </c>
      <c r="AM28">
        <f>('broad money'!AM28/100)*nGDP!AM28</f>
        <v>3583590425.5319118</v>
      </c>
      <c r="AN28">
        <f>('broad money'!AN28/100)*nGDP!AN28</f>
        <v>3849656914.8936143</v>
      </c>
      <c r="AO28">
        <f>('broad money'!AO28/100)*nGDP!AO28</f>
        <v>3969071808.5106363</v>
      </c>
      <c r="AP28">
        <f>('broad money'!AP28/100)*nGDP!AP28</f>
        <v>4280585106.3829827</v>
      </c>
      <c r="AQ28">
        <f>('broad money'!AQ28/100)*nGDP!AQ28</f>
        <v>4997872340.4255314</v>
      </c>
      <c r="AR28">
        <f>('broad money'!AR28/100)*nGDP!AR28</f>
        <v>5203989361.7021236</v>
      </c>
      <c r="AS28">
        <f>('broad money'!AS28/100)*nGDP!AS28</f>
        <v>5735904255.3191481</v>
      </c>
      <c r="AT28">
        <f>('broad money'!AT28/100)*nGDP!AT28</f>
        <v>6265957446.8085127</v>
      </c>
      <c r="AU28">
        <f>('broad money'!AU28/100)*nGDP!AU28</f>
        <v>6913760638.2978668</v>
      </c>
      <c r="AV28">
        <f>('broad money'!AV28/100)*nGDP!AV28</f>
        <v>7353268617.0212593</v>
      </c>
      <c r="AW28">
        <f>('broad money'!AW28/100)*nGDP!AW28</f>
        <v>7658226323.2699566</v>
      </c>
      <c r="AX28">
        <f>('broad money'!AX28/100)*nGDP!AX28</f>
        <v>9342364451.1135998</v>
      </c>
      <c r="AY28">
        <f>('broad money'!AY28/100)*nGDP!AY28</f>
        <v>10733776595.744694</v>
      </c>
      <c r="AZ28">
        <f>('broad money'!AZ28/100)*nGDP!AZ28</f>
        <v>14952127659.574465</v>
      </c>
      <c r="BA28">
        <f>('broad money'!BA28/100)*nGDP!BA28</f>
        <v>17894680851.063805</v>
      </c>
      <c r="BB28">
        <f>('broad money'!BB28/100)*nGDP!BB28</f>
        <v>18934308510.638313</v>
      </c>
      <c r="BC28">
        <f>('broad money'!BC28/100)*nGDP!BC28</f>
        <v>20924202127.659573</v>
      </c>
      <c r="BD28">
        <f>('broad money'!BD28/100)*nGDP!BD28</f>
        <v>21635904255.319126</v>
      </c>
      <c r="BE28">
        <f>('broad money'!BE28/100)*nGDP!BE28</f>
        <v>22512765957.446762</v>
      </c>
      <c r="BF28">
        <f>('broad money'!BF28/100)*nGDP!BF28</f>
        <v>24359308510.638302</v>
      </c>
      <c r="BG28">
        <f>('broad money'!BG28/100)*nGDP!BG28</f>
        <v>25945478723.404282</v>
      </c>
      <c r="BH28">
        <f>('broad money'!BH28/100)*nGDP!BH28</f>
        <v>26709840425.531902</v>
      </c>
      <c r="BI28">
        <f>('broad money'!BI28/100)*nGDP!BI28</f>
        <v>0</v>
      </c>
      <c r="BJ28">
        <f>('broad money'!BJ28/100)*nGDP!BJ28</f>
        <v>0</v>
      </c>
      <c r="BK28">
        <f>('broad money'!BK28/100)*nGDP!BK28</f>
        <v>0</v>
      </c>
      <c r="BL28">
        <f>('broad money'!BL28/100)*nGDP!BL28</f>
        <v>0</v>
      </c>
      <c r="BM28">
        <f>('broad money'!BM28/100)*nGDP!BM28</f>
        <v>0</v>
      </c>
      <c r="BN28">
        <f>('broad money'!BN28/100)*nGDP!BN28</f>
        <v>0</v>
      </c>
      <c r="BO28">
        <f>('broad money'!BO28/100)*nGDP!BO28</f>
        <v>0</v>
      </c>
      <c r="BP28">
        <f>('broad money'!BP28/100)*nGDP!BP28</f>
        <v>0</v>
      </c>
      <c r="BQ28">
        <f>('broad money'!BQ28/100)*nGDP!BQ28</f>
        <v>0</v>
      </c>
    </row>
    <row r="29" spans="1:69" x14ac:dyDescent="0.35">
      <c r="A29" t="s">
        <v>127</v>
      </c>
      <c r="B29" t="s">
        <v>128</v>
      </c>
      <c r="C29" t="s">
        <v>816</v>
      </c>
      <c r="D29" t="s">
        <v>817</v>
      </c>
      <c r="E29">
        <f>('broad money'!E29/100)*nGDP!E29</f>
        <v>0</v>
      </c>
      <c r="F29">
        <f>('broad money'!F29/100)*nGDP!F29</f>
        <v>0</v>
      </c>
      <c r="G29">
        <f>('broad money'!G29/100)*nGDP!G29</f>
        <v>0</v>
      </c>
      <c r="H29">
        <f>('broad money'!H29/100)*nGDP!H29</f>
        <v>0</v>
      </c>
      <c r="I29">
        <f>('broad money'!I29/100)*nGDP!I29</f>
        <v>0</v>
      </c>
      <c r="J29">
        <f>('broad money'!J29/100)*nGDP!J29</f>
        <v>0</v>
      </c>
      <c r="K29">
        <f>('broad money'!K29/100)*nGDP!K29</f>
        <v>0</v>
      </c>
      <c r="L29">
        <f>('broad money'!L29/100)*nGDP!L29</f>
        <v>0</v>
      </c>
      <c r="M29">
        <f>('broad money'!M29/100)*nGDP!M29</f>
        <v>0</v>
      </c>
      <c r="N29">
        <f>('broad money'!N29/100)*nGDP!N29</f>
        <v>200800000.00000012</v>
      </c>
      <c r="O29">
        <f>('broad money'!O29/100)*nGDP!O29</f>
        <v>183600000.00000009</v>
      </c>
      <c r="P29">
        <f>('broad money'!P29/100)*nGDP!P29</f>
        <v>189199999.99999985</v>
      </c>
      <c r="Q29">
        <f>('broad money'!Q29/100)*nGDP!Q29</f>
        <v>204499999.99999997</v>
      </c>
      <c r="R29">
        <f>('broad money'!R29/100)*nGDP!R29</f>
        <v>207399999.99999988</v>
      </c>
      <c r="S29">
        <f>('broad money'!S29/100)*nGDP!S29</f>
        <v>208500000</v>
      </c>
      <c r="T29">
        <f>('broad money'!T29/100)*nGDP!T29</f>
        <v>228600000.00000009</v>
      </c>
      <c r="U29">
        <f>('broad money'!U29/100)*nGDP!U29</f>
        <v>273299999.99999982</v>
      </c>
      <c r="V29">
        <f>('broad money'!V29/100)*nGDP!V29</f>
        <v>280599999.99999988</v>
      </c>
      <c r="W29">
        <f>('broad money'!W29/100)*nGDP!W29</f>
        <v>318300000</v>
      </c>
      <c r="X29">
        <f>('broad money'!X29/100)*nGDP!X29</f>
        <v>367299999.99999976</v>
      </c>
      <c r="Y29">
        <f>('broad money'!Y29/100)*nGDP!Y29</f>
        <v>421200000.00000042</v>
      </c>
      <c r="Z29">
        <f>('broad money'!Z29/100)*nGDP!Z29</f>
        <v>467400000.00000066</v>
      </c>
      <c r="AA29">
        <f>('broad money'!AA29/100)*nGDP!AA29</f>
        <v>540099999.9999994</v>
      </c>
      <c r="AB29">
        <f>('broad money'!AB29/100)*nGDP!AB29</f>
        <v>610700000.00000083</v>
      </c>
      <c r="AC29">
        <f>('broad money'!AC29/100)*nGDP!AC29</f>
        <v>667800000.00000083</v>
      </c>
      <c r="AD29">
        <f>('broad money'!AD29/100)*nGDP!AD29</f>
        <v>706700000.00000048</v>
      </c>
      <c r="AE29">
        <f>('broad money'!AE29/100)*nGDP!AE29</f>
        <v>776600000.00000107</v>
      </c>
      <c r="AF29">
        <f>('broad money'!AF29/100)*nGDP!AF29</f>
        <v>898199999.99999928</v>
      </c>
      <c r="AG29">
        <f>('broad money'!AG29/100)*nGDP!AG29</f>
        <v>973499999.99999952</v>
      </c>
      <c r="AH29">
        <f>('broad money'!AH29/100)*nGDP!AH29</f>
        <v>1050399999.9999986</v>
      </c>
      <c r="AI29">
        <f>('broad money'!AI29/100)*nGDP!AI29</f>
        <v>1227099999.9999988</v>
      </c>
      <c r="AJ29">
        <f>('broad money'!AJ29/100)*nGDP!AJ29</f>
        <v>1308500000.0000005</v>
      </c>
      <c r="AK29">
        <f>('broad money'!AK29/100)*nGDP!AK29</f>
        <v>1380299999.9999993</v>
      </c>
      <c r="AL29">
        <f>('broad money'!AL29/100)*nGDP!AL29</f>
        <v>1602899999.9999986</v>
      </c>
      <c r="AM29">
        <f>('broad money'!AM29/100)*nGDP!AM29</f>
        <v>1742799999.9999995</v>
      </c>
      <c r="AN29">
        <f>('broad money'!AN29/100)*nGDP!AN29</f>
        <v>1891800000.0000005</v>
      </c>
      <c r="AO29">
        <f>('broad money'!AO29/100)*nGDP!AO29</f>
        <v>1998200000.0000014</v>
      </c>
      <c r="AP29">
        <f>('broad money'!AP29/100)*nGDP!AP29</f>
        <v>2467323999.9999967</v>
      </c>
      <c r="AQ29">
        <f>('broad money'!AQ29/100)*nGDP!AQ29</f>
        <v>2868100000.0000029</v>
      </c>
      <c r="AR29">
        <f>('broad money'!AR29/100)*nGDP!AR29</f>
        <v>3171099999.9999971</v>
      </c>
      <c r="AS29">
        <f>('broad money'!AS29/100)*nGDP!AS29</f>
        <v>3466400000.000001</v>
      </c>
      <c r="AT29">
        <f>('broad money'!AT29/100)*nGDP!AT29</f>
        <v>3636599999.9999962</v>
      </c>
      <c r="AU29">
        <f>('broad money'!AU29/100)*nGDP!AU29</f>
        <v>3744999999.9999981</v>
      </c>
      <c r="AV29">
        <f>('broad money'!AV29/100)*nGDP!AV29</f>
        <v>3882700000.0000029</v>
      </c>
      <c r="AW29">
        <f>('broad money'!AW29/100)*nGDP!AW29</f>
        <v>4240700000.0000038</v>
      </c>
      <c r="AX29">
        <f>('broad money'!AX29/100)*nGDP!AX29</f>
        <v>4700199999.999999</v>
      </c>
      <c r="AY29">
        <f>('broad money'!AY29/100)*nGDP!AY29</f>
        <v>5064999999.9999962</v>
      </c>
      <c r="AZ29">
        <f>('broad money'!AZ29/100)*nGDP!AZ29</f>
        <v>5598300000.0000029</v>
      </c>
      <c r="BA29">
        <f>('broad money'!BA29/100)*nGDP!BA29</f>
        <v>5892500000.0000019</v>
      </c>
      <c r="BB29">
        <f>('broad money'!BB29/100)*nGDP!BB29</f>
        <v>5990599999.9999962</v>
      </c>
      <c r="BC29">
        <f>('broad money'!BC29/100)*nGDP!BC29</f>
        <v>6321424838.1900034</v>
      </c>
      <c r="BD29">
        <f>('broad money'!BD29/100)*nGDP!BD29</f>
        <v>6475967086.0399961</v>
      </c>
      <c r="BE29">
        <f>('broad money'!BE29/100)*nGDP!BE29</f>
        <v>6667943566.6099977</v>
      </c>
      <c r="BF29">
        <f>('broad money'!BF29/100)*nGDP!BF29</f>
        <v>6704300950.5100002</v>
      </c>
      <c r="BG29">
        <f>('broad money'!BG29/100)*nGDP!BG29</f>
        <v>6808660685.7700033</v>
      </c>
      <c r="BH29">
        <f>('broad money'!BH29/100)*nGDP!BH29</f>
        <v>6783092743.8899946</v>
      </c>
      <c r="BI29">
        <f>('broad money'!BI29/100)*nGDP!BI29</f>
        <v>7379820606.6999941</v>
      </c>
      <c r="BJ29">
        <f>('broad money'!BJ29/100)*nGDP!BJ29</f>
        <v>7513186865.8199968</v>
      </c>
      <c r="BK29">
        <f>('broad money'!BK29/100)*nGDP!BK29</f>
        <v>7592229388.1200027</v>
      </c>
      <c r="BL29">
        <f>('broad money'!BL29/100)*nGDP!BL29</f>
        <v>8396480667.4600029</v>
      </c>
      <c r="BM29">
        <f>('broad money'!BM29/100)*nGDP!BM29</f>
        <v>8374008200.4100018</v>
      </c>
      <c r="BN29">
        <f>('broad money'!BN29/100)*nGDP!BN29</f>
        <v>8737333830.3199978</v>
      </c>
      <c r="BO29">
        <f>('broad money'!BO29/100)*nGDP!BO29</f>
        <v>9555287509.3099995</v>
      </c>
      <c r="BP29">
        <f>('broad money'!BP29/100)*nGDP!BP29</f>
        <v>0</v>
      </c>
      <c r="BQ29">
        <f>('broad money'!BQ29/100)*nGDP!BQ29</f>
        <v>0</v>
      </c>
    </row>
    <row r="30" spans="1:69" x14ac:dyDescent="0.35">
      <c r="A30" t="s">
        <v>129</v>
      </c>
      <c r="B30" t="s">
        <v>130</v>
      </c>
      <c r="C30" t="s">
        <v>816</v>
      </c>
      <c r="D30" t="s">
        <v>817</v>
      </c>
      <c r="E30">
        <f>('broad money'!E30/100)*nGDP!E30</f>
        <v>0</v>
      </c>
      <c r="F30">
        <f>('broad money'!F30/100)*nGDP!F30</f>
        <v>0</v>
      </c>
      <c r="G30">
        <f>('broad money'!G30/100)*nGDP!G30</f>
        <v>0</v>
      </c>
      <c r="H30">
        <f>('broad money'!H30/100)*nGDP!H30</f>
        <v>0</v>
      </c>
      <c r="I30">
        <f>('broad money'!I30/100)*nGDP!I30</f>
        <v>0</v>
      </c>
      <c r="J30">
        <f>('broad money'!J30/100)*nGDP!J30</f>
        <v>0</v>
      </c>
      <c r="K30">
        <f>('broad money'!K30/100)*nGDP!K30</f>
        <v>0</v>
      </c>
      <c r="L30">
        <f>('broad money'!L30/100)*nGDP!L30</f>
        <v>0</v>
      </c>
      <c r="M30">
        <f>('broad money'!M30/100)*nGDP!M30</f>
        <v>0</v>
      </c>
      <c r="N30">
        <f>('broad money'!N30/100)*nGDP!N30</f>
        <v>0</v>
      </c>
      <c r="O30">
        <f>('broad money'!O30/100)*nGDP!O30</f>
        <v>0</v>
      </c>
      <c r="P30">
        <f>('broad money'!P30/100)*nGDP!P30</f>
        <v>0</v>
      </c>
      <c r="Q30">
        <f>('broad money'!Q30/100)*nGDP!Q30</f>
        <v>0</v>
      </c>
      <c r="R30">
        <f>('broad money'!R30/100)*nGDP!R30</f>
        <v>0</v>
      </c>
      <c r="S30">
        <f>('broad money'!S30/100)*nGDP!S30</f>
        <v>0</v>
      </c>
      <c r="T30">
        <f>('broad money'!T30/100)*nGDP!T30</f>
        <v>0</v>
      </c>
      <c r="U30">
        <f>('broad money'!U30/100)*nGDP!U30</f>
        <v>0</v>
      </c>
      <c r="V30">
        <f>('broad money'!V30/100)*nGDP!V30</f>
        <v>0</v>
      </c>
      <c r="W30">
        <f>('broad money'!W30/100)*nGDP!W30</f>
        <v>0</v>
      </c>
      <c r="X30">
        <f>('broad money'!X30/100)*nGDP!X30</f>
        <v>0</v>
      </c>
      <c r="Y30">
        <f>('broad money'!Y30/100)*nGDP!Y30</f>
        <v>0</v>
      </c>
      <c r="Z30">
        <f>('broad money'!Z30/100)*nGDP!Z30</f>
        <v>0</v>
      </c>
      <c r="AA30">
        <f>('broad money'!AA30/100)*nGDP!AA30</f>
        <v>0</v>
      </c>
      <c r="AB30">
        <f>('broad money'!AB30/100)*nGDP!AB30</f>
        <v>0</v>
      </c>
      <c r="AC30">
        <f>('broad money'!AC30/100)*nGDP!AC30</f>
        <v>0</v>
      </c>
      <c r="AD30">
        <f>('broad money'!AD30/100)*nGDP!AD30</f>
        <v>0</v>
      </c>
      <c r="AE30">
        <f>('broad money'!AE30/100)*nGDP!AE30</f>
        <v>0</v>
      </c>
      <c r="AF30">
        <f>('broad money'!AF30/100)*nGDP!AF30</f>
        <v>0</v>
      </c>
      <c r="AG30">
        <f>('broad money'!AG30/100)*nGDP!AG30</f>
        <v>0</v>
      </c>
      <c r="AH30">
        <f>('broad money'!AH30/100)*nGDP!AH30</f>
        <v>0</v>
      </c>
      <c r="AI30">
        <f>('broad money'!AI30/100)*nGDP!AI30</f>
        <v>0</v>
      </c>
      <c r="AJ30">
        <f>('broad money'!AJ30/100)*nGDP!AJ30</f>
        <v>0</v>
      </c>
      <c r="AK30">
        <f>('broad money'!AK30/100)*nGDP!AK30</f>
        <v>0</v>
      </c>
      <c r="AL30">
        <f>('broad money'!AL30/100)*nGDP!AL30</f>
        <v>0</v>
      </c>
      <c r="AM30">
        <f>('broad money'!AM30/100)*nGDP!AM30</f>
        <v>0</v>
      </c>
      <c r="AN30">
        <f>('broad money'!AN30/100)*nGDP!AN30</f>
        <v>0</v>
      </c>
      <c r="AO30">
        <f>('broad money'!AO30/100)*nGDP!AO30</f>
        <v>0</v>
      </c>
      <c r="AP30">
        <f>('broad money'!AP30/100)*nGDP!AP30</f>
        <v>862087858.73697257</v>
      </c>
      <c r="AQ30">
        <f>('broad money'!AQ30/100)*nGDP!AQ30</f>
        <v>1036537129.7312913</v>
      </c>
      <c r="AR30">
        <f>('broad money'!AR30/100)*nGDP!AR30</f>
        <v>1266997312.8807964</v>
      </c>
      <c r="AS30">
        <f>('broad money'!AS30/100)*nGDP!AS30</f>
        <v>1218933721.0178707</v>
      </c>
      <c r="AT30">
        <f>('broad money'!AT30/100)*nGDP!AT30</f>
        <v>2104846450.5000741</v>
      </c>
      <c r="AU30">
        <f>('broad money'!AU30/100)*nGDP!AU30</f>
        <v>2440261609.9741588</v>
      </c>
      <c r="AV30">
        <f>('broad money'!AV30/100)*nGDP!AV30</f>
        <v>3171589548.8109212</v>
      </c>
      <c r="AW30">
        <f>('broad money'!AW30/100)*nGDP!AW30</f>
        <v>4337069663.5319443</v>
      </c>
      <c r="AX30">
        <f>('broad money'!AX30/100)*nGDP!AX30</f>
        <v>5134468806.311595</v>
      </c>
      <c r="AY30">
        <f>('broad money'!AY30/100)*nGDP!AY30</f>
        <v>6351087242.6481781</v>
      </c>
      <c r="AZ30">
        <f>('broad money'!AZ30/100)*nGDP!AZ30</f>
        <v>8364719515.7392797</v>
      </c>
      <c r="BA30">
        <f>('broad money'!BA30/100)*nGDP!BA30</f>
        <v>9316454421.3958149</v>
      </c>
      <c r="BB30">
        <f>('broad money'!BB30/100)*nGDP!BB30</f>
        <v>9027042046.2379704</v>
      </c>
      <c r="BC30">
        <f>('broad money'!BC30/100)*nGDP!BC30</f>
        <v>9227853826.3539753</v>
      </c>
      <c r="BD30">
        <f>('broad money'!BD30/100)*nGDP!BD30</f>
        <v>10247345692.905905</v>
      </c>
      <c r="BE30">
        <f>('broad money'!BE30/100)*nGDP!BE30</f>
        <v>9794768805.6115913</v>
      </c>
      <c r="BF30">
        <f>('broad money'!BF30/100)*nGDP!BF30</f>
        <v>10925342994.716404</v>
      </c>
      <c r="BG30">
        <f>('broad money'!BG30/100)*nGDP!BG30</f>
        <v>11714356492.430653</v>
      </c>
      <c r="BH30">
        <f>('broad money'!BH30/100)*nGDP!BH30</f>
        <v>10574024899.024212</v>
      </c>
      <c r="BI30">
        <f>('broad money'!BI30/100)*nGDP!BI30</f>
        <v>11423060584.326239</v>
      </c>
      <c r="BJ30">
        <f>('broad money'!BJ30/100)*nGDP!BJ30</f>
        <v>12744549633.296492</v>
      </c>
      <c r="BK30">
        <f>('broad money'!BK30/100)*nGDP!BK30</f>
        <v>14599454209.845009</v>
      </c>
      <c r="BL30">
        <f>('broad money'!BL30/100)*nGDP!BL30</f>
        <v>15072351234.42123</v>
      </c>
      <c r="BM30">
        <f>('broad money'!BM30/100)*nGDP!BM30</f>
        <v>16452815031.654602</v>
      </c>
      <c r="BN30">
        <f>('broad money'!BN30/100)*nGDP!BN30</f>
        <v>19058700848.31575</v>
      </c>
      <c r="BO30">
        <f>('broad money'!BO30/100)*nGDP!BO30</f>
        <v>17877438191.366093</v>
      </c>
      <c r="BP30">
        <f>('broad money'!BP30/100)*nGDP!BP30</f>
        <v>19782636018.268787</v>
      </c>
      <c r="BQ30">
        <f>('broad money'!BQ30/100)*nGDP!BQ30</f>
        <v>0</v>
      </c>
    </row>
    <row r="31" spans="1:69" x14ac:dyDescent="0.35">
      <c r="A31" t="s">
        <v>131</v>
      </c>
      <c r="B31" t="s">
        <v>132</v>
      </c>
      <c r="C31" t="s">
        <v>816</v>
      </c>
      <c r="D31" t="s">
        <v>817</v>
      </c>
      <c r="E31">
        <f>('broad money'!E31/100)*nGDP!E31</f>
        <v>0</v>
      </c>
      <c r="F31">
        <f>('broad money'!F31/100)*nGDP!F31</f>
        <v>0</v>
      </c>
      <c r="G31">
        <f>('broad money'!G31/100)*nGDP!G31</f>
        <v>0</v>
      </c>
      <c r="H31">
        <f>('broad money'!H31/100)*nGDP!H31</f>
        <v>0</v>
      </c>
      <c r="I31">
        <f>('broad money'!I31/100)*nGDP!I31</f>
        <v>0</v>
      </c>
      <c r="J31">
        <f>('broad money'!J31/100)*nGDP!J31</f>
        <v>0</v>
      </c>
      <c r="K31">
        <f>('broad money'!K31/100)*nGDP!K31</f>
        <v>0</v>
      </c>
      <c r="L31">
        <f>('broad money'!L31/100)*nGDP!L31</f>
        <v>0</v>
      </c>
      <c r="M31">
        <f>('broad money'!M31/100)*nGDP!M31</f>
        <v>0</v>
      </c>
      <c r="N31">
        <f>('broad money'!N31/100)*nGDP!N31</f>
        <v>0</v>
      </c>
      <c r="O31">
        <f>('broad money'!O31/100)*nGDP!O31</f>
        <v>0</v>
      </c>
      <c r="P31">
        <f>('broad money'!P31/100)*nGDP!P31</f>
        <v>0</v>
      </c>
      <c r="Q31">
        <f>('broad money'!Q31/100)*nGDP!Q31</f>
        <v>0</v>
      </c>
      <c r="R31">
        <f>('broad money'!R31/100)*nGDP!R31</f>
        <v>0</v>
      </c>
      <c r="S31">
        <f>('broad money'!S31/100)*nGDP!S31</f>
        <v>0</v>
      </c>
      <c r="T31">
        <f>('broad money'!T31/100)*nGDP!T31</f>
        <v>0</v>
      </c>
      <c r="U31">
        <f>('broad money'!U31/100)*nGDP!U31</f>
        <v>0</v>
      </c>
      <c r="V31">
        <f>('broad money'!V31/100)*nGDP!V31</f>
        <v>0</v>
      </c>
      <c r="W31">
        <f>('broad money'!W31/100)*nGDP!W31</f>
        <v>0</v>
      </c>
      <c r="X31">
        <f>('broad money'!X31/100)*nGDP!X31</f>
        <v>0</v>
      </c>
      <c r="Y31">
        <f>('broad money'!Y31/100)*nGDP!Y31</f>
        <v>0</v>
      </c>
      <c r="Z31">
        <f>('broad money'!Z31/100)*nGDP!Z31</f>
        <v>0</v>
      </c>
      <c r="AA31">
        <f>('broad money'!AA31/100)*nGDP!AA31</f>
        <v>0</v>
      </c>
      <c r="AB31">
        <f>('broad money'!AB31/100)*nGDP!AB31</f>
        <v>0</v>
      </c>
      <c r="AC31">
        <f>('broad money'!AC31/100)*nGDP!AC31</f>
        <v>0</v>
      </c>
      <c r="AD31">
        <f>('broad money'!AD31/100)*nGDP!AD31</f>
        <v>0</v>
      </c>
      <c r="AE31">
        <f>('broad money'!AE31/100)*nGDP!AE31</f>
        <v>0</v>
      </c>
      <c r="AF31">
        <f>('broad money'!AF31/100)*nGDP!AF31</f>
        <v>0</v>
      </c>
      <c r="AG31">
        <f>('broad money'!AG31/100)*nGDP!AG31</f>
        <v>0</v>
      </c>
      <c r="AH31">
        <f>('broad money'!AH31/100)*nGDP!AH31</f>
        <v>0</v>
      </c>
      <c r="AI31">
        <f>('broad money'!AI31/100)*nGDP!AI31</f>
        <v>0</v>
      </c>
      <c r="AJ31">
        <f>('broad money'!AJ31/100)*nGDP!AJ31</f>
        <v>0</v>
      </c>
      <c r="AK31">
        <f>('broad money'!AK31/100)*nGDP!AK31</f>
        <v>0</v>
      </c>
      <c r="AL31">
        <f>('broad money'!AL31/100)*nGDP!AL31</f>
        <v>0</v>
      </c>
      <c r="AM31">
        <f>('broad money'!AM31/100)*nGDP!AM31</f>
        <v>5824050998.3241873</v>
      </c>
      <c r="AN31">
        <f>('broad money'!AN31/100)*nGDP!AN31</f>
        <v>2064137934.3682199</v>
      </c>
      <c r="AO31">
        <f>('broad money'!AO31/100)*nGDP!AO31</f>
        <v>2102841738.4615443</v>
      </c>
      <c r="AP31">
        <f>('broad money'!AP31/100)*nGDP!AP31</f>
        <v>2225703231.8952188</v>
      </c>
      <c r="AQ31">
        <f>('broad money'!AQ31/100)*nGDP!AQ31</f>
        <v>4709569414.6975803</v>
      </c>
      <c r="AR31">
        <f>('broad money'!AR31/100)*nGDP!AR31</f>
        <v>2027445880.0641882</v>
      </c>
      <c r="AS31">
        <f>('broad money'!AS31/100)*nGDP!AS31</f>
        <v>2250270961.7637076</v>
      </c>
      <c r="AT31">
        <f>('broad money'!AT31/100)*nGDP!AT31</f>
        <v>1843372687.9856181</v>
      </c>
      <c r="AU31">
        <f>('broad money'!AU31/100)*nGDP!AU31</f>
        <v>2132166852.2323716</v>
      </c>
      <c r="AV31">
        <f>('broad money'!AV31/100)*nGDP!AV31</f>
        <v>2873215024.1070304</v>
      </c>
      <c r="AW31">
        <f>('broad money'!AW31/100)*nGDP!AW31</f>
        <v>4091868571.37567</v>
      </c>
      <c r="AX31">
        <f>('broad money'!AX31/100)*nGDP!AX31</f>
        <v>5836415810.0490999</v>
      </c>
      <c r="AY31">
        <f>('broad money'!AY31/100)*nGDP!AY31</f>
        <v>8162917241.7651873</v>
      </c>
      <c r="AZ31">
        <f>('broad money'!AZ31/100)*nGDP!AZ31</f>
        <v>11418967373.070894</v>
      </c>
      <c r="BA31">
        <f>('broad money'!BA31/100)*nGDP!BA31</f>
        <v>14492183252.199957</v>
      </c>
      <c r="BB31">
        <f>('broad money'!BB31/100)*nGDP!BB31</f>
        <v>13643534093.553646</v>
      </c>
      <c r="BC31">
        <f>('broad money'!BC31/100)*nGDP!BC31</f>
        <v>16874266394.942461</v>
      </c>
      <c r="BD31">
        <f>('broad money'!BD31/100)*nGDP!BD31</f>
        <v>22352481269.963768</v>
      </c>
      <c r="BE31">
        <f>('broad money'!BE31/100)*nGDP!BE31</f>
        <v>19346971212.321106</v>
      </c>
      <c r="BF31">
        <f>('broad money'!BF31/100)*nGDP!BF31</f>
        <v>21768659421.962708</v>
      </c>
      <c r="BG31">
        <f>('broad money'!BG31/100)*nGDP!BG31</f>
        <v>23419443344.646477</v>
      </c>
      <c r="BH31">
        <f>('broad money'!BH31/100)*nGDP!BH31</f>
        <v>20528632681.547581</v>
      </c>
      <c r="BI31">
        <f>('broad money'!BI31/100)*nGDP!BI31</f>
        <v>17056492178.320156</v>
      </c>
      <c r="BJ31">
        <f>('broad money'!BJ31/100)*nGDP!BJ31</f>
        <v>20621890320.403988</v>
      </c>
      <c r="BK31">
        <f>('broad money'!BK31/100)*nGDP!BK31</f>
        <v>21217480889.356544</v>
      </c>
      <c r="BL31">
        <f>('broad money'!BL31/100)*nGDP!BL31</f>
        <v>23190595743.409039</v>
      </c>
      <c r="BM31">
        <f>('broad money'!BM31/100)*nGDP!BM31</f>
        <v>20823569064.283733</v>
      </c>
      <c r="BN31">
        <f>('broad money'!BN31/100)*nGDP!BN31</f>
        <v>21409374732.882347</v>
      </c>
      <c r="BO31">
        <f>('broad money'!BO31/100)*nGDP!BO31</f>
        <v>0</v>
      </c>
      <c r="BP31">
        <f>('broad money'!BP31/100)*nGDP!BP31</f>
        <v>0</v>
      </c>
      <c r="BQ31">
        <f>('broad money'!BQ31/100)*nGDP!BQ31</f>
        <v>0</v>
      </c>
    </row>
    <row r="32" spans="1:69" x14ac:dyDescent="0.35">
      <c r="A32" t="s">
        <v>136</v>
      </c>
      <c r="B32" t="s">
        <v>137</v>
      </c>
      <c r="C32" t="s">
        <v>816</v>
      </c>
      <c r="D32" t="s">
        <v>817</v>
      </c>
      <c r="E32">
        <f>('broad money'!E32/100)*nGDP!E32</f>
        <v>0</v>
      </c>
      <c r="F32">
        <f>('broad money'!F32/100)*nGDP!F32</f>
        <v>0</v>
      </c>
      <c r="G32">
        <f>('broad money'!G32/100)*nGDP!G32</f>
        <v>0</v>
      </c>
      <c r="H32">
        <f>('broad money'!H32/100)*nGDP!H32</f>
        <v>0</v>
      </c>
      <c r="I32">
        <f>('broad money'!I32/100)*nGDP!I32</f>
        <v>0</v>
      </c>
      <c r="J32">
        <f>('broad money'!J32/100)*nGDP!J32</f>
        <v>0</v>
      </c>
      <c r="K32">
        <f>('broad money'!K32/100)*nGDP!K32</f>
        <v>0</v>
      </c>
      <c r="L32">
        <f>('broad money'!L32/100)*nGDP!L32</f>
        <v>0</v>
      </c>
      <c r="M32">
        <f>('broad money'!M32/100)*nGDP!M32</f>
        <v>0</v>
      </c>
      <c r="N32">
        <f>('broad money'!N32/100)*nGDP!N32</f>
        <v>0</v>
      </c>
      <c r="O32">
        <f>('broad money'!O32/100)*nGDP!O32</f>
        <v>0</v>
      </c>
      <c r="P32">
        <f>('broad money'!P32/100)*nGDP!P32</f>
        <v>0</v>
      </c>
      <c r="Q32">
        <f>('broad money'!Q32/100)*nGDP!Q32</f>
        <v>0</v>
      </c>
      <c r="R32">
        <f>('broad money'!R32/100)*nGDP!R32</f>
        <v>0</v>
      </c>
      <c r="S32">
        <f>('broad money'!S32/100)*nGDP!S32</f>
        <v>0</v>
      </c>
      <c r="T32">
        <f>('broad money'!T32/100)*nGDP!T32</f>
        <v>0</v>
      </c>
      <c r="U32">
        <f>('broad money'!U32/100)*nGDP!U32</f>
        <v>32161058.699997671</v>
      </c>
      <c r="V32">
        <f>('broad money'!V32/100)*nGDP!V32</f>
        <v>36715000.000000052</v>
      </c>
      <c r="W32">
        <f>('broad money'!W32/100)*nGDP!W32</f>
        <v>46465000.000000052</v>
      </c>
      <c r="X32">
        <f>('broad money'!X32/100)*nGDP!X32</f>
        <v>47968500</v>
      </c>
      <c r="Y32">
        <f>('broad money'!Y32/100)*nGDP!Y32</f>
        <v>54097999.999999955</v>
      </c>
      <c r="Z32">
        <f>('broad money'!Z32/100)*nGDP!Z32</f>
        <v>58906000.000000052</v>
      </c>
      <c r="AA32">
        <f>('broad money'!AA32/100)*nGDP!AA32</f>
        <v>62534499.999999896</v>
      </c>
      <c r="AB32">
        <f>('broad money'!AB32/100)*nGDP!AB32</f>
        <v>74079499.999999896</v>
      </c>
      <c r="AC32">
        <f>('broad money'!AC32/100)*nGDP!AC32</f>
        <v>77314999.99999994</v>
      </c>
      <c r="AD32">
        <f>('broad money'!AD32/100)*nGDP!AD32</f>
        <v>83866000.000000015</v>
      </c>
      <c r="AE32">
        <f>('broad money'!AE32/100)*nGDP!AE32</f>
        <v>99547999.999999896</v>
      </c>
      <c r="AF32">
        <f>('broad money'!AF32/100)*nGDP!AF32</f>
        <v>120825000.00000015</v>
      </c>
      <c r="AG32">
        <f>('broad money'!AG32/100)*nGDP!AG32</f>
        <v>126056000.00000015</v>
      </c>
      <c r="AH32">
        <f>('broad money'!AH32/100)*nGDP!AH32</f>
        <v>143634500</v>
      </c>
      <c r="AI32">
        <f>('broad money'!AI32/100)*nGDP!AI32</f>
        <v>165397500.00000009</v>
      </c>
      <c r="AJ32">
        <f>('broad money'!AJ32/100)*nGDP!AJ32</f>
        <v>182097999.99999991</v>
      </c>
      <c r="AK32">
        <f>('broad money'!AK32/100)*nGDP!AK32</f>
        <v>205722499.99999994</v>
      </c>
      <c r="AL32">
        <f>('broad money'!AL32/100)*nGDP!AL32</f>
        <v>212459000.00000012</v>
      </c>
      <c r="AM32">
        <f>('broad money'!AM32/100)*nGDP!AM32</f>
        <v>230262999.99999973</v>
      </c>
      <c r="AN32">
        <f>('broad money'!AN32/100)*nGDP!AN32</f>
        <v>272155499.99999988</v>
      </c>
      <c r="AO32">
        <f>('broad money'!AO32/100)*nGDP!AO32</f>
        <v>292788999.99999982</v>
      </c>
      <c r="AP32">
        <f>('broad money'!AP32/100)*nGDP!AP32</f>
        <v>326574499.99999976</v>
      </c>
      <c r="AQ32">
        <f>('broad money'!AQ32/100)*nGDP!AQ32</f>
        <v>345789499.99999982</v>
      </c>
      <c r="AR32">
        <f>('broad money'!AR32/100)*nGDP!AR32</f>
        <v>400310500</v>
      </c>
      <c r="AS32">
        <f>('broad money'!AS32/100)*nGDP!AS32</f>
        <v>450021500.00000036</v>
      </c>
      <c r="AT32">
        <f>('broad money'!AT32/100)*nGDP!AT32</f>
        <v>495934999.99999976</v>
      </c>
      <c r="AU32">
        <f>('broad money'!AU32/100)*nGDP!AU32</f>
        <v>510501000.00000006</v>
      </c>
      <c r="AV32">
        <f>('broad money'!AV32/100)*nGDP!AV32</f>
        <v>535672000.00000042</v>
      </c>
      <c r="AW32">
        <f>('broad money'!AW32/100)*nGDP!AW32</f>
        <v>606129499.99999988</v>
      </c>
      <c r="AX32">
        <f>('broad money'!AX32/100)*nGDP!AX32</f>
        <v>645973499.99999988</v>
      </c>
      <c r="AY32">
        <f>('broad money'!AY32/100)*nGDP!AY32</f>
        <v>752398169.66999984</v>
      </c>
      <c r="AZ32">
        <f>('broad money'!AZ32/100)*nGDP!AZ32</f>
        <v>868050074.24999917</v>
      </c>
      <c r="BA32">
        <f>('broad money'!BA32/100)*nGDP!BA32</f>
        <v>983317419.01499939</v>
      </c>
      <c r="BB32">
        <f>('broad money'!BB32/100)*nGDP!BB32</f>
        <v>1046585592.7800003</v>
      </c>
      <c r="BC32">
        <f>('broad money'!BC32/100)*nGDP!BC32</f>
        <v>1045388278.7199996</v>
      </c>
      <c r="BD32">
        <f>('broad money'!BD32/100)*nGDP!BD32</f>
        <v>1100593754.5250003</v>
      </c>
      <c r="BE32">
        <f>('broad money'!BE32/100)*nGDP!BE32</f>
        <v>1221756784.9299996</v>
      </c>
      <c r="BF32">
        <f>('broad money'!BF32/100)*nGDP!BF32</f>
        <v>1238286577.6849995</v>
      </c>
      <c r="BG32">
        <f>('broad money'!BG32/100)*nGDP!BG32</f>
        <v>1336028441.0449994</v>
      </c>
      <c r="BH32">
        <f>('broad money'!BH32/100)*nGDP!BH32</f>
        <v>1437052246.9500008</v>
      </c>
      <c r="BI32">
        <f>('broad money'!BI32/100)*nGDP!BI32</f>
        <v>1475120898.5899999</v>
      </c>
      <c r="BJ32">
        <f>('broad money'!BJ32/100)*nGDP!BJ32</f>
        <v>1469685269.214999</v>
      </c>
      <c r="BK32">
        <f>('broad money'!BK32/100)*nGDP!BK32</f>
        <v>1508659762.964999</v>
      </c>
      <c r="BL32">
        <f>('broad money'!BL32/100)*nGDP!BL32</f>
        <v>1578680702.4800005</v>
      </c>
      <c r="BM32">
        <f>('broad money'!BM32/100)*nGDP!BM32</f>
        <v>1766900985.4200003</v>
      </c>
      <c r="BN32">
        <f>('broad money'!BN32/100)*nGDP!BN32</f>
        <v>1985846445.1700006</v>
      </c>
      <c r="BO32">
        <f>('broad money'!BO32/100)*nGDP!BO32</f>
        <v>2054974228.0049999</v>
      </c>
      <c r="BP32">
        <f>('broad money'!BP32/100)*nGDP!BP32</f>
        <v>2223779075.6399999</v>
      </c>
      <c r="BQ32">
        <f>('broad money'!BQ32/100)*nGDP!BQ32</f>
        <v>2431919419.6299973</v>
      </c>
    </row>
    <row r="33" spans="1:69" x14ac:dyDescent="0.35">
      <c r="A33" t="s">
        <v>138</v>
      </c>
      <c r="B33" t="s">
        <v>139</v>
      </c>
      <c r="C33" t="s">
        <v>816</v>
      </c>
      <c r="D33" t="s">
        <v>817</v>
      </c>
      <c r="E33">
        <f>('broad money'!E33/100)*nGDP!E33</f>
        <v>0</v>
      </c>
      <c r="F33">
        <f>('broad money'!F33/100)*nGDP!F33</f>
        <v>0</v>
      </c>
      <c r="G33">
        <f>('broad money'!G33/100)*nGDP!G33</f>
        <v>0</v>
      </c>
      <c r="H33">
        <f>('broad money'!H33/100)*nGDP!H33</f>
        <v>0</v>
      </c>
      <c r="I33">
        <f>('broad money'!I33/100)*nGDP!I33</f>
        <v>0</v>
      </c>
      <c r="J33">
        <f>('broad money'!J33/100)*nGDP!J33</f>
        <v>0</v>
      </c>
      <c r="K33">
        <f>('broad money'!K33/100)*nGDP!K33</f>
        <v>0</v>
      </c>
      <c r="L33">
        <f>('broad money'!L33/100)*nGDP!L33</f>
        <v>0</v>
      </c>
      <c r="M33">
        <f>('broad money'!M33/100)*nGDP!M33</f>
        <v>0</v>
      </c>
      <c r="N33">
        <f>('broad money'!N33/100)*nGDP!N33</f>
        <v>0</v>
      </c>
      <c r="O33">
        <f>('broad money'!O33/100)*nGDP!O33</f>
        <v>0</v>
      </c>
      <c r="P33">
        <f>('broad money'!P33/100)*nGDP!P33</f>
        <v>0</v>
      </c>
      <c r="Q33">
        <f>('broad money'!Q33/100)*nGDP!Q33</f>
        <v>0</v>
      </c>
      <c r="R33">
        <f>('broad money'!R33/100)*nGDP!R33</f>
        <v>0</v>
      </c>
      <c r="S33">
        <f>('broad money'!S33/100)*nGDP!S33</f>
        <v>0</v>
      </c>
      <c r="T33">
        <f>('broad money'!T33/100)*nGDP!T33</f>
        <v>0</v>
      </c>
      <c r="U33">
        <f>('broad money'!U33/100)*nGDP!U33</f>
        <v>0</v>
      </c>
      <c r="V33">
        <f>('broad money'!V33/100)*nGDP!V33</f>
        <v>0</v>
      </c>
      <c r="W33">
        <f>('broad money'!W33/100)*nGDP!W33</f>
        <v>0</v>
      </c>
      <c r="X33">
        <f>('broad money'!X33/100)*nGDP!X33</f>
        <v>0</v>
      </c>
      <c r="Y33">
        <f>('broad money'!Y33/100)*nGDP!Y33</f>
        <v>0</v>
      </c>
      <c r="Z33">
        <f>('broad money'!Z33/100)*nGDP!Z33</f>
        <v>0</v>
      </c>
      <c r="AA33">
        <f>('broad money'!AA33/100)*nGDP!AA33</f>
        <v>0</v>
      </c>
      <c r="AB33">
        <f>('broad money'!AB33/100)*nGDP!AB33</f>
        <v>0</v>
      </c>
      <c r="AC33">
        <f>('broad money'!AC33/100)*nGDP!AC33</f>
        <v>0</v>
      </c>
      <c r="AD33">
        <f>('broad money'!AD33/100)*nGDP!AD33</f>
        <v>0</v>
      </c>
      <c r="AE33">
        <f>('broad money'!AE33/100)*nGDP!AE33</f>
        <v>0</v>
      </c>
      <c r="AF33">
        <f>('broad money'!AF33/100)*nGDP!AF33</f>
        <v>0</v>
      </c>
      <c r="AG33">
        <f>('broad money'!AG33/100)*nGDP!AG33</f>
        <v>0</v>
      </c>
      <c r="AH33">
        <f>('broad money'!AH33/100)*nGDP!AH33</f>
        <v>0</v>
      </c>
      <c r="AI33">
        <f>('broad money'!AI33/100)*nGDP!AI33</f>
        <v>0</v>
      </c>
      <c r="AJ33">
        <f>('broad money'!AJ33/100)*nGDP!AJ33</f>
        <v>0</v>
      </c>
      <c r="AK33">
        <f>('broad money'!AK33/100)*nGDP!AK33</f>
        <v>0</v>
      </c>
      <c r="AL33">
        <f>('broad money'!AL33/100)*nGDP!AL33</f>
        <v>0</v>
      </c>
      <c r="AM33">
        <f>('broad money'!AM33/100)*nGDP!AM33</f>
        <v>0</v>
      </c>
      <c r="AN33">
        <f>('broad money'!AN33/100)*nGDP!AN33</f>
        <v>0</v>
      </c>
      <c r="AO33">
        <f>('broad money'!AO33/100)*nGDP!AO33</f>
        <v>0</v>
      </c>
      <c r="AP33">
        <f>('broad money'!AP33/100)*nGDP!AP33</f>
        <v>0</v>
      </c>
      <c r="AQ33">
        <f>('broad money'!AQ33/100)*nGDP!AQ33</f>
        <v>0</v>
      </c>
      <c r="AR33">
        <f>('broad money'!AR33/100)*nGDP!AR33</f>
        <v>0</v>
      </c>
      <c r="AS33">
        <f>('broad money'!AS33/100)*nGDP!AS33</f>
        <v>0</v>
      </c>
      <c r="AT33">
        <f>('broad money'!AT33/100)*nGDP!AT33</f>
        <v>0</v>
      </c>
      <c r="AU33">
        <f>('broad money'!AU33/100)*nGDP!AU33</f>
        <v>0</v>
      </c>
      <c r="AV33">
        <f>('broad money'!AV33/100)*nGDP!AV33</f>
        <v>0</v>
      </c>
      <c r="AW33">
        <f>('broad money'!AW33/100)*nGDP!AW33</f>
        <v>0</v>
      </c>
      <c r="AX33">
        <f>('broad money'!AX33/100)*nGDP!AX33</f>
        <v>0</v>
      </c>
      <c r="AY33">
        <f>('broad money'!AY33/100)*nGDP!AY33</f>
        <v>0</v>
      </c>
      <c r="AZ33">
        <f>('broad money'!AZ33/100)*nGDP!AZ33</f>
        <v>0</v>
      </c>
      <c r="BA33">
        <f>('broad money'!BA33/100)*nGDP!BA33</f>
        <v>0</v>
      </c>
      <c r="BB33">
        <f>('broad money'!BB33/100)*nGDP!BB33</f>
        <v>0</v>
      </c>
      <c r="BC33">
        <f>('broad money'!BC33/100)*nGDP!BC33</f>
        <v>0</v>
      </c>
      <c r="BD33">
        <f>('broad money'!BD33/100)*nGDP!BD33</f>
        <v>0</v>
      </c>
      <c r="BE33">
        <f>('broad money'!BE33/100)*nGDP!BE33</f>
        <v>0</v>
      </c>
      <c r="BF33">
        <f>('broad money'!BF33/100)*nGDP!BF33</f>
        <v>0</v>
      </c>
      <c r="BG33">
        <f>('broad money'!BG33/100)*nGDP!BG33</f>
        <v>0</v>
      </c>
      <c r="BH33">
        <f>('broad money'!BH33/100)*nGDP!BH33</f>
        <v>0</v>
      </c>
      <c r="BI33">
        <f>('broad money'!BI33/100)*nGDP!BI33</f>
        <v>0</v>
      </c>
      <c r="BJ33">
        <f>('broad money'!BJ33/100)*nGDP!BJ33</f>
        <v>0</v>
      </c>
      <c r="BK33">
        <f>('broad money'!BK33/100)*nGDP!BK33</f>
        <v>0</v>
      </c>
      <c r="BL33">
        <f>('broad money'!BL33/100)*nGDP!BL33</f>
        <v>0</v>
      </c>
      <c r="BM33">
        <f>('broad money'!BM33/100)*nGDP!BM33</f>
        <v>0</v>
      </c>
      <c r="BN33">
        <f>('broad money'!BN33/100)*nGDP!BN33</f>
        <v>0</v>
      </c>
      <c r="BO33">
        <f>('broad money'!BO33/100)*nGDP!BO33</f>
        <v>0</v>
      </c>
      <c r="BP33">
        <f>('broad money'!BP33/100)*nGDP!BP33</f>
        <v>0</v>
      </c>
      <c r="BQ33">
        <f>('broad money'!BQ33/100)*nGDP!BQ33</f>
        <v>0</v>
      </c>
    </row>
    <row r="34" spans="1:69" x14ac:dyDescent="0.35">
      <c r="A34" t="s">
        <v>140</v>
      </c>
      <c r="B34" t="s">
        <v>141</v>
      </c>
      <c r="C34" t="s">
        <v>816</v>
      </c>
      <c r="D34" t="s">
        <v>817</v>
      </c>
      <c r="E34">
        <f>('broad money'!E34/100)*nGDP!E34</f>
        <v>36208333.333333351</v>
      </c>
      <c r="F34">
        <f>('broad money'!F34/100)*nGDP!F34</f>
        <v>42758333.333333336</v>
      </c>
      <c r="G34">
        <f>('broad money'!G34/100)*nGDP!G34</f>
        <v>48733333.333333515</v>
      </c>
      <c r="H34">
        <f>('broad money'!H34/100)*nGDP!H34</f>
        <v>58466666.66666656</v>
      </c>
      <c r="I34">
        <f>('broad money'!I34/100)*nGDP!I34</f>
        <v>71066666.666666552</v>
      </c>
      <c r="J34">
        <f>('broad money'!J34/100)*nGDP!J34</f>
        <v>82916666.666666895</v>
      </c>
      <c r="K34">
        <f>('broad money'!K34/100)*nGDP!K34</f>
        <v>104433333.33333321</v>
      </c>
      <c r="L34">
        <f>('broad money'!L34/100)*nGDP!L34</f>
        <v>111875000.00000006</v>
      </c>
      <c r="M34">
        <f>('broad money'!M34/100)*nGDP!M34</f>
        <v>126041666.66666687</v>
      </c>
      <c r="N34">
        <f>('broad money'!N34/100)*nGDP!N34</f>
        <v>138924999.99999991</v>
      </c>
      <c r="O34">
        <f>('broad money'!O34/100)*nGDP!O34</f>
        <v>159433333.33333245</v>
      </c>
      <c r="P34">
        <f>('broad money'!P34/100)*nGDP!P34</f>
        <v>188225000.00000018</v>
      </c>
      <c r="Q34">
        <f>('broad money'!Q34/100)*nGDP!Q34</f>
        <v>218792307.69230792</v>
      </c>
      <c r="R34">
        <f>('broad money'!R34/100)*nGDP!R34</f>
        <v>188789999.99999991</v>
      </c>
      <c r="S34">
        <f>('broad money'!S34/100)*nGDP!S34</f>
        <v>272449999.99999923</v>
      </c>
      <c r="T34">
        <f>('broad money'!T34/100)*nGDP!T34</f>
        <v>335735000.00000089</v>
      </c>
      <c r="U34">
        <f>('broad money'!U34/100)*nGDP!U34</f>
        <v>495124999.99999928</v>
      </c>
      <c r="V34">
        <f>('broad money'!V34/100)*nGDP!V34</f>
        <v>640750000.00000012</v>
      </c>
      <c r="W34">
        <f>('broad money'!W34/100)*nGDP!W34</f>
        <v>724045000.00000072</v>
      </c>
      <c r="X34">
        <f>('broad money'!X34/100)*nGDP!X34</f>
        <v>831564999.99999893</v>
      </c>
      <c r="Y34">
        <f>('broad money'!Y34/100)*nGDP!Y34</f>
        <v>924960000.00000119</v>
      </c>
      <c r="Z34">
        <f>('broad money'!Z34/100)*nGDP!Z34</f>
        <v>1176707999.9999979</v>
      </c>
      <c r="AA34">
        <f>('broad money'!AA34/100)*nGDP!AA34</f>
        <v>1518768749.9999988</v>
      </c>
      <c r="AB34">
        <f>('broad money'!AB34/100)*nGDP!AB34</f>
        <v>1142741379.3103483</v>
      </c>
      <c r="AC34">
        <f>('broad money'!AC34/100)*nGDP!AC34</f>
        <v>1292538265.3061197</v>
      </c>
      <c r="AD34">
        <f>('broad money'!AD34/100)*nGDP!AD34</f>
        <v>652911512.65030169</v>
      </c>
      <c r="AE34">
        <f>('broad money'!AE34/100)*nGDP!AE34</f>
        <v>425087332.81372315</v>
      </c>
      <c r="AF34">
        <f>('broad money'!AF34/100)*nGDP!AF34</f>
        <v>775093072.48704505</v>
      </c>
      <c r="AG34">
        <f>('broad money'!AG34/100)*nGDP!AG34</f>
        <v>866336317.70685518</v>
      </c>
      <c r="AH34">
        <f>('broad money'!AH34/100)*nGDP!AH34</f>
        <v>918570277.40636647</v>
      </c>
      <c r="AI34">
        <f>('broad money'!AI34/100)*nGDP!AI34</f>
        <v>1191306951.6019735</v>
      </c>
      <c r="AJ34">
        <f>('broad money'!AJ34/100)*nGDP!AJ34</f>
        <v>1591098495.0041983</v>
      </c>
      <c r="AK34">
        <f>('broad money'!AK34/100)*nGDP!AK34</f>
        <v>1964124243.0170147</v>
      </c>
      <c r="AL34">
        <f>('broad money'!AL34/100)*nGDP!AL34</f>
        <v>2401617975.5470181</v>
      </c>
      <c r="AM34">
        <f>('broad money'!AM34/100)*nGDP!AM34</f>
        <v>2753609606.8903108</v>
      </c>
      <c r="AN34">
        <f>('broad money'!AN34/100)*nGDP!AN34</f>
        <v>2853421693.7043238</v>
      </c>
      <c r="AO34">
        <f>('broad money'!AO34/100)*nGDP!AO34</f>
        <v>3774507671.6564703</v>
      </c>
      <c r="AP34">
        <f>('broad money'!AP34/100)*nGDP!AP34</f>
        <v>4336798157.9111681</v>
      </c>
      <c r="AQ34">
        <f>('broad money'!AQ34/100)*nGDP!AQ34</f>
        <v>4690513314.1069412</v>
      </c>
      <c r="AR34">
        <f>('broad money'!AR34/100)*nGDP!AR34</f>
        <v>4590232928.6880789</v>
      </c>
      <c r="AS34">
        <f>('broad money'!AS34/100)*nGDP!AS34</f>
        <v>4381741817.5165596</v>
      </c>
      <c r="AT34">
        <f>('broad money'!AT34/100)*nGDP!AT34</f>
        <v>5168107044.9753189</v>
      </c>
      <c r="AU34">
        <f>('broad money'!AU34/100)*nGDP!AU34</f>
        <v>4485957800.4089632</v>
      </c>
      <c r="AV34">
        <f>('broad money'!AV34/100)*nGDP!AV34</f>
        <v>4796654159.2754946</v>
      </c>
      <c r="AW34">
        <f>('broad money'!AW34/100)*nGDP!AW34</f>
        <v>4392838709.1701679</v>
      </c>
      <c r="AX34">
        <f>('broad money'!AX34/100)*nGDP!AX34</f>
        <v>4920405996.1688366</v>
      </c>
      <c r="AY34">
        <f>('broad money'!AY34/100)*nGDP!AY34</f>
        <v>6111016981.7773247</v>
      </c>
      <c r="AZ34">
        <f>('broad money'!AZ34/100)*nGDP!AZ34</f>
        <v>7915789597.4684381</v>
      </c>
      <c r="BA34">
        <f>('broad money'!BA34/100)*nGDP!BA34</f>
        <v>10706116703.663193</v>
      </c>
      <c r="BB34">
        <f>('broad money'!BB34/100)*nGDP!BB34</f>
        <v>12157137638.885559</v>
      </c>
      <c r="BC34">
        <f>('broad money'!BC34/100)*nGDP!BC34</f>
        <v>13699539493.401999</v>
      </c>
      <c r="BD34">
        <f>('broad money'!BD34/100)*nGDP!BD34</f>
        <v>17039372327.668819</v>
      </c>
      <c r="BE34">
        <f>('broad money'!BE34/100)*nGDP!BE34</f>
        <v>20419006661.250095</v>
      </c>
      <c r="BF34">
        <f>('broad money'!BF34/100)*nGDP!BF34</f>
        <v>24116624388.37508</v>
      </c>
      <c r="BG34">
        <f>('broad money'!BG34/100)*nGDP!BG34</f>
        <v>27889390403.548729</v>
      </c>
      <c r="BH34">
        <f>('broad money'!BH34/100)*nGDP!BH34</f>
        <v>31554068877.753677</v>
      </c>
      <c r="BI34">
        <f>('broad money'!BI34/100)*nGDP!BI34</f>
        <v>31554854887.013203</v>
      </c>
      <c r="BJ34">
        <f>('broad money'!BJ34/100)*nGDP!BJ34</f>
        <v>34707234564.068436</v>
      </c>
      <c r="BK34">
        <f>('broad money'!BK34/100)*nGDP!BK34</f>
        <v>36140822331.17672</v>
      </c>
      <c r="BL34">
        <f>('broad money'!BL34/100)*nGDP!BL34</f>
        <v>35576490037.837509</v>
      </c>
      <c r="BM34">
        <f>('broad money'!BM34/100)*nGDP!BM34</f>
        <v>38877748174.497299</v>
      </c>
      <c r="BN34">
        <f>('broad money'!BN34/100)*nGDP!BN34</f>
        <v>41349692409.727257</v>
      </c>
      <c r="BO34">
        <f>('broad money'!BO34/100)*nGDP!BO34</f>
        <v>0</v>
      </c>
      <c r="BP34">
        <f>('broad money'!BP34/100)*nGDP!BP34</f>
        <v>0</v>
      </c>
      <c r="BQ34">
        <f>('broad money'!BQ34/100)*nGDP!BQ34</f>
        <v>0</v>
      </c>
    </row>
    <row r="35" spans="1:69" x14ac:dyDescent="0.35">
      <c r="A35" t="s">
        <v>149</v>
      </c>
      <c r="B35" t="s">
        <v>150</v>
      </c>
      <c r="C35" t="s">
        <v>816</v>
      </c>
      <c r="D35" t="s">
        <v>817</v>
      </c>
      <c r="E35">
        <f>('broad money'!E35/100)*nGDP!E35</f>
        <v>3735079762.8095503</v>
      </c>
      <c r="F35">
        <f>('broad money'!F35/100)*nGDP!F35</f>
        <v>3776141496.2630262</v>
      </c>
      <c r="G35">
        <f>('broad money'!G35/100)*nGDP!G35</f>
        <v>4281349103.9863772</v>
      </c>
      <c r="H35">
        <f>('broad money'!H35/100)*nGDP!H35</f>
        <v>4747797713.9884748</v>
      </c>
      <c r="I35">
        <f>('broad money'!I35/100)*nGDP!I35</f>
        <v>3893073286.9331555</v>
      </c>
      <c r="J35">
        <f>('broad money'!J35/100)*nGDP!J35</f>
        <v>4451819939.3232822</v>
      </c>
      <c r="K35">
        <f>('broad money'!K35/100)*nGDP!K35</f>
        <v>4610809478.3301411</v>
      </c>
      <c r="L35">
        <f>('broad money'!L35/100)*nGDP!L35</f>
        <v>5831396903.847002</v>
      </c>
      <c r="M35">
        <f>('broad money'!M35/100)*nGDP!M35</f>
        <v>6566253747.0631304</v>
      </c>
      <c r="N35">
        <f>('broad money'!N35/100)*nGDP!N35</f>
        <v>7192491340.8368292</v>
      </c>
      <c r="O35">
        <f>('broad money'!O35/100)*nGDP!O35</f>
        <v>8215015335.2182732</v>
      </c>
      <c r="P35">
        <f>('broad money'!P35/100)*nGDP!P35</f>
        <v>9838441486.8155518</v>
      </c>
      <c r="Q35">
        <f>('broad money'!Q35/100)*nGDP!Q35</f>
        <v>10959250724.469669</v>
      </c>
      <c r="R35">
        <f>('broad money'!R35/100)*nGDP!R35</f>
        <v>15188670313.580757</v>
      </c>
      <c r="S35">
        <f>('broad money'!S35/100)*nGDP!S35</f>
        <v>18565881509.155655</v>
      </c>
      <c r="T35">
        <f>('broad money'!T35/100)*nGDP!T35</f>
        <v>22159361976.565887</v>
      </c>
      <c r="U35">
        <f>('broad money'!U35/100)*nGDP!U35</f>
        <v>23435191290.920502</v>
      </c>
      <c r="V35">
        <f>('broad money'!V35/100)*nGDP!V35</f>
        <v>25606550820.603237</v>
      </c>
      <c r="W35">
        <f>('broad money'!W35/100)*nGDP!W35</f>
        <v>29178788792.355171</v>
      </c>
      <c r="X35">
        <f>('broad money'!X35/100)*nGDP!X35</f>
        <v>33862179296.71183</v>
      </c>
      <c r="Y35">
        <f>('broad money'!Y35/100)*nGDP!Y35</f>
        <v>27938010626.693016</v>
      </c>
      <c r="Z35">
        <f>('broad money'!Z35/100)*nGDP!Z35</f>
        <v>29748930950.840477</v>
      </c>
      <c r="AA35">
        <f>('broad money'!AA35/100)*nGDP!AA35</f>
        <v>28401732359.373756</v>
      </c>
      <c r="AB35">
        <f>('broad money'!AB35/100)*nGDP!AB35</f>
        <v>20835347096.995731</v>
      </c>
      <c r="AC35">
        <f>('broad money'!AC35/100)*nGDP!AC35</f>
        <v>24079684164.608387</v>
      </c>
      <c r="AD35">
        <f>('broad money'!AD35/100)*nGDP!AD35</f>
        <v>30301149438.861355</v>
      </c>
      <c r="AE35">
        <f>('broad money'!AE35/100)*nGDP!AE35</f>
        <v>53553105985.002266</v>
      </c>
      <c r="AF35">
        <f>('broad money'!AF35/100)*nGDP!AF35</f>
        <v>58477622263.386436</v>
      </c>
      <c r="AG35">
        <f>('broad money'!AG35/100)*nGDP!AG35</f>
        <v>247683733917.56699</v>
      </c>
      <c r="AH35">
        <f>('broad money'!AH35/100)*nGDP!AH35</f>
        <v>459763285783.81006</v>
      </c>
      <c r="AI35">
        <f>('broad money'!AI35/100)*nGDP!AI35</f>
        <v>117006666666.66673</v>
      </c>
      <c r="AJ35">
        <f>('broad money'!AJ35/100)*nGDP!AJ35</f>
        <v>119988326446.28142</v>
      </c>
      <c r="AK35">
        <f>('broad money'!AK35/100)*nGDP!AK35</f>
        <v>199975236233.30069</v>
      </c>
      <c r="AL35">
        <f>('broad money'!AL35/100)*nGDP!AL35</f>
        <v>344938071046.69928</v>
      </c>
      <c r="AM35">
        <f>('broad money'!AM35/100)*nGDP!AM35</f>
        <v>238839809593.73172</v>
      </c>
      <c r="AN35">
        <f>('broad money'!AN35/100)*nGDP!AN35</f>
        <v>249637395700.18311</v>
      </c>
      <c r="AO35">
        <f>('broad money'!AO35/100)*nGDP!AO35</f>
        <v>298656850064.66974</v>
      </c>
      <c r="AP35">
        <f>('broad money'!AP35/100)*nGDP!AP35</f>
        <v>326478304106.15326</v>
      </c>
      <c r="AQ35">
        <f>('broad money'!AQ35/100)*nGDP!AQ35</f>
        <v>339712398870.50366</v>
      </c>
      <c r="AR35">
        <f>('broad money'!AR35/100)*nGDP!AR35</f>
        <v>256713072092.51929</v>
      </c>
      <c r="AS35">
        <f>('broad money'!AS35/100)*nGDP!AS35</f>
        <v>304695517899.73706</v>
      </c>
      <c r="AT35">
        <f>('broad money'!AT35/100)*nGDP!AT35</f>
        <v>328352965693.40717</v>
      </c>
      <c r="AU35">
        <f>('broad money'!AU35/100)*nGDP!AU35</f>
        <v>280412799466.13007</v>
      </c>
      <c r="AV35">
        <f>('broad money'!AV35/100)*nGDP!AV35</f>
        <v>315549237914.82495</v>
      </c>
      <c r="AW35">
        <f>('broad money'!AW35/100)*nGDP!AW35</f>
        <v>377024554543.52087</v>
      </c>
      <c r="AX35">
        <f>('broad money'!AX35/100)*nGDP!AX35</f>
        <v>536166573342.44312</v>
      </c>
      <c r="AY35">
        <f>('broad money'!AY35/100)*nGDP!AY35</f>
        <v>700571344928.4541</v>
      </c>
      <c r="AZ35">
        <f>('broad money'!AZ35/100)*nGDP!AZ35</f>
        <v>955056266774.61938</v>
      </c>
      <c r="BA35">
        <f>('broad money'!BA35/100)*nGDP!BA35</f>
        <v>1195398971550.2615</v>
      </c>
      <c r="BB35">
        <f>('broad money'!BB35/100)*nGDP!BB35</f>
        <v>1268424582199.3901</v>
      </c>
      <c r="BC35">
        <f>('broad money'!BC35/100)*nGDP!BC35</f>
        <v>1639385682836.9023</v>
      </c>
      <c r="BD35">
        <f>('broad money'!BD35/100)*nGDP!BD35</f>
        <v>2009869217085.8022</v>
      </c>
      <c r="BE35">
        <f>('broad money'!BE35/100)*nGDP!BE35</f>
        <v>1948833133641.0623</v>
      </c>
      <c r="BF35">
        <f>('broad money'!BF35/100)*nGDP!BF35</f>
        <v>1944292139759.3679</v>
      </c>
      <c r="BG35">
        <f>('broad money'!BG35/100)*nGDP!BG35</f>
        <v>2011661027632.6887</v>
      </c>
      <c r="BH35">
        <f>('broad money'!BH35/100)*nGDP!BH35</f>
        <v>1587201579983.1316</v>
      </c>
      <c r="BI35">
        <f>('broad money'!BI35/100)*nGDP!BI35</f>
        <v>1684740059408.613</v>
      </c>
      <c r="BJ35">
        <f>('broad money'!BJ35/100)*nGDP!BJ35</f>
        <v>1920298767357.0952</v>
      </c>
      <c r="BK35">
        <f>('broad money'!BK35/100)*nGDP!BK35</f>
        <v>1796416916184.4949</v>
      </c>
      <c r="BL35">
        <f>('broad money'!BL35/100)*nGDP!BL35</f>
        <v>1799440382075.1221</v>
      </c>
      <c r="BM35">
        <f>('broad money'!BM35/100)*nGDP!BM35</f>
        <v>1611233291943.5356</v>
      </c>
      <c r="BN35">
        <f>('broad money'!BN35/100)*nGDP!BN35</f>
        <v>1728545931266.0271</v>
      </c>
      <c r="BO35">
        <f>('broad money'!BO35/100)*nGDP!BO35</f>
        <v>2035899893402.5791</v>
      </c>
      <c r="BP35">
        <f>('broad money'!BP35/100)*nGDP!BP35</f>
        <v>2414288440660.0474</v>
      </c>
      <c r="BQ35">
        <f>('broad money'!BQ35/100)*nGDP!BQ35</f>
        <v>2544177545855.0923</v>
      </c>
    </row>
    <row r="36" spans="1:69" x14ac:dyDescent="0.35">
      <c r="A36" t="s">
        <v>181</v>
      </c>
      <c r="B36" t="s">
        <v>182</v>
      </c>
      <c r="C36" t="s">
        <v>816</v>
      </c>
      <c r="D36" t="s">
        <v>817</v>
      </c>
      <c r="E36">
        <f>('broad money'!E36/100)*nGDP!E36</f>
        <v>0</v>
      </c>
      <c r="F36">
        <f>('broad money'!F36/100)*nGDP!F36</f>
        <v>0</v>
      </c>
      <c r="G36">
        <f>('broad money'!G36/100)*nGDP!G36</f>
        <v>0</v>
      </c>
      <c r="H36">
        <f>('broad money'!H36/100)*nGDP!H36</f>
        <v>0</v>
      </c>
      <c r="I36">
        <f>('broad money'!I36/100)*nGDP!I36</f>
        <v>0</v>
      </c>
      <c r="J36">
        <f>('broad money'!J36/100)*nGDP!J36</f>
        <v>0</v>
      </c>
      <c r="K36">
        <f>('broad money'!K36/100)*nGDP!K36</f>
        <v>52441535.562827684</v>
      </c>
      <c r="L36">
        <f>('broad money'!L36/100)*nGDP!L36</f>
        <v>61849181.203142174</v>
      </c>
      <c r="M36">
        <f>('broad money'!M36/100)*nGDP!M36</f>
        <v>71149999.99999997</v>
      </c>
      <c r="N36">
        <f>('broad money'!N36/100)*nGDP!N36</f>
        <v>76450000.00000003</v>
      </c>
      <c r="O36">
        <f>('broad money'!O36/100)*nGDP!O36</f>
        <v>88249999.999999955</v>
      </c>
      <c r="P36">
        <f>('broad money'!P36/100)*nGDP!P36</f>
        <v>105778793.20018052</v>
      </c>
      <c r="Q36">
        <f>('broad money'!Q36/100)*nGDP!Q36</f>
        <v>125020754.38210218</v>
      </c>
      <c r="R36">
        <f>('broad money'!R36/100)*nGDP!R36</f>
        <v>125595836.30432697</v>
      </c>
      <c r="S36">
        <f>('broad money'!S36/100)*nGDP!S36</f>
        <v>143958473.25507942</v>
      </c>
      <c r="T36">
        <f>('broad money'!T36/100)*nGDP!T36</f>
        <v>171234097.321915</v>
      </c>
      <c r="U36">
        <f>('broad money'!U36/100)*nGDP!U36</f>
        <v>194909671.62391496</v>
      </c>
      <c r="V36">
        <f>('broad money'!V36/100)*nGDP!V36</f>
        <v>214052222.44369134</v>
      </c>
      <c r="W36">
        <f>('broad money'!W36/100)*nGDP!W36</f>
        <v>264957987.37135151</v>
      </c>
      <c r="X36">
        <f>('broad money'!X36/100)*nGDP!X36</f>
        <v>335280664.24700445</v>
      </c>
      <c r="Y36">
        <f>('broad money'!Y36/100)*nGDP!Y36</f>
        <v>382662954.30816036</v>
      </c>
      <c r="Z36">
        <f>('broad money'!Z36/100)*nGDP!Z36</f>
        <v>438626758.81270593</v>
      </c>
      <c r="AA36">
        <f>('broad money'!AA36/100)*nGDP!AA36</f>
        <v>477024809.82448971</v>
      </c>
      <c r="AB36">
        <f>('broad money'!AB36/100)*nGDP!AB36</f>
        <v>530572266.69318533</v>
      </c>
      <c r="AC36">
        <f>('broad money'!AC36/100)*nGDP!AC36</f>
        <v>569944811.81325316</v>
      </c>
      <c r="AD36">
        <f>('broad money'!AD36/100)*nGDP!AD36</f>
        <v>621965892.70621049</v>
      </c>
      <c r="AE36">
        <f>('broad money'!AE36/100)*nGDP!AE36</f>
        <v>670740317.20777833</v>
      </c>
      <c r="AF36">
        <f>('broad money'!AF36/100)*nGDP!AF36</f>
        <v>791557699.000646</v>
      </c>
      <c r="AG36">
        <f>('broad money'!AG36/100)*nGDP!AG36</f>
        <v>879451101.27778041</v>
      </c>
      <c r="AH36">
        <f>('broad money'!AH36/100)*nGDP!AH36</f>
        <v>903017948.59046555</v>
      </c>
      <c r="AI36">
        <f>('broad money'!AI36/100)*nGDP!AI36</f>
        <v>1025406453.5375106</v>
      </c>
      <c r="AJ36">
        <f>('broad money'!AJ36/100)*nGDP!AJ36</f>
        <v>1017878983.7418596</v>
      </c>
      <c r="AK36">
        <f>('broad money'!AK36/100)*nGDP!AK36</f>
        <v>1078164999.9999998</v>
      </c>
      <c r="AL36">
        <f>('broad money'!AL36/100)*nGDP!AL36</f>
        <v>1110530502.659971</v>
      </c>
      <c r="AM36">
        <f>('broad money'!AM36/100)*nGDP!AM36</f>
        <v>1194426490.3296366</v>
      </c>
      <c r="AN36">
        <f>('broad money'!AN36/100)*nGDP!AN36</f>
        <v>1251220603.5897171</v>
      </c>
      <c r="AO36">
        <f>('broad money'!AO36/100)*nGDP!AO36</f>
        <v>1475752001.1932571</v>
      </c>
      <c r="AP36">
        <f>('broad money'!AP36/100)*nGDP!AP36</f>
        <v>1566474419.5296581</v>
      </c>
      <c r="AQ36">
        <f>('broad money'!AQ36/100)*nGDP!AQ36</f>
        <v>1690801968.8758519</v>
      </c>
      <c r="AR36">
        <f>('broad money'!AR36/100)*nGDP!AR36</f>
        <v>1811395614.7765095</v>
      </c>
      <c r="AS36">
        <f>('broad money'!AS36/100)*nGDP!AS36</f>
        <v>1996475000.000001</v>
      </c>
      <c r="AT36">
        <f>('broad money'!AT36/100)*nGDP!AT36</f>
        <v>2679823999.9999995</v>
      </c>
      <c r="AU36">
        <f>('broad money'!AU36/100)*nGDP!AU36</f>
        <v>3091841499.999999</v>
      </c>
      <c r="AV36">
        <f>('broad money'!AV36/100)*nGDP!AV36</f>
        <v>3234584500.0000033</v>
      </c>
      <c r="AW36">
        <f>('broad money'!AW36/100)*nGDP!AW36</f>
        <v>3613975000.0000019</v>
      </c>
      <c r="AX36">
        <f>('broad money'!AX36/100)*nGDP!AX36</f>
        <v>4224222499.9999866</v>
      </c>
      <c r="AY36">
        <f>('broad money'!AY36/100)*nGDP!AY36</f>
        <v>4450015501.9949999</v>
      </c>
      <c r="AZ36">
        <f>('broad money'!AZ36/100)*nGDP!AZ36</f>
        <v>5380616571.0000086</v>
      </c>
      <c r="BA36">
        <f>('broad money'!BA36/100)*nGDP!BA36</f>
        <v>5442709280.5000038</v>
      </c>
      <c r="BB36">
        <f>('broad money'!BB36/100)*nGDP!BB36</f>
        <v>5473897144.0000134</v>
      </c>
      <c r="BC36">
        <f>('broad money'!BC36/100)*nGDP!BC36</f>
        <v>0</v>
      </c>
      <c r="BD36">
        <f>('broad money'!BD36/100)*nGDP!BD36</f>
        <v>0</v>
      </c>
      <c r="BE36">
        <f>('broad money'!BE36/100)*nGDP!BE36</f>
        <v>4733233436.6748323</v>
      </c>
      <c r="BF36">
        <f>('broad money'!BF36/100)*nGDP!BF36</f>
        <v>4911142179.4429197</v>
      </c>
      <c r="BG36">
        <f>('broad money'!BG36/100)*nGDP!BG36</f>
        <v>5066738598.389699</v>
      </c>
      <c r="BH36">
        <f>('broad money'!BH36/100)*nGDP!BH36</f>
        <v>5376906388.5814629</v>
      </c>
      <c r="BI36">
        <f>('broad money'!BI36/100)*nGDP!BI36</f>
        <v>5600202897.1705627</v>
      </c>
      <c r="BJ36">
        <f>('broad money'!BJ36/100)*nGDP!BJ36</f>
        <v>5668248419.9178877</v>
      </c>
      <c r="BK36">
        <f>('broad money'!BK36/100)*nGDP!BK36</f>
        <v>5660955149.7667093</v>
      </c>
      <c r="BL36">
        <f>('broad money'!BL36/100)*nGDP!BL36</f>
        <v>5828691524.8243752</v>
      </c>
      <c r="BM36">
        <f>('broad money'!BM36/100)*nGDP!BM36</f>
        <v>6251725748.1253138</v>
      </c>
      <c r="BN36">
        <f>('broad money'!BN36/100)*nGDP!BN36</f>
        <v>6624989592.950799</v>
      </c>
      <c r="BO36">
        <f>('broad money'!BO36/100)*nGDP!BO36</f>
        <v>6979130366.4976301</v>
      </c>
      <c r="BP36">
        <f>('broad money'!BP36/100)*nGDP!BP36</f>
        <v>7044578437.7630234</v>
      </c>
      <c r="BQ36">
        <f>('broad money'!BQ36/100)*nGDP!BQ36</f>
        <v>0</v>
      </c>
    </row>
    <row r="37" spans="1:69" x14ac:dyDescent="0.35">
      <c r="A37" t="s">
        <v>183</v>
      </c>
      <c r="B37" t="s">
        <v>184</v>
      </c>
      <c r="C37" t="s">
        <v>816</v>
      </c>
      <c r="D37" t="s">
        <v>817</v>
      </c>
      <c r="E37">
        <f>('broad money'!E37/100)*nGDP!E37</f>
        <v>0</v>
      </c>
      <c r="F37">
        <f>('broad money'!F37/100)*nGDP!F37</f>
        <v>0</v>
      </c>
      <c r="G37">
        <f>('broad money'!G37/100)*nGDP!G37</f>
        <v>0</v>
      </c>
      <c r="H37">
        <f>('broad money'!H37/100)*nGDP!H37</f>
        <v>0</v>
      </c>
      <c r="I37">
        <f>('broad money'!I37/100)*nGDP!I37</f>
        <v>0</v>
      </c>
      <c r="J37">
        <f>('broad money'!J37/100)*nGDP!J37</f>
        <v>0</v>
      </c>
      <c r="K37">
        <f>('broad money'!K37/100)*nGDP!K37</f>
        <v>0</v>
      </c>
      <c r="L37">
        <f>('broad money'!L37/100)*nGDP!L37</f>
        <v>0</v>
      </c>
      <c r="M37">
        <f>('broad money'!M37/100)*nGDP!M37</f>
        <v>0</v>
      </c>
      <c r="N37">
        <f>('broad money'!N37/100)*nGDP!N37</f>
        <v>0</v>
      </c>
      <c r="O37">
        <f>('broad money'!O37/100)*nGDP!O37</f>
        <v>0</v>
      </c>
      <c r="P37">
        <f>('broad money'!P37/100)*nGDP!P37</f>
        <v>0</v>
      </c>
      <c r="Q37">
        <f>('broad money'!Q37/100)*nGDP!Q37</f>
        <v>0</v>
      </c>
      <c r="R37">
        <f>('broad money'!R37/100)*nGDP!R37</f>
        <v>0</v>
      </c>
      <c r="S37">
        <f>('broad money'!S37/100)*nGDP!S37</f>
        <v>0</v>
      </c>
      <c r="T37">
        <f>('broad money'!T37/100)*nGDP!T37</f>
        <v>0</v>
      </c>
      <c r="U37">
        <f>('broad money'!U37/100)*nGDP!U37</f>
        <v>0</v>
      </c>
      <c r="V37">
        <f>('broad money'!V37/100)*nGDP!V37</f>
        <v>0</v>
      </c>
      <c r="W37">
        <f>('broad money'!W37/100)*nGDP!W37</f>
        <v>0</v>
      </c>
      <c r="X37">
        <f>('broad money'!X37/100)*nGDP!X37</f>
        <v>0</v>
      </c>
      <c r="Y37">
        <f>('broad money'!Y37/100)*nGDP!Y37</f>
        <v>0</v>
      </c>
      <c r="Z37">
        <f>('broad money'!Z37/100)*nGDP!Z37</f>
        <v>0</v>
      </c>
      <c r="AA37">
        <f>('broad money'!AA37/100)*nGDP!AA37</f>
        <v>0</v>
      </c>
      <c r="AB37">
        <f>('broad money'!AB37/100)*nGDP!AB37</f>
        <v>0</v>
      </c>
      <c r="AC37">
        <f>('broad money'!AC37/100)*nGDP!AC37</f>
        <v>0</v>
      </c>
      <c r="AD37">
        <f>('broad money'!AD37/100)*nGDP!AD37</f>
        <v>0</v>
      </c>
      <c r="AE37">
        <f>('broad money'!AE37/100)*nGDP!AE37</f>
        <v>0</v>
      </c>
      <c r="AF37">
        <f>('broad money'!AF37/100)*nGDP!AF37</f>
        <v>0</v>
      </c>
      <c r="AG37">
        <f>('broad money'!AG37/100)*nGDP!AG37</f>
        <v>0</v>
      </c>
      <c r="AH37">
        <f>('broad money'!AH37/100)*nGDP!AH37</f>
        <v>0</v>
      </c>
      <c r="AI37">
        <f>('broad money'!AI37/100)*nGDP!AI37</f>
        <v>0</v>
      </c>
      <c r="AJ37">
        <f>('broad money'!AJ37/100)*nGDP!AJ37</f>
        <v>0</v>
      </c>
      <c r="AK37">
        <f>('broad money'!AK37/100)*nGDP!AK37</f>
        <v>0</v>
      </c>
      <c r="AL37">
        <f>('broad money'!AL37/100)*nGDP!AL37</f>
        <v>0</v>
      </c>
      <c r="AM37">
        <f>('broad money'!AM37/100)*nGDP!AM37</f>
        <v>0</v>
      </c>
      <c r="AN37">
        <f>('broad money'!AN37/100)*nGDP!AN37</f>
        <v>0</v>
      </c>
      <c r="AO37">
        <f>('broad money'!AO37/100)*nGDP!AO37</f>
        <v>0</v>
      </c>
      <c r="AP37">
        <f>('broad money'!AP37/100)*nGDP!AP37</f>
        <v>0</v>
      </c>
      <c r="AQ37">
        <f>('broad money'!AQ37/100)*nGDP!AQ37</f>
        <v>0</v>
      </c>
      <c r="AR37">
        <f>('broad money'!AR37/100)*nGDP!AR37</f>
        <v>3543707008.4963846</v>
      </c>
      <c r="AS37">
        <f>('broad money'!AS37/100)*nGDP!AS37</f>
        <v>5144626653.820302</v>
      </c>
      <c r="AT37">
        <f>('broad money'!AT37/100)*nGDP!AT37</f>
        <v>4359503540.0393925</v>
      </c>
      <c r="AU37">
        <f>('broad money'!AU37/100)*nGDP!AU37</f>
        <v>4444513964.9266052</v>
      </c>
      <c r="AV37">
        <f>('broad money'!AV37/100)*nGDP!AV37</f>
        <v>4753966821.9699097</v>
      </c>
      <c r="AW37">
        <f>('broad money'!AW37/100)*nGDP!AW37</f>
        <v>5676010625.3535042</v>
      </c>
      <c r="AX37">
        <f>('broad money'!AX37/100)*nGDP!AX37</f>
        <v>5504865208.4928961</v>
      </c>
      <c r="AY37">
        <f>('broad money'!AY37/100)*nGDP!AY37</f>
        <v>5888377260.2494774</v>
      </c>
      <c r="AZ37">
        <f>('broad money'!AZ37/100)*nGDP!AZ37</f>
        <v>6624422671.0136585</v>
      </c>
      <c r="BA37">
        <f>('broad money'!BA37/100)*nGDP!BA37</f>
        <v>7719622109.3561983</v>
      </c>
      <c r="BB37">
        <f>('broad money'!BB37/100)*nGDP!BB37</f>
        <v>8247334028.8635454</v>
      </c>
      <c r="BC37">
        <f>('broad money'!BC37/100)*nGDP!BC37</f>
        <v>9221050115.3165588</v>
      </c>
      <c r="BD37">
        <f>('broad money'!BD37/100)*nGDP!BD37</f>
        <v>11000112760.048563</v>
      </c>
      <c r="BE37">
        <f>('broad money'!BE37/100)*nGDP!BE37</f>
        <v>11173144024.738432</v>
      </c>
      <c r="BF37">
        <f>('broad money'!BF37/100)*nGDP!BF37</f>
        <v>11322483628.114323</v>
      </c>
      <c r="BG37">
        <f>('broad money'!BG37/100)*nGDP!BG37</f>
        <v>11540773101.960819</v>
      </c>
      <c r="BH37">
        <f>('broad money'!BH37/100)*nGDP!BH37</f>
        <v>10448207821.641916</v>
      </c>
      <c r="BI37">
        <f>('broad money'!BI37/100)*nGDP!BI37</f>
        <v>10556484160.774122</v>
      </c>
      <c r="BJ37">
        <f>('broad money'!BJ37/100)*nGDP!BJ37</f>
        <v>10513338889.581732</v>
      </c>
      <c r="BK37">
        <f>('broad money'!BK37/100)*nGDP!BK37</f>
        <v>11067913766.50456</v>
      </c>
      <c r="BL37">
        <f>('broad money'!BL37/100)*nGDP!BL37</f>
        <v>11410970602.135818</v>
      </c>
      <c r="BM37">
        <f>('broad money'!BM37/100)*nGDP!BM37</f>
        <v>11234429230.531769</v>
      </c>
      <c r="BN37">
        <f>('broad money'!BN37/100)*nGDP!BN37</f>
        <v>11846602834.830248</v>
      </c>
      <c r="BO37">
        <f>('broad money'!BO37/100)*nGDP!BO37</f>
        <v>11689119671.309746</v>
      </c>
      <c r="BP37">
        <f>('broad money'!BP37/100)*nGDP!BP37</f>
        <v>12324113460.058014</v>
      </c>
      <c r="BQ37">
        <f>('broad money'!BQ37/100)*nGDP!BQ37</f>
        <v>12839214442.44005</v>
      </c>
    </row>
    <row r="38" spans="1:69" x14ac:dyDescent="0.35">
      <c r="A38" t="s">
        <v>185</v>
      </c>
      <c r="B38" t="s">
        <v>186</v>
      </c>
      <c r="C38" t="s">
        <v>816</v>
      </c>
      <c r="D38" t="s">
        <v>817</v>
      </c>
      <c r="E38">
        <f>('broad money'!E38/100)*nGDP!E38</f>
        <v>0</v>
      </c>
      <c r="F38">
        <f>('broad money'!F38/100)*nGDP!F38</f>
        <v>0</v>
      </c>
      <c r="G38">
        <f>('broad money'!G38/100)*nGDP!G38</f>
        <v>0</v>
      </c>
      <c r="H38">
        <f>('broad money'!H38/100)*nGDP!H38</f>
        <v>0</v>
      </c>
      <c r="I38">
        <f>('broad money'!I38/100)*nGDP!I38</f>
        <v>0</v>
      </c>
      <c r="J38">
        <f>('broad money'!J38/100)*nGDP!J38</f>
        <v>0</v>
      </c>
      <c r="K38">
        <f>('broad money'!K38/100)*nGDP!K38</f>
        <v>0</v>
      </c>
      <c r="L38">
        <f>('broad money'!L38/100)*nGDP!L38</f>
        <v>0</v>
      </c>
      <c r="M38">
        <f>('broad money'!M38/100)*nGDP!M38</f>
        <v>0</v>
      </c>
      <c r="N38">
        <f>('broad money'!N38/100)*nGDP!N38</f>
        <v>0</v>
      </c>
      <c r="O38">
        <f>('broad money'!O38/100)*nGDP!O38</f>
        <v>0</v>
      </c>
      <c r="P38">
        <f>('broad money'!P38/100)*nGDP!P38</f>
        <v>0</v>
      </c>
      <c r="Q38">
        <f>('broad money'!Q38/100)*nGDP!Q38</f>
        <v>0</v>
      </c>
      <c r="R38">
        <f>('broad money'!R38/100)*nGDP!R38</f>
        <v>0</v>
      </c>
      <c r="S38">
        <f>('broad money'!S38/100)*nGDP!S38</f>
        <v>0</v>
      </c>
      <c r="T38">
        <f>('broad money'!T38/100)*nGDP!T38</f>
        <v>0</v>
      </c>
      <c r="U38">
        <f>('broad money'!U38/100)*nGDP!U38</f>
        <v>0</v>
      </c>
      <c r="V38">
        <f>('broad money'!V38/100)*nGDP!V38</f>
        <v>0</v>
      </c>
      <c r="W38">
        <f>('broad money'!W38/100)*nGDP!W38</f>
        <v>0</v>
      </c>
      <c r="X38">
        <f>('broad money'!X38/100)*nGDP!X38</f>
        <v>0</v>
      </c>
      <c r="Y38">
        <f>('broad money'!Y38/100)*nGDP!Y38</f>
        <v>0</v>
      </c>
      <c r="Z38">
        <f>('broad money'!Z38/100)*nGDP!Z38</f>
        <v>0</v>
      </c>
      <c r="AA38">
        <f>('broad money'!AA38/100)*nGDP!AA38</f>
        <v>0</v>
      </c>
      <c r="AB38">
        <f>('broad money'!AB38/100)*nGDP!AB38</f>
        <v>32142120.853186153</v>
      </c>
      <c r="AC38">
        <f>('broad money'!AC38/100)*nGDP!AC38</f>
        <v>32298993.987546749</v>
      </c>
      <c r="AD38">
        <f>('broad money'!AD38/100)*nGDP!AD38</f>
        <v>37513895.907023922</v>
      </c>
      <c r="AE38">
        <f>('broad money'!AE38/100)*nGDP!AE38</f>
        <v>39537435.790324122</v>
      </c>
      <c r="AF38">
        <f>('broad money'!AF38/100)*nGDP!AF38</f>
        <v>42626239.247000746</v>
      </c>
      <c r="AG38">
        <f>('broad money'!AG38/100)*nGDP!AG38</f>
        <v>52000839.543746419</v>
      </c>
      <c r="AH38">
        <f>('broad money'!AH38/100)*nGDP!AH38</f>
        <v>60183045.206619181</v>
      </c>
      <c r="AI38">
        <f>('broad money'!AI38/100)*nGDP!AI38</f>
        <v>61633387.6081926</v>
      </c>
      <c r="AJ38">
        <f>('broad money'!AJ38/100)*nGDP!AJ38</f>
        <v>61466598.582482465</v>
      </c>
      <c r="AK38">
        <f>('broad money'!AK38/100)*nGDP!AK38</f>
        <v>61231380.422695599</v>
      </c>
      <c r="AL38">
        <f>('broad money'!AL38/100)*nGDP!AL38</f>
        <v>63686137.921743676</v>
      </c>
      <c r="AM38">
        <f>('broad money'!AM38/100)*nGDP!AM38</f>
        <v>76347284.299080417</v>
      </c>
      <c r="AN38">
        <f>('broad money'!AN38/100)*nGDP!AN38</f>
        <v>100187876.94000295</v>
      </c>
      <c r="AO38">
        <f>('broad money'!AO38/100)*nGDP!AO38</f>
        <v>99895089.835731253</v>
      </c>
      <c r="AP38">
        <f>('broad money'!AP38/100)*nGDP!AP38</f>
        <v>154926767.02405816</v>
      </c>
      <c r="AQ38">
        <f>('broad money'!AQ38/100)*nGDP!AQ38</f>
        <v>155368363.03709504</v>
      </c>
      <c r="AR38">
        <f>('broad money'!AR38/100)*nGDP!AR38</f>
        <v>196600066.31451884</v>
      </c>
      <c r="AS38">
        <f>('broad money'!AS38/100)*nGDP!AS38</f>
        <v>221073546.4387618</v>
      </c>
      <c r="AT38">
        <f>('broad money'!AT38/100)*nGDP!AT38</f>
        <v>227090008.72048241</v>
      </c>
      <c r="AU38">
        <f>('broad money'!AU38/100)*nGDP!AU38</f>
        <v>315482780.21298361</v>
      </c>
      <c r="AV38">
        <f>('broad money'!AV38/100)*nGDP!AV38</f>
        <v>345937910.41866022</v>
      </c>
      <c r="AW38">
        <f>('broad money'!AW38/100)*nGDP!AW38</f>
        <v>413121263.0170396</v>
      </c>
      <c r="AX38">
        <f>('broad money'!AX38/100)*nGDP!AX38</f>
        <v>479658511.26777446</v>
      </c>
      <c r="AY38">
        <f>('broad money'!AY38/100)*nGDP!AY38</f>
        <v>554014089.52991772</v>
      </c>
      <c r="AZ38">
        <f>('broad money'!AZ38/100)*nGDP!AZ38</f>
        <v>678537153.72946417</v>
      </c>
      <c r="BA38">
        <f>('broad money'!BA38/100)*nGDP!BA38</f>
        <v>813676854.76022959</v>
      </c>
      <c r="BB38">
        <f>('broad money'!BB38/100)*nGDP!BB38</f>
        <v>920311598.68603468</v>
      </c>
      <c r="BC38">
        <f>('broad money'!BC38/100)*nGDP!BC38</f>
        <v>1136390802.2013984</v>
      </c>
      <c r="BD38">
        <f>('broad money'!BD38/100)*nGDP!BD38</f>
        <v>1162252586.1540215</v>
      </c>
      <c r="BE38">
        <f>('broad money'!BE38/100)*nGDP!BE38</f>
        <v>1073851054.281626</v>
      </c>
      <c r="BF38">
        <f>('broad money'!BF38/100)*nGDP!BF38</f>
        <v>1015967892.3942999</v>
      </c>
      <c r="BG38">
        <f>('broad money'!BG38/100)*nGDP!BG38</f>
        <v>1228284878.9914684</v>
      </c>
      <c r="BH38">
        <f>('broad money'!BH38/100)*nGDP!BH38</f>
        <v>1213924198.2820396</v>
      </c>
      <c r="BI38">
        <f>('broad money'!BI38/100)*nGDP!BI38</f>
        <v>1431694736.2940574</v>
      </c>
      <c r="BJ38">
        <f>('broad money'!BJ38/100)*nGDP!BJ38</f>
        <v>1733260499.1468196</v>
      </c>
      <c r="BK38">
        <f>('broad money'!BK38/100)*nGDP!BK38</f>
        <v>1758548672.3358879</v>
      </c>
      <c r="BL38">
        <f>('broad money'!BL38/100)*nGDP!BL38</f>
        <v>1920056810.860898</v>
      </c>
      <c r="BM38">
        <f>('broad money'!BM38/100)*nGDP!BM38</f>
        <v>2335673147.9162946</v>
      </c>
      <c r="BN38">
        <f>('broad money'!BN38/100)*nGDP!BN38</f>
        <v>2416426136.9327278</v>
      </c>
      <c r="BO38">
        <f>('broad money'!BO38/100)*nGDP!BO38</f>
        <v>2511849469.4954133</v>
      </c>
      <c r="BP38">
        <f>('broad money'!BP38/100)*nGDP!BP38</f>
        <v>2533721919.0169759</v>
      </c>
      <c r="BQ38">
        <f>('broad money'!BQ38/100)*nGDP!BQ38</f>
        <v>0</v>
      </c>
    </row>
    <row r="39" spans="1:69" x14ac:dyDescent="0.35">
      <c r="A39" t="s">
        <v>187</v>
      </c>
      <c r="B39" t="s">
        <v>188</v>
      </c>
      <c r="C39" t="s">
        <v>816</v>
      </c>
      <c r="D39" t="s">
        <v>817</v>
      </c>
      <c r="E39">
        <f>('broad money'!E39/100)*nGDP!E39</f>
        <v>0</v>
      </c>
      <c r="F39">
        <f>('broad money'!F39/100)*nGDP!F39</f>
        <v>0</v>
      </c>
      <c r="G39">
        <f>('broad money'!G39/100)*nGDP!G39</f>
        <v>0</v>
      </c>
      <c r="H39">
        <f>('broad money'!H39/100)*nGDP!H39</f>
        <v>0</v>
      </c>
      <c r="I39">
        <f>('broad money'!I39/100)*nGDP!I39</f>
        <v>0</v>
      </c>
      <c r="J39">
        <f>('broad money'!J39/100)*nGDP!J39</f>
        <v>0</v>
      </c>
      <c r="K39">
        <f>('broad money'!K39/100)*nGDP!K39</f>
        <v>0</v>
      </c>
      <c r="L39">
        <f>('broad money'!L39/100)*nGDP!L39</f>
        <v>0</v>
      </c>
      <c r="M39">
        <f>('broad money'!M39/100)*nGDP!M39</f>
        <v>0</v>
      </c>
      <c r="N39">
        <f>('broad money'!N39/100)*nGDP!N39</f>
        <v>0</v>
      </c>
      <c r="O39">
        <f>('broad money'!O39/100)*nGDP!O39</f>
        <v>0</v>
      </c>
      <c r="P39">
        <f>('broad money'!P39/100)*nGDP!P39</f>
        <v>0</v>
      </c>
      <c r="Q39">
        <f>('broad money'!Q39/100)*nGDP!Q39</f>
        <v>0</v>
      </c>
      <c r="R39">
        <f>('broad money'!R39/100)*nGDP!R39</f>
        <v>0</v>
      </c>
      <c r="S39">
        <f>('broad money'!S39/100)*nGDP!S39</f>
        <v>0</v>
      </c>
      <c r="T39">
        <f>('broad money'!T39/100)*nGDP!T39</f>
        <v>0</v>
      </c>
      <c r="U39">
        <f>('broad money'!U39/100)*nGDP!U39</f>
        <v>99101274.775318712</v>
      </c>
      <c r="V39">
        <f>('broad money'!V39/100)*nGDP!V39</f>
        <v>128955057.24737513</v>
      </c>
      <c r="W39">
        <f>('broad money'!W39/100)*nGDP!W39</f>
        <v>146045979.20442632</v>
      </c>
      <c r="X39">
        <f>('broad money'!X39/100)*nGDP!X39</f>
        <v>244163547.0615592</v>
      </c>
      <c r="Y39">
        <f>('broad money'!Y39/100)*nGDP!Y39</f>
        <v>304750876.51580971</v>
      </c>
      <c r="Z39">
        <f>('broad money'!Z39/100)*nGDP!Z39</f>
        <v>270691662.1451391</v>
      </c>
      <c r="AA39">
        <f>('broad money'!AA39/100)*nGDP!AA39</f>
        <v>238563954.5442628</v>
      </c>
      <c r="AB39">
        <f>('broad money'!AB39/100)*nGDP!AB39</f>
        <v>288305683.33688909</v>
      </c>
      <c r="AC39">
        <f>('broad money'!AC39/100)*nGDP!AC39</f>
        <v>284117121.96726352</v>
      </c>
      <c r="AD39">
        <f>('broad money'!AD39/100)*nGDP!AD39</f>
        <v>292972599.65089184</v>
      </c>
      <c r="AE39">
        <f>('broad money'!AE39/100)*nGDP!AE39</f>
        <v>322577726.87989759</v>
      </c>
      <c r="AF39">
        <f>('broad money'!AF39/100)*nGDP!AF39</f>
        <v>603564985.30919194</v>
      </c>
      <c r="AG39">
        <f>('broad money'!AG39/100)*nGDP!AG39</f>
        <v>671742349.83495677</v>
      </c>
      <c r="AH39">
        <f>('broad money'!AH39/100)*nGDP!AH39</f>
        <v>891985948.58468366</v>
      </c>
      <c r="AI39">
        <f>('broad money'!AI39/100)*nGDP!AI39</f>
        <v>830915480.31514704</v>
      </c>
      <c r="AJ39">
        <f>('broad money'!AJ39/100)*nGDP!AJ39</f>
        <v>1082571503.0543258</v>
      </c>
      <c r="AK39">
        <f>('broad money'!AK39/100)*nGDP!AK39</f>
        <v>1174783443.3397703</v>
      </c>
      <c r="AL39">
        <f>('broad money'!AL39/100)*nGDP!AL39</f>
        <v>875201964.44600093</v>
      </c>
      <c r="AM39">
        <f>('broad money'!AM39/100)*nGDP!AM39</f>
        <v>891115957.60333252</v>
      </c>
      <c r="AN39">
        <f>('broad money'!AN39/100)*nGDP!AN39</f>
        <v>968744397.5143255</v>
      </c>
      <c r="AO39">
        <f>('broad money'!AO39/100)*nGDP!AO39</f>
        <v>959591143.36484945</v>
      </c>
      <c r="AP39">
        <f>('broad money'!AP39/100)*nGDP!AP39</f>
        <v>1124021471.6759219</v>
      </c>
      <c r="AQ39">
        <f>('broad money'!AQ39/100)*nGDP!AQ39</f>
        <v>1353936458.2051561</v>
      </c>
      <c r="AR39">
        <f>('broad money'!AR39/100)*nGDP!AR39</f>
        <v>1563067168.7864029</v>
      </c>
      <c r="AS39">
        <f>('broad money'!AS39/100)*nGDP!AS39</f>
        <v>1436444000.156806</v>
      </c>
      <c r="AT39">
        <f>('broad money'!AT39/100)*nGDP!AT39</f>
        <v>2162863277.9754157</v>
      </c>
      <c r="AU39">
        <f>('broad money'!AU39/100)*nGDP!AU39</f>
        <v>2461006666.5908089</v>
      </c>
      <c r="AV39">
        <f>('broad money'!AV39/100)*nGDP!AV39</f>
        <v>3596418933.4814839</v>
      </c>
      <c r="AW39">
        <f>('broad money'!AW39/100)*nGDP!AW39</f>
        <v>4199631884.7092419</v>
      </c>
      <c r="AX39">
        <f>('broad money'!AX39/100)*nGDP!AX39</f>
        <v>4406557657.7071209</v>
      </c>
      <c r="AY39">
        <f>('broad money'!AY39/100)*nGDP!AY39</f>
        <v>4213793187.4534736</v>
      </c>
      <c r="AZ39">
        <f>('broad money'!AZ39/100)*nGDP!AZ39</f>
        <v>5261062762.8396463</v>
      </c>
      <c r="BA39">
        <f>('broad money'!BA39/100)*nGDP!BA39</f>
        <v>5746093967.5469952</v>
      </c>
      <c r="BB39">
        <f>('broad money'!BB39/100)*nGDP!BB39</f>
        <v>5411042011.8174992</v>
      </c>
      <c r="BC39">
        <f>('broad money'!BC39/100)*nGDP!BC39</f>
        <v>6308870556.9500628</v>
      </c>
      <c r="BD39">
        <f>('broad money'!BD39/100)*nGDP!BD39</f>
        <v>6546022331.5716095</v>
      </c>
      <c r="BE39">
        <f>('broad money'!BE39/100)*nGDP!BE39</f>
        <v>6444174451.6312857</v>
      </c>
      <c r="BF39">
        <f>('broad money'!BF39/100)*nGDP!BF39</f>
        <v>6356760442.0360498</v>
      </c>
      <c r="BG39">
        <f>('broad money'!BG39/100)*nGDP!BG39</f>
        <v>6221222191.6241322</v>
      </c>
      <c r="BH39">
        <f>('broad money'!BH39/100)*nGDP!BH39</f>
        <v>6608863307.9550381</v>
      </c>
      <c r="BI39">
        <f>('broad money'!BI39/100)*nGDP!BI39</f>
        <v>6471786849.9012928</v>
      </c>
      <c r="BJ39">
        <f>('broad money'!BJ39/100)*nGDP!BJ39</f>
        <v>7003368709.3797331</v>
      </c>
      <c r="BK39">
        <f>('broad money'!BK39/100)*nGDP!BK39</f>
        <v>7695631500.1229095</v>
      </c>
      <c r="BL39">
        <f>('broad money'!BL39/100)*nGDP!BL39</f>
        <v>7881008856.7911243</v>
      </c>
      <c r="BM39">
        <f>('broad money'!BM39/100)*nGDP!BM39</f>
        <v>7835200188.6958084</v>
      </c>
      <c r="BN39">
        <f>('broad money'!BN39/100)*nGDP!BN39</f>
        <v>8502403956.6638746</v>
      </c>
      <c r="BO39">
        <f>('broad money'!BO39/100)*nGDP!BO39</f>
        <v>8138636877.0689173</v>
      </c>
      <c r="BP39">
        <f>('broad money'!BP39/100)*nGDP!BP39</f>
        <v>8095954501.5992765</v>
      </c>
      <c r="BQ39">
        <f>('broad money'!BQ39/100)*nGDP!BQ39</f>
        <v>0</v>
      </c>
    </row>
    <row r="40" spans="1:69" x14ac:dyDescent="0.35">
      <c r="A40" t="s">
        <v>189</v>
      </c>
      <c r="B40" t="s">
        <v>190</v>
      </c>
      <c r="C40" t="s">
        <v>816</v>
      </c>
      <c r="D40" t="s">
        <v>817</v>
      </c>
      <c r="E40">
        <f>('broad money'!E40/100)*nGDP!E40</f>
        <v>0</v>
      </c>
      <c r="F40">
        <f>('broad money'!F40/100)*nGDP!F40</f>
        <v>0</v>
      </c>
      <c r="G40">
        <f>('broad money'!G40/100)*nGDP!G40</f>
        <v>0</v>
      </c>
      <c r="H40">
        <f>('broad money'!H40/100)*nGDP!H40</f>
        <v>16856017.907147665</v>
      </c>
      <c r="I40">
        <f>('broad money'!I40/100)*nGDP!I40</f>
        <v>17589885.047203612</v>
      </c>
      <c r="J40">
        <f>('broad money'!J40/100)*nGDP!J40</f>
        <v>22688234.75552411</v>
      </c>
      <c r="K40">
        <f>('broad money'!K40/100)*nGDP!K40</f>
        <v>23241762.971652199</v>
      </c>
      <c r="L40">
        <f>('broad money'!L40/100)*nGDP!L40</f>
        <v>25365756.938699089</v>
      </c>
      <c r="M40">
        <f>('broad money'!M40/100)*nGDP!M40</f>
        <v>32310746.216502115</v>
      </c>
      <c r="N40">
        <f>('broad money'!N40/100)*nGDP!N40</f>
        <v>29592948.96771533</v>
      </c>
      <c r="O40">
        <f>('broad money'!O40/100)*nGDP!O40</f>
        <v>30701532.884556167</v>
      </c>
      <c r="P40">
        <f>('broad money'!P40/100)*nGDP!P40</f>
        <v>31090609.217128385</v>
      </c>
      <c r="Q40">
        <f>('broad money'!Q40/100)*nGDP!Q40</f>
        <v>39420281.491600186</v>
      </c>
      <c r="R40">
        <f>('broad money'!R40/100)*nGDP!R40</f>
        <v>46476010.457627222</v>
      </c>
      <c r="S40">
        <f>('broad money'!S40/100)*nGDP!S40</f>
        <v>55711424.757246435</v>
      </c>
      <c r="T40">
        <f>('broad money'!T40/100)*nGDP!T40</f>
        <v>62931349.442800678</v>
      </c>
      <c r="U40">
        <f>('broad money'!U40/100)*nGDP!U40</f>
        <v>80129568.59591189</v>
      </c>
      <c r="V40">
        <f>('broad money'!V40/100)*nGDP!V40</f>
        <v>83498966.685023353</v>
      </c>
      <c r="W40">
        <f>('broad money'!W40/100)*nGDP!W40</f>
        <v>100152506.56464231</v>
      </c>
      <c r="X40">
        <f>('broad money'!X40/100)*nGDP!X40</f>
        <v>127608077.34261368</v>
      </c>
      <c r="Y40">
        <f>('broad money'!Y40/100)*nGDP!Y40</f>
        <v>173386393.20720339</v>
      </c>
      <c r="Z40">
        <f>('broad money'!Z40/100)*nGDP!Z40</f>
        <v>166947916.77234733</v>
      </c>
      <c r="AA40">
        <f>('broad money'!AA40/100)*nGDP!AA40</f>
        <v>132249461.48505861</v>
      </c>
      <c r="AB40">
        <f>('broad money'!AB40/100)*nGDP!AB40</f>
        <v>127400490.76428315</v>
      </c>
      <c r="AC40">
        <f>('broad money'!AC40/100)*nGDP!AC40</f>
        <v>119469512.7960353</v>
      </c>
      <c r="AD40">
        <f>('broad money'!AD40/100)*nGDP!AD40</f>
        <v>127833818.34215459</v>
      </c>
      <c r="AE40">
        <f>('broad money'!AE40/100)*nGDP!AE40</f>
        <v>169523532.00423554</v>
      </c>
      <c r="AF40">
        <f>('broad money'!AF40/100)*nGDP!AF40</f>
        <v>202461223.33694601</v>
      </c>
      <c r="AG40">
        <f>('broad money'!AG40/100)*nGDP!AG40</f>
        <v>191483434.72216582</v>
      </c>
      <c r="AH40">
        <f>('broad money'!AH40/100)*nGDP!AH40</f>
        <v>200988501.55619314</v>
      </c>
      <c r="AI40">
        <f>('broad money'!AI40/100)*nGDP!AI40</f>
        <v>227150196.15389994</v>
      </c>
      <c r="AJ40">
        <f>('broad money'!AJ40/100)*nGDP!AJ40</f>
        <v>209927506.59644482</v>
      </c>
      <c r="AK40">
        <f>('broad money'!AK40/100)*nGDP!AK40</f>
        <v>216259059.72055471</v>
      </c>
      <c r="AL40">
        <f>('broad money'!AL40/100)*nGDP!AL40</f>
        <v>228066859.0746235</v>
      </c>
      <c r="AM40">
        <f>('broad money'!AM40/100)*nGDP!AM40</f>
        <v>207651341.62337804</v>
      </c>
      <c r="AN40">
        <f>('broad money'!AN40/100)*nGDP!AN40</f>
        <v>240846196.71824881</v>
      </c>
      <c r="AO40">
        <f>('broad money'!AO40/100)*nGDP!AO40</f>
        <v>246440037.43663165</v>
      </c>
      <c r="AP40">
        <f>('broad money'!AP40/100)*nGDP!AP40</f>
        <v>199304615.90162092</v>
      </c>
      <c r="AQ40">
        <f>('broad money'!AQ40/100)*nGDP!AQ40</f>
        <v>165342328.19284281</v>
      </c>
      <c r="AR40">
        <f>('broad money'!AR40/100)*nGDP!AR40</f>
        <v>175957704.01483434</v>
      </c>
      <c r="AS40">
        <f>('broad money'!AS40/100)*nGDP!AS40</f>
        <v>156171154.91790617</v>
      </c>
      <c r="AT40">
        <f>('broad money'!AT40/100)*nGDP!AT40</f>
        <v>148427556.55703536</v>
      </c>
      <c r="AU40">
        <f>('broad money'!AU40/100)*nGDP!AU40</f>
        <v>148741577.90853226</v>
      </c>
      <c r="AV40">
        <f>('broad money'!AV40/100)*nGDP!AV40</f>
        <v>164341132.97823197</v>
      </c>
      <c r="AW40">
        <f>('broad money'!AW40/100)*nGDP!AW40</f>
        <v>204349000.94594243</v>
      </c>
      <c r="AX40">
        <f>('broad money'!AX40/100)*nGDP!AX40</f>
        <v>241748654.82408693</v>
      </c>
      <c r="AY40">
        <f>('broad money'!AY40/100)*nGDP!AY40</f>
        <v>232777632.22276786</v>
      </c>
      <c r="AZ40">
        <f>('broad money'!AZ40/100)*nGDP!AZ40</f>
        <v>238042151.47249717</v>
      </c>
      <c r="BA40">
        <f>('broad money'!BA40/100)*nGDP!BA40</f>
        <v>302535846.62787014</v>
      </c>
      <c r="BB40">
        <f>('broad money'!BB40/100)*nGDP!BB40</f>
        <v>320508415.87040395</v>
      </c>
      <c r="BC40">
        <f>('broad money'!BC40/100)*nGDP!BC40</f>
        <v>353773302.24577171</v>
      </c>
      <c r="BD40">
        <f>('broad money'!BD40/100)*nGDP!BD40</f>
        <v>422687704.55789071</v>
      </c>
      <c r="BE40">
        <f>('broad money'!BE40/100)*nGDP!BE40</f>
        <v>396212885.7168352</v>
      </c>
      <c r="BF40">
        <f>('broad money'!BF40/100)*nGDP!BF40</f>
        <v>432577774.14302999</v>
      </c>
      <c r="BG40">
        <f>('broad money'!BG40/100)*nGDP!BG40</f>
        <v>495790108.06786352</v>
      </c>
      <c r="BH40">
        <f>('broad money'!BH40/100)*nGDP!BH40</f>
        <v>436062075.34817713</v>
      </c>
      <c r="BI40">
        <f>('broad money'!BI40/100)*nGDP!BI40</f>
        <v>460051327.72830623</v>
      </c>
      <c r="BJ40">
        <f>('broad money'!BJ40/100)*nGDP!BJ40</f>
        <v>517892885.94337386</v>
      </c>
      <c r="BK40">
        <f>('broad money'!BK40/100)*nGDP!BK40</f>
        <v>617456453.38150752</v>
      </c>
      <c r="BL40">
        <f>('broad money'!BL40/100)*nGDP!BL40</f>
        <v>637543913.17440557</v>
      </c>
      <c r="BM40">
        <f>('broad money'!BM40/100)*nGDP!BM40</f>
        <v>723419256.86674643</v>
      </c>
      <c r="BN40">
        <f>('broad money'!BN40/100)*nGDP!BN40</f>
        <v>860284239.4606936</v>
      </c>
      <c r="BO40">
        <f>('broad money'!BO40/100)*nGDP!BO40</f>
        <v>783849933.26139939</v>
      </c>
      <c r="BP40">
        <f>('broad money'!BP40/100)*nGDP!BP40</f>
        <v>0</v>
      </c>
      <c r="BQ40">
        <f>('broad money'!BQ40/100)*nGDP!BQ40</f>
        <v>0</v>
      </c>
    </row>
    <row r="41" spans="1:69" x14ac:dyDescent="0.35">
      <c r="A41" t="s">
        <v>191</v>
      </c>
      <c r="B41" t="s">
        <v>192</v>
      </c>
      <c r="C41" t="s">
        <v>816</v>
      </c>
      <c r="D41" t="s">
        <v>817</v>
      </c>
      <c r="E41">
        <f>('broad money'!E41/100)*nGDP!E41</f>
        <v>14996138186.100677</v>
      </c>
      <c r="F41">
        <f>('broad money'!F41/100)*nGDP!F41</f>
        <v>15571526749.407644</v>
      </c>
      <c r="G41">
        <f>('broad money'!G41/100)*nGDP!G41</f>
        <v>15181045760.921324</v>
      </c>
      <c r="H41">
        <f>('broad money'!H41/100)*nGDP!H41</f>
        <v>16791715661.117708</v>
      </c>
      <c r="I41">
        <f>('broad money'!I41/100)*nGDP!I41</f>
        <v>18458976139.131954</v>
      </c>
      <c r="J41">
        <f>('broad money'!J41/100)*nGDP!J41</f>
        <v>20366740067.368156</v>
      </c>
      <c r="K41">
        <f>('broad money'!K41/100)*nGDP!K41</f>
        <v>26239259211.303192</v>
      </c>
      <c r="L41">
        <f>('broad money'!L41/100)*nGDP!L41</f>
        <v>30045200758.335415</v>
      </c>
      <c r="M41">
        <f>('broad money'!M41/100)*nGDP!M41</f>
        <v>34320983463.842335</v>
      </c>
      <c r="N41">
        <f>('broad money'!N41/100)*nGDP!N41</f>
        <v>37250123455.416</v>
      </c>
      <c r="O41">
        <f>('broad money'!O41/100)*nGDP!O41</f>
        <v>42115991960.953171</v>
      </c>
      <c r="P41">
        <f>('broad money'!P41/100)*nGDP!P41</f>
        <v>47936224995.048569</v>
      </c>
      <c r="Q41">
        <f>('broad money'!Q41/100)*nGDP!Q41</f>
        <v>55993534700.474953</v>
      </c>
      <c r="R41">
        <f>('broad money'!R41/100)*nGDP!R41</f>
        <v>67144285571.44265</v>
      </c>
      <c r="S41">
        <f>('broad money'!S41/100)*nGDP!S41</f>
        <v>81758691206.543869</v>
      </c>
      <c r="T41">
        <f>('broad money'!T41/100)*nGDP!T41</f>
        <v>91090247738.891006</v>
      </c>
      <c r="U41">
        <f>('broad money'!U41/100)*nGDP!U41</f>
        <v>111139959432.04863</v>
      </c>
      <c r="V41">
        <f>('broad money'!V41/100)*nGDP!V41</f>
        <v>118236953455.57098</v>
      </c>
      <c r="W41">
        <f>('broad money'!W41/100)*nGDP!W41</f>
        <v>128752520382.22141</v>
      </c>
      <c r="X41">
        <f>('broad money'!X41/100)*nGDP!X41</f>
        <v>147753969609.01517</v>
      </c>
      <c r="Y41">
        <f>('broad money'!Y41/100)*nGDP!Y41</f>
        <v>165961341087.92325</v>
      </c>
      <c r="Z41">
        <f>('broad money'!Z41/100)*nGDP!Z41</f>
        <v>209832346317.45734</v>
      </c>
      <c r="AA41">
        <f>('broad money'!AA41/100)*nGDP!AA41</f>
        <v>216057388344.00555</v>
      </c>
      <c r="AB41">
        <f>('broad money'!AB41/100)*nGDP!AB41</f>
        <v>221476793248.94519</v>
      </c>
      <c r="AC41">
        <f>('broad money'!AC41/100)*nGDP!AC41</f>
        <v>226473631379.81647</v>
      </c>
      <c r="AD41">
        <f>('broad money'!AD41/100)*nGDP!AD41</f>
        <v>230213841083.85196</v>
      </c>
      <c r="AE41">
        <f>('broad money'!AE41/100)*nGDP!AE41</f>
        <v>245673263763.94397</v>
      </c>
      <c r="AF41">
        <f>('broad money'!AF41/100)*nGDP!AF41</f>
        <v>279325791855.2038</v>
      </c>
      <c r="AG41">
        <f>('broad money'!AG41/100)*nGDP!AG41</f>
        <v>337770374583.57043</v>
      </c>
      <c r="AH41">
        <f>('broad money'!AH41/100)*nGDP!AH41</f>
        <v>398108952702.70258</v>
      </c>
      <c r="AI41">
        <f>('broad money'!AI41/100)*nGDP!AI41</f>
        <v>436672951662.66681</v>
      </c>
      <c r="AJ41">
        <f>('broad money'!AJ41/100)*nGDP!AJ41</f>
        <v>461983067120.53784</v>
      </c>
      <c r="AK41">
        <f>('broad money'!AK41/100)*nGDP!AK41</f>
        <v>465933647720.69189</v>
      </c>
      <c r="AL41">
        <f>('broad money'!AL41/100)*nGDP!AL41</f>
        <v>444851561894.42657</v>
      </c>
      <c r="AM41">
        <f>('broad money'!AM41/100)*nGDP!AM41</f>
        <v>439717340363.21033</v>
      </c>
      <c r="AN41">
        <f>('broad money'!AN41/100)*nGDP!AN41</f>
        <v>458671670067.03638</v>
      </c>
      <c r="AO41">
        <f>('broad money'!AO41/100)*nGDP!AO41</f>
        <v>480341034103.41034</v>
      </c>
      <c r="AP41">
        <f>('broad money'!AP41/100)*nGDP!AP41</f>
        <v>493702152246.13605</v>
      </c>
      <c r="AQ41">
        <f>('broad money'!AQ41/100)*nGDP!AQ41</f>
        <v>471942253679.36188</v>
      </c>
      <c r="AR41">
        <f>('broad money'!AR41/100)*nGDP!AR41</f>
        <v>496512754930.33582</v>
      </c>
      <c r="AS41">
        <f>('broad money'!AS41/100)*nGDP!AS41</f>
        <v>529612147330.1463</v>
      </c>
      <c r="AT41">
        <f>('broad money'!AT41/100)*nGDP!AT41</f>
        <v>1142774795325.4167</v>
      </c>
      <c r="AU41">
        <f>('broad money'!AU41/100)*nGDP!AU41</f>
        <v>1157796811954.3718</v>
      </c>
      <c r="AV41">
        <f>('broad money'!AV41/100)*nGDP!AV41</f>
        <v>1303410894297.3396</v>
      </c>
      <c r="AW41">
        <f>('broad money'!AW41/100)*nGDP!AW41</f>
        <v>1480381838585.7085</v>
      </c>
      <c r="AX41">
        <f>('broad money'!AX41/100)*nGDP!AX41</f>
        <v>1742648054959.5686</v>
      </c>
      <c r="AY41">
        <f>('broad money'!AY41/100)*nGDP!AY41</f>
        <v>2093860589739.0593</v>
      </c>
      <c r="AZ41">
        <f>('broad money'!AZ41/100)*nGDP!AZ41</f>
        <v>1646379552183.2268</v>
      </c>
      <c r="BA41">
        <f>('broad money'!BA41/100)*nGDP!BA41</f>
        <v>1904638507029.0554</v>
      </c>
      <c r="BB41">
        <f>('broad money'!BB41/100)*nGDP!BB41</f>
        <v>0</v>
      </c>
      <c r="BC41">
        <f>('broad money'!BC41/100)*nGDP!BC41</f>
        <v>0</v>
      </c>
      <c r="BD41">
        <f>('broad money'!BD41/100)*nGDP!BD41</f>
        <v>0</v>
      </c>
      <c r="BE41">
        <f>('broad money'!BE41/100)*nGDP!BE41</f>
        <v>0</v>
      </c>
      <c r="BF41">
        <f>('broad money'!BF41/100)*nGDP!BF41</f>
        <v>0</v>
      </c>
      <c r="BG41">
        <f>('broad money'!BG41/100)*nGDP!BG41</f>
        <v>0</v>
      </c>
      <c r="BH41">
        <f>('broad money'!BH41/100)*nGDP!BH41</f>
        <v>0</v>
      </c>
      <c r="BI41">
        <f>('broad money'!BI41/100)*nGDP!BI41</f>
        <v>0</v>
      </c>
      <c r="BJ41">
        <f>('broad money'!BJ41/100)*nGDP!BJ41</f>
        <v>0</v>
      </c>
      <c r="BK41">
        <f>('broad money'!BK41/100)*nGDP!BK41</f>
        <v>0</v>
      </c>
      <c r="BL41">
        <f>('broad money'!BL41/100)*nGDP!BL41</f>
        <v>0</v>
      </c>
      <c r="BM41">
        <f>('broad money'!BM41/100)*nGDP!BM41</f>
        <v>0</v>
      </c>
      <c r="BN41">
        <f>('broad money'!BN41/100)*nGDP!BN41</f>
        <v>0</v>
      </c>
      <c r="BO41">
        <f>('broad money'!BO41/100)*nGDP!BO41</f>
        <v>0</v>
      </c>
      <c r="BP41">
        <f>('broad money'!BP41/100)*nGDP!BP41</f>
        <v>0</v>
      </c>
      <c r="BQ41">
        <f>('broad money'!BQ41/100)*nGDP!BQ41</f>
        <v>0</v>
      </c>
    </row>
    <row r="42" spans="1:69" x14ac:dyDescent="0.35">
      <c r="A42" t="s">
        <v>193</v>
      </c>
      <c r="B42" t="s">
        <v>194</v>
      </c>
      <c r="C42" t="s">
        <v>816</v>
      </c>
      <c r="D42" t="s">
        <v>817</v>
      </c>
      <c r="E42">
        <f>('broad money'!E42/100)*nGDP!E42</f>
        <v>0</v>
      </c>
      <c r="F42">
        <f>('broad money'!F42/100)*nGDP!F42</f>
        <v>0</v>
      </c>
      <c r="G42">
        <f>('broad money'!G42/100)*nGDP!G42</f>
        <v>0</v>
      </c>
      <c r="H42">
        <f>('broad money'!H42/100)*nGDP!H42</f>
        <v>0</v>
      </c>
      <c r="I42">
        <f>('broad money'!I42/100)*nGDP!I42</f>
        <v>0</v>
      </c>
      <c r="J42">
        <f>('broad money'!J42/100)*nGDP!J42</f>
        <v>0</v>
      </c>
      <c r="K42">
        <f>('broad money'!K42/100)*nGDP!K42</f>
        <v>0</v>
      </c>
      <c r="L42">
        <f>('broad money'!L42/100)*nGDP!L42</f>
        <v>0</v>
      </c>
      <c r="M42">
        <f>('broad money'!M42/100)*nGDP!M42</f>
        <v>0</v>
      </c>
      <c r="N42">
        <f>('broad money'!N42/100)*nGDP!N42</f>
        <v>0</v>
      </c>
      <c r="O42">
        <f>('broad money'!O42/100)*nGDP!O42</f>
        <v>0</v>
      </c>
      <c r="P42">
        <f>('broad money'!P42/100)*nGDP!P42</f>
        <v>0</v>
      </c>
      <c r="Q42">
        <f>('broad money'!Q42/100)*nGDP!Q42</f>
        <v>0</v>
      </c>
      <c r="R42">
        <f>('broad money'!R42/100)*nGDP!R42</f>
        <v>0</v>
      </c>
      <c r="S42">
        <f>('broad money'!S42/100)*nGDP!S42</f>
        <v>0</v>
      </c>
      <c r="T42">
        <f>('broad money'!T42/100)*nGDP!T42</f>
        <v>0</v>
      </c>
      <c r="U42">
        <f>('broad money'!U42/100)*nGDP!U42</f>
        <v>0</v>
      </c>
      <c r="V42">
        <f>('broad money'!V42/100)*nGDP!V42</f>
        <v>0</v>
      </c>
      <c r="W42">
        <f>('broad money'!W42/100)*nGDP!W42</f>
        <v>0</v>
      </c>
      <c r="X42">
        <f>('broad money'!X42/100)*nGDP!X42</f>
        <v>0</v>
      </c>
      <c r="Y42">
        <f>('broad money'!Y42/100)*nGDP!Y42</f>
        <v>0</v>
      </c>
      <c r="Z42">
        <f>('broad money'!Z42/100)*nGDP!Z42</f>
        <v>0</v>
      </c>
      <c r="AA42">
        <f>('broad money'!AA42/100)*nGDP!AA42</f>
        <v>0</v>
      </c>
      <c r="AB42">
        <f>('broad money'!AB42/100)*nGDP!AB42</f>
        <v>0</v>
      </c>
      <c r="AC42">
        <f>('broad money'!AC42/100)*nGDP!AC42</f>
        <v>0</v>
      </c>
      <c r="AD42">
        <f>('broad money'!AD42/100)*nGDP!AD42</f>
        <v>0</v>
      </c>
      <c r="AE42">
        <f>('broad money'!AE42/100)*nGDP!AE42</f>
        <v>0</v>
      </c>
      <c r="AF42">
        <f>('broad money'!AF42/100)*nGDP!AF42</f>
        <v>0</v>
      </c>
      <c r="AG42">
        <f>('broad money'!AG42/100)*nGDP!AG42</f>
        <v>0</v>
      </c>
      <c r="AH42">
        <f>('broad money'!AH42/100)*nGDP!AH42</f>
        <v>0</v>
      </c>
      <c r="AI42">
        <f>('broad money'!AI42/100)*nGDP!AI42</f>
        <v>0</v>
      </c>
      <c r="AJ42">
        <f>('broad money'!AJ42/100)*nGDP!AJ42</f>
        <v>96325942011.715897</v>
      </c>
      <c r="AK42">
        <f>('broad money'!AK42/100)*nGDP!AK42</f>
        <v>102932118073.95833</v>
      </c>
      <c r="AL42">
        <f>('broad money'!AL42/100)*nGDP!AL42</f>
        <v>117034238778.56982</v>
      </c>
      <c r="AM42">
        <f>('broad money'!AM42/100)*nGDP!AM42</f>
        <v>128536467270.26942</v>
      </c>
      <c r="AN42">
        <f>('broad money'!AN42/100)*nGDP!AN42</f>
        <v>162571911169.53894</v>
      </c>
      <c r="AO42">
        <f>('broad money'!AO42/100)*nGDP!AO42</f>
        <v>174714788956.62695</v>
      </c>
      <c r="AP42">
        <f>('broad money'!AP42/100)*nGDP!AP42</f>
        <v>166417329853.47415</v>
      </c>
      <c r="AQ42">
        <f>('broad money'!AQ42/100)*nGDP!AQ42</f>
        <v>183351574444.24915</v>
      </c>
      <c r="AR42">
        <f>('broad money'!AR42/100)*nGDP!AR42</f>
        <v>185961512804.71692</v>
      </c>
      <c r="AS42">
        <f>('broad money'!AS42/100)*nGDP!AS42</f>
        <v>186800339110.69769</v>
      </c>
      <c r="AT42">
        <f>('broad money'!AT42/100)*nGDP!AT42</f>
        <v>213391403606.79599</v>
      </c>
      <c r="AU42">
        <f>('broad money'!AU42/100)*nGDP!AU42</f>
        <v>227996432813.80945</v>
      </c>
      <c r="AV42">
        <f>('broad money'!AV42/100)*nGDP!AV42</f>
        <v>277320075981.48706</v>
      </c>
      <c r="AW42">
        <f>('broad money'!AW42/100)*nGDP!AW42</f>
        <v>330104595571.5307</v>
      </c>
      <c r="AX42">
        <f>('broad money'!AX42/100)*nGDP!AX42</f>
        <v>404894474276.62213</v>
      </c>
      <c r="AY42">
        <f>('broad money'!AY42/100)*nGDP!AY42</f>
        <v>480053968718.85388</v>
      </c>
      <c r="AZ42">
        <f>('broad money'!AZ42/100)*nGDP!AZ42</f>
        <v>629985737410.81616</v>
      </c>
      <c r="BA42">
        <f>('broad money'!BA42/100)*nGDP!BA42</f>
        <v>801435224229.38477</v>
      </c>
      <c r="BB42">
        <f>('broad money'!BB42/100)*nGDP!BB42</f>
        <v>703465269883.99463</v>
      </c>
      <c r="BC42">
        <f>('broad money'!BC42/100)*nGDP!BC42</f>
        <v>738069343298.80945</v>
      </c>
      <c r="BD42">
        <f>('broad money'!BD42/100)*nGDP!BD42</f>
        <v>832915399130.27637</v>
      </c>
      <c r="BE42">
        <f>('broad money'!BE42/100)*nGDP!BE42</f>
        <v>782156011247.91858</v>
      </c>
      <c r="BF42">
        <f>('broad money'!BF42/100)*nGDP!BF42</f>
        <v>855923990407.94336</v>
      </c>
      <c r="BG42">
        <f>('broad money'!BG42/100)*nGDP!BG42</f>
        <v>893879587577.54028</v>
      </c>
      <c r="BH42">
        <f>('broad money'!BH42/100)*nGDP!BH42</f>
        <v>807590194772.99695</v>
      </c>
      <c r="BI42">
        <f>('broad money'!BI42/100)*nGDP!BI42</f>
        <v>858849595930.61523</v>
      </c>
      <c r="BJ42">
        <f>('broad money'!BJ42/100)*nGDP!BJ42</f>
        <v>947381542761.70044</v>
      </c>
      <c r="BK42">
        <f>('broad money'!BK42/100)*nGDP!BK42</f>
        <v>1075968987704.1815</v>
      </c>
      <c r="BL42">
        <f>('broad money'!BL42/100)*nGDP!BL42</f>
        <v>1090613729966.363</v>
      </c>
      <c r="BM42">
        <f>('broad money'!BM42/100)*nGDP!BM42</f>
        <v>1234945582129.5361</v>
      </c>
      <c r="BN42">
        <f>('broad money'!BN42/100)*nGDP!BN42</f>
        <v>1401840717313.4688</v>
      </c>
      <c r="BO42">
        <f>('broad money'!BO42/100)*nGDP!BO42</f>
        <v>1308217757304.7302</v>
      </c>
      <c r="BP42">
        <f>('broad money'!BP42/100)*nGDP!BP42</f>
        <v>1486331525036.134</v>
      </c>
      <c r="BQ42">
        <f>('broad money'!BQ42/100)*nGDP!BQ42</f>
        <v>0</v>
      </c>
    </row>
    <row r="43" spans="1:69" x14ac:dyDescent="0.35">
      <c r="A43" t="s">
        <v>195</v>
      </c>
      <c r="B43" t="s">
        <v>196</v>
      </c>
      <c r="C43" t="s">
        <v>816</v>
      </c>
      <c r="D43" t="s">
        <v>817</v>
      </c>
      <c r="E43">
        <f>('broad money'!E43/100)*nGDP!E43</f>
        <v>9404635148.9827843</v>
      </c>
      <c r="F43">
        <f>('broad money'!F43/100)*nGDP!F43</f>
        <v>10374460993.14076</v>
      </c>
      <c r="G43">
        <f>('broad money'!G43/100)*nGDP!G43</f>
        <v>11804388133.772978</v>
      </c>
      <c r="H43">
        <f>('broad money'!H43/100)*nGDP!H43</f>
        <v>12847619801.091043</v>
      </c>
      <c r="I43">
        <f>('broad money'!I43/100)*nGDP!I43</f>
        <v>14374277979.762123</v>
      </c>
      <c r="J43">
        <f>('broad money'!J43/100)*nGDP!J43</f>
        <v>15372688646.022205</v>
      </c>
      <c r="K43">
        <f>('broad money'!K43/100)*nGDP!K43</f>
        <v>16511279279.85392</v>
      </c>
      <c r="L43">
        <f>('broad money'!L43/100)*nGDP!L43</f>
        <v>17812689060.334526</v>
      </c>
      <c r="M43">
        <f>('broad money'!M43/100)*nGDP!M43</f>
        <v>19945574146.043804</v>
      </c>
      <c r="N43">
        <f>('broad money'!N43/100)*nGDP!N43</f>
        <v>22784618676.878586</v>
      </c>
      <c r="O43">
        <f>('broad money'!O43/100)*nGDP!O43</f>
        <v>25123942373.627895</v>
      </c>
      <c r="P43">
        <f>('broad money'!P43/100)*nGDP!P43</f>
        <v>29499746002.564186</v>
      </c>
      <c r="Q43">
        <f>('broad money'!Q43/100)*nGDP!Q43</f>
        <v>35303066006.859879</v>
      </c>
      <c r="R43">
        <f>('broad money'!R43/100)*nGDP!R43</f>
        <v>44811046511.626656</v>
      </c>
      <c r="S43">
        <f>('broad money'!S43/100)*nGDP!S43</f>
        <v>39484778303.627007</v>
      </c>
      <c r="T43">
        <f>('broad money'!T43/100)*nGDP!T43</f>
        <v>49002053228.991623</v>
      </c>
      <c r="U43">
        <f>('broad money'!U43/100)*nGDP!U43</f>
        <v>55164426308.207672</v>
      </c>
      <c r="V43">
        <f>('broad money'!V43/100)*nGDP!V43</f>
        <v>61244851258.581223</v>
      </c>
      <c r="W43">
        <f>('broad money'!W43/100)*nGDP!W43</f>
        <v>91618008948.54567</v>
      </c>
      <c r="X43">
        <f>('broad money'!X43/100)*nGDP!X43</f>
        <v>107898598664.82246</v>
      </c>
      <c r="Y43">
        <f>('broad money'!Y43/100)*nGDP!Y43</f>
        <v>107575938413.79715</v>
      </c>
      <c r="Z43">
        <f>('broad money'!Z43/100)*nGDP!Z43</f>
        <v>99464412992.503113</v>
      </c>
      <c r="AA43">
        <f>('broad money'!AA43/100)*nGDP!AA43</f>
        <v>114106782248.92886</v>
      </c>
      <c r="AB43">
        <f>('broad money'!AB43/100)*nGDP!AB43</f>
        <v>114657710447.27512</v>
      </c>
      <c r="AC43">
        <f>('broad money'!AC43/100)*nGDP!AC43</f>
        <v>116528492999.10692</v>
      </c>
      <c r="AD43">
        <f>('broad money'!AD43/100)*nGDP!AD43</f>
        <v>116083187497.45686</v>
      </c>
      <c r="AE43">
        <f>('broad money'!AE43/100)*nGDP!AE43</f>
        <v>163842903996.88675</v>
      </c>
      <c r="AF43">
        <f>('broad money'!AF43/100)*nGDP!AF43</f>
        <v>218542113733.90625</v>
      </c>
      <c r="AG43">
        <f>('broad money'!AG43/100)*nGDP!AG43</f>
        <v>234789858538.91959</v>
      </c>
      <c r="AH43">
        <f>('broad money'!AH43/100)*nGDP!AH43</f>
        <v>223213521608.89951</v>
      </c>
      <c r="AI43">
        <f>('broad money'!AI43/100)*nGDP!AI43</f>
        <v>265046789519.14767</v>
      </c>
      <c r="AJ43">
        <f>('broad money'!AJ43/100)*nGDP!AJ43</f>
        <v>262751743375.17404</v>
      </c>
      <c r="AK43">
        <f>('broad money'!AK43/100)*nGDP!AK43</f>
        <v>274904707722.94122</v>
      </c>
      <c r="AL43">
        <f>('broad money'!AL43/100)*nGDP!AL43</f>
        <v>284899837574.44482</v>
      </c>
      <c r="AM43">
        <f>('broad money'!AM43/100)*nGDP!AM43</f>
        <v>320584923594.35474</v>
      </c>
      <c r="AN43">
        <f>('broad money'!AN43/100)*nGDP!AN43</f>
        <v>387873150105.70941</v>
      </c>
      <c r="AO43">
        <f>('broad money'!AO43/100)*nGDP!AO43</f>
        <v>406584708737.86505</v>
      </c>
      <c r="AP43">
        <f>('broad money'!AP43/100)*nGDP!AP43</f>
        <v>369205470957.07434</v>
      </c>
      <c r="AQ43">
        <f>('broad money'!AQ43/100)*nGDP!AQ43</f>
        <v>388429904055.95819</v>
      </c>
      <c r="AR43">
        <f>('broad money'!AR43/100)*nGDP!AR43</f>
        <v>424664472942.47797</v>
      </c>
      <c r="AS43">
        <f>('broad money'!AS43/100)*nGDP!AS43</f>
        <v>313788427984.00714</v>
      </c>
      <c r="AT43">
        <f>('broad money'!AT43/100)*nGDP!AT43</f>
        <v>326299638537.56189</v>
      </c>
      <c r="AU43">
        <f>('broad money'!AU43/100)*nGDP!AU43</f>
        <v>373558270394.59845</v>
      </c>
      <c r="AV43">
        <f>('broad money'!AV43/100)*nGDP!AV43</f>
        <v>468476356998.04584</v>
      </c>
      <c r="AW43">
        <f>('broad money'!AW43/100)*nGDP!AW43</f>
        <v>521816766169.00726</v>
      </c>
      <c r="AX43">
        <f>('broad money'!AX43/100)*nGDP!AX43</f>
        <v>556996454535.22437</v>
      </c>
      <c r="AY43">
        <f>('broad money'!AY43/100)*nGDP!AY43</f>
        <v>578655590863.3208</v>
      </c>
      <c r="AZ43">
        <f>('broad money'!AZ43/100)*nGDP!AZ43</f>
        <v>624517669597.05884</v>
      </c>
      <c r="BA43">
        <f>('broad money'!BA43/100)*nGDP!BA43</f>
        <v>719970515541.80652</v>
      </c>
      <c r="BB43">
        <f>('broad money'!BB43/100)*nGDP!BB43</f>
        <v>771169712267.49353</v>
      </c>
      <c r="BC43">
        <f>('broad money'!BC43/100)*nGDP!BC43</f>
        <v>848850275109.27234</v>
      </c>
      <c r="BD43">
        <f>('broad money'!BD43/100)*nGDP!BD43</f>
        <v>1108817731044.4492</v>
      </c>
      <c r="BE43">
        <f>('broad money'!BE43/100)*nGDP!BE43</f>
        <v>1186682509017.9172</v>
      </c>
      <c r="BF43">
        <f>('broad money'!BF43/100)*nGDP!BF43</f>
        <v>1249412978925.5972</v>
      </c>
      <c r="BG43">
        <f>('broad money'!BG43/100)*nGDP!BG43</f>
        <v>1321844582434.6316</v>
      </c>
      <c r="BH43">
        <f>('broad money'!BH43/100)*nGDP!BH43</f>
        <v>1259345937456.7947</v>
      </c>
      <c r="BI43">
        <f>('broad money'!BI43/100)*nGDP!BI43</f>
        <v>1270613669546.2444</v>
      </c>
      <c r="BJ43">
        <f>('broad money'!BJ43/100)*nGDP!BJ43</f>
        <v>0</v>
      </c>
      <c r="BK43">
        <f>('broad money'!BK43/100)*nGDP!BK43</f>
        <v>0</v>
      </c>
      <c r="BL43">
        <f>('broad money'!BL43/100)*nGDP!BL43</f>
        <v>0</v>
      </c>
      <c r="BM43">
        <f>('broad money'!BM43/100)*nGDP!BM43</f>
        <v>0</v>
      </c>
      <c r="BN43">
        <f>('broad money'!BN43/100)*nGDP!BN43</f>
        <v>0</v>
      </c>
      <c r="BO43">
        <f>('broad money'!BO43/100)*nGDP!BO43</f>
        <v>0</v>
      </c>
      <c r="BP43">
        <f>('broad money'!BP43/100)*nGDP!BP43</f>
        <v>0</v>
      </c>
      <c r="BQ43">
        <f>('broad money'!BQ43/100)*nGDP!BQ43</f>
        <v>0</v>
      </c>
    </row>
    <row r="44" spans="1:69" x14ac:dyDescent="0.35">
      <c r="A44" t="s">
        <v>197</v>
      </c>
      <c r="B44" t="s">
        <v>198</v>
      </c>
      <c r="C44" t="s">
        <v>816</v>
      </c>
      <c r="D44" t="s">
        <v>817</v>
      </c>
      <c r="E44">
        <f>('broad money'!E44/100)*nGDP!E44</f>
        <v>0</v>
      </c>
      <c r="F44">
        <f>('broad money'!F44/100)*nGDP!F44</f>
        <v>0</v>
      </c>
      <c r="G44">
        <f>('broad money'!G44/100)*nGDP!G44</f>
        <v>0</v>
      </c>
      <c r="H44">
        <f>('broad money'!H44/100)*nGDP!H44</f>
        <v>0</v>
      </c>
      <c r="I44">
        <f>('broad money'!I44/100)*nGDP!I44</f>
        <v>0</v>
      </c>
      <c r="J44">
        <f>('broad money'!J44/100)*nGDP!J44</f>
        <v>0</v>
      </c>
      <c r="K44">
        <f>('broad money'!K44/100)*nGDP!K44</f>
        <v>0</v>
      </c>
      <c r="L44">
        <f>('broad money'!L44/100)*nGDP!L44</f>
        <v>0</v>
      </c>
      <c r="M44">
        <f>('broad money'!M44/100)*nGDP!M44</f>
        <v>0</v>
      </c>
      <c r="N44">
        <f>('broad money'!N44/100)*nGDP!N44</f>
        <v>0</v>
      </c>
      <c r="O44">
        <f>('broad money'!O44/100)*nGDP!O44</f>
        <v>0</v>
      </c>
      <c r="P44">
        <f>('broad money'!P44/100)*nGDP!P44</f>
        <v>0</v>
      </c>
      <c r="Q44">
        <f>('broad money'!Q44/100)*nGDP!Q44</f>
        <v>0</v>
      </c>
      <c r="R44">
        <f>('broad money'!R44/100)*nGDP!R44</f>
        <v>0</v>
      </c>
      <c r="S44">
        <f>('broad money'!S44/100)*nGDP!S44</f>
        <v>0</v>
      </c>
      <c r="T44">
        <f>('broad money'!T44/100)*nGDP!T44</f>
        <v>0</v>
      </c>
      <c r="U44">
        <f>('broad money'!U44/100)*nGDP!U44</f>
        <v>0</v>
      </c>
      <c r="V44">
        <f>('broad money'!V44/100)*nGDP!V44</f>
        <v>0</v>
      </c>
      <c r="W44">
        <f>('broad money'!W44/100)*nGDP!W44</f>
        <v>0</v>
      </c>
      <c r="X44">
        <f>('broad money'!X44/100)*nGDP!X44</f>
        <v>0</v>
      </c>
      <c r="Y44">
        <f>('broad money'!Y44/100)*nGDP!Y44</f>
        <v>0</v>
      </c>
      <c r="Z44">
        <f>('broad money'!Z44/100)*nGDP!Z44</f>
        <v>0</v>
      </c>
      <c r="AA44">
        <f>('broad money'!AA44/100)*nGDP!AA44</f>
        <v>0</v>
      </c>
      <c r="AB44">
        <f>('broad money'!AB44/100)*nGDP!AB44</f>
        <v>0</v>
      </c>
      <c r="AC44">
        <f>('broad money'!AC44/100)*nGDP!AC44</f>
        <v>0</v>
      </c>
      <c r="AD44">
        <f>('broad money'!AD44/100)*nGDP!AD44</f>
        <v>0</v>
      </c>
      <c r="AE44">
        <f>('broad money'!AE44/100)*nGDP!AE44</f>
        <v>0</v>
      </c>
      <c r="AF44">
        <f>('broad money'!AF44/100)*nGDP!AF44</f>
        <v>0</v>
      </c>
      <c r="AG44">
        <f>('broad money'!AG44/100)*nGDP!AG44</f>
        <v>0</v>
      </c>
      <c r="AH44">
        <f>('broad money'!AH44/100)*nGDP!AH44</f>
        <v>0</v>
      </c>
      <c r="AI44">
        <f>('broad money'!AI44/100)*nGDP!AI44</f>
        <v>0</v>
      </c>
      <c r="AJ44">
        <f>('broad money'!AJ44/100)*nGDP!AJ44</f>
        <v>0</v>
      </c>
      <c r="AK44">
        <f>('broad money'!AK44/100)*nGDP!AK44</f>
        <v>0</v>
      </c>
      <c r="AL44">
        <f>('broad money'!AL44/100)*nGDP!AL44</f>
        <v>0</v>
      </c>
      <c r="AM44">
        <f>('broad money'!AM44/100)*nGDP!AM44</f>
        <v>0</v>
      </c>
      <c r="AN44">
        <f>('broad money'!AN44/100)*nGDP!AN44</f>
        <v>0</v>
      </c>
      <c r="AO44">
        <f>('broad money'!AO44/100)*nGDP!AO44</f>
        <v>0</v>
      </c>
      <c r="AP44">
        <f>('broad money'!AP44/100)*nGDP!AP44</f>
        <v>0</v>
      </c>
      <c r="AQ44">
        <f>('broad money'!AQ44/100)*nGDP!AQ44</f>
        <v>0</v>
      </c>
      <c r="AR44">
        <f>('broad money'!AR44/100)*nGDP!AR44</f>
        <v>0</v>
      </c>
      <c r="AS44">
        <f>('broad money'!AS44/100)*nGDP!AS44</f>
        <v>0</v>
      </c>
      <c r="AT44">
        <f>('broad money'!AT44/100)*nGDP!AT44</f>
        <v>0</v>
      </c>
      <c r="AU44">
        <f>('broad money'!AU44/100)*nGDP!AU44</f>
        <v>0</v>
      </c>
      <c r="AV44">
        <f>('broad money'!AV44/100)*nGDP!AV44</f>
        <v>0</v>
      </c>
      <c r="AW44">
        <f>('broad money'!AW44/100)*nGDP!AW44</f>
        <v>0</v>
      </c>
      <c r="AX44">
        <f>('broad money'!AX44/100)*nGDP!AX44</f>
        <v>0</v>
      </c>
      <c r="AY44">
        <f>('broad money'!AY44/100)*nGDP!AY44</f>
        <v>0</v>
      </c>
      <c r="AZ44">
        <f>('broad money'!AZ44/100)*nGDP!AZ44</f>
        <v>0</v>
      </c>
      <c r="BA44">
        <f>('broad money'!BA44/100)*nGDP!BA44</f>
        <v>0</v>
      </c>
      <c r="BB44">
        <f>('broad money'!BB44/100)*nGDP!BB44</f>
        <v>0</v>
      </c>
      <c r="BC44">
        <f>('broad money'!BC44/100)*nGDP!BC44</f>
        <v>0</v>
      </c>
      <c r="BD44">
        <f>('broad money'!BD44/100)*nGDP!BD44</f>
        <v>0</v>
      </c>
      <c r="BE44">
        <f>('broad money'!BE44/100)*nGDP!BE44</f>
        <v>0</v>
      </c>
      <c r="BF44">
        <f>('broad money'!BF44/100)*nGDP!BF44</f>
        <v>0</v>
      </c>
      <c r="BG44">
        <f>('broad money'!BG44/100)*nGDP!BG44</f>
        <v>0</v>
      </c>
      <c r="BH44">
        <f>('broad money'!BH44/100)*nGDP!BH44</f>
        <v>0</v>
      </c>
      <c r="BI44">
        <f>('broad money'!BI44/100)*nGDP!BI44</f>
        <v>0</v>
      </c>
      <c r="BJ44">
        <f>('broad money'!BJ44/100)*nGDP!BJ44</f>
        <v>0</v>
      </c>
      <c r="BK44">
        <f>('broad money'!BK44/100)*nGDP!BK44</f>
        <v>0</v>
      </c>
      <c r="BL44">
        <f>('broad money'!BL44/100)*nGDP!BL44</f>
        <v>0</v>
      </c>
      <c r="BM44">
        <f>('broad money'!BM44/100)*nGDP!BM44</f>
        <v>0</v>
      </c>
      <c r="BN44">
        <f>('broad money'!BN44/100)*nGDP!BN44</f>
        <v>0</v>
      </c>
      <c r="BO44">
        <f>('broad money'!BO44/100)*nGDP!BO44</f>
        <v>0</v>
      </c>
      <c r="BP44">
        <f>('broad money'!BP44/100)*nGDP!BP44</f>
        <v>0</v>
      </c>
      <c r="BQ44">
        <f>('broad money'!BQ44/100)*nGDP!BQ44</f>
        <v>0</v>
      </c>
    </row>
    <row r="45" spans="1:69" x14ac:dyDescent="0.35">
      <c r="A45" t="s">
        <v>199</v>
      </c>
      <c r="B45" t="s">
        <v>200</v>
      </c>
      <c r="C45" t="s">
        <v>816</v>
      </c>
      <c r="D45" t="s">
        <v>817</v>
      </c>
      <c r="E45">
        <f>('broad money'!E45/100)*nGDP!E45</f>
        <v>0</v>
      </c>
      <c r="F45">
        <f>('broad money'!F45/100)*nGDP!F45</f>
        <v>662857142.85714483</v>
      </c>
      <c r="G45">
        <f>('broad money'!G45/100)*nGDP!G45</f>
        <v>1375236294.8960335</v>
      </c>
      <c r="H45">
        <f>('broad money'!H45/100)*nGDP!H45</f>
        <v>742293464.85819912</v>
      </c>
      <c r="I45">
        <f>('broad money'!I45/100)*nGDP!I45</f>
        <v>754226267.88036346</v>
      </c>
      <c r="J45">
        <f>('broad money'!J45/100)*nGDP!J45</f>
        <v>675007918.91036057</v>
      </c>
      <c r="K45">
        <f>('broad money'!K45/100)*nGDP!K45</f>
        <v>975850428.4601382</v>
      </c>
      <c r="L45">
        <f>('broad money'!L45/100)*nGDP!L45</f>
        <v>951657458.56353486</v>
      </c>
      <c r="M45">
        <f>('broad money'!M45/100)*nGDP!M45</f>
        <v>999563699.82547951</v>
      </c>
      <c r="N45">
        <f>('broad money'!N45/100)*nGDP!N45</f>
        <v>1102227895.1032722</v>
      </c>
      <c r="O45">
        <f>('broad money'!O45/100)*nGDP!O45</f>
        <v>1330289058.3436775</v>
      </c>
      <c r="P45">
        <f>('broad money'!P45/100)*nGDP!P45</f>
        <v>2481775739.2087822</v>
      </c>
      <c r="Q45">
        <f>('broad money'!Q45/100)*nGDP!Q45</f>
        <v>3556515478.7617102</v>
      </c>
      <c r="R45">
        <f>('broad money'!R45/100)*nGDP!R45</f>
        <v>4488986907.1215353</v>
      </c>
      <c r="S45">
        <f>('broad money'!S45/100)*nGDP!S45</f>
        <v>2155269843.0905471</v>
      </c>
      <c r="T45">
        <f>('broad money'!T45/100)*nGDP!T45</f>
        <v>1058301158.5370464</v>
      </c>
      <c r="U45">
        <f>('broad money'!U45/100)*nGDP!U45</f>
        <v>2037586925.3089828</v>
      </c>
      <c r="V45">
        <f>('broad money'!V45/100)*nGDP!V45</f>
        <v>2479588321.4733295</v>
      </c>
      <c r="W45">
        <f>('broad money'!W45/100)*nGDP!W45</f>
        <v>3231758267.1098976</v>
      </c>
      <c r="X45">
        <f>('broad money'!X45/100)*nGDP!X45</f>
        <v>5039973196.4646845</v>
      </c>
      <c r="Y45">
        <f>('broad money'!Y45/100)*nGDP!Y45</f>
        <v>7823025641.025631</v>
      </c>
      <c r="Z45">
        <f>('broad money'!Z45/100)*nGDP!Z45</f>
        <v>9680358974.3589821</v>
      </c>
      <c r="AA45">
        <f>('broad money'!AA45/100)*nGDP!AA45</f>
        <v>7072064507.5813885</v>
      </c>
      <c r="AB45">
        <f>('broad money'!AB45/100)*nGDP!AB45</f>
        <v>6810643922.869751</v>
      </c>
      <c r="AC45">
        <f>('broad money'!AC45/100)*nGDP!AC45</f>
        <v>7233235539.8047857</v>
      </c>
      <c r="AD45">
        <f>('broad money'!AD45/100)*nGDP!AD45</f>
        <v>6751820366.905551</v>
      </c>
      <c r="AE45">
        <f>('broad money'!AE45/100)*nGDP!AE45</f>
        <v>7027911384.3350105</v>
      </c>
      <c r="AF45">
        <f>('broad money'!AF45/100)*nGDP!AF45</f>
        <v>8123860600.8583927</v>
      </c>
      <c r="AG45">
        <f>('broad money'!AG45/100)*nGDP!AG45</f>
        <v>9423752598.331707</v>
      </c>
      <c r="AH45">
        <f>('broad money'!AH45/100)*nGDP!AH45</f>
        <v>11380598277.166252</v>
      </c>
      <c r="AI45">
        <f>('broad money'!AI45/100)*nGDP!AI45</f>
        <v>12367648041.678083</v>
      </c>
      <c r="AJ45">
        <f>('broad money'!AJ45/100)*nGDP!AJ45</f>
        <v>13704953761.363665</v>
      </c>
      <c r="AK45">
        <f>('broad money'!AK45/100)*nGDP!AK45</f>
        <v>16632203245.501795</v>
      </c>
      <c r="AL45">
        <f>('broad money'!AL45/100)*nGDP!AL45</f>
        <v>18583915046.265884</v>
      </c>
      <c r="AM45">
        <f>('broad money'!AM45/100)*nGDP!AM45</f>
        <v>19962604807.9328</v>
      </c>
      <c r="AN45">
        <f>('broad money'!AN45/100)*nGDP!AN45</f>
        <v>26291330069.623932</v>
      </c>
      <c r="AO45">
        <f>('broad money'!AO45/100)*nGDP!AO45</f>
        <v>30391919524.144276</v>
      </c>
      <c r="AP45">
        <f>('broad money'!AP45/100)*nGDP!AP45</f>
        <v>37193736298.154694</v>
      </c>
      <c r="AQ45">
        <f>('broad money'!AQ45/100)*nGDP!AQ45</f>
        <v>38378589482.06385</v>
      </c>
      <c r="AR45">
        <f>('broad money'!AR45/100)*nGDP!AR45</f>
        <v>39222797994.638824</v>
      </c>
      <c r="AS45">
        <f>('broad money'!AS45/100)*nGDP!AS45</f>
        <v>40409087843.338516</v>
      </c>
      <c r="AT45">
        <f>('broad money'!AT45/100)*nGDP!AT45</f>
        <v>62669213261.481163</v>
      </c>
      <c r="AU45">
        <f>('broad money'!AU45/100)*nGDP!AU45</f>
        <v>61192048787.76693</v>
      </c>
      <c r="AV45">
        <f>('broad money'!AV45/100)*nGDP!AV45</f>
        <v>60676658590.051399</v>
      </c>
      <c r="AW45">
        <f>('broad money'!AW45/100)*nGDP!AW45</f>
        <v>75414082263.248795</v>
      </c>
      <c r="AX45">
        <f>('broad money'!AX45/100)*nGDP!AX45</f>
        <v>91296120252.37355</v>
      </c>
      <c r="AY45">
        <f>('broad money'!AY45/100)*nGDP!AY45</f>
        <v>114886558794.96738</v>
      </c>
      <c r="AZ45">
        <f>('broad money'!AZ45/100)*nGDP!AZ45</f>
        <v>138409595207.82809</v>
      </c>
      <c r="BA45">
        <f>('broad money'!BA45/100)*nGDP!BA45</f>
        <v>138976551964.64484</v>
      </c>
      <c r="BB45">
        <f>('broad money'!BB45/100)*nGDP!BB45</f>
        <v>123483578814.74178</v>
      </c>
      <c r="BC45">
        <f>('broad money'!BC45/100)*nGDP!BC45</f>
        <v>145855348508.80325</v>
      </c>
      <c r="BD45">
        <f>('broad money'!BD45/100)*nGDP!BD45</f>
        <v>189237993601.51074</v>
      </c>
      <c r="BE45">
        <f>('broad money'!BE45/100)*nGDP!BE45</f>
        <v>207280454513.18152</v>
      </c>
      <c r="BF45">
        <f>('broad money'!BF45/100)*nGDP!BF45</f>
        <v>227761389090.11121</v>
      </c>
      <c r="BG45">
        <f>('broad money'!BG45/100)*nGDP!BG45</f>
        <v>215080527695.39923</v>
      </c>
      <c r="BH45">
        <f>('broad money'!BH45/100)*nGDP!BH45</f>
        <v>204534750107.45303</v>
      </c>
      <c r="BI45">
        <f>('broad money'!BI45/100)*nGDP!BI45</f>
        <v>207401565805.73618</v>
      </c>
      <c r="BJ45">
        <f>('broad money'!BJ45/100)*nGDP!BJ45</f>
        <v>217388521704.19614</v>
      </c>
      <c r="BK45">
        <f>('broad money'!BK45/100)*nGDP!BK45</f>
        <v>229669392575.82477</v>
      </c>
      <c r="BL45">
        <f>('broad money'!BL45/100)*nGDP!BL45</f>
        <v>234742237787.7598</v>
      </c>
      <c r="BM45">
        <f>('broad money'!BM45/100)*nGDP!BM45</f>
        <v>237479751932.96445</v>
      </c>
      <c r="BN45">
        <f>('broad money'!BN45/100)*nGDP!BN45</f>
        <v>295571298031.64752</v>
      </c>
      <c r="BO45">
        <f>('broad money'!BO45/100)*nGDP!BO45</f>
        <v>266718208278.22363</v>
      </c>
      <c r="BP45">
        <f>('broad money'!BP45/100)*nGDP!BP45</f>
        <v>284517632728.23627</v>
      </c>
      <c r="BQ45">
        <f>('broad money'!BQ45/100)*nGDP!BQ45</f>
        <v>247936866556.29034</v>
      </c>
    </row>
    <row r="46" spans="1:69" x14ac:dyDescent="0.35">
      <c r="A46" t="s">
        <v>207</v>
      </c>
      <c r="B46" t="s">
        <v>208</v>
      </c>
      <c r="C46" t="s">
        <v>816</v>
      </c>
      <c r="D46" t="s">
        <v>817</v>
      </c>
      <c r="E46">
        <f>('broad money'!E46/100)*nGDP!E46</f>
        <v>0</v>
      </c>
      <c r="F46">
        <f>('broad money'!F46/100)*nGDP!F46</f>
        <v>0</v>
      </c>
      <c r="G46">
        <f>('broad money'!G46/100)*nGDP!G46</f>
        <v>0</v>
      </c>
      <c r="H46">
        <f>('broad money'!H46/100)*nGDP!H46</f>
        <v>0</v>
      </c>
      <c r="I46">
        <f>('broad money'!I46/100)*nGDP!I46</f>
        <v>0</v>
      </c>
      <c r="J46">
        <f>('broad money'!J46/100)*nGDP!J46</f>
        <v>0</v>
      </c>
      <c r="K46">
        <f>('broad money'!K46/100)*nGDP!K46</f>
        <v>0</v>
      </c>
      <c r="L46">
        <f>('broad money'!L46/100)*nGDP!L46</f>
        <v>0</v>
      </c>
      <c r="M46">
        <f>('broad money'!M46/100)*nGDP!M46</f>
        <v>0</v>
      </c>
      <c r="N46">
        <f>('broad money'!N46/100)*nGDP!N46</f>
        <v>0</v>
      </c>
      <c r="O46">
        <f>('broad money'!O46/100)*nGDP!O46</f>
        <v>0</v>
      </c>
      <c r="P46">
        <f>('broad money'!P46/100)*nGDP!P46</f>
        <v>0</v>
      </c>
      <c r="Q46">
        <f>('broad money'!Q46/100)*nGDP!Q46</f>
        <v>0</v>
      </c>
      <c r="R46">
        <f>('broad money'!R46/100)*nGDP!R46</f>
        <v>0</v>
      </c>
      <c r="S46">
        <f>('broad money'!S46/100)*nGDP!S46</f>
        <v>0</v>
      </c>
      <c r="T46">
        <f>('broad money'!T46/100)*nGDP!T46</f>
        <v>0</v>
      </c>
      <c r="U46">
        <f>('broad money'!U46/100)*nGDP!U46</f>
        <v>0</v>
      </c>
      <c r="V46">
        <f>('broad money'!V46/100)*nGDP!V46</f>
        <v>46204616909.145882</v>
      </c>
      <c r="W46">
        <f>('broad money'!W46/100)*nGDP!W46</f>
        <v>36166666666.666695</v>
      </c>
      <c r="X46">
        <f>('broad money'!X46/100)*nGDP!X46</f>
        <v>57730434782.60865</v>
      </c>
      <c r="Y46">
        <f>('broad money'!Y46/100)*nGDP!Y46</f>
        <v>69629166666.666687</v>
      </c>
      <c r="Z46">
        <f>('broad money'!Z46/100)*nGDP!Z46</f>
        <v>78480158730.158661</v>
      </c>
      <c r="AA46">
        <f>('broad money'!AA46/100)*nGDP!AA46</f>
        <v>86477099236.641083</v>
      </c>
      <c r="AB46">
        <f>('broad money'!AB46/100)*nGDP!AB46</f>
        <v>103938697318.0078</v>
      </c>
      <c r="AC46">
        <f>('broad money'!AC46/100)*nGDP!AC46</f>
        <v>128517857142.85695</v>
      </c>
      <c r="AD46">
        <f>('broad money'!AD46/100)*nGDP!AD46</f>
        <v>165812925170.06799</v>
      </c>
      <c r="AE46">
        <f>('broad money'!AE46/100)*nGDP!AE46</f>
        <v>184017391304.34778</v>
      </c>
      <c r="AF46">
        <f>('broad money'!AF46/100)*nGDP!AF46</f>
        <v>178417040358.74457</v>
      </c>
      <c r="AG46">
        <f>('broad money'!AG46/100)*nGDP!AG46</f>
        <v>197574074074.0741</v>
      </c>
      <c r="AH46">
        <f>('broad money'!AH46/100)*nGDP!AH46</f>
        <v>230629554655.87033</v>
      </c>
      <c r="AI46">
        <f>('broad money'!AI46/100)*nGDP!AI46</f>
        <v>280724665391.96967</v>
      </c>
      <c r="AJ46">
        <f>('broad money'!AJ46/100)*nGDP!AJ46</f>
        <v>324022648083.62329</v>
      </c>
      <c r="AK46">
        <f>('broad money'!AK46/100)*nGDP!AK46</f>
        <v>381904238618.52435</v>
      </c>
      <c r="AL46">
        <f>('broad money'!AL46/100)*nGDP!AL46</f>
        <v>444825651702.34271</v>
      </c>
      <c r="AM46">
        <f>('broad money'!AM46/100)*nGDP!AM46</f>
        <v>544398411694.14154</v>
      </c>
      <c r="AN46">
        <f>('broad money'!AN46/100)*nGDP!AN46</f>
        <v>727343635217.83142</v>
      </c>
      <c r="AO46">
        <f>('broad money'!AO46/100)*nGDP!AO46</f>
        <v>915247754587.79968</v>
      </c>
      <c r="AP46">
        <f>('broad money'!AP46/100)*nGDP!AP46</f>
        <v>1108200699725.9399</v>
      </c>
      <c r="AQ46">
        <f>('broad money'!AQ46/100)*nGDP!AQ46</f>
        <v>1275041013615.4807</v>
      </c>
      <c r="AR46">
        <f>('broad money'!AR46/100)*nGDP!AR46</f>
        <v>1462169661462.2722</v>
      </c>
      <c r="AS46">
        <f>('broad money'!AS46/100)*nGDP!AS46</f>
        <v>1642328493167.3674</v>
      </c>
      <c r="AT46">
        <f>('broad money'!AT46/100)*nGDP!AT46</f>
        <v>1889702126405.1423</v>
      </c>
      <c r="AU46">
        <f>('broad money'!AU46/100)*nGDP!AU46</f>
        <v>2138045902618.5583</v>
      </c>
      <c r="AV46">
        <f>('broad money'!AV46/100)*nGDP!AV46</f>
        <v>2549376304588.2183</v>
      </c>
      <c r="AW46">
        <f>('broad money'!AW46/100)*nGDP!AW46</f>
        <v>2928983432125.5381</v>
      </c>
      <c r="AX46">
        <f>('broad money'!AX46/100)*nGDP!AX46</f>
        <v>3453762772418.9717</v>
      </c>
      <c r="AY46">
        <f>('broad money'!AY46/100)*nGDP!AY46</f>
        <v>4334436412498.5947</v>
      </c>
      <c r="AZ46">
        <f>('broad money'!AZ46/100)*nGDP!AZ46</f>
        <v>5303194386826.123</v>
      </c>
      <c r="BA46">
        <f>('broad money'!BA46/100)*nGDP!BA46</f>
        <v>6838252870519.5381</v>
      </c>
      <c r="BB46">
        <f>('broad money'!BB46/100)*nGDP!BB46</f>
        <v>8932621334667.0645</v>
      </c>
      <c r="BC46">
        <f>('broad money'!BC46/100)*nGDP!BC46</f>
        <v>10721166109587.869</v>
      </c>
      <c r="BD46">
        <f>('broad money'!BD46/100)*nGDP!BD46</f>
        <v>13179540525911.992</v>
      </c>
      <c r="BE46">
        <f>('broad money'!BE46/100)*nGDP!BE46</f>
        <v>15432469513728.076</v>
      </c>
      <c r="BF46">
        <f>('broad money'!BF46/100)*nGDP!BF46</f>
        <v>17859396745847.445</v>
      </c>
      <c r="BG46">
        <f>('broad money'!BG46/100)*nGDP!BG46</f>
        <v>19994921883312.105</v>
      </c>
      <c r="BH46">
        <f>('broad money'!BH46/100)*nGDP!BH46</f>
        <v>22356974567232.016</v>
      </c>
      <c r="BI46">
        <f>('broad money'!BI46/100)*nGDP!BI46</f>
        <v>23328644759317.48</v>
      </c>
      <c r="BJ46">
        <f>('broad money'!BJ46/100)*nGDP!BJ46</f>
        <v>24794117168407.066</v>
      </c>
      <c r="BK46">
        <f>('broad money'!BK46/100)*nGDP!BK46</f>
        <v>27100055251416.41</v>
      </c>
      <c r="BL46">
        <f>('broad money'!BL46/100)*nGDP!BL46</f>
        <v>28258136611137.293</v>
      </c>
      <c r="BM46">
        <f>('broad money'!BM46/100)*nGDP!BM46</f>
        <v>31122101628958.77</v>
      </c>
      <c r="BN46">
        <f>('broad money'!BN46/100)*nGDP!BN46</f>
        <v>36324845688790.992</v>
      </c>
      <c r="BO46">
        <f>('broad money'!BO46/100)*nGDP!BO46</f>
        <v>38826495994111.336</v>
      </c>
      <c r="BP46">
        <f>('broad money'!BP46/100)*nGDP!BP46</f>
        <v>40562242243096.25</v>
      </c>
      <c r="BQ46">
        <f>('broad money'!BQ46/100)*nGDP!BQ46</f>
        <v>42641654193664.047</v>
      </c>
    </row>
    <row r="47" spans="1:69" x14ac:dyDescent="0.35">
      <c r="A47" t="s">
        <v>209</v>
      </c>
      <c r="B47" t="s">
        <v>210</v>
      </c>
      <c r="C47" t="s">
        <v>816</v>
      </c>
      <c r="D47" t="s">
        <v>817</v>
      </c>
      <c r="E47">
        <f>('broad money'!E47/100)*nGDP!E47</f>
        <v>0</v>
      </c>
      <c r="F47">
        <f>('broad money'!F47/100)*nGDP!F47</f>
        <v>0</v>
      </c>
      <c r="G47">
        <f>('broad money'!G47/100)*nGDP!G47</f>
        <v>129706952.77141696</v>
      </c>
      <c r="H47">
        <f>('broad money'!H47/100)*nGDP!H47</f>
        <v>148235004.93646666</v>
      </c>
      <c r="I47">
        <f>('broad money'!I47/100)*nGDP!I47</f>
        <v>201977589.55594122</v>
      </c>
      <c r="J47">
        <f>('broad money'!J47/100)*nGDP!J47</f>
        <v>199378983.84081095</v>
      </c>
      <c r="K47">
        <f>('broad money'!K47/100)*nGDP!K47</f>
        <v>219595991.64984888</v>
      </c>
      <c r="L47">
        <f>('broad money'!L47/100)*nGDP!L47</f>
        <v>236706414.50968865</v>
      </c>
      <c r="M47">
        <f>('broad money'!M47/100)*nGDP!M47</f>
        <v>293014318.10789651</v>
      </c>
      <c r="N47">
        <f>('broad money'!N47/100)*nGDP!N47</f>
        <v>353592079.69743925</v>
      </c>
      <c r="O47">
        <f>('broad money'!O47/100)*nGDP!O47</f>
        <v>386319783.33878195</v>
      </c>
      <c r="P47">
        <f>('broad money'!P47/100)*nGDP!P47</f>
        <v>427082775.83626896</v>
      </c>
      <c r="Q47">
        <f>('broad money'!Q47/100)*nGDP!Q47</f>
        <v>487367204.38985902</v>
      </c>
      <c r="R47">
        <f>('broad money'!R47/100)*nGDP!R47</f>
        <v>663603311.78566122</v>
      </c>
      <c r="S47">
        <f>('broad money'!S47/100)*nGDP!S47</f>
        <v>927318950.04213238</v>
      </c>
      <c r="T47">
        <f>('broad money'!T47/100)*nGDP!T47</f>
        <v>1141135227.9774082</v>
      </c>
      <c r="U47">
        <f>('broad money'!U47/100)*nGDP!U47</f>
        <v>1463692307.7463913</v>
      </c>
      <c r="V47">
        <f>('broad money'!V47/100)*nGDP!V47</f>
        <v>2134852931.4920518</v>
      </c>
      <c r="W47">
        <f>('broad money'!W47/100)*nGDP!W47</f>
        <v>2577420324.9142294</v>
      </c>
      <c r="X47">
        <f>('broad money'!X47/100)*nGDP!X47</f>
        <v>2661506320.4381781</v>
      </c>
      <c r="Y47">
        <f>('broad money'!Y47/100)*nGDP!Y47</f>
        <v>2753792244.5927248</v>
      </c>
      <c r="Z47">
        <f>('broad money'!Z47/100)*nGDP!Z47</f>
        <v>2353978506.8605995</v>
      </c>
      <c r="AA47">
        <f>('broad money'!AA47/100)*nGDP!AA47</f>
        <v>2009517451.2701683</v>
      </c>
      <c r="AB47">
        <f>('broad money'!AB47/100)*nGDP!AB47</f>
        <v>1815827007.999212</v>
      </c>
      <c r="AC47">
        <f>('broad money'!AC47/100)*nGDP!AC47</f>
        <v>1890462062.4325218</v>
      </c>
      <c r="AD47">
        <f>('broad money'!AD47/100)*nGDP!AD47</f>
        <v>2091079339.6516826</v>
      </c>
      <c r="AE47">
        <f>('broad money'!AE47/100)*nGDP!AE47</f>
        <v>2786249638.9896984</v>
      </c>
      <c r="AF47">
        <f>('broad money'!AF47/100)*nGDP!AF47</f>
        <v>3095526194.2471981</v>
      </c>
      <c r="AG47">
        <f>('broad money'!AG47/100)*nGDP!AG47</f>
        <v>3169412606.0897999</v>
      </c>
      <c r="AH47">
        <f>('broad money'!AH47/100)*nGDP!AH47</f>
        <v>2720074063.0261745</v>
      </c>
      <c r="AI47">
        <f>('broad money'!AI47/100)*nGDP!AI47</f>
        <v>3105097453.8800869</v>
      </c>
      <c r="AJ47">
        <f>('broad money'!AJ47/100)*nGDP!AJ47</f>
        <v>3000228895.4929395</v>
      </c>
      <c r="AK47">
        <f>('broad money'!AK47/100)*nGDP!AK47</f>
        <v>3159718951.7781811</v>
      </c>
      <c r="AL47">
        <f>('broad money'!AL47/100)*nGDP!AL47</f>
        <v>2913372956.6716671</v>
      </c>
      <c r="AM47">
        <f>('broad money'!AM47/100)*nGDP!AM47</f>
        <v>2181005688.0354605</v>
      </c>
      <c r="AN47">
        <f>('broad money'!AN47/100)*nGDP!AN47</f>
        <v>2864593827.2476883</v>
      </c>
      <c r="AO47">
        <f>('broad money'!AO47/100)*nGDP!AO47</f>
        <v>2904887970.1343598</v>
      </c>
      <c r="AP47">
        <f>('broad money'!AP47/100)*nGDP!AP47</f>
        <v>2754427210.2048912</v>
      </c>
      <c r="AQ47">
        <f>('broad money'!AQ47/100)*nGDP!AQ47</f>
        <v>2889066483.4426622</v>
      </c>
      <c r="AR47">
        <f>('broad money'!AR47/100)*nGDP!AR47</f>
        <v>2721671186.4610481</v>
      </c>
      <c r="AS47">
        <f>('broad money'!AS47/100)*nGDP!AS47</f>
        <v>2318001843.5641961</v>
      </c>
      <c r="AT47">
        <f>('broad money'!AT47/100)*nGDP!AT47</f>
        <v>2350208659.1089225</v>
      </c>
      <c r="AU47">
        <f>('broad money'!AU47/100)*nGDP!AU47</f>
        <v>3220158147.568377</v>
      </c>
      <c r="AV47">
        <f>('broad money'!AV47/100)*nGDP!AV47</f>
        <v>2785918384.124701</v>
      </c>
      <c r="AW47">
        <f>('broad money'!AW47/100)*nGDP!AW47</f>
        <v>3295438920.0543547</v>
      </c>
      <c r="AX47">
        <f>('broad money'!AX47/100)*nGDP!AX47</f>
        <v>3290109891.4743843</v>
      </c>
      <c r="AY47">
        <f>('broad money'!AY47/100)*nGDP!AY47</f>
        <v>3757718656.808672</v>
      </c>
      <c r="AZ47">
        <f>('broad money'!AZ47/100)*nGDP!AZ47</f>
        <v>5420278205.1518507</v>
      </c>
      <c r="BA47">
        <f>('broad money'!BA47/100)*nGDP!BA47</f>
        <v>6283211835.5586767</v>
      </c>
      <c r="BB47">
        <f>('broad money'!BB47/100)*nGDP!BB47</f>
        <v>7220080376.0594463</v>
      </c>
      <c r="BC47">
        <f>('broad money'!BC47/100)*nGDP!BC47</f>
        <v>8174712175.5571814</v>
      </c>
      <c r="BD47">
        <f>('broad money'!BD47/100)*nGDP!BD47</f>
        <v>9528659478.8424625</v>
      </c>
      <c r="BE47">
        <f>('broad money'!BE47/100)*nGDP!BE47</f>
        <v>9222126519.5670586</v>
      </c>
      <c r="BF47">
        <f>('broad money'!BF47/100)*nGDP!BF47</f>
        <v>10614215740.316286</v>
      </c>
      <c r="BG47">
        <f>('broad money'!BG47/100)*nGDP!BG47</f>
        <v>12122569779.837791</v>
      </c>
      <c r="BH47">
        <f>('broad money'!BH47/100)*nGDP!BH47</f>
        <v>11962341616.397308</v>
      </c>
      <c r="BI47">
        <f>('broad money'!BI47/100)*nGDP!BI47</f>
        <v>13251557327.06086</v>
      </c>
      <c r="BJ47">
        <f>('broad money'!BJ47/100)*nGDP!BJ47</f>
        <v>14767589458.263796</v>
      </c>
      <c r="BK47">
        <f>('broad money'!BK47/100)*nGDP!BK47</f>
        <v>17506016115.501087</v>
      </c>
      <c r="BL47">
        <f>('broad money'!BL47/100)*nGDP!BL47</f>
        <v>18381657062.845486</v>
      </c>
      <c r="BM47">
        <f>('broad money'!BM47/100)*nGDP!BM47</f>
        <v>22659633136.328041</v>
      </c>
      <c r="BN47">
        <f>('broad money'!BN47/100)*nGDP!BN47</f>
        <v>27928832107.061642</v>
      </c>
      <c r="BO47">
        <f>('broad money'!BO47/100)*nGDP!BO47</f>
        <v>27059497507.906292</v>
      </c>
      <c r="BP47">
        <f>('broad money'!BP47/100)*nGDP!BP47</f>
        <v>28751967702.276714</v>
      </c>
      <c r="BQ47">
        <f>('broad money'!BQ47/100)*nGDP!BQ47</f>
        <v>32678201022.025421</v>
      </c>
    </row>
    <row r="48" spans="1:69" x14ac:dyDescent="0.35">
      <c r="A48" t="s">
        <v>211</v>
      </c>
      <c r="B48" t="s">
        <v>212</v>
      </c>
      <c r="C48" t="s">
        <v>816</v>
      </c>
      <c r="D48" t="s">
        <v>817</v>
      </c>
      <c r="E48">
        <f>('broad money'!E48/100)*nGDP!E48</f>
        <v>61036705.531811193</v>
      </c>
      <c r="F48">
        <f>('broad money'!F48/100)*nGDP!F48</f>
        <v>61143554.304799631</v>
      </c>
      <c r="G48">
        <f>('broad money'!G48/100)*nGDP!G48</f>
        <v>79923640.398016691</v>
      </c>
      <c r="H48">
        <f>('broad money'!H48/100)*nGDP!H48</f>
        <v>84766632.475096613</v>
      </c>
      <c r="I48">
        <f>('broad money'!I48/100)*nGDP!I48</f>
        <v>94573213.864148498</v>
      </c>
      <c r="J48">
        <f>('broad money'!J48/100)*nGDP!J48</f>
        <v>94888523.150940552</v>
      </c>
      <c r="K48">
        <f>('broad money'!K48/100)*nGDP!K48</f>
        <v>111066399.99073012</v>
      </c>
      <c r="L48">
        <f>('broad money'!L48/100)*nGDP!L48</f>
        <v>119997247.54884104</v>
      </c>
      <c r="M48">
        <f>('broad money'!M48/100)*nGDP!M48</f>
        <v>142749932.63880309</v>
      </c>
      <c r="N48">
        <f>('broad money'!N48/100)*nGDP!N48</f>
        <v>161462644.05962113</v>
      </c>
      <c r="O48">
        <f>('broad money'!O48/100)*nGDP!O48</f>
        <v>169367473.42966625</v>
      </c>
      <c r="P48">
        <f>('broad money'!P48/100)*nGDP!P48</f>
        <v>191883167.85389623</v>
      </c>
      <c r="Q48">
        <f>('broad money'!Q48/100)*nGDP!Q48</f>
        <v>230256845.74813688</v>
      </c>
      <c r="R48">
        <f>('broad money'!R48/100)*nGDP!R48</f>
        <v>318704252.2436645</v>
      </c>
      <c r="S48">
        <f>('broad money'!S48/100)*nGDP!S48</f>
        <v>398047705.18354958</v>
      </c>
      <c r="T48">
        <f>('broad money'!T48/100)*nGDP!T48</f>
        <v>503297337.46714664</v>
      </c>
      <c r="U48">
        <f>('broad money'!U48/100)*nGDP!U48</f>
        <v>564650151.33581078</v>
      </c>
      <c r="V48">
        <f>('broad money'!V48/100)*nGDP!V48</f>
        <v>758563686.35048616</v>
      </c>
      <c r="W48">
        <f>('broad money'!W48/100)*nGDP!W48</f>
        <v>953335656.65589738</v>
      </c>
      <c r="X48">
        <f>('broad money'!X48/100)*nGDP!X48</f>
        <v>1239319975.9496582</v>
      </c>
      <c r="Y48">
        <f>('broad money'!Y48/100)*nGDP!Y48</f>
        <v>1514636859.0067914</v>
      </c>
      <c r="Z48">
        <f>('broad money'!Z48/100)*nGDP!Z48</f>
        <v>1514070100.6758645</v>
      </c>
      <c r="AA48">
        <f>('broad money'!AA48/100)*nGDP!AA48</f>
        <v>1490064335.2104342</v>
      </c>
      <c r="AB48">
        <f>('broad money'!AB48/100)*nGDP!AB48</f>
        <v>1625915746.3755164</v>
      </c>
      <c r="AC48">
        <f>('broad money'!AC48/100)*nGDP!AC48</f>
        <v>1709985846.583823</v>
      </c>
      <c r="AD48">
        <f>('broad money'!AD48/100)*nGDP!AD48</f>
        <v>1952515515.6460195</v>
      </c>
      <c r="AE48">
        <f>('broad money'!AE48/100)*nGDP!AE48</f>
        <v>2424908265.5141249</v>
      </c>
      <c r="AF48">
        <f>('broad money'!AF48/100)*nGDP!AF48</f>
        <v>2282083851.9505844</v>
      </c>
      <c r="AG48">
        <f>('broad money'!AG48/100)*nGDP!AG48</f>
        <v>2349690061.4335999</v>
      </c>
      <c r="AH48">
        <f>('broad money'!AH48/100)*nGDP!AH48</f>
        <v>2247624912.1029849</v>
      </c>
      <c r="AI48">
        <f>('broad money'!AI48/100)*nGDP!AI48</f>
        <v>2614818483.2480173</v>
      </c>
      <c r="AJ48">
        <f>('broad money'!AJ48/100)*nGDP!AJ48</f>
        <v>2560908566.7589912</v>
      </c>
      <c r="AK48">
        <f>('broad money'!AK48/100)*nGDP!AK48</f>
        <v>2273032250.0620208</v>
      </c>
      <c r="AL48">
        <f>('broad money'!AL48/100)*nGDP!AL48</f>
        <v>1928679989.8795955</v>
      </c>
      <c r="AM48">
        <f>('broad money'!AM48/100)*nGDP!AM48</f>
        <v>1244726503.5380714</v>
      </c>
      <c r="AN48">
        <f>('broad money'!AN48/100)*nGDP!AN48</f>
        <v>1299302905.1442988</v>
      </c>
      <c r="AO48">
        <f>('broad money'!AO48/100)*nGDP!AO48</f>
        <v>1139734591.8188782</v>
      </c>
      <c r="AP48">
        <f>('broad money'!AP48/100)*nGDP!AP48</f>
        <v>1184485657.7466607</v>
      </c>
      <c r="AQ48">
        <f>('broad money'!AQ48/100)*nGDP!AQ48</f>
        <v>1262969333.3832166</v>
      </c>
      <c r="AR48">
        <f>('broad money'!AR48/100)*nGDP!AR48</f>
        <v>1371570355.3558679</v>
      </c>
      <c r="AS48">
        <f>('broad money'!AS48/100)*nGDP!AS48</f>
        <v>1416042951.5986731</v>
      </c>
      <c r="AT48">
        <f>('broad money'!AT48/100)*nGDP!AT48</f>
        <v>1392018311.5596004</v>
      </c>
      <c r="AU48">
        <f>('broad money'!AU48/100)*nGDP!AU48</f>
        <v>1780819441.9519472</v>
      </c>
      <c r="AV48">
        <f>('broad money'!AV48/100)*nGDP!AV48</f>
        <v>2171825470.3893108</v>
      </c>
      <c r="AW48">
        <f>('broad money'!AW48/100)*nGDP!AW48</f>
        <v>2566234403.5144362</v>
      </c>
      <c r="AX48">
        <f>('broad money'!AX48/100)*nGDP!AX48</f>
        <v>2711742667.9868464</v>
      </c>
      <c r="AY48">
        <f>('broad money'!AY48/100)*nGDP!AY48</f>
        <v>2959274825.0049915</v>
      </c>
      <c r="AZ48">
        <f>('broad money'!AZ48/100)*nGDP!AZ48</f>
        <v>3710394678.0448003</v>
      </c>
      <c r="BA48">
        <f>('broad money'!BA48/100)*nGDP!BA48</f>
        <v>4537407654.6329298</v>
      </c>
      <c r="BB48">
        <f>('broad money'!BB48/100)*nGDP!BB48</f>
        <v>4657228642.5532227</v>
      </c>
      <c r="BC48">
        <f>('broad money'!BC48/100)*nGDP!BC48</f>
        <v>5037835301.3317804</v>
      </c>
      <c r="BD48">
        <f>('broad money'!BD48/100)*nGDP!BD48</f>
        <v>5825398417.1828632</v>
      </c>
      <c r="BE48">
        <f>('broad money'!BE48/100)*nGDP!BE48</f>
        <v>5373734093.1805248</v>
      </c>
      <c r="BF48">
        <f>('broad money'!BF48/100)*nGDP!BF48</f>
        <v>6190743728.9322519</v>
      </c>
      <c r="BG48">
        <f>('broad money'!BG48/100)*nGDP!BG48</f>
        <v>7012618931.6521063</v>
      </c>
      <c r="BH48">
        <f>('broad money'!BH48/100)*nGDP!BH48</f>
        <v>6372228446.6705427</v>
      </c>
      <c r="BI48">
        <f>('broad money'!BI48/100)*nGDP!BI48</f>
        <v>6675164561.1727858</v>
      </c>
      <c r="BJ48">
        <f>('broad money'!BJ48/100)*nGDP!BJ48</f>
        <v>7182603147.2122021</v>
      </c>
      <c r="BK48">
        <f>('broad money'!BK48/100)*nGDP!BK48</f>
        <v>8551227044.7547245</v>
      </c>
      <c r="BL48">
        <f>('broad money'!BL48/100)*nGDP!BL48</f>
        <v>0</v>
      </c>
      <c r="BM48">
        <f>('broad money'!BM48/100)*nGDP!BM48</f>
        <v>0</v>
      </c>
      <c r="BN48">
        <f>('broad money'!BN48/100)*nGDP!BN48</f>
        <v>0</v>
      </c>
      <c r="BO48">
        <f>('broad money'!BO48/100)*nGDP!BO48</f>
        <v>0</v>
      </c>
      <c r="BP48">
        <f>('broad money'!BP48/100)*nGDP!BP48</f>
        <v>0</v>
      </c>
      <c r="BQ48">
        <f>('broad money'!BQ48/100)*nGDP!BQ48</f>
        <v>0</v>
      </c>
    </row>
    <row r="49" spans="1:69" x14ac:dyDescent="0.35">
      <c r="A49" t="s">
        <v>213</v>
      </c>
      <c r="B49" t="s">
        <v>214</v>
      </c>
      <c r="C49" t="s">
        <v>816</v>
      </c>
      <c r="D49" t="s">
        <v>817</v>
      </c>
      <c r="E49">
        <f>('broad money'!E49/100)*nGDP!E49</f>
        <v>0</v>
      </c>
      <c r="F49">
        <f>('broad money'!F49/100)*nGDP!F49</f>
        <v>0</v>
      </c>
      <c r="G49">
        <f>('broad money'!G49/100)*nGDP!G49</f>
        <v>0</v>
      </c>
      <c r="H49">
        <f>('broad money'!H49/100)*nGDP!H49</f>
        <v>587458745.87458658</v>
      </c>
      <c r="I49">
        <f>('broad money'!I49/100)*nGDP!I49</f>
        <v>340018181.81818134</v>
      </c>
      <c r="J49">
        <f>('broad money'!J49/100)*nGDP!J49</f>
        <v>396048484.84848541</v>
      </c>
      <c r="K49">
        <f>('broad money'!K49/100)*nGDP!K49</f>
        <v>496157575.75757807</v>
      </c>
      <c r="L49">
        <f>('broad money'!L49/100)*nGDP!L49</f>
        <v>332063400.57636845</v>
      </c>
      <c r="M49">
        <f>('broad money'!M49/100)*nGDP!M49</f>
        <v>303063872.25548911</v>
      </c>
      <c r="N49">
        <f>('broad money'!N49/100)*nGDP!N49</f>
        <v>339281437.12574852</v>
      </c>
      <c r="O49">
        <f>('broad money'!O49/100)*nGDP!O49</f>
        <v>415572854.29141665</v>
      </c>
      <c r="P49">
        <f>('broad money'!P49/100)*nGDP!P49</f>
        <v>447794411.17764467</v>
      </c>
      <c r="Q49">
        <f>('broad money'!Q49/100)*nGDP!Q49</f>
        <v>544011976.04790413</v>
      </c>
      <c r="R49">
        <f>('broad money'!R49/100)*nGDP!R49</f>
        <v>749826347.30538905</v>
      </c>
      <c r="S49">
        <f>('broad money'!S49/100)*nGDP!S49</f>
        <v>996674850.29940426</v>
      </c>
      <c r="T49">
        <f>('broad money'!T49/100)*nGDP!T49</f>
        <v>1096588622.7544904</v>
      </c>
      <c r="U49">
        <f>('broad money'!U49/100)*nGDP!U49</f>
        <v>957374692.33196688</v>
      </c>
      <c r="V49">
        <f>('broad money'!V49/100)*nGDP!V49</f>
        <v>1410132049.0367839</v>
      </c>
      <c r="W49">
        <f>('broad money'!W49/100)*nGDP!W49</f>
        <v>2228879066.9856458</v>
      </c>
      <c r="X49">
        <f>('broad money'!X49/100)*nGDP!X49</f>
        <v>1131988485.4621761</v>
      </c>
      <c r="Y49">
        <f>('broad money'!Y49/100)*nGDP!Y49</f>
        <v>1137347825.3103516</v>
      </c>
      <c r="Z49">
        <f>('broad money'!Z49/100)*nGDP!Z49</f>
        <v>1104191192.2418716</v>
      </c>
      <c r="AA49">
        <f>('broad money'!AA49/100)*nGDP!AA49</f>
        <v>1472070815.3946412</v>
      </c>
      <c r="AB49">
        <f>('broad money'!AB49/100)*nGDP!AB49</f>
        <v>7965803911.0696888</v>
      </c>
      <c r="AC49">
        <f>('broad money'!AC49/100)*nGDP!AC49</f>
        <v>520002211.99432379</v>
      </c>
      <c r="AD49">
        <f>('broad money'!AD49/100)*nGDP!AD49</f>
        <v>496258393.87512589</v>
      </c>
      <c r="AE49">
        <f>('broad money'!AE49/100)*nGDP!AE49</f>
        <v>652997603.6603533</v>
      </c>
      <c r="AF49">
        <f>('broad money'!AF49/100)*nGDP!AF49</f>
        <v>673030427.52839744</v>
      </c>
      <c r="AG49">
        <f>('broad money'!AG49/100)*nGDP!AG49</f>
        <v>936167545.67473423</v>
      </c>
      <c r="AH49">
        <f>('broad money'!AH49/100)*nGDP!AH49</f>
        <v>768591301.18981504</v>
      </c>
      <c r="AI49">
        <f>('broad money'!AI49/100)*nGDP!AI49</f>
        <v>1205155169.2627442</v>
      </c>
      <c r="AJ49">
        <f>('broad money'!AJ49/100)*nGDP!AJ49</f>
        <v>1382619441.7493663</v>
      </c>
      <c r="AK49">
        <f>('broad money'!AK49/100)*nGDP!AK49</f>
        <v>1300123518.8106773</v>
      </c>
      <c r="AL49">
        <f>('broad money'!AL49/100)*nGDP!AL49</f>
        <v>3285055983.5621538</v>
      </c>
      <c r="AM49">
        <f>('broad money'!AM49/100)*nGDP!AM49</f>
        <v>488973811.24022299</v>
      </c>
      <c r="AN49">
        <f>('broad money'!AN49/100)*nGDP!AN49</f>
        <v>380396295.52210671</v>
      </c>
      <c r="AO49">
        <f>('broad money'!AO49/100)*nGDP!AO49</f>
        <v>0</v>
      </c>
      <c r="AP49">
        <f>('broad money'!AP49/100)*nGDP!AP49</f>
        <v>0</v>
      </c>
      <c r="AQ49">
        <f>('broad money'!AQ49/100)*nGDP!AQ49</f>
        <v>0</v>
      </c>
      <c r="AR49">
        <f>('broad money'!AR49/100)*nGDP!AR49</f>
        <v>0</v>
      </c>
      <c r="AS49">
        <f>('broad money'!AS49/100)*nGDP!AS49</f>
        <v>653399362.08695686</v>
      </c>
      <c r="AT49">
        <f>('broad money'!AT49/100)*nGDP!AT49</f>
        <v>212539419.99999982</v>
      </c>
      <c r="AU49">
        <f>('broad money'!AU49/100)*nGDP!AU49</f>
        <v>254619405.52295056</v>
      </c>
      <c r="AV49">
        <f>('broad money'!AV49/100)*nGDP!AV49</f>
        <v>282493699.28618151</v>
      </c>
      <c r="AW49">
        <f>('broad money'!AW49/100)*nGDP!AW49</f>
        <v>521342078.30749857</v>
      </c>
      <c r="AX49">
        <f>('broad money'!AX49/100)*nGDP!AX49</f>
        <v>542033095.01862049</v>
      </c>
      <c r="AY49">
        <f>('broad money'!AY49/100)*nGDP!AY49</f>
        <v>858645297.12839365</v>
      </c>
      <c r="AZ49">
        <f>('broad money'!AZ49/100)*nGDP!AZ49</f>
        <v>1171722568.1923213</v>
      </c>
      <c r="BA49">
        <f>('broad money'!BA49/100)*nGDP!BA49</f>
        <v>1678566910.0534799</v>
      </c>
      <c r="BB49">
        <f>('broad money'!BB49/100)*nGDP!BB49</f>
        <v>1811038010.024241</v>
      </c>
      <c r="BC49">
        <f>('broad money'!BC49/100)*nGDP!BC49</f>
        <v>2181653807.4611273</v>
      </c>
      <c r="BD49">
        <f>('broad money'!BD49/100)*nGDP!BD49</f>
        <v>2611499619.5387306</v>
      </c>
      <c r="BE49">
        <f>('broad money'!BE49/100)*nGDP!BE49</f>
        <v>3150408904.932128</v>
      </c>
      <c r="BF49">
        <f>('broad money'!BF49/100)*nGDP!BF49</f>
        <v>3741576717.7302108</v>
      </c>
      <c r="BG49">
        <f>('broad money'!BG49/100)*nGDP!BG49</f>
        <v>4263857338.3574343</v>
      </c>
      <c r="BH49">
        <f>('broad money'!BH49/100)*nGDP!BH49</f>
        <v>4660218600.1022739</v>
      </c>
      <c r="BI49">
        <f>('broad money'!BI49/100)*nGDP!BI49</f>
        <v>5201354630.0930433</v>
      </c>
      <c r="BJ49">
        <f>('broad money'!BJ49/100)*nGDP!BJ49</f>
        <v>4818105805.7736769</v>
      </c>
      <c r="BK49">
        <f>('broad money'!BK49/100)*nGDP!BK49</f>
        <v>5905475642.8112679</v>
      </c>
      <c r="BL49">
        <f>('broad money'!BL49/100)*nGDP!BL49</f>
        <v>0</v>
      </c>
      <c r="BM49">
        <f>('broad money'!BM49/100)*nGDP!BM49</f>
        <v>0</v>
      </c>
      <c r="BN49">
        <f>('broad money'!BN49/100)*nGDP!BN49</f>
        <v>0</v>
      </c>
      <c r="BO49">
        <f>('broad money'!BO49/100)*nGDP!BO49</f>
        <v>0</v>
      </c>
      <c r="BP49">
        <f>('broad money'!BP49/100)*nGDP!BP49</f>
        <v>0</v>
      </c>
      <c r="BQ49">
        <f>('broad money'!BQ49/100)*nGDP!BQ49</f>
        <v>0</v>
      </c>
    </row>
    <row r="50" spans="1:69" x14ac:dyDescent="0.35">
      <c r="A50" t="s">
        <v>249</v>
      </c>
      <c r="B50" t="s">
        <v>250</v>
      </c>
      <c r="C50" t="s">
        <v>816</v>
      </c>
      <c r="D50" t="s">
        <v>817</v>
      </c>
      <c r="E50">
        <f>('broad money'!E50/100)*nGDP!E50</f>
        <v>31444347.658479523</v>
      </c>
      <c r="F50">
        <f>('broad money'!F50/100)*nGDP!F50</f>
        <v>35350225.859402157</v>
      </c>
      <c r="G50">
        <f>('broad money'!G50/100)*nGDP!G50</f>
        <v>29549349.844715495</v>
      </c>
      <c r="H50">
        <f>('broad money'!H50/100)*nGDP!H50</f>
        <v>34650748.675952598</v>
      </c>
      <c r="I50">
        <f>('broad money'!I50/100)*nGDP!I50</f>
        <v>33424862.769512061</v>
      </c>
      <c r="J50">
        <f>('broad money'!J50/100)*nGDP!J50</f>
        <v>31053501.167183172</v>
      </c>
      <c r="K50">
        <f>('broad money'!K50/100)*nGDP!K50</f>
        <v>34028220.392821766</v>
      </c>
      <c r="L50">
        <f>('broad money'!L50/100)*nGDP!L50</f>
        <v>39837246.474239036</v>
      </c>
      <c r="M50">
        <f>('broad money'!M50/100)*nGDP!M50</f>
        <v>45996057.903151602</v>
      </c>
      <c r="N50">
        <f>('broad money'!N50/100)*nGDP!N50</f>
        <v>45926194.946776971</v>
      </c>
      <c r="O50">
        <f>('broad money'!O50/100)*nGDP!O50</f>
        <v>50643419.434129</v>
      </c>
      <c r="P50">
        <f>('broad money'!P50/100)*nGDP!P50</f>
        <v>55310124.795802355</v>
      </c>
      <c r="Q50">
        <f>('broad money'!Q50/100)*nGDP!Q50</f>
        <v>64231053.526524588</v>
      </c>
      <c r="R50">
        <f>('broad money'!R50/100)*nGDP!R50</f>
        <v>83368783.311480641</v>
      </c>
      <c r="S50">
        <f>('broad money'!S50/100)*nGDP!S50</f>
        <v>107405478.31835145</v>
      </c>
      <c r="T50">
        <f>('broad money'!T50/100)*nGDP!T50</f>
        <v>136762649.37854907</v>
      </c>
      <c r="U50">
        <f>('broad money'!U50/100)*nGDP!U50</f>
        <v>142075454.34076411</v>
      </c>
      <c r="V50">
        <f>('broad money'!V50/100)*nGDP!V50</f>
        <v>141497249.6281305</v>
      </c>
      <c r="W50">
        <f>('broad money'!W50/100)*nGDP!W50</f>
        <v>164418508.78590059</v>
      </c>
      <c r="X50">
        <f>('broad money'!X50/100)*nGDP!X50</f>
        <v>212117578.4068301</v>
      </c>
      <c r="Y50">
        <f>('broad money'!Y50/100)*nGDP!Y50</f>
        <v>291665703.2894057</v>
      </c>
      <c r="Z50">
        <f>('broad money'!Z50/100)*nGDP!Z50</f>
        <v>341083076.60559231</v>
      </c>
      <c r="AA50">
        <f>('broad money'!AA50/100)*nGDP!AA50</f>
        <v>355960968.27655065</v>
      </c>
      <c r="AB50">
        <f>('broad money'!AB50/100)*nGDP!AB50</f>
        <v>302404279.34647989</v>
      </c>
      <c r="AC50">
        <f>('broad money'!AC50/100)*nGDP!AC50</f>
        <v>282888463.81851536</v>
      </c>
      <c r="AD50">
        <f>('broad money'!AD50/100)*nGDP!AD50</f>
        <v>332858508.97083658</v>
      </c>
      <c r="AE50">
        <f>('broad money'!AE50/100)*nGDP!AE50</f>
        <v>381806947.18967259</v>
      </c>
      <c r="AF50">
        <f>('broad money'!AF50/100)*nGDP!AF50</f>
        <v>466179552.55640405</v>
      </c>
      <c r="AG50">
        <f>('broad money'!AG50/100)*nGDP!AG50</f>
        <v>449215377.04410458</v>
      </c>
      <c r="AH50">
        <f>('broad money'!AH50/100)*nGDP!AH50</f>
        <v>432380600.85703415</v>
      </c>
      <c r="AI50">
        <f>('broad money'!AI50/100)*nGDP!AI50</f>
        <v>599824168.22846687</v>
      </c>
      <c r="AJ50">
        <f>('broad money'!AJ50/100)*nGDP!AJ50</f>
        <v>551103128.06979036</v>
      </c>
      <c r="AK50">
        <f>('broad money'!AK50/100)*nGDP!AK50</f>
        <v>639128221.42911673</v>
      </c>
      <c r="AL50">
        <f>('broad money'!AL50/100)*nGDP!AL50</f>
        <v>438758540.9016912</v>
      </c>
      <c r="AM50">
        <f>('broad money'!AM50/100)*nGDP!AM50</f>
        <v>286863567.88307911</v>
      </c>
      <c r="AN50">
        <f>('broad money'!AN50/100)*nGDP!AN50</f>
        <v>318915159.7164408</v>
      </c>
      <c r="AO50">
        <f>('broad money'!AO50/100)*nGDP!AO50</f>
        <v>360027612.41892755</v>
      </c>
      <c r="AP50">
        <f>('broad money'!AP50/100)*nGDP!AP50</f>
        <v>345570642.68912798</v>
      </c>
      <c r="AQ50">
        <f>('broad money'!AQ50/100)*nGDP!AQ50</f>
        <v>298187084.86808091</v>
      </c>
      <c r="AR50">
        <f>('broad money'!AR50/100)*nGDP!AR50</f>
        <v>342619222.00631136</v>
      </c>
      <c r="AS50">
        <f>('broad money'!AS50/100)*nGDP!AS50</f>
        <v>470679027.58856201</v>
      </c>
      <c r="AT50">
        <f>('broad money'!AT50/100)*nGDP!AT50</f>
        <v>322937936.94404703</v>
      </c>
      <c r="AU50">
        <f>('broad money'!AU50/100)*nGDP!AU50</f>
        <v>384196220.60918146</v>
      </c>
      <c r="AV50">
        <f>('broad money'!AV50/100)*nGDP!AV50</f>
        <v>451567791.57698721</v>
      </c>
      <c r="AW50">
        <f>('broad money'!AW50/100)*nGDP!AW50</f>
        <v>595805689.96396649</v>
      </c>
      <c r="AX50">
        <f>('broad money'!AX50/100)*nGDP!AX50</f>
        <v>799778684.59148669</v>
      </c>
      <c r="AY50">
        <f>('broad money'!AY50/100)*nGDP!AY50</f>
        <v>1187351788.1133792</v>
      </c>
      <c r="AZ50">
        <f>('broad money'!AZ50/100)*nGDP!AZ50</f>
        <v>1510664570.4388065</v>
      </c>
      <c r="BA50">
        <f>('broad money'!BA50/100)*nGDP!BA50</f>
        <v>2155683658.3340187</v>
      </c>
      <c r="BB50">
        <f>('broad money'!BB50/100)*nGDP!BB50</f>
        <v>2144695100.2757311</v>
      </c>
      <c r="BC50">
        <f>('broad money'!BC50/100)*nGDP!BC50</f>
        <v>2689711870.5875368</v>
      </c>
      <c r="BD50">
        <f>('broad money'!BD50/100)*nGDP!BD50</f>
        <v>3898207652.2807703</v>
      </c>
      <c r="BE50">
        <f>('broad money'!BE50/100)*nGDP!BE50</f>
        <v>4312685664.8678074</v>
      </c>
      <c r="BF50">
        <f>('broad money'!BF50/100)*nGDP!BF50</f>
        <v>4505160344.0783339</v>
      </c>
      <c r="BG50">
        <f>('broad money'!BG50/100)*nGDP!BG50</f>
        <v>5128592217.5575819</v>
      </c>
      <c r="BH50">
        <f>('broad money'!BH50/100)*nGDP!BH50</f>
        <v>3790082313.2900891</v>
      </c>
      <c r="BI50">
        <f>('broad money'!BI50/100)*nGDP!BI50</f>
        <v>3212785960.5245085</v>
      </c>
      <c r="BJ50">
        <f>('broad money'!BJ50/100)*nGDP!BJ50</f>
        <v>2899959399.4214411</v>
      </c>
      <c r="BK50">
        <f>('broad money'!BK50/100)*nGDP!BK50</f>
        <v>2849388950.4647875</v>
      </c>
      <c r="BL50">
        <f>('broad money'!BL50/100)*nGDP!BL50</f>
        <v>3079385708.6963472</v>
      </c>
      <c r="BM50">
        <f>('broad money'!BM50/100)*nGDP!BM50</f>
        <v>3576963272.4131188</v>
      </c>
      <c r="BN50">
        <f>('broad money'!BN50/100)*nGDP!BN50</f>
        <v>3984944565.9611115</v>
      </c>
      <c r="BO50">
        <f>('broad money'!BO50/100)*nGDP!BO50</f>
        <v>3859253806.3671827</v>
      </c>
      <c r="BP50">
        <f>('broad money'!BP50/100)*nGDP!BP50</f>
        <v>4351199510.4901495</v>
      </c>
      <c r="BQ50">
        <f>('broad money'!BQ50/100)*nGDP!BQ50</f>
        <v>0</v>
      </c>
    </row>
    <row r="51" spans="1:69" x14ac:dyDescent="0.35">
      <c r="A51" t="s">
        <v>251</v>
      </c>
      <c r="B51" t="s">
        <v>252</v>
      </c>
      <c r="C51" t="s">
        <v>816</v>
      </c>
      <c r="D51" t="s">
        <v>817</v>
      </c>
      <c r="E51">
        <f>('broad money'!E51/100)*nGDP!E51</f>
        <v>823813112.28334737</v>
      </c>
      <c r="F51">
        <f>('broad money'!F51/100)*nGDP!F51</f>
        <v>1005373134.3283587</v>
      </c>
      <c r="G51">
        <f>('broad money'!G51/100)*nGDP!G51</f>
        <v>1164868527.3650634</v>
      </c>
      <c r="H51">
        <f>('broad money'!H51/100)*nGDP!H51</f>
        <v>1031333333.3333343</v>
      </c>
      <c r="I51">
        <f>('broad money'!I51/100)*nGDP!I51</f>
        <v>1216666666.666666</v>
      </c>
      <c r="J51">
        <f>('broad money'!J51/100)*nGDP!J51</f>
        <v>1198380952.3809495</v>
      </c>
      <c r="K51">
        <f>('broad money'!K51/100)*nGDP!K51</f>
        <v>1068518518.5185183</v>
      </c>
      <c r="L51">
        <f>('broad money'!L51/100)*nGDP!L51</f>
        <v>1192414539.488651</v>
      </c>
      <c r="M51">
        <f>('broad money'!M51/100)*nGDP!M51</f>
        <v>1234248114.0703518</v>
      </c>
      <c r="N51">
        <f>('broad money'!N51/100)*nGDP!N51</f>
        <v>1412159314.6169252</v>
      </c>
      <c r="O51">
        <f>('broad money'!O51/100)*nGDP!O51</f>
        <v>1530020277.3771727</v>
      </c>
      <c r="P51">
        <f>('broad money'!P51/100)*nGDP!P51</f>
        <v>1566474191.4284167</v>
      </c>
      <c r="Q51">
        <f>('broad money'!Q51/100)*nGDP!Q51</f>
        <v>1812893577.9061303</v>
      </c>
      <c r="R51">
        <f>('broad money'!R51/100)*nGDP!R51</f>
        <v>2211719986.254704</v>
      </c>
      <c r="S51">
        <f>('broad money'!S51/100)*nGDP!S51</f>
        <v>2904760625.7458267</v>
      </c>
      <c r="T51">
        <f>('broad money'!T51/100)*nGDP!T51</f>
        <v>3299490744.4830761</v>
      </c>
      <c r="U51">
        <f>('broad money'!U51/100)*nGDP!U51</f>
        <v>4136273238.2187662</v>
      </c>
      <c r="V51">
        <f>('broad money'!V51/100)*nGDP!V51</f>
        <v>5275981530.5295429</v>
      </c>
      <c r="W51">
        <f>('broad money'!W51/100)*nGDP!W51</f>
        <v>6286200281.3659039</v>
      </c>
      <c r="X51">
        <f>('broad money'!X51/100)*nGDP!X51</f>
        <v>7214295283.2428026</v>
      </c>
      <c r="Y51">
        <f>('broad money'!Y51/100)*nGDP!Y51</f>
        <v>9618006569.6101704</v>
      </c>
      <c r="Z51">
        <f>('broad money'!Z51/100)*nGDP!Z51</f>
        <v>11541718358.86742</v>
      </c>
      <c r="AA51">
        <f>('broad money'!AA51/100)*nGDP!AA51</f>
        <v>12319125297.647821</v>
      </c>
      <c r="AB51">
        <f>('broad money'!AB51/100)*nGDP!AB51</f>
        <v>12925936023.840475</v>
      </c>
      <c r="AC51">
        <f>('broad money'!AC51/100)*nGDP!AC51</f>
        <v>12478607384.630655</v>
      </c>
      <c r="AD51">
        <f>('broad money'!AD51/100)*nGDP!AD51</f>
        <v>10911319027.694359</v>
      </c>
      <c r="AE51">
        <f>('broad money'!AE51/100)*nGDP!AE51</f>
        <v>0</v>
      </c>
      <c r="AF51">
        <f>('broad money'!AF51/100)*nGDP!AF51</f>
        <v>9739875279.6192093</v>
      </c>
      <c r="AG51">
        <f>('broad money'!AG51/100)*nGDP!AG51</f>
        <v>9058545665.6727009</v>
      </c>
      <c r="AH51">
        <f>('broad money'!AH51/100)*nGDP!AH51</f>
        <v>0</v>
      </c>
      <c r="AI51">
        <f>('broad money'!AI51/100)*nGDP!AI51</f>
        <v>11538386493.051395</v>
      </c>
      <c r="AJ51">
        <f>('broad money'!AJ51/100)*nGDP!AJ51</f>
        <v>12275323784.88488</v>
      </c>
      <c r="AK51">
        <f>('broad money'!AK51/100)*nGDP!AK51</f>
        <v>15731368116.243498</v>
      </c>
      <c r="AL51">
        <f>('broad money'!AL51/100)*nGDP!AL51</f>
        <v>18921425656.656357</v>
      </c>
      <c r="AM51">
        <f>('broad money'!AM51/100)*nGDP!AM51</f>
        <v>26234181043.869625</v>
      </c>
      <c r="AN51">
        <f>('broad money'!AN51/100)*nGDP!AN51</f>
        <v>30458596005.016998</v>
      </c>
      <c r="AO51">
        <f>('broad money'!AO51/100)*nGDP!AO51</f>
        <v>32463534218.097679</v>
      </c>
      <c r="AP51">
        <f>('broad money'!AP51/100)*nGDP!AP51</f>
        <v>36533526794.136314</v>
      </c>
      <c r="AQ51">
        <f>('broad money'!AQ51/100)*nGDP!AQ51</f>
        <v>32545815236.457596</v>
      </c>
      <c r="AR51">
        <f>('broad money'!AR51/100)*nGDP!AR51</f>
        <v>29571269235.493404</v>
      </c>
      <c r="AS51">
        <f>('broad money'!AS51/100)*nGDP!AS51</f>
        <v>25787744921.6497</v>
      </c>
      <c r="AT51">
        <f>('broad money'!AT51/100)*nGDP!AT51</f>
        <v>27996165266.967587</v>
      </c>
      <c r="AU51">
        <f>('broad money'!AU51/100)*nGDP!AU51</f>
        <v>26891603281.06126</v>
      </c>
      <c r="AV51">
        <f>('broad money'!AV51/100)*nGDP!AV51</f>
        <v>25870766413.744019</v>
      </c>
      <c r="AW51">
        <f>('broad money'!AW51/100)*nGDP!AW51</f>
        <v>33786602389.923149</v>
      </c>
      <c r="AX51">
        <f>('broad money'!AX51/100)*nGDP!AX51</f>
        <v>45005118573.117615</v>
      </c>
      <c r="AY51">
        <f>('broad money'!AY51/100)*nGDP!AY51</f>
        <v>52240198243.48777</v>
      </c>
      <c r="AZ51">
        <f>('broad money'!AZ51/100)*nGDP!AZ51</f>
        <v>69613186841.893677</v>
      </c>
      <c r="BA51">
        <f>('broad money'!BA51/100)*nGDP!BA51</f>
        <v>87208116261.043121</v>
      </c>
      <c r="BB51">
        <f>('broad money'!BB51/100)*nGDP!BB51</f>
        <v>85827740374.922333</v>
      </c>
      <c r="BC51">
        <f>('broad money'!BC51/100)*nGDP!BC51</f>
        <v>108688554982.24982</v>
      </c>
      <c r="BD51">
        <f>('broad money'!BD51/100)*nGDP!BD51</f>
        <v>132822351324.65717</v>
      </c>
      <c r="BE51">
        <f>('broad money'!BE51/100)*nGDP!BE51</f>
        <v>158456676867.63409</v>
      </c>
      <c r="BF51">
        <f>('broad money'!BF51/100)*nGDP!BF51</f>
        <v>173384987617.22211</v>
      </c>
      <c r="BG51">
        <f>('broad money'!BG51/100)*nGDP!BG51</f>
        <v>176812493691.92871</v>
      </c>
      <c r="BH51">
        <f>('broad money'!BH51/100)*nGDP!BH51</f>
        <v>143786129887.4104</v>
      </c>
      <c r="BI51">
        <f>('broad money'!BI51/100)*nGDP!BI51</f>
        <v>138306555343.48877</v>
      </c>
      <c r="BJ51">
        <f>('broad money'!BJ51/100)*nGDP!BJ51</f>
        <v>152889979499.91196</v>
      </c>
      <c r="BK51">
        <f>('broad money'!BK51/100)*nGDP!BK51</f>
        <v>160469063087.46799</v>
      </c>
      <c r="BL51">
        <f>('broad money'!BL51/100)*nGDP!BL51</f>
        <v>157325354778.59427</v>
      </c>
      <c r="BM51">
        <f>('broad money'!BM51/100)*nGDP!BM51</f>
        <v>157554791378.0239</v>
      </c>
      <c r="BN51">
        <f>('broad money'!BN51/100)*nGDP!BN51</f>
        <v>173997704303.72626</v>
      </c>
      <c r="BO51">
        <f>('broad money'!BO51/100)*nGDP!BO51</f>
        <v>169009113372.46378</v>
      </c>
      <c r="BP51">
        <f>('broad money'!BP51/100)*nGDP!BP51</f>
        <v>176395225038.83517</v>
      </c>
      <c r="BQ51">
        <f>('broad money'!BQ51/100)*nGDP!BQ51</f>
        <v>0</v>
      </c>
    </row>
    <row r="52" spans="1:69" x14ac:dyDescent="0.35">
      <c r="A52" t="s">
        <v>253</v>
      </c>
      <c r="B52" t="s">
        <v>254</v>
      </c>
      <c r="C52" t="s">
        <v>816</v>
      </c>
      <c r="D52" t="s">
        <v>817</v>
      </c>
      <c r="E52">
        <f>('broad money'!E52/100)*nGDP!E52</f>
        <v>0</v>
      </c>
      <c r="F52">
        <f>('broad money'!F52/100)*nGDP!F52</f>
        <v>0</v>
      </c>
      <c r="G52">
        <f>('broad money'!G52/100)*nGDP!G52</f>
        <v>0</v>
      </c>
      <c r="H52">
        <f>('broad money'!H52/100)*nGDP!H52</f>
        <v>0</v>
      </c>
      <c r="I52">
        <f>('broad money'!I52/100)*nGDP!I52</f>
        <v>0</v>
      </c>
      <c r="J52">
        <f>('broad money'!J52/100)*nGDP!J52</f>
        <v>0</v>
      </c>
      <c r="K52">
        <f>('broad money'!K52/100)*nGDP!K52</f>
        <v>0</v>
      </c>
      <c r="L52">
        <f>('broad money'!L52/100)*nGDP!L52</f>
        <v>0</v>
      </c>
      <c r="M52">
        <f>('broad money'!M52/100)*nGDP!M52</f>
        <v>0</v>
      </c>
      <c r="N52">
        <f>('broad money'!N52/100)*nGDP!N52</f>
        <v>0</v>
      </c>
      <c r="O52">
        <f>('broad money'!O52/100)*nGDP!O52</f>
        <v>0</v>
      </c>
      <c r="P52">
        <f>('broad money'!P52/100)*nGDP!P52</f>
        <v>0</v>
      </c>
      <c r="Q52">
        <f>('broad money'!Q52/100)*nGDP!Q52</f>
        <v>0</v>
      </c>
      <c r="R52">
        <f>('broad money'!R52/100)*nGDP!R52</f>
        <v>0</v>
      </c>
      <c r="S52">
        <f>('broad money'!S52/100)*nGDP!S52</f>
        <v>0</v>
      </c>
      <c r="T52">
        <f>('broad money'!T52/100)*nGDP!T52</f>
        <v>0</v>
      </c>
      <c r="U52">
        <f>('broad money'!U52/100)*nGDP!U52</f>
        <v>0</v>
      </c>
      <c r="V52">
        <f>('broad money'!V52/100)*nGDP!V52</f>
        <v>0</v>
      </c>
      <c r="W52">
        <f>('broad money'!W52/100)*nGDP!W52</f>
        <v>0</v>
      </c>
      <c r="X52">
        <f>('broad money'!X52/100)*nGDP!X52</f>
        <v>0</v>
      </c>
      <c r="Y52">
        <f>('broad money'!Y52/100)*nGDP!Y52</f>
        <v>0</v>
      </c>
      <c r="Z52">
        <f>('broad money'!Z52/100)*nGDP!Z52</f>
        <v>0</v>
      </c>
      <c r="AA52">
        <f>('broad money'!AA52/100)*nGDP!AA52</f>
        <v>19473318.522615295</v>
      </c>
      <c r="AB52">
        <f>('broad money'!AB52/100)*nGDP!AB52</f>
        <v>22655058.015147582</v>
      </c>
      <c r="AC52">
        <f>('broad money'!AC52/100)*nGDP!AC52</f>
        <v>16539537.68932331</v>
      </c>
      <c r="AD52">
        <f>('broad money'!AD52/100)*nGDP!AD52</f>
        <v>18537184.80475444</v>
      </c>
      <c r="AE52">
        <f>('broad money'!AE52/100)*nGDP!AE52</f>
        <v>25087858.833806291</v>
      </c>
      <c r="AF52">
        <f>('broad money'!AF52/100)*nGDP!AF52</f>
        <v>36488382.067206569</v>
      </c>
      <c r="AG52">
        <f>('broad money'!AG52/100)*nGDP!AG52</f>
        <v>42535447.759283617</v>
      </c>
      <c r="AH52">
        <f>('broad money'!AH52/100)*nGDP!AH52</f>
        <v>46738992.001883216</v>
      </c>
      <c r="AI52">
        <f>('broad money'!AI52/100)*nGDP!AI52</f>
        <v>56893626.852684192</v>
      </c>
      <c r="AJ52">
        <f>('broad money'!AJ52/100)*nGDP!AJ52</f>
        <v>56542873.2339551</v>
      </c>
      <c r="AK52">
        <f>('broad money'!AK52/100)*nGDP!AK52</f>
        <v>63429022.76484976</v>
      </c>
      <c r="AL52">
        <f>('broad money'!AL52/100)*nGDP!AL52</f>
        <v>61293929.111077517</v>
      </c>
      <c r="AM52">
        <f>('broad money'!AM52/100)*nGDP!AM52</f>
        <v>44726351.422594316</v>
      </c>
      <c r="AN52">
        <f>('broad money'!AN52/100)*nGDP!AN52</f>
        <v>46698727.837380648</v>
      </c>
      <c r="AO52">
        <f>('broad money'!AO52/100)*nGDP!AO52</f>
        <v>50013033.415274657</v>
      </c>
      <c r="AP52">
        <f>('broad money'!AP52/100)*nGDP!AP52</f>
        <v>41974008.612877414</v>
      </c>
      <c r="AQ52">
        <f>('broad money'!AQ52/100)*nGDP!AQ52</f>
        <v>35648513.978371553</v>
      </c>
      <c r="AR52">
        <f>('broad money'!AR52/100)*nGDP!AR52</f>
        <v>40491616.472625323</v>
      </c>
      <c r="AS52">
        <f>('broad money'!AS52/100)*nGDP!AS52</f>
        <v>40204185.597217016</v>
      </c>
      <c r="AT52">
        <f>('broad money'!AT52/100)*nGDP!AT52</f>
        <v>59379877.706514485</v>
      </c>
      <c r="AU52">
        <f>('broad money'!AU52/100)*nGDP!AU52</f>
        <v>69750753.994561151</v>
      </c>
      <c r="AV52">
        <f>('broad money'!AV52/100)*nGDP!AV52</f>
        <v>81715530.666147247</v>
      </c>
      <c r="AW52">
        <f>('broad money'!AW52/100)*nGDP!AW52</f>
        <v>87260501.532218665</v>
      </c>
      <c r="AX52">
        <f>('broad money'!AX52/100)*nGDP!AX52</f>
        <v>93433866.29439722</v>
      </c>
      <c r="AY52">
        <f>('broad money'!AY52/100)*nGDP!AY52</f>
        <v>106089408.54940537</v>
      </c>
      <c r="AZ52">
        <f>('broad money'!AZ52/100)*nGDP!AZ52</f>
        <v>126864020.25293715</v>
      </c>
      <c r="BA52">
        <f>('broad money'!BA52/100)*nGDP!BA52</f>
        <v>151846922.9140372</v>
      </c>
      <c r="BB52">
        <f>('broad money'!BB52/100)*nGDP!BB52</f>
        <v>163219986.14116278</v>
      </c>
      <c r="BC52">
        <f>('broad money'!BC52/100)*nGDP!BC52</f>
        <v>185253235.92677644</v>
      </c>
      <c r="BD52">
        <f>('broad money'!BD52/100)*nGDP!BD52</f>
        <v>213127309.72615108</v>
      </c>
      <c r="BE52">
        <f>('broad money'!BE52/100)*nGDP!BE52</f>
        <v>228176244.17885026</v>
      </c>
      <c r="BF52">
        <f>('broad money'!BF52/100)*nGDP!BF52</f>
        <v>242592932.4312191</v>
      </c>
      <c r="BG52">
        <f>('broad money'!BG52/100)*nGDP!BG52</f>
        <v>262311113.37697774</v>
      </c>
      <c r="BH52">
        <f>('broad money'!BH52/100)*nGDP!BH52</f>
        <v>256556137.9211081</v>
      </c>
      <c r="BI52">
        <f>('broad money'!BI52/100)*nGDP!BI52</f>
        <v>282212509.08234537</v>
      </c>
      <c r="BJ52">
        <f>('broad money'!BJ52/100)*nGDP!BJ52</f>
        <v>293252656.03516728</v>
      </c>
      <c r="BK52">
        <f>('broad money'!BK52/100)*nGDP!BK52</f>
        <v>332533097.01622075</v>
      </c>
      <c r="BL52">
        <f>('broad money'!BL52/100)*nGDP!BL52</f>
        <v>333840754.2902565</v>
      </c>
      <c r="BM52">
        <f>('broad money'!BM52/100)*nGDP!BM52</f>
        <v>384546014.07307547</v>
      </c>
      <c r="BN52">
        <f>('broad money'!BN52/100)*nGDP!BN52</f>
        <v>472027917.29668206</v>
      </c>
      <c r="BO52">
        <f>('broad money'!BO52/100)*nGDP!BO52</f>
        <v>451277115.94402677</v>
      </c>
      <c r="BP52">
        <f>('broad money'!BP52/100)*nGDP!BP52</f>
        <v>506729563.6828739</v>
      </c>
      <c r="BQ52">
        <f>('broad money'!BQ52/100)*nGDP!BQ52</f>
        <v>0</v>
      </c>
    </row>
    <row r="53" spans="1:69" x14ac:dyDescent="0.35">
      <c r="A53" t="s">
        <v>255</v>
      </c>
      <c r="B53" t="s">
        <v>256</v>
      </c>
      <c r="C53" t="s">
        <v>816</v>
      </c>
      <c r="D53" t="s">
        <v>817</v>
      </c>
      <c r="E53">
        <f>('broad money'!E53/100)*nGDP!E53</f>
        <v>0</v>
      </c>
      <c r="F53">
        <f>('broad money'!F53/100)*nGDP!F53</f>
        <v>0</v>
      </c>
      <c r="G53">
        <f>('broad money'!G53/100)*nGDP!G53</f>
        <v>0</v>
      </c>
      <c r="H53">
        <f>('broad money'!H53/100)*nGDP!H53</f>
        <v>0</v>
      </c>
      <c r="I53">
        <f>('broad money'!I53/100)*nGDP!I53</f>
        <v>0</v>
      </c>
      <c r="J53">
        <f>('broad money'!J53/100)*nGDP!J53</f>
        <v>0</v>
      </c>
      <c r="K53">
        <f>('broad money'!K53/100)*nGDP!K53</f>
        <v>0</v>
      </c>
      <c r="L53">
        <f>('broad money'!L53/100)*nGDP!L53</f>
        <v>0</v>
      </c>
      <c r="M53">
        <f>('broad money'!M53/100)*nGDP!M53</f>
        <v>0</v>
      </c>
      <c r="N53">
        <f>('broad money'!N53/100)*nGDP!N53</f>
        <v>0</v>
      </c>
      <c r="O53">
        <f>('broad money'!O53/100)*nGDP!O53</f>
        <v>0</v>
      </c>
      <c r="P53">
        <f>('broad money'!P53/100)*nGDP!P53</f>
        <v>0</v>
      </c>
      <c r="Q53">
        <f>('broad money'!Q53/100)*nGDP!Q53</f>
        <v>0</v>
      </c>
      <c r="R53">
        <f>('broad money'!R53/100)*nGDP!R53</f>
        <v>0</v>
      </c>
      <c r="S53">
        <f>('broad money'!S53/100)*nGDP!S53</f>
        <v>0</v>
      </c>
      <c r="T53">
        <f>('broad money'!T53/100)*nGDP!T53</f>
        <v>0</v>
      </c>
      <c r="U53">
        <f>('broad money'!U53/100)*nGDP!U53</f>
        <v>0</v>
      </c>
      <c r="V53">
        <f>('broad money'!V53/100)*nGDP!V53</f>
        <v>0</v>
      </c>
      <c r="W53">
        <f>('broad money'!W53/100)*nGDP!W53</f>
        <v>0</v>
      </c>
      <c r="X53">
        <f>('broad money'!X53/100)*nGDP!X53</f>
        <v>0</v>
      </c>
      <c r="Y53">
        <f>('broad money'!Y53/100)*nGDP!Y53</f>
        <v>59671560.740249775</v>
      </c>
      <c r="Z53">
        <f>('broad money'!Z53/100)*nGDP!Z53</f>
        <v>55172366.205933884</v>
      </c>
      <c r="AA53">
        <f>('broad money'!AA53/100)*nGDP!AA53</f>
        <v>57867681.026233166</v>
      </c>
      <c r="AB53">
        <f>('broad money'!AB53/100)*nGDP!AB53</f>
        <v>55511665.742936976</v>
      </c>
      <c r="AC53">
        <f>('broad money'!AC53/100)*nGDP!AC53</f>
        <v>49639531.092639789</v>
      </c>
      <c r="AD53">
        <f>('broad money'!AD53/100)*nGDP!AD53</f>
        <v>52688117.089477196</v>
      </c>
      <c r="AE53">
        <f>('broad money'!AE53/100)*nGDP!AE53</f>
        <v>69273264.079866782</v>
      </c>
      <c r="AF53">
        <f>('broad money'!AF53/100)*nGDP!AF53</f>
        <v>77752504.411285773</v>
      </c>
      <c r="AG53">
        <f>('broad money'!AG53/100)*nGDP!AG53</f>
        <v>83106809.588233054</v>
      </c>
      <c r="AH53">
        <f>('broad money'!AH53/100)*nGDP!AH53</f>
        <v>84118508.017182156</v>
      </c>
      <c r="AI53">
        <f>('broad money'!AI53/100)*nGDP!AI53</f>
        <v>104109113.55921203</v>
      </c>
      <c r="AJ53">
        <f>('broad money'!AJ53/100)*nGDP!AJ53</f>
        <v>111665359.62357156</v>
      </c>
      <c r="AK53">
        <f>('broad money'!AK53/100)*nGDP!AK53</f>
        <v>152256755.5647034</v>
      </c>
      <c r="AL53">
        <f>('broad money'!AL53/100)*nGDP!AL53</f>
        <v>244172976.73666775</v>
      </c>
      <c r="AM53">
        <f>('broad money'!AM53/100)*nGDP!AM53</f>
        <v>269141908.14619428</v>
      </c>
      <c r="AN53">
        <f>('broad money'!AN53/100)*nGDP!AN53</f>
        <v>326974874.11031479</v>
      </c>
      <c r="AO53">
        <f>('broad money'!AO53/100)*nGDP!AO53</f>
        <v>340125935.77009642</v>
      </c>
      <c r="AP53">
        <f>('broad money'!AP53/100)*nGDP!AP53</f>
        <v>331576403.87899101</v>
      </c>
      <c r="AQ53">
        <f>('broad money'!AQ53/100)*nGDP!AQ53</f>
        <v>320737993.84665555</v>
      </c>
      <c r="AR53">
        <f>('broad money'!AR53/100)*nGDP!AR53</f>
        <v>355204730.34337515</v>
      </c>
      <c r="AS53">
        <f>('broad money'!AS53/100)*nGDP!AS53</f>
        <v>347096721.36763281</v>
      </c>
      <c r="AT53">
        <f>('broad money'!AT53/100)*nGDP!AT53</f>
        <v>369933179.2282573</v>
      </c>
      <c r="AU53">
        <f>('broad money'!AU53/100)*nGDP!AU53</f>
        <v>444009467.74221486</v>
      </c>
      <c r="AV53">
        <f>('broad money'!AV53/100)*nGDP!AV53</f>
        <v>578192364.21884251</v>
      </c>
      <c r="AW53">
        <f>('broad money'!AW53/100)*nGDP!AW53</f>
        <v>704505451.81760657</v>
      </c>
      <c r="AX53">
        <f>('broad money'!AX53/100)*nGDP!AX53</f>
        <v>816611769.03538835</v>
      </c>
      <c r="AY53">
        <f>('broad money'!AY53/100)*nGDP!AY53</f>
        <v>971735604.70379341</v>
      </c>
      <c r="AZ53">
        <f>('broad money'!AZ53/100)*nGDP!AZ53</f>
        <v>1173686257.5210698</v>
      </c>
      <c r="BA53">
        <f>('broad money'!BA53/100)*nGDP!BA53</f>
        <v>1351060325.6620851</v>
      </c>
      <c r="BB53">
        <f>('broad money'!BB53/100)*nGDP!BB53</f>
        <v>1315753311.6650956</v>
      </c>
      <c r="BC53">
        <f>('broad money'!BC53/100)*nGDP!BC53</f>
        <v>1332864174.710737</v>
      </c>
      <c r="BD53">
        <f>('broad money'!BD53/100)*nGDP!BD53</f>
        <v>1464336676.5414279</v>
      </c>
      <c r="BE53">
        <f>('broad money'!BE53/100)*nGDP!BE53</f>
        <v>1429660480.269604</v>
      </c>
      <c r="BF53">
        <f>('broad money'!BF53/100)*nGDP!BF53</f>
        <v>1655071609.7505865</v>
      </c>
      <c r="BG53">
        <f>('broad money'!BG53/100)*nGDP!BG53</f>
        <v>1778973920.5076303</v>
      </c>
      <c r="BH53">
        <f>('broad money'!BH53/100)*nGDP!BH53</f>
        <v>1578993535.7862194</v>
      </c>
      <c r="BI53">
        <f>('broad money'!BI53/100)*nGDP!BI53</f>
        <v>1705747450.4060011</v>
      </c>
      <c r="BJ53">
        <f>('broad money'!BJ53/100)*nGDP!BJ53</f>
        <v>1851655936.6486375</v>
      </c>
      <c r="BK53">
        <f>('broad money'!BK53/100)*nGDP!BK53</f>
        <v>1965776200.3874285</v>
      </c>
      <c r="BL53">
        <f>('broad money'!BL53/100)*nGDP!BL53</f>
        <v>2021860861.0222101</v>
      </c>
      <c r="BM53">
        <f>('broad money'!BM53/100)*nGDP!BM53</f>
        <v>2135020214.1449897</v>
      </c>
      <c r="BN53">
        <f>('broad money'!BN53/100)*nGDP!BN53</f>
        <v>2284282234.4428544</v>
      </c>
      <c r="BO53">
        <f>('broad money'!BO53/100)*nGDP!BO53</f>
        <v>2148423843.3591099</v>
      </c>
      <c r="BP53">
        <f>('broad money'!BP53/100)*nGDP!BP53</f>
        <v>2351726593.5307961</v>
      </c>
      <c r="BQ53">
        <f>('broad money'!BQ53/100)*nGDP!BQ53</f>
        <v>0</v>
      </c>
    </row>
    <row r="54" spans="1:69" x14ac:dyDescent="0.35">
      <c r="A54" t="s">
        <v>257</v>
      </c>
      <c r="B54" t="s">
        <v>258</v>
      </c>
      <c r="C54" t="s">
        <v>816</v>
      </c>
      <c r="D54" t="s">
        <v>817</v>
      </c>
      <c r="E54">
        <f>('broad money'!E54/100)*nGDP!E54</f>
        <v>99710803.186487809</v>
      </c>
      <c r="F54">
        <f>('broad money'!F54/100)*nGDP!F54</f>
        <v>91376251.213551417</v>
      </c>
      <c r="G54">
        <f>('broad money'!G54/100)*nGDP!G54</f>
        <v>92825671.794409305</v>
      </c>
      <c r="H54">
        <f>('broad money'!H54/100)*nGDP!H54</f>
        <v>102584923.53498469</v>
      </c>
      <c r="I54">
        <f>('broad money'!I54/100)*nGDP!I54</f>
        <v>110223906.40742241</v>
      </c>
      <c r="J54">
        <f>('broad money'!J54/100)*nGDP!J54</f>
        <v>117947169.81132089</v>
      </c>
      <c r="K54">
        <f>('broad money'!K54/100)*nGDP!K54</f>
        <v>121690566.03773591</v>
      </c>
      <c r="L54">
        <f>('broad money'!L54/100)*nGDP!L54</f>
        <v>162445283.01886815</v>
      </c>
      <c r="M54">
        <f>('broad money'!M54/100)*nGDP!M54</f>
        <v>161358490.56603757</v>
      </c>
      <c r="N54">
        <f>('broad money'!N54/100)*nGDP!N54</f>
        <v>180467924.52830201</v>
      </c>
      <c r="O54">
        <f>('broad money'!O54/100)*nGDP!O54</f>
        <v>192860377.35849062</v>
      </c>
      <c r="P54">
        <f>('broad money'!P54/100)*nGDP!P54</f>
        <v>273475048.34486544</v>
      </c>
      <c r="Q54">
        <f>('broad money'!Q54/100)*nGDP!Q54</f>
        <v>326465712.13262928</v>
      </c>
      <c r="R54">
        <f>('broad money'!R54/100)*nGDP!R54</f>
        <v>397336566.18760633</v>
      </c>
      <c r="S54">
        <f>('broad money'!S54/100)*nGDP!S54</f>
        <v>434590163.93442541</v>
      </c>
      <c r="T54">
        <f>('broad money'!T54/100)*nGDP!T54</f>
        <v>572345390.89848363</v>
      </c>
      <c r="U54">
        <f>('broad money'!U54/100)*nGDP!U54</f>
        <v>769054842.47374749</v>
      </c>
      <c r="V54">
        <f>('broad money'!V54/100)*nGDP!V54</f>
        <v>1011003500.5834295</v>
      </c>
      <c r="W54">
        <f>('broad money'!W54/100)*nGDP!W54</f>
        <v>1293208868.1446898</v>
      </c>
      <c r="X54">
        <f>('broad money'!X54/100)*nGDP!X54</f>
        <v>1744632438.7397919</v>
      </c>
      <c r="Y54">
        <f>('broad money'!Y54/100)*nGDP!Y54</f>
        <v>2026522753.7922971</v>
      </c>
      <c r="Z54">
        <f>('broad money'!Z54/100)*nGDP!Z54</f>
        <v>1493066342.3658512</v>
      </c>
      <c r="AA54">
        <f>('broad money'!AA54/100)*nGDP!AA54</f>
        <v>1106273381.694231</v>
      </c>
      <c r="AB54">
        <f>('broad money'!AB54/100)*nGDP!AB54</f>
        <v>1385135754.1813641</v>
      </c>
      <c r="AC54">
        <f>('broad money'!AC54/100)*nGDP!AC54</f>
        <v>1505007007.9990468</v>
      </c>
      <c r="AD54">
        <f>('broad money'!AD54/100)*nGDP!AD54</f>
        <v>1517445544.5544546</v>
      </c>
      <c r="AE54">
        <f>('broad money'!AE54/100)*nGDP!AE54</f>
        <v>1661021505.376343</v>
      </c>
      <c r="AF54">
        <f>('broad money'!AF54/100)*nGDP!AF54</f>
        <v>1716823323.2435882</v>
      </c>
      <c r="AG54">
        <f>('broad money'!AG54/100)*nGDP!AG54</f>
        <v>1988191054.2287881</v>
      </c>
      <c r="AH54">
        <f>('broad money'!AH54/100)*nGDP!AH54</f>
        <v>2166662557.0213299</v>
      </c>
      <c r="AI54">
        <f>('broad money'!AI54/100)*nGDP!AI54</f>
        <v>2445870657.6360059</v>
      </c>
      <c r="AJ54">
        <f>('broad money'!AJ54/100)*nGDP!AJ54</f>
        <v>2451162981.1629806</v>
      </c>
      <c r="AK54">
        <f>('broad money'!AK54/100)*nGDP!AK54</f>
        <v>2767793832.8616147</v>
      </c>
      <c r="AL54">
        <f>('broad money'!AL54/100)*nGDP!AL54</f>
        <v>3003594495.9281144</v>
      </c>
      <c r="AM54">
        <f>('broad money'!AM54/100)*nGDP!AM54</f>
        <v>3323653037.8295817</v>
      </c>
      <c r="AN54">
        <f>('broad money'!AN54/100)*nGDP!AN54</f>
        <v>3041490842.286922</v>
      </c>
      <c r="AO54">
        <f>('broad money'!AO54/100)*nGDP!AO54</f>
        <v>3881998940.8309731</v>
      </c>
      <c r="AP54">
        <f>('broad money'!AP54/100)*nGDP!AP54</f>
        <v>1890231162.9191737</v>
      </c>
      <c r="AQ54">
        <f>('broad money'!AQ54/100)*nGDP!AQ54</f>
        <v>2056716452.4595842</v>
      </c>
      <c r="AR54">
        <f>('broad money'!AR54/100)*nGDP!AR54</f>
        <v>2409819498.204535</v>
      </c>
      <c r="AS54">
        <f>('broad money'!AS54/100)*nGDP!AS54</f>
        <v>2770729837.2888908</v>
      </c>
      <c r="AT54">
        <f>('broad money'!AT54/100)*nGDP!AT54</f>
        <v>6605258792.5956411</v>
      </c>
      <c r="AU54">
        <f>('broad money'!AU54/100)*nGDP!AU54</f>
        <v>7201321965.3189688</v>
      </c>
      <c r="AV54">
        <f>('broad money'!AV54/100)*nGDP!AV54</f>
        <v>8103641516.1994543</v>
      </c>
      <c r="AW54">
        <f>('broad money'!AW54/100)*nGDP!AW54</f>
        <v>9058495286.5470219</v>
      </c>
      <c r="AX54">
        <f>('broad money'!AX54/100)*nGDP!AX54</f>
        <v>10598701383.03425</v>
      </c>
      <c r="AY54">
        <f>('broad money'!AY54/100)*nGDP!AY54</f>
        <v>12161240011.821514</v>
      </c>
      <c r="AZ54">
        <f>('broad money'!AZ54/100)*nGDP!AZ54</f>
        <v>14497455250.570515</v>
      </c>
      <c r="BA54">
        <f>('broad money'!BA54/100)*nGDP!BA54</f>
        <v>17435136137.974201</v>
      </c>
      <c r="BB54">
        <f>('broad money'!BB54/100)*nGDP!BB54</f>
        <v>17483130660.663975</v>
      </c>
      <c r="BC54">
        <f>('broad money'!BC54/100)*nGDP!BC54</f>
        <v>19240481328.028049</v>
      </c>
      <c r="BD54">
        <f>('broad money'!BD54/100)*nGDP!BD54</f>
        <v>21094882741.341549</v>
      </c>
      <c r="BE54">
        <f>('broad money'!BE54/100)*nGDP!BE54</f>
        <v>23317619244.107925</v>
      </c>
      <c r="BF54">
        <f>('broad money'!BF54/100)*nGDP!BF54</f>
        <v>25720901488.203213</v>
      </c>
      <c r="BG54">
        <f>('broad money'!BG54/100)*nGDP!BG54</f>
        <v>27286147021.806572</v>
      </c>
      <c r="BH54">
        <f>('broad money'!BH54/100)*nGDP!BH54</f>
        <v>28584657467.368702</v>
      </c>
      <c r="BI54">
        <f>('broad money'!BI54/100)*nGDP!BI54</f>
        <v>28916478425.401352</v>
      </c>
      <c r="BJ54">
        <f>('broad money'!BJ54/100)*nGDP!BJ54</f>
        <v>28185628341.91935</v>
      </c>
      <c r="BK54">
        <f>('broad money'!BK54/100)*nGDP!BK54</f>
        <v>28322123085.325508</v>
      </c>
      <c r="BL54">
        <f>('broad money'!BL54/100)*nGDP!BL54</f>
        <v>28948201815.107948</v>
      </c>
      <c r="BM54">
        <f>('broad money'!BM54/100)*nGDP!BM54</f>
        <v>34233846451.797337</v>
      </c>
      <c r="BN54">
        <f>('broad money'!BN54/100)*nGDP!BN54</f>
        <v>35083384714.725113</v>
      </c>
      <c r="BO54">
        <f>('broad money'!BO54/100)*nGDP!BO54</f>
        <v>32862191400.84391</v>
      </c>
      <c r="BP54">
        <f>('broad money'!BP54/100)*nGDP!BP54</f>
        <v>41032778866.140831</v>
      </c>
      <c r="BQ54">
        <f>('broad money'!BQ54/100)*nGDP!BQ54</f>
        <v>48175089696.67968</v>
      </c>
    </row>
    <row r="55" spans="1:69" x14ac:dyDescent="0.35">
      <c r="A55" t="s">
        <v>259</v>
      </c>
      <c r="B55" t="s">
        <v>260</v>
      </c>
      <c r="C55" t="s">
        <v>816</v>
      </c>
      <c r="D55" t="s">
        <v>817</v>
      </c>
      <c r="E55">
        <f>('broad money'!E55/100)*nGDP!E55</f>
        <v>0</v>
      </c>
      <c r="F55">
        <f>('broad money'!F55/100)*nGDP!F55</f>
        <v>0</v>
      </c>
      <c r="G55">
        <f>('broad money'!G55/100)*nGDP!G55</f>
        <v>0</v>
      </c>
      <c r="H55">
        <f>('broad money'!H55/100)*nGDP!H55</f>
        <v>0</v>
      </c>
      <c r="I55">
        <f>('broad money'!I55/100)*nGDP!I55</f>
        <v>0</v>
      </c>
      <c r="J55">
        <f>('broad money'!J55/100)*nGDP!J55</f>
        <v>0</v>
      </c>
      <c r="K55">
        <f>('broad money'!K55/100)*nGDP!K55</f>
        <v>0</v>
      </c>
      <c r="L55">
        <f>('broad money'!L55/100)*nGDP!L55</f>
        <v>519882834.71649748</v>
      </c>
      <c r="M55">
        <f>('broad money'!M55/100)*nGDP!M55</f>
        <v>552550760.50839686</v>
      </c>
      <c r="N55">
        <f>('broad money'!N55/100)*nGDP!N55</f>
        <v>685374215.39170241</v>
      </c>
      <c r="O55">
        <f>('broad money'!O55/100)*nGDP!O55</f>
        <v>734436394.10459757</v>
      </c>
      <c r="P55">
        <f>('broad money'!P55/100)*nGDP!P55</f>
        <v>854748388.29308403</v>
      </c>
      <c r="Q55">
        <f>('broad money'!Q55/100)*nGDP!Q55</f>
        <v>998263497.82156646</v>
      </c>
      <c r="R55">
        <f>('broad money'!R55/100)*nGDP!R55</f>
        <v>1094167724.5202544</v>
      </c>
      <c r="S55">
        <f>('broad money'!S55/100)*nGDP!S55</f>
        <v>1252860384.1231053</v>
      </c>
      <c r="T55">
        <f>('broad money'!T55/100)*nGDP!T55</f>
        <v>1513507446.8415153</v>
      </c>
      <c r="U55">
        <f>('broad money'!U55/100)*nGDP!U55</f>
        <v>1776938462.8323262</v>
      </c>
      <c r="V55">
        <f>('broad money'!V55/100)*nGDP!V55</f>
        <v>2155444240.6713405</v>
      </c>
      <c r="W55">
        <f>('broad money'!W55/100)*nGDP!W55</f>
        <v>2588690866.5152731</v>
      </c>
      <c r="X55">
        <f>('broad money'!X55/100)*nGDP!X55</f>
        <v>3178586790.9502501</v>
      </c>
      <c r="Y55">
        <f>('broad money'!Y55/100)*nGDP!Y55</f>
        <v>3581467080.2340698</v>
      </c>
      <c r="Z55">
        <f>('broad money'!Z55/100)*nGDP!Z55</f>
        <v>4302667758.8127127</v>
      </c>
      <c r="AA55">
        <f>('broad money'!AA55/100)*nGDP!AA55</f>
        <v>5343098161.6763325</v>
      </c>
      <c r="AB55">
        <f>('broad money'!AB55/100)*nGDP!AB55</f>
        <v>5878989581.5080099</v>
      </c>
      <c r="AC55">
        <f>('broad money'!AC55/100)*nGDP!AC55</f>
        <v>6245205162.669261</v>
      </c>
      <c r="AD55">
        <f>('broad money'!AD55/100)*nGDP!AD55</f>
        <v>6618983215.1568241</v>
      </c>
      <c r="AE55">
        <f>('broad money'!AE55/100)*nGDP!AE55</f>
        <v>5995320530.841116</v>
      </c>
      <c r="AF55">
        <f>('broad money'!AF55/100)*nGDP!AF55</f>
        <v>6472732101.7825222</v>
      </c>
      <c r="AG55">
        <f>('broad money'!AG55/100)*nGDP!AG55</f>
        <v>7063443350.6906023</v>
      </c>
      <c r="AH55">
        <f>('broad money'!AH55/100)*nGDP!AH55</f>
        <v>6178153016.6732502</v>
      </c>
      <c r="AI55">
        <f>('broad money'!AI55/100)*nGDP!AI55</f>
        <v>6397192703.7374735</v>
      </c>
      <c r="AJ55">
        <f>('broad money'!AJ55/100)*nGDP!AJ55</f>
        <v>6607575694.8934984</v>
      </c>
      <c r="AK55">
        <f>('broad money'!AK55/100)*nGDP!AK55</f>
        <v>6686701151.1339989</v>
      </c>
      <c r="AL55">
        <f>('broad money'!AL55/100)*nGDP!AL55</f>
        <v>6816169781.7684069</v>
      </c>
      <c r="AM55">
        <f>('broad money'!AM55/100)*nGDP!AM55</f>
        <v>7232994201.3991232</v>
      </c>
      <c r="AN55">
        <f>('broad money'!AN55/100)*nGDP!AN55</f>
        <v>7794107418.3242521</v>
      </c>
      <c r="AO55">
        <f>('broad money'!AO55/100)*nGDP!AO55</f>
        <v>8877055412.429245</v>
      </c>
      <c r="AP55">
        <f>('broad money'!AP55/100)*nGDP!AP55</f>
        <v>9886647669.2613716</v>
      </c>
      <c r="AQ55">
        <f>('broad money'!AQ55/100)*nGDP!AQ55</f>
        <v>11168823203.242901</v>
      </c>
      <c r="AR55">
        <f>('broad money'!AR55/100)*nGDP!AR55</f>
        <v>11859799589.96151</v>
      </c>
      <c r="AS55">
        <f>('broad money'!AS55/100)*nGDP!AS55</f>
        <v>13074619043.035816</v>
      </c>
      <c r="AT55">
        <f>('broad money'!AT55/100)*nGDP!AT55</f>
        <v>14684279571.99077</v>
      </c>
      <c r="AU55">
        <f>('broad money'!AU55/100)*nGDP!AU55</f>
        <v>15726334908.101068</v>
      </c>
      <c r="AV55">
        <f>('broad money'!AV55/100)*nGDP!AV55</f>
        <v>16387054506.06929</v>
      </c>
      <c r="AW55">
        <f>('broad money'!AW55/100)*nGDP!AW55</f>
        <v>18548996256.821293</v>
      </c>
      <c r="AX55">
        <f>('broad money'!AX55/100)*nGDP!AX55</f>
        <v>21352555339.4604</v>
      </c>
      <c r="AY55">
        <f>('broad money'!AY55/100)*nGDP!AY55</f>
        <v>24076093757.82819</v>
      </c>
      <c r="AZ55">
        <f>('broad money'!AZ55/100)*nGDP!AZ55</f>
        <v>27348439481.228416</v>
      </c>
      <c r="BA55">
        <f>('broad money'!BA55/100)*nGDP!BA55</f>
        <v>29898139411.3116</v>
      </c>
      <c r="BB55">
        <f>('broad money'!BB55/100)*nGDP!BB55</f>
        <v>32138784084.311317</v>
      </c>
      <c r="BC55">
        <f>('broad money'!BC55/100)*nGDP!BC55</f>
        <v>30562275156.600037</v>
      </c>
      <c r="BD55">
        <f>('broad money'!BD55/100)*nGDP!BD55</f>
        <v>31124960300.284931</v>
      </c>
      <c r="BE55">
        <f>('broad money'!BE55/100)*nGDP!BE55</f>
        <v>36512880922.408867</v>
      </c>
      <c r="BF55">
        <f>('broad money'!BF55/100)*nGDP!BF55</f>
        <v>37791100365.477592</v>
      </c>
      <c r="BG55">
        <f>('broad money'!BG55/100)*nGDP!BG55</f>
        <v>39805299619.296471</v>
      </c>
      <c r="BH55">
        <f>('broad money'!BH55/100)*nGDP!BH55</f>
        <v>41059171054.862732</v>
      </c>
      <c r="BI55">
        <f>('broad money'!BI55/100)*nGDP!BI55</f>
        <v>41316262554.295052</v>
      </c>
      <c r="BJ55">
        <f>('broad money'!BJ55/100)*nGDP!BJ55</f>
        <v>41157247107.620461</v>
      </c>
      <c r="BK55">
        <f>('broad money'!BK55/100)*nGDP!BK55</f>
        <v>42048218747.430626</v>
      </c>
      <c r="BL55">
        <f>('broad money'!BL55/100)*nGDP!BL55</f>
        <v>43521364335.75927</v>
      </c>
      <c r="BM55">
        <f>('broad money'!BM55/100)*nGDP!BM55</f>
        <v>45072549455.786392</v>
      </c>
      <c r="BN55">
        <f>('broad money'!BN55/100)*nGDP!BN55</f>
        <v>47271417963.224068</v>
      </c>
      <c r="BO55">
        <f>('broad money'!BO55/100)*nGDP!BO55</f>
        <v>50075616283.680328</v>
      </c>
      <c r="BP55">
        <f>('broad money'!BP55/100)*nGDP!BP55</f>
        <v>51475608861.315727</v>
      </c>
      <c r="BQ55">
        <f>('broad money'!BQ55/100)*nGDP!BQ55</f>
        <v>49574118177.973869</v>
      </c>
    </row>
    <row r="56" spans="1:69" x14ac:dyDescent="0.35">
      <c r="A56" t="s">
        <v>261</v>
      </c>
      <c r="B56" t="s">
        <v>262</v>
      </c>
      <c r="C56" t="s">
        <v>816</v>
      </c>
      <c r="D56" t="s">
        <v>817</v>
      </c>
      <c r="E56">
        <f>('broad money'!E56/100)*nGDP!E56</f>
        <v>0</v>
      </c>
      <c r="F56">
        <f>('broad money'!F56/100)*nGDP!F56</f>
        <v>0</v>
      </c>
      <c r="G56">
        <f>('broad money'!G56/100)*nGDP!G56</f>
        <v>0</v>
      </c>
      <c r="H56">
        <f>('broad money'!H56/100)*nGDP!H56</f>
        <v>0</v>
      </c>
      <c r="I56">
        <f>('broad money'!I56/100)*nGDP!I56</f>
        <v>0</v>
      </c>
      <c r="J56">
        <f>('broad money'!J56/100)*nGDP!J56</f>
        <v>0</v>
      </c>
      <c r="K56">
        <f>('broad money'!K56/100)*nGDP!K56</f>
        <v>0</v>
      </c>
      <c r="L56">
        <f>('broad money'!L56/100)*nGDP!L56</f>
        <v>0</v>
      </c>
      <c r="M56">
        <f>('broad money'!M56/100)*nGDP!M56</f>
        <v>0</v>
      </c>
      <c r="N56">
        <f>('broad money'!N56/100)*nGDP!N56</f>
        <v>0</v>
      </c>
      <c r="O56">
        <f>('broad money'!O56/100)*nGDP!O56</f>
        <v>0</v>
      </c>
      <c r="P56">
        <f>('broad money'!P56/100)*nGDP!P56</f>
        <v>0</v>
      </c>
      <c r="Q56">
        <f>('broad money'!Q56/100)*nGDP!Q56</f>
        <v>0</v>
      </c>
      <c r="R56">
        <f>('broad money'!R56/100)*nGDP!R56</f>
        <v>0</v>
      </c>
      <c r="S56">
        <f>('broad money'!S56/100)*nGDP!S56</f>
        <v>0</v>
      </c>
      <c r="T56">
        <f>('broad money'!T56/100)*nGDP!T56</f>
        <v>0</v>
      </c>
      <c r="U56">
        <f>('broad money'!U56/100)*nGDP!U56</f>
        <v>0</v>
      </c>
      <c r="V56">
        <f>('broad money'!V56/100)*nGDP!V56</f>
        <v>0</v>
      </c>
      <c r="W56">
        <f>('broad money'!W56/100)*nGDP!W56</f>
        <v>0</v>
      </c>
      <c r="X56">
        <f>('broad money'!X56/100)*nGDP!X56</f>
        <v>0</v>
      </c>
      <c r="Y56">
        <f>('broad money'!Y56/100)*nGDP!Y56</f>
        <v>0</v>
      </c>
      <c r="Z56">
        <f>('broad money'!Z56/100)*nGDP!Z56</f>
        <v>0</v>
      </c>
      <c r="AA56">
        <f>('broad money'!AA56/100)*nGDP!AA56</f>
        <v>0</v>
      </c>
      <c r="AB56">
        <f>('broad money'!AB56/100)*nGDP!AB56</f>
        <v>0</v>
      </c>
      <c r="AC56">
        <f>('broad money'!AC56/100)*nGDP!AC56</f>
        <v>0</v>
      </c>
      <c r="AD56">
        <f>('broad money'!AD56/100)*nGDP!AD56</f>
        <v>0</v>
      </c>
      <c r="AE56">
        <f>('broad money'!AE56/100)*nGDP!AE56</f>
        <v>0</v>
      </c>
      <c r="AF56">
        <f>('broad money'!AF56/100)*nGDP!AF56</f>
        <v>0</v>
      </c>
      <c r="AG56">
        <f>('broad money'!AG56/100)*nGDP!AG56</f>
        <v>0</v>
      </c>
      <c r="AH56">
        <f>('broad money'!AH56/100)*nGDP!AH56</f>
        <v>0</v>
      </c>
      <c r="AI56">
        <f>('broad money'!AI56/100)*nGDP!AI56</f>
        <v>0</v>
      </c>
      <c r="AJ56">
        <f>('broad money'!AJ56/100)*nGDP!AJ56</f>
        <v>0</v>
      </c>
      <c r="AK56">
        <f>('broad money'!AK56/100)*nGDP!AK56</f>
        <v>0</v>
      </c>
      <c r="AL56">
        <f>('broad money'!AL56/100)*nGDP!AL56</f>
        <v>0</v>
      </c>
      <c r="AM56">
        <f>('broad money'!AM56/100)*nGDP!AM56</f>
        <v>0</v>
      </c>
      <c r="AN56">
        <f>('broad money'!AN56/100)*nGDP!AN56</f>
        <v>0</v>
      </c>
      <c r="AO56">
        <f>('broad money'!AO56/100)*nGDP!AO56</f>
        <v>0</v>
      </c>
      <c r="AP56">
        <f>('broad money'!AP56/100)*nGDP!AP56</f>
        <v>0</v>
      </c>
      <c r="AQ56">
        <f>('broad money'!AQ56/100)*nGDP!AQ56</f>
        <v>0</v>
      </c>
      <c r="AR56">
        <f>('broad money'!AR56/100)*nGDP!AR56</f>
        <v>0</v>
      </c>
      <c r="AS56">
        <f>('broad money'!AS56/100)*nGDP!AS56</f>
        <v>0</v>
      </c>
      <c r="AT56">
        <f>('broad money'!AT56/100)*nGDP!AT56</f>
        <v>0</v>
      </c>
      <c r="AU56">
        <f>('broad money'!AU56/100)*nGDP!AU56</f>
        <v>0</v>
      </c>
      <c r="AV56">
        <f>('broad money'!AV56/100)*nGDP!AV56</f>
        <v>0</v>
      </c>
      <c r="AW56">
        <f>('broad money'!AW56/100)*nGDP!AW56</f>
        <v>0</v>
      </c>
      <c r="AX56">
        <f>('broad money'!AX56/100)*nGDP!AX56</f>
        <v>0</v>
      </c>
      <c r="AY56">
        <f>('broad money'!AY56/100)*nGDP!AY56</f>
        <v>0</v>
      </c>
      <c r="AZ56">
        <f>('broad money'!AZ56/100)*nGDP!AZ56</f>
        <v>0</v>
      </c>
      <c r="BA56">
        <f>('broad money'!BA56/100)*nGDP!BA56</f>
        <v>0</v>
      </c>
      <c r="BB56">
        <f>('broad money'!BB56/100)*nGDP!BB56</f>
        <v>0</v>
      </c>
      <c r="BC56">
        <f>('broad money'!BC56/100)*nGDP!BC56</f>
        <v>0</v>
      </c>
      <c r="BD56">
        <f>('broad money'!BD56/100)*nGDP!BD56</f>
        <v>0</v>
      </c>
      <c r="BE56">
        <f>('broad money'!BE56/100)*nGDP!BE56</f>
        <v>0</v>
      </c>
      <c r="BF56">
        <f>('broad money'!BF56/100)*nGDP!BF56</f>
        <v>0</v>
      </c>
      <c r="BG56">
        <f>('broad money'!BG56/100)*nGDP!BG56</f>
        <v>0</v>
      </c>
      <c r="BH56">
        <f>('broad money'!BH56/100)*nGDP!BH56</f>
        <v>0</v>
      </c>
      <c r="BI56">
        <f>('broad money'!BI56/100)*nGDP!BI56</f>
        <v>0</v>
      </c>
      <c r="BJ56">
        <f>('broad money'!BJ56/100)*nGDP!BJ56</f>
        <v>0</v>
      </c>
      <c r="BK56">
        <f>('broad money'!BK56/100)*nGDP!BK56</f>
        <v>0</v>
      </c>
      <c r="BL56">
        <f>('broad money'!BL56/100)*nGDP!BL56</f>
        <v>0</v>
      </c>
      <c r="BM56">
        <f>('broad money'!BM56/100)*nGDP!BM56</f>
        <v>0</v>
      </c>
      <c r="BN56">
        <f>('broad money'!BN56/100)*nGDP!BN56</f>
        <v>0</v>
      </c>
      <c r="BO56">
        <f>('broad money'!BO56/100)*nGDP!BO56</f>
        <v>0</v>
      </c>
      <c r="BP56">
        <f>('broad money'!BP56/100)*nGDP!BP56</f>
        <v>0</v>
      </c>
      <c r="BQ56">
        <f>('broad money'!BQ56/100)*nGDP!BQ56</f>
        <v>0</v>
      </c>
    </row>
    <row r="57" spans="1:69" x14ac:dyDescent="0.35">
      <c r="A57" t="s">
        <v>263</v>
      </c>
      <c r="B57" t="s">
        <v>264</v>
      </c>
      <c r="C57" t="s">
        <v>816</v>
      </c>
      <c r="D57" t="s">
        <v>817</v>
      </c>
      <c r="E57">
        <f>('broad money'!E57/100)*nGDP!E57</f>
        <v>0</v>
      </c>
      <c r="F57">
        <f>('broad money'!F57/100)*nGDP!F57</f>
        <v>0</v>
      </c>
      <c r="G57">
        <f>('broad money'!G57/100)*nGDP!G57</f>
        <v>0</v>
      </c>
      <c r="H57">
        <f>('broad money'!H57/100)*nGDP!H57</f>
        <v>0</v>
      </c>
      <c r="I57">
        <f>('broad money'!I57/100)*nGDP!I57</f>
        <v>0</v>
      </c>
      <c r="J57">
        <f>('broad money'!J57/100)*nGDP!J57</f>
        <v>0</v>
      </c>
      <c r="K57">
        <f>('broad money'!K57/100)*nGDP!K57</f>
        <v>0</v>
      </c>
      <c r="L57">
        <f>('broad money'!L57/100)*nGDP!L57</f>
        <v>0</v>
      </c>
      <c r="M57">
        <f>('broad money'!M57/100)*nGDP!M57</f>
        <v>0</v>
      </c>
      <c r="N57">
        <f>('broad money'!N57/100)*nGDP!N57</f>
        <v>0</v>
      </c>
      <c r="O57">
        <f>('broad money'!O57/100)*nGDP!O57</f>
        <v>0</v>
      </c>
      <c r="P57">
        <f>('broad money'!P57/100)*nGDP!P57</f>
        <v>0</v>
      </c>
      <c r="Q57">
        <f>('broad money'!Q57/100)*nGDP!Q57</f>
        <v>0</v>
      </c>
      <c r="R57">
        <f>('broad money'!R57/100)*nGDP!R57</f>
        <v>0</v>
      </c>
      <c r="S57">
        <f>('broad money'!S57/100)*nGDP!S57</f>
        <v>0</v>
      </c>
      <c r="T57">
        <f>('broad money'!T57/100)*nGDP!T57</f>
        <v>0</v>
      </c>
      <c r="U57">
        <f>('broad money'!U57/100)*nGDP!U57</f>
        <v>0</v>
      </c>
      <c r="V57">
        <f>('broad money'!V57/100)*nGDP!V57</f>
        <v>0</v>
      </c>
      <c r="W57">
        <f>('broad money'!W57/100)*nGDP!W57</f>
        <v>0</v>
      </c>
      <c r="X57">
        <f>('broad money'!X57/100)*nGDP!X57</f>
        <v>0</v>
      </c>
      <c r="Y57">
        <f>('broad money'!Y57/100)*nGDP!Y57</f>
        <v>0</v>
      </c>
      <c r="Z57">
        <f>('broad money'!Z57/100)*nGDP!Z57</f>
        <v>0</v>
      </c>
      <c r="AA57">
        <f>('broad money'!AA57/100)*nGDP!AA57</f>
        <v>0</v>
      </c>
      <c r="AB57">
        <f>('broad money'!AB57/100)*nGDP!AB57</f>
        <v>0</v>
      </c>
      <c r="AC57">
        <f>('broad money'!AC57/100)*nGDP!AC57</f>
        <v>0</v>
      </c>
      <c r="AD57">
        <f>('broad money'!AD57/100)*nGDP!AD57</f>
        <v>0</v>
      </c>
      <c r="AE57">
        <f>('broad money'!AE57/100)*nGDP!AE57</f>
        <v>0</v>
      </c>
      <c r="AF57">
        <f>('broad money'!AF57/100)*nGDP!AF57</f>
        <v>0</v>
      </c>
      <c r="AG57">
        <f>('broad money'!AG57/100)*nGDP!AG57</f>
        <v>0</v>
      </c>
      <c r="AH57">
        <f>('broad money'!AH57/100)*nGDP!AH57</f>
        <v>0</v>
      </c>
      <c r="AI57">
        <f>('broad money'!AI57/100)*nGDP!AI57</f>
        <v>0</v>
      </c>
      <c r="AJ57">
        <f>('broad money'!AJ57/100)*nGDP!AJ57</f>
        <v>0</v>
      </c>
      <c r="AK57">
        <f>('broad money'!AK57/100)*nGDP!AK57</f>
        <v>0</v>
      </c>
      <c r="AL57">
        <f>('broad money'!AL57/100)*nGDP!AL57</f>
        <v>0</v>
      </c>
      <c r="AM57">
        <f>('broad money'!AM57/100)*nGDP!AM57</f>
        <v>0</v>
      </c>
      <c r="AN57">
        <f>('broad money'!AN57/100)*nGDP!AN57</f>
        <v>0</v>
      </c>
      <c r="AO57">
        <f>('broad money'!AO57/100)*nGDP!AO57</f>
        <v>0</v>
      </c>
      <c r="AP57">
        <f>('broad money'!AP57/100)*nGDP!AP57</f>
        <v>0</v>
      </c>
      <c r="AQ57">
        <f>('broad money'!AQ57/100)*nGDP!AQ57</f>
        <v>0</v>
      </c>
      <c r="AR57">
        <f>('broad money'!AR57/100)*nGDP!AR57</f>
        <v>0</v>
      </c>
      <c r="AS57">
        <f>('broad money'!AS57/100)*nGDP!AS57</f>
        <v>0</v>
      </c>
      <c r="AT57">
        <f>('broad money'!AT57/100)*nGDP!AT57</f>
        <v>0</v>
      </c>
      <c r="AU57">
        <f>('broad money'!AU57/100)*nGDP!AU57</f>
        <v>0</v>
      </c>
      <c r="AV57">
        <f>('broad money'!AV57/100)*nGDP!AV57</f>
        <v>0</v>
      </c>
      <c r="AW57">
        <f>('broad money'!AW57/100)*nGDP!AW57</f>
        <v>0</v>
      </c>
      <c r="AX57">
        <f>('broad money'!AX57/100)*nGDP!AX57</f>
        <v>0</v>
      </c>
      <c r="AY57">
        <f>('broad money'!AY57/100)*nGDP!AY57</f>
        <v>0</v>
      </c>
      <c r="AZ57">
        <f>('broad money'!AZ57/100)*nGDP!AZ57</f>
        <v>0</v>
      </c>
      <c r="BA57">
        <f>('broad money'!BA57/100)*nGDP!BA57</f>
        <v>0</v>
      </c>
      <c r="BB57">
        <f>('broad money'!BB57/100)*nGDP!BB57</f>
        <v>0</v>
      </c>
      <c r="BC57">
        <f>('broad money'!BC57/100)*nGDP!BC57</f>
        <v>0</v>
      </c>
      <c r="BD57">
        <f>('broad money'!BD57/100)*nGDP!BD57</f>
        <v>0</v>
      </c>
      <c r="BE57">
        <f>('broad money'!BE57/100)*nGDP!BE57</f>
        <v>0</v>
      </c>
      <c r="BF57">
        <f>('broad money'!BF57/100)*nGDP!BF57</f>
        <v>0</v>
      </c>
      <c r="BG57">
        <f>('broad money'!BG57/100)*nGDP!BG57</f>
        <v>0</v>
      </c>
      <c r="BH57">
        <f>('broad money'!BH57/100)*nGDP!BH57</f>
        <v>0</v>
      </c>
      <c r="BI57">
        <f>('broad money'!BI57/100)*nGDP!BI57</f>
        <v>0</v>
      </c>
      <c r="BJ57">
        <f>('broad money'!BJ57/100)*nGDP!BJ57</f>
        <v>0</v>
      </c>
      <c r="BK57">
        <f>('broad money'!BK57/100)*nGDP!BK57</f>
        <v>0</v>
      </c>
      <c r="BL57">
        <f>('broad money'!BL57/100)*nGDP!BL57</f>
        <v>0</v>
      </c>
      <c r="BM57">
        <f>('broad money'!BM57/100)*nGDP!BM57</f>
        <v>0</v>
      </c>
      <c r="BN57">
        <f>('broad money'!BN57/100)*nGDP!BN57</f>
        <v>0</v>
      </c>
      <c r="BO57">
        <f>('broad money'!BO57/100)*nGDP!BO57</f>
        <v>0</v>
      </c>
      <c r="BP57">
        <f>('broad money'!BP57/100)*nGDP!BP57</f>
        <v>0</v>
      </c>
      <c r="BQ57">
        <f>('broad money'!BQ57/100)*nGDP!BQ57</f>
        <v>0</v>
      </c>
    </row>
    <row r="58" spans="1:69" x14ac:dyDescent="0.35">
      <c r="A58" t="s">
        <v>265</v>
      </c>
      <c r="B58" t="s">
        <v>266</v>
      </c>
      <c r="C58" t="s">
        <v>816</v>
      </c>
      <c r="D58" t="s">
        <v>817</v>
      </c>
      <c r="E58">
        <f>('broad money'!E58/100)*nGDP!E58</f>
        <v>0</v>
      </c>
      <c r="F58">
        <f>('broad money'!F58/100)*nGDP!F58</f>
        <v>0</v>
      </c>
      <c r="G58">
        <f>('broad money'!G58/100)*nGDP!G58</f>
        <v>0</v>
      </c>
      <c r="H58">
        <f>('broad money'!H58/100)*nGDP!H58</f>
        <v>0</v>
      </c>
      <c r="I58">
        <f>('broad money'!I58/100)*nGDP!I58</f>
        <v>0</v>
      </c>
      <c r="J58">
        <f>('broad money'!J58/100)*nGDP!J58</f>
        <v>0</v>
      </c>
      <c r="K58">
        <f>('broad money'!K58/100)*nGDP!K58</f>
        <v>0</v>
      </c>
      <c r="L58">
        <f>('broad money'!L58/100)*nGDP!L58</f>
        <v>0</v>
      </c>
      <c r="M58">
        <f>('broad money'!M58/100)*nGDP!M58</f>
        <v>0</v>
      </c>
      <c r="N58">
        <f>('broad money'!N58/100)*nGDP!N58</f>
        <v>0</v>
      </c>
      <c r="O58">
        <f>('broad money'!O58/100)*nGDP!O58</f>
        <v>0</v>
      </c>
      <c r="P58">
        <f>('broad money'!P58/100)*nGDP!P58</f>
        <v>0</v>
      </c>
      <c r="Q58">
        <f>('broad money'!Q58/100)*nGDP!Q58</f>
        <v>0</v>
      </c>
      <c r="R58">
        <f>('broad money'!R58/100)*nGDP!R58</f>
        <v>0</v>
      </c>
      <c r="S58">
        <f>('broad money'!S58/100)*nGDP!S58</f>
        <v>0</v>
      </c>
      <c r="T58">
        <f>('broad money'!T58/100)*nGDP!T58</f>
        <v>0</v>
      </c>
      <c r="U58">
        <f>('broad money'!U58/100)*nGDP!U58</f>
        <v>0</v>
      </c>
      <c r="V58">
        <f>('broad money'!V58/100)*nGDP!V58</f>
        <v>0</v>
      </c>
      <c r="W58">
        <f>('broad money'!W58/100)*nGDP!W58</f>
        <v>0</v>
      </c>
      <c r="X58">
        <f>('broad money'!X58/100)*nGDP!X58</f>
        <v>0</v>
      </c>
      <c r="Y58">
        <f>('broad money'!Y58/100)*nGDP!Y58</f>
        <v>0</v>
      </c>
      <c r="Z58">
        <f>('broad money'!Z58/100)*nGDP!Z58</f>
        <v>0</v>
      </c>
      <c r="AA58">
        <f>('broad money'!AA58/100)*nGDP!AA58</f>
        <v>0</v>
      </c>
      <c r="AB58">
        <f>('broad money'!AB58/100)*nGDP!AB58</f>
        <v>0</v>
      </c>
      <c r="AC58">
        <f>('broad money'!AC58/100)*nGDP!AC58</f>
        <v>0</v>
      </c>
      <c r="AD58">
        <f>('broad money'!AD58/100)*nGDP!AD58</f>
        <v>0</v>
      </c>
      <c r="AE58">
        <f>('broad money'!AE58/100)*nGDP!AE58</f>
        <v>0</v>
      </c>
      <c r="AF58">
        <f>('broad money'!AF58/100)*nGDP!AF58</f>
        <v>0</v>
      </c>
      <c r="AG58">
        <f>('broad money'!AG58/100)*nGDP!AG58</f>
        <v>0</v>
      </c>
      <c r="AH58">
        <f>('broad money'!AH58/100)*nGDP!AH58</f>
        <v>0</v>
      </c>
      <c r="AI58">
        <f>('broad money'!AI58/100)*nGDP!AI58</f>
        <v>0</v>
      </c>
      <c r="AJ58">
        <f>('broad money'!AJ58/100)*nGDP!AJ58</f>
        <v>0</v>
      </c>
      <c r="AK58">
        <f>('broad money'!AK58/100)*nGDP!AK58</f>
        <v>0</v>
      </c>
      <c r="AL58">
        <f>('broad money'!AL58/100)*nGDP!AL58</f>
        <v>0</v>
      </c>
      <c r="AM58">
        <f>('broad money'!AM58/100)*nGDP!AM58</f>
        <v>0</v>
      </c>
      <c r="AN58">
        <f>('broad money'!AN58/100)*nGDP!AN58</f>
        <v>0</v>
      </c>
      <c r="AO58">
        <f>('broad money'!AO58/100)*nGDP!AO58</f>
        <v>0</v>
      </c>
      <c r="AP58">
        <f>('broad money'!AP58/100)*nGDP!AP58</f>
        <v>0</v>
      </c>
      <c r="AQ58">
        <f>('broad money'!AQ58/100)*nGDP!AQ58</f>
        <v>0</v>
      </c>
      <c r="AR58">
        <f>('broad money'!AR58/100)*nGDP!AR58</f>
        <v>0</v>
      </c>
      <c r="AS58">
        <f>('broad money'!AS58/100)*nGDP!AS58</f>
        <v>0</v>
      </c>
      <c r="AT58">
        <f>('broad money'!AT58/100)*nGDP!AT58</f>
        <v>0</v>
      </c>
      <c r="AU58">
        <f>('broad money'!AU58/100)*nGDP!AU58</f>
        <v>0</v>
      </c>
      <c r="AV58">
        <f>('broad money'!AV58/100)*nGDP!AV58</f>
        <v>0</v>
      </c>
      <c r="AW58">
        <f>('broad money'!AW58/100)*nGDP!AW58</f>
        <v>0</v>
      </c>
      <c r="AX58">
        <f>('broad money'!AX58/100)*nGDP!AX58</f>
        <v>0</v>
      </c>
      <c r="AY58">
        <f>('broad money'!AY58/100)*nGDP!AY58</f>
        <v>0</v>
      </c>
      <c r="AZ58">
        <f>('broad money'!AZ58/100)*nGDP!AZ58</f>
        <v>0</v>
      </c>
      <c r="BA58">
        <f>('broad money'!BA58/100)*nGDP!BA58</f>
        <v>0</v>
      </c>
      <c r="BB58">
        <f>('broad money'!BB58/100)*nGDP!BB58</f>
        <v>0</v>
      </c>
      <c r="BC58">
        <f>('broad money'!BC58/100)*nGDP!BC58</f>
        <v>0</v>
      </c>
      <c r="BD58">
        <f>('broad money'!BD58/100)*nGDP!BD58</f>
        <v>0</v>
      </c>
      <c r="BE58">
        <f>('broad money'!BE58/100)*nGDP!BE58</f>
        <v>0</v>
      </c>
      <c r="BF58">
        <f>('broad money'!BF58/100)*nGDP!BF58</f>
        <v>0</v>
      </c>
      <c r="BG58">
        <f>('broad money'!BG58/100)*nGDP!BG58</f>
        <v>0</v>
      </c>
      <c r="BH58">
        <f>('broad money'!BH58/100)*nGDP!BH58</f>
        <v>0</v>
      </c>
      <c r="BI58">
        <f>('broad money'!BI58/100)*nGDP!BI58</f>
        <v>0</v>
      </c>
      <c r="BJ58">
        <f>('broad money'!BJ58/100)*nGDP!BJ58</f>
        <v>0</v>
      </c>
      <c r="BK58">
        <f>('broad money'!BK58/100)*nGDP!BK58</f>
        <v>0</v>
      </c>
      <c r="BL58">
        <f>('broad money'!BL58/100)*nGDP!BL58</f>
        <v>0</v>
      </c>
      <c r="BM58">
        <f>('broad money'!BM58/100)*nGDP!BM58</f>
        <v>0</v>
      </c>
      <c r="BN58">
        <f>('broad money'!BN58/100)*nGDP!BN58</f>
        <v>0</v>
      </c>
      <c r="BO58">
        <f>('broad money'!BO58/100)*nGDP!BO58</f>
        <v>0</v>
      </c>
      <c r="BP58">
        <f>('broad money'!BP58/100)*nGDP!BP58</f>
        <v>0</v>
      </c>
      <c r="BQ58">
        <f>('broad money'!BQ58/100)*nGDP!BQ58</f>
        <v>0</v>
      </c>
    </row>
    <row r="59" spans="1:69" x14ac:dyDescent="0.35">
      <c r="A59" t="s">
        <v>267</v>
      </c>
      <c r="B59" t="s">
        <v>268</v>
      </c>
      <c r="C59" t="s">
        <v>816</v>
      </c>
      <c r="D59" t="s">
        <v>817</v>
      </c>
      <c r="E59">
        <f>('broad money'!E59/100)*nGDP!E59</f>
        <v>0</v>
      </c>
      <c r="F59">
        <f>('broad money'!F59/100)*nGDP!F59</f>
        <v>0</v>
      </c>
      <c r="G59">
        <f>('broad money'!G59/100)*nGDP!G59</f>
        <v>0</v>
      </c>
      <c r="H59">
        <f>('broad money'!H59/100)*nGDP!H59</f>
        <v>0</v>
      </c>
      <c r="I59">
        <f>('broad money'!I59/100)*nGDP!I59</f>
        <v>0</v>
      </c>
      <c r="J59">
        <f>('broad money'!J59/100)*nGDP!J59</f>
        <v>0</v>
      </c>
      <c r="K59">
        <f>('broad money'!K59/100)*nGDP!K59</f>
        <v>0</v>
      </c>
      <c r="L59">
        <f>('broad money'!L59/100)*nGDP!L59</f>
        <v>0</v>
      </c>
      <c r="M59">
        <f>('broad money'!M59/100)*nGDP!M59</f>
        <v>0</v>
      </c>
      <c r="N59">
        <f>('broad money'!N59/100)*nGDP!N59</f>
        <v>0</v>
      </c>
      <c r="O59">
        <f>('broad money'!O59/100)*nGDP!O59</f>
        <v>0</v>
      </c>
      <c r="P59">
        <f>('broad money'!P59/100)*nGDP!P59</f>
        <v>0</v>
      </c>
      <c r="Q59">
        <f>('broad money'!Q59/100)*nGDP!Q59</f>
        <v>0</v>
      </c>
      <c r="R59">
        <f>('broad money'!R59/100)*nGDP!R59</f>
        <v>0</v>
      </c>
      <c r="S59">
        <f>('broad money'!S59/100)*nGDP!S59</f>
        <v>0</v>
      </c>
      <c r="T59">
        <f>('broad money'!T59/100)*nGDP!T59</f>
        <v>0</v>
      </c>
      <c r="U59">
        <f>('broad money'!U59/100)*nGDP!U59</f>
        <v>0</v>
      </c>
      <c r="V59">
        <f>('broad money'!V59/100)*nGDP!V59</f>
        <v>0</v>
      </c>
      <c r="W59">
        <f>('broad money'!W59/100)*nGDP!W59</f>
        <v>0</v>
      </c>
      <c r="X59">
        <f>('broad money'!X59/100)*nGDP!X59</f>
        <v>0</v>
      </c>
      <c r="Y59">
        <f>('broad money'!Y59/100)*nGDP!Y59</f>
        <v>0</v>
      </c>
      <c r="Z59">
        <f>('broad money'!Z59/100)*nGDP!Z59</f>
        <v>0</v>
      </c>
      <c r="AA59">
        <f>('broad money'!AA59/100)*nGDP!AA59</f>
        <v>0</v>
      </c>
      <c r="AB59">
        <f>('broad money'!AB59/100)*nGDP!AB59</f>
        <v>0</v>
      </c>
      <c r="AC59">
        <f>('broad money'!AC59/100)*nGDP!AC59</f>
        <v>0</v>
      </c>
      <c r="AD59">
        <f>('broad money'!AD59/100)*nGDP!AD59</f>
        <v>0</v>
      </c>
      <c r="AE59">
        <f>('broad money'!AE59/100)*nGDP!AE59</f>
        <v>0</v>
      </c>
      <c r="AF59">
        <f>('broad money'!AF59/100)*nGDP!AF59</f>
        <v>0</v>
      </c>
      <c r="AG59">
        <f>('broad money'!AG59/100)*nGDP!AG59</f>
        <v>0</v>
      </c>
      <c r="AH59">
        <f>('broad money'!AH59/100)*nGDP!AH59</f>
        <v>0</v>
      </c>
      <c r="AI59">
        <f>('broad money'!AI59/100)*nGDP!AI59</f>
        <v>0</v>
      </c>
      <c r="AJ59">
        <f>('broad money'!AJ59/100)*nGDP!AJ59</f>
        <v>0</v>
      </c>
      <c r="AK59">
        <f>('broad money'!AK59/100)*nGDP!AK59</f>
        <v>0</v>
      </c>
      <c r="AL59">
        <f>('broad money'!AL59/100)*nGDP!AL59</f>
        <v>0</v>
      </c>
      <c r="AM59">
        <f>('broad money'!AM59/100)*nGDP!AM59</f>
        <v>0</v>
      </c>
      <c r="AN59">
        <f>('broad money'!AN59/100)*nGDP!AN59</f>
        <v>0</v>
      </c>
      <c r="AO59">
        <f>('broad money'!AO59/100)*nGDP!AO59</f>
        <v>0</v>
      </c>
      <c r="AP59">
        <f>('broad money'!AP59/100)*nGDP!AP59</f>
        <v>0</v>
      </c>
      <c r="AQ59">
        <f>('broad money'!AQ59/100)*nGDP!AQ59</f>
        <v>0</v>
      </c>
      <c r="AR59">
        <f>('broad money'!AR59/100)*nGDP!AR59</f>
        <v>0</v>
      </c>
      <c r="AS59">
        <f>('broad money'!AS59/100)*nGDP!AS59</f>
        <v>0</v>
      </c>
      <c r="AT59">
        <f>('broad money'!AT59/100)*nGDP!AT59</f>
        <v>0</v>
      </c>
      <c r="AU59">
        <f>('broad money'!AU59/100)*nGDP!AU59</f>
        <v>0</v>
      </c>
      <c r="AV59">
        <f>('broad money'!AV59/100)*nGDP!AV59</f>
        <v>0</v>
      </c>
      <c r="AW59">
        <f>('broad money'!AW59/100)*nGDP!AW59</f>
        <v>0</v>
      </c>
      <c r="AX59">
        <f>('broad money'!AX59/100)*nGDP!AX59</f>
        <v>0</v>
      </c>
      <c r="AY59">
        <f>('broad money'!AY59/100)*nGDP!AY59</f>
        <v>0</v>
      </c>
      <c r="AZ59">
        <f>('broad money'!AZ59/100)*nGDP!AZ59</f>
        <v>0</v>
      </c>
      <c r="BA59">
        <f>('broad money'!BA59/100)*nGDP!BA59</f>
        <v>0</v>
      </c>
      <c r="BB59">
        <f>('broad money'!BB59/100)*nGDP!BB59</f>
        <v>0</v>
      </c>
      <c r="BC59">
        <f>('broad money'!BC59/100)*nGDP!BC59</f>
        <v>0</v>
      </c>
      <c r="BD59">
        <f>('broad money'!BD59/100)*nGDP!BD59</f>
        <v>0</v>
      </c>
      <c r="BE59">
        <f>('broad money'!BE59/100)*nGDP!BE59</f>
        <v>0</v>
      </c>
      <c r="BF59">
        <f>('broad money'!BF59/100)*nGDP!BF59</f>
        <v>0</v>
      </c>
      <c r="BG59">
        <f>('broad money'!BG59/100)*nGDP!BG59</f>
        <v>0</v>
      </c>
      <c r="BH59">
        <f>('broad money'!BH59/100)*nGDP!BH59</f>
        <v>0</v>
      </c>
      <c r="BI59">
        <f>('broad money'!BI59/100)*nGDP!BI59</f>
        <v>0</v>
      </c>
      <c r="BJ59">
        <f>('broad money'!BJ59/100)*nGDP!BJ59</f>
        <v>0</v>
      </c>
      <c r="BK59">
        <f>('broad money'!BK59/100)*nGDP!BK59</f>
        <v>0</v>
      </c>
      <c r="BL59">
        <f>('broad money'!BL59/100)*nGDP!BL59</f>
        <v>0</v>
      </c>
      <c r="BM59">
        <f>('broad money'!BM59/100)*nGDP!BM59</f>
        <v>0</v>
      </c>
      <c r="BN59">
        <f>('broad money'!BN59/100)*nGDP!BN59</f>
        <v>0</v>
      </c>
      <c r="BO59">
        <f>('broad money'!BO59/100)*nGDP!BO59</f>
        <v>0</v>
      </c>
      <c r="BP59">
        <f>('broad money'!BP59/100)*nGDP!BP59</f>
        <v>0</v>
      </c>
      <c r="BQ59">
        <f>('broad money'!BQ59/100)*nGDP!BQ59</f>
        <v>0</v>
      </c>
    </row>
    <row r="60" spans="1:69" x14ac:dyDescent="0.35">
      <c r="A60" t="s">
        <v>269</v>
      </c>
      <c r="B60" t="s">
        <v>270</v>
      </c>
      <c r="C60" t="s">
        <v>816</v>
      </c>
      <c r="D60" t="s">
        <v>817</v>
      </c>
      <c r="E60">
        <f>('broad money'!E60/100)*nGDP!E60</f>
        <v>0</v>
      </c>
      <c r="F60">
        <f>('broad money'!F60/100)*nGDP!F60</f>
        <v>0</v>
      </c>
      <c r="G60">
        <f>('broad money'!G60/100)*nGDP!G60</f>
        <v>0</v>
      </c>
      <c r="H60">
        <f>('broad money'!H60/100)*nGDP!H60</f>
        <v>0</v>
      </c>
      <c r="I60">
        <f>('broad money'!I60/100)*nGDP!I60</f>
        <v>0</v>
      </c>
      <c r="J60">
        <f>('broad money'!J60/100)*nGDP!J60</f>
        <v>0</v>
      </c>
      <c r="K60">
        <f>('broad money'!K60/100)*nGDP!K60</f>
        <v>0</v>
      </c>
      <c r="L60">
        <f>('broad money'!L60/100)*nGDP!L60</f>
        <v>0</v>
      </c>
      <c r="M60">
        <f>('broad money'!M60/100)*nGDP!M60</f>
        <v>0</v>
      </c>
      <c r="N60">
        <f>('broad money'!N60/100)*nGDP!N60</f>
        <v>0</v>
      </c>
      <c r="O60">
        <f>('broad money'!O60/100)*nGDP!O60</f>
        <v>0</v>
      </c>
      <c r="P60">
        <f>('broad money'!P60/100)*nGDP!P60</f>
        <v>0</v>
      </c>
      <c r="Q60">
        <f>('broad money'!Q60/100)*nGDP!Q60</f>
        <v>0</v>
      </c>
      <c r="R60">
        <f>('broad money'!R60/100)*nGDP!R60</f>
        <v>0</v>
      </c>
      <c r="S60">
        <f>('broad money'!S60/100)*nGDP!S60</f>
        <v>0</v>
      </c>
      <c r="T60">
        <f>('broad money'!T60/100)*nGDP!T60</f>
        <v>0</v>
      </c>
      <c r="U60">
        <f>('broad money'!U60/100)*nGDP!U60</f>
        <v>0</v>
      </c>
      <c r="V60">
        <f>('broad money'!V60/100)*nGDP!V60</f>
        <v>0</v>
      </c>
      <c r="W60">
        <f>('broad money'!W60/100)*nGDP!W60</f>
        <v>0</v>
      </c>
      <c r="X60">
        <f>('broad money'!X60/100)*nGDP!X60</f>
        <v>0</v>
      </c>
      <c r="Y60">
        <f>('broad money'!Y60/100)*nGDP!Y60</f>
        <v>0</v>
      </c>
      <c r="Z60">
        <f>('broad money'!Z60/100)*nGDP!Z60</f>
        <v>0</v>
      </c>
      <c r="AA60">
        <f>('broad money'!AA60/100)*nGDP!AA60</f>
        <v>0</v>
      </c>
      <c r="AB60">
        <f>('broad money'!AB60/100)*nGDP!AB60</f>
        <v>0</v>
      </c>
      <c r="AC60">
        <f>('broad money'!AC60/100)*nGDP!AC60</f>
        <v>0</v>
      </c>
      <c r="AD60">
        <f>('broad money'!AD60/100)*nGDP!AD60</f>
        <v>0</v>
      </c>
      <c r="AE60">
        <f>('broad money'!AE60/100)*nGDP!AE60</f>
        <v>0</v>
      </c>
      <c r="AF60">
        <f>('broad money'!AF60/100)*nGDP!AF60</f>
        <v>0</v>
      </c>
      <c r="AG60">
        <f>('broad money'!AG60/100)*nGDP!AG60</f>
        <v>0</v>
      </c>
      <c r="AH60">
        <f>('broad money'!AH60/100)*nGDP!AH60</f>
        <v>0</v>
      </c>
      <c r="AI60">
        <f>('broad money'!AI60/100)*nGDP!AI60</f>
        <v>0</v>
      </c>
      <c r="AJ60">
        <f>('broad money'!AJ60/100)*nGDP!AJ60</f>
        <v>0</v>
      </c>
      <c r="AK60">
        <f>('broad money'!AK60/100)*nGDP!AK60</f>
        <v>0</v>
      </c>
      <c r="AL60">
        <f>('broad money'!AL60/100)*nGDP!AL60</f>
        <v>23919493705.622066</v>
      </c>
      <c r="AM60">
        <f>('broad money'!AM60/100)*nGDP!AM60</f>
        <v>29168768455.792934</v>
      </c>
      <c r="AN60">
        <f>('broad money'!AN60/100)*nGDP!AN60</f>
        <v>40906631499.623215</v>
      </c>
      <c r="AO60">
        <f>('broad money'!AO60/100)*nGDP!AO60</f>
        <v>42570767575.851334</v>
      </c>
      <c r="AP60">
        <f>('broad money'!AP60/100)*nGDP!AP60</f>
        <v>37062387613.333092</v>
      </c>
      <c r="AQ60">
        <f>('broad money'!AQ60/100)*nGDP!AQ60</f>
        <v>37617272592.096977</v>
      </c>
      <c r="AR60">
        <f>('broad money'!AR60/100)*nGDP!AR60</f>
        <v>36049315575.714775</v>
      </c>
      <c r="AS60">
        <f>('broad money'!AS60/100)*nGDP!AS60</f>
        <v>37455086732.909271</v>
      </c>
      <c r="AT60">
        <f>('broad money'!AT60/100)*nGDP!AT60</f>
        <v>42256837655.150261</v>
      </c>
      <c r="AU60">
        <f>('broad money'!AU60/100)*nGDP!AU60</f>
        <v>43648384475.817558</v>
      </c>
      <c r="AV60">
        <f>('broad money'!AV60/100)*nGDP!AV60</f>
        <v>53982736006.23896</v>
      </c>
      <c r="AW60">
        <f>('broad money'!AW60/100)*nGDP!AW60</f>
        <v>63613884154.740211</v>
      </c>
      <c r="AX60">
        <f>('broad money'!AX60/100)*nGDP!AX60</f>
        <v>75744989022.181122</v>
      </c>
      <c r="AY60">
        <f>('broad money'!AY60/100)*nGDP!AY60</f>
        <v>90710642780.010498</v>
      </c>
      <c r="AZ60">
        <f>('broad money'!AZ60/100)*nGDP!AZ60</f>
        <v>117278416454.36774</v>
      </c>
      <c r="BA60">
        <f>('broad money'!BA60/100)*nGDP!BA60</f>
        <v>158353708183.71957</v>
      </c>
      <c r="BB60">
        <f>('broad money'!BB60/100)*nGDP!BB60</f>
        <v>142114777317.31625</v>
      </c>
      <c r="BC60">
        <f>('broad money'!BC60/100)*nGDP!BC60</f>
        <v>144514287958.32104</v>
      </c>
      <c r="BD60">
        <f>('broad money'!BD60/100)*nGDP!BD60</f>
        <v>160262508770.85559</v>
      </c>
      <c r="BE60">
        <f>('broad money'!BE60/100)*nGDP!BE60</f>
        <v>151799003958.62589</v>
      </c>
      <c r="BF60">
        <f>('broad money'!BF60/100)*nGDP!BF60</f>
        <v>160675639884.69135</v>
      </c>
      <c r="BG60">
        <f>('broad money'!BG60/100)*nGDP!BG60</f>
        <v>160456220643.1412</v>
      </c>
      <c r="BH60">
        <f>('broad money'!BH60/100)*nGDP!BH60</f>
        <v>146165516540.47473</v>
      </c>
      <c r="BI60">
        <f>('broad money'!BI60/100)*nGDP!BI60</f>
        <v>156718824054.90991</v>
      </c>
      <c r="BJ60">
        <f>('broad money'!BJ60/100)*nGDP!BJ60</f>
        <v>180819290165.26685</v>
      </c>
      <c r="BK60">
        <f>('broad money'!BK60/100)*nGDP!BK60</f>
        <v>206796329177.51617</v>
      </c>
      <c r="BL60">
        <f>('broad money'!BL60/100)*nGDP!BL60</f>
        <v>208413609654.52618</v>
      </c>
      <c r="BM60">
        <f>('broad money'!BM60/100)*nGDP!BM60</f>
        <v>226419060544.37201</v>
      </c>
      <c r="BN60">
        <f>('broad money'!BN60/100)*nGDP!BN60</f>
        <v>258831481751.99286</v>
      </c>
      <c r="BO60">
        <f>('broad money'!BO60/100)*nGDP!BO60</f>
        <v>254895363274.3934</v>
      </c>
      <c r="BP60">
        <f>('broad money'!BP60/100)*nGDP!BP60</f>
        <v>294299733085.06427</v>
      </c>
      <c r="BQ60">
        <f>('broad money'!BQ60/100)*nGDP!BQ60</f>
        <v>302083746706.77197</v>
      </c>
    </row>
    <row r="61" spans="1:69" x14ac:dyDescent="0.35">
      <c r="A61" t="s">
        <v>271</v>
      </c>
      <c r="B61" t="s">
        <v>272</v>
      </c>
      <c r="C61" t="s">
        <v>816</v>
      </c>
      <c r="D61" t="s">
        <v>817</v>
      </c>
      <c r="E61">
        <f>('broad money'!E61/100)*nGDP!E61</f>
        <v>0</v>
      </c>
      <c r="F61">
        <f>('broad money'!F61/100)*nGDP!F61</f>
        <v>0</v>
      </c>
      <c r="G61">
        <f>('broad money'!G61/100)*nGDP!G61</f>
        <v>0</v>
      </c>
      <c r="H61">
        <f>('broad money'!H61/100)*nGDP!H61</f>
        <v>0</v>
      </c>
      <c r="I61">
        <f>('broad money'!I61/100)*nGDP!I61</f>
        <v>0</v>
      </c>
      <c r="J61">
        <f>('broad money'!J61/100)*nGDP!J61</f>
        <v>0</v>
      </c>
      <c r="K61">
        <f>('broad money'!K61/100)*nGDP!K61</f>
        <v>0</v>
      </c>
      <c r="L61">
        <f>('broad money'!L61/100)*nGDP!L61</f>
        <v>0</v>
      </c>
      <c r="M61">
        <f>('broad money'!M61/100)*nGDP!M61</f>
        <v>0</v>
      </c>
      <c r="N61">
        <f>('broad money'!N61/100)*nGDP!N61</f>
        <v>0</v>
      </c>
      <c r="O61">
        <f>('broad money'!O61/100)*nGDP!O61</f>
        <v>0</v>
      </c>
      <c r="P61">
        <f>('broad money'!P61/100)*nGDP!P61</f>
        <v>0</v>
      </c>
      <c r="Q61">
        <f>('broad money'!Q61/100)*nGDP!Q61</f>
        <v>0</v>
      </c>
      <c r="R61">
        <f>('broad money'!R61/100)*nGDP!R61</f>
        <v>0</v>
      </c>
      <c r="S61">
        <f>('broad money'!S61/100)*nGDP!S61</f>
        <v>0</v>
      </c>
      <c r="T61">
        <f>('broad money'!T61/100)*nGDP!T61</f>
        <v>0</v>
      </c>
      <c r="U61">
        <f>('broad money'!U61/100)*nGDP!U61</f>
        <v>0</v>
      </c>
      <c r="V61">
        <f>('broad money'!V61/100)*nGDP!V61</f>
        <v>0</v>
      </c>
      <c r="W61">
        <f>('broad money'!W61/100)*nGDP!W61</f>
        <v>0</v>
      </c>
      <c r="X61">
        <f>('broad money'!X61/100)*nGDP!X61</f>
        <v>0</v>
      </c>
      <c r="Y61">
        <f>('broad money'!Y61/100)*nGDP!Y61</f>
        <v>0</v>
      </c>
      <c r="Z61">
        <f>('broad money'!Z61/100)*nGDP!Z61</f>
        <v>0</v>
      </c>
      <c r="AA61">
        <f>('broad money'!AA61/100)*nGDP!AA61</f>
        <v>0</v>
      </c>
      <c r="AB61">
        <f>('broad money'!AB61/100)*nGDP!AB61</f>
        <v>0</v>
      </c>
      <c r="AC61">
        <f>('broad money'!AC61/100)*nGDP!AC61</f>
        <v>0</v>
      </c>
      <c r="AD61">
        <f>('broad money'!AD61/100)*nGDP!AD61</f>
        <v>0</v>
      </c>
      <c r="AE61">
        <f>('broad money'!AE61/100)*nGDP!AE61</f>
        <v>0</v>
      </c>
      <c r="AF61">
        <f>('broad money'!AF61/100)*nGDP!AF61</f>
        <v>0</v>
      </c>
      <c r="AG61">
        <f>('broad money'!AG61/100)*nGDP!AG61</f>
        <v>0</v>
      </c>
      <c r="AH61">
        <f>('broad money'!AH61/100)*nGDP!AH61</f>
        <v>0</v>
      </c>
      <c r="AI61">
        <f>('broad money'!AI61/100)*nGDP!AI61</f>
        <v>0</v>
      </c>
      <c r="AJ61">
        <f>('broad money'!AJ61/100)*nGDP!AJ61</f>
        <v>0</v>
      </c>
      <c r="AK61">
        <f>('broad money'!AK61/100)*nGDP!AK61</f>
        <v>0</v>
      </c>
      <c r="AL61">
        <f>('broad money'!AL61/100)*nGDP!AL61</f>
        <v>0</v>
      </c>
      <c r="AM61">
        <f>('broad money'!AM61/100)*nGDP!AM61</f>
        <v>0</v>
      </c>
      <c r="AN61">
        <f>('broad money'!AN61/100)*nGDP!AN61</f>
        <v>0</v>
      </c>
      <c r="AO61">
        <f>('broad money'!AO61/100)*nGDP!AO61</f>
        <v>0</v>
      </c>
      <c r="AP61">
        <f>('broad money'!AP61/100)*nGDP!AP61</f>
        <v>0</v>
      </c>
      <c r="AQ61">
        <f>('broad money'!AQ61/100)*nGDP!AQ61</f>
        <v>0</v>
      </c>
      <c r="AR61">
        <f>('broad money'!AR61/100)*nGDP!AR61</f>
        <v>0</v>
      </c>
      <c r="AS61">
        <f>('broad money'!AS61/100)*nGDP!AS61</f>
        <v>0</v>
      </c>
      <c r="AT61">
        <f>('broad money'!AT61/100)*nGDP!AT61</f>
        <v>0</v>
      </c>
      <c r="AU61">
        <f>('broad money'!AU61/100)*nGDP!AU61</f>
        <v>0</v>
      </c>
      <c r="AV61">
        <f>('broad money'!AV61/100)*nGDP!AV61</f>
        <v>0</v>
      </c>
      <c r="AW61">
        <f>('broad money'!AW61/100)*nGDP!AW61</f>
        <v>0</v>
      </c>
      <c r="AX61">
        <f>('broad money'!AX61/100)*nGDP!AX61</f>
        <v>0</v>
      </c>
      <c r="AY61">
        <f>('broad money'!AY61/100)*nGDP!AY61</f>
        <v>0</v>
      </c>
      <c r="AZ61">
        <f>('broad money'!AZ61/100)*nGDP!AZ61</f>
        <v>0</v>
      </c>
      <c r="BA61">
        <f>('broad money'!BA61/100)*nGDP!BA61</f>
        <v>0</v>
      </c>
      <c r="BB61">
        <f>('broad money'!BB61/100)*nGDP!BB61</f>
        <v>0</v>
      </c>
      <c r="BC61">
        <f>('broad money'!BC61/100)*nGDP!BC61</f>
        <v>0</v>
      </c>
      <c r="BD61">
        <f>('broad money'!BD61/100)*nGDP!BD61</f>
        <v>0</v>
      </c>
      <c r="BE61">
        <f>('broad money'!BE61/100)*nGDP!BE61</f>
        <v>0</v>
      </c>
      <c r="BF61">
        <f>('broad money'!BF61/100)*nGDP!BF61</f>
        <v>0</v>
      </c>
      <c r="BG61">
        <f>('broad money'!BG61/100)*nGDP!BG61</f>
        <v>0</v>
      </c>
      <c r="BH61">
        <f>('broad money'!BH61/100)*nGDP!BH61</f>
        <v>0</v>
      </c>
      <c r="BI61">
        <f>('broad money'!BI61/100)*nGDP!BI61</f>
        <v>0</v>
      </c>
      <c r="BJ61">
        <f>('broad money'!BJ61/100)*nGDP!BJ61</f>
        <v>0</v>
      </c>
      <c r="BK61">
        <f>('broad money'!BK61/100)*nGDP!BK61</f>
        <v>0</v>
      </c>
      <c r="BL61">
        <f>('broad money'!BL61/100)*nGDP!BL61</f>
        <v>0</v>
      </c>
      <c r="BM61">
        <f>('broad money'!BM61/100)*nGDP!BM61</f>
        <v>0</v>
      </c>
      <c r="BN61">
        <f>('broad money'!BN61/100)*nGDP!BN61</f>
        <v>0</v>
      </c>
      <c r="BO61">
        <f>('broad money'!BO61/100)*nGDP!BO61</f>
        <v>0</v>
      </c>
      <c r="BP61">
        <f>('broad money'!BP61/100)*nGDP!BP61</f>
        <v>0</v>
      </c>
      <c r="BQ61">
        <f>('broad money'!BQ61/100)*nGDP!BQ61</f>
        <v>0</v>
      </c>
    </row>
    <row r="62" spans="1:69" x14ac:dyDescent="0.35">
      <c r="A62" t="s">
        <v>273</v>
      </c>
      <c r="B62" t="s">
        <v>274</v>
      </c>
      <c r="C62" t="s">
        <v>816</v>
      </c>
      <c r="D62" t="s">
        <v>817</v>
      </c>
      <c r="E62">
        <f>('broad money'!E62/100)*nGDP!E62</f>
        <v>0</v>
      </c>
      <c r="F62">
        <f>('broad money'!F62/100)*nGDP!F62</f>
        <v>0</v>
      </c>
      <c r="G62">
        <f>('broad money'!G62/100)*nGDP!G62</f>
        <v>0</v>
      </c>
      <c r="H62">
        <f>('broad money'!H62/100)*nGDP!H62</f>
        <v>0</v>
      </c>
      <c r="I62">
        <f>('broad money'!I62/100)*nGDP!I62</f>
        <v>0</v>
      </c>
      <c r="J62">
        <f>('broad money'!J62/100)*nGDP!J62</f>
        <v>0</v>
      </c>
      <c r="K62">
        <f>('broad money'!K62/100)*nGDP!K62</f>
        <v>0</v>
      </c>
      <c r="L62">
        <f>('broad money'!L62/100)*nGDP!L62</f>
        <v>0</v>
      </c>
      <c r="M62">
        <f>('broad money'!M62/100)*nGDP!M62</f>
        <v>0</v>
      </c>
      <c r="N62">
        <f>('broad money'!N62/100)*nGDP!N62</f>
        <v>0</v>
      </c>
      <c r="O62">
        <f>('broad money'!O62/100)*nGDP!O62</f>
        <v>0</v>
      </c>
      <c r="P62">
        <f>('broad money'!P62/100)*nGDP!P62</f>
        <v>0</v>
      </c>
      <c r="Q62">
        <f>('broad money'!Q62/100)*nGDP!Q62</f>
        <v>0</v>
      </c>
      <c r="R62">
        <f>('broad money'!R62/100)*nGDP!R62</f>
        <v>0</v>
      </c>
      <c r="S62">
        <f>('broad money'!S62/100)*nGDP!S62</f>
        <v>0</v>
      </c>
      <c r="T62">
        <f>('broad money'!T62/100)*nGDP!T62</f>
        <v>0</v>
      </c>
      <c r="U62">
        <f>('broad money'!U62/100)*nGDP!U62</f>
        <v>0</v>
      </c>
      <c r="V62">
        <f>('broad money'!V62/100)*nGDP!V62</f>
        <v>0</v>
      </c>
      <c r="W62">
        <f>('broad money'!W62/100)*nGDP!W62</f>
        <v>0</v>
      </c>
      <c r="X62">
        <f>('broad money'!X62/100)*nGDP!X62</f>
        <v>0</v>
      </c>
      <c r="Y62">
        <f>('broad money'!Y62/100)*nGDP!Y62</f>
        <v>0</v>
      </c>
      <c r="Z62">
        <f>('broad money'!Z62/100)*nGDP!Z62</f>
        <v>0</v>
      </c>
      <c r="AA62">
        <f>('broad money'!AA62/100)*nGDP!AA62</f>
        <v>0</v>
      </c>
      <c r="AB62">
        <f>('broad money'!AB62/100)*nGDP!AB62</f>
        <v>0</v>
      </c>
      <c r="AC62">
        <f>('broad money'!AC62/100)*nGDP!AC62</f>
        <v>0</v>
      </c>
      <c r="AD62">
        <f>('broad money'!AD62/100)*nGDP!AD62</f>
        <v>254483150.55620891</v>
      </c>
      <c r="AE62">
        <f>('broad money'!AE62/100)*nGDP!AE62</f>
        <v>0</v>
      </c>
      <c r="AF62">
        <f>('broad money'!AF62/100)*nGDP!AF62</f>
        <v>290775991.58231139</v>
      </c>
      <c r="AG62">
        <f>('broad money'!AG62/100)*nGDP!AG62</f>
        <v>312045284.46272522</v>
      </c>
      <c r="AH62">
        <f>('broad money'!AH62/100)*nGDP!AH62</f>
        <v>319618953.30321068</v>
      </c>
      <c r="AI62">
        <f>('broad money'!AI62/100)*nGDP!AI62</f>
        <v>330990710.15805668</v>
      </c>
      <c r="AJ62">
        <f>('broad money'!AJ62/100)*nGDP!AJ62</f>
        <v>344376860.35977715</v>
      </c>
      <c r="AK62">
        <f>('broad money'!AK62/100)*nGDP!AK62</f>
        <v>326168545.07908434</v>
      </c>
      <c r="AL62">
        <f>('broad money'!AL62/100)*nGDP!AL62</f>
        <v>329156374.31704718</v>
      </c>
      <c r="AM62">
        <f>('broad money'!AM62/100)*nGDP!AM62</f>
        <v>341197720.02183151</v>
      </c>
      <c r="AN62">
        <f>('broad money'!AN62/100)*nGDP!AN62</f>
        <v>359209097.40548342</v>
      </c>
      <c r="AO62">
        <f>('broad money'!AO62/100)*nGDP!AO62</f>
        <v>332599974.11673331</v>
      </c>
      <c r="AP62">
        <f>('broad money'!AP62/100)*nGDP!AP62</f>
        <v>317469516.82693666</v>
      </c>
      <c r="AQ62">
        <f>('broad money'!AQ62/100)*nGDP!AQ62</f>
        <v>304426601.24577284</v>
      </c>
      <c r="AR62">
        <f>('broad money'!AR62/100)*nGDP!AR62</f>
        <v>292711609.7703709</v>
      </c>
      <c r="AS62">
        <f>('broad money'!AS62/100)*nGDP!AS62</f>
        <v>296014539.64359832</v>
      </c>
      <c r="AT62">
        <f>('broad money'!AT62/100)*nGDP!AT62</f>
        <v>318302282.79156667</v>
      </c>
      <c r="AU62">
        <f>('broad money'!AU62/100)*nGDP!AU62</f>
        <v>368229415.76966155</v>
      </c>
      <c r="AV62">
        <f>('broad money'!AV62/100)*nGDP!AV62</f>
        <v>433610023.57627946</v>
      </c>
      <c r="AW62">
        <f>('broad money'!AW62/100)*nGDP!AW62</f>
        <v>493797339.65035075</v>
      </c>
      <c r="AX62">
        <f>('broad money'!AX62/100)*nGDP!AX62</f>
        <v>549848819.21663713</v>
      </c>
      <c r="AY62">
        <f>('broad money'!AY62/100)*nGDP!AY62</f>
        <v>613683695.23016405</v>
      </c>
      <c r="AZ62">
        <f>('broad money'!AZ62/100)*nGDP!AZ62</f>
        <v>664167959.89219093</v>
      </c>
      <c r="BA62">
        <f>('broad money'!BA62/100)*nGDP!BA62</f>
        <v>804018973.39087725</v>
      </c>
      <c r="BB62">
        <f>('broad money'!BB62/100)*nGDP!BB62</f>
        <v>940779153.84225452</v>
      </c>
      <c r="BC62">
        <f>('broad money'!BC62/100)*nGDP!BC62</f>
        <v>1055555800.006018</v>
      </c>
      <c r="BD62">
        <f>('broad money'!BD62/100)*nGDP!BD62</f>
        <v>1008405168.6594684</v>
      </c>
      <c r="BE62">
        <f>('broad money'!BE62/100)*nGDP!BE62</f>
        <v>1160111449.2941194</v>
      </c>
      <c r="BF62">
        <f>('broad money'!BF62/100)*nGDP!BF62</f>
        <v>1240579802.0492814</v>
      </c>
      <c r="BG62">
        <f>('broad money'!BG62/100)*nGDP!BG62</f>
        <v>1321064574.6816635</v>
      </c>
      <c r="BH62">
        <f>('broad money'!BH62/100)*nGDP!BH62</f>
        <v>1572397527.5853696</v>
      </c>
      <c r="BI62">
        <f>('broad money'!BI62/100)*nGDP!BI62</f>
        <v>1710231790.2780211</v>
      </c>
      <c r="BJ62">
        <f>('broad money'!BJ62/100)*nGDP!BJ62</f>
        <v>2085094220.7167435</v>
      </c>
      <c r="BK62">
        <f>('broad money'!BK62/100)*nGDP!BK62</f>
        <v>1968698932.5965993</v>
      </c>
      <c r="BL62">
        <f>('broad money'!BL62/100)*nGDP!BL62</f>
        <v>2141563692.5293005</v>
      </c>
      <c r="BM62">
        <f>('broad money'!BM62/100)*nGDP!BM62</f>
        <v>2556582412.8831177</v>
      </c>
      <c r="BN62">
        <f>('broad money'!BN62/100)*nGDP!BN62</f>
        <v>2691968292.9985728</v>
      </c>
      <c r="BO62">
        <f>('broad money'!BO62/100)*nGDP!BO62</f>
        <v>2646498905.5879769</v>
      </c>
      <c r="BP62">
        <f>('broad money'!BP62/100)*nGDP!BP62</f>
        <v>2849641347.9555044</v>
      </c>
      <c r="BQ62">
        <f>('broad money'!BQ62/100)*nGDP!BQ62</f>
        <v>0</v>
      </c>
    </row>
    <row r="63" spans="1:69" x14ac:dyDescent="0.35">
      <c r="A63" t="s">
        <v>275</v>
      </c>
      <c r="B63" t="s">
        <v>276</v>
      </c>
      <c r="C63" t="s">
        <v>816</v>
      </c>
      <c r="D63" t="s">
        <v>817</v>
      </c>
      <c r="E63">
        <f>('broad money'!E63/100)*nGDP!E63</f>
        <v>0</v>
      </c>
      <c r="F63">
        <f>('broad money'!F63/100)*nGDP!F63</f>
        <v>0</v>
      </c>
      <c r="G63">
        <f>('broad money'!G63/100)*nGDP!G63</f>
        <v>0</v>
      </c>
      <c r="H63">
        <f>('broad money'!H63/100)*nGDP!H63</f>
        <v>0</v>
      </c>
      <c r="I63">
        <f>('broad money'!I63/100)*nGDP!I63</f>
        <v>0</v>
      </c>
      <c r="J63">
        <f>('broad money'!J63/100)*nGDP!J63</f>
        <v>0</v>
      </c>
      <c r="K63">
        <f>('broad money'!K63/100)*nGDP!K63</f>
        <v>0</v>
      </c>
      <c r="L63">
        <f>('broad money'!L63/100)*nGDP!L63</f>
        <v>0</v>
      </c>
      <c r="M63">
        <f>('broad money'!M63/100)*nGDP!M63</f>
        <v>0</v>
      </c>
      <c r="N63">
        <f>('broad money'!N63/100)*nGDP!N63</f>
        <v>0</v>
      </c>
      <c r="O63">
        <f>('broad money'!O63/100)*nGDP!O63</f>
        <v>0</v>
      </c>
      <c r="P63">
        <f>('broad money'!P63/100)*nGDP!P63</f>
        <v>0</v>
      </c>
      <c r="Q63">
        <f>('broad money'!Q63/100)*nGDP!Q63</f>
        <v>0</v>
      </c>
      <c r="R63">
        <f>('broad money'!R63/100)*nGDP!R63</f>
        <v>0</v>
      </c>
      <c r="S63">
        <f>('broad money'!S63/100)*nGDP!S63</f>
        <v>0</v>
      </c>
      <c r="T63">
        <f>('broad money'!T63/100)*nGDP!T63</f>
        <v>0</v>
      </c>
      <c r="U63">
        <f>('broad money'!U63/100)*nGDP!U63</f>
        <v>0</v>
      </c>
      <c r="V63">
        <f>('broad money'!V63/100)*nGDP!V63</f>
        <v>16722592.592592565</v>
      </c>
      <c r="W63">
        <f>('broad money'!W63/100)*nGDP!W63</f>
        <v>19978888.88888891</v>
      </c>
      <c r="X63">
        <f>('broad money'!X63/100)*nGDP!X63</f>
        <v>28742222.222222243</v>
      </c>
      <c r="Y63">
        <f>('broad money'!Y63/100)*nGDP!Y63</f>
        <v>29434444.444444455</v>
      </c>
      <c r="Z63">
        <f>('broad money'!Z63/100)*nGDP!Z63</f>
        <v>30106296.296296313</v>
      </c>
      <c r="AA63">
        <f>('broad money'!AA63/100)*nGDP!AA63</f>
        <v>35640000.00000003</v>
      </c>
      <c r="AB63">
        <f>('broad money'!AB63/100)*nGDP!AB63</f>
        <v>39151481.481481493</v>
      </c>
      <c r="AC63">
        <f>('broad money'!AC63/100)*nGDP!AC63</f>
        <v>45403333.333333485</v>
      </c>
      <c r="AD63">
        <f>('broad money'!AD63/100)*nGDP!AD63</f>
        <v>47481111.111111142</v>
      </c>
      <c r="AE63">
        <f>('broad money'!AE63/100)*nGDP!AE63</f>
        <v>54543333.333686866</v>
      </c>
      <c r="AF63">
        <f>('broad money'!AF63/100)*nGDP!AF63</f>
        <v>70683333.310727641</v>
      </c>
      <c r="AG63">
        <f>('broad money'!AG63/100)*nGDP!AG63</f>
        <v>77774444.444444388</v>
      </c>
      <c r="AH63">
        <f>('broad money'!AH63/100)*nGDP!AH63</f>
        <v>84825925.92592597</v>
      </c>
      <c r="AI63">
        <f>('broad money'!AI63/100)*nGDP!AI63</f>
        <v>100792222.22222249</v>
      </c>
      <c r="AJ63">
        <f>('broad money'!AJ63/100)*nGDP!AJ63</f>
        <v>115262592.59259261</v>
      </c>
      <c r="AK63">
        <f>('broad money'!AK63/100)*nGDP!AK63</f>
        <v>131429999.99999985</v>
      </c>
      <c r="AL63">
        <f>('broad money'!AL63/100)*nGDP!AL63</f>
        <v>129968518.51851848</v>
      </c>
      <c r="AM63">
        <f>('broad money'!AM63/100)*nGDP!AM63</f>
        <v>136544074.07407394</v>
      </c>
      <c r="AN63">
        <f>('broad money'!AN63/100)*nGDP!AN63</f>
        <v>164788812.59259242</v>
      </c>
      <c r="AO63">
        <f>('broad money'!AO63/100)*nGDP!AO63</f>
        <v>175250239.62962943</v>
      </c>
      <c r="AP63">
        <f>('broad money'!AP63/100)*nGDP!AP63</f>
        <v>183756764.4444446</v>
      </c>
      <c r="AQ63">
        <f>('broad money'!AQ63/100)*nGDP!AQ63</f>
        <v>189563842.22222209</v>
      </c>
      <c r="AR63">
        <f>('broad money'!AR63/100)*nGDP!AR63</f>
        <v>205993987.03703704</v>
      </c>
      <c r="AS63">
        <f>('broad money'!AS63/100)*nGDP!AS63</f>
        <v>199395594.81481442</v>
      </c>
      <c r="AT63">
        <f>('broad money'!AT63/100)*nGDP!AT63</f>
        <v>209872280.37037051</v>
      </c>
      <c r="AU63">
        <f>('broad money'!AU63/100)*nGDP!AU63</f>
        <v>229700152.22222218</v>
      </c>
      <c r="AV63">
        <f>('broad money'!AV63/100)*nGDP!AV63</f>
        <v>249014657.03703719</v>
      </c>
      <c r="AW63">
        <f>('broad money'!AW63/100)*nGDP!AW63</f>
        <v>265329424.81481478</v>
      </c>
      <c r="AX63">
        <f>('broad money'!AX63/100)*nGDP!AX63</f>
        <v>279831658.51851898</v>
      </c>
      <c r="AY63">
        <f>('broad money'!AY63/100)*nGDP!AY63</f>
        <v>311144071.85185188</v>
      </c>
      <c r="AZ63">
        <f>('broad money'!AZ63/100)*nGDP!AZ63</f>
        <v>342777465.18518519</v>
      </c>
      <c r="BA63">
        <f>('broad money'!BA63/100)*nGDP!BA63</f>
        <v>361974051.48148161</v>
      </c>
      <c r="BB63">
        <f>('broad money'!BB63/100)*nGDP!BB63</f>
        <v>398492320.37037098</v>
      </c>
      <c r="BC63">
        <f>('broad money'!BC63/100)*nGDP!BC63</f>
        <v>409002415.61189234</v>
      </c>
      <c r="BD63">
        <f>('broad money'!BD63/100)*nGDP!BD63</f>
        <v>419824063.94230676</v>
      </c>
      <c r="BE63">
        <f>('broad money'!BE63/100)*nGDP!BE63</f>
        <v>467271932.61824113</v>
      </c>
      <c r="BF63">
        <f>('broad money'!BF63/100)*nGDP!BF63</f>
        <v>481489937.20487022</v>
      </c>
      <c r="BG63">
        <f>('broad money'!BG63/100)*nGDP!BG63</f>
        <v>505417983.96661073</v>
      </c>
      <c r="BH63">
        <f>('broad money'!BH63/100)*nGDP!BH63</f>
        <v>523212962.96296328</v>
      </c>
      <c r="BI63">
        <f>('broad money'!BI63/100)*nGDP!BI63</f>
        <v>555214814.81481493</v>
      </c>
      <c r="BJ63">
        <f>('broad money'!BJ63/100)*nGDP!BJ63</f>
        <v>650748148.14814973</v>
      </c>
      <c r="BK63">
        <f>('broad money'!BK63/100)*nGDP!BK63</f>
        <v>660939405.1740731</v>
      </c>
      <c r="BL63">
        <f>('broad money'!BL63/100)*nGDP!BL63</f>
        <v>583053218.51851797</v>
      </c>
      <c r="BM63">
        <f>('broad money'!BM63/100)*nGDP!BM63</f>
        <v>514485862.37036991</v>
      </c>
      <c r="BN63">
        <f>('broad money'!BN63/100)*nGDP!BN63</f>
        <v>523905485.66666645</v>
      </c>
      <c r="BO63">
        <f>('broad money'!BO63/100)*nGDP!BO63</f>
        <v>517322287.51851839</v>
      </c>
      <c r="BP63">
        <f>('broad money'!BP63/100)*nGDP!BP63</f>
        <v>514996562.21851873</v>
      </c>
      <c r="BQ63">
        <f>('broad money'!BQ63/100)*nGDP!BQ63</f>
        <v>532064301.25185156</v>
      </c>
    </row>
    <row r="64" spans="1:69" x14ac:dyDescent="0.35">
      <c r="A64" t="s">
        <v>277</v>
      </c>
      <c r="B64" t="s">
        <v>278</v>
      </c>
      <c r="C64" t="s">
        <v>816</v>
      </c>
      <c r="D64" t="s">
        <v>817</v>
      </c>
      <c r="E64">
        <f>('broad money'!E64/100)*nGDP!E64</f>
        <v>3002110955.6442208</v>
      </c>
      <c r="F64">
        <f>('broad money'!F64/100)*nGDP!F64</f>
        <v>3289494744.5598149</v>
      </c>
      <c r="G64">
        <f>('broad money'!G64/100)*nGDP!G64</f>
        <v>3585275641.6653833</v>
      </c>
      <c r="H64">
        <f>('broad money'!H64/100)*nGDP!H64</f>
        <v>4030756708.91641</v>
      </c>
      <c r="I64">
        <f>('broad money'!I64/100)*nGDP!I64</f>
        <v>4441635899.3156357</v>
      </c>
      <c r="J64">
        <f>('broad money'!J64/100)*nGDP!J64</f>
        <v>4874376526.5542784</v>
      </c>
      <c r="K64">
        <f>('broad money'!K64/100)*nGDP!K64</f>
        <v>5503725307.6203222</v>
      </c>
      <c r="L64">
        <f>('broad money'!L64/100)*nGDP!L64</f>
        <v>5981276316.5496101</v>
      </c>
      <c r="M64">
        <f>('broad money'!M64/100)*nGDP!M64</f>
        <v>6256133333.3333206</v>
      </c>
      <c r="N64">
        <f>('broad money'!N64/100)*nGDP!N64</f>
        <v>6917733333.3333492</v>
      </c>
      <c r="O64">
        <f>('broad money'!O64/100)*nGDP!O64</f>
        <v>7251333333.333313</v>
      </c>
      <c r="P64">
        <f>('broad money'!P64/100)*nGDP!P64</f>
        <v>7973014825.6870613</v>
      </c>
      <c r="Q64">
        <f>('broad money'!Q64/100)*nGDP!Q64</f>
        <v>9659102355.6329575</v>
      </c>
      <c r="R64">
        <f>('broad money'!R64/100)*nGDP!R64</f>
        <v>12607984130.919903</v>
      </c>
      <c r="S64">
        <f>('broad money'!S64/100)*nGDP!S64</f>
        <v>13568885461.615471</v>
      </c>
      <c r="T64">
        <f>('broad money'!T64/100)*nGDP!T64</f>
        <v>18270335178.030697</v>
      </c>
      <c r="U64">
        <f>('broad money'!U64/100)*nGDP!U64</f>
        <v>19404301075.268784</v>
      </c>
      <c r="V64">
        <f>('broad money'!V64/100)*nGDP!V64</f>
        <v>21353278251.599136</v>
      </c>
      <c r="W64">
        <f>('broad money'!W64/100)*nGDP!W64</f>
        <v>24741776375.439754</v>
      </c>
      <c r="X64">
        <f>('broad money'!X64/100)*nGDP!X64</f>
        <v>28583539251.092896</v>
      </c>
      <c r="Y64">
        <f>('broad money'!Y64/100)*nGDP!Y64</f>
        <v>29807129296.116646</v>
      </c>
      <c r="Z64">
        <f>('broad money'!Z64/100)*nGDP!Z64</f>
        <v>26140466631.012131</v>
      </c>
      <c r="AA64">
        <f>('broad money'!AA64/100)*nGDP!AA64</f>
        <v>24821780039.287868</v>
      </c>
      <c r="AB64">
        <f>('broad money'!AB64/100)*nGDP!AB64</f>
        <v>28901694915.250813</v>
      </c>
      <c r="AC64">
        <f>('broad money'!AC64/100)*nGDP!AC64</f>
        <v>29912229882.393852</v>
      </c>
      <c r="AD64">
        <f>('broad money'!AD64/100)*nGDP!AD64</f>
        <v>34603072741.685867</v>
      </c>
      <c r="AE64">
        <f>('broad money'!AE64/100)*nGDP!AE64</f>
        <v>49585218143.616356</v>
      </c>
      <c r="AF64">
        <f>('broad money'!AF64/100)*nGDP!AF64</f>
        <v>62468897562.972534</v>
      </c>
      <c r="AG64">
        <f>('broad money'!AG64/100)*nGDP!AG64</f>
        <v>66990269627.869141</v>
      </c>
      <c r="AH64">
        <f>('broad money'!AH64/100)*nGDP!AH64</f>
        <v>62501709939.536499</v>
      </c>
      <c r="AI64">
        <f>('broad money'!AI64/100)*nGDP!AI64</f>
        <v>78647836344.245712</v>
      </c>
      <c r="AJ64">
        <f>('broad money'!AJ64/100)*nGDP!AJ64</f>
        <v>79082623309.622467</v>
      </c>
      <c r="AK64">
        <f>('broad money'!AK64/100)*nGDP!AK64</f>
        <v>83184340882.357651</v>
      </c>
      <c r="AL64">
        <f>('broad money'!AL64/100)*nGDP!AL64</f>
        <v>92700026064.559647</v>
      </c>
      <c r="AM64">
        <f>('broad money'!AM64/100)*nGDP!AM64</f>
        <v>85093451875.609192</v>
      </c>
      <c r="AN64">
        <f>('broad money'!AN64/100)*nGDP!AN64</f>
        <v>102611612880.19405</v>
      </c>
      <c r="AO64">
        <f>('broad money'!AO64/100)*nGDP!AO64</f>
        <v>107211323227.61993</v>
      </c>
      <c r="AP64">
        <f>('broad money'!AP64/100)*nGDP!AP64</f>
        <v>100549236732.53055</v>
      </c>
      <c r="AQ64">
        <f>('broad money'!AQ64/100)*nGDP!AQ64</f>
        <v>102399883446.75285</v>
      </c>
      <c r="AR64">
        <f>('broad money'!AR64/100)*nGDP!AR64</f>
        <v>97480035692.783997</v>
      </c>
      <c r="AS64">
        <f>('broad money'!AS64/100)*nGDP!AS64</f>
        <v>79785602058.616074</v>
      </c>
      <c r="AT64">
        <f>('broad money'!AT64/100)*nGDP!AT64</f>
        <v>80250276349.305573</v>
      </c>
      <c r="AU64">
        <f>('broad money'!AU64/100)*nGDP!AU64</f>
        <v>88190431555.347046</v>
      </c>
      <c r="AV64">
        <f>('broad money'!AV64/100)*nGDP!AV64</f>
        <v>103389043216.90407</v>
      </c>
      <c r="AW64">
        <f>('broad money'!AW64/100)*nGDP!AW64</f>
        <v>116785231426.61607</v>
      </c>
      <c r="AX64">
        <f>('broad money'!AX64/100)*nGDP!AX64</f>
        <v>133492971368.54059</v>
      </c>
      <c r="AY64">
        <f>('broad money'!AY64/100)*nGDP!AY64</f>
        <v>150070289903.81348</v>
      </c>
      <c r="AZ64">
        <f>('broad money'!AZ64/100)*nGDP!AZ64</f>
        <v>192080937597.58994</v>
      </c>
      <c r="BA64">
        <f>('broad money'!BA64/100)*nGDP!BA64</f>
        <v>219459798748.5535</v>
      </c>
      <c r="BB64">
        <f>('broad money'!BB64/100)*nGDP!BB64</f>
        <v>218152922083.97827</v>
      </c>
      <c r="BC64">
        <f>('broad money'!BC64/100)*nGDP!BC64</f>
        <v>224327022665.94928</v>
      </c>
      <c r="BD64">
        <f>('broad money'!BD64/100)*nGDP!BD64</f>
        <v>221047264738.28156</v>
      </c>
      <c r="BE64">
        <f>('broad money'!BE64/100)*nGDP!BE64</f>
        <v>209072441006.63599</v>
      </c>
      <c r="BF64">
        <f>('broad money'!BF64/100)*nGDP!BF64</f>
        <v>195418107349.95633</v>
      </c>
      <c r="BG64">
        <f>('broad money'!BG64/100)*nGDP!BG64</f>
        <v>223131124757.97961</v>
      </c>
      <c r="BH64">
        <f>('broad money'!BH64/100)*nGDP!BH64</f>
        <v>204586215967.97485</v>
      </c>
      <c r="BI64">
        <f>('broad money'!BI64/100)*nGDP!BI64</f>
        <v>189738481497.65979</v>
      </c>
      <c r="BJ64">
        <f>('broad money'!BJ64/100)*nGDP!BJ64</f>
        <v>203424151395.88943</v>
      </c>
      <c r="BK64">
        <f>('broad money'!BK64/100)*nGDP!BK64</f>
        <v>215903452933.48703</v>
      </c>
      <c r="BL64">
        <f>('broad money'!BL64/100)*nGDP!BL64</f>
        <v>216289000163.17163</v>
      </c>
      <c r="BM64">
        <f>('broad money'!BM64/100)*nGDP!BM64</f>
        <v>242193405251.38815</v>
      </c>
      <c r="BN64">
        <f>('broad money'!BN64/100)*nGDP!BN64</f>
        <v>249380645683.65414</v>
      </c>
      <c r="BO64">
        <f>('broad money'!BO64/100)*nGDP!BO64</f>
        <v>243342536093.0061</v>
      </c>
      <c r="BP64">
        <f>('broad money'!BP64/100)*nGDP!BP64</f>
        <v>261959046492.23679</v>
      </c>
      <c r="BQ64">
        <f>('broad money'!BQ64/100)*nGDP!BQ64</f>
        <v>265473763635.86072</v>
      </c>
    </row>
    <row r="65" spans="1:69" x14ac:dyDescent="0.35">
      <c r="A65" t="s">
        <v>279</v>
      </c>
      <c r="B65" t="s">
        <v>280</v>
      </c>
      <c r="C65" t="s">
        <v>816</v>
      </c>
      <c r="D65" t="s">
        <v>817</v>
      </c>
      <c r="E65">
        <f>('broad money'!E65/100)*nGDP!E65</f>
        <v>129100000.00000013</v>
      </c>
      <c r="F65">
        <f>('broad money'!F65/100)*nGDP!F65</f>
        <v>126400000.00000016</v>
      </c>
      <c r="G65">
        <f>('broad money'!G65/100)*nGDP!G65</f>
        <v>140000000.00000021</v>
      </c>
      <c r="H65">
        <f>('broad money'!H65/100)*nGDP!H65</f>
        <v>157499999.99999964</v>
      </c>
      <c r="I65">
        <f>('broad money'!I65/100)*nGDP!I65</f>
        <v>147399999.99999988</v>
      </c>
      <c r="J65">
        <f>('broad money'!J65/100)*nGDP!J65</f>
        <v>195759999.9999997</v>
      </c>
      <c r="K65">
        <f>('broad money'!K65/100)*nGDP!K65</f>
        <v>165439999.99999961</v>
      </c>
      <c r="L65">
        <f>('broad money'!L65/100)*nGDP!L65</f>
        <v>161759999.99999997</v>
      </c>
      <c r="M65">
        <f>('broad money'!M65/100)*nGDP!M65</f>
        <v>203699999.9999997</v>
      </c>
      <c r="N65">
        <f>('broad money'!N65/100)*nGDP!N65</f>
        <v>236380000.00000051</v>
      </c>
      <c r="O65">
        <f>('broad money'!O65/100)*nGDP!O65</f>
        <v>289029999.99999976</v>
      </c>
      <c r="P65">
        <f>('broad money'!P65/100)*nGDP!P65</f>
        <v>364190000.00000077</v>
      </c>
      <c r="Q65">
        <f>('broad money'!Q65/100)*nGDP!Q65</f>
        <v>460549999.99999988</v>
      </c>
      <c r="R65">
        <f>('broad money'!R65/100)*nGDP!R65</f>
        <v>599170000.00000036</v>
      </c>
      <c r="S65">
        <f>('broad money'!S65/100)*nGDP!S65</f>
        <v>849419999.99999928</v>
      </c>
      <c r="T65">
        <f>('broad money'!T65/100)*nGDP!T65</f>
        <v>1028289999.9999988</v>
      </c>
      <c r="U65">
        <f>('broad money'!U65/100)*nGDP!U65</f>
        <v>1063749999.9999995</v>
      </c>
      <c r="V65">
        <f>('broad money'!V65/100)*nGDP!V65</f>
        <v>1254869999.9999983</v>
      </c>
      <c r="W65">
        <f>('broad money'!W65/100)*nGDP!W65</f>
        <v>1292699999.9999988</v>
      </c>
      <c r="X65">
        <f>('broad money'!X65/100)*nGDP!X65</f>
        <v>1475009999.9999976</v>
      </c>
      <c r="Y65">
        <f>('broad money'!Y65/100)*nGDP!Y65</f>
        <v>1650869999.9999976</v>
      </c>
      <c r="Z65">
        <f>('broad money'!Z65/100)*nGDP!Z65</f>
        <v>1831670000.000001</v>
      </c>
      <c r="AA65">
        <f>('broad money'!AA65/100)*nGDP!AA65</f>
        <v>2053899999.9999986</v>
      </c>
      <c r="AB65">
        <f>('broad money'!AB65/100)*nGDP!AB65</f>
        <v>2399919999.9999986</v>
      </c>
      <c r="AC65">
        <f>('broad money'!AC65/100)*nGDP!AC65</f>
        <v>2977009999.9999995</v>
      </c>
      <c r="AD65">
        <f>('broad money'!AD65/100)*nGDP!AD65</f>
        <v>1158497954.127214</v>
      </c>
      <c r="AE65">
        <f>('broad money'!AE65/100)*nGDP!AE65</f>
        <v>1991899689.1885331</v>
      </c>
      <c r="AF65">
        <f>('broad money'!AF65/100)*nGDP!AF65</f>
        <v>1749943689.5638182</v>
      </c>
      <c r="AG65">
        <f>('broad money'!AG65/100)*nGDP!AG65</f>
        <v>1586964911.5086281</v>
      </c>
      <c r="AH65">
        <f>('broad money'!AH65/100)*nGDP!AH65</f>
        <v>2002757097.7917962</v>
      </c>
      <c r="AI65">
        <f>('broad money'!AI65/100)*nGDP!AI65</f>
        <v>2055975742.7891083</v>
      </c>
      <c r="AJ65">
        <f>('broad money'!AJ65/100)*nGDP!AJ65</f>
        <v>1888284267.7342331</v>
      </c>
      <c r="AK65">
        <f>('broad money'!AK65/100)*nGDP!AK65</f>
        <v>2410730399.9999948</v>
      </c>
      <c r="AL65">
        <f>('broad money'!AL65/100)*nGDP!AL65</f>
        <v>2883045600.0000048</v>
      </c>
      <c r="AM65">
        <f>('broad money'!AM65/100)*nGDP!AM65</f>
        <v>3183360572.1903629</v>
      </c>
      <c r="AN65">
        <f>('broad money'!AN65/100)*nGDP!AN65</f>
        <v>3640228438.2284369</v>
      </c>
      <c r="AO65">
        <f>('broad money'!AO65/100)*nGDP!AO65</f>
        <v>4255088785.2058039</v>
      </c>
      <c r="AP65">
        <f>('broad money'!AP65/100)*nGDP!AP65</f>
        <v>4862971167.6940031</v>
      </c>
      <c r="AQ65">
        <f>('broad money'!AQ65/100)*nGDP!AQ65</f>
        <v>5453405065.0913191</v>
      </c>
      <c r="AR65">
        <f>('broad money'!AR65/100)*nGDP!AR65</f>
        <v>6172716037.1418543</v>
      </c>
      <c r="AS65">
        <f>('broad money'!AS65/100)*nGDP!AS65</f>
        <v>7055006415.3675051</v>
      </c>
      <c r="AT65">
        <f>('broad money'!AT65/100)*nGDP!AT65</f>
        <v>9409059378.1832466</v>
      </c>
      <c r="AU65">
        <f>('broad money'!AU65/100)*nGDP!AU65</f>
        <v>9416179926.3390541</v>
      </c>
      <c r="AV65">
        <f>('broad money'!AV65/100)*nGDP!AV65</f>
        <v>10558820391.205339</v>
      </c>
      <c r="AW65">
        <f>('broad money'!AW65/100)*nGDP!AW65</f>
        <v>8553835716.8522511</v>
      </c>
      <c r="AX65">
        <f>('broad money'!AX65/100)*nGDP!AX65</f>
        <v>12724737366.063696</v>
      </c>
      <c r="AY65">
        <f>('broad money'!AY65/100)*nGDP!AY65</f>
        <v>12261730172.411245</v>
      </c>
      <c r="AZ65">
        <f>('broad money'!AZ65/100)*nGDP!AZ65</f>
        <v>14418451271.983435</v>
      </c>
      <c r="BA65">
        <f>('broad money'!BA65/100)*nGDP!BA65</f>
        <v>14601237989.651104</v>
      </c>
      <c r="BB65">
        <f>('broad money'!BB65/100)*nGDP!BB65</f>
        <v>15912233731.683014</v>
      </c>
      <c r="BC65">
        <f>('broad money'!BC65/100)*nGDP!BC65</f>
        <v>17463110242.678257</v>
      </c>
      <c r="BD65">
        <f>('broad money'!BD65/100)*nGDP!BD65</f>
        <v>19004427794.34193</v>
      </c>
      <c r="BE65">
        <f>('broad money'!BE65/100)*nGDP!BE65</f>
        <v>20240956258.789085</v>
      </c>
      <c r="BF65">
        <f>('broad money'!BF65/100)*nGDP!BF65</f>
        <v>21318420399.266872</v>
      </c>
      <c r="BG65">
        <f>('broad money'!BG65/100)*nGDP!BG65</f>
        <v>22355294069.672333</v>
      </c>
      <c r="BH65">
        <f>('broad money'!BH65/100)*nGDP!BH65</f>
        <v>24230553333.383442</v>
      </c>
      <c r="BI65">
        <f>('broad money'!BI65/100)*nGDP!BI65</f>
        <v>26005323987.643902</v>
      </c>
      <c r="BJ65">
        <f>('broad money'!BJ65/100)*nGDP!BJ65</f>
        <v>27648288988.788277</v>
      </c>
      <c r="BK65">
        <f>('broad money'!BK65/100)*nGDP!BK65</f>
        <v>28306795243.447342</v>
      </c>
      <c r="BL65">
        <f>('broad money'!BL65/100)*nGDP!BL65</f>
        <v>30509971667.12167</v>
      </c>
      <c r="BM65">
        <f>('broad money'!BM65/100)*nGDP!BM65</f>
        <v>33709367719.998001</v>
      </c>
      <c r="BN65">
        <f>('broad money'!BN65/100)*nGDP!BN65</f>
        <v>37862370588.65976</v>
      </c>
      <c r="BO65">
        <f>('broad money'!BO65/100)*nGDP!BO65</f>
        <v>41478461698.819077</v>
      </c>
      <c r="BP65">
        <f>('broad money'!BP65/100)*nGDP!BP65</f>
        <v>46626009949.039589</v>
      </c>
      <c r="BQ65">
        <f>('broad money'!BQ65/100)*nGDP!BQ65</f>
        <v>48919464159.258217</v>
      </c>
    </row>
    <row r="66" spans="1:69" x14ac:dyDescent="0.35">
      <c r="A66" t="s">
        <v>281</v>
      </c>
      <c r="B66" t="s">
        <v>282</v>
      </c>
      <c r="C66" t="s">
        <v>816</v>
      </c>
      <c r="D66" t="s">
        <v>817</v>
      </c>
      <c r="E66">
        <f>('broad money'!E66/100)*nGDP!E66</f>
        <v>0</v>
      </c>
      <c r="F66">
        <f>('broad money'!F66/100)*nGDP!F66</f>
        <v>0</v>
      </c>
      <c r="G66">
        <f>('broad money'!G66/100)*nGDP!G66</f>
        <v>0</v>
      </c>
      <c r="H66">
        <f>('broad money'!H66/100)*nGDP!H66</f>
        <v>0</v>
      </c>
      <c r="I66">
        <f>('broad money'!I66/100)*nGDP!I66</f>
        <v>965756948.46730709</v>
      </c>
      <c r="J66">
        <f>('broad money'!J66/100)*nGDP!J66</f>
        <v>1070880240.4670004</v>
      </c>
      <c r="K66">
        <f>('broad money'!K66/100)*nGDP!K66</f>
        <v>1170534690.6863589</v>
      </c>
      <c r="L66">
        <f>('broad money'!L66/100)*nGDP!L66</f>
        <v>1520338014.9319606</v>
      </c>
      <c r="M66">
        <f>('broad money'!M66/100)*nGDP!M66</f>
        <v>2057904906.9689248</v>
      </c>
      <c r="N66">
        <f>('broad money'!N66/100)*nGDP!N66</f>
        <v>2353830012.1934881</v>
      </c>
      <c r="O66">
        <f>('broad money'!O66/100)*nGDP!O66</f>
        <v>2648337269.5490813</v>
      </c>
      <c r="P66">
        <f>('broad money'!P66/100)*nGDP!P66</f>
        <v>2834525971.5859418</v>
      </c>
      <c r="Q66">
        <f>('broad money'!Q66/100)*nGDP!Q66</f>
        <v>4048418541.1721702</v>
      </c>
      <c r="R66">
        <f>('broad money'!R66/100)*nGDP!R66</f>
        <v>5138681563.0051289</v>
      </c>
      <c r="S66">
        <f>('broad money'!S66/100)*nGDP!S66</f>
        <v>6163965795.6108179</v>
      </c>
      <c r="T66">
        <f>('broad money'!T66/100)*nGDP!T66</f>
        <v>8545078148.4212217</v>
      </c>
      <c r="U66">
        <f>('broad money'!U66/100)*nGDP!U66</f>
        <v>10472101973.545938</v>
      </c>
      <c r="V66">
        <f>('broad money'!V66/100)*nGDP!V66</f>
        <v>12528100265.315687</v>
      </c>
      <c r="W66">
        <f>('broad money'!W66/100)*nGDP!W66</f>
        <v>17009758188.557442</v>
      </c>
      <c r="X66">
        <f>('broad money'!X66/100)*nGDP!X66</f>
        <v>20680892344.081009</v>
      </c>
      <c r="Y66">
        <f>('broad money'!Y66/100)*nGDP!Y66</f>
        <v>24375301306.857399</v>
      </c>
      <c r="Z66">
        <f>('broad money'!Z66/100)*nGDP!Z66</f>
        <v>25291671918.676689</v>
      </c>
      <c r="AA66">
        <f>('broad money'!AA66/100)*nGDP!AA66</f>
        <v>30027054617.925392</v>
      </c>
      <c r="AB66">
        <f>('broad money'!AB66/100)*nGDP!AB66</f>
        <v>34648763782.158348</v>
      </c>
      <c r="AC66">
        <f>('broad money'!AC66/100)*nGDP!AC66</f>
        <v>39073318784.960007</v>
      </c>
      <c r="AD66">
        <f>('broad money'!AD66/100)*nGDP!AD66</f>
        <v>44524444090.85482</v>
      </c>
      <c r="AE66">
        <f>('broad money'!AE66/100)*nGDP!AE66</f>
        <v>48277476826.849449</v>
      </c>
      <c r="AF66">
        <f>('broad money'!AF66/100)*nGDP!AF66</f>
        <v>53177261800.730865</v>
      </c>
      <c r="AG66">
        <f>('broad money'!AG66/100)*nGDP!AG66</f>
        <v>49531114243.384369</v>
      </c>
      <c r="AH66">
        <f>('broad money'!AH66/100)*nGDP!AH66</f>
        <v>40500052703.810623</v>
      </c>
      <c r="AI66">
        <f>('broad money'!AI66/100)*nGDP!AI66</f>
        <v>38328070708.951599</v>
      </c>
      <c r="AJ66">
        <f>('broad money'!AJ66/100)*nGDP!AJ66</f>
        <v>22451567500.998093</v>
      </c>
      <c r="AK66">
        <f>('broad money'!AK66/100)*nGDP!AK66</f>
        <v>24933785032.337521</v>
      </c>
      <c r="AL66">
        <f>('broad money'!AL66/100)*nGDP!AL66</f>
        <v>25023466071.934402</v>
      </c>
      <c r="AM66">
        <f>('broad money'!AM66/100)*nGDP!AM66</f>
        <v>19280002872.912304</v>
      </c>
      <c r="AN66">
        <f>('broad money'!AN66/100)*nGDP!AN66</f>
        <v>15523555754.583652</v>
      </c>
      <c r="AO66">
        <f>('broad money'!AO66/100)*nGDP!AO66</f>
        <v>15493452630.391899</v>
      </c>
      <c r="AP66">
        <f>('broad money'!AP66/100)*nGDP!AP66</f>
        <v>17383173359.349709</v>
      </c>
      <c r="AQ66">
        <f>('broad money'!AQ66/100)*nGDP!AQ66</f>
        <v>20420450767.955429</v>
      </c>
      <c r="AR66">
        <f>('broad money'!AR66/100)*nGDP!AR66</f>
        <v>20530110347.339699</v>
      </c>
      <c r="AS66">
        <f>('broad money'!AS66/100)*nGDP!AS66</f>
        <v>20727057018.706612</v>
      </c>
      <c r="AT66">
        <f>('broad money'!AT66/100)*nGDP!AT66</f>
        <v>31121787707.372162</v>
      </c>
      <c r="AU66">
        <f>('broad money'!AU66/100)*nGDP!AU66</f>
        <v>35602494020.069328</v>
      </c>
      <c r="AV66">
        <f>('broad money'!AV66/100)*nGDP!AV66</f>
        <v>42631443697.74662</v>
      </c>
      <c r="AW66">
        <f>('broad money'!AW66/100)*nGDP!AW66</f>
        <v>50572620930.023056</v>
      </c>
      <c r="AX66">
        <f>('broad money'!AX66/100)*nGDP!AX66</f>
        <v>55549231964.041435</v>
      </c>
      <c r="AY66">
        <f>('broad money'!AY66/100)*nGDP!AY66</f>
        <v>67037835955.386963</v>
      </c>
      <c r="AZ66">
        <f>('broad money'!AZ66/100)*nGDP!AZ66</f>
        <v>86511761997.425781</v>
      </c>
      <c r="BA66">
        <f>('broad money'!BA66/100)*nGDP!BA66</f>
        <v>107706196905.81049</v>
      </c>
      <c r="BB66">
        <f>('broad money'!BB66/100)*nGDP!BB66</f>
        <v>100384776279.77277</v>
      </c>
      <c r="BC66">
        <f>('broad money'!BC66/100)*nGDP!BC66</f>
        <v>111321248062.9637</v>
      </c>
      <c r="BD66">
        <f>('broad money'!BD66/100)*nGDP!BD66</f>
        <v>136132107646.49059</v>
      </c>
      <c r="BE66">
        <f>('broad money'!BE66/100)*nGDP!BE66</f>
        <v>142064840314.66321</v>
      </c>
      <c r="BF66">
        <f>('broad money'!BF66/100)*nGDP!BF66</f>
        <v>150456700484.59995</v>
      </c>
      <c r="BG66">
        <f>('broad money'!BG66/100)*nGDP!BG66</f>
        <v>169571585816.82867</v>
      </c>
      <c r="BH66">
        <f>('broad money'!BH66/100)*nGDP!BH66</f>
        <v>136104045887.23372</v>
      </c>
      <c r="BI66">
        <f>('broad money'!BI66/100)*nGDP!BI66</f>
        <v>126241978647.32454</v>
      </c>
      <c r="BJ66">
        <f>('broad money'!BJ66/100)*nGDP!BJ66</f>
        <v>134935812171.70372</v>
      </c>
      <c r="BK66">
        <f>('broad money'!BK66/100)*nGDP!BK66</f>
        <v>142689522182.12625</v>
      </c>
      <c r="BL66">
        <f>('broad money'!BL66/100)*nGDP!BL66</f>
        <v>138334243850.71387</v>
      </c>
      <c r="BM66">
        <f>('broad money'!BM66/100)*nGDP!BM66</f>
        <v>139931017057.36896</v>
      </c>
      <c r="BN66">
        <f>('broad money'!BN66/100)*nGDP!BN66</f>
        <v>148660981084.98663</v>
      </c>
      <c r="BO66">
        <f>('broad money'!BO66/100)*nGDP!BO66</f>
        <v>161663092253.08862</v>
      </c>
      <c r="BP66">
        <f>('broad money'!BP66/100)*nGDP!BP66</f>
        <v>179109918195.44675</v>
      </c>
      <c r="BQ66">
        <f>('broad money'!BQ66/100)*nGDP!BQ66</f>
        <v>197898551186.58078</v>
      </c>
    </row>
    <row r="67" spans="1:69" x14ac:dyDescent="0.35">
      <c r="A67" t="s">
        <v>283</v>
      </c>
      <c r="B67" t="s">
        <v>284</v>
      </c>
      <c r="C67" t="s">
        <v>816</v>
      </c>
      <c r="D67" t="s">
        <v>817</v>
      </c>
      <c r="E67">
        <f>('broad money'!E67/100)*nGDP!E67</f>
        <v>0</v>
      </c>
      <c r="F67">
        <f>('broad money'!F67/100)*nGDP!F67</f>
        <v>0</v>
      </c>
      <c r="G67">
        <f>('broad money'!G67/100)*nGDP!G67</f>
        <v>0</v>
      </c>
      <c r="H67">
        <f>('broad money'!H67/100)*nGDP!H67</f>
        <v>0</v>
      </c>
      <c r="I67">
        <f>('broad money'!I67/100)*nGDP!I67</f>
        <v>0</v>
      </c>
      <c r="J67">
        <f>('broad money'!J67/100)*nGDP!J67</f>
        <v>0</v>
      </c>
      <c r="K67">
        <f>('broad money'!K67/100)*nGDP!K67</f>
        <v>0</v>
      </c>
      <c r="L67">
        <f>('broad money'!L67/100)*nGDP!L67</f>
        <v>0</v>
      </c>
      <c r="M67">
        <f>('broad money'!M67/100)*nGDP!M67</f>
        <v>0</v>
      </c>
      <c r="N67">
        <f>('broad money'!N67/100)*nGDP!N67</f>
        <v>0</v>
      </c>
      <c r="O67">
        <f>('broad money'!O67/100)*nGDP!O67</f>
        <v>0</v>
      </c>
      <c r="P67">
        <f>('broad money'!P67/100)*nGDP!P67</f>
        <v>0</v>
      </c>
      <c r="Q67">
        <f>('broad money'!Q67/100)*nGDP!Q67</f>
        <v>0</v>
      </c>
      <c r="R67">
        <f>('broad money'!R67/100)*nGDP!R67</f>
        <v>0</v>
      </c>
      <c r="S67">
        <f>('broad money'!S67/100)*nGDP!S67</f>
        <v>0</v>
      </c>
      <c r="T67">
        <f>('broad money'!T67/100)*nGDP!T67</f>
        <v>0</v>
      </c>
      <c r="U67">
        <f>('broad money'!U67/100)*nGDP!U67</f>
        <v>0</v>
      </c>
      <c r="V67">
        <f>('broad money'!V67/100)*nGDP!V67</f>
        <v>80340085768.187561</v>
      </c>
      <c r="W67">
        <f>('broad money'!W67/100)*nGDP!W67</f>
        <v>76741338218.543671</v>
      </c>
      <c r="X67">
        <f>('broad money'!X67/100)*nGDP!X67</f>
        <v>105267164719.59785</v>
      </c>
      <c r="Y67">
        <f>('broad money'!Y67/100)*nGDP!Y67</f>
        <v>129988626117.63142</v>
      </c>
      <c r="Z67">
        <f>('broad money'!Z67/100)*nGDP!Z67</f>
        <v>147443485856.21411</v>
      </c>
      <c r="AA67">
        <f>('broad money'!AA67/100)*nGDP!AA67</f>
        <v>164304044836.1315</v>
      </c>
      <c r="AB67">
        <f>('broad money'!AB67/100)*nGDP!AB67</f>
        <v>192516779764.78577</v>
      </c>
      <c r="AC67">
        <f>('broad money'!AC67/100)*nGDP!AC67</f>
        <v>225226301990.79807</v>
      </c>
      <c r="AD67">
        <f>('broad money'!AD67/100)*nGDP!AD67</f>
        <v>268352262576.45856</v>
      </c>
      <c r="AE67">
        <f>('broad money'!AE67/100)*nGDP!AE67</f>
        <v>302941821583.75409</v>
      </c>
      <c r="AF67">
        <f>('broad money'!AF67/100)*nGDP!AF67</f>
        <v>311833441710.50098</v>
      </c>
      <c r="AG67">
        <f>('broad money'!AG67/100)*nGDP!AG67</f>
        <v>339371390148.52039</v>
      </c>
      <c r="AH67">
        <f>('broad money'!AH67/100)*nGDP!AH67</f>
        <v>390091729796.51294</v>
      </c>
      <c r="AI67">
        <f>('broad money'!AI67/100)*nGDP!AI67</f>
        <v>446163662922.35864</v>
      </c>
      <c r="AJ67">
        <f>('broad money'!AJ67/100)*nGDP!AJ67</f>
        <v>515154725732.92804</v>
      </c>
      <c r="AK67">
        <f>('broad money'!AK67/100)*nGDP!AK67</f>
        <v>620232222517.3053</v>
      </c>
      <c r="AL67">
        <f>('broad money'!AL67/100)*nGDP!AL67</f>
        <v>728803112032.08142</v>
      </c>
      <c r="AM67">
        <f>('broad money'!AM67/100)*nGDP!AM67</f>
        <v>877329218933.3833</v>
      </c>
      <c r="AN67">
        <f>('broad money'!AN67/100)*nGDP!AN67</f>
        <v>1120547266632.3167</v>
      </c>
      <c r="AO67">
        <f>('broad money'!AO67/100)*nGDP!AO67</f>
        <v>1371756046848.3936</v>
      </c>
      <c r="AP67">
        <f>('broad money'!AP67/100)*nGDP!AP67</f>
        <v>1569822319545.0164</v>
      </c>
      <c r="AQ67">
        <f>('broad money'!AQ67/100)*nGDP!AQ67</f>
        <v>1601975273572.8147</v>
      </c>
      <c r="AR67">
        <f>('broad money'!AR67/100)*nGDP!AR67</f>
        <v>1858293316432.2844</v>
      </c>
      <c r="AS67">
        <f>('broad money'!AS67/100)*nGDP!AS67</f>
        <v>2057028203674.3271</v>
      </c>
      <c r="AT67">
        <f>('broad money'!AT67/100)*nGDP!AT67</f>
        <v>2318405268925.4824</v>
      </c>
      <c r="AU67">
        <f>('broad money'!AU67/100)*nGDP!AU67</f>
        <v>2597671169565.5103</v>
      </c>
      <c r="AV67">
        <f>('broad money'!AV67/100)*nGDP!AV67</f>
        <v>3059376186805.7817</v>
      </c>
      <c r="AW67">
        <f>('broad money'!AW67/100)*nGDP!AW67</f>
        <v>3490583523392.0981</v>
      </c>
      <c r="AX67">
        <f>('broad money'!AX67/100)*nGDP!AX67</f>
        <v>4066102487010.2681</v>
      </c>
      <c r="AY67">
        <f>('broad money'!AY67/100)*nGDP!AY67</f>
        <v>5067657657970.2109</v>
      </c>
      <c r="AZ67">
        <f>('broad money'!AZ67/100)*nGDP!AZ67</f>
        <v>6182724084769.7803</v>
      </c>
      <c r="BA67">
        <f>('broad money'!BA67/100)*nGDP!BA67</f>
        <v>7833959453541.6689</v>
      </c>
      <c r="BB67">
        <f>('broad money'!BB67/100)*nGDP!BB67</f>
        <v>9982121951858.2891</v>
      </c>
      <c r="BC67">
        <f>('broad money'!BC67/100)*nGDP!BC67</f>
        <v>11997672979362.648</v>
      </c>
      <c r="BD67">
        <f>('broad money'!BD67/100)*nGDP!BD67</f>
        <v>14689910923747.078</v>
      </c>
      <c r="BE67">
        <f>('broad money'!BE67/100)*nGDP!BE67</f>
        <v>17092507654631.982</v>
      </c>
      <c r="BF67">
        <f>('broad money'!BF67/100)*nGDP!BF67</f>
        <v>19677053891724.203</v>
      </c>
      <c r="BG67">
        <f>('broad money'!BG67/100)*nGDP!BG67</f>
        <v>21876104023977.641</v>
      </c>
      <c r="BH67">
        <f>('broad money'!BH67/100)*nGDP!BH67</f>
        <v>24208837602230.527</v>
      </c>
      <c r="BI67">
        <f>('broad money'!BI67/100)*nGDP!BI67</f>
        <v>25284744869794.539</v>
      </c>
      <c r="BJ67">
        <f>('broad money'!BJ67/100)*nGDP!BJ67</f>
        <v>26891711389467.273</v>
      </c>
      <c r="BK67">
        <f>('broad money'!BK67/100)*nGDP!BK67</f>
        <v>29374562899959.691</v>
      </c>
      <c r="BL67">
        <f>('broad money'!BL67/100)*nGDP!BL67</f>
        <v>30697656786547.488</v>
      </c>
      <c r="BM67">
        <f>('broad money'!BM67/100)*nGDP!BM67</f>
        <v>33835707914025.98</v>
      </c>
      <c r="BN67">
        <f>('broad money'!BN67/100)*nGDP!BN67</f>
        <v>39328416600191.273</v>
      </c>
      <c r="BO67">
        <f>('broad money'!BO67/100)*nGDP!BO67</f>
        <v>41835697071166.82</v>
      </c>
      <c r="BP67">
        <f>('broad money'!BP67/100)*nGDP!BP67</f>
        <v>44518594202100.977</v>
      </c>
      <c r="BQ67">
        <f>('broad money'!BQ67/100)*nGDP!BQ67</f>
        <v>46902710082618.086</v>
      </c>
    </row>
    <row r="68" spans="1:69" x14ac:dyDescent="0.35">
      <c r="A68" t="s">
        <v>285</v>
      </c>
      <c r="B68" t="s">
        <v>286</v>
      </c>
      <c r="C68" t="s">
        <v>816</v>
      </c>
      <c r="D68" t="s">
        <v>817</v>
      </c>
      <c r="E68">
        <f>('broad money'!E68/100)*nGDP!E68</f>
        <v>30337277849.956886</v>
      </c>
      <c r="F68">
        <f>('broad money'!F68/100)*nGDP!F68</f>
        <v>32079304035.453857</v>
      </c>
      <c r="G68">
        <f>('broad money'!G68/100)*nGDP!G68</f>
        <v>32731331760.560272</v>
      </c>
      <c r="H68">
        <f>('broad money'!H68/100)*nGDP!H68</f>
        <v>36991569863.189583</v>
      </c>
      <c r="I68">
        <f>('broad money'!I68/100)*nGDP!I68</f>
        <v>42393514186.313782</v>
      </c>
      <c r="J68">
        <f>('broad money'!J68/100)*nGDP!J68</f>
        <v>51119215955.957451</v>
      </c>
      <c r="K68">
        <f>('broad money'!K68/100)*nGDP!K68</f>
        <v>51876627760.504868</v>
      </c>
      <c r="L68">
        <f>('broad money'!L68/100)*nGDP!L68</f>
        <v>56501799668.437057</v>
      </c>
      <c r="M68">
        <f>('broad money'!M68/100)*nGDP!M68</f>
        <v>64077511684.378922</v>
      </c>
      <c r="N68">
        <f>('broad money'!N68/100)*nGDP!N68</f>
        <v>72000160367.177292</v>
      </c>
      <c r="O68">
        <f>('broad money'!O68/100)*nGDP!O68</f>
        <v>79884529335.089401</v>
      </c>
      <c r="P68">
        <f>('broad money'!P68/100)*nGDP!P68</f>
        <v>87069338209.38208</v>
      </c>
      <c r="Q68">
        <f>('broad money'!Q68/100)*nGDP!Q68</f>
        <v>101195441179.77524</v>
      </c>
      <c r="R68">
        <f>('broad money'!R68/100)*nGDP!R68</f>
        <v>127841443102.86499</v>
      </c>
      <c r="S68">
        <f>('broad money'!S68/100)*nGDP!S68</f>
        <v>160747257226.12247</v>
      </c>
      <c r="T68">
        <f>('broad money'!T68/100)*nGDP!T68</f>
        <v>182471499053.35571</v>
      </c>
      <c r="U68">
        <f>('broad money'!U68/100)*nGDP!U68</f>
        <v>213240315327.24741</v>
      </c>
      <c r="V68">
        <f>('broad money'!V68/100)*nGDP!V68</f>
        <v>242764548913.65576</v>
      </c>
      <c r="W68">
        <f>('broad money'!W68/100)*nGDP!W68</f>
        <v>297854951717.45428</v>
      </c>
      <c r="X68">
        <f>('broad money'!X68/100)*nGDP!X68</f>
        <v>353920655861.85785</v>
      </c>
      <c r="Y68">
        <f>('broad money'!Y68/100)*nGDP!Y68</f>
        <v>432408083713.56256</v>
      </c>
      <c r="Z68">
        <f>('broad money'!Z68/100)*nGDP!Z68</f>
        <v>509315771803.08746</v>
      </c>
      <c r="AA68">
        <f>('broad money'!AA68/100)*nGDP!AA68</f>
        <v>518398485553.79163</v>
      </c>
      <c r="AB68">
        <f>('broad money'!AB68/100)*nGDP!AB68</f>
        <v>560155989128.66699</v>
      </c>
      <c r="AC68">
        <f>('broad money'!AC68/100)*nGDP!AC68</f>
        <v>560676788370.13879</v>
      </c>
      <c r="AD68">
        <f>('broad money'!AD68/100)*nGDP!AD68</f>
        <v>559276190790.72522</v>
      </c>
      <c r="AE68">
        <f>('broad money'!AE68/100)*nGDP!AE68</f>
        <v>639047735956.42468</v>
      </c>
      <c r="AF68">
        <f>('broad money'!AF68/100)*nGDP!AF68</f>
        <v>638561655149.81018</v>
      </c>
      <c r="AG68">
        <f>('broad money'!AG68/100)*nGDP!AG68</f>
        <v>647406014918.30432</v>
      </c>
      <c r="AH68">
        <f>('broad money'!AH68/100)*nGDP!AH68</f>
        <v>649097614874.79431</v>
      </c>
      <c r="AI68">
        <f>('broad money'!AI68/100)*nGDP!AI68</f>
        <v>718206085257.3717</v>
      </c>
      <c r="AJ68">
        <f>('broad money'!AJ68/100)*nGDP!AJ68</f>
        <v>738018621919.0199</v>
      </c>
      <c r="AK68">
        <f>('broad money'!AK68/100)*nGDP!AK68</f>
        <v>804819849076.7522</v>
      </c>
      <c r="AL68">
        <f>('broad money'!AL68/100)*nGDP!AL68</f>
        <v>833208060904.84485</v>
      </c>
      <c r="AM68">
        <f>('broad money'!AM68/100)*nGDP!AM68</f>
        <v>919438847432.47766</v>
      </c>
      <c r="AN68">
        <f>('broad money'!AN68/100)*nGDP!AN68</f>
        <v>959897391191.21057</v>
      </c>
      <c r="AO68">
        <f>('broad money'!AO68/100)*nGDP!AO68</f>
        <v>1066113297757.3129</v>
      </c>
      <c r="AP68">
        <f>('broad money'!AP68/100)*nGDP!AP68</f>
        <v>1199853497276.7935</v>
      </c>
      <c r="AQ68">
        <f>('broad money'!AQ68/100)*nGDP!AQ68</f>
        <v>1172648432687.9753</v>
      </c>
      <c r="AR68">
        <f>('broad money'!AR68/100)*nGDP!AR68</f>
        <v>1296814717994.5</v>
      </c>
      <c r="AS68">
        <f>('broad money'!AS68/100)*nGDP!AS68</f>
        <v>1342121887067.3564</v>
      </c>
      <c r="AT68">
        <f>('broad money'!AT68/100)*nGDP!AT68</f>
        <v>1420950075767.2322</v>
      </c>
      <c r="AU68">
        <f>('broad money'!AU68/100)*nGDP!AU68</f>
        <v>1450326786621.3906</v>
      </c>
      <c r="AV68">
        <f>('broad money'!AV68/100)*nGDP!AV68</f>
        <v>1645314320045.6877</v>
      </c>
      <c r="AW68">
        <f>('broad money'!AW68/100)*nGDP!AW68</f>
        <v>1894809913590.4167</v>
      </c>
      <c r="AX68">
        <f>('broad money'!AX68/100)*nGDP!AX68</f>
        <v>2233331328939.0156</v>
      </c>
      <c r="AY68">
        <f>('broad money'!AY68/100)*nGDP!AY68</f>
        <v>2640061010611.5503</v>
      </c>
      <c r="AZ68">
        <f>('broad money'!AZ68/100)*nGDP!AZ68</f>
        <v>3249862926386.0439</v>
      </c>
      <c r="BA68">
        <f>('broad money'!BA68/100)*nGDP!BA68</f>
        <v>3647286250295.2656</v>
      </c>
      <c r="BB68">
        <f>('broad money'!BB68/100)*nGDP!BB68</f>
        <v>3879692334202.5557</v>
      </c>
      <c r="BC68">
        <f>('broad money'!BC68/100)*nGDP!BC68</f>
        <v>4593517157556.2676</v>
      </c>
      <c r="BD68">
        <f>('broad money'!BD68/100)*nGDP!BD68</f>
        <v>5091909215036.042</v>
      </c>
      <c r="BE68">
        <f>('broad money'!BE68/100)*nGDP!BE68</f>
        <v>5374347459635.0986</v>
      </c>
      <c r="BF68">
        <f>('broad money'!BF68/100)*nGDP!BF68</f>
        <v>5605214429990.0322</v>
      </c>
      <c r="BG68">
        <f>('broad money'!BG68/100)*nGDP!BG68</f>
        <v>6021467370698.6943</v>
      </c>
      <c r="BH68">
        <f>('broad money'!BH68/100)*nGDP!BH68</f>
        <v>6013515718991.6699</v>
      </c>
      <c r="BI68">
        <f>('broad money'!BI68/100)*nGDP!BI68</f>
        <v>6342336380937.9063</v>
      </c>
      <c r="BJ68">
        <f>('broad money'!BJ68/100)*nGDP!BJ68</f>
        <v>6650752884602.335</v>
      </c>
      <c r="BK68">
        <f>('broad money'!BK68/100)*nGDP!BK68</f>
        <v>6685782952135.75</v>
      </c>
      <c r="BL68">
        <f>('broad money'!BL68/100)*nGDP!BL68</f>
        <v>7020654642384.1387</v>
      </c>
      <c r="BM68">
        <f>('broad money'!BM68/100)*nGDP!BM68</f>
        <v>7653370812768.1641</v>
      </c>
      <c r="BN68">
        <f>('broad money'!BN68/100)*nGDP!BN68</f>
        <v>8661534966925.4902</v>
      </c>
      <c r="BO68">
        <f>('broad money'!BO68/100)*nGDP!BO68</f>
        <v>0</v>
      </c>
      <c r="BP68">
        <f>('broad money'!BP68/100)*nGDP!BP68</f>
        <v>0</v>
      </c>
      <c r="BQ68">
        <f>('broad money'!BQ68/100)*nGDP!BQ68</f>
        <v>0</v>
      </c>
    </row>
    <row r="69" spans="1:69" x14ac:dyDescent="0.35">
      <c r="A69" t="s">
        <v>287</v>
      </c>
      <c r="B69" t="s">
        <v>288</v>
      </c>
      <c r="C69" t="s">
        <v>816</v>
      </c>
      <c r="D69" t="s">
        <v>817</v>
      </c>
      <c r="E69">
        <f>('broad money'!E69/100)*nGDP!E69</f>
        <v>0</v>
      </c>
      <c r="F69">
        <f>('broad money'!F69/100)*nGDP!F69</f>
        <v>0</v>
      </c>
      <c r="G69">
        <f>('broad money'!G69/100)*nGDP!G69</f>
        <v>86552154052.989044</v>
      </c>
      <c r="H69">
        <f>('broad money'!H69/100)*nGDP!H69</f>
        <v>102319039189.87038</v>
      </c>
      <c r="I69">
        <f>('broad money'!I69/100)*nGDP!I69</f>
        <v>117602267229.59398</v>
      </c>
      <c r="J69">
        <f>('broad money'!J69/100)*nGDP!J69</f>
        <v>0</v>
      </c>
      <c r="K69">
        <f>('broad money'!K69/100)*nGDP!K69</f>
        <v>157026668739.95651</v>
      </c>
      <c r="L69">
        <f>('broad money'!L69/100)*nGDP!L69</f>
        <v>170359741251.55417</v>
      </c>
      <c r="M69">
        <f>('broad money'!M69/100)*nGDP!M69</f>
        <v>186526934664.56161</v>
      </c>
      <c r="N69">
        <f>('broad money'!N69/100)*nGDP!N69</f>
        <v>212065774617.85468</v>
      </c>
      <c r="O69">
        <f>('broad money'!O69/100)*nGDP!O69</f>
        <v>332675270246.16718</v>
      </c>
      <c r="P69">
        <f>('broad money'!P69/100)*nGDP!P69</f>
        <v>414257002907.12561</v>
      </c>
      <c r="Q69">
        <f>('broad money'!Q69/100)*nGDP!Q69</f>
        <v>575761583205.46094</v>
      </c>
      <c r="R69">
        <f>('broad money'!R69/100)*nGDP!R69</f>
        <v>750243757287.8446</v>
      </c>
      <c r="S69">
        <f>('broad money'!S69/100)*nGDP!S69</f>
        <v>797030976826.50891</v>
      </c>
      <c r="T69">
        <f>('broad money'!T69/100)*nGDP!T69</f>
        <v>921044470550.51111</v>
      </c>
      <c r="U69">
        <f>('broad money'!U69/100)*nGDP!U69</f>
        <v>1032486616174.6715</v>
      </c>
      <c r="V69">
        <f>('broad money'!V69/100)*nGDP!V69</f>
        <v>1128735530647.2979</v>
      </c>
      <c r="W69">
        <f>('broad money'!W69/100)*nGDP!W69</f>
        <v>1582636388366.1113</v>
      </c>
      <c r="X69">
        <f>('broad money'!X69/100)*nGDP!X69</f>
        <v>1729086897727.1475</v>
      </c>
      <c r="Y69">
        <f>('broad money'!Y69/100)*nGDP!Y69</f>
        <v>1870021208136.7236</v>
      </c>
      <c r="Z69">
        <f>('broad money'!Z69/100)*nGDP!Z69</f>
        <v>2144199541333.7305</v>
      </c>
      <c r="AA69">
        <f>('broad money'!AA69/100)*nGDP!AA69</f>
        <v>2114439302701.5762</v>
      </c>
      <c r="AB69">
        <f>('broad money'!AB69/100)*nGDP!AB69</f>
        <v>2388695451269.1484</v>
      </c>
      <c r="AC69">
        <f>('broad money'!AC69/100)*nGDP!AC69</f>
        <v>2595867551537.2251</v>
      </c>
      <c r="AD69">
        <f>('broad money'!AD69/100)*nGDP!AD69</f>
        <v>2828006016038.4253</v>
      </c>
      <c r="AE69">
        <f>('broad money'!AE69/100)*nGDP!AE69</f>
        <v>4171103349616.1724</v>
      </c>
      <c r="AF69">
        <f>('broad money'!AF69/100)*nGDP!AF69</f>
        <v>5254149577535.7109</v>
      </c>
      <c r="AG69">
        <f>('broad money'!AG69/100)*nGDP!AG69</f>
        <v>6425576402127.4854</v>
      </c>
      <c r="AH69">
        <f>('broad money'!AH69/100)*nGDP!AH69</f>
        <v>6763964094092.2539</v>
      </c>
      <c r="AI69">
        <f>('broad money'!AI69/100)*nGDP!AI69</f>
        <v>6983831464896.3525</v>
      </c>
      <c r="AJ69">
        <f>('broad money'!AJ69/100)*nGDP!AJ69</f>
        <v>7945222582351.7998</v>
      </c>
      <c r="AK69">
        <f>('broad money'!AK69/100)*nGDP!AK69</f>
        <v>8791422890572.3809</v>
      </c>
      <c r="AL69">
        <f>('broad money'!AL69/100)*nGDP!AL69</f>
        <v>10351962487096.953</v>
      </c>
      <c r="AM69">
        <f>('broad money'!AM69/100)*nGDP!AM69</f>
        <v>11789641798203.371</v>
      </c>
      <c r="AN69">
        <f>('broad money'!AN69/100)*nGDP!AN69</f>
        <v>13450501373040.822</v>
      </c>
      <c r="AO69">
        <f>('broad money'!AO69/100)*nGDP!AO69</f>
        <v>12677580934860.715</v>
      </c>
      <c r="AP69">
        <f>('broad money'!AP69/100)*nGDP!AP69</f>
        <v>12467328873707.551</v>
      </c>
      <c r="AQ69">
        <f>('broad money'!AQ69/100)*nGDP!AQ69</f>
        <v>12045338853545.49</v>
      </c>
      <c r="AR69">
        <f>('broad money'!AR69/100)*nGDP!AR69</f>
        <v>14136451663608.07</v>
      </c>
      <c r="AS69">
        <f>('broad money'!AS69/100)*nGDP!AS69</f>
        <v>15259734142072.029</v>
      </c>
      <c r="AT69">
        <f>('broad money'!AT69/100)*nGDP!AT69</f>
        <v>12582143112878.973</v>
      </c>
      <c r="AU69">
        <f>('broad money'!AU69/100)*nGDP!AU69</f>
        <v>12821527927821.508</v>
      </c>
      <c r="AV69">
        <f>('broad money'!AV69/100)*nGDP!AV69</f>
        <v>14204830844710.236</v>
      </c>
      <c r="AW69">
        <f>('broad money'!AW69/100)*nGDP!AW69</f>
        <v>15633341900579.732</v>
      </c>
      <c r="AX69">
        <f>('broad money'!AX69/100)*nGDP!AX69</f>
        <v>16365467126922.623</v>
      </c>
      <c r="AY69">
        <f>('broad money'!AY69/100)*nGDP!AY69</f>
        <v>17219325630145.324</v>
      </c>
      <c r="AZ69">
        <f>('broad money'!AZ69/100)*nGDP!AZ69</f>
        <v>18757028064171.77</v>
      </c>
      <c r="BA69">
        <f>('broad money'!BA69/100)*nGDP!BA69</f>
        <v>21995514471706.051</v>
      </c>
      <c r="BB69">
        <f>('broad money'!BB69/100)*nGDP!BB69</f>
        <v>25300831981607.125</v>
      </c>
      <c r="BC69">
        <f>('broad money'!BC69/100)*nGDP!BC69</f>
        <v>28971174675343.438</v>
      </c>
      <c r="BD69">
        <f>('broad money'!BD69/100)*nGDP!BD69</f>
        <v>34070555883301.516</v>
      </c>
      <c r="BE69">
        <f>('broad money'!BE69/100)*nGDP!BE69</f>
        <v>37172935752281.18</v>
      </c>
      <c r="BF69">
        <f>('broad money'!BF69/100)*nGDP!BF69</f>
        <v>37798390101438.539</v>
      </c>
      <c r="BG69">
        <f>('broad money'!BG69/100)*nGDP!BG69</f>
        <v>39676067831312.32</v>
      </c>
      <c r="BH69">
        <f>('broad money'!BH69/100)*nGDP!BH69</f>
        <v>40879923843082.555</v>
      </c>
      <c r="BI69">
        <f>('broad money'!BI69/100)*nGDP!BI69</f>
        <v>43727254022157.375</v>
      </c>
      <c r="BJ69">
        <f>('broad money'!BJ69/100)*nGDP!BJ69</f>
        <v>45923013694930.555</v>
      </c>
      <c r="BK69">
        <f>('broad money'!BK69/100)*nGDP!BK69</f>
        <v>49284874137936.633</v>
      </c>
      <c r="BL69">
        <f>('broad money'!BL69/100)*nGDP!BL69</f>
        <v>51280054699002.117</v>
      </c>
      <c r="BM69">
        <f>('broad money'!BM69/100)*nGDP!BM69</f>
        <v>56409636492968.164</v>
      </c>
      <c r="BN69">
        <f>('broad money'!BN69/100)*nGDP!BN69</f>
        <v>63339745316249.398</v>
      </c>
      <c r="BO69">
        <f>('broad money'!BO69/100)*nGDP!BO69</f>
        <v>63813207180665.586</v>
      </c>
      <c r="BP69">
        <f>('broad money'!BP69/100)*nGDP!BP69</f>
        <v>66134536473299.438</v>
      </c>
      <c r="BQ69">
        <f>('broad money'!BQ69/100)*nGDP!BQ69</f>
        <v>68950683217321.211</v>
      </c>
    </row>
    <row r="70" spans="1:69" x14ac:dyDescent="0.35">
      <c r="A70" t="s">
        <v>289</v>
      </c>
      <c r="B70" t="s">
        <v>290</v>
      </c>
      <c r="C70" t="s">
        <v>816</v>
      </c>
      <c r="D70" t="s">
        <v>817</v>
      </c>
      <c r="E70">
        <f>('broad money'!E70/100)*nGDP!E70</f>
        <v>0</v>
      </c>
      <c r="F70">
        <f>('broad money'!F70/100)*nGDP!F70</f>
        <v>0</v>
      </c>
      <c r="G70">
        <f>('broad money'!G70/100)*nGDP!G70</f>
        <v>0</v>
      </c>
      <c r="H70">
        <f>('broad money'!H70/100)*nGDP!H70</f>
        <v>0</v>
      </c>
      <c r="I70">
        <f>('broad money'!I70/100)*nGDP!I70</f>
        <v>0</v>
      </c>
      <c r="J70">
        <f>('broad money'!J70/100)*nGDP!J70</f>
        <v>0</v>
      </c>
      <c r="K70">
        <f>('broad money'!K70/100)*nGDP!K70</f>
        <v>0</v>
      </c>
      <c r="L70">
        <f>('broad money'!L70/100)*nGDP!L70</f>
        <v>0</v>
      </c>
      <c r="M70">
        <f>('broad money'!M70/100)*nGDP!M70</f>
        <v>0</v>
      </c>
      <c r="N70">
        <f>('broad money'!N70/100)*nGDP!N70</f>
        <v>0</v>
      </c>
      <c r="O70">
        <f>('broad money'!O70/100)*nGDP!O70</f>
        <v>0</v>
      </c>
      <c r="P70">
        <f>('broad money'!P70/100)*nGDP!P70</f>
        <v>0</v>
      </c>
      <c r="Q70">
        <f>('broad money'!Q70/100)*nGDP!Q70</f>
        <v>0</v>
      </c>
      <c r="R70">
        <f>('broad money'!R70/100)*nGDP!R70</f>
        <v>0</v>
      </c>
      <c r="S70">
        <f>('broad money'!S70/100)*nGDP!S70</f>
        <v>0</v>
      </c>
      <c r="T70">
        <f>('broad money'!T70/100)*nGDP!T70</f>
        <v>0</v>
      </c>
      <c r="U70">
        <f>('broad money'!U70/100)*nGDP!U70</f>
        <v>0</v>
      </c>
      <c r="V70">
        <f>('broad money'!V70/100)*nGDP!V70</f>
        <v>0</v>
      </c>
      <c r="W70">
        <f>('broad money'!W70/100)*nGDP!W70</f>
        <v>0</v>
      </c>
      <c r="X70">
        <f>('broad money'!X70/100)*nGDP!X70</f>
        <v>0</v>
      </c>
      <c r="Y70">
        <f>('broad money'!Y70/100)*nGDP!Y70</f>
        <v>0</v>
      </c>
      <c r="Z70">
        <f>('broad money'!Z70/100)*nGDP!Z70</f>
        <v>0</v>
      </c>
      <c r="AA70">
        <f>('broad money'!AA70/100)*nGDP!AA70</f>
        <v>0</v>
      </c>
      <c r="AB70">
        <f>('broad money'!AB70/100)*nGDP!AB70</f>
        <v>0</v>
      </c>
      <c r="AC70">
        <f>('broad money'!AC70/100)*nGDP!AC70</f>
        <v>0</v>
      </c>
      <c r="AD70">
        <f>('broad money'!AD70/100)*nGDP!AD70</f>
        <v>0</v>
      </c>
      <c r="AE70">
        <f>('broad money'!AE70/100)*nGDP!AE70</f>
        <v>0</v>
      </c>
      <c r="AF70">
        <f>('broad money'!AF70/100)*nGDP!AF70</f>
        <v>0</v>
      </c>
      <c r="AG70">
        <f>('broad money'!AG70/100)*nGDP!AG70</f>
        <v>0</v>
      </c>
      <c r="AH70">
        <f>('broad money'!AH70/100)*nGDP!AH70</f>
        <v>0</v>
      </c>
      <c r="AI70">
        <f>('broad money'!AI70/100)*nGDP!AI70</f>
        <v>0</v>
      </c>
      <c r="AJ70">
        <f>('broad money'!AJ70/100)*nGDP!AJ70</f>
        <v>0</v>
      </c>
      <c r="AK70">
        <f>('broad money'!AK70/100)*nGDP!AK70</f>
        <v>116989271000.07681</v>
      </c>
      <c r="AL70">
        <f>('broad money'!AL70/100)*nGDP!AL70</f>
        <v>95676242080.362885</v>
      </c>
      <c r="AM70">
        <f>('broad money'!AM70/100)*nGDP!AM70</f>
        <v>77723722310.218414</v>
      </c>
      <c r="AN70">
        <f>('broad money'!AN70/100)*nGDP!AN70</f>
        <v>77644399378.868851</v>
      </c>
      <c r="AO70">
        <f>('broad money'!AO70/100)*nGDP!AO70</f>
        <v>91685766304.659439</v>
      </c>
      <c r="AP70">
        <f>('broad money'!AP70/100)*nGDP!AP70</f>
        <v>94017546221.906921</v>
      </c>
      <c r="AQ70">
        <f>('broad money'!AQ70/100)*nGDP!AQ70</f>
        <v>102146223731.43857</v>
      </c>
      <c r="AR70">
        <f>('broad money'!AR70/100)*nGDP!AR70</f>
        <v>121754992019.62665</v>
      </c>
      <c r="AS70">
        <f>('broad money'!AS70/100)*nGDP!AS70</f>
        <v>115657526885.09457</v>
      </c>
      <c r="AT70">
        <f>('broad money'!AT70/100)*nGDP!AT70</f>
        <v>119477145260.32645</v>
      </c>
      <c r="AU70">
        <f>('broad money'!AU70/100)*nGDP!AU70</f>
        <v>129061985179.49719</v>
      </c>
      <c r="AV70">
        <f>('broad money'!AV70/100)*nGDP!AV70</f>
        <v>155447529638.29083</v>
      </c>
      <c r="AW70">
        <f>('broad money'!AW70/100)*nGDP!AW70</f>
        <v>203827917414.49802</v>
      </c>
      <c r="AX70">
        <f>('broad money'!AX70/100)*nGDP!AX70</f>
        <v>290769450450.04236</v>
      </c>
      <c r="AY70">
        <f>('broad money'!AY70/100)*nGDP!AY70</f>
        <v>362073135017.14978</v>
      </c>
      <c r="AZ70">
        <f>('broad money'!AZ70/100)*nGDP!AZ70</f>
        <v>482348870562.74304</v>
      </c>
      <c r="BA70">
        <f>('broad money'!BA70/100)*nGDP!BA70</f>
        <v>607659093125.06995</v>
      </c>
      <c r="BB70">
        <f>('broad money'!BB70/100)*nGDP!BB70</f>
        <v>554247367930.00269</v>
      </c>
      <c r="BC70">
        <f>('broad money'!BC70/100)*nGDP!BC70</f>
        <v>665446575512.85498</v>
      </c>
      <c r="BD70">
        <f>('broad money'!BD70/100)*nGDP!BD70</f>
        <v>723862763787.03625</v>
      </c>
      <c r="BE70">
        <f>('broad money'!BE70/100)*nGDP!BE70</f>
        <v>757083158615.63623</v>
      </c>
      <c r="BF70">
        <f>('broad money'!BF70/100)*nGDP!BF70</f>
        <v>840434549747.76733</v>
      </c>
      <c r="BG70">
        <f>('broad money'!BG70/100)*nGDP!BG70</f>
        <v>795820279579.60925</v>
      </c>
      <c r="BH70">
        <f>('broad money'!BH70/100)*nGDP!BH70</f>
        <v>716630254952.31531</v>
      </c>
      <c r="BI70">
        <f>('broad money'!BI70/100)*nGDP!BI70</f>
        <v>718547723453.31995</v>
      </c>
      <c r="BJ70">
        <f>('broad money'!BJ70/100)*nGDP!BJ70</f>
        <v>712381456558.5011</v>
      </c>
      <c r="BK70">
        <f>('broad money'!BK70/100)*nGDP!BK70</f>
        <v>675693131361.75623</v>
      </c>
      <c r="BL70">
        <f>('broad money'!BL70/100)*nGDP!BL70</f>
        <v>725244301730.64624</v>
      </c>
      <c r="BM70">
        <f>('broad money'!BM70/100)*nGDP!BM70</f>
        <v>796214106859.11023</v>
      </c>
      <c r="BN70">
        <f>('broad money'!BN70/100)*nGDP!BN70</f>
        <v>938678758828.75317</v>
      </c>
      <c r="BO70">
        <f>('broad money'!BO70/100)*nGDP!BO70</f>
        <v>885762467546.35498</v>
      </c>
      <c r="BP70">
        <f>('broad money'!BP70/100)*nGDP!BP70</f>
        <v>1019506956004.5121</v>
      </c>
      <c r="BQ70">
        <f>('broad money'!BQ70/100)*nGDP!BQ70</f>
        <v>0</v>
      </c>
    </row>
    <row r="71" spans="1:69" x14ac:dyDescent="0.35">
      <c r="A71" t="s">
        <v>291</v>
      </c>
      <c r="B71" t="s">
        <v>292</v>
      </c>
      <c r="C71" t="s">
        <v>816</v>
      </c>
      <c r="D71" t="s">
        <v>817</v>
      </c>
      <c r="E71">
        <f>('broad money'!E71/100)*nGDP!E71</f>
        <v>0</v>
      </c>
      <c r="F71">
        <f>('broad money'!F71/100)*nGDP!F71</f>
        <v>0</v>
      </c>
      <c r="G71">
        <f>('broad money'!G71/100)*nGDP!G71</f>
        <v>0</v>
      </c>
      <c r="H71">
        <f>('broad money'!H71/100)*nGDP!H71</f>
        <v>0</v>
      </c>
      <c r="I71">
        <f>('broad money'!I71/100)*nGDP!I71</f>
        <v>0</v>
      </c>
      <c r="J71">
        <f>('broad money'!J71/100)*nGDP!J71</f>
        <v>0</v>
      </c>
      <c r="K71">
        <f>('broad money'!K71/100)*nGDP!K71</f>
        <v>0</v>
      </c>
      <c r="L71">
        <f>('broad money'!L71/100)*nGDP!L71</f>
        <v>0</v>
      </c>
      <c r="M71">
        <f>('broad money'!M71/100)*nGDP!M71</f>
        <v>0</v>
      </c>
      <c r="N71">
        <f>('broad money'!N71/100)*nGDP!N71</f>
        <v>0</v>
      </c>
      <c r="O71">
        <f>('broad money'!O71/100)*nGDP!O71</f>
        <v>0</v>
      </c>
      <c r="P71">
        <f>('broad money'!P71/100)*nGDP!P71</f>
        <v>0</v>
      </c>
      <c r="Q71">
        <f>('broad money'!Q71/100)*nGDP!Q71</f>
        <v>0</v>
      </c>
      <c r="R71">
        <f>('broad money'!R71/100)*nGDP!R71</f>
        <v>0</v>
      </c>
      <c r="S71">
        <f>('broad money'!S71/100)*nGDP!S71</f>
        <v>0</v>
      </c>
      <c r="T71">
        <f>('broad money'!T71/100)*nGDP!T71</f>
        <v>0</v>
      </c>
      <c r="U71">
        <f>('broad money'!U71/100)*nGDP!U71</f>
        <v>0</v>
      </c>
      <c r="V71">
        <f>('broad money'!V71/100)*nGDP!V71</f>
        <v>0</v>
      </c>
      <c r="W71">
        <f>('broad money'!W71/100)*nGDP!W71</f>
        <v>0</v>
      </c>
      <c r="X71">
        <f>('broad money'!X71/100)*nGDP!X71</f>
        <v>0</v>
      </c>
      <c r="Y71">
        <f>('broad money'!Y71/100)*nGDP!Y71</f>
        <v>0</v>
      </c>
      <c r="Z71">
        <f>('broad money'!Z71/100)*nGDP!Z71</f>
        <v>0</v>
      </c>
      <c r="AA71">
        <f>('broad money'!AA71/100)*nGDP!AA71</f>
        <v>0</v>
      </c>
      <c r="AB71">
        <f>('broad money'!AB71/100)*nGDP!AB71</f>
        <v>0</v>
      </c>
      <c r="AC71">
        <f>('broad money'!AC71/100)*nGDP!AC71</f>
        <v>0</v>
      </c>
      <c r="AD71">
        <f>('broad money'!AD71/100)*nGDP!AD71</f>
        <v>0</v>
      </c>
      <c r="AE71">
        <f>('broad money'!AE71/100)*nGDP!AE71</f>
        <v>0</v>
      </c>
      <c r="AF71">
        <f>('broad money'!AF71/100)*nGDP!AF71</f>
        <v>0</v>
      </c>
      <c r="AG71">
        <f>('broad money'!AG71/100)*nGDP!AG71</f>
        <v>0</v>
      </c>
      <c r="AH71">
        <f>('broad money'!AH71/100)*nGDP!AH71</f>
        <v>0</v>
      </c>
      <c r="AI71">
        <f>('broad money'!AI71/100)*nGDP!AI71</f>
        <v>0</v>
      </c>
      <c r="AJ71">
        <f>('broad money'!AJ71/100)*nGDP!AJ71</f>
        <v>0</v>
      </c>
      <c r="AK71">
        <f>('broad money'!AK71/100)*nGDP!AK71</f>
        <v>0</v>
      </c>
      <c r="AL71">
        <f>('broad money'!AL71/100)*nGDP!AL71</f>
        <v>0</v>
      </c>
      <c r="AM71">
        <f>('broad money'!AM71/100)*nGDP!AM71</f>
        <v>0</v>
      </c>
      <c r="AN71">
        <f>('broad money'!AN71/100)*nGDP!AN71</f>
        <v>0</v>
      </c>
      <c r="AO71">
        <f>('broad money'!AO71/100)*nGDP!AO71</f>
        <v>0</v>
      </c>
      <c r="AP71">
        <f>('broad money'!AP71/100)*nGDP!AP71</f>
        <v>0</v>
      </c>
      <c r="AQ71">
        <f>('broad money'!AQ71/100)*nGDP!AQ71</f>
        <v>0</v>
      </c>
      <c r="AR71">
        <f>('broad money'!AR71/100)*nGDP!AR71</f>
        <v>0</v>
      </c>
      <c r="AS71">
        <f>('broad money'!AS71/100)*nGDP!AS71</f>
        <v>0</v>
      </c>
      <c r="AT71">
        <f>('broad money'!AT71/100)*nGDP!AT71</f>
        <v>0</v>
      </c>
      <c r="AU71">
        <f>('broad money'!AU71/100)*nGDP!AU71</f>
        <v>0</v>
      </c>
      <c r="AV71">
        <f>('broad money'!AV71/100)*nGDP!AV71</f>
        <v>0</v>
      </c>
      <c r="AW71">
        <f>('broad money'!AW71/100)*nGDP!AW71</f>
        <v>0</v>
      </c>
      <c r="AX71">
        <f>('broad money'!AX71/100)*nGDP!AX71</f>
        <v>0</v>
      </c>
      <c r="AY71">
        <f>('broad money'!AY71/100)*nGDP!AY71</f>
        <v>0</v>
      </c>
      <c r="AZ71">
        <f>('broad money'!AZ71/100)*nGDP!AZ71</f>
        <v>0</v>
      </c>
      <c r="BA71">
        <f>('broad money'!BA71/100)*nGDP!BA71</f>
        <v>0</v>
      </c>
      <c r="BB71">
        <f>('broad money'!BB71/100)*nGDP!BB71</f>
        <v>0</v>
      </c>
      <c r="BC71">
        <f>('broad money'!BC71/100)*nGDP!BC71</f>
        <v>0</v>
      </c>
      <c r="BD71">
        <f>('broad money'!BD71/100)*nGDP!BD71</f>
        <v>0</v>
      </c>
      <c r="BE71">
        <f>('broad money'!BE71/100)*nGDP!BE71</f>
        <v>0</v>
      </c>
      <c r="BF71">
        <f>('broad money'!BF71/100)*nGDP!BF71</f>
        <v>0</v>
      </c>
      <c r="BG71">
        <f>('broad money'!BG71/100)*nGDP!BG71</f>
        <v>0</v>
      </c>
      <c r="BH71">
        <f>('broad money'!BH71/100)*nGDP!BH71</f>
        <v>0</v>
      </c>
      <c r="BI71">
        <f>('broad money'!BI71/100)*nGDP!BI71</f>
        <v>0</v>
      </c>
      <c r="BJ71">
        <f>('broad money'!BJ71/100)*nGDP!BJ71</f>
        <v>0</v>
      </c>
      <c r="BK71">
        <f>('broad money'!BK71/100)*nGDP!BK71</f>
        <v>0</v>
      </c>
      <c r="BL71">
        <f>('broad money'!BL71/100)*nGDP!BL71</f>
        <v>0</v>
      </c>
      <c r="BM71">
        <f>('broad money'!BM71/100)*nGDP!BM71</f>
        <v>0</v>
      </c>
      <c r="BN71">
        <f>('broad money'!BN71/100)*nGDP!BN71</f>
        <v>0</v>
      </c>
      <c r="BO71">
        <f>('broad money'!BO71/100)*nGDP!BO71</f>
        <v>0</v>
      </c>
      <c r="BP71">
        <f>('broad money'!BP71/100)*nGDP!BP71</f>
        <v>0</v>
      </c>
      <c r="BQ71">
        <f>('broad money'!BQ71/100)*nGDP!BQ71</f>
        <v>0</v>
      </c>
    </row>
    <row r="72" spans="1:69" x14ac:dyDescent="0.35">
      <c r="A72" t="s">
        <v>293</v>
      </c>
      <c r="B72" t="s">
        <v>294</v>
      </c>
      <c r="C72" t="s">
        <v>816</v>
      </c>
      <c r="D72" t="s">
        <v>817</v>
      </c>
      <c r="E72">
        <f>('broad money'!E72/100)*nGDP!E72</f>
        <v>180406450.76320612</v>
      </c>
      <c r="F72">
        <f>('broad money'!F72/100)*nGDP!F72</f>
        <v>147282763.38117504</v>
      </c>
      <c r="G72">
        <f>('broad money'!G72/100)*nGDP!G72</f>
        <v>152184007.24391374</v>
      </c>
      <c r="H72">
        <f>('broad money'!H72/100)*nGDP!H72</f>
        <v>158409211.34556741</v>
      </c>
      <c r="I72">
        <f>('broad money'!I72/100)*nGDP!I72</f>
        <v>181876007.49536824</v>
      </c>
      <c r="J72">
        <f>('broad money'!J72/100)*nGDP!J72</f>
        <v>186150277.09495032</v>
      </c>
      <c r="K72">
        <f>('broad money'!K72/100)*nGDP!K72</f>
        <v>224649829.49054757</v>
      </c>
      <c r="L72">
        <f>('broad money'!L72/100)*nGDP!L72</f>
        <v>259704398.40683758</v>
      </c>
      <c r="M72">
        <f>('broad money'!M72/100)*nGDP!M72</f>
        <v>324315347.05123645</v>
      </c>
      <c r="N72">
        <f>('broad money'!N72/100)*nGDP!N72</f>
        <v>366796806.78155959</v>
      </c>
      <c r="O72">
        <f>('broad money'!O72/100)*nGDP!O72</f>
        <v>324693528.20488924</v>
      </c>
      <c r="P72">
        <f>('broad money'!P72/100)*nGDP!P72</f>
        <v>376890530.56933081</v>
      </c>
      <c r="Q72">
        <f>('broad money'!Q72/100)*nGDP!Q72</f>
        <v>468160248.76601493</v>
      </c>
      <c r="R72">
        <f>('broad money'!R72/100)*nGDP!R72</f>
        <v>619332660.35362124</v>
      </c>
      <c r="S72">
        <f>('broad money'!S72/100)*nGDP!S72</f>
        <v>919838602.70493102</v>
      </c>
      <c r="T72">
        <f>('broad money'!T72/100)*nGDP!T72</f>
        <v>1000389186.4347615</v>
      </c>
      <c r="U72">
        <f>('broad money'!U72/100)*nGDP!U72</f>
        <v>1380915458.5257778</v>
      </c>
      <c r="V72">
        <f>('broad money'!V72/100)*nGDP!V72</f>
        <v>1671586690.0506907</v>
      </c>
      <c r="W72">
        <f>('broad money'!W72/100)*nGDP!W72</f>
        <v>1766774284.9083652</v>
      </c>
      <c r="X72">
        <f>('broad money'!X72/100)*nGDP!X72</f>
        <v>2223393005.2869186</v>
      </c>
      <c r="Y72">
        <f>('broad money'!Y72/100)*nGDP!Y72</f>
        <v>2893471973.124404</v>
      </c>
      <c r="Z72">
        <f>('broad money'!Z72/100)*nGDP!Z72</f>
        <v>3229775062.3093567</v>
      </c>
      <c r="AA72">
        <f>('broad money'!AA72/100)*nGDP!AA72</f>
        <v>3030821944.7475829</v>
      </c>
      <c r="AB72">
        <f>('broad money'!AB72/100)*nGDP!AB72</f>
        <v>2456729120.7733455</v>
      </c>
      <c r="AC72">
        <f>('broad money'!AC72/100)*nGDP!AC72</f>
        <v>2943332316.1907959</v>
      </c>
      <c r="AD72">
        <f>('broad money'!AD72/100)*nGDP!AD72</f>
        <v>2536018460.4143419</v>
      </c>
      <c r="AE72">
        <f>('broad money'!AE72/100)*nGDP!AE72</f>
        <v>2030670643.456635</v>
      </c>
      <c r="AF72">
        <f>('broad money'!AF72/100)*nGDP!AF72</f>
        <v>1924835607.9943826</v>
      </c>
      <c r="AG72">
        <f>('broad money'!AG72/100)*nGDP!AG72</f>
        <v>1527924804.4685409</v>
      </c>
      <c r="AH72">
        <f>('broad money'!AH72/100)*nGDP!AH72</f>
        <v>1411227960.5502164</v>
      </c>
      <c r="AI72">
        <f>('broad money'!AI72/100)*nGDP!AI72</f>
        <v>2121456432.6984408</v>
      </c>
      <c r="AJ72">
        <f>('broad money'!AJ72/100)*nGDP!AJ72</f>
        <v>2248604570.194242</v>
      </c>
      <c r="AK72">
        <f>('broad money'!AK72/100)*nGDP!AK72</f>
        <v>2348482388.1372561</v>
      </c>
      <c r="AL72">
        <f>('broad money'!AL72/100)*nGDP!AL72</f>
        <v>3446722004.3982434</v>
      </c>
      <c r="AM72">
        <f>('broad money'!AM72/100)*nGDP!AM72</f>
        <v>4794443272.7602119</v>
      </c>
      <c r="AN72">
        <f>('broad money'!AN72/100)*nGDP!AN72</f>
        <v>5119130117.4787893</v>
      </c>
      <c r="AO72">
        <f>('broad money'!AO72/100)*nGDP!AO72</f>
        <v>5755389619.1562176</v>
      </c>
      <c r="AP72">
        <f>('broad money'!AP72/100)*nGDP!AP72</f>
        <v>6278046412.5468483</v>
      </c>
      <c r="AQ72">
        <f>('broad money'!AQ72/100)*nGDP!AQ72</f>
        <v>5250269690.2814169</v>
      </c>
      <c r="AR72">
        <f>('broad money'!AR72/100)*nGDP!AR72</f>
        <v>2582501250.6253252</v>
      </c>
      <c r="AS72">
        <f>('broad money'!AS72/100)*nGDP!AS72</f>
        <v>3796358179.0895491</v>
      </c>
      <c r="AT72">
        <f>('broad money'!AT72/100)*nGDP!AT72</f>
        <v>4999540526.0000076</v>
      </c>
      <c r="AU72">
        <f>('broad money'!AU72/100)*nGDP!AU72</f>
        <v>6805482660.9208918</v>
      </c>
      <c r="AV72">
        <f>('broad money'!AV72/100)*nGDP!AV72</f>
        <v>8023104759.9999962</v>
      </c>
      <c r="AW72">
        <f>('broad money'!AW72/100)*nGDP!AW72</f>
        <v>9978286641.9999924</v>
      </c>
      <c r="AX72">
        <f>('broad money'!AX72/100)*nGDP!AX72</f>
        <v>11930039269.999998</v>
      </c>
      <c r="AY72">
        <f>('broad money'!AY72/100)*nGDP!AY72</f>
        <v>13477484941.000002</v>
      </c>
      <c r="AZ72">
        <f>('broad money'!AZ72/100)*nGDP!AZ72</f>
        <v>15648273231</v>
      </c>
      <c r="BA72">
        <f>('broad money'!BA72/100)*nGDP!BA72</f>
        <v>19388551217.000027</v>
      </c>
      <c r="BB72">
        <f>('broad money'!BB72/100)*nGDP!BB72</f>
        <v>20762982418.999989</v>
      </c>
      <c r="BC72">
        <f>('broad money'!BC72/100)*nGDP!BC72</f>
        <v>24175991197</v>
      </c>
      <c r="BD72">
        <f>('broad money'!BD72/100)*nGDP!BD72</f>
        <v>28193760873.999992</v>
      </c>
      <c r="BE72">
        <f>('broad money'!BE72/100)*nGDP!BE72</f>
        <v>32975183885.999981</v>
      </c>
      <c r="BF72">
        <f>('broad money'!BF72/100)*nGDP!BF72</f>
        <v>37577439203</v>
      </c>
      <c r="BG72">
        <f>('broad money'!BG72/100)*nGDP!BG72</f>
        <v>43191756733.000023</v>
      </c>
      <c r="BH72">
        <f>('broad money'!BH72/100)*nGDP!BH72</f>
        <v>41107061552.000015</v>
      </c>
      <c r="BI72">
        <f>('broad money'!BI72/100)*nGDP!BI72</f>
        <v>48437875253.999977</v>
      </c>
      <c r="BJ72">
        <f>('broad money'!BJ72/100)*nGDP!BJ72</f>
        <v>38745337920</v>
      </c>
      <c r="BK72">
        <f>('broad money'!BK72/100)*nGDP!BK72</f>
        <v>40557270729.999969</v>
      </c>
      <c r="BL72">
        <f>('broad money'!BL72/100)*nGDP!BL72</f>
        <v>44148605458.999962</v>
      </c>
      <c r="BM72">
        <f>('broad money'!BM72/100)*nGDP!BM72</f>
        <v>48545077540.000023</v>
      </c>
      <c r="BN72">
        <f>('broad money'!BN72/100)*nGDP!BN72</f>
        <v>54664016019.000046</v>
      </c>
      <c r="BO72">
        <f>('broad money'!BO72/100)*nGDP!BO72</f>
        <v>60196246615.749985</v>
      </c>
      <c r="BP72">
        <f>('broad money'!BP72/100)*nGDP!BP72</f>
        <v>63335835533.510033</v>
      </c>
      <c r="BQ72">
        <f>('broad money'!BQ72/100)*nGDP!BQ72</f>
        <v>71217200693.320007</v>
      </c>
    </row>
    <row r="73" spans="1:69" x14ac:dyDescent="0.35">
      <c r="A73" t="s">
        <v>295</v>
      </c>
      <c r="B73" t="s">
        <v>296</v>
      </c>
      <c r="C73" t="s">
        <v>816</v>
      </c>
      <c r="D73" t="s">
        <v>817</v>
      </c>
      <c r="E73">
        <f>('broad money'!E73/100)*nGDP!E73</f>
        <v>1392709667.4151876</v>
      </c>
      <c r="F73">
        <f>('broad money'!F73/100)*nGDP!F73</f>
        <v>1554666008.1207891</v>
      </c>
      <c r="G73">
        <f>('broad money'!G73/100)*nGDP!G73</f>
        <v>1427480104.5269473</v>
      </c>
      <c r="H73">
        <f>('broad money'!H73/100)*nGDP!H73</f>
        <v>1584238574.1852834</v>
      </c>
      <c r="I73">
        <f>('broad money'!I73/100)*nGDP!I73</f>
        <v>1840918343.17349</v>
      </c>
      <c r="J73">
        <f>('broad money'!J73/100)*nGDP!J73</f>
        <v>1860856269.1131506</v>
      </c>
      <c r="K73">
        <f>('broad money'!K73/100)*nGDP!K73</f>
        <v>1867040794.3017497</v>
      </c>
      <c r="L73">
        <f>('broad money'!L73/100)*nGDP!L73</f>
        <v>2026758071.6497107</v>
      </c>
      <c r="M73">
        <f>('broad money'!M73/100)*nGDP!M73</f>
        <v>2206775700.9345818</v>
      </c>
      <c r="N73">
        <f>('broad money'!N73/100)*nGDP!N73</f>
        <v>2418159806.2953978</v>
      </c>
      <c r="O73">
        <f>('broad money'!O73/100)*nGDP!O73</f>
        <v>2644310474.7550869</v>
      </c>
      <c r="P73">
        <f>('broad money'!P73/100)*nGDP!P73</f>
        <v>2765876052.0275412</v>
      </c>
      <c r="Q73">
        <f>('broad money'!Q73/100)*nGDP!Q73</f>
        <v>3245346432.264739</v>
      </c>
      <c r="R73">
        <f>('broad money'!R73/100)*nGDP!R73</f>
        <v>3881253158.1606774</v>
      </c>
      <c r="S73">
        <f>('broad money'!S73/100)*nGDP!S73</f>
        <v>4156243507.1680856</v>
      </c>
      <c r="T73">
        <f>('broad money'!T73/100)*nGDP!T73</f>
        <v>5326172731.2582054</v>
      </c>
      <c r="U73">
        <f>('broad money'!U73/100)*nGDP!U73</f>
        <v>6079443892.7507458</v>
      </c>
      <c r="V73">
        <f>('broad money'!V73/100)*nGDP!V73</f>
        <v>7196632169.7947826</v>
      </c>
      <c r="W73">
        <f>('broad money'!W73/100)*nGDP!W73</f>
        <v>7901303820.497261</v>
      </c>
      <c r="X73">
        <f>('broad money'!X73/100)*nGDP!X73</f>
        <v>9777571428.571413</v>
      </c>
      <c r="Y73">
        <f>('broad money'!Y73/100)*nGDP!Y73</f>
        <v>14393888888.888891</v>
      </c>
      <c r="Z73">
        <f>('broad money'!Z73/100)*nGDP!Z73</f>
        <v>18332027027.02705</v>
      </c>
      <c r="AA73">
        <f>('broad money'!AA73/100)*nGDP!AA73</f>
        <v>21910960591.133007</v>
      </c>
      <c r="AB73">
        <f>('broad money'!AB73/100)*nGDP!AB73</f>
        <v>25398370197.904549</v>
      </c>
      <c r="AC73">
        <f>('broad money'!AC73/100)*nGDP!AC73</f>
        <v>27874973124.059322</v>
      </c>
      <c r="AD73">
        <f>('broad money'!AD73/100)*nGDP!AD73</f>
        <v>32117579311.066895</v>
      </c>
      <c r="AE73">
        <f>('broad money'!AE73/100)*nGDP!AE73</f>
        <v>34707390084.190842</v>
      </c>
      <c r="AF73">
        <f>('broad money'!AF73/100)*nGDP!AF73</f>
        <v>35254045561.665306</v>
      </c>
      <c r="AG73">
        <f>('broad money'!AG73/100)*nGDP!AG73</f>
        <v>30975922771.15276</v>
      </c>
      <c r="AH73">
        <f>('broad money'!AH73/100)*nGDP!AH73</f>
        <v>33092472118.959072</v>
      </c>
      <c r="AI73">
        <f>('broad money'!AI73/100)*nGDP!AI73</f>
        <v>37015612382.234207</v>
      </c>
      <c r="AJ73">
        <f>('broad money'!AJ73/100)*nGDP!AJ73</f>
        <v>32723130608.175472</v>
      </c>
      <c r="AK73">
        <f>('broad money'!AK73/100)*nGDP!AK73</f>
        <v>35384617699.274834</v>
      </c>
      <c r="AL73">
        <f>('broad money'!AL73/100)*nGDP!AL73</f>
        <v>39968097238.895538</v>
      </c>
      <c r="AM73">
        <f>('broad money'!AM73/100)*nGDP!AM73</f>
        <v>43923102016.607361</v>
      </c>
      <c r="AN73">
        <f>('broad money'!AN73/100)*nGDP!AN73</f>
        <v>47999498672.957787</v>
      </c>
      <c r="AO73">
        <f>('broad money'!AO73/100)*nGDP!AO73</f>
        <v>53184994103.77359</v>
      </c>
      <c r="AP73">
        <f>('broad money'!AP73/100)*nGDP!AP73</f>
        <v>58948820058.99704</v>
      </c>
      <c r="AQ73">
        <f>('broad money'!AQ73/100)*nGDP!AQ73</f>
        <v>65339935064.935104</v>
      </c>
      <c r="AR73">
        <f>('broad money'!AR73/100)*nGDP!AR73</f>
        <v>68979475081.09697</v>
      </c>
      <c r="AS73">
        <f>('broad money'!AS73/100)*nGDP!AS73</f>
        <v>76617995009.540588</v>
      </c>
      <c r="AT73">
        <f>('broad money'!AT73/100)*nGDP!AT73</f>
        <v>79647142857.142899</v>
      </c>
      <c r="AU73">
        <f>('broad money'!AU73/100)*nGDP!AU73</f>
        <v>74789325842.696579</v>
      </c>
      <c r="AV73">
        <f>('broad money'!AV73/100)*nGDP!AV73</f>
        <v>77621961538.461517</v>
      </c>
      <c r="AW73">
        <f>('broad money'!AW73/100)*nGDP!AW73</f>
        <v>76165807031.655838</v>
      </c>
      <c r="AX73">
        <f>('broad money'!AX73/100)*nGDP!AX73</f>
        <v>87094119478.022049</v>
      </c>
      <c r="AY73">
        <f>('broad money'!AY73/100)*nGDP!AY73</f>
        <v>104619378163.65248</v>
      </c>
      <c r="AZ73">
        <f>('broad money'!AZ73/100)*nGDP!AZ73</f>
        <v>125489557250.43739</v>
      </c>
      <c r="BA73">
        <f>('broad money'!BA73/100)*nGDP!BA73</f>
        <v>143938195054.54565</v>
      </c>
      <c r="BB73">
        <f>('broad money'!BB73/100)*nGDP!BB73</f>
        <v>157286896969.14688</v>
      </c>
      <c r="BC73">
        <f>('broad money'!BC73/100)*nGDP!BC73</f>
        <v>176819591252.35214</v>
      </c>
      <c r="BD73">
        <f>('broad money'!BD73/100)*nGDP!BD73</f>
        <v>178865804901.76791</v>
      </c>
      <c r="BE73">
        <f>('broad money'!BE73/100)*nGDP!BE73</f>
        <v>194587465477.91364</v>
      </c>
      <c r="BF73">
        <f>('broad money'!BF73/100)*nGDP!BF73</f>
        <v>215205983334.64346</v>
      </c>
      <c r="BG73">
        <f>('broad money'!BG73/100)*nGDP!BG73</f>
        <v>230549269783.56787</v>
      </c>
      <c r="BH73">
        <f>('broad money'!BH73/100)*nGDP!BH73</f>
        <v>256859416414.44742</v>
      </c>
      <c r="BI73">
        <f>('broad money'!BI73/100)*nGDP!BI73</f>
        <v>326245444213.23553</v>
      </c>
      <c r="BJ73">
        <f>('broad money'!BJ73/100)*nGDP!BJ73</f>
        <v>217571917319.24551</v>
      </c>
      <c r="BK73">
        <f>('broad money'!BK73/100)*nGDP!BK73</f>
        <v>204202630895.73416</v>
      </c>
      <c r="BL73">
        <f>('broad money'!BL73/100)*nGDP!BL73</f>
        <v>234084027226.81818</v>
      </c>
      <c r="BM73">
        <f>('broad money'!BM73/100)*nGDP!BM73</f>
        <v>306957262998.36658</v>
      </c>
      <c r="BN73">
        <f>('broad money'!BN73/100)*nGDP!BN73</f>
        <v>371105767151.68994</v>
      </c>
      <c r="BO73">
        <f>('broad money'!BO73/100)*nGDP!BO73</f>
        <v>450014615186.92169</v>
      </c>
      <c r="BP73">
        <f>('broad money'!BP73/100)*nGDP!BP73</f>
        <v>346108554344.02075</v>
      </c>
      <c r="BQ73">
        <f>('broad money'!BQ73/100)*nGDP!BQ73</f>
        <v>325640693029.38605</v>
      </c>
    </row>
    <row r="74" spans="1:69" x14ac:dyDescent="0.35">
      <c r="A74" t="s">
        <v>297</v>
      </c>
      <c r="B74" t="s">
        <v>298</v>
      </c>
      <c r="C74" t="s">
        <v>816</v>
      </c>
      <c r="D74" t="s">
        <v>817</v>
      </c>
      <c r="E74">
        <f>('broad money'!E74/100)*nGDP!E74</f>
        <v>0</v>
      </c>
      <c r="F74">
        <f>('broad money'!F74/100)*nGDP!F74</f>
        <v>0</v>
      </c>
      <c r="G74">
        <f>('broad money'!G74/100)*nGDP!G74</f>
        <v>0</v>
      </c>
      <c r="H74">
        <f>('broad money'!H74/100)*nGDP!H74</f>
        <v>0</v>
      </c>
      <c r="I74">
        <f>('broad money'!I74/100)*nGDP!I74</f>
        <v>0</v>
      </c>
      <c r="J74">
        <f>('broad money'!J74/100)*nGDP!J74</f>
        <v>0</v>
      </c>
      <c r="K74">
        <f>('broad money'!K74/100)*nGDP!K74</f>
        <v>0</v>
      </c>
      <c r="L74">
        <f>('broad money'!L74/100)*nGDP!L74</f>
        <v>0</v>
      </c>
      <c r="M74">
        <f>('broad money'!M74/100)*nGDP!M74</f>
        <v>0</v>
      </c>
      <c r="N74">
        <f>('broad money'!N74/100)*nGDP!N74</f>
        <v>0</v>
      </c>
      <c r="O74">
        <f>('broad money'!O74/100)*nGDP!O74</f>
        <v>0</v>
      </c>
      <c r="P74">
        <f>('broad money'!P74/100)*nGDP!P74</f>
        <v>0</v>
      </c>
      <c r="Q74">
        <f>('broad money'!Q74/100)*nGDP!Q74</f>
        <v>0</v>
      </c>
      <c r="R74">
        <f>('broad money'!R74/100)*nGDP!R74</f>
        <v>0</v>
      </c>
      <c r="S74">
        <f>('broad money'!S74/100)*nGDP!S74</f>
        <v>0</v>
      </c>
      <c r="T74">
        <f>('broad money'!T74/100)*nGDP!T74</f>
        <v>0</v>
      </c>
      <c r="U74">
        <f>('broad money'!U74/100)*nGDP!U74</f>
        <v>0</v>
      </c>
      <c r="V74">
        <f>('broad money'!V74/100)*nGDP!V74</f>
        <v>0</v>
      </c>
      <c r="W74">
        <f>('broad money'!W74/100)*nGDP!W74</f>
        <v>0</v>
      </c>
      <c r="X74">
        <f>('broad money'!X74/100)*nGDP!X74</f>
        <v>0</v>
      </c>
      <c r="Y74">
        <f>('broad money'!Y74/100)*nGDP!Y74</f>
        <v>0</v>
      </c>
      <c r="Z74">
        <f>('broad money'!Z74/100)*nGDP!Z74</f>
        <v>0</v>
      </c>
      <c r="AA74">
        <f>('broad money'!AA74/100)*nGDP!AA74</f>
        <v>0</v>
      </c>
      <c r="AB74">
        <f>('broad money'!AB74/100)*nGDP!AB74</f>
        <v>0</v>
      </c>
      <c r="AC74">
        <f>('broad money'!AC74/100)*nGDP!AC74</f>
        <v>0</v>
      </c>
      <c r="AD74">
        <f>('broad money'!AD74/100)*nGDP!AD74</f>
        <v>0</v>
      </c>
      <c r="AE74">
        <f>('broad money'!AE74/100)*nGDP!AE74</f>
        <v>0</v>
      </c>
      <c r="AF74">
        <f>('broad money'!AF74/100)*nGDP!AF74</f>
        <v>0</v>
      </c>
      <c r="AG74">
        <f>('broad money'!AG74/100)*nGDP!AG74</f>
        <v>0</v>
      </c>
      <c r="AH74">
        <f>('broad money'!AH74/100)*nGDP!AH74</f>
        <v>0</v>
      </c>
      <c r="AI74">
        <f>('broad money'!AI74/100)*nGDP!AI74</f>
        <v>0</v>
      </c>
      <c r="AJ74">
        <f>('broad money'!AJ74/100)*nGDP!AJ74</f>
        <v>0</v>
      </c>
      <c r="AK74">
        <f>('broad money'!AK74/100)*nGDP!AK74</f>
        <v>0</v>
      </c>
      <c r="AL74">
        <f>('broad money'!AL74/100)*nGDP!AL74</f>
        <v>0</v>
      </c>
      <c r="AM74">
        <f>('broad money'!AM74/100)*nGDP!AM74</f>
        <v>0</v>
      </c>
      <c r="AN74">
        <f>('broad money'!AN74/100)*nGDP!AN74</f>
        <v>0</v>
      </c>
      <c r="AO74">
        <f>('broad money'!AO74/100)*nGDP!AO74</f>
        <v>0</v>
      </c>
      <c r="AP74">
        <f>('broad money'!AP74/100)*nGDP!AP74</f>
        <v>0</v>
      </c>
      <c r="AQ74">
        <f>('broad money'!AQ74/100)*nGDP!AQ74</f>
        <v>0</v>
      </c>
      <c r="AR74">
        <f>('broad money'!AR74/100)*nGDP!AR74</f>
        <v>0</v>
      </c>
      <c r="AS74">
        <f>('broad money'!AS74/100)*nGDP!AS74</f>
        <v>0</v>
      </c>
      <c r="AT74">
        <f>('broad money'!AT74/100)*nGDP!AT74</f>
        <v>0</v>
      </c>
      <c r="AU74">
        <f>('broad money'!AU74/100)*nGDP!AU74</f>
        <v>0</v>
      </c>
      <c r="AV74">
        <f>('broad money'!AV74/100)*nGDP!AV74</f>
        <v>0</v>
      </c>
      <c r="AW74">
        <f>('broad money'!AW74/100)*nGDP!AW74</f>
        <v>0</v>
      </c>
      <c r="AX74">
        <f>('broad money'!AX74/100)*nGDP!AX74</f>
        <v>0</v>
      </c>
      <c r="AY74">
        <f>('broad money'!AY74/100)*nGDP!AY74</f>
        <v>0</v>
      </c>
      <c r="AZ74">
        <f>('broad money'!AZ74/100)*nGDP!AZ74</f>
        <v>0</v>
      </c>
      <c r="BA74">
        <f>('broad money'!BA74/100)*nGDP!BA74</f>
        <v>0</v>
      </c>
      <c r="BB74">
        <f>('broad money'!BB74/100)*nGDP!BB74</f>
        <v>0</v>
      </c>
      <c r="BC74">
        <f>('broad money'!BC74/100)*nGDP!BC74</f>
        <v>0</v>
      </c>
      <c r="BD74">
        <f>('broad money'!BD74/100)*nGDP!BD74</f>
        <v>0</v>
      </c>
      <c r="BE74">
        <f>('broad money'!BE74/100)*nGDP!BE74</f>
        <v>0</v>
      </c>
      <c r="BF74">
        <f>('broad money'!BF74/100)*nGDP!BF74</f>
        <v>0</v>
      </c>
      <c r="BG74">
        <f>('broad money'!BG74/100)*nGDP!BG74</f>
        <v>0</v>
      </c>
      <c r="BH74">
        <f>('broad money'!BH74/100)*nGDP!BH74</f>
        <v>0</v>
      </c>
      <c r="BI74">
        <f>('broad money'!BI74/100)*nGDP!BI74</f>
        <v>0</v>
      </c>
      <c r="BJ74">
        <f>('broad money'!BJ74/100)*nGDP!BJ74</f>
        <v>0</v>
      </c>
      <c r="BK74">
        <f>('broad money'!BK74/100)*nGDP!BK74</f>
        <v>0</v>
      </c>
      <c r="BL74">
        <f>('broad money'!BL74/100)*nGDP!BL74</f>
        <v>0</v>
      </c>
      <c r="BM74">
        <f>('broad money'!BM74/100)*nGDP!BM74</f>
        <v>0</v>
      </c>
      <c r="BN74">
        <f>('broad money'!BN74/100)*nGDP!BN74</f>
        <v>0</v>
      </c>
      <c r="BO74">
        <f>('broad money'!BO74/100)*nGDP!BO74</f>
        <v>0</v>
      </c>
      <c r="BP74">
        <f>('broad money'!BP74/100)*nGDP!BP74</f>
        <v>0</v>
      </c>
      <c r="BQ74">
        <f>('broad money'!BQ74/100)*nGDP!BQ74</f>
        <v>0</v>
      </c>
    </row>
    <row r="75" spans="1:69" x14ac:dyDescent="0.35">
      <c r="A75" t="s">
        <v>299</v>
      </c>
      <c r="B75" t="s">
        <v>300</v>
      </c>
      <c r="C75" t="s">
        <v>816</v>
      </c>
      <c r="D75" t="s">
        <v>817</v>
      </c>
      <c r="E75">
        <f>('broad money'!E75/100)*nGDP!E75</f>
        <v>0</v>
      </c>
      <c r="F75">
        <f>('broad money'!F75/100)*nGDP!F75</f>
        <v>0</v>
      </c>
      <c r="G75">
        <f>('broad money'!G75/100)*nGDP!G75</f>
        <v>0</v>
      </c>
      <c r="H75">
        <f>('broad money'!H75/100)*nGDP!H75</f>
        <v>0</v>
      </c>
      <c r="I75">
        <f>('broad money'!I75/100)*nGDP!I75</f>
        <v>0</v>
      </c>
      <c r="J75">
        <f>('broad money'!J75/100)*nGDP!J75</f>
        <v>0</v>
      </c>
      <c r="K75">
        <f>('broad money'!K75/100)*nGDP!K75</f>
        <v>0</v>
      </c>
      <c r="L75">
        <f>('broad money'!L75/100)*nGDP!L75</f>
        <v>0</v>
      </c>
      <c r="M75">
        <f>('broad money'!M75/100)*nGDP!M75</f>
        <v>0</v>
      </c>
      <c r="N75">
        <f>('broad money'!N75/100)*nGDP!N75</f>
        <v>0</v>
      </c>
      <c r="O75">
        <f>('broad money'!O75/100)*nGDP!O75</f>
        <v>0</v>
      </c>
      <c r="P75">
        <f>('broad money'!P75/100)*nGDP!P75</f>
        <v>0</v>
      </c>
      <c r="Q75">
        <f>('broad money'!Q75/100)*nGDP!Q75</f>
        <v>0</v>
      </c>
      <c r="R75">
        <f>('broad money'!R75/100)*nGDP!R75</f>
        <v>0</v>
      </c>
      <c r="S75">
        <f>('broad money'!S75/100)*nGDP!S75</f>
        <v>0</v>
      </c>
      <c r="T75">
        <f>('broad money'!T75/100)*nGDP!T75</f>
        <v>0</v>
      </c>
      <c r="U75">
        <f>('broad money'!U75/100)*nGDP!U75</f>
        <v>0</v>
      </c>
      <c r="V75">
        <f>('broad money'!V75/100)*nGDP!V75</f>
        <v>0</v>
      </c>
      <c r="W75">
        <f>('broad money'!W75/100)*nGDP!W75</f>
        <v>0</v>
      </c>
      <c r="X75">
        <f>('broad money'!X75/100)*nGDP!X75</f>
        <v>0</v>
      </c>
      <c r="Y75">
        <f>('broad money'!Y75/100)*nGDP!Y75</f>
        <v>0</v>
      </c>
      <c r="Z75">
        <f>('broad money'!Z75/100)*nGDP!Z75</f>
        <v>0</v>
      </c>
      <c r="AA75">
        <f>('broad money'!AA75/100)*nGDP!AA75</f>
        <v>0</v>
      </c>
      <c r="AB75">
        <f>('broad money'!AB75/100)*nGDP!AB75</f>
        <v>0</v>
      </c>
      <c r="AC75">
        <f>('broad money'!AC75/100)*nGDP!AC75</f>
        <v>0</v>
      </c>
      <c r="AD75">
        <f>('broad money'!AD75/100)*nGDP!AD75</f>
        <v>0</v>
      </c>
      <c r="AE75">
        <f>('broad money'!AE75/100)*nGDP!AE75</f>
        <v>0</v>
      </c>
      <c r="AF75">
        <f>('broad money'!AF75/100)*nGDP!AF75</f>
        <v>0</v>
      </c>
      <c r="AG75">
        <f>('broad money'!AG75/100)*nGDP!AG75</f>
        <v>0</v>
      </c>
      <c r="AH75">
        <f>('broad money'!AH75/100)*nGDP!AH75</f>
        <v>0</v>
      </c>
      <c r="AI75">
        <f>('broad money'!AI75/100)*nGDP!AI75</f>
        <v>0</v>
      </c>
      <c r="AJ75">
        <f>('broad money'!AJ75/100)*nGDP!AJ75</f>
        <v>0</v>
      </c>
      <c r="AK75">
        <f>('broad money'!AK75/100)*nGDP!AK75</f>
        <v>0</v>
      </c>
      <c r="AL75">
        <f>('broad money'!AL75/100)*nGDP!AL75</f>
        <v>0</v>
      </c>
      <c r="AM75">
        <f>('broad money'!AM75/100)*nGDP!AM75</f>
        <v>0</v>
      </c>
      <c r="AN75">
        <f>('broad money'!AN75/100)*nGDP!AN75</f>
        <v>502891209.59493738</v>
      </c>
      <c r="AO75">
        <f>('broad money'!AO75/100)*nGDP!AO75</f>
        <v>612860237.24227953</v>
      </c>
      <c r="AP75">
        <f>('broad money'!AP75/100)*nGDP!AP75</f>
        <v>692977771.40146303</v>
      </c>
      <c r="AQ75">
        <f>('broad money'!AQ75/100)*nGDP!AQ75</f>
        <v>816824248.39745569</v>
      </c>
      <c r="AR75">
        <f>('broad money'!AR75/100)*nGDP!AR75</f>
        <v>1003797210.8908055</v>
      </c>
      <c r="AS75">
        <f>('broad money'!AS75/100)*nGDP!AS75</f>
        <v>997031445.36831307</v>
      </c>
      <c r="AT75">
        <f>('broad money'!AT75/100)*nGDP!AT75</f>
        <v>1123207106.1791523</v>
      </c>
      <c r="AU75">
        <f>('broad money'!AU75/100)*nGDP!AU75</f>
        <v>1098975273.8546257</v>
      </c>
      <c r="AV75">
        <f>('broad money'!AV75/100)*nGDP!AV75</f>
        <v>1271819386.1999612</v>
      </c>
      <c r="AW75">
        <f>('broad money'!AW75/100)*nGDP!AW75</f>
        <v>1429851146.3100648</v>
      </c>
      <c r="AX75">
        <f>('broad money'!AX75/100)*nGDP!AX75</f>
        <v>1419630980.2863891</v>
      </c>
      <c r="AY75">
        <f>('broad money'!AY75/100)*nGDP!AY75</f>
        <v>1500744322.5164325</v>
      </c>
      <c r="AZ75">
        <f>('broad money'!AZ75/100)*nGDP!AZ75</f>
        <v>1682539767.9095979</v>
      </c>
      <c r="BA75">
        <f>('broad money'!BA75/100)*nGDP!BA75</f>
        <v>1949655728.2282987</v>
      </c>
      <c r="BB75">
        <f>('broad money'!BB75/100)*nGDP!BB75</f>
        <v>2256168952.1847105</v>
      </c>
      <c r="BC75">
        <f>('broad money'!BC75/100)*nGDP!BC75</f>
        <v>2607919935.8328414</v>
      </c>
      <c r="BD75">
        <f>('broad money'!BD75/100)*nGDP!BD75</f>
        <v>2989306079.0894203</v>
      </c>
      <c r="BE75">
        <f>('broad money'!BE75/100)*nGDP!BE75</f>
        <v>0</v>
      </c>
      <c r="BF75">
        <f>('broad money'!BF75/100)*nGDP!BF75</f>
        <v>0</v>
      </c>
      <c r="BG75">
        <f>('broad money'!BG75/100)*nGDP!BG75</f>
        <v>0</v>
      </c>
      <c r="BH75">
        <f>('broad money'!BH75/100)*nGDP!BH75</f>
        <v>0</v>
      </c>
      <c r="BI75">
        <f>('broad money'!BI75/100)*nGDP!BI75</f>
        <v>0</v>
      </c>
      <c r="BJ75">
        <f>('broad money'!BJ75/100)*nGDP!BJ75</f>
        <v>0</v>
      </c>
      <c r="BK75">
        <f>('broad money'!BK75/100)*nGDP!BK75</f>
        <v>0</v>
      </c>
      <c r="BL75">
        <f>('broad money'!BL75/100)*nGDP!BL75</f>
        <v>0</v>
      </c>
      <c r="BM75">
        <f>('broad money'!BM75/100)*nGDP!BM75</f>
        <v>0</v>
      </c>
      <c r="BN75">
        <f>('broad money'!BN75/100)*nGDP!BN75</f>
        <v>0</v>
      </c>
      <c r="BO75">
        <f>('broad money'!BO75/100)*nGDP!BO75</f>
        <v>0</v>
      </c>
      <c r="BP75">
        <f>('broad money'!BP75/100)*nGDP!BP75</f>
        <v>0</v>
      </c>
      <c r="BQ75">
        <f>('broad money'!BQ75/100)*nGDP!BQ75</f>
        <v>0</v>
      </c>
    </row>
    <row r="76" spans="1:69" x14ac:dyDescent="0.35">
      <c r="A76" t="s">
        <v>301</v>
      </c>
      <c r="B76" t="s">
        <v>302</v>
      </c>
      <c r="C76" t="s">
        <v>816</v>
      </c>
      <c r="D76" t="s">
        <v>817</v>
      </c>
      <c r="E76">
        <f>('broad money'!E76/100)*nGDP!E76</f>
        <v>0</v>
      </c>
      <c r="F76">
        <f>('broad money'!F76/100)*nGDP!F76</f>
        <v>0</v>
      </c>
      <c r="G76">
        <f>('broad money'!G76/100)*nGDP!G76</f>
        <v>0</v>
      </c>
      <c r="H76">
        <f>('broad money'!H76/100)*nGDP!H76</f>
        <v>0</v>
      </c>
      <c r="I76">
        <f>('broad money'!I76/100)*nGDP!I76</f>
        <v>0</v>
      </c>
      <c r="J76">
        <f>('broad money'!J76/100)*nGDP!J76</f>
        <v>0</v>
      </c>
      <c r="K76">
        <f>('broad money'!K76/100)*nGDP!K76</f>
        <v>0</v>
      </c>
      <c r="L76">
        <f>('broad money'!L76/100)*nGDP!L76</f>
        <v>0</v>
      </c>
      <c r="M76">
        <f>('broad money'!M76/100)*nGDP!M76</f>
        <v>0</v>
      </c>
      <c r="N76">
        <f>('broad money'!N76/100)*nGDP!N76</f>
        <v>0</v>
      </c>
      <c r="O76">
        <f>('broad money'!O76/100)*nGDP!O76</f>
        <v>0</v>
      </c>
      <c r="P76">
        <f>('broad money'!P76/100)*nGDP!P76</f>
        <v>0</v>
      </c>
      <c r="Q76">
        <f>('broad money'!Q76/100)*nGDP!Q76</f>
        <v>0</v>
      </c>
      <c r="R76">
        <f>('broad money'!R76/100)*nGDP!R76</f>
        <v>0</v>
      </c>
      <c r="S76">
        <f>('broad money'!S76/100)*nGDP!S76</f>
        <v>0</v>
      </c>
      <c r="T76">
        <f>('broad money'!T76/100)*nGDP!T76</f>
        <v>0</v>
      </c>
      <c r="U76">
        <f>('broad money'!U76/100)*nGDP!U76</f>
        <v>0</v>
      </c>
      <c r="V76">
        <f>('broad money'!V76/100)*nGDP!V76</f>
        <v>0</v>
      </c>
      <c r="W76">
        <f>('broad money'!W76/100)*nGDP!W76</f>
        <v>0</v>
      </c>
      <c r="X76">
        <f>('broad money'!X76/100)*nGDP!X76</f>
        <v>0</v>
      </c>
      <c r="Y76">
        <f>('broad money'!Y76/100)*nGDP!Y76</f>
        <v>0</v>
      </c>
      <c r="Z76">
        <f>('broad money'!Z76/100)*nGDP!Z76</f>
        <v>0</v>
      </c>
      <c r="AA76">
        <f>('broad money'!AA76/100)*nGDP!AA76</f>
        <v>0</v>
      </c>
      <c r="AB76">
        <f>('broad money'!AB76/100)*nGDP!AB76</f>
        <v>0</v>
      </c>
      <c r="AC76">
        <f>('broad money'!AC76/100)*nGDP!AC76</f>
        <v>0</v>
      </c>
      <c r="AD76">
        <f>('broad money'!AD76/100)*nGDP!AD76</f>
        <v>0</v>
      </c>
      <c r="AE76">
        <f>('broad money'!AE76/100)*nGDP!AE76</f>
        <v>0</v>
      </c>
      <c r="AF76">
        <f>('broad money'!AF76/100)*nGDP!AF76</f>
        <v>0</v>
      </c>
      <c r="AG76">
        <f>('broad money'!AG76/100)*nGDP!AG76</f>
        <v>0</v>
      </c>
      <c r="AH76">
        <f>('broad money'!AH76/100)*nGDP!AH76</f>
        <v>0</v>
      </c>
      <c r="AI76">
        <f>('broad money'!AI76/100)*nGDP!AI76</f>
        <v>0</v>
      </c>
      <c r="AJ76">
        <f>('broad money'!AJ76/100)*nGDP!AJ76</f>
        <v>0</v>
      </c>
      <c r="AK76">
        <f>('broad money'!AK76/100)*nGDP!AK76</f>
        <v>0</v>
      </c>
      <c r="AL76">
        <f>('broad money'!AL76/100)*nGDP!AL76</f>
        <v>0</v>
      </c>
      <c r="AM76">
        <f>('broad money'!AM76/100)*nGDP!AM76</f>
        <v>0</v>
      </c>
      <c r="AN76">
        <f>('broad money'!AN76/100)*nGDP!AN76</f>
        <v>0</v>
      </c>
      <c r="AO76">
        <f>('broad money'!AO76/100)*nGDP!AO76</f>
        <v>0</v>
      </c>
      <c r="AP76">
        <f>('broad money'!AP76/100)*nGDP!AP76</f>
        <v>0</v>
      </c>
      <c r="AQ76">
        <f>('broad money'!AQ76/100)*nGDP!AQ76</f>
        <v>0</v>
      </c>
      <c r="AR76">
        <f>('broad money'!AR76/100)*nGDP!AR76</f>
        <v>0</v>
      </c>
      <c r="AS76">
        <f>('broad money'!AS76/100)*nGDP!AS76</f>
        <v>0</v>
      </c>
      <c r="AT76">
        <f>('broad money'!AT76/100)*nGDP!AT76</f>
        <v>0</v>
      </c>
      <c r="AU76">
        <f>('broad money'!AU76/100)*nGDP!AU76</f>
        <v>0</v>
      </c>
      <c r="AV76">
        <f>('broad money'!AV76/100)*nGDP!AV76</f>
        <v>0</v>
      </c>
      <c r="AW76">
        <f>('broad money'!AW76/100)*nGDP!AW76</f>
        <v>0</v>
      </c>
      <c r="AX76">
        <f>('broad money'!AX76/100)*nGDP!AX76</f>
        <v>0</v>
      </c>
      <c r="AY76">
        <f>('broad money'!AY76/100)*nGDP!AY76</f>
        <v>0</v>
      </c>
      <c r="AZ76">
        <f>('broad money'!AZ76/100)*nGDP!AZ76</f>
        <v>0</v>
      </c>
      <c r="BA76">
        <f>('broad money'!BA76/100)*nGDP!BA76</f>
        <v>0</v>
      </c>
      <c r="BB76">
        <f>('broad money'!BB76/100)*nGDP!BB76</f>
        <v>0</v>
      </c>
      <c r="BC76">
        <f>('broad money'!BC76/100)*nGDP!BC76</f>
        <v>0</v>
      </c>
      <c r="BD76">
        <f>('broad money'!BD76/100)*nGDP!BD76</f>
        <v>0</v>
      </c>
      <c r="BE76">
        <f>('broad money'!BE76/100)*nGDP!BE76</f>
        <v>0</v>
      </c>
      <c r="BF76">
        <f>('broad money'!BF76/100)*nGDP!BF76</f>
        <v>0</v>
      </c>
      <c r="BG76">
        <f>('broad money'!BG76/100)*nGDP!BG76</f>
        <v>0</v>
      </c>
      <c r="BH76">
        <f>('broad money'!BH76/100)*nGDP!BH76</f>
        <v>0</v>
      </c>
      <c r="BI76">
        <f>('broad money'!BI76/100)*nGDP!BI76</f>
        <v>0</v>
      </c>
      <c r="BJ76">
        <f>('broad money'!BJ76/100)*nGDP!BJ76</f>
        <v>0</v>
      </c>
      <c r="BK76">
        <f>('broad money'!BK76/100)*nGDP!BK76</f>
        <v>0</v>
      </c>
      <c r="BL76">
        <f>('broad money'!BL76/100)*nGDP!BL76</f>
        <v>0</v>
      </c>
      <c r="BM76">
        <f>('broad money'!BM76/100)*nGDP!BM76</f>
        <v>0</v>
      </c>
      <c r="BN76">
        <f>('broad money'!BN76/100)*nGDP!BN76</f>
        <v>0</v>
      </c>
      <c r="BO76">
        <f>('broad money'!BO76/100)*nGDP!BO76</f>
        <v>0</v>
      </c>
      <c r="BP76">
        <f>('broad money'!BP76/100)*nGDP!BP76</f>
        <v>0</v>
      </c>
      <c r="BQ76">
        <f>('broad money'!BQ76/100)*nGDP!BQ76</f>
        <v>0</v>
      </c>
    </row>
    <row r="77" spans="1:69" x14ac:dyDescent="0.35">
      <c r="A77" t="s">
        <v>303</v>
      </c>
      <c r="B77" t="s">
        <v>304</v>
      </c>
      <c r="C77" t="s">
        <v>816</v>
      </c>
      <c r="D77" t="s">
        <v>817</v>
      </c>
      <c r="E77">
        <f>('broad money'!E77/100)*nGDP!E77</f>
        <v>0</v>
      </c>
      <c r="F77">
        <f>('broad money'!F77/100)*nGDP!F77</f>
        <v>0</v>
      </c>
      <c r="G77">
        <f>('broad money'!G77/100)*nGDP!G77</f>
        <v>0</v>
      </c>
      <c r="H77">
        <f>('broad money'!H77/100)*nGDP!H77</f>
        <v>0</v>
      </c>
      <c r="I77">
        <f>('broad money'!I77/100)*nGDP!I77</f>
        <v>0</v>
      </c>
      <c r="J77">
        <f>('broad money'!J77/100)*nGDP!J77</f>
        <v>0</v>
      </c>
      <c r="K77">
        <f>('broad money'!K77/100)*nGDP!K77</f>
        <v>0</v>
      </c>
      <c r="L77">
        <f>('broad money'!L77/100)*nGDP!L77</f>
        <v>0</v>
      </c>
      <c r="M77">
        <f>('broad money'!M77/100)*nGDP!M77</f>
        <v>0</v>
      </c>
      <c r="N77">
        <f>('broad money'!N77/100)*nGDP!N77</f>
        <v>0</v>
      </c>
      <c r="O77">
        <f>('broad money'!O77/100)*nGDP!O77</f>
        <v>0</v>
      </c>
      <c r="P77">
        <f>('broad money'!P77/100)*nGDP!P77</f>
        <v>0</v>
      </c>
      <c r="Q77">
        <f>('broad money'!Q77/100)*nGDP!Q77</f>
        <v>0</v>
      </c>
      <c r="R77">
        <f>('broad money'!R77/100)*nGDP!R77</f>
        <v>0</v>
      </c>
      <c r="S77">
        <f>('broad money'!S77/100)*nGDP!S77</f>
        <v>0</v>
      </c>
      <c r="T77">
        <f>('broad money'!T77/100)*nGDP!T77</f>
        <v>0</v>
      </c>
      <c r="U77">
        <f>('broad money'!U77/100)*nGDP!U77</f>
        <v>0</v>
      </c>
      <c r="V77">
        <f>('broad money'!V77/100)*nGDP!V77</f>
        <v>0</v>
      </c>
      <c r="W77">
        <f>('broad money'!W77/100)*nGDP!W77</f>
        <v>0</v>
      </c>
      <c r="X77">
        <f>('broad money'!X77/100)*nGDP!X77</f>
        <v>0</v>
      </c>
      <c r="Y77">
        <f>('broad money'!Y77/100)*nGDP!Y77</f>
        <v>0</v>
      </c>
      <c r="Z77">
        <f>('broad money'!Z77/100)*nGDP!Z77</f>
        <v>0</v>
      </c>
      <c r="AA77">
        <f>('broad money'!AA77/100)*nGDP!AA77</f>
        <v>0</v>
      </c>
      <c r="AB77">
        <f>('broad money'!AB77/100)*nGDP!AB77</f>
        <v>0</v>
      </c>
      <c r="AC77">
        <f>('broad money'!AC77/100)*nGDP!AC77</f>
        <v>0</v>
      </c>
      <c r="AD77">
        <f>('broad money'!AD77/100)*nGDP!AD77</f>
        <v>0</v>
      </c>
      <c r="AE77">
        <f>('broad money'!AE77/100)*nGDP!AE77</f>
        <v>0</v>
      </c>
      <c r="AF77">
        <f>('broad money'!AF77/100)*nGDP!AF77</f>
        <v>0</v>
      </c>
      <c r="AG77">
        <f>('broad money'!AG77/100)*nGDP!AG77</f>
        <v>0</v>
      </c>
      <c r="AH77">
        <f>('broad money'!AH77/100)*nGDP!AH77</f>
        <v>0</v>
      </c>
      <c r="AI77">
        <f>('broad money'!AI77/100)*nGDP!AI77</f>
        <v>0</v>
      </c>
      <c r="AJ77">
        <f>('broad money'!AJ77/100)*nGDP!AJ77</f>
        <v>0</v>
      </c>
      <c r="AK77">
        <f>('broad money'!AK77/100)*nGDP!AK77</f>
        <v>0</v>
      </c>
      <c r="AL77">
        <f>('broad money'!AL77/100)*nGDP!AL77</f>
        <v>0</v>
      </c>
      <c r="AM77">
        <f>('broad money'!AM77/100)*nGDP!AM77</f>
        <v>0</v>
      </c>
      <c r="AN77">
        <f>('broad money'!AN77/100)*nGDP!AN77</f>
        <v>0</v>
      </c>
      <c r="AO77">
        <f>('broad money'!AO77/100)*nGDP!AO77</f>
        <v>0</v>
      </c>
      <c r="AP77">
        <f>('broad money'!AP77/100)*nGDP!AP77</f>
        <v>0</v>
      </c>
      <c r="AQ77">
        <f>('broad money'!AQ77/100)*nGDP!AQ77</f>
        <v>0</v>
      </c>
      <c r="AR77">
        <f>('broad money'!AR77/100)*nGDP!AR77</f>
        <v>0</v>
      </c>
      <c r="AS77">
        <f>('broad money'!AS77/100)*nGDP!AS77</f>
        <v>0</v>
      </c>
      <c r="AT77">
        <f>('broad money'!AT77/100)*nGDP!AT77</f>
        <v>0</v>
      </c>
      <c r="AU77">
        <f>('broad money'!AU77/100)*nGDP!AU77</f>
        <v>0</v>
      </c>
      <c r="AV77">
        <f>('broad money'!AV77/100)*nGDP!AV77</f>
        <v>0</v>
      </c>
      <c r="AW77">
        <f>('broad money'!AW77/100)*nGDP!AW77</f>
        <v>0</v>
      </c>
      <c r="AX77">
        <f>('broad money'!AX77/100)*nGDP!AX77</f>
        <v>0</v>
      </c>
      <c r="AY77">
        <f>('broad money'!AY77/100)*nGDP!AY77</f>
        <v>0</v>
      </c>
      <c r="AZ77">
        <f>('broad money'!AZ77/100)*nGDP!AZ77</f>
        <v>0</v>
      </c>
      <c r="BA77">
        <f>('broad money'!BA77/100)*nGDP!BA77</f>
        <v>0</v>
      </c>
      <c r="BB77">
        <f>('broad money'!BB77/100)*nGDP!BB77</f>
        <v>0</v>
      </c>
      <c r="BC77">
        <f>('broad money'!BC77/100)*nGDP!BC77</f>
        <v>0</v>
      </c>
      <c r="BD77">
        <f>('broad money'!BD77/100)*nGDP!BD77</f>
        <v>0</v>
      </c>
      <c r="BE77">
        <f>('broad money'!BE77/100)*nGDP!BE77</f>
        <v>0</v>
      </c>
      <c r="BF77">
        <f>('broad money'!BF77/100)*nGDP!BF77</f>
        <v>0</v>
      </c>
      <c r="BG77">
        <f>('broad money'!BG77/100)*nGDP!BG77</f>
        <v>0</v>
      </c>
      <c r="BH77">
        <f>('broad money'!BH77/100)*nGDP!BH77</f>
        <v>0</v>
      </c>
      <c r="BI77">
        <f>('broad money'!BI77/100)*nGDP!BI77</f>
        <v>0</v>
      </c>
      <c r="BJ77">
        <f>('broad money'!BJ77/100)*nGDP!BJ77</f>
        <v>0</v>
      </c>
      <c r="BK77">
        <f>('broad money'!BK77/100)*nGDP!BK77</f>
        <v>0</v>
      </c>
      <c r="BL77">
        <f>('broad money'!BL77/100)*nGDP!BL77</f>
        <v>0</v>
      </c>
      <c r="BM77">
        <f>('broad money'!BM77/100)*nGDP!BM77</f>
        <v>0</v>
      </c>
      <c r="BN77">
        <f>('broad money'!BN77/100)*nGDP!BN77</f>
        <v>0</v>
      </c>
      <c r="BO77">
        <f>('broad money'!BO77/100)*nGDP!BO77</f>
        <v>0</v>
      </c>
      <c r="BP77">
        <f>('broad money'!BP77/100)*nGDP!BP77</f>
        <v>0</v>
      </c>
      <c r="BQ77">
        <f>('broad money'!BQ77/100)*nGDP!BQ77</f>
        <v>0</v>
      </c>
    </row>
    <row r="78" spans="1:69" x14ac:dyDescent="0.35">
      <c r="A78" t="s">
        <v>305</v>
      </c>
      <c r="B78" t="s">
        <v>306</v>
      </c>
      <c r="C78" t="s">
        <v>816</v>
      </c>
      <c r="D78" t="s">
        <v>817</v>
      </c>
      <c r="E78">
        <f>('broad money'!E78/100)*nGDP!E78</f>
        <v>102597334.6428013</v>
      </c>
      <c r="F78">
        <f>('broad money'!F78/100)*nGDP!F78</f>
        <v>105455087.00044678</v>
      </c>
      <c r="G78">
        <f>('broad money'!G78/100)*nGDP!G78</f>
        <v>117288596.76309213</v>
      </c>
      <c r="H78">
        <f>('broad money'!H78/100)*nGDP!H78</f>
        <v>123487101.87685886</v>
      </c>
      <c r="I78">
        <f>('broad money'!I78/100)*nGDP!I78</f>
        <v>153936000</v>
      </c>
      <c r="J78">
        <f>('broad money'!J78/100)*nGDP!J78</f>
        <v>174459999.99999994</v>
      </c>
      <c r="K78">
        <f>('broad money'!K78/100)*nGDP!K78</f>
        <v>185336000.00000006</v>
      </c>
      <c r="L78">
        <f>('broad money'!L78/100)*nGDP!L78</f>
        <v>188735999.99999991</v>
      </c>
      <c r="M78">
        <f>('broad money'!M78/100)*nGDP!M78</f>
        <v>209900000.00000012</v>
      </c>
      <c r="N78">
        <f>('broad money'!N78/100)*nGDP!N78</f>
        <v>241936000.00000003</v>
      </c>
      <c r="O78">
        <f>('broad money'!O78/100)*nGDP!O78</f>
        <v>255892000.00000006</v>
      </c>
      <c r="P78">
        <f>('broad money'!P78/100)*nGDP!P78</f>
        <v>261191096.85181454</v>
      </c>
      <c r="Q78">
        <f>('broad money'!Q78/100)*nGDP!Q78</f>
        <v>328652173.9130435</v>
      </c>
      <c r="R78">
        <f>('broad money'!R78/100)*nGDP!R78</f>
        <v>467818173.15481192</v>
      </c>
      <c r="S78">
        <f>('broad money'!S78/100)*nGDP!S78</f>
        <v>548125603.86473453</v>
      </c>
      <c r="T78">
        <f>('broad money'!T78/100)*nGDP!T78</f>
        <v>600927536.23188245</v>
      </c>
      <c r="U78">
        <f>('broad money'!U78/100)*nGDP!U78</f>
        <v>677719806.76328516</v>
      </c>
      <c r="V78">
        <f>('broad money'!V78/100)*nGDP!V78</f>
        <v>797999999.99999726</v>
      </c>
      <c r="W78">
        <f>('broad money'!W78/100)*nGDP!W78</f>
        <v>899251207.72946727</v>
      </c>
      <c r="X78">
        <f>('broad money'!X78/100)*nGDP!X78</f>
        <v>1018304347.8260857</v>
      </c>
      <c r="Y78">
        <f>('broad money'!Y78/100)*nGDP!Y78</f>
        <v>1061106280.1932389</v>
      </c>
      <c r="Z78">
        <f>('broad money'!Z78/100)*nGDP!Z78</f>
        <v>1177927536.2318847</v>
      </c>
      <c r="AA78">
        <f>('broad money'!AA78/100)*nGDP!AA78</f>
        <v>1299222222.2222259</v>
      </c>
      <c r="AB78">
        <f>('broad money'!AB78/100)*nGDP!AB78</f>
        <v>1487038647.3429973</v>
      </c>
      <c r="AC78">
        <f>('broad money'!AC78/100)*nGDP!AC78</f>
        <v>1631840579.7101429</v>
      </c>
      <c r="AD78">
        <f>('broad money'!AD78/100)*nGDP!AD78</f>
        <v>1911333333.3333333</v>
      </c>
      <c r="AE78">
        <f>('broad money'!AE78/100)*nGDP!AE78</f>
        <v>2129053140.0966144</v>
      </c>
      <c r="AF78">
        <f>('broad money'!AF78/100)*nGDP!AF78</f>
        <v>2248956521.7391291</v>
      </c>
      <c r="AG78">
        <f>('broad money'!AG78/100)*nGDP!AG78</f>
        <v>2498038647.3429961</v>
      </c>
      <c r="AH78">
        <f>('broad money'!AH78/100)*nGDP!AH78</f>
        <v>2887057971.0145025</v>
      </c>
      <c r="AI78">
        <f>('broad money'!AI78/100)*nGDP!AI78</f>
        <v>3460835748.7922707</v>
      </c>
      <c r="AJ78">
        <f>('broad money'!AJ78/100)*nGDP!AJ78</f>
        <v>4012028985.5072455</v>
      </c>
      <c r="AK78">
        <f>('broad money'!AK78/100)*nGDP!AK78</f>
        <v>3414362176.628016</v>
      </c>
      <c r="AL78">
        <f>('broad money'!AL78/100)*nGDP!AL78</f>
        <v>2436755156.0268793</v>
      </c>
      <c r="AM78">
        <f>('broad money'!AM78/100)*nGDP!AM78</f>
        <v>2216966264.9352489</v>
      </c>
      <c r="AN78">
        <f>('broad money'!AN78/100)*nGDP!AN78</f>
        <v>2235519893.8143663</v>
      </c>
      <c r="AO78">
        <f>('broad money'!AO78/100)*nGDP!AO78</f>
        <v>2412610354.0509267</v>
      </c>
      <c r="AP78">
        <f>('broad money'!AP78/100)*nGDP!AP78</f>
        <v>2810798624.8271313</v>
      </c>
      <c r="AQ78">
        <f>('broad money'!AQ78/100)*nGDP!AQ78</f>
        <v>2625091597.4197707</v>
      </c>
      <c r="AR78">
        <f>('broad money'!AR78/100)*nGDP!AR78</f>
        <v>2734948464.9362917</v>
      </c>
      <c r="AS78">
        <f>('broad money'!AS78/100)*nGDP!AS78</f>
        <v>2850656006.5202551</v>
      </c>
      <c r="AT78">
        <f>('broad money'!AT78/100)*nGDP!AT78</f>
        <v>3059029965.9321775</v>
      </c>
      <c r="AU78">
        <f>('broad money'!AU78/100)*nGDP!AU78</f>
        <v>3457245036.9555283</v>
      </c>
      <c r="AV78">
        <f>('broad money'!AV78/100)*nGDP!AV78</f>
        <v>3870129871.350153</v>
      </c>
      <c r="AW78">
        <f>('broad money'!AW78/100)*nGDP!AW78</f>
        <v>4594805683.5686569</v>
      </c>
      <c r="AX78">
        <f>('broad money'!AX78/100)*nGDP!AX78</f>
        <v>5428849542.5944195</v>
      </c>
      <c r="AY78">
        <f>('broad money'!AY78/100)*nGDP!AY78</f>
        <v>6492288109.1096478</v>
      </c>
      <c r="AZ78">
        <f>('broad money'!AZ78/100)*nGDP!AZ78</f>
        <v>7832349513.0736799</v>
      </c>
      <c r="BA78">
        <f>('broad money'!BA78/100)*nGDP!BA78</f>
        <v>9193850898.1598682</v>
      </c>
      <c r="BB78">
        <f>('broad money'!BB78/100)*nGDP!BB78</f>
        <v>0</v>
      </c>
      <c r="BC78">
        <f>('broad money'!BC78/100)*nGDP!BC78</f>
        <v>0</v>
      </c>
      <c r="BD78">
        <f>('broad money'!BD78/100)*nGDP!BD78</f>
        <v>0</v>
      </c>
      <c r="BE78">
        <f>('broad money'!BE78/100)*nGDP!BE78</f>
        <v>0</v>
      </c>
      <c r="BF78">
        <f>('broad money'!BF78/100)*nGDP!BF78</f>
        <v>0</v>
      </c>
      <c r="BG78">
        <f>('broad money'!BG78/100)*nGDP!BG78</f>
        <v>0</v>
      </c>
      <c r="BH78">
        <f>('broad money'!BH78/100)*nGDP!BH78</f>
        <v>0</v>
      </c>
      <c r="BI78">
        <f>('broad money'!BI78/100)*nGDP!BI78</f>
        <v>0</v>
      </c>
      <c r="BJ78">
        <f>('broad money'!BJ78/100)*nGDP!BJ78</f>
        <v>0</v>
      </c>
      <c r="BK78">
        <f>('broad money'!BK78/100)*nGDP!BK78</f>
        <v>0</v>
      </c>
      <c r="BL78">
        <f>('broad money'!BL78/100)*nGDP!BL78</f>
        <v>0</v>
      </c>
      <c r="BM78">
        <f>('broad money'!BM78/100)*nGDP!BM78</f>
        <v>0</v>
      </c>
      <c r="BN78">
        <f>('broad money'!BN78/100)*nGDP!BN78</f>
        <v>0</v>
      </c>
      <c r="BO78">
        <f>('broad money'!BO78/100)*nGDP!BO78</f>
        <v>0</v>
      </c>
      <c r="BP78">
        <f>('broad money'!BP78/100)*nGDP!BP78</f>
        <v>0</v>
      </c>
      <c r="BQ78">
        <f>('broad money'!BQ78/100)*nGDP!BQ78</f>
        <v>0</v>
      </c>
    </row>
    <row r="79" spans="1:69" x14ac:dyDescent="0.35">
      <c r="A79" t="s">
        <v>307</v>
      </c>
      <c r="B79" t="s">
        <v>308</v>
      </c>
      <c r="C79" t="s">
        <v>816</v>
      </c>
      <c r="D79" t="s">
        <v>817</v>
      </c>
      <c r="E79">
        <f>('broad money'!E79/100)*nGDP!E79</f>
        <v>0</v>
      </c>
      <c r="F79">
        <f>('broad money'!F79/100)*nGDP!F79</f>
        <v>0</v>
      </c>
      <c r="G79">
        <f>('broad money'!G79/100)*nGDP!G79</f>
        <v>0</v>
      </c>
      <c r="H79">
        <f>('broad money'!H79/100)*nGDP!H79</f>
        <v>0</v>
      </c>
      <c r="I79">
        <f>('broad money'!I79/100)*nGDP!I79</f>
        <v>0</v>
      </c>
      <c r="J79">
        <f>('broad money'!J79/100)*nGDP!J79</f>
        <v>0</v>
      </c>
      <c r="K79">
        <f>('broad money'!K79/100)*nGDP!K79</f>
        <v>0</v>
      </c>
      <c r="L79">
        <f>('broad money'!L79/100)*nGDP!L79</f>
        <v>0</v>
      </c>
      <c r="M79">
        <f>('broad money'!M79/100)*nGDP!M79</f>
        <v>0</v>
      </c>
      <c r="N79">
        <f>('broad money'!N79/100)*nGDP!N79</f>
        <v>0</v>
      </c>
      <c r="O79">
        <f>('broad money'!O79/100)*nGDP!O79</f>
        <v>0</v>
      </c>
      <c r="P79">
        <f>('broad money'!P79/100)*nGDP!P79</f>
        <v>0</v>
      </c>
      <c r="Q79">
        <f>('broad money'!Q79/100)*nGDP!Q79</f>
        <v>0</v>
      </c>
      <c r="R79">
        <f>('broad money'!R79/100)*nGDP!R79</f>
        <v>0</v>
      </c>
      <c r="S79">
        <f>('broad money'!S79/100)*nGDP!S79</f>
        <v>0</v>
      </c>
      <c r="T79">
        <f>('broad money'!T79/100)*nGDP!T79</f>
        <v>0</v>
      </c>
      <c r="U79">
        <f>('broad money'!U79/100)*nGDP!U79</f>
        <v>0</v>
      </c>
      <c r="V79">
        <f>('broad money'!V79/100)*nGDP!V79</f>
        <v>0</v>
      </c>
      <c r="W79">
        <f>('broad money'!W79/100)*nGDP!W79</f>
        <v>0</v>
      </c>
      <c r="X79">
        <f>('broad money'!X79/100)*nGDP!X79</f>
        <v>0</v>
      </c>
      <c r="Y79">
        <f>('broad money'!Y79/100)*nGDP!Y79</f>
        <v>0</v>
      </c>
      <c r="Z79">
        <f>('broad money'!Z79/100)*nGDP!Z79</f>
        <v>0</v>
      </c>
      <c r="AA79">
        <f>('broad money'!AA79/100)*nGDP!AA79</f>
        <v>0</v>
      </c>
      <c r="AB79">
        <f>('broad money'!AB79/100)*nGDP!AB79</f>
        <v>0</v>
      </c>
      <c r="AC79">
        <f>('broad money'!AC79/100)*nGDP!AC79</f>
        <v>0</v>
      </c>
      <c r="AD79">
        <f>('broad money'!AD79/100)*nGDP!AD79</f>
        <v>0</v>
      </c>
      <c r="AE79">
        <f>('broad money'!AE79/100)*nGDP!AE79</f>
        <v>0</v>
      </c>
      <c r="AF79">
        <f>('broad money'!AF79/100)*nGDP!AF79</f>
        <v>0</v>
      </c>
      <c r="AG79">
        <f>('broad money'!AG79/100)*nGDP!AG79</f>
        <v>0</v>
      </c>
      <c r="AH79">
        <f>('broad money'!AH79/100)*nGDP!AH79</f>
        <v>0</v>
      </c>
      <c r="AI79">
        <f>('broad money'!AI79/100)*nGDP!AI79</f>
        <v>0</v>
      </c>
      <c r="AJ79">
        <f>('broad money'!AJ79/100)*nGDP!AJ79</f>
        <v>0</v>
      </c>
      <c r="AK79">
        <f>('broad money'!AK79/100)*nGDP!AK79</f>
        <v>0</v>
      </c>
      <c r="AL79">
        <f>('broad money'!AL79/100)*nGDP!AL79</f>
        <v>0</v>
      </c>
      <c r="AM79">
        <f>('broad money'!AM79/100)*nGDP!AM79</f>
        <v>0</v>
      </c>
      <c r="AN79">
        <f>('broad money'!AN79/100)*nGDP!AN79</f>
        <v>0</v>
      </c>
      <c r="AO79">
        <f>('broad money'!AO79/100)*nGDP!AO79</f>
        <v>0</v>
      </c>
      <c r="AP79">
        <f>('broad money'!AP79/100)*nGDP!AP79</f>
        <v>0</v>
      </c>
      <c r="AQ79">
        <f>('broad money'!AQ79/100)*nGDP!AQ79</f>
        <v>0</v>
      </c>
      <c r="AR79">
        <f>('broad money'!AR79/100)*nGDP!AR79</f>
        <v>0</v>
      </c>
      <c r="AS79">
        <f>('broad money'!AS79/100)*nGDP!AS79</f>
        <v>0</v>
      </c>
      <c r="AT79">
        <f>('broad money'!AT79/100)*nGDP!AT79</f>
        <v>0</v>
      </c>
      <c r="AU79">
        <f>('broad money'!AU79/100)*nGDP!AU79</f>
        <v>0</v>
      </c>
      <c r="AV79">
        <f>('broad money'!AV79/100)*nGDP!AV79</f>
        <v>0</v>
      </c>
      <c r="AW79">
        <f>('broad money'!AW79/100)*nGDP!AW79</f>
        <v>0</v>
      </c>
      <c r="AX79">
        <f>('broad money'!AX79/100)*nGDP!AX79</f>
        <v>0</v>
      </c>
      <c r="AY79">
        <f>('broad money'!AY79/100)*nGDP!AY79</f>
        <v>0</v>
      </c>
      <c r="AZ79">
        <f>('broad money'!AZ79/100)*nGDP!AZ79</f>
        <v>0</v>
      </c>
      <c r="BA79">
        <f>('broad money'!BA79/100)*nGDP!BA79</f>
        <v>0</v>
      </c>
      <c r="BB79">
        <f>('broad money'!BB79/100)*nGDP!BB79</f>
        <v>0</v>
      </c>
      <c r="BC79">
        <f>('broad money'!BC79/100)*nGDP!BC79</f>
        <v>0</v>
      </c>
      <c r="BD79">
        <f>('broad money'!BD79/100)*nGDP!BD79</f>
        <v>0</v>
      </c>
      <c r="BE79">
        <f>('broad money'!BE79/100)*nGDP!BE79</f>
        <v>0</v>
      </c>
      <c r="BF79">
        <f>('broad money'!BF79/100)*nGDP!BF79</f>
        <v>0</v>
      </c>
      <c r="BG79">
        <f>('broad money'!BG79/100)*nGDP!BG79</f>
        <v>0</v>
      </c>
      <c r="BH79">
        <f>('broad money'!BH79/100)*nGDP!BH79</f>
        <v>0</v>
      </c>
      <c r="BI79">
        <f>('broad money'!BI79/100)*nGDP!BI79</f>
        <v>0</v>
      </c>
      <c r="BJ79">
        <f>('broad money'!BJ79/100)*nGDP!BJ79</f>
        <v>0</v>
      </c>
      <c r="BK79">
        <f>('broad money'!BK79/100)*nGDP!BK79</f>
        <v>0</v>
      </c>
      <c r="BL79">
        <f>('broad money'!BL79/100)*nGDP!BL79</f>
        <v>0</v>
      </c>
      <c r="BM79">
        <f>('broad money'!BM79/100)*nGDP!BM79</f>
        <v>0</v>
      </c>
      <c r="BN79">
        <f>('broad money'!BN79/100)*nGDP!BN79</f>
        <v>0</v>
      </c>
      <c r="BO79">
        <f>('broad money'!BO79/100)*nGDP!BO79</f>
        <v>0</v>
      </c>
      <c r="BP79">
        <f>('broad money'!BP79/100)*nGDP!BP79</f>
        <v>0</v>
      </c>
      <c r="BQ79">
        <f>('broad money'!BQ79/100)*nGDP!BQ79</f>
        <v>0</v>
      </c>
    </row>
    <row r="80" spans="1:69" x14ac:dyDescent="0.35">
      <c r="A80" t="s">
        <v>309</v>
      </c>
      <c r="B80" t="s">
        <v>310</v>
      </c>
      <c r="C80" t="s">
        <v>816</v>
      </c>
      <c r="D80" t="s">
        <v>817</v>
      </c>
      <c r="E80">
        <f>('broad money'!E80/100)*nGDP!E80</f>
        <v>5568083912.9320784</v>
      </c>
      <c r="F80">
        <f>('broad money'!F80/100)*nGDP!F80</f>
        <v>5715453411.1618748</v>
      </c>
      <c r="G80">
        <f>('broad money'!G80/100)*nGDP!G80</f>
        <v>5990994726.9733362</v>
      </c>
      <c r="H80">
        <f>('broad money'!H80/100)*nGDP!H80</f>
        <v>6678798838.3178215</v>
      </c>
      <c r="I80">
        <f>('broad money'!I80/100)*nGDP!I80</f>
        <v>6230893322.777503</v>
      </c>
      <c r="J80">
        <f>('broad money'!J80/100)*nGDP!J80</f>
        <v>6828342730.0150824</v>
      </c>
      <c r="K80">
        <f>('broad money'!K80/100)*nGDP!K80</f>
        <v>7283064053.9514456</v>
      </c>
      <c r="L80">
        <f>('broad money'!L80/100)*nGDP!L80</f>
        <v>7759905623.4127083</v>
      </c>
      <c r="M80">
        <f>('broad money'!M80/100)*nGDP!M80</f>
        <v>8635270209.0418758</v>
      </c>
      <c r="N80">
        <f>('broad money'!N80/100)*nGDP!N80</f>
        <v>10059637982.195063</v>
      </c>
      <c r="O80">
        <f>('broad money'!O80/100)*nGDP!O80</f>
        <v>11496769864.412233</v>
      </c>
      <c r="P80">
        <f>('broad money'!P80/100)*nGDP!P80</f>
        <v>12578062104.365192</v>
      </c>
      <c r="Q80">
        <f>('broad money'!Q80/100)*nGDP!Q80</f>
        <v>15801783682.387234</v>
      </c>
      <c r="R80">
        <f>('broad money'!R80/100)*nGDP!R80</f>
        <v>20463958291.438793</v>
      </c>
      <c r="S80">
        <f>('broad money'!S80/100)*nGDP!S80</f>
        <v>29741710082.793186</v>
      </c>
      <c r="T80">
        <f>('broad money'!T80/100)*nGDP!T80</f>
        <v>39317136418.820374</v>
      </c>
      <c r="U80">
        <f>('broad money'!U80/100)*nGDP!U80</f>
        <v>48940078782.289543</v>
      </c>
      <c r="V80">
        <f>('broad money'!V80/100)*nGDP!V80</f>
        <v>61063835208.095818</v>
      </c>
      <c r="W80">
        <f>('broad money'!W80/100)*nGDP!W80</f>
        <v>70193151853.102631</v>
      </c>
      <c r="X80">
        <f>('broad money'!X80/100)*nGDP!X80</f>
        <v>83749499939.194214</v>
      </c>
      <c r="Y80">
        <f>('broad money'!Y80/100)*nGDP!Y80</f>
        <v>111723687420.37265</v>
      </c>
      <c r="Z80">
        <f>('broad money'!Z80/100)*nGDP!Z80</f>
        <v>110153796333.644</v>
      </c>
      <c r="AA80">
        <f>('broad money'!AA80/100)*nGDP!AA80</f>
        <v>113040952663.41554</v>
      </c>
      <c r="AB80">
        <f>('broad money'!AB80/100)*nGDP!AB80</f>
        <v>129847400542.77335</v>
      </c>
      <c r="AC80">
        <f>('broad money'!AC80/100)*nGDP!AC80</f>
        <v>110766039223.8685</v>
      </c>
      <c r="AD80">
        <f>('broad money'!AD80/100)*nGDP!AD80</f>
        <v>118646789415.85512</v>
      </c>
      <c r="AE80">
        <f>('broad money'!AE80/100)*nGDP!AE80</f>
        <v>113374700465.30043</v>
      </c>
      <c r="AF80">
        <f>('broad money'!AF80/100)*nGDP!AF80</f>
        <v>0</v>
      </c>
      <c r="AG80">
        <f>('broad money'!AG80/100)*nGDP!AG80</f>
        <v>0</v>
      </c>
      <c r="AH80">
        <f>('broad money'!AH80/100)*nGDP!AH80</f>
        <v>0</v>
      </c>
      <c r="AI80">
        <f>('broad money'!AI80/100)*nGDP!AI80</f>
        <v>0</v>
      </c>
      <c r="AJ80">
        <f>('broad money'!AJ80/100)*nGDP!AJ80</f>
        <v>115128265735.48589</v>
      </c>
      <c r="AK80">
        <f>('broad money'!AK80/100)*nGDP!AK80</f>
        <v>126709402709.58856</v>
      </c>
      <c r="AL80">
        <f>('broad money'!AL80/100)*nGDP!AL80</f>
        <v>118698381300.0025</v>
      </c>
      <c r="AM80">
        <f>('broad money'!AM80/100)*nGDP!AM80</f>
        <v>114970500220.41603</v>
      </c>
      <c r="AN80">
        <f>('broad money'!AN80/100)*nGDP!AN80</f>
        <v>108157608056.80919</v>
      </c>
      <c r="AO80">
        <f>('broad money'!AO80/100)*nGDP!AO80</f>
        <v>105511444501.28891</v>
      </c>
      <c r="AP80">
        <f>('broad money'!AP80/100)*nGDP!AP80</f>
        <v>120584025966.55754</v>
      </c>
      <c r="AQ80">
        <f>('broad money'!AQ80/100)*nGDP!AQ80</f>
        <v>129831239727.70615</v>
      </c>
      <c r="AR80">
        <f>('broad money'!AR80/100)*nGDP!AR80</f>
        <v>128679306427.38065</v>
      </c>
      <c r="AS80">
        <f>('broad money'!AS80/100)*nGDP!AS80</f>
        <v>145563852611.6944</v>
      </c>
      <c r="AT80">
        <f>('broad money'!AT80/100)*nGDP!AT80</f>
        <v>151070861990.55673</v>
      </c>
      <c r="AU80">
        <f>('broad money'!AU80/100)*nGDP!AU80</f>
        <v>154083087278.5191</v>
      </c>
      <c r="AV80">
        <f>('broad money'!AV80/100)*nGDP!AV80</f>
        <v>165690466477.67874</v>
      </c>
      <c r="AW80">
        <f>('broad money'!AW80/100)*nGDP!AW80</f>
        <v>191016812280.64716</v>
      </c>
      <c r="AX80">
        <f>('broad money'!AX80/100)*nGDP!AX80</f>
        <v>231469454014.67654</v>
      </c>
      <c r="AY80">
        <f>('broad money'!AY80/100)*nGDP!AY80</f>
        <v>295546003139.85809</v>
      </c>
      <c r="AZ80">
        <f>('broad money'!AZ80/100)*nGDP!AZ80</f>
        <v>404139868378.90448</v>
      </c>
      <c r="BA80">
        <f>('broad money'!BA80/100)*nGDP!BA80</f>
        <v>523850422129.89008</v>
      </c>
      <c r="BB80">
        <f>('broad money'!BB80/100)*nGDP!BB80</f>
        <v>545207133523.71185</v>
      </c>
      <c r="BC80">
        <f>('broad money'!BC80/100)*nGDP!BC80</f>
        <v>604395074221.96619</v>
      </c>
      <c r="BD80">
        <f>('broad money'!BD80/100)*nGDP!BD80</f>
        <v>647901298103.24158</v>
      </c>
      <c r="BE80">
        <f>('broad money'!BE80/100)*nGDP!BE80</f>
        <v>750652399059.18896</v>
      </c>
      <c r="BF80">
        <f>('broad money'!BF80/100)*nGDP!BF80</f>
        <v>831327728130.19568</v>
      </c>
      <c r="BG80">
        <f>('broad money'!BG80/100)*nGDP!BG80</f>
        <v>815812949525.22119</v>
      </c>
      <c r="BH80">
        <f>('broad money'!BH80/100)*nGDP!BH80</f>
        <v>684409047226.57825</v>
      </c>
      <c r="BI80">
        <f>('broad money'!BI80/100)*nGDP!BI80</f>
        <v>718918445950.5625</v>
      </c>
      <c r="BJ80">
        <f>('broad money'!BJ80/100)*nGDP!BJ80</f>
        <v>739038951046.24146</v>
      </c>
      <c r="BK80">
        <f>('broad money'!BK80/100)*nGDP!BK80</f>
        <v>611106837803.08435</v>
      </c>
      <c r="BL80">
        <f>('broad money'!BL80/100)*nGDP!BL80</f>
        <v>672262065415.97705</v>
      </c>
      <c r="BM80">
        <f>('broad money'!BM80/100)*nGDP!BM80</f>
        <v>756534939917.86218</v>
      </c>
      <c r="BN80">
        <f>('broad money'!BN80/100)*nGDP!BN80</f>
        <v>625171021336.80225</v>
      </c>
      <c r="BO80">
        <f>('broad money'!BO80/100)*nGDP!BO80</f>
        <v>684287629519.36145</v>
      </c>
      <c r="BP80">
        <f>('broad money'!BP80/100)*nGDP!BP80</f>
        <v>0</v>
      </c>
      <c r="BQ80">
        <f>('broad money'!BQ80/100)*nGDP!BQ80</f>
        <v>0</v>
      </c>
    </row>
    <row r="81" spans="1:69" x14ac:dyDescent="0.35">
      <c r="A81" t="s">
        <v>311</v>
      </c>
      <c r="B81" t="s">
        <v>312</v>
      </c>
      <c r="C81" t="s">
        <v>816</v>
      </c>
      <c r="D81" t="s">
        <v>817</v>
      </c>
      <c r="E81">
        <f>('broad money'!E81/100)*nGDP!E81</f>
        <v>0</v>
      </c>
      <c r="F81">
        <f>('broad money'!F81/100)*nGDP!F81</f>
        <v>0</v>
      </c>
      <c r="G81">
        <f>('broad money'!G81/100)*nGDP!G81</f>
        <v>0</v>
      </c>
      <c r="H81">
        <f>('broad money'!H81/100)*nGDP!H81</f>
        <v>0</v>
      </c>
      <c r="I81">
        <f>('broad money'!I81/100)*nGDP!I81</f>
        <v>0</v>
      </c>
      <c r="J81">
        <f>('broad money'!J81/100)*nGDP!J81</f>
        <v>0</v>
      </c>
      <c r="K81">
        <f>('broad money'!K81/100)*nGDP!K81</f>
        <v>0</v>
      </c>
      <c r="L81">
        <f>('broad money'!L81/100)*nGDP!L81</f>
        <v>0</v>
      </c>
      <c r="M81">
        <f>('broad money'!M81/100)*nGDP!M81</f>
        <v>0</v>
      </c>
      <c r="N81">
        <f>('broad money'!N81/100)*nGDP!N81</f>
        <v>0</v>
      </c>
      <c r="O81">
        <f>('broad money'!O81/100)*nGDP!O81</f>
        <v>0</v>
      </c>
      <c r="P81">
        <f>('broad money'!P81/100)*nGDP!P81</f>
        <v>0</v>
      </c>
      <c r="Q81">
        <f>('broad money'!Q81/100)*nGDP!Q81</f>
        <v>0</v>
      </c>
      <c r="R81">
        <f>('broad money'!R81/100)*nGDP!R81</f>
        <v>0</v>
      </c>
      <c r="S81">
        <f>('broad money'!S81/100)*nGDP!S81</f>
        <v>0</v>
      </c>
      <c r="T81">
        <f>('broad money'!T81/100)*nGDP!T81</f>
        <v>0</v>
      </c>
      <c r="U81">
        <f>('broad money'!U81/100)*nGDP!U81</f>
        <v>0</v>
      </c>
      <c r="V81">
        <f>('broad money'!V81/100)*nGDP!V81</f>
        <v>0</v>
      </c>
      <c r="W81">
        <f>('broad money'!W81/100)*nGDP!W81</f>
        <v>0</v>
      </c>
      <c r="X81">
        <f>('broad money'!X81/100)*nGDP!X81</f>
        <v>0</v>
      </c>
      <c r="Y81">
        <f>('broad money'!Y81/100)*nGDP!Y81</f>
        <v>0</v>
      </c>
      <c r="Z81">
        <f>('broad money'!Z81/100)*nGDP!Z81</f>
        <v>0</v>
      </c>
      <c r="AA81">
        <f>('broad money'!AA81/100)*nGDP!AA81</f>
        <v>0</v>
      </c>
      <c r="AB81">
        <f>('broad money'!AB81/100)*nGDP!AB81</f>
        <v>0</v>
      </c>
      <c r="AC81">
        <f>('broad money'!AC81/100)*nGDP!AC81</f>
        <v>0</v>
      </c>
      <c r="AD81">
        <f>('broad money'!AD81/100)*nGDP!AD81</f>
        <v>0</v>
      </c>
      <c r="AE81">
        <f>('broad money'!AE81/100)*nGDP!AE81</f>
        <v>0</v>
      </c>
      <c r="AF81">
        <f>('broad money'!AF81/100)*nGDP!AF81</f>
        <v>0</v>
      </c>
      <c r="AG81">
        <f>('broad money'!AG81/100)*nGDP!AG81</f>
        <v>0</v>
      </c>
      <c r="AH81">
        <f>('broad money'!AH81/100)*nGDP!AH81</f>
        <v>0</v>
      </c>
      <c r="AI81">
        <f>('broad money'!AI81/100)*nGDP!AI81</f>
        <v>0</v>
      </c>
      <c r="AJ81">
        <f>('broad money'!AJ81/100)*nGDP!AJ81</f>
        <v>0</v>
      </c>
      <c r="AK81">
        <f>('broad money'!AK81/100)*nGDP!AK81</f>
        <v>0</v>
      </c>
      <c r="AL81">
        <f>('broad money'!AL81/100)*nGDP!AL81</f>
        <v>0</v>
      </c>
      <c r="AM81">
        <f>('broad money'!AM81/100)*nGDP!AM81</f>
        <v>0</v>
      </c>
      <c r="AN81">
        <f>('broad money'!AN81/100)*nGDP!AN81</f>
        <v>0</v>
      </c>
      <c r="AO81">
        <f>('broad money'!AO81/100)*nGDP!AO81</f>
        <v>0</v>
      </c>
      <c r="AP81">
        <f>('broad money'!AP81/100)*nGDP!AP81</f>
        <v>0</v>
      </c>
      <c r="AQ81">
        <f>('broad money'!AQ81/100)*nGDP!AQ81</f>
        <v>0</v>
      </c>
      <c r="AR81">
        <f>('broad money'!AR81/100)*nGDP!AR81</f>
        <v>0</v>
      </c>
      <c r="AS81">
        <f>('broad money'!AS81/100)*nGDP!AS81</f>
        <v>0</v>
      </c>
      <c r="AT81">
        <f>('broad money'!AT81/100)*nGDP!AT81</f>
        <v>0</v>
      </c>
      <c r="AU81">
        <f>('broad money'!AU81/100)*nGDP!AU81</f>
        <v>0</v>
      </c>
      <c r="AV81">
        <f>('broad money'!AV81/100)*nGDP!AV81</f>
        <v>0</v>
      </c>
      <c r="AW81">
        <f>('broad money'!AW81/100)*nGDP!AW81</f>
        <v>0</v>
      </c>
      <c r="AX81">
        <f>('broad money'!AX81/100)*nGDP!AX81</f>
        <v>0</v>
      </c>
      <c r="AY81">
        <f>('broad money'!AY81/100)*nGDP!AY81</f>
        <v>0</v>
      </c>
      <c r="AZ81">
        <f>('broad money'!AZ81/100)*nGDP!AZ81</f>
        <v>0</v>
      </c>
      <c r="BA81">
        <f>('broad money'!BA81/100)*nGDP!BA81</f>
        <v>0</v>
      </c>
      <c r="BB81">
        <f>('broad money'!BB81/100)*nGDP!BB81</f>
        <v>0</v>
      </c>
      <c r="BC81">
        <f>('broad money'!BC81/100)*nGDP!BC81</f>
        <v>0</v>
      </c>
      <c r="BD81">
        <f>('broad money'!BD81/100)*nGDP!BD81</f>
        <v>0</v>
      </c>
      <c r="BE81">
        <f>('broad money'!BE81/100)*nGDP!BE81</f>
        <v>0</v>
      </c>
      <c r="BF81">
        <f>('broad money'!BF81/100)*nGDP!BF81</f>
        <v>0</v>
      </c>
      <c r="BG81">
        <f>('broad money'!BG81/100)*nGDP!BG81</f>
        <v>0</v>
      </c>
      <c r="BH81">
        <f>('broad money'!BH81/100)*nGDP!BH81</f>
        <v>0</v>
      </c>
      <c r="BI81">
        <f>('broad money'!BI81/100)*nGDP!BI81</f>
        <v>0</v>
      </c>
      <c r="BJ81">
        <f>('broad money'!BJ81/100)*nGDP!BJ81</f>
        <v>0</v>
      </c>
      <c r="BK81">
        <f>('broad money'!BK81/100)*nGDP!BK81</f>
        <v>0</v>
      </c>
      <c r="BL81">
        <f>('broad money'!BL81/100)*nGDP!BL81</f>
        <v>0</v>
      </c>
      <c r="BM81">
        <f>('broad money'!BM81/100)*nGDP!BM81</f>
        <v>0</v>
      </c>
      <c r="BN81">
        <f>('broad money'!BN81/100)*nGDP!BN81</f>
        <v>0</v>
      </c>
      <c r="BO81">
        <f>('broad money'!BO81/100)*nGDP!BO81</f>
        <v>0</v>
      </c>
      <c r="BP81">
        <f>('broad money'!BP81/100)*nGDP!BP81</f>
        <v>0</v>
      </c>
      <c r="BQ81">
        <f>('broad money'!BQ81/100)*nGDP!BQ81</f>
        <v>0</v>
      </c>
    </row>
    <row r="82" spans="1:69" x14ac:dyDescent="0.35">
      <c r="A82" t="s">
        <v>313</v>
      </c>
      <c r="B82" t="s">
        <v>314</v>
      </c>
      <c r="C82" t="s">
        <v>816</v>
      </c>
      <c r="D82" t="s">
        <v>817</v>
      </c>
      <c r="E82">
        <f>('broad money'!E82/100)*nGDP!E82</f>
        <v>0</v>
      </c>
      <c r="F82">
        <f>('broad money'!F82/100)*nGDP!F82</f>
        <v>34445283.9692735</v>
      </c>
      <c r="G82">
        <f>('broad money'!G82/100)*nGDP!G82</f>
        <v>34750031.482181124</v>
      </c>
      <c r="H82">
        <f>('broad money'!H82/100)*nGDP!H82</f>
        <v>43897494.018385626</v>
      </c>
      <c r="I82">
        <f>('broad money'!I82/100)*nGDP!I82</f>
        <v>52349829.996222168</v>
      </c>
      <c r="J82">
        <f>('broad money'!J82/100)*nGDP!J82</f>
        <v>48016622.591613121</v>
      </c>
      <c r="K82">
        <f>('broad money'!K82/100)*nGDP!K82</f>
        <v>51122294.916960269</v>
      </c>
      <c r="L82">
        <f>('broad money'!L82/100)*nGDP!L82</f>
        <v>53287330.598035552</v>
      </c>
      <c r="M82">
        <f>('broad money'!M82/100)*nGDP!M82</f>
        <v>53971143.936791494</v>
      </c>
      <c r="N82">
        <f>('broad money'!N82/100)*nGDP!N82</f>
        <v>63158737.419945084</v>
      </c>
      <c r="O82">
        <f>('broad money'!O82/100)*nGDP!O82</f>
        <v>74814857.273873672</v>
      </c>
      <c r="P82">
        <f>('broad money'!P82/100)*nGDP!P82</f>
        <v>90790365.95346652</v>
      </c>
      <c r="Q82">
        <f>('broad money'!Q82/100)*nGDP!Q82</f>
        <v>115085847.52006823</v>
      </c>
      <c r="R82">
        <f>('broad money'!R82/100)*nGDP!R82</f>
        <v>135592729.5070411</v>
      </c>
      <c r="S82">
        <f>('broad money'!S82/100)*nGDP!S82</f>
        <v>185443468.50313565</v>
      </c>
      <c r="T82">
        <f>('broad money'!T82/100)*nGDP!T82</f>
        <v>231220258.84462848</v>
      </c>
      <c r="U82">
        <f>('broad money'!U82/100)*nGDP!U82</f>
        <v>215025926.93672234</v>
      </c>
      <c r="V82">
        <f>('broad money'!V82/100)*nGDP!V82</f>
        <v>249626133.58911744</v>
      </c>
      <c r="W82">
        <f>('broad money'!W82/100)*nGDP!W82</f>
        <v>290302809.14202321</v>
      </c>
      <c r="X82">
        <f>('broad money'!X82/100)*nGDP!X82</f>
        <v>355164207.17852169</v>
      </c>
      <c r="Y82">
        <f>('broad money'!Y82/100)*nGDP!Y82</f>
        <v>407400072.13022703</v>
      </c>
      <c r="Z82">
        <f>('broad money'!Z82/100)*nGDP!Z82</f>
        <v>410575607.83827335</v>
      </c>
      <c r="AA82">
        <f>('broad money'!AA82/100)*nGDP!AA82</f>
        <v>406124088.28793955</v>
      </c>
      <c r="AB82">
        <f>('broad money'!AB82/100)*nGDP!AB82</f>
        <v>422123458.73237455</v>
      </c>
      <c r="AC82">
        <f>('broad money'!AC82/100)*nGDP!AC82</f>
        <v>440977575.21958691</v>
      </c>
      <c r="AD82">
        <f>('broad money'!AD82/100)*nGDP!AD82</f>
        <v>421650828.65648109</v>
      </c>
      <c r="AE82">
        <f>('broad money'!AE82/100)*nGDP!AE82</f>
        <v>503927207.6309126</v>
      </c>
      <c r="AF82">
        <f>('broad money'!AF82/100)*nGDP!AF82</f>
        <v>478434837.41713297</v>
      </c>
      <c r="AG82">
        <f>('broad money'!AG82/100)*nGDP!AG82</f>
        <v>501057151.9264344</v>
      </c>
      <c r="AH82">
        <f>('broad money'!AH82/100)*nGDP!AH82</f>
        <v>525253601.18058383</v>
      </c>
      <c r="AI82">
        <f>('broad money'!AI82/100)*nGDP!AI82</f>
        <v>661292936.49571645</v>
      </c>
      <c r="AJ82">
        <f>('broad money'!AJ82/100)*nGDP!AJ82</f>
        <v>760229011.66880441</v>
      </c>
      <c r="AK82">
        <f>('broad money'!AK82/100)*nGDP!AK82</f>
        <v>855119558.26748121</v>
      </c>
      <c r="AL82">
        <f>('broad money'!AL82/100)*nGDP!AL82</f>
        <v>886421819.00730991</v>
      </c>
      <c r="AM82">
        <f>('broad money'!AM82/100)*nGDP!AM82</f>
        <v>957151199.5218972</v>
      </c>
      <c r="AN82">
        <f>('broad money'!AN82/100)*nGDP!AN82</f>
        <v>1041238454.9036368</v>
      </c>
      <c r="AO82">
        <f>('broad money'!AO82/100)*nGDP!AO82</f>
        <v>1052479156.2744969</v>
      </c>
      <c r="AP82">
        <f>('broad money'!AP82/100)*nGDP!AP82</f>
        <v>933724002.9785074</v>
      </c>
      <c r="AQ82">
        <f>('broad money'!AQ82/100)*nGDP!AQ82</f>
        <v>674832156.15731025</v>
      </c>
      <c r="AR82">
        <f>('broad money'!AR82/100)*nGDP!AR82</f>
        <v>773584819.44532585</v>
      </c>
      <c r="AS82">
        <f>('broad money'!AS82/100)*nGDP!AS82</f>
        <v>704736155.96922934</v>
      </c>
      <c r="AT82">
        <f>('broad money'!AT82/100)*nGDP!AT82</f>
        <v>734779083.87189198</v>
      </c>
      <c r="AU82">
        <f>('broad money'!AU82/100)*nGDP!AU82</f>
        <v>926069053.86162746</v>
      </c>
      <c r="AV82">
        <f>('broad money'!AV82/100)*nGDP!AV82</f>
        <v>1242239063.0499077</v>
      </c>
      <c r="AW82">
        <f>('broad money'!AW82/100)*nGDP!AW82</f>
        <v>1487497507.4379692</v>
      </c>
      <c r="AX82">
        <f>('broad money'!AX82/100)*nGDP!AX82</f>
        <v>1755618367.5606709</v>
      </c>
      <c r="AY82">
        <f>('broad money'!AY82/100)*nGDP!AY82</f>
        <v>2096766351.8715312</v>
      </c>
      <c r="AZ82">
        <f>('broad money'!AZ82/100)*nGDP!AZ82</f>
        <v>2441027468.7760034</v>
      </c>
      <c r="BA82">
        <f>('broad money'!BA82/100)*nGDP!BA82</f>
        <v>2306946959.8511696</v>
      </c>
      <c r="BB82">
        <f>('broad money'!BB82/100)*nGDP!BB82</f>
        <v>2013064485.2495825</v>
      </c>
      <c r="BC82">
        <f>('broad money'!BC82/100)*nGDP!BC82</f>
        <v>2124042752.4015269</v>
      </c>
      <c r="BD82">
        <f>('broad money'!BD82/100)*nGDP!BD82</f>
        <v>2526787396.9015784</v>
      </c>
      <c r="BE82">
        <f>('broad money'!BE82/100)*nGDP!BE82</f>
        <v>2687191579.4561434</v>
      </c>
      <c r="BF82">
        <f>('broad money'!BF82/100)*nGDP!BF82</f>
        <v>3107814664.5361781</v>
      </c>
      <c r="BG82">
        <f>('broad money'!BG82/100)*nGDP!BG82</f>
        <v>3347503478.6678572</v>
      </c>
      <c r="BH82">
        <f>('broad money'!BH82/100)*nGDP!BH82</f>
        <v>3431650483.3061891</v>
      </c>
      <c r="BI82">
        <f>('broad money'!BI82/100)*nGDP!BI82</f>
        <v>3620130419.7512712</v>
      </c>
      <c r="BJ82">
        <f>('broad money'!BJ82/100)*nGDP!BJ82</f>
        <v>3965188253.829093</v>
      </c>
      <c r="BK82">
        <f>('broad money'!BK82/100)*nGDP!BK82</f>
        <v>4022823027.4503245</v>
      </c>
      <c r="BL82">
        <f>('broad money'!BL82/100)*nGDP!BL82</f>
        <v>4010410583.9840918</v>
      </c>
      <c r="BM82">
        <f>('broad money'!BM82/100)*nGDP!BM82</f>
        <v>4034242363.5106864</v>
      </c>
      <c r="BN82">
        <f>('broad money'!BN82/100)*nGDP!BN82</f>
        <v>4708115153.2868433</v>
      </c>
      <c r="BO82">
        <f>('broad money'!BO82/100)*nGDP!BO82</f>
        <v>4653424868.9782534</v>
      </c>
      <c r="BP82">
        <f>('broad money'!BP82/100)*nGDP!BP82</f>
        <v>4951337988.1229706</v>
      </c>
      <c r="BQ82">
        <f>('broad money'!BQ82/100)*nGDP!BQ82</f>
        <v>0</v>
      </c>
    </row>
    <row r="83" spans="1:69" x14ac:dyDescent="0.35">
      <c r="A83" t="s">
        <v>315</v>
      </c>
      <c r="B83" t="s">
        <v>316</v>
      </c>
      <c r="C83" t="s">
        <v>816</v>
      </c>
      <c r="D83" t="s">
        <v>817</v>
      </c>
      <c r="E83">
        <f>('broad money'!E83/100)*nGDP!E83</f>
        <v>0</v>
      </c>
      <c r="F83">
        <f>('broad money'!F83/100)*nGDP!F83</f>
        <v>0</v>
      </c>
      <c r="G83">
        <f>('broad money'!G83/100)*nGDP!G83</f>
        <v>0</v>
      </c>
      <c r="H83">
        <f>('broad money'!H83/100)*nGDP!H83</f>
        <v>0</v>
      </c>
      <c r="I83">
        <f>('broad money'!I83/100)*nGDP!I83</f>
        <v>0</v>
      </c>
      <c r="J83">
        <f>('broad money'!J83/100)*nGDP!J83</f>
        <v>0</v>
      </c>
      <c r="K83">
        <f>('broad money'!K83/100)*nGDP!K83</f>
        <v>0</v>
      </c>
      <c r="L83">
        <f>('broad money'!L83/100)*nGDP!L83</f>
        <v>0</v>
      </c>
      <c r="M83">
        <f>('broad money'!M83/100)*nGDP!M83</f>
        <v>0</v>
      </c>
      <c r="N83">
        <f>('broad money'!N83/100)*nGDP!N83</f>
        <v>0</v>
      </c>
      <c r="O83">
        <f>('broad money'!O83/100)*nGDP!O83</f>
        <v>0</v>
      </c>
      <c r="P83">
        <f>('broad money'!P83/100)*nGDP!P83</f>
        <v>0</v>
      </c>
      <c r="Q83">
        <f>('broad money'!Q83/100)*nGDP!Q83</f>
        <v>0</v>
      </c>
      <c r="R83">
        <f>('broad money'!R83/100)*nGDP!R83</f>
        <v>0</v>
      </c>
      <c r="S83">
        <f>('broad money'!S83/100)*nGDP!S83</f>
        <v>0</v>
      </c>
      <c r="T83">
        <f>('broad money'!T83/100)*nGDP!T83</f>
        <v>0</v>
      </c>
      <c r="U83">
        <f>('broad money'!U83/100)*nGDP!U83</f>
        <v>0</v>
      </c>
      <c r="V83">
        <f>('broad money'!V83/100)*nGDP!V83</f>
        <v>0</v>
      </c>
      <c r="W83">
        <f>('broad money'!W83/100)*nGDP!W83</f>
        <v>0</v>
      </c>
      <c r="X83">
        <f>('broad money'!X83/100)*nGDP!X83</f>
        <v>0</v>
      </c>
      <c r="Y83">
        <f>('broad money'!Y83/100)*nGDP!Y83</f>
        <v>0</v>
      </c>
      <c r="Z83">
        <f>('broad money'!Z83/100)*nGDP!Z83</f>
        <v>0</v>
      </c>
      <c r="AA83">
        <f>('broad money'!AA83/100)*nGDP!AA83</f>
        <v>0</v>
      </c>
      <c r="AB83">
        <f>('broad money'!AB83/100)*nGDP!AB83</f>
        <v>0</v>
      </c>
      <c r="AC83">
        <f>('broad money'!AC83/100)*nGDP!AC83</f>
        <v>0</v>
      </c>
      <c r="AD83">
        <f>('broad money'!AD83/100)*nGDP!AD83</f>
        <v>0</v>
      </c>
      <c r="AE83">
        <f>('broad money'!AE83/100)*nGDP!AE83</f>
        <v>0</v>
      </c>
      <c r="AF83">
        <f>('broad money'!AF83/100)*nGDP!AF83</f>
        <v>0</v>
      </c>
      <c r="AG83">
        <f>('broad money'!AG83/100)*nGDP!AG83</f>
        <v>0</v>
      </c>
      <c r="AH83">
        <f>('broad money'!AH83/100)*nGDP!AH83</f>
        <v>0</v>
      </c>
      <c r="AI83">
        <f>('broad money'!AI83/100)*nGDP!AI83</f>
        <v>0</v>
      </c>
      <c r="AJ83">
        <f>('broad money'!AJ83/100)*nGDP!AJ83</f>
        <v>0</v>
      </c>
      <c r="AK83">
        <f>('broad money'!AK83/100)*nGDP!AK83</f>
        <v>0</v>
      </c>
      <c r="AL83">
        <f>('broad money'!AL83/100)*nGDP!AL83</f>
        <v>0</v>
      </c>
      <c r="AM83">
        <f>('broad money'!AM83/100)*nGDP!AM83</f>
        <v>0</v>
      </c>
      <c r="AN83">
        <f>('broad money'!AN83/100)*nGDP!AN83</f>
        <v>0</v>
      </c>
      <c r="AO83">
        <f>('broad money'!AO83/100)*nGDP!AO83</f>
        <v>0</v>
      </c>
      <c r="AP83">
        <f>('broad money'!AP83/100)*nGDP!AP83</f>
        <v>0</v>
      </c>
      <c r="AQ83">
        <f>('broad money'!AQ83/100)*nGDP!AQ83</f>
        <v>0</v>
      </c>
      <c r="AR83">
        <f>('broad money'!AR83/100)*nGDP!AR83</f>
        <v>0</v>
      </c>
      <c r="AS83">
        <f>('broad money'!AS83/100)*nGDP!AS83</f>
        <v>0</v>
      </c>
      <c r="AT83">
        <f>('broad money'!AT83/100)*nGDP!AT83</f>
        <v>0</v>
      </c>
      <c r="AU83">
        <f>('broad money'!AU83/100)*nGDP!AU83</f>
        <v>0</v>
      </c>
      <c r="AV83">
        <f>('broad money'!AV83/100)*nGDP!AV83</f>
        <v>0</v>
      </c>
      <c r="AW83">
        <f>('broad money'!AW83/100)*nGDP!AW83</f>
        <v>0</v>
      </c>
      <c r="AX83">
        <f>('broad money'!AX83/100)*nGDP!AX83</f>
        <v>0</v>
      </c>
      <c r="AY83">
        <f>('broad money'!AY83/100)*nGDP!AY83</f>
        <v>0</v>
      </c>
      <c r="AZ83">
        <f>('broad money'!AZ83/100)*nGDP!AZ83</f>
        <v>0</v>
      </c>
      <c r="BA83">
        <f>('broad money'!BA83/100)*nGDP!BA83</f>
        <v>0</v>
      </c>
      <c r="BB83">
        <f>('broad money'!BB83/100)*nGDP!BB83</f>
        <v>0</v>
      </c>
      <c r="BC83">
        <f>('broad money'!BC83/100)*nGDP!BC83</f>
        <v>0</v>
      </c>
      <c r="BD83">
        <f>('broad money'!BD83/100)*nGDP!BD83</f>
        <v>0</v>
      </c>
      <c r="BE83">
        <f>('broad money'!BE83/100)*nGDP!BE83</f>
        <v>0</v>
      </c>
      <c r="BF83">
        <f>('broad money'!BF83/100)*nGDP!BF83</f>
        <v>0</v>
      </c>
      <c r="BG83">
        <f>('broad money'!BG83/100)*nGDP!BG83</f>
        <v>0</v>
      </c>
      <c r="BH83">
        <f>('broad money'!BH83/100)*nGDP!BH83</f>
        <v>0</v>
      </c>
      <c r="BI83">
        <f>('broad money'!BI83/100)*nGDP!BI83</f>
        <v>0</v>
      </c>
      <c r="BJ83">
        <f>('broad money'!BJ83/100)*nGDP!BJ83</f>
        <v>0</v>
      </c>
      <c r="BK83">
        <f>('broad money'!BK83/100)*nGDP!BK83</f>
        <v>0</v>
      </c>
      <c r="BL83">
        <f>('broad money'!BL83/100)*nGDP!BL83</f>
        <v>0</v>
      </c>
      <c r="BM83">
        <f>('broad money'!BM83/100)*nGDP!BM83</f>
        <v>0</v>
      </c>
      <c r="BN83">
        <f>('broad money'!BN83/100)*nGDP!BN83</f>
        <v>0</v>
      </c>
      <c r="BO83">
        <f>('broad money'!BO83/100)*nGDP!BO83</f>
        <v>0</v>
      </c>
      <c r="BP83">
        <f>('broad money'!BP83/100)*nGDP!BP83</f>
        <v>0</v>
      </c>
      <c r="BQ83">
        <f>('broad money'!BQ83/100)*nGDP!BQ83</f>
        <v>0</v>
      </c>
    </row>
    <row r="84" spans="1:69" x14ac:dyDescent="0.35">
      <c r="A84" t="s">
        <v>317</v>
      </c>
      <c r="B84" t="s">
        <v>318</v>
      </c>
      <c r="C84" t="s">
        <v>816</v>
      </c>
      <c r="D84" t="s">
        <v>817</v>
      </c>
      <c r="E84">
        <f>('broad money'!E84/100)*nGDP!E84</f>
        <v>0</v>
      </c>
      <c r="F84">
        <f>('broad money'!F84/100)*nGDP!F84</f>
        <v>0</v>
      </c>
      <c r="G84">
        <f>('broad money'!G84/100)*nGDP!G84</f>
        <v>0</v>
      </c>
      <c r="H84">
        <f>('broad money'!H84/100)*nGDP!H84</f>
        <v>0</v>
      </c>
      <c r="I84">
        <f>('broad money'!I84/100)*nGDP!I84</f>
        <v>0</v>
      </c>
      <c r="J84">
        <f>('broad money'!J84/100)*nGDP!J84</f>
        <v>0</v>
      </c>
      <c r="K84">
        <f>('broad money'!K84/100)*nGDP!K84</f>
        <v>0</v>
      </c>
      <c r="L84">
        <f>('broad money'!L84/100)*nGDP!L84</f>
        <v>0</v>
      </c>
      <c r="M84">
        <f>('broad money'!M84/100)*nGDP!M84</f>
        <v>0</v>
      </c>
      <c r="N84">
        <f>('broad money'!N84/100)*nGDP!N84</f>
        <v>0</v>
      </c>
      <c r="O84">
        <f>('broad money'!O84/100)*nGDP!O84</f>
        <v>0</v>
      </c>
      <c r="P84">
        <f>('broad money'!P84/100)*nGDP!P84</f>
        <v>0</v>
      </c>
      <c r="Q84">
        <f>('broad money'!Q84/100)*nGDP!Q84</f>
        <v>0</v>
      </c>
      <c r="R84">
        <f>('broad money'!R84/100)*nGDP!R84</f>
        <v>0</v>
      </c>
      <c r="S84">
        <f>('broad money'!S84/100)*nGDP!S84</f>
        <v>0</v>
      </c>
      <c r="T84">
        <f>('broad money'!T84/100)*nGDP!T84</f>
        <v>0</v>
      </c>
      <c r="U84">
        <f>('broad money'!U84/100)*nGDP!U84</f>
        <v>0</v>
      </c>
      <c r="V84">
        <f>('broad money'!V84/100)*nGDP!V84</f>
        <v>0</v>
      </c>
      <c r="W84">
        <f>('broad money'!W84/100)*nGDP!W84</f>
        <v>0</v>
      </c>
      <c r="X84">
        <f>('broad money'!X84/100)*nGDP!X84</f>
        <v>0</v>
      </c>
      <c r="Y84">
        <f>('broad money'!Y84/100)*nGDP!Y84</f>
        <v>0</v>
      </c>
      <c r="Z84">
        <f>('broad money'!Z84/100)*nGDP!Z84</f>
        <v>0</v>
      </c>
      <c r="AA84">
        <f>('broad money'!AA84/100)*nGDP!AA84</f>
        <v>0</v>
      </c>
      <c r="AB84">
        <f>('broad money'!AB84/100)*nGDP!AB84</f>
        <v>0</v>
      </c>
      <c r="AC84">
        <f>('broad money'!AC84/100)*nGDP!AC84</f>
        <v>0</v>
      </c>
      <c r="AD84">
        <f>('broad money'!AD84/100)*nGDP!AD84</f>
        <v>0</v>
      </c>
      <c r="AE84">
        <f>('broad money'!AE84/100)*nGDP!AE84</f>
        <v>0</v>
      </c>
      <c r="AF84">
        <f>('broad money'!AF84/100)*nGDP!AF84</f>
        <v>0</v>
      </c>
      <c r="AG84">
        <f>('broad money'!AG84/100)*nGDP!AG84</f>
        <v>0</v>
      </c>
      <c r="AH84">
        <f>('broad money'!AH84/100)*nGDP!AH84</f>
        <v>0</v>
      </c>
      <c r="AI84">
        <f>('broad money'!AI84/100)*nGDP!AI84</f>
        <v>0</v>
      </c>
      <c r="AJ84">
        <f>('broad money'!AJ84/100)*nGDP!AJ84</f>
        <v>0</v>
      </c>
      <c r="AK84">
        <f>('broad money'!AK84/100)*nGDP!AK84</f>
        <v>0</v>
      </c>
      <c r="AL84">
        <f>('broad money'!AL84/100)*nGDP!AL84</f>
        <v>0</v>
      </c>
      <c r="AM84">
        <f>('broad money'!AM84/100)*nGDP!AM84</f>
        <v>0</v>
      </c>
      <c r="AN84">
        <f>('broad money'!AN84/100)*nGDP!AN84</f>
        <v>0</v>
      </c>
      <c r="AO84">
        <f>('broad money'!AO84/100)*nGDP!AO84</f>
        <v>0</v>
      </c>
      <c r="AP84">
        <f>('broad money'!AP84/100)*nGDP!AP84</f>
        <v>0</v>
      </c>
      <c r="AQ84">
        <f>('broad money'!AQ84/100)*nGDP!AQ84</f>
        <v>0</v>
      </c>
      <c r="AR84">
        <f>('broad money'!AR84/100)*nGDP!AR84</f>
        <v>0</v>
      </c>
      <c r="AS84">
        <f>('broad money'!AS84/100)*nGDP!AS84</f>
        <v>0</v>
      </c>
      <c r="AT84">
        <f>('broad money'!AT84/100)*nGDP!AT84</f>
        <v>0</v>
      </c>
      <c r="AU84">
        <f>('broad money'!AU84/100)*nGDP!AU84</f>
        <v>0</v>
      </c>
      <c r="AV84">
        <f>('broad money'!AV84/100)*nGDP!AV84</f>
        <v>0</v>
      </c>
      <c r="AW84">
        <f>('broad money'!AW84/100)*nGDP!AW84</f>
        <v>0</v>
      </c>
      <c r="AX84">
        <f>('broad money'!AX84/100)*nGDP!AX84</f>
        <v>0</v>
      </c>
      <c r="AY84">
        <f>('broad money'!AY84/100)*nGDP!AY84</f>
        <v>0</v>
      </c>
      <c r="AZ84">
        <f>('broad money'!AZ84/100)*nGDP!AZ84</f>
        <v>0</v>
      </c>
      <c r="BA84">
        <f>('broad money'!BA84/100)*nGDP!BA84</f>
        <v>0</v>
      </c>
      <c r="BB84">
        <f>('broad money'!BB84/100)*nGDP!BB84</f>
        <v>0</v>
      </c>
      <c r="BC84">
        <f>('broad money'!BC84/100)*nGDP!BC84</f>
        <v>0</v>
      </c>
      <c r="BD84">
        <f>('broad money'!BD84/100)*nGDP!BD84</f>
        <v>0</v>
      </c>
      <c r="BE84">
        <f>('broad money'!BE84/100)*nGDP!BE84</f>
        <v>0</v>
      </c>
      <c r="BF84">
        <f>('broad money'!BF84/100)*nGDP!BF84</f>
        <v>0</v>
      </c>
      <c r="BG84">
        <f>('broad money'!BG84/100)*nGDP!BG84</f>
        <v>0</v>
      </c>
      <c r="BH84">
        <f>('broad money'!BH84/100)*nGDP!BH84</f>
        <v>0</v>
      </c>
      <c r="BI84">
        <f>('broad money'!BI84/100)*nGDP!BI84</f>
        <v>0</v>
      </c>
      <c r="BJ84">
        <f>('broad money'!BJ84/100)*nGDP!BJ84</f>
        <v>0</v>
      </c>
      <c r="BK84">
        <f>('broad money'!BK84/100)*nGDP!BK84</f>
        <v>0</v>
      </c>
      <c r="BL84">
        <f>('broad money'!BL84/100)*nGDP!BL84</f>
        <v>0</v>
      </c>
      <c r="BM84">
        <f>('broad money'!BM84/100)*nGDP!BM84</f>
        <v>0</v>
      </c>
      <c r="BN84">
        <f>('broad money'!BN84/100)*nGDP!BN84</f>
        <v>0</v>
      </c>
      <c r="BO84">
        <f>('broad money'!BO84/100)*nGDP!BO84</f>
        <v>0</v>
      </c>
      <c r="BP84">
        <f>('broad money'!BP84/100)*nGDP!BP84</f>
        <v>0</v>
      </c>
      <c r="BQ84">
        <f>('broad money'!BQ84/100)*nGDP!BQ84</f>
        <v>0</v>
      </c>
    </row>
    <row r="85" spans="1:69" x14ac:dyDescent="0.35">
      <c r="A85" t="s">
        <v>319</v>
      </c>
      <c r="B85" t="s">
        <v>320</v>
      </c>
      <c r="C85" t="s">
        <v>816</v>
      </c>
      <c r="D85" t="s">
        <v>817</v>
      </c>
      <c r="E85">
        <f>('broad money'!E85/100)*nGDP!E85</f>
        <v>0</v>
      </c>
      <c r="F85">
        <f>('broad money'!F85/100)*nGDP!F85</f>
        <v>0</v>
      </c>
      <c r="G85">
        <f>('broad money'!G85/100)*nGDP!G85</f>
        <v>0</v>
      </c>
      <c r="H85">
        <f>('broad money'!H85/100)*nGDP!H85</f>
        <v>0</v>
      </c>
      <c r="I85">
        <f>('broad money'!I85/100)*nGDP!I85</f>
        <v>0</v>
      </c>
      <c r="J85">
        <f>('broad money'!J85/100)*nGDP!J85</f>
        <v>0</v>
      </c>
      <c r="K85">
        <f>('broad money'!K85/100)*nGDP!K85</f>
        <v>0</v>
      </c>
      <c r="L85">
        <f>('broad money'!L85/100)*nGDP!L85</f>
        <v>0</v>
      </c>
      <c r="M85">
        <f>('broad money'!M85/100)*nGDP!M85</f>
        <v>0</v>
      </c>
      <c r="N85">
        <f>('broad money'!N85/100)*nGDP!N85</f>
        <v>0</v>
      </c>
      <c r="O85">
        <f>('broad money'!O85/100)*nGDP!O85</f>
        <v>0</v>
      </c>
      <c r="P85">
        <f>('broad money'!P85/100)*nGDP!P85</f>
        <v>0</v>
      </c>
      <c r="Q85">
        <f>('broad money'!Q85/100)*nGDP!Q85</f>
        <v>0</v>
      </c>
      <c r="R85">
        <f>('broad money'!R85/100)*nGDP!R85</f>
        <v>0</v>
      </c>
      <c r="S85">
        <f>('broad money'!S85/100)*nGDP!S85</f>
        <v>0</v>
      </c>
      <c r="T85">
        <f>('broad money'!T85/100)*nGDP!T85</f>
        <v>0</v>
      </c>
      <c r="U85">
        <f>('broad money'!U85/100)*nGDP!U85</f>
        <v>0</v>
      </c>
      <c r="V85">
        <f>('broad money'!V85/100)*nGDP!V85</f>
        <v>0</v>
      </c>
      <c r="W85">
        <f>('broad money'!W85/100)*nGDP!W85</f>
        <v>0</v>
      </c>
      <c r="X85">
        <f>('broad money'!X85/100)*nGDP!X85</f>
        <v>0</v>
      </c>
      <c r="Y85">
        <f>('broad money'!Y85/100)*nGDP!Y85</f>
        <v>0</v>
      </c>
      <c r="Z85">
        <f>('broad money'!Z85/100)*nGDP!Z85</f>
        <v>0</v>
      </c>
      <c r="AA85">
        <f>('broad money'!AA85/100)*nGDP!AA85</f>
        <v>0</v>
      </c>
      <c r="AB85">
        <f>('broad money'!AB85/100)*nGDP!AB85</f>
        <v>0</v>
      </c>
      <c r="AC85">
        <f>('broad money'!AC85/100)*nGDP!AC85</f>
        <v>0</v>
      </c>
      <c r="AD85">
        <f>('broad money'!AD85/100)*nGDP!AD85</f>
        <v>0</v>
      </c>
      <c r="AE85">
        <f>('broad money'!AE85/100)*nGDP!AE85</f>
        <v>0</v>
      </c>
      <c r="AF85">
        <f>('broad money'!AF85/100)*nGDP!AF85</f>
        <v>0</v>
      </c>
      <c r="AG85">
        <f>('broad money'!AG85/100)*nGDP!AG85</f>
        <v>0</v>
      </c>
      <c r="AH85">
        <f>('broad money'!AH85/100)*nGDP!AH85</f>
        <v>0</v>
      </c>
      <c r="AI85">
        <f>('broad money'!AI85/100)*nGDP!AI85</f>
        <v>0</v>
      </c>
      <c r="AJ85">
        <f>('broad money'!AJ85/100)*nGDP!AJ85</f>
        <v>0</v>
      </c>
      <c r="AK85">
        <f>('broad money'!AK85/100)*nGDP!AK85</f>
        <v>0</v>
      </c>
      <c r="AL85">
        <f>('broad money'!AL85/100)*nGDP!AL85</f>
        <v>0</v>
      </c>
      <c r="AM85">
        <f>('broad money'!AM85/100)*nGDP!AM85</f>
        <v>0</v>
      </c>
      <c r="AN85">
        <f>('broad money'!AN85/100)*nGDP!AN85</f>
        <v>107834000.00000006</v>
      </c>
      <c r="AO85">
        <f>('broad money'!AO85/100)*nGDP!AO85</f>
        <v>101594999.99999991</v>
      </c>
      <c r="AP85">
        <f>('broad money'!AP85/100)*nGDP!AP85</f>
        <v>105461000.00000001</v>
      </c>
      <c r="AQ85">
        <f>('broad money'!AQ85/100)*nGDP!AQ85</f>
        <v>106216999.99999997</v>
      </c>
      <c r="AR85">
        <f>('broad money'!AR85/100)*nGDP!AR85</f>
        <v>109816999.99999994</v>
      </c>
      <c r="AS85">
        <f>('broad money'!AS85/100)*nGDP!AS85</f>
        <v>108766999.99999999</v>
      </c>
      <c r="AT85">
        <f>('broad money'!AT85/100)*nGDP!AT85</f>
        <v>115260000.00000004</v>
      </c>
      <c r="AU85">
        <f>('broad money'!AU85/100)*nGDP!AU85</f>
        <v>101462999.99999994</v>
      </c>
      <c r="AV85">
        <f>('broad money'!AV85/100)*nGDP!AV85</f>
        <v>97663000</v>
      </c>
      <c r="AW85">
        <f>('broad money'!AW85/100)*nGDP!AW85</f>
        <v>97608000.000000075</v>
      </c>
      <c r="AX85">
        <f>('broad money'!AX85/100)*nGDP!AX85</f>
        <v>99181999.999999925</v>
      </c>
      <c r="AY85">
        <f>('broad money'!AY85/100)*nGDP!AY85</f>
        <v>90794999.999999985</v>
      </c>
      <c r="AZ85">
        <f>('broad money'!AZ85/100)*nGDP!AZ85</f>
        <v>94941000.000000075</v>
      </c>
      <c r="BA85">
        <f>('broad money'!BA85/100)*nGDP!BA85</f>
        <v>98004000.000000075</v>
      </c>
      <c r="BB85">
        <f>('broad money'!BB85/100)*nGDP!BB85</f>
        <v>113961999.99999993</v>
      </c>
      <c r="BC85">
        <f>('broad money'!BC85/100)*nGDP!BC85</f>
        <v>113888999.9999999</v>
      </c>
      <c r="BD85">
        <f>('broad money'!BD85/100)*nGDP!BD85</f>
        <v>118383000.00000001</v>
      </c>
      <c r="BE85">
        <f>('broad money'!BE85/100)*nGDP!BE85</f>
        <v>134806999.99999991</v>
      </c>
      <c r="BF85">
        <f>('broad money'!BF85/100)*nGDP!BF85</f>
        <v>145774999.99999988</v>
      </c>
      <c r="BG85">
        <f>('broad money'!BG85/100)*nGDP!BG85</f>
        <v>194386000</v>
      </c>
      <c r="BH85">
        <f>('broad money'!BH85/100)*nGDP!BH85</f>
        <v>178273000.00000003</v>
      </c>
      <c r="BI85">
        <f>('broad money'!BI85/100)*nGDP!BI85</f>
        <v>217562999.99999988</v>
      </c>
      <c r="BJ85">
        <f>('broad money'!BJ85/100)*nGDP!BJ85</f>
        <v>240928999.99999988</v>
      </c>
      <c r="BK85">
        <f>('broad money'!BK85/100)*nGDP!BK85</f>
        <v>246544000</v>
      </c>
      <c r="BL85">
        <f>('broad money'!BL85/100)*nGDP!BL85</f>
        <v>249039000.00000015</v>
      </c>
      <c r="BM85">
        <f>('broad money'!BM85/100)*nGDP!BM85</f>
        <v>287958999.99999988</v>
      </c>
      <c r="BN85">
        <f>('broad money'!BN85/100)*nGDP!BN85</f>
        <v>332366000.00000006</v>
      </c>
      <c r="BO85">
        <f>('broad money'!BO85/100)*nGDP!BO85</f>
        <v>0</v>
      </c>
      <c r="BP85">
        <f>('broad money'!BP85/100)*nGDP!BP85</f>
        <v>0</v>
      </c>
      <c r="BQ85">
        <f>('broad money'!BQ85/100)*nGDP!BQ85</f>
        <v>0</v>
      </c>
    </row>
    <row r="86" spans="1:69" x14ac:dyDescent="0.35">
      <c r="A86" t="s">
        <v>321</v>
      </c>
      <c r="B86" t="s">
        <v>322</v>
      </c>
      <c r="C86" t="s">
        <v>816</v>
      </c>
      <c r="D86" t="s">
        <v>817</v>
      </c>
      <c r="E86">
        <f>('broad money'!E86/100)*nGDP!E86</f>
        <v>22023278.515666522</v>
      </c>
      <c r="F86">
        <f>('broad money'!F86/100)*nGDP!F86</f>
        <v>25442377.08911993</v>
      </c>
      <c r="G86">
        <f>('broad money'!G86/100)*nGDP!G86</f>
        <v>30079932.093308471</v>
      </c>
      <c r="H86">
        <f>('broad money'!H86/100)*nGDP!H86</f>
        <v>32854950.157999858</v>
      </c>
      <c r="I86">
        <f>('broad money'!I86/100)*nGDP!I86</f>
        <v>35220581.892660551</v>
      </c>
      <c r="J86">
        <f>('broad money'!J86/100)*nGDP!J86</f>
        <v>37541683.4084213</v>
      </c>
      <c r="K86">
        <f>('broad money'!K86/100)*nGDP!K86</f>
        <v>36714658.84488681</v>
      </c>
      <c r="L86">
        <f>('broad money'!L86/100)*nGDP!L86</f>
        <v>38577088.677604981</v>
      </c>
      <c r="M86">
        <f>('broad money'!M86/100)*nGDP!M86</f>
        <v>43172553.514436118</v>
      </c>
      <c r="N86">
        <f>('broad money'!N86/100)*nGDP!N86</f>
        <v>48753546.758978941</v>
      </c>
      <c r="O86">
        <f>('broad money'!O86/100)*nGDP!O86</f>
        <v>49782358.295014605</v>
      </c>
      <c r="P86">
        <f>('broad money'!P86/100)*nGDP!P86</f>
        <v>57064214.767987251</v>
      </c>
      <c r="Q86">
        <f>('broad money'!Q86/100)*nGDP!Q86</f>
        <v>79697611.881256402</v>
      </c>
      <c r="R86">
        <f>('broad money'!R86/100)*nGDP!R86</f>
        <v>119018786.12027548</v>
      </c>
      <c r="S86">
        <f>('broad money'!S86/100)*nGDP!S86</f>
        <v>184184213.66053426</v>
      </c>
      <c r="T86">
        <f>('broad money'!T86/100)*nGDP!T86</f>
        <v>333442363.94542688</v>
      </c>
      <c r="U86">
        <f>('broad money'!U86/100)*nGDP!U86</f>
        <v>558287190.65129876</v>
      </c>
      <c r="V86">
        <f>('broad money'!V86/100)*nGDP!V86</f>
        <v>542759564.81497836</v>
      </c>
      <c r="W86">
        <f>('broad money'!W86/100)*nGDP!W86</f>
        <v>503594278.47342509</v>
      </c>
      <c r="X86">
        <f>('broad money'!X86/100)*nGDP!X86</f>
        <v>577421261.37385476</v>
      </c>
      <c r="Y86">
        <f>('broad money'!Y86/100)*nGDP!Y86</f>
        <v>724088045.33700991</v>
      </c>
      <c r="Z86">
        <f>('broad money'!Z86/100)*nGDP!Z86</f>
        <v>652280028.84110177</v>
      </c>
      <c r="AA86">
        <f>('broad money'!AA86/100)*nGDP!AA86</f>
        <v>611996875.17776966</v>
      </c>
      <c r="AB86">
        <f>('broad money'!AB86/100)*nGDP!AB86</f>
        <v>622364570.95326197</v>
      </c>
      <c r="AC86">
        <f>('broad money'!AC86/100)*nGDP!AC86</f>
        <v>628080588.65956092</v>
      </c>
      <c r="AD86">
        <f>('broad money'!AD86/100)*nGDP!AD86</f>
        <v>684625765.60089028</v>
      </c>
      <c r="AE86">
        <f>('broad money'!AE86/100)*nGDP!AE86</f>
        <v>798782223.47603941</v>
      </c>
      <c r="AF86">
        <f>('broad money'!AF86/100)*nGDP!AF86</f>
        <v>800967437.69897842</v>
      </c>
      <c r="AG86">
        <f>('broad money'!AG86/100)*nGDP!AG86</f>
        <v>809858795.89899313</v>
      </c>
      <c r="AH86">
        <f>('broad money'!AH86/100)*nGDP!AH86</f>
        <v>800624939.22767866</v>
      </c>
      <c r="AI86">
        <f>('broad money'!AI86/100)*nGDP!AI86</f>
        <v>972516504.77843082</v>
      </c>
      <c r="AJ86">
        <f>('broad money'!AJ86/100)*nGDP!AJ86</f>
        <v>1016412540.2543772</v>
      </c>
      <c r="AK86">
        <f>('broad money'!AK86/100)*nGDP!AK86</f>
        <v>912223193.49438298</v>
      </c>
      <c r="AL86">
        <f>('broad money'!AL86/100)*nGDP!AL86</f>
        <v>678775224.17516589</v>
      </c>
      <c r="AM86">
        <f>('broad money'!AM86/100)*nGDP!AM86</f>
        <v>587140206.75358224</v>
      </c>
      <c r="AN86">
        <f>('broad money'!AN86/100)*nGDP!AN86</f>
        <v>719144810.04493749</v>
      </c>
      <c r="AO86">
        <f>('broad money'!AO86/100)*nGDP!AO86</f>
        <v>822549117.79033375</v>
      </c>
      <c r="AP86">
        <f>('broad money'!AP86/100)*nGDP!AP86</f>
        <v>802204162.94175637</v>
      </c>
      <c r="AQ86">
        <f>('broad money'!AQ86/100)*nGDP!AQ86</f>
        <v>779021302.20728672</v>
      </c>
      <c r="AR86">
        <f>('broad money'!AR86/100)*nGDP!AR86</f>
        <v>724087464.15254009</v>
      </c>
      <c r="AS86">
        <f>('broad money'!AS86/100)*nGDP!AS86</f>
        <v>742468427.6673497</v>
      </c>
      <c r="AT86">
        <f>('broad money'!AT86/100)*nGDP!AT86</f>
        <v>750020112.36537516</v>
      </c>
      <c r="AU86">
        <f>('broad money'!AU86/100)*nGDP!AU86</f>
        <v>829133678.8940891</v>
      </c>
      <c r="AV86">
        <f>('broad money'!AV86/100)*nGDP!AV86</f>
        <v>974272301.73634589</v>
      </c>
      <c r="AW86">
        <f>('broad money'!AW86/100)*nGDP!AW86</f>
        <v>1175447175.0294712</v>
      </c>
      <c r="AX86">
        <f>('broad money'!AX86/100)*nGDP!AX86</f>
        <v>1559728697.9400671</v>
      </c>
      <c r="AY86">
        <f>('broad money'!AY86/100)*nGDP!AY86</f>
        <v>1799628416.0065839</v>
      </c>
      <c r="AZ86">
        <f>('broad money'!AZ86/100)*nGDP!AZ86</f>
        <v>2111646049.9759393</v>
      </c>
      <c r="BA86">
        <f>('broad money'!BA86/100)*nGDP!BA86</f>
        <v>2511580486.6035843</v>
      </c>
      <c r="BB86">
        <f>('broad money'!BB86/100)*nGDP!BB86</f>
        <v>2462662549.2910595</v>
      </c>
      <c r="BC86">
        <f>('broad money'!BC86/100)*nGDP!BC86</f>
        <v>2825760335.9191813</v>
      </c>
      <c r="BD86">
        <f>('broad money'!BD86/100)*nGDP!BD86</f>
        <v>3769952636.4242382</v>
      </c>
      <c r="BE86">
        <f>('broad money'!BE86/100)*nGDP!BE86</f>
        <v>3826776507.4733043</v>
      </c>
      <c r="BF86">
        <f>('broad money'!BF86/100)*nGDP!BF86</f>
        <v>4386893398.4043655</v>
      </c>
      <c r="BG86">
        <f>('broad money'!BG86/100)*nGDP!BG86</f>
        <v>4272505686.1434264</v>
      </c>
      <c r="BH86">
        <f>('broad money'!BH86/100)*nGDP!BH86</f>
        <v>3580945720.7323389</v>
      </c>
      <c r="BI86">
        <f>('broad money'!BI86/100)*nGDP!BI86</f>
        <v>3429501760.6271091</v>
      </c>
      <c r="BJ86">
        <f>('broad money'!BJ86/100)*nGDP!BJ86</f>
        <v>2890709528.4778881</v>
      </c>
      <c r="BK86">
        <f>('broad money'!BK86/100)*nGDP!BK86</f>
        <v>4026182844.0717101</v>
      </c>
      <c r="BL86">
        <f>('broad money'!BL86/100)*nGDP!BL86</f>
        <v>3868894678.0387483</v>
      </c>
      <c r="BM86">
        <f>('broad money'!BM86/100)*nGDP!BM86</f>
        <v>0</v>
      </c>
      <c r="BN86">
        <f>('broad money'!BN86/100)*nGDP!BN86</f>
        <v>0</v>
      </c>
      <c r="BO86">
        <f>('broad money'!BO86/100)*nGDP!BO86</f>
        <v>0</v>
      </c>
      <c r="BP86">
        <f>('broad money'!BP86/100)*nGDP!BP86</f>
        <v>0</v>
      </c>
      <c r="BQ86">
        <f>('broad money'!BQ86/100)*nGDP!BQ86</f>
        <v>0</v>
      </c>
    </row>
    <row r="87" spans="1:69" x14ac:dyDescent="0.35">
      <c r="A87" t="s">
        <v>323</v>
      </c>
      <c r="B87" t="s">
        <v>324</v>
      </c>
      <c r="C87" t="s">
        <v>816</v>
      </c>
      <c r="D87" t="s">
        <v>817</v>
      </c>
      <c r="E87">
        <f>('broad money'!E87/100)*nGDP!E87</f>
        <v>29178787127.486259</v>
      </c>
      <c r="F87">
        <f>('broad money'!F87/100)*nGDP!F87</f>
        <v>29973986776.676022</v>
      </c>
      <c r="G87">
        <f>('broad money'!G87/100)*nGDP!G87</f>
        <v>29352387050.900909</v>
      </c>
      <c r="H87">
        <f>('broad money'!H87/100)*nGDP!H87</f>
        <v>31928385914.473286</v>
      </c>
      <c r="I87">
        <f>('broad money'!I87/100)*nGDP!I87</f>
        <v>33669985146.149403</v>
      </c>
      <c r="J87">
        <f>('broad money'!J87/100)*nGDP!J87</f>
        <v>36215184023.309349</v>
      </c>
      <c r="K87">
        <f>('broad money'!K87/100)*nGDP!K87</f>
        <v>37514383450.154648</v>
      </c>
      <c r="L87">
        <f>('broad money'!L87/100)*nGDP!L87</f>
        <v>40982778834.181618</v>
      </c>
      <c r="M87">
        <f>('broad money'!M87/100)*nGDP!M87</f>
        <v>38171968143.20208</v>
      </c>
      <c r="N87">
        <f>('broad money'!N87/100)*nGDP!N87</f>
        <v>39359967151.745895</v>
      </c>
      <c r="O87">
        <f>('broad money'!O87/100)*nGDP!O87</f>
        <v>43069354451.64373</v>
      </c>
      <c r="P87">
        <f>('broad money'!P87/100)*nGDP!P87</f>
        <v>49447554149.428085</v>
      </c>
      <c r="Q87">
        <f>('broad money'!Q87/100)*nGDP!Q87</f>
        <v>64902597402.597374</v>
      </c>
      <c r="R87">
        <f>('broad money'!R87/100)*nGDP!R87</f>
        <v>81193042626.163757</v>
      </c>
      <c r="S87">
        <f>('broad money'!S87/100)*nGDP!S87</f>
        <v>87491818606.82547</v>
      </c>
      <c r="T87">
        <f>('broad money'!T87/100)*nGDP!T87</f>
        <v>88719026548.672607</v>
      </c>
      <c r="U87">
        <f>('broad money'!U87/100)*nGDP!U87</f>
        <v>80397124887.691071</v>
      </c>
      <c r="V87">
        <f>('broad money'!V87/100)*nGDP!V87</f>
        <v>85443921158.206985</v>
      </c>
      <c r="W87">
        <f>('broad money'!W87/100)*nGDP!W87</f>
        <v>107614573346.11697</v>
      </c>
      <c r="X87">
        <f>('broad money'!X87/100)*nGDP!X87</f>
        <v>133691232528.58975</v>
      </c>
      <c r="Y87">
        <f>('broad money'!Y87/100)*nGDP!Y87</f>
        <v>173801998605.62402</v>
      </c>
      <c r="Z87">
        <f>('broad money'!Z87/100)*nGDP!Z87</f>
        <v>188133038585.20901</v>
      </c>
      <c r="AA87">
        <f>('broad money'!AA87/100)*nGDP!AA87</f>
        <v>185880503144.65427</v>
      </c>
      <c r="AB87">
        <f>('broad money'!AB87/100)*nGDP!AB87</f>
        <v>177830832196.45297</v>
      </c>
      <c r="AC87">
        <f>('broad money'!AC87/100)*nGDP!AC87</f>
        <v>174001064112.79596</v>
      </c>
      <c r="AD87">
        <f>('broad money'!AD87/100)*nGDP!AD87</f>
        <v>186760780287.47449</v>
      </c>
      <c r="AE87">
        <f>('broad money'!AE87/100)*nGDP!AE87</f>
        <v>261446789797.71326</v>
      </c>
      <c r="AF87">
        <f>('broad money'!AF87/100)*nGDP!AF87</f>
        <v>551869586533.74744</v>
      </c>
      <c r="AG87">
        <f>('broad money'!AG87/100)*nGDP!AG87</f>
        <v>700796869441.47925</v>
      </c>
      <c r="AH87">
        <f>('broad money'!AH87/100)*nGDP!AH87</f>
        <v>774348821989.5293</v>
      </c>
      <c r="AI87">
        <f>('broad money'!AI87/100)*nGDP!AI87</f>
        <v>928758877840.91296</v>
      </c>
      <c r="AJ87">
        <f>('broad money'!AJ87/100)*nGDP!AJ87</f>
        <v>937862433862.43311</v>
      </c>
      <c r="AK87">
        <f>('broad money'!AK87/100)*nGDP!AK87</f>
        <v>666065286065.28662</v>
      </c>
      <c r="AL87">
        <f>('broad money'!AL87/100)*nGDP!AL87</f>
        <v>595895320935.81311</v>
      </c>
      <c r="AM87">
        <f>('broad money'!AM87/100)*nGDP!AM87</f>
        <v>654666360575.45032</v>
      </c>
      <c r="AN87">
        <f>('broad money'!AN87/100)*nGDP!AN87</f>
        <v>811988322550.10132</v>
      </c>
      <c r="AO87">
        <f>('broad money'!AO87/100)*nGDP!AO87</f>
        <v>919190327613.10156</v>
      </c>
      <c r="AP87">
        <f>('broad money'!AP87/100)*nGDP!AP87</f>
        <v>1210671250818.5959</v>
      </c>
      <c r="AQ87">
        <f>('broad money'!AQ87/100)*nGDP!AQ87</f>
        <v>1479999999999.9988</v>
      </c>
      <c r="AR87">
        <f>('broad money'!AR87/100)*nGDP!AR87</f>
        <v>1509325351884.8088</v>
      </c>
      <c r="AS87">
        <f>('broad money'!AS87/100)*nGDP!AS87</f>
        <v>1567753064003.6301</v>
      </c>
      <c r="AT87">
        <f>('broad money'!AT87/100)*nGDP!AT87</f>
        <v>1623093421620.8457</v>
      </c>
      <c r="AU87">
        <f>('broad money'!AU87/100)*nGDP!AU87</f>
        <v>1774391486810.5547</v>
      </c>
      <c r="AV87">
        <f>('broad money'!AV87/100)*nGDP!AV87</f>
        <v>2122231836734.6943</v>
      </c>
      <c r="AW87">
        <f>('broad money'!AW87/100)*nGDP!AW87</f>
        <v>2613575613328.4424</v>
      </c>
      <c r="AX87">
        <f>('broad money'!AX87/100)*nGDP!AX87</f>
        <v>2954985454545.4634</v>
      </c>
      <c r="AY87">
        <f>('broad money'!AY87/100)*nGDP!AY87</f>
        <v>3411885924563.0181</v>
      </c>
      <c r="AZ87">
        <f>('broad money'!AZ87/100)*nGDP!AZ87</f>
        <v>4296844737895.1587</v>
      </c>
      <c r="BA87">
        <f>('broad money'!BA87/100)*nGDP!BA87</f>
        <v>4650556985294.1133</v>
      </c>
      <c r="BB87">
        <f>('broad money'!BB87/100)*nGDP!BB87</f>
        <v>3938705632631.4146</v>
      </c>
      <c r="BC87">
        <f>('broad money'!BC87/100)*nGDP!BC87</f>
        <v>4062449536070.6641</v>
      </c>
      <c r="BD87">
        <f>('broad money'!BD87/100)*nGDP!BD87</f>
        <v>4026298023498.6064</v>
      </c>
      <c r="BE87">
        <f>('broad money'!BE87/100)*nGDP!BE87</f>
        <v>4000217172098.0952</v>
      </c>
      <c r="BF87">
        <f>('broad money'!BF87/100)*nGDP!BF87</f>
        <v>4042085366442.2056</v>
      </c>
      <c r="BG87">
        <f>('broad money'!BG87/100)*nGDP!BG87</f>
        <v>4146636930483.0693</v>
      </c>
      <c r="BH87">
        <f>('broad money'!BH87/100)*nGDP!BH87</f>
        <v>3926060270396.0098</v>
      </c>
      <c r="BI87">
        <f>('broad money'!BI87/100)*nGDP!BI87</f>
        <v>3772156356394.7988</v>
      </c>
      <c r="BJ87">
        <f>('broad money'!BJ87/100)*nGDP!BJ87</f>
        <v>3893900750571.7417</v>
      </c>
      <c r="BK87">
        <f>('broad money'!BK87/100)*nGDP!BK87</f>
        <v>4250265534751.6675</v>
      </c>
      <c r="BL87">
        <f>('broad money'!BL87/100)*nGDP!BL87</f>
        <v>4011078708439.6323</v>
      </c>
      <c r="BM87">
        <f>('broad money'!BM87/100)*nGDP!BM87</f>
        <v>4419849834532.0645</v>
      </c>
      <c r="BN87">
        <f>('broad money'!BN87/100)*nGDP!BN87</f>
        <v>5203132165341.4502</v>
      </c>
      <c r="BO87">
        <f>('broad money'!BO87/100)*nGDP!BO87</f>
        <v>5064254049811.7266</v>
      </c>
      <c r="BP87">
        <f>('broad money'!BP87/100)*nGDP!BP87</f>
        <v>4972489169278.8428</v>
      </c>
      <c r="BQ87">
        <f>('broad money'!BQ87/100)*nGDP!BQ87</f>
        <v>5244182687428.7871</v>
      </c>
    </row>
    <row r="88" spans="1:69" x14ac:dyDescent="0.35">
      <c r="A88" t="s">
        <v>325</v>
      </c>
      <c r="B88" t="s">
        <v>326</v>
      </c>
      <c r="C88" t="s">
        <v>816</v>
      </c>
      <c r="D88" t="s">
        <v>817</v>
      </c>
      <c r="E88">
        <f>('broad money'!E88/100)*nGDP!E88</f>
        <v>0</v>
      </c>
      <c r="F88">
        <f>('broad money'!F88/100)*nGDP!F88</f>
        <v>0</v>
      </c>
      <c r="G88">
        <f>('broad money'!G88/100)*nGDP!G88</f>
        <v>0</v>
      </c>
      <c r="H88">
        <f>('broad money'!H88/100)*nGDP!H88</f>
        <v>0</v>
      </c>
      <c r="I88">
        <f>('broad money'!I88/100)*nGDP!I88</f>
        <v>0</v>
      </c>
      <c r="J88">
        <f>('broad money'!J88/100)*nGDP!J88</f>
        <v>0</v>
      </c>
      <c r="K88">
        <f>('broad money'!K88/100)*nGDP!K88</f>
        <v>0</v>
      </c>
      <c r="L88">
        <f>('broad money'!L88/100)*nGDP!L88</f>
        <v>0</v>
      </c>
      <c r="M88">
        <f>('broad money'!M88/100)*nGDP!M88</f>
        <v>0</v>
      </c>
      <c r="N88">
        <f>('broad money'!N88/100)*nGDP!N88</f>
        <v>0</v>
      </c>
      <c r="O88">
        <f>('broad money'!O88/100)*nGDP!O88</f>
        <v>0</v>
      </c>
      <c r="P88">
        <f>('broad money'!P88/100)*nGDP!P88</f>
        <v>0</v>
      </c>
      <c r="Q88">
        <f>('broad money'!Q88/100)*nGDP!Q88</f>
        <v>0</v>
      </c>
      <c r="R88">
        <f>('broad money'!R88/100)*nGDP!R88</f>
        <v>0</v>
      </c>
      <c r="S88">
        <f>('broad money'!S88/100)*nGDP!S88</f>
        <v>0</v>
      </c>
      <c r="T88">
        <f>('broad money'!T88/100)*nGDP!T88</f>
        <v>0</v>
      </c>
      <c r="U88">
        <f>('broad money'!U88/100)*nGDP!U88</f>
        <v>0</v>
      </c>
      <c r="V88">
        <f>('broad money'!V88/100)*nGDP!V88</f>
        <v>0</v>
      </c>
      <c r="W88">
        <f>('broad money'!W88/100)*nGDP!W88</f>
        <v>0</v>
      </c>
      <c r="X88">
        <f>('broad money'!X88/100)*nGDP!X88</f>
        <v>0</v>
      </c>
      <c r="Y88">
        <f>('broad money'!Y88/100)*nGDP!Y88</f>
        <v>0</v>
      </c>
      <c r="Z88">
        <f>('broad money'!Z88/100)*nGDP!Z88</f>
        <v>0</v>
      </c>
      <c r="AA88">
        <f>('broad money'!AA88/100)*nGDP!AA88</f>
        <v>0</v>
      </c>
      <c r="AB88">
        <f>('broad money'!AB88/100)*nGDP!AB88</f>
        <v>0</v>
      </c>
      <c r="AC88">
        <f>('broad money'!AC88/100)*nGDP!AC88</f>
        <v>0</v>
      </c>
      <c r="AD88">
        <f>('broad money'!AD88/100)*nGDP!AD88</f>
        <v>0</v>
      </c>
      <c r="AE88">
        <f>('broad money'!AE88/100)*nGDP!AE88</f>
        <v>0</v>
      </c>
      <c r="AF88">
        <f>('broad money'!AF88/100)*nGDP!AF88</f>
        <v>0</v>
      </c>
      <c r="AG88">
        <f>('broad money'!AG88/100)*nGDP!AG88</f>
        <v>0</v>
      </c>
      <c r="AH88">
        <f>('broad money'!AH88/100)*nGDP!AH88</f>
        <v>0</v>
      </c>
      <c r="AI88">
        <f>('broad money'!AI88/100)*nGDP!AI88</f>
        <v>0</v>
      </c>
      <c r="AJ88">
        <f>('broad money'!AJ88/100)*nGDP!AJ88</f>
        <v>0</v>
      </c>
      <c r="AK88">
        <f>('broad money'!AK88/100)*nGDP!AK88</f>
        <v>0</v>
      </c>
      <c r="AL88">
        <f>('broad money'!AL88/100)*nGDP!AL88</f>
        <v>0</v>
      </c>
      <c r="AM88">
        <f>('broad money'!AM88/100)*nGDP!AM88</f>
        <v>0</v>
      </c>
      <c r="AN88">
        <f>('broad money'!AN88/100)*nGDP!AN88</f>
        <v>208461092.55387014</v>
      </c>
      <c r="AO88">
        <f>('broad money'!AO88/100)*nGDP!AO88</f>
        <v>211167083.35166782</v>
      </c>
      <c r="AP88">
        <f>('broad money'!AP88/100)*nGDP!AP88</f>
        <v>290448060.11560678</v>
      </c>
      <c r="AQ88">
        <f>('broad money'!AQ88/100)*nGDP!AQ88</f>
        <v>269022533.18242657</v>
      </c>
      <c r="AR88">
        <f>('broad money'!AR88/100)*nGDP!AR88</f>
        <v>222680383.02469212</v>
      </c>
      <c r="AS88">
        <f>('broad money'!AS88/100)*nGDP!AS88</f>
        <v>317439677.20718431</v>
      </c>
      <c r="AT88">
        <f>('broad money'!AT88/100)*nGDP!AT88</f>
        <v>361468731.28874576</v>
      </c>
      <c r="AU88">
        <f>('broad money'!AU88/100)*nGDP!AU88</f>
        <v>405482708.50649422</v>
      </c>
      <c r="AV88">
        <f>('broad money'!AV88/100)*nGDP!AV88</f>
        <v>510627401.95278758</v>
      </c>
      <c r="AW88">
        <f>('broad money'!AW88/100)*nGDP!AW88</f>
        <v>800400607.72802854</v>
      </c>
      <c r="AX88">
        <f>('broad money'!AX88/100)*nGDP!AX88</f>
        <v>1082104983.5005703</v>
      </c>
      <c r="AY88">
        <f>('broad money'!AY88/100)*nGDP!AY88</f>
        <v>1572527393.1202869</v>
      </c>
      <c r="AZ88">
        <f>('broad money'!AZ88/100)*nGDP!AZ88</f>
        <v>2453682634.9772897</v>
      </c>
      <c r="BA88">
        <f>('broad money'!BA88/100)*nGDP!BA88</f>
        <v>2966006301.573688</v>
      </c>
      <c r="BB88">
        <f>('broad money'!BB88/100)*nGDP!BB88</f>
        <v>2851627646.203537</v>
      </c>
      <c r="BC88">
        <f>('broad money'!BC88/100)*nGDP!BC88</f>
        <v>3478013089.5558491</v>
      </c>
      <c r="BD88">
        <f>('broad money'!BD88/100)*nGDP!BD88</f>
        <v>4208596689.0941648</v>
      </c>
      <c r="BE88">
        <f>('broad money'!BE88/100)*nGDP!BE88</f>
        <v>4786495490.9473333</v>
      </c>
      <c r="BF88">
        <f>('broad money'!BF88/100)*nGDP!BF88</f>
        <v>5913739502.2228184</v>
      </c>
      <c r="BG88">
        <f>('broad money'!BG88/100)*nGDP!BG88</f>
        <v>6337455424.1262426</v>
      </c>
      <c r="BH88">
        <f>('broad money'!BH88/100)*nGDP!BH88</f>
        <v>5781578096.2058525</v>
      </c>
      <c r="BI88">
        <f>('broad money'!BI88/100)*nGDP!BI88</f>
        <v>6712487509.1106911</v>
      </c>
      <c r="BJ88">
        <f>('broad money'!BJ88/100)*nGDP!BJ88</f>
        <v>7254067475.2604027</v>
      </c>
      <c r="BK88">
        <f>('broad money'!BK88/100)*nGDP!BK88</f>
        <v>8182529098.4415283</v>
      </c>
      <c r="BL88">
        <f>('broad money'!BL88/100)*nGDP!BL88</f>
        <v>8647887698.6379166</v>
      </c>
      <c r="BM88">
        <f>('broad money'!BM88/100)*nGDP!BM88</f>
        <v>9769299289.3205261</v>
      </c>
      <c r="BN88">
        <f>('broad money'!BN88/100)*nGDP!BN88</f>
        <v>10508315998.633924</v>
      </c>
      <c r="BO88">
        <f>('broad money'!BO88/100)*nGDP!BO88</f>
        <v>12887287223.098568</v>
      </c>
      <c r="BP88">
        <f>('broad money'!BP88/100)*nGDP!BP88</f>
        <v>16435690869.896954</v>
      </c>
      <c r="BQ88">
        <f>('broad money'!BQ88/100)*nGDP!BQ88</f>
        <v>18176388988.948105</v>
      </c>
    </row>
    <row r="89" spans="1:69" x14ac:dyDescent="0.35">
      <c r="A89" t="s">
        <v>359</v>
      </c>
      <c r="B89" t="s">
        <v>360</v>
      </c>
      <c r="C89" t="s">
        <v>816</v>
      </c>
      <c r="D89" t="s">
        <v>817</v>
      </c>
      <c r="E89">
        <f>('broad money'!E89/100)*nGDP!E89</f>
        <v>223975940.37517953</v>
      </c>
      <c r="F89">
        <f>('broad money'!F89/100)*nGDP!F89</f>
        <v>243726164.01051319</v>
      </c>
      <c r="G89">
        <f>('broad money'!G89/100)*nGDP!G89</f>
        <v>280705306.13624716</v>
      </c>
      <c r="H89">
        <f>('broad money'!H89/100)*nGDP!H89</f>
        <v>301155892.31184036</v>
      </c>
      <c r="I89">
        <f>('broad money'!I89/100)*nGDP!I89</f>
        <v>412933753.73735249</v>
      </c>
      <c r="J89">
        <f>('broad money'!J89/100)*nGDP!J89</f>
        <v>420917886.69631797</v>
      </c>
      <c r="K89">
        <f>('broad money'!K89/100)*nGDP!K89</f>
        <v>441648617.8880164</v>
      </c>
      <c r="L89">
        <f>('broad money'!L89/100)*nGDP!L89</f>
        <v>370801080.03764611</v>
      </c>
      <c r="M89">
        <f>('broad money'!M89/100)*nGDP!M89</f>
        <v>344883579.20220917</v>
      </c>
      <c r="N89">
        <f>('broad money'!N89/100)*nGDP!N89</f>
        <v>380908435.48370129</v>
      </c>
      <c r="O89">
        <f>('broad money'!O89/100)*nGDP!O89</f>
        <v>418815918.98512971</v>
      </c>
      <c r="P89">
        <f>('broad money'!P89/100)*nGDP!P89</f>
        <v>458912234.52935028</v>
      </c>
      <c r="Q89">
        <f>('broad money'!Q89/100)*nGDP!Q89</f>
        <v>500992444.5168134</v>
      </c>
      <c r="R89">
        <f>('broad money'!R89/100)*nGDP!R89</f>
        <v>681490857.03785908</v>
      </c>
      <c r="S89">
        <f>('broad money'!S89/100)*nGDP!S89</f>
        <v>624242236.02484357</v>
      </c>
      <c r="T89">
        <f>('broad money'!T89/100)*nGDP!T89</f>
        <v>737292553.19148874</v>
      </c>
      <c r="U89">
        <f>('broad money'!U89/100)*nGDP!U89</f>
        <v>805055084.74576271</v>
      </c>
      <c r="V89">
        <f>('broad money'!V89/100)*nGDP!V89</f>
        <v>870185714.2857151</v>
      </c>
      <c r="W89">
        <f>('broad money'!W89/100)*nGDP!W89</f>
        <v>895781849.91273856</v>
      </c>
      <c r="X89">
        <f>('broad money'!X89/100)*nGDP!X89</f>
        <v>846454415.95441508</v>
      </c>
      <c r="Y89">
        <f>('broad money'!Y89/100)*nGDP!Y89</f>
        <v>824745850.62240684</v>
      </c>
      <c r="Z89">
        <f>('broad money'!Z89/100)*nGDP!Z89</f>
        <v>699451744.18604589</v>
      </c>
      <c r="AA89">
        <f>('broad money'!AA89/100)*nGDP!AA89</f>
        <v>692774509.80391908</v>
      </c>
      <c r="AB89">
        <f>('broad money'!AB89/100)*nGDP!AB89</f>
        <v>458674603.17460281</v>
      </c>
      <c r="AC89">
        <f>('broad money'!AC89/100)*nGDP!AC89</f>
        <v>521236138.29093528</v>
      </c>
      <c r="AD89">
        <f>('broad money'!AD89/100)*nGDP!AD89</f>
        <v>613419117.64705968</v>
      </c>
      <c r="AE89">
        <f>('broad money'!AE89/100)*nGDP!AE89</f>
        <v>775150291.61058974</v>
      </c>
      <c r="AF89">
        <f>('broad money'!AF89/100)*nGDP!AF89</f>
        <v>720884353.74149871</v>
      </c>
      <c r="AG89">
        <f>('broad money'!AG89/100)*nGDP!AG89</f>
        <v>766465585.4430356</v>
      </c>
      <c r="AH89">
        <f>('broad money'!AH89/100)*nGDP!AH89</f>
        <v>888456549.93514657</v>
      </c>
      <c r="AI89">
        <f>('broad money'!AI89/100)*nGDP!AI89</f>
        <v>832842776.55138636</v>
      </c>
      <c r="AJ89">
        <f>('broad money'!AJ89/100)*nGDP!AJ89</f>
        <v>1027639202.4589915</v>
      </c>
      <c r="AK89">
        <f>('broad money'!AK89/100)*nGDP!AK89</f>
        <v>1316961428.4079223</v>
      </c>
      <c r="AL89">
        <f>('broad money'!AL89/100)*nGDP!AL89</f>
        <v>1183963095.9905028</v>
      </c>
      <c r="AM89">
        <f>('broad money'!AM89/100)*nGDP!AM89</f>
        <v>1226151222.1664135</v>
      </c>
      <c r="AN89">
        <f>('broad money'!AN89/100)*nGDP!AN89</f>
        <v>1399086011.6416769</v>
      </c>
      <c r="AO89">
        <f>('broad money'!AO89/100)*nGDP!AO89</f>
        <v>1427926406.476423</v>
      </c>
      <c r="AP89">
        <f>('broad money'!AP89/100)*nGDP!AP89</f>
        <v>1643055464.9504852</v>
      </c>
      <c r="AQ89">
        <f>('broad money'!AQ89/100)*nGDP!AQ89</f>
        <v>1710204707.8321202</v>
      </c>
      <c r="AR89">
        <f>('broad money'!AR89/100)*nGDP!AR89</f>
        <v>1859511050.3236289</v>
      </c>
      <c r="AS89">
        <f>('broad money'!AS89/100)*nGDP!AS89</f>
        <v>1403478353.0702891</v>
      </c>
      <c r="AT89">
        <f>('broad money'!AT89/100)*nGDP!AT89</f>
        <v>1671279072.9248862</v>
      </c>
      <c r="AU89">
        <f>('broad money'!AU89/100)*nGDP!AU89</f>
        <v>2103180829.2962391</v>
      </c>
      <c r="AV89">
        <f>('broad money'!AV89/100)*nGDP!AV89</f>
        <v>2369649782.324038</v>
      </c>
      <c r="AW89">
        <f>('broad money'!AW89/100)*nGDP!AW89</f>
        <v>2906230006.0185781</v>
      </c>
      <c r="AX89">
        <f>('broad money'!AX89/100)*nGDP!AX89</f>
        <v>3450084079.5502725</v>
      </c>
      <c r="AY89">
        <f>('broad money'!AY89/100)*nGDP!AY89</f>
        <v>4755367405.123107</v>
      </c>
      <c r="AZ89">
        <f>('broad money'!AZ89/100)*nGDP!AZ89</f>
        <v>6384800053.4574327</v>
      </c>
      <c r="BA89">
        <f>('broad money'!BA89/100)*nGDP!BA89</f>
        <v>7875777451.596899</v>
      </c>
      <c r="BB89">
        <f>('broad money'!BB89/100)*nGDP!BB89</f>
        <v>7357987559.1238823</v>
      </c>
      <c r="BC89">
        <f>('broad money'!BC89/100)*nGDP!BC89</f>
        <v>9536685765.1460018</v>
      </c>
      <c r="BD89">
        <f>('broad money'!BD89/100)*nGDP!BD89</f>
        <v>12016961048.113266</v>
      </c>
      <c r="BE89">
        <f>('broad money'!BE89/100)*nGDP!BE89</f>
        <v>12530807329.40955</v>
      </c>
      <c r="BF89">
        <f>('broad money'!BF89/100)*nGDP!BF89</f>
        <v>13796368213.748751</v>
      </c>
      <c r="BG89">
        <f>('broad money'!BG89/100)*nGDP!BG89</f>
        <v>12927399998.628582</v>
      </c>
      <c r="BH89">
        <f>('broad money'!BH89/100)*nGDP!BH89</f>
        <v>12690563225.480059</v>
      </c>
      <c r="BI89">
        <f>('broad money'!BI89/100)*nGDP!BI89</f>
        <v>14755125931.154688</v>
      </c>
      <c r="BJ89">
        <f>('broad money'!BJ89/100)*nGDP!BJ89</f>
        <v>15391235445.866322</v>
      </c>
      <c r="BK89">
        <f>('broad money'!BK89/100)*nGDP!BK89</f>
        <v>16900513680.150177</v>
      </c>
      <c r="BL89">
        <f>('broad money'!BL89/100)*nGDP!BL89</f>
        <v>18039453271.439545</v>
      </c>
      <c r="BM89">
        <f>('broad money'!BM89/100)*nGDP!BM89</f>
        <v>21574661474.016045</v>
      </c>
      <c r="BN89">
        <f>('broad money'!BN89/100)*nGDP!BN89</f>
        <v>25233528277.866848</v>
      </c>
      <c r="BO89">
        <f>('broad money'!BO89/100)*nGDP!BO89</f>
        <v>23275628255.399639</v>
      </c>
      <c r="BP89">
        <f>('broad money'!BP89/100)*nGDP!BP89</f>
        <v>24117508113.21032</v>
      </c>
      <c r="BQ89">
        <f>('broad money'!BQ89/100)*nGDP!BQ89</f>
        <v>0</v>
      </c>
    </row>
    <row r="90" spans="1:69" x14ac:dyDescent="0.35">
      <c r="A90" t="s">
        <v>361</v>
      </c>
      <c r="B90" t="s">
        <v>362</v>
      </c>
      <c r="C90" t="s">
        <v>816</v>
      </c>
      <c r="D90" t="s">
        <v>817</v>
      </c>
      <c r="E90">
        <f>('broad money'!E90/100)*nGDP!E90</f>
        <v>0</v>
      </c>
      <c r="F90">
        <f>('broad money'!F90/100)*nGDP!F90</f>
        <v>0</v>
      </c>
      <c r="G90">
        <f>('broad money'!G90/100)*nGDP!G90</f>
        <v>0</v>
      </c>
      <c r="H90">
        <f>('broad money'!H90/100)*nGDP!H90</f>
        <v>0</v>
      </c>
      <c r="I90">
        <f>('broad money'!I90/100)*nGDP!I90</f>
        <v>0</v>
      </c>
      <c r="J90">
        <f>('broad money'!J90/100)*nGDP!J90</f>
        <v>0</v>
      </c>
      <c r="K90">
        <f>('broad money'!K90/100)*nGDP!K90</f>
        <v>0</v>
      </c>
      <c r="L90">
        <f>('broad money'!L90/100)*nGDP!L90</f>
        <v>0</v>
      </c>
      <c r="M90">
        <f>('broad money'!M90/100)*nGDP!M90</f>
        <v>0</v>
      </c>
      <c r="N90">
        <f>('broad money'!N90/100)*nGDP!N90</f>
        <v>0</v>
      </c>
      <c r="O90">
        <f>('broad money'!O90/100)*nGDP!O90</f>
        <v>0</v>
      </c>
      <c r="P90">
        <f>('broad money'!P90/100)*nGDP!P90</f>
        <v>0</v>
      </c>
      <c r="Q90">
        <f>('broad money'!Q90/100)*nGDP!Q90</f>
        <v>0</v>
      </c>
      <c r="R90">
        <f>('broad money'!R90/100)*nGDP!R90</f>
        <v>0</v>
      </c>
      <c r="S90">
        <f>('broad money'!S90/100)*nGDP!S90</f>
        <v>0</v>
      </c>
      <c r="T90">
        <f>('broad money'!T90/100)*nGDP!T90</f>
        <v>0</v>
      </c>
      <c r="U90">
        <f>('broad money'!U90/100)*nGDP!U90</f>
        <v>0</v>
      </c>
      <c r="V90">
        <f>('broad money'!V90/100)*nGDP!V90</f>
        <v>0</v>
      </c>
      <c r="W90">
        <f>('broad money'!W90/100)*nGDP!W90</f>
        <v>0</v>
      </c>
      <c r="X90">
        <f>('broad money'!X90/100)*nGDP!X90</f>
        <v>0</v>
      </c>
      <c r="Y90">
        <f>('broad money'!Y90/100)*nGDP!Y90</f>
        <v>0</v>
      </c>
      <c r="Z90">
        <f>('broad money'!Z90/100)*nGDP!Z90</f>
        <v>0</v>
      </c>
      <c r="AA90">
        <f>('broad money'!AA90/100)*nGDP!AA90</f>
        <v>0</v>
      </c>
      <c r="AB90">
        <f>('broad money'!AB90/100)*nGDP!AB90</f>
        <v>0</v>
      </c>
      <c r="AC90">
        <f>('broad money'!AC90/100)*nGDP!AC90</f>
        <v>0</v>
      </c>
      <c r="AD90">
        <f>('broad money'!AD90/100)*nGDP!AD90</f>
        <v>0</v>
      </c>
      <c r="AE90">
        <f>('broad money'!AE90/100)*nGDP!AE90</f>
        <v>0</v>
      </c>
      <c r="AF90">
        <f>('broad money'!AF90/100)*nGDP!AF90</f>
        <v>0</v>
      </c>
      <c r="AG90">
        <f>('broad money'!AG90/100)*nGDP!AG90</f>
        <v>0</v>
      </c>
      <c r="AH90">
        <f>('broad money'!AH90/100)*nGDP!AH90</f>
        <v>0</v>
      </c>
      <c r="AI90">
        <f>('broad money'!AI90/100)*nGDP!AI90</f>
        <v>0</v>
      </c>
      <c r="AJ90">
        <f>('broad money'!AJ90/100)*nGDP!AJ90</f>
        <v>0</v>
      </c>
      <c r="AK90">
        <f>('broad money'!AK90/100)*nGDP!AK90</f>
        <v>0</v>
      </c>
      <c r="AL90">
        <f>('broad money'!AL90/100)*nGDP!AL90</f>
        <v>0</v>
      </c>
      <c r="AM90">
        <f>('broad money'!AM90/100)*nGDP!AM90</f>
        <v>0</v>
      </c>
      <c r="AN90">
        <f>('broad money'!AN90/100)*nGDP!AN90</f>
        <v>0</v>
      </c>
      <c r="AO90">
        <f>('broad money'!AO90/100)*nGDP!AO90</f>
        <v>0</v>
      </c>
      <c r="AP90">
        <f>('broad money'!AP90/100)*nGDP!AP90</f>
        <v>0</v>
      </c>
      <c r="AQ90">
        <f>('broad money'!AQ90/100)*nGDP!AQ90</f>
        <v>0</v>
      </c>
      <c r="AR90">
        <f>('broad money'!AR90/100)*nGDP!AR90</f>
        <v>0</v>
      </c>
      <c r="AS90">
        <f>('broad money'!AS90/100)*nGDP!AS90</f>
        <v>0</v>
      </c>
      <c r="AT90">
        <f>('broad money'!AT90/100)*nGDP!AT90</f>
        <v>0</v>
      </c>
      <c r="AU90">
        <f>('broad money'!AU90/100)*nGDP!AU90</f>
        <v>0</v>
      </c>
      <c r="AV90">
        <f>('broad money'!AV90/100)*nGDP!AV90</f>
        <v>0</v>
      </c>
      <c r="AW90">
        <f>('broad money'!AW90/100)*nGDP!AW90</f>
        <v>0</v>
      </c>
      <c r="AX90">
        <f>('broad money'!AX90/100)*nGDP!AX90</f>
        <v>0</v>
      </c>
      <c r="AY90">
        <f>('broad money'!AY90/100)*nGDP!AY90</f>
        <v>0</v>
      </c>
      <c r="AZ90">
        <f>('broad money'!AZ90/100)*nGDP!AZ90</f>
        <v>0</v>
      </c>
      <c r="BA90">
        <f>('broad money'!BA90/100)*nGDP!BA90</f>
        <v>0</v>
      </c>
      <c r="BB90">
        <f>('broad money'!BB90/100)*nGDP!BB90</f>
        <v>0</v>
      </c>
      <c r="BC90">
        <f>('broad money'!BC90/100)*nGDP!BC90</f>
        <v>0</v>
      </c>
      <c r="BD90">
        <f>('broad money'!BD90/100)*nGDP!BD90</f>
        <v>0</v>
      </c>
      <c r="BE90">
        <f>('broad money'!BE90/100)*nGDP!BE90</f>
        <v>0</v>
      </c>
      <c r="BF90">
        <f>('broad money'!BF90/100)*nGDP!BF90</f>
        <v>0</v>
      </c>
      <c r="BG90">
        <f>('broad money'!BG90/100)*nGDP!BG90</f>
        <v>0</v>
      </c>
      <c r="BH90">
        <f>('broad money'!BH90/100)*nGDP!BH90</f>
        <v>0</v>
      </c>
      <c r="BI90">
        <f>('broad money'!BI90/100)*nGDP!BI90</f>
        <v>0</v>
      </c>
      <c r="BJ90">
        <f>('broad money'!BJ90/100)*nGDP!BJ90</f>
        <v>0</v>
      </c>
      <c r="BK90">
        <f>('broad money'!BK90/100)*nGDP!BK90</f>
        <v>0</v>
      </c>
      <c r="BL90">
        <f>('broad money'!BL90/100)*nGDP!BL90</f>
        <v>0</v>
      </c>
      <c r="BM90">
        <f>('broad money'!BM90/100)*nGDP!BM90</f>
        <v>0</v>
      </c>
      <c r="BN90">
        <f>('broad money'!BN90/100)*nGDP!BN90</f>
        <v>0</v>
      </c>
      <c r="BO90">
        <f>('broad money'!BO90/100)*nGDP!BO90</f>
        <v>0</v>
      </c>
      <c r="BP90">
        <f>('broad money'!BP90/100)*nGDP!BP90</f>
        <v>0</v>
      </c>
      <c r="BQ90">
        <f>('broad money'!BQ90/100)*nGDP!BQ90</f>
        <v>0</v>
      </c>
    </row>
    <row r="91" spans="1:69" x14ac:dyDescent="0.35">
      <c r="A91" t="s">
        <v>363</v>
      </c>
      <c r="B91" t="s">
        <v>364</v>
      </c>
      <c r="C91" t="s">
        <v>816</v>
      </c>
      <c r="D91" t="s">
        <v>817</v>
      </c>
      <c r="E91">
        <f>('broad money'!E91/100)*nGDP!E91</f>
        <v>0</v>
      </c>
      <c r="F91">
        <f>('broad money'!F91/100)*nGDP!F91</f>
        <v>0</v>
      </c>
      <c r="G91">
        <f>('broad money'!G91/100)*nGDP!G91</f>
        <v>0</v>
      </c>
      <c r="H91">
        <f>('broad money'!H91/100)*nGDP!H91</f>
        <v>0</v>
      </c>
      <c r="I91">
        <f>('broad money'!I91/100)*nGDP!I91</f>
        <v>0</v>
      </c>
      <c r="J91">
        <f>('broad money'!J91/100)*nGDP!J91</f>
        <v>0</v>
      </c>
      <c r="K91">
        <f>('broad money'!K91/100)*nGDP!K91</f>
        <v>0</v>
      </c>
      <c r="L91">
        <f>('broad money'!L91/100)*nGDP!L91</f>
        <v>0</v>
      </c>
      <c r="M91">
        <f>('broad money'!M91/100)*nGDP!M91</f>
        <v>0</v>
      </c>
      <c r="N91">
        <f>('broad money'!N91/100)*nGDP!N91</f>
        <v>0</v>
      </c>
      <c r="O91">
        <f>('broad money'!O91/100)*nGDP!O91</f>
        <v>0</v>
      </c>
      <c r="P91">
        <f>('broad money'!P91/100)*nGDP!P91</f>
        <v>0</v>
      </c>
      <c r="Q91">
        <f>('broad money'!Q91/100)*nGDP!Q91</f>
        <v>0</v>
      </c>
      <c r="R91">
        <f>('broad money'!R91/100)*nGDP!R91</f>
        <v>0</v>
      </c>
      <c r="S91">
        <f>('broad money'!S91/100)*nGDP!S91</f>
        <v>0</v>
      </c>
      <c r="T91">
        <f>('broad money'!T91/100)*nGDP!T91</f>
        <v>0</v>
      </c>
      <c r="U91">
        <f>('broad money'!U91/100)*nGDP!U91</f>
        <v>0</v>
      </c>
      <c r="V91">
        <f>('broad money'!V91/100)*nGDP!V91</f>
        <v>0</v>
      </c>
      <c r="W91">
        <f>('broad money'!W91/100)*nGDP!W91</f>
        <v>0</v>
      </c>
      <c r="X91">
        <f>('broad money'!X91/100)*nGDP!X91</f>
        <v>0</v>
      </c>
      <c r="Y91">
        <f>('broad money'!Y91/100)*nGDP!Y91</f>
        <v>0</v>
      </c>
      <c r="Z91">
        <f>('broad money'!Z91/100)*nGDP!Z91</f>
        <v>0</v>
      </c>
      <c r="AA91">
        <f>('broad money'!AA91/100)*nGDP!AA91</f>
        <v>0</v>
      </c>
      <c r="AB91">
        <f>('broad money'!AB91/100)*nGDP!AB91</f>
        <v>0</v>
      </c>
      <c r="AC91">
        <f>('broad money'!AC91/100)*nGDP!AC91</f>
        <v>0</v>
      </c>
      <c r="AD91">
        <f>('broad money'!AD91/100)*nGDP!AD91</f>
        <v>0</v>
      </c>
      <c r="AE91">
        <f>('broad money'!AE91/100)*nGDP!AE91</f>
        <v>0</v>
      </c>
      <c r="AF91">
        <f>('broad money'!AF91/100)*nGDP!AF91</f>
        <v>0</v>
      </c>
      <c r="AG91">
        <f>('broad money'!AG91/100)*nGDP!AG91</f>
        <v>0</v>
      </c>
      <c r="AH91">
        <f>('broad money'!AH91/100)*nGDP!AH91</f>
        <v>0</v>
      </c>
      <c r="AI91">
        <f>('broad money'!AI91/100)*nGDP!AI91</f>
        <v>0</v>
      </c>
      <c r="AJ91">
        <f>('broad money'!AJ91/100)*nGDP!AJ91</f>
        <v>276614398.25670749</v>
      </c>
      <c r="AK91">
        <f>('broad money'!AK91/100)*nGDP!AK91</f>
        <v>284998470.174101</v>
      </c>
      <c r="AL91">
        <f>('broad money'!AL91/100)*nGDP!AL91</f>
        <v>330351850.87529272</v>
      </c>
      <c r="AM91">
        <f>('broad money'!AM91/100)*nGDP!AM91</f>
        <v>312052668.41897851</v>
      </c>
      <c r="AN91">
        <f>('broad money'!AN91/100)*nGDP!AN91</f>
        <v>342012373.2678104</v>
      </c>
      <c r="AO91">
        <f>('broad money'!AO91/100)*nGDP!AO91</f>
        <v>349770119.28497201</v>
      </c>
      <c r="AP91">
        <f>('broad money'!AP91/100)*nGDP!AP91</f>
        <v>378970452.16239417</v>
      </c>
      <c r="AQ91">
        <f>('broad money'!AQ91/100)*nGDP!AQ91</f>
        <v>357886094.04634011</v>
      </c>
      <c r="AR91">
        <f>('broad money'!AR91/100)*nGDP!AR91</f>
        <v>0</v>
      </c>
      <c r="AS91">
        <f>('broad money'!AS91/100)*nGDP!AS91</f>
        <v>349896688.95878029</v>
      </c>
      <c r="AT91">
        <f>('broad money'!AT91/100)*nGDP!AT91</f>
        <v>353626953.02688998</v>
      </c>
      <c r="AU91">
        <f>('broad money'!AU91/100)*nGDP!AU91</f>
        <v>417811378.05051661</v>
      </c>
      <c r="AV91">
        <f>('broad money'!AV91/100)*nGDP!AV91</f>
        <v>553840844.61363471</v>
      </c>
      <c r="AW91">
        <f>('broad money'!AW91/100)*nGDP!AW91</f>
        <v>668550785.59113395</v>
      </c>
      <c r="AX91">
        <f>('broad money'!AX91/100)*nGDP!AX91</f>
        <v>548942376.3421706</v>
      </c>
      <c r="AY91">
        <f>('broad money'!AY91/100)*nGDP!AY91</f>
        <v>755251426.5544045</v>
      </c>
      <c r="AZ91">
        <f>('broad money'!AZ91/100)*nGDP!AZ91</f>
        <v>812513479.11690402</v>
      </c>
      <c r="BA91">
        <f>('broad money'!BA91/100)*nGDP!BA91</f>
        <v>1025962918.7981423</v>
      </c>
      <c r="BB91">
        <f>('broad money'!BB91/100)*nGDP!BB91</f>
        <v>1166630286.7196069</v>
      </c>
      <c r="BC91">
        <f>('broad money'!BC91/100)*nGDP!BC91</f>
        <v>1812153959.2220831</v>
      </c>
      <c r="BD91">
        <f>('broad money'!BD91/100)*nGDP!BD91</f>
        <v>1842722980.6960146</v>
      </c>
      <c r="BE91">
        <f>('broad money'!BE91/100)*nGDP!BE91</f>
        <v>1593010014.6061006</v>
      </c>
      <c r="BF91">
        <f>('broad money'!BF91/100)*nGDP!BF91</f>
        <v>1827115959.0945315</v>
      </c>
      <c r="BG91">
        <f>('broad money'!BG91/100)*nGDP!BG91</f>
        <v>2054147711.8908207</v>
      </c>
      <c r="BH91">
        <f>('broad money'!BH91/100)*nGDP!BH91</f>
        <v>2186656796.8011355</v>
      </c>
      <c r="BI91">
        <f>('broad money'!BI91/100)*nGDP!BI91</f>
        <v>2060142382.6654279</v>
      </c>
      <c r="BJ91">
        <f>('broad money'!BJ91/100)*nGDP!BJ91</f>
        <v>2376595138.1228762</v>
      </c>
      <c r="BK91">
        <f>('broad money'!BK91/100)*nGDP!BK91</f>
        <v>2632558385.2493215</v>
      </c>
      <c r="BL91">
        <f>('broad money'!BL91/100)*nGDP!BL91</f>
        <v>3187620389.7197003</v>
      </c>
      <c r="BM91">
        <f>('broad money'!BM91/100)*nGDP!BM91</f>
        <v>3758351728.2918434</v>
      </c>
      <c r="BN91">
        <f>('broad money'!BN91/100)*nGDP!BN91</f>
        <v>4184825539.8965931</v>
      </c>
      <c r="BO91">
        <f>('broad money'!BO91/100)*nGDP!BO91</f>
        <v>0</v>
      </c>
      <c r="BP91">
        <f>('broad money'!BP91/100)*nGDP!BP91</f>
        <v>0</v>
      </c>
      <c r="BQ91">
        <f>('broad money'!BQ91/100)*nGDP!BQ91</f>
        <v>0</v>
      </c>
    </row>
    <row r="92" spans="1:69" x14ac:dyDescent="0.35">
      <c r="A92" t="s">
        <v>365</v>
      </c>
      <c r="B92" t="s">
        <v>366</v>
      </c>
      <c r="C92" t="s">
        <v>816</v>
      </c>
      <c r="D92" t="s">
        <v>817</v>
      </c>
      <c r="E92">
        <f>('broad money'!E92/100)*nGDP!E92</f>
        <v>0</v>
      </c>
      <c r="F92">
        <f>('broad money'!F92/100)*nGDP!F92</f>
        <v>0</v>
      </c>
      <c r="G92">
        <f>('broad money'!G92/100)*nGDP!G92</f>
        <v>0</v>
      </c>
      <c r="H92">
        <f>('broad money'!H92/100)*nGDP!H92</f>
        <v>0</v>
      </c>
      <c r="I92">
        <f>('broad money'!I92/100)*nGDP!I92</f>
        <v>0</v>
      </c>
      <c r="J92">
        <f>('broad money'!J92/100)*nGDP!J92</f>
        <v>0</v>
      </c>
      <c r="K92">
        <f>('broad money'!K92/100)*nGDP!K92</f>
        <v>7929614.5904908674</v>
      </c>
      <c r="L92">
        <f>('broad money'!L92/100)*nGDP!L92</f>
        <v>8074912.521781004</v>
      </c>
      <c r="M92">
        <f>('broad money'!M92/100)*nGDP!M92</f>
        <v>7694412.3110597003</v>
      </c>
      <c r="N92">
        <f>('broad money'!N92/100)*nGDP!N92</f>
        <v>8040012.8640205665</v>
      </c>
      <c r="O92">
        <f>('broad money'!O92/100)*nGDP!O92</f>
        <v>9297614.8761837985</v>
      </c>
      <c r="P92">
        <f>('broad money'!P92/100)*nGDP!P92</f>
        <v>9471439.1817766726</v>
      </c>
      <c r="Q92">
        <f>('broad money'!Q92/100)*nGDP!Q92</f>
        <v>13510994.921884544</v>
      </c>
      <c r="R92">
        <f>('broad money'!R92/100)*nGDP!R92</f>
        <v>22591568.986228321</v>
      </c>
      <c r="S92">
        <f>('broad money'!S92/100)*nGDP!S92</f>
        <v>24694215.475002758</v>
      </c>
      <c r="T92">
        <f>('broad money'!T92/100)*nGDP!T92</f>
        <v>26498248.936419692</v>
      </c>
      <c r="U92">
        <f>('broad money'!U92/100)*nGDP!U92</f>
        <v>31415216.880467255</v>
      </c>
      <c r="V92">
        <f>('broad money'!V92/100)*nGDP!V92</f>
        <v>26798731.279592536</v>
      </c>
      <c r="W92">
        <f>('broad money'!W92/100)*nGDP!W92</f>
        <v>42996627.104463898</v>
      </c>
      <c r="X92">
        <f>('broad money'!X92/100)*nGDP!X92</f>
        <v>43523249.114601716</v>
      </c>
      <c r="Y92">
        <f>('broad money'!Y92/100)*nGDP!Y92</f>
        <v>52702438.083351113</v>
      </c>
      <c r="Z92">
        <f>('broad money'!Z92/100)*nGDP!Z92</f>
        <v>55100820.532919154</v>
      </c>
      <c r="AA92">
        <f>('broad money'!AA92/100)*nGDP!AA92</f>
        <v>55479119.986372642</v>
      </c>
      <c r="AB92">
        <f>('broad money'!AB92/100)*nGDP!AB92</f>
        <v>61002624.522706345</v>
      </c>
      <c r="AC92">
        <f>('broad money'!AC92/100)*nGDP!AC92</f>
        <v>47370885.1809875</v>
      </c>
      <c r="AD92">
        <f>('broad money'!AD92/100)*nGDP!AD92</f>
        <v>65988267.725149773</v>
      </c>
      <c r="AE92">
        <f>('broad money'!AE92/100)*nGDP!AE92</f>
        <v>39803776.795599595</v>
      </c>
      <c r="AF92">
        <f>('broad money'!AF92/100)*nGDP!AF92</f>
        <v>48559595.160013691</v>
      </c>
      <c r="AG92">
        <f>('broad money'!AG92/100)*nGDP!AG92</f>
        <v>58760456.816751003</v>
      </c>
      <c r="AH92">
        <f>('broad money'!AH92/100)*nGDP!AH92</f>
        <v>62790899.763344102</v>
      </c>
      <c r="AI92">
        <f>('broad money'!AI92/100)*nGDP!AI92</f>
        <v>65502033.762694612</v>
      </c>
      <c r="AJ92">
        <f>('broad money'!AJ92/100)*nGDP!AJ92</f>
        <v>74284842.074575633</v>
      </c>
      <c r="AK92">
        <f>('broad money'!AK92/100)*nGDP!AK92</f>
        <v>82997263.289123073</v>
      </c>
      <c r="AL92">
        <f>('broad money'!AL92/100)*nGDP!AL92</f>
        <v>91344275.482617304</v>
      </c>
      <c r="AM92">
        <f>('broad money'!AM92/100)*nGDP!AM92</f>
        <v>83598324.359870121</v>
      </c>
      <c r="AN92">
        <f>('broad money'!AN92/100)*nGDP!AN92</f>
        <v>95860707.974893838</v>
      </c>
      <c r="AO92">
        <f>('broad money'!AO92/100)*nGDP!AO92</f>
        <v>98782577.382271335</v>
      </c>
      <c r="AP92">
        <f>('broad money'!AP92/100)*nGDP!AP92</f>
        <v>116671619.19996037</v>
      </c>
      <c r="AQ92">
        <f>('broad money'!AQ92/100)*nGDP!AQ92</f>
        <v>123232892.67224784</v>
      </c>
      <c r="AR92">
        <f>('broad money'!AR92/100)*nGDP!AR92</f>
        <v>129029234.69156742</v>
      </c>
      <c r="AS92">
        <f>('broad money'!AS92/100)*nGDP!AS92</f>
        <v>155020967.53697434</v>
      </c>
      <c r="AT92">
        <f>('broad money'!AT92/100)*nGDP!AT92</f>
        <v>150907513.01159856</v>
      </c>
      <c r="AU92">
        <f>('broad money'!AU92/100)*nGDP!AU92</f>
        <v>160786773.96954727</v>
      </c>
      <c r="AV92">
        <f>('broad money'!AV92/100)*nGDP!AV92</f>
        <v>160229051.59943157</v>
      </c>
      <c r="AW92">
        <f>('broad money'!AW92/100)*nGDP!AW92</f>
        <v>186404047.82098001</v>
      </c>
      <c r="AX92">
        <f>('broad money'!AX92/100)*nGDP!AX92</f>
        <v>211662021.14522687</v>
      </c>
      <c r="AY92">
        <f>('broad money'!AY92/100)*nGDP!AY92</f>
        <v>272928868.76893437</v>
      </c>
      <c r="AZ92">
        <f>('broad money'!AZ92/100)*nGDP!AZ92</f>
        <v>328831357.87448418</v>
      </c>
      <c r="BA92">
        <f>('broad money'!BA92/100)*nGDP!BA92</f>
        <v>435472613.94895035</v>
      </c>
      <c r="BB92">
        <f>('broad money'!BB92/100)*nGDP!BB92</f>
        <v>416485349.37655228</v>
      </c>
      <c r="BC92">
        <f>('broad money'!BC92/100)*nGDP!BC92</f>
        <v>466827983.51018447</v>
      </c>
      <c r="BD92">
        <f>('broad money'!BD92/100)*nGDP!BD92</f>
        <v>493564351.05860329</v>
      </c>
      <c r="BE92">
        <f>('broad money'!BE92/100)*nGDP!BE92</f>
        <v>486262332.53881282</v>
      </c>
      <c r="BF92">
        <f>('broad money'!BF92/100)*nGDP!BF92</f>
        <v>497169234.40941626</v>
      </c>
      <c r="BG92">
        <f>('broad money'!BG92/100)*nGDP!BG92</f>
        <v>466937860.77297944</v>
      </c>
      <c r="BH92">
        <f>('broad money'!BH92/100)*nGDP!BH92</f>
        <v>0</v>
      </c>
      <c r="BI92">
        <f>('broad money'!BI92/100)*nGDP!BI92</f>
        <v>0</v>
      </c>
      <c r="BJ92">
        <f>('broad money'!BJ92/100)*nGDP!BJ92</f>
        <v>576139119.47327411</v>
      </c>
      <c r="BK92">
        <f>('broad money'!BK92/100)*nGDP!BK92</f>
        <v>659448982.22331476</v>
      </c>
      <c r="BL92">
        <f>('broad money'!BL92/100)*nGDP!BL92</f>
        <v>805605490.57586384</v>
      </c>
      <c r="BM92">
        <f>('broad money'!BM92/100)*nGDP!BM92</f>
        <v>959351782.66098499</v>
      </c>
      <c r="BN92">
        <f>('broad money'!BN92/100)*nGDP!BN92</f>
        <v>1148489359.3956764</v>
      </c>
      <c r="BO92">
        <f>('broad money'!BO92/100)*nGDP!BO92</f>
        <v>1179871507.2674654</v>
      </c>
      <c r="BP92">
        <f>('broad money'!BP92/100)*nGDP!BP92</f>
        <v>1156532458.4200909</v>
      </c>
      <c r="BQ92">
        <f>('broad money'!BQ92/100)*nGDP!BQ92</f>
        <v>0</v>
      </c>
    </row>
    <row r="93" spans="1:69" x14ac:dyDescent="0.35">
      <c r="A93" t="s">
        <v>367</v>
      </c>
      <c r="B93" t="s">
        <v>368</v>
      </c>
      <c r="C93" t="s">
        <v>816</v>
      </c>
      <c r="D93" t="s">
        <v>817</v>
      </c>
      <c r="E93">
        <f>('broad money'!E93/100)*nGDP!E93</f>
        <v>0</v>
      </c>
      <c r="F93">
        <f>('broad money'!F93/100)*nGDP!F93</f>
        <v>0</v>
      </c>
      <c r="G93">
        <f>('broad money'!G93/100)*nGDP!G93</f>
        <v>0</v>
      </c>
      <c r="H93">
        <f>('broad money'!H93/100)*nGDP!H93</f>
        <v>0</v>
      </c>
      <c r="I93">
        <f>('broad money'!I93/100)*nGDP!I93</f>
        <v>0</v>
      </c>
      <c r="J93">
        <f>('broad money'!J93/100)*nGDP!J93</f>
        <v>0</v>
      </c>
      <c r="K93">
        <f>('broad money'!K93/100)*nGDP!K93</f>
        <v>0</v>
      </c>
      <c r="L93">
        <f>('broad money'!L93/100)*nGDP!L93</f>
        <v>0</v>
      </c>
      <c r="M93">
        <f>('broad money'!M93/100)*nGDP!M93</f>
        <v>0</v>
      </c>
      <c r="N93">
        <f>('broad money'!N93/100)*nGDP!N93</f>
        <v>0</v>
      </c>
      <c r="O93">
        <f>('broad money'!O93/100)*nGDP!O93</f>
        <v>0</v>
      </c>
      <c r="P93">
        <f>('broad money'!P93/100)*nGDP!P93</f>
        <v>0</v>
      </c>
      <c r="Q93">
        <f>('broad money'!Q93/100)*nGDP!Q93</f>
        <v>0</v>
      </c>
      <c r="R93">
        <f>('broad money'!R93/100)*nGDP!R93</f>
        <v>0</v>
      </c>
      <c r="S93">
        <f>('broad money'!S93/100)*nGDP!S93</f>
        <v>0</v>
      </c>
      <c r="T93">
        <f>('broad money'!T93/100)*nGDP!T93</f>
        <v>0</v>
      </c>
      <c r="U93">
        <f>('broad money'!U93/100)*nGDP!U93</f>
        <v>0</v>
      </c>
      <c r="V93">
        <f>('broad money'!V93/100)*nGDP!V93</f>
        <v>0</v>
      </c>
      <c r="W93">
        <f>('broad money'!W93/100)*nGDP!W93</f>
        <v>0</v>
      </c>
      <c r="X93">
        <f>('broad money'!X93/100)*nGDP!X93</f>
        <v>0</v>
      </c>
      <c r="Y93">
        <f>('broad money'!Y93/100)*nGDP!Y93</f>
        <v>0</v>
      </c>
      <c r="Z93">
        <f>('broad money'!Z93/100)*nGDP!Z93</f>
        <v>0</v>
      </c>
      <c r="AA93">
        <f>('broad money'!AA93/100)*nGDP!AA93</f>
        <v>0</v>
      </c>
      <c r="AB93">
        <f>('broad money'!AB93/100)*nGDP!AB93</f>
        <v>0</v>
      </c>
      <c r="AC93">
        <f>('broad money'!AC93/100)*nGDP!AC93</f>
        <v>0</v>
      </c>
      <c r="AD93">
        <f>('broad money'!AD93/100)*nGDP!AD93</f>
        <v>0</v>
      </c>
      <c r="AE93">
        <f>('broad money'!AE93/100)*nGDP!AE93</f>
        <v>23439592.506836474</v>
      </c>
      <c r="AF93">
        <f>('broad money'!AF93/100)*nGDP!AF93</f>
        <v>40831234.855323732</v>
      </c>
      <c r="AG93">
        <f>('broad money'!AG93/100)*nGDP!AG93</f>
        <v>35644555.252507508</v>
      </c>
      <c r="AH93">
        <f>('broad money'!AH93/100)*nGDP!AH93</f>
        <v>30069413.913396239</v>
      </c>
      <c r="AI93">
        <f>('broad money'!AI93/100)*nGDP!AI93</f>
        <v>168013170.15370673</v>
      </c>
      <c r="AJ93">
        <f>('broad money'!AJ93/100)*nGDP!AJ93</f>
        <v>32780213.357014451</v>
      </c>
      <c r="AK93">
        <f>('broad money'!AK93/100)*nGDP!AK93</f>
        <v>36475791.306324318</v>
      </c>
      <c r="AL93">
        <f>('broad money'!AL93/100)*nGDP!AL93</f>
        <v>35237395.162401371</v>
      </c>
      <c r="AM93">
        <f>('broad money'!AM93/100)*nGDP!AM93</f>
        <v>40921060.500511169</v>
      </c>
      <c r="AN93">
        <f>('broad money'!AN93/100)*nGDP!AN93</f>
        <v>41741777.159565687</v>
      </c>
      <c r="AO93">
        <f>('broad money'!AO93/100)*nGDP!AO93</f>
        <v>42419973.894175693</v>
      </c>
      <c r="AP93">
        <f>('broad money'!AP93/100)*nGDP!AP93</f>
        <v>64688506.560868584</v>
      </c>
      <c r="AQ93">
        <f>('broad money'!AQ93/100)*nGDP!AQ93</f>
        <v>56866343.015918516</v>
      </c>
      <c r="AR93">
        <f>('broad money'!AR93/100)*nGDP!AR93</f>
        <v>66224556.768070377</v>
      </c>
      <c r="AS93">
        <f>('broad money'!AS93/100)*nGDP!AS93</f>
        <v>92281137.529380187</v>
      </c>
      <c r="AT93">
        <f>('broad money'!AT93/100)*nGDP!AT93</f>
        <v>77502019.111357033</v>
      </c>
      <c r="AU93">
        <f>('broad money'!AU93/100)*nGDP!AU93</f>
        <v>102875795.38972814</v>
      </c>
      <c r="AV93">
        <f>('broad money'!AV93/100)*nGDP!AV93</f>
        <v>52220787.060365379</v>
      </c>
      <c r="AW93">
        <f>('broad money'!AW93/100)*nGDP!AW93</f>
        <v>81513703.644194961</v>
      </c>
      <c r="AX93">
        <f>('broad money'!AX93/100)*nGDP!AX93</f>
        <v>96649328.079092771</v>
      </c>
      <c r="AY93">
        <f>('broad money'!AY93/100)*nGDP!AY93</f>
        <v>101753924.67788517</v>
      </c>
      <c r="AZ93">
        <f>('broad money'!AZ93/100)*nGDP!AZ93</f>
        <v>140611845.95563236</v>
      </c>
      <c r="BA93">
        <f>('broad money'!BA93/100)*nGDP!BA93</f>
        <v>195761740.11666164</v>
      </c>
      <c r="BB93">
        <f>('broad money'!BB93/100)*nGDP!BB93</f>
        <v>199075366.58132124</v>
      </c>
      <c r="BC93">
        <f>('broad money'!BC93/100)*nGDP!BC93</f>
        <v>226201977.88801193</v>
      </c>
      <c r="BD93">
        <f>('broad money'!BD93/100)*nGDP!BD93</f>
        <v>345620867.18117487</v>
      </c>
      <c r="BE93">
        <f>('broad money'!BE93/100)*nGDP!BE93</f>
        <v>301818093.64521205</v>
      </c>
      <c r="BF93">
        <f>('broad money'!BF93/100)*nGDP!BF93</f>
        <v>327580986.02651608</v>
      </c>
      <c r="BG93">
        <f>('broad money'!BG93/100)*nGDP!BG93</f>
        <v>487512562.25640398</v>
      </c>
      <c r="BH93">
        <f>('broad money'!BH93/100)*nGDP!BH93</f>
        <v>517866984.02211142</v>
      </c>
      <c r="BI93">
        <f>('broad money'!BI93/100)*nGDP!BI93</f>
        <v>564897157.36706543</v>
      </c>
      <c r="BJ93">
        <f>('broad money'!BJ93/100)*nGDP!BJ93</f>
        <v>592757005.62603641</v>
      </c>
      <c r="BK93">
        <f>('broad money'!BK93/100)*nGDP!BK93</f>
        <v>657184483.56547332</v>
      </c>
      <c r="BL93">
        <f>('broad money'!BL93/100)*nGDP!BL93</f>
        <v>624591367.96482956</v>
      </c>
      <c r="BM93">
        <f>('broad money'!BM93/100)*nGDP!BM93</f>
        <v>693607187.94999802</v>
      </c>
      <c r="BN93">
        <f>('broad money'!BN93/100)*nGDP!BN93</f>
        <v>870364709.38600755</v>
      </c>
      <c r="BO93">
        <f>('broad money'!BO93/100)*nGDP!BO93</f>
        <v>800895544.95922852</v>
      </c>
      <c r="BP93">
        <f>('broad money'!BP93/100)*nGDP!BP93</f>
        <v>814568380.45890486</v>
      </c>
      <c r="BQ93">
        <f>('broad money'!BQ93/100)*nGDP!BQ93</f>
        <v>865657717.27875495</v>
      </c>
    </row>
    <row r="94" spans="1:69" x14ac:dyDescent="0.35">
      <c r="A94" t="s">
        <v>369</v>
      </c>
      <c r="B94" t="s">
        <v>370</v>
      </c>
      <c r="C94" t="s">
        <v>816</v>
      </c>
      <c r="D94" t="s">
        <v>817</v>
      </c>
      <c r="E94">
        <f>('broad money'!E94/100)*nGDP!E94</f>
        <v>0</v>
      </c>
      <c r="F94">
        <f>('broad money'!F94/100)*nGDP!F94</f>
        <v>0</v>
      </c>
      <c r="G94">
        <f>('broad money'!G94/100)*nGDP!G94</f>
        <v>0</v>
      </c>
      <c r="H94">
        <f>('broad money'!H94/100)*nGDP!H94</f>
        <v>0</v>
      </c>
      <c r="I94">
        <f>('broad money'!I94/100)*nGDP!I94</f>
        <v>0</v>
      </c>
      <c r="J94">
        <f>('broad money'!J94/100)*nGDP!J94</f>
        <v>0</v>
      </c>
      <c r="K94">
        <f>('broad money'!K94/100)*nGDP!K94</f>
        <v>0</v>
      </c>
      <c r="L94">
        <f>('broad money'!L94/100)*nGDP!L94</f>
        <v>0</v>
      </c>
      <c r="M94">
        <f>('broad money'!M94/100)*nGDP!M94</f>
        <v>0</v>
      </c>
      <c r="N94">
        <f>('broad money'!N94/100)*nGDP!N94</f>
        <v>0</v>
      </c>
      <c r="O94">
        <f>('broad money'!O94/100)*nGDP!O94</f>
        <v>0</v>
      </c>
      <c r="P94">
        <f>('broad money'!P94/100)*nGDP!P94</f>
        <v>0</v>
      </c>
      <c r="Q94">
        <f>('broad money'!Q94/100)*nGDP!Q94</f>
        <v>0</v>
      </c>
      <c r="R94">
        <f>('broad money'!R94/100)*nGDP!R94</f>
        <v>0</v>
      </c>
      <c r="S94">
        <f>('broad money'!S94/100)*nGDP!S94</f>
        <v>0</v>
      </c>
      <c r="T94">
        <f>('broad money'!T94/100)*nGDP!T94</f>
        <v>0</v>
      </c>
      <c r="U94">
        <f>('broad money'!U94/100)*nGDP!U94</f>
        <v>0</v>
      </c>
      <c r="V94">
        <f>('broad money'!V94/100)*nGDP!V94</f>
        <v>0</v>
      </c>
      <c r="W94">
        <f>('broad money'!W94/100)*nGDP!W94</f>
        <v>0</v>
      </c>
      <c r="X94">
        <f>('broad money'!X94/100)*nGDP!X94</f>
        <v>0</v>
      </c>
      <c r="Y94">
        <f>('broad money'!Y94/100)*nGDP!Y94</f>
        <v>0</v>
      </c>
      <c r="Z94">
        <f>('broad money'!Z94/100)*nGDP!Z94</f>
        <v>0</v>
      </c>
      <c r="AA94">
        <f>('broad money'!AA94/100)*nGDP!AA94</f>
        <v>0</v>
      </c>
      <c r="AB94">
        <f>('broad money'!AB94/100)*nGDP!AB94</f>
        <v>0</v>
      </c>
      <c r="AC94">
        <f>('broad money'!AC94/100)*nGDP!AC94</f>
        <v>0</v>
      </c>
      <c r="AD94">
        <f>('broad money'!AD94/100)*nGDP!AD94</f>
        <v>19970486.639024369</v>
      </c>
      <c r="AE94">
        <f>('broad money'!AE94/100)*nGDP!AE94</f>
        <v>30421081.126009319</v>
      </c>
      <c r="AF94">
        <f>('broad money'!AF94/100)*nGDP!AF94</f>
        <v>31390523.459837753</v>
      </c>
      <c r="AG94">
        <f>('broad money'!AG94/100)*nGDP!AG94</f>
        <v>18808237.359310832</v>
      </c>
      <c r="AH94">
        <f>('broad money'!AH94/100)*nGDP!AH94</f>
        <v>24710955.873909719</v>
      </c>
      <c r="AI94">
        <f>('broad money'!AI94/100)*nGDP!AI94</f>
        <v>13901907.873595538</v>
      </c>
      <c r="AJ94">
        <f>('broad money'!AJ94/100)*nGDP!AJ94</f>
        <v>11828848.899266068</v>
      </c>
      <c r="AK94">
        <f>('broad money'!AK94/100)*nGDP!AK94</f>
        <v>16422873.634835424</v>
      </c>
      <c r="AL94">
        <f>('broad money'!AL94/100)*nGDP!AL94</f>
        <v>11442189.894731799</v>
      </c>
      <c r="AM94">
        <f>('broad money'!AM94/100)*nGDP!AM94</f>
        <v>13978628.163476536</v>
      </c>
      <c r="AN94">
        <f>('broad money'!AN94/100)*nGDP!AN94</f>
        <v>23159443.9606627</v>
      </c>
      <c r="AO94">
        <f>('broad money'!AO94/100)*nGDP!AO94</f>
        <v>32266487.327603873</v>
      </c>
      <c r="AP94">
        <f>('broad money'!AP94/100)*nGDP!AP94</f>
        <v>30911335.878696766</v>
      </c>
      <c r="AQ94">
        <f>('broad money'!AQ94/100)*nGDP!AQ94</f>
        <v>35340176.745802619</v>
      </c>
      <c r="AR94">
        <f>('broad money'!AR94/100)*nGDP!AR94</f>
        <v>57109065.126130618</v>
      </c>
      <c r="AS94">
        <f>('broad money'!AS94/100)*nGDP!AS94</f>
        <v>67287352.121131271</v>
      </c>
      <c r="AT94">
        <f>('broad money'!AT94/100)*nGDP!AT94</f>
        <v>83803238.165526137</v>
      </c>
      <c r="AU94">
        <f>('broad money'!AU94/100)*nGDP!AU94</f>
        <v>136082648.17108804</v>
      </c>
      <c r="AV94">
        <f>('broad money'!AV94/100)*nGDP!AV94</f>
        <v>261766898.60621104</v>
      </c>
      <c r="AW94">
        <f>('broad money'!AW94/100)*nGDP!AW94</f>
        <v>382844632.28925037</v>
      </c>
      <c r="AX94">
        <f>('broad money'!AX94/100)*nGDP!AX94</f>
        <v>525055448.85084081</v>
      </c>
      <c r="AY94">
        <f>('broad money'!AY94/100)*nGDP!AY94</f>
        <v>597151772.42789459</v>
      </c>
      <c r="AZ94">
        <f>('broad money'!AZ94/100)*nGDP!AZ94</f>
        <v>914502631.93695068</v>
      </c>
      <c r="BA94">
        <f>('broad money'!BA94/100)*nGDP!BA94</f>
        <v>1279026844.9256873</v>
      </c>
      <c r="BB94">
        <f>('broad money'!BB94/100)*nGDP!BB94</f>
        <v>1503643794.832674</v>
      </c>
      <c r="BC94">
        <f>('broad money'!BC94/100)*nGDP!BC94</f>
        <v>1835106163.7816691</v>
      </c>
      <c r="BD94">
        <f>('broad money'!BD94/100)*nGDP!BD94</f>
        <v>1926796068.7910826</v>
      </c>
      <c r="BE94">
        <f>('broad money'!BE94/100)*nGDP!BE94</f>
        <v>2838080525.4052062</v>
      </c>
      <c r="BF94">
        <f>('broad money'!BF94/100)*nGDP!BF94</f>
        <v>3116017759.9163318</v>
      </c>
      <c r="BG94">
        <f>('broad money'!BG94/100)*nGDP!BG94</f>
        <v>2622745873.9701071</v>
      </c>
      <c r="BH94">
        <f>('broad money'!BH94/100)*nGDP!BH94</f>
        <v>2036495563.3878601</v>
      </c>
      <c r="BI94">
        <f>('broad money'!BI94/100)*nGDP!BI94</f>
        <v>1604777234.5187812</v>
      </c>
      <c r="BJ94">
        <f>('broad money'!BJ94/100)*nGDP!BJ94</f>
        <v>1553413440.9011869</v>
      </c>
      <c r="BK94">
        <f>('broad money'!BK94/100)*nGDP!BK94</f>
        <v>1611316423.2293916</v>
      </c>
      <c r="BL94">
        <f>('broad money'!BL94/100)*nGDP!BL94</f>
        <v>1416597369.8808081</v>
      </c>
      <c r="BM94">
        <f>('broad money'!BM94/100)*nGDP!BM94</f>
        <v>1369039540.8415103</v>
      </c>
      <c r="BN94">
        <f>('broad money'!BN94/100)*nGDP!BN94</f>
        <v>1412004845.3586507</v>
      </c>
      <c r="BO94">
        <f>('broad money'!BO94/100)*nGDP!BO94</f>
        <v>1531256345.1417902</v>
      </c>
      <c r="BP94">
        <f>('broad money'!BP94/100)*nGDP!BP94</f>
        <v>1712048779.2211881</v>
      </c>
      <c r="BQ94">
        <f>('broad money'!BQ94/100)*nGDP!BQ94</f>
        <v>0</v>
      </c>
    </row>
    <row r="95" spans="1:69" x14ac:dyDescent="0.35">
      <c r="A95" t="s">
        <v>371</v>
      </c>
      <c r="B95" t="s">
        <v>372</v>
      </c>
      <c r="C95" t="s">
        <v>816</v>
      </c>
      <c r="D95" t="s">
        <v>817</v>
      </c>
      <c r="E95">
        <f>('broad money'!E95/100)*nGDP!E95</f>
        <v>0</v>
      </c>
      <c r="F95">
        <f>('broad money'!F95/100)*nGDP!F95</f>
        <v>0</v>
      </c>
      <c r="G95">
        <f>('broad money'!G95/100)*nGDP!G95</f>
        <v>0</v>
      </c>
      <c r="H95">
        <f>('broad money'!H95/100)*nGDP!H95</f>
        <v>0</v>
      </c>
      <c r="I95">
        <f>('broad money'!I95/100)*nGDP!I95</f>
        <v>0</v>
      </c>
      <c r="J95">
        <f>('broad money'!J95/100)*nGDP!J95</f>
        <v>0</v>
      </c>
      <c r="K95">
        <f>('broad money'!K95/100)*nGDP!K95</f>
        <v>0</v>
      </c>
      <c r="L95">
        <f>('broad money'!L95/100)*nGDP!L95</f>
        <v>0</v>
      </c>
      <c r="M95">
        <f>('broad money'!M95/100)*nGDP!M95</f>
        <v>0</v>
      </c>
      <c r="N95">
        <f>('broad money'!N95/100)*nGDP!N95</f>
        <v>0</v>
      </c>
      <c r="O95">
        <f>('broad money'!O95/100)*nGDP!O95</f>
        <v>0</v>
      </c>
      <c r="P95">
        <f>('broad money'!P95/100)*nGDP!P95</f>
        <v>0</v>
      </c>
      <c r="Q95">
        <f>('broad money'!Q95/100)*nGDP!Q95</f>
        <v>0</v>
      </c>
      <c r="R95">
        <f>('broad money'!R95/100)*nGDP!R95</f>
        <v>0</v>
      </c>
      <c r="S95">
        <f>('broad money'!S95/100)*nGDP!S95</f>
        <v>0</v>
      </c>
      <c r="T95">
        <f>('broad money'!T95/100)*nGDP!T95</f>
        <v>0</v>
      </c>
      <c r="U95">
        <f>('broad money'!U95/100)*nGDP!U95</f>
        <v>0</v>
      </c>
      <c r="V95">
        <f>('broad money'!V95/100)*nGDP!V95</f>
        <v>0</v>
      </c>
      <c r="W95">
        <f>('broad money'!W95/100)*nGDP!W95</f>
        <v>0</v>
      </c>
      <c r="X95">
        <f>('broad money'!X95/100)*nGDP!X95</f>
        <v>0</v>
      </c>
      <c r="Y95">
        <f>('broad money'!Y95/100)*nGDP!Y95</f>
        <v>0</v>
      </c>
      <c r="Z95">
        <f>('broad money'!Z95/100)*nGDP!Z95</f>
        <v>0</v>
      </c>
      <c r="AA95">
        <f>('broad money'!AA95/100)*nGDP!AA95</f>
        <v>0</v>
      </c>
      <c r="AB95">
        <f>('broad money'!AB95/100)*nGDP!AB95</f>
        <v>0</v>
      </c>
      <c r="AC95">
        <f>('broad money'!AC95/100)*nGDP!AC95</f>
        <v>0</v>
      </c>
      <c r="AD95">
        <f>('broad money'!AD95/100)*nGDP!AD95</f>
        <v>0</v>
      </c>
      <c r="AE95">
        <f>('broad money'!AE95/100)*nGDP!AE95</f>
        <v>0</v>
      </c>
      <c r="AF95">
        <f>('broad money'!AF95/100)*nGDP!AF95</f>
        <v>0</v>
      </c>
      <c r="AG95">
        <f>('broad money'!AG95/100)*nGDP!AG95</f>
        <v>0</v>
      </c>
      <c r="AH95">
        <f>('broad money'!AH95/100)*nGDP!AH95</f>
        <v>0</v>
      </c>
      <c r="AI95">
        <f>('broad money'!AI95/100)*nGDP!AI95</f>
        <v>0</v>
      </c>
      <c r="AJ95">
        <f>('broad money'!AJ95/100)*nGDP!AJ95</f>
        <v>0</v>
      </c>
      <c r="AK95">
        <f>('broad money'!AK95/100)*nGDP!AK95</f>
        <v>0</v>
      </c>
      <c r="AL95">
        <f>('broad money'!AL95/100)*nGDP!AL95</f>
        <v>0</v>
      </c>
      <c r="AM95">
        <f>('broad money'!AM95/100)*nGDP!AM95</f>
        <v>0</v>
      </c>
      <c r="AN95">
        <f>('broad money'!AN95/100)*nGDP!AN95</f>
        <v>0</v>
      </c>
      <c r="AO95">
        <f>('broad money'!AO95/100)*nGDP!AO95</f>
        <v>0</v>
      </c>
      <c r="AP95">
        <f>('broad money'!AP95/100)*nGDP!AP95</f>
        <v>0</v>
      </c>
      <c r="AQ95">
        <f>('broad money'!AQ95/100)*nGDP!AQ95</f>
        <v>0</v>
      </c>
      <c r="AR95">
        <f>('broad money'!AR95/100)*nGDP!AR95</f>
        <v>0</v>
      </c>
      <c r="AS95">
        <f>('broad money'!AS95/100)*nGDP!AS95</f>
        <v>0</v>
      </c>
      <c r="AT95">
        <f>('broad money'!AT95/100)*nGDP!AT95</f>
        <v>0</v>
      </c>
      <c r="AU95">
        <f>('broad money'!AU95/100)*nGDP!AU95</f>
        <v>0</v>
      </c>
      <c r="AV95">
        <f>('broad money'!AV95/100)*nGDP!AV95</f>
        <v>0</v>
      </c>
      <c r="AW95">
        <f>('broad money'!AW95/100)*nGDP!AW95</f>
        <v>0</v>
      </c>
      <c r="AX95">
        <f>('broad money'!AX95/100)*nGDP!AX95</f>
        <v>0</v>
      </c>
      <c r="AY95">
        <f>('broad money'!AY95/100)*nGDP!AY95</f>
        <v>0</v>
      </c>
      <c r="AZ95">
        <f>('broad money'!AZ95/100)*nGDP!AZ95</f>
        <v>0</v>
      </c>
      <c r="BA95">
        <f>('broad money'!BA95/100)*nGDP!BA95</f>
        <v>0</v>
      </c>
      <c r="BB95">
        <f>('broad money'!BB95/100)*nGDP!BB95</f>
        <v>0</v>
      </c>
      <c r="BC95">
        <f>('broad money'!BC95/100)*nGDP!BC95</f>
        <v>0</v>
      </c>
      <c r="BD95">
        <f>('broad money'!BD95/100)*nGDP!BD95</f>
        <v>0</v>
      </c>
      <c r="BE95">
        <f>('broad money'!BE95/100)*nGDP!BE95</f>
        <v>0</v>
      </c>
      <c r="BF95">
        <f>('broad money'!BF95/100)*nGDP!BF95</f>
        <v>0</v>
      </c>
      <c r="BG95">
        <f>('broad money'!BG95/100)*nGDP!BG95</f>
        <v>0</v>
      </c>
      <c r="BH95">
        <f>('broad money'!BH95/100)*nGDP!BH95</f>
        <v>0</v>
      </c>
      <c r="BI95">
        <f>('broad money'!BI95/100)*nGDP!BI95</f>
        <v>0</v>
      </c>
      <c r="BJ95">
        <f>('broad money'!BJ95/100)*nGDP!BJ95</f>
        <v>0</v>
      </c>
      <c r="BK95">
        <f>('broad money'!BK95/100)*nGDP!BK95</f>
        <v>0</v>
      </c>
      <c r="BL95">
        <f>('broad money'!BL95/100)*nGDP!BL95</f>
        <v>0</v>
      </c>
      <c r="BM95">
        <f>('broad money'!BM95/100)*nGDP!BM95</f>
        <v>0</v>
      </c>
      <c r="BN95">
        <f>('broad money'!BN95/100)*nGDP!BN95</f>
        <v>0</v>
      </c>
      <c r="BO95">
        <f>('broad money'!BO95/100)*nGDP!BO95</f>
        <v>0</v>
      </c>
      <c r="BP95">
        <f>('broad money'!BP95/100)*nGDP!BP95</f>
        <v>0</v>
      </c>
      <c r="BQ95">
        <f>('broad money'!BQ95/100)*nGDP!BQ95</f>
        <v>0</v>
      </c>
    </row>
    <row r="96" spans="1:69" x14ac:dyDescent="0.35">
      <c r="A96" t="s">
        <v>373</v>
      </c>
      <c r="B96" t="s">
        <v>374</v>
      </c>
      <c r="C96" t="s">
        <v>816</v>
      </c>
      <c r="D96" t="s">
        <v>817</v>
      </c>
      <c r="E96">
        <f>('broad money'!E96/100)*nGDP!E96</f>
        <v>0</v>
      </c>
      <c r="F96">
        <f>('broad money'!F96/100)*nGDP!F96</f>
        <v>0</v>
      </c>
      <c r="G96">
        <f>('broad money'!G96/100)*nGDP!G96</f>
        <v>0</v>
      </c>
      <c r="H96">
        <f>('broad money'!H96/100)*nGDP!H96</f>
        <v>0</v>
      </c>
      <c r="I96">
        <f>('broad money'!I96/100)*nGDP!I96</f>
        <v>0</v>
      </c>
      <c r="J96">
        <f>('broad money'!J96/100)*nGDP!J96</f>
        <v>0</v>
      </c>
      <c r="K96">
        <f>('broad money'!K96/100)*nGDP!K96</f>
        <v>0</v>
      </c>
      <c r="L96">
        <f>('broad money'!L96/100)*nGDP!L96</f>
        <v>0</v>
      </c>
      <c r="M96">
        <f>('broad money'!M96/100)*nGDP!M96</f>
        <v>0</v>
      </c>
      <c r="N96">
        <f>('broad money'!N96/100)*nGDP!N96</f>
        <v>0</v>
      </c>
      <c r="O96">
        <f>('broad money'!O96/100)*nGDP!O96</f>
        <v>0</v>
      </c>
      <c r="P96">
        <f>('broad money'!P96/100)*nGDP!P96</f>
        <v>0</v>
      </c>
      <c r="Q96">
        <f>('broad money'!Q96/100)*nGDP!Q96</f>
        <v>0</v>
      </c>
      <c r="R96">
        <f>('broad money'!R96/100)*nGDP!R96</f>
        <v>0</v>
      </c>
      <c r="S96">
        <f>('broad money'!S96/100)*nGDP!S96</f>
        <v>0</v>
      </c>
      <c r="T96">
        <f>('broad money'!T96/100)*nGDP!T96</f>
        <v>0</v>
      </c>
      <c r="U96">
        <f>('broad money'!U96/100)*nGDP!U96</f>
        <v>0</v>
      </c>
      <c r="V96">
        <f>('broad money'!V96/100)*nGDP!V96</f>
        <v>33247037.03703706</v>
      </c>
      <c r="W96">
        <f>('broad money'!W96/100)*nGDP!W96</f>
        <v>39770000</v>
      </c>
      <c r="X96">
        <f>('broad money'!X96/100)*nGDP!X96</f>
        <v>45703703.703703567</v>
      </c>
      <c r="Y96">
        <f>('broad money'!Y96/100)*nGDP!Y96</f>
        <v>48500370.370370388</v>
      </c>
      <c r="Z96">
        <f>('broad money'!Z96/100)*nGDP!Z96</f>
        <v>52280370.370370448</v>
      </c>
      <c r="AA96">
        <f>('broad money'!AA96/100)*nGDP!AA96</f>
        <v>50525555.555555597</v>
      </c>
      <c r="AB96">
        <f>('broad money'!AB96/100)*nGDP!AB96</f>
        <v>48280370.370370276</v>
      </c>
      <c r="AC96">
        <f>('broad money'!AC96/100)*nGDP!AC96</f>
        <v>54969259.238066718</v>
      </c>
      <c r="AD96">
        <f>('broad money'!AD96/100)*nGDP!AD96</f>
        <v>65634444.450095773</v>
      </c>
      <c r="AE96">
        <f>('broad money'!AE96/100)*nGDP!AE96</f>
        <v>84054444.455747575</v>
      </c>
      <c r="AF96">
        <f>('broad money'!AF96/100)*nGDP!AF96</f>
        <v>93905555.555555776</v>
      </c>
      <c r="AG96">
        <f>('broad money'!AG96/100)*nGDP!AG96</f>
        <v>114908148.14814828</v>
      </c>
      <c r="AH96">
        <f>('broad money'!AH96/100)*nGDP!AH96</f>
        <v>122583703.70370357</v>
      </c>
      <c r="AI96">
        <f>('broad money'!AI96/100)*nGDP!AI96</f>
        <v>134261851.85185197</v>
      </c>
      <c r="AJ96">
        <f>('broad money'!AJ96/100)*nGDP!AJ96</f>
        <v>141482222.22222239</v>
      </c>
      <c r="AK96">
        <f>('broad money'!AK96/100)*nGDP!AK96</f>
        <v>150858888.88888878</v>
      </c>
      <c r="AL96">
        <f>('broad money'!AL96/100)*nGDP!AL96</f>
        <v>185918888.8888889</v>
      </c>
      <c r="AM96">
        <f>('broad money'!AM96/100)*nGDP!AM96</f>
        <v>209071481.48148164</v>
      </c>
      <c r="AN96">
        <f>('broad money'!AN96/100)*nGDP!AN96</f>
        <v>231014897.40740782</v>
      </c>
      <c r="AO96">
        <f>('broad money'!AO96/100)*nGDP!AO96</f>
        <v>253983764.44444418</v>
      </c>
      <c r="AP96">
        <f>('broad money'!AP96/100)*nGDP!AP96</f>
        <v>279523108.88888937</v>
      </c>
      <c r="AQ96">
        <f>('broad money'!AQ96/100)*nGDP!AQ96</f>
        <v>313841488.88888907</v>
      </c>
      <c r="AR96">
        <f>('broad money'!AR96/100)*nGDP!AR96</f>
        <v>357228051.85185164</v>
      </c>
      <c r="AS96">
        <f>('broad money'!AS96/100)*nGDP!AS96</f>
        <v>406542323.70370358</v>
      </c>
      <c r="AT96">
        <f>('broad money'!AT96/100)*nGDP!AT96</f>
        <v>451382372.22222227</v>
      </c>
      <c r="AU96">
        <f>('broad money'!AU96/100)*nGDP!AU96</f>
        <v>498949421.48148125</v>
      </c>
      <c r="AV96">
        <f>('broad money'!AV96/100)*nGDP!AV96</f>
        <v>529363986.66666633</v>
      </c>
      <c r="AW96">
        <f>('broad money'!AW96/100)*nGDP!AW96</f>
        <v>636414475.55555308</v>
      </c>
      <c r="AX96">
        <f>('broad money'!AX96/100)*nGDP!AX96</f>
        <v>596652713.70370352</v>
      </c>
      <c r="AY96">
        <f>('broad money'!AY96/100)*nGDP!AY96</f>
        <v>610311145.55555606</v>
      </c>
      <c r="AZ96">
        <f>('broad money'!AZ96/100)*nGDP!AZ96</f>
        <v>684610498.51851869</v>
      </c>
      <c r="BA96">
        <f>('broad money'!BA96/100)*nGDP!BA96</f>
        <v>719480454.81481445</v>
      </c>
      <c r="BB96">
        <f>('broad money'!BB96/100)*nGDP!BB96</f>
        <v>743492908.88888848</v>
      </c>
      <c r="BC96">
        <f>('broad money'!BC96/100)*nGDP!BC96</f>
        <v>766948032.2203784</v>
      </c>
      <c r="BD96">
        <f>('broad money'!BD96/100)*nGDP!BD96</f>
        <v>769724077.40885866</v>
      </c>
      <c r="BE96">
        <f>('broad money'!BE96/100)*nGDP!BE96</f>
        <v>731292165.50864744</v>
      </c>
      <c r="BF96">
        <f>('broad money'!BF96/100)*nGDP!BF96</f>
        <v>758837848.87678123</v>
      </c>
      <c r="BG96">
        <f>('broad money'!BG96/100)*nGDP!BG96</f>
        <v>805626770.92862976</v>
      </c>
      <c r="BH96">
        <f>('broad money'!BH96/100)*nGDP!BH96</f>
        <v>864621851.85185122</v>
      </c>
      <c r="BI96">
        <f>('broad money'!BI96/100)*nGDP!BI96</f>
        <v>903374074.07407355</v>
      </c>
      <c r="BJ96">
        <f>('broad money'!BJ96/100)*nGDP!BJ96</f>
        <v>931300000.00000417</v>
      </c>
      <c r="BK96">
        <f>('broad money'!BK96/100)*nGDP!BK96</f>
        <v>1017410046.6555508</v>
      </c>
      <c r="BL96">
        <f>('broad money'!BL96/100)*nGDP!BL96</f>
        <v>996760688.88889265</v>
      </c>
      <c r="BM96">
        <f>('broad money'!BM96/100)*nGDP!BM96</f>
        <v>984733127.83703554</v>
      </c>
      <c r="BN96">
        <f>('broad money'!BN96/100)*nGDP!BN96</f>
        <v>1068392854.5740745</v>
      </c>
      <c r="BO96">
        <f>('broad money'!BO96/100)*nGDP!BO96</f>
        <v>1174017380.6111076</v>
      </c>
      <c r="BP96">
        <f>('broad money'!BP96/100)*nGDP!BP96</f>
        <v>1189999039.8296301</v>
      </c>
      <c r="BQ96">
        <f>('broad money'!BQ96/100)*nGDP!BQ96</f>
        <v>1290420717.6074054</v>
      </c>
    </row>
    <row r="97" spans="1:69" x14ac:dyDescent="0.35">
      <c r="A97" t="s">
        <v>375</v>
      </c>
      <c r="B97" t="s">
        <v>376</v>
      </c>
      <c r="C97" t="s">
        <v>816</v>
      </c>
      <c r="D97" t="s">
        <v>817</v>
      </c>
      <c r="E97">
        <f>('broad money'!E97/100)*nGDP!E97</f>
        <v>0</v>
      </c>
      <c r="F97">
        <f>('broad money'!F97/100)*nGDP!F97</f>
        <v>0</v>
      </c>
      <c r="G97">
        <f>('broad money'!G97/100)*nGDP!G97</f>
        <v>0</v>
      </c>
      <c r="H97">
        <f>('broad money'!H97/100)*nGDP!H97</f>
        <v>0</v>
      </c>
      <c r="I97">
        <f>('broad money'!I97/100)*nGDP!I97</f>
        <v>0</v>
      </c>
      <c r="J97">
        <f>('broad money'!J97/100)*nGDP!J97</f>
        <v>0</v>
      </c>
      <c r="K97">
        <f>('broad money'!K97/100)*nGDP!K97</f>
        <v>0</v>
      </c>
      <c r="L97">
        <f>('broad money'!L97/100)*nGDP!L97</f>
        <v>0</v>
      </c>
      <c r="M97">
        <f>('broad money'!M97/100)*nGDP!M97</f>
        <v>0</v>
      </c>
      <c r="N97">
        <f>('broad money'!N97/100)*nGDP!N97</f>
        <v>0</v>
      </c>
      <c r="O97">
        <f>('broad money'!O97/100)*nGDP!O97</f>
        <v>0</v>
      </c>
      <c r="P97">
        <f>('broad money'!P97/100)*nGDP!P97</f>
        <v>0</v>
      </c>
      <c r="Q97">
        <f>('broad money'!Q97/100)*nGDP!Q97</f>
        <v>0</v>
      </c>
      <c r="R97">
        <f>('broad money'!R97/100)*nGDP!R97</f>
        <v>0</v>
      </c>
      <c r="S97">
        <f>('broad money'!S97/100)*nGDP!S97</f>
        <v>0</v>
      </c>
      <c r="T97">
        <f>('broad money'!T97/100)*nGDP!T97</f>
        <v>0</v>
      </c>
      <c r="U97">
        <f>('broad money'!U97/100)*nGDP!U97</f>
        <v>0</v>
      </c>
      <c r="V97">
        <f>('broad money'!V97/100)*nGDP!V97</f>
        <v>0</v>
      </c>
      <c r="W97">
        <f>('broad money'!W97/100)*nGDP!W97</f>
        <v>0</v>
      </c>
      <c r="X97">
        <f>('broad money'!X97/100)*nGDP!X97</f>
        <v>0</v>
      </c>
      <c r="Y97">
        <f>('broad money'!Y97/100)*nGDP!Y97</f>
        <v>0</v>
      </c>
      <c r="Z97">
        <f>('broad money'!Z97/100)*nGDP!Z97</f>
        <v>0</v>
      </c>
      <c r="AA97">
        <f>('broad money'!AA97/100)*nGDP!AA97</f>
        <v>0</v>
      </c>
      <c r="AB97">
        <f>('broad money'!AB97/100)*nGDP!AB97</f>
        <v>0</v>
      </c>
      <c r="AC97">
        <f>('broad money'!AC97/100)*nGDP!AC97</f>
        <v>0</v>
      </c>
      <c r="AD97">
        <f>('broad money'!AD97/100)*nGDP!AD97</f>
        <v>0</v>
      </c>
      <c r="AE97">
        <f>('broad money'!AE97/100)*nGDP!AE97</f>
        <v>0</v>
      </c>
      <c r="AF97">
        <f>('broad money'!AF97/100)*nGDP!AF97</f>
        <v>0</v>
      </c>
      <c r="AG97">
        <f>('broad money'!AG97/100)*nGDP!AG97</f>
        <v>0</v>
      </c>
      <c r="AH97">
        <f>('broad money'!AH97/100)*nGDP!AH97</f>
        <v>0</v>
      </c>
      <c r="AI97">
        <f>('broad money'!AI97/100)*nGDP!AI97</f>
        <v>0</v>
      </c>
      <c r="AJ97">
        <f>('broad money'!AJ97/100)*nGDP!AJ97</f>
        <v>0</v>
      </c>
      <c r="AK97">
        <f>('broad money'!AK97/100)*nGDP!AK97</f>
        <v>0</v>
      </c>
      <c r="AL97">
        <f>('broad money'!AL97/100)*nGDP!AL97</f>
        <v>0</v>
      </c>
      <c r="AM97">
        <f>('broad money'!AM97/100)*nGDP!AM97</f>
        <v>0</v>
      </c>
      <c r="AN97">
        <f>('broad money'!AN97/100)*nGDP!AN97</f>
        <v>0</v>
      </c>
      <c r="AO97">
        <f>('broad money'!AO97/100)*nGDP!AO97</f>
        <v>0</v>
      </c>
      <c r="AP97">
        <f>('broad money'!AP97/100)*nGDP!AP97</f>
        <v>0</v>
      </c>
      <c r="AQ97">
        <f>('broad money'!AQ97/100)*nGDP!AQ97</f>
        <v>0</v>
      </c>
      <c r="AR97">
        <f>('broad money'!AR97/100)*nGDP!AR97</f>
        <v>0</v>
      </c>
      <c r="AS97">
        <f>('broad money'!AS97/100)*nGDP!AS97</f>
        <v>0</v>
      </c>
      <c r="AT97">
        <f>('broad money'!AT97/100)*nGDP!AT97</f>
        <v>0</v>
      </c>
      <c r="AU97">
        <f>('broad money'!AU97/100)*nGDP!AU97</f>
        <v>0</v>
      </c>
      <c r="AV97">
        <f>('broad money'!AV97/100)*nGDP!AV97</f>
        <v>0</v>
      </c>
      <c r="AW97">
        <f>('broad money'!AW97/100)*nGDP!AW97</f>
        <v>0</v>
      </c>
      <c r="AX97">
        <f>('broad money'!AX97/100)*nGDP!AX97</f>
        <v>0</v>
      </c>
      <c r="AY97">
        <f>('broad money'!AY97/100)*nGDP!AY97</f>
        <v>0</v>
      </c>
      <c r="AZ97">
        <f>('broad money'!AZ97/100)*nGDP!AZ97</f>
        <v>0</v>
      </c>
      <c r="BA97">
        <f>('broad money'!BA97/100)*nGDP!BA97</f>
        <v>0</v>
      </c>
      <c r="BB97">
        <f>('broad money'!BB97/100)*nGDP!BB97</f>
        <v>0</v>
      </c>
      <c r="BC97">
        <f>('broad money'!BC97/100)*nGDP!BC97</f>
        <v>0</v>
      </c>
      <c r="BD97">
        <f>('broad money'!BD97/100)*nGDP!BD97</f>
        <v>0</v>
      </c>
      <c r="BE97">
        <f>('broad money'!BE97/100)*nGDP!BE97</f>
        <v>0</v>
      </c>
      <c r="BF97">
        <f>('broad money'!BF97/100)*nGDP!BF97</f>
        <v>0</v>
      </c>
      <c r="BG97">
        <f>('broad money'!BG97/100)*nGDP!BG97</f>
        <v>0</v>
      </c>
      <c r="BH97">
        <f>('broad money'!BH97/100)*nGDP!BH97</f>
        <v>0</v>
      </c>
      <c r="BI97">
        <f>('broad money'!BI97/100)*nGDP!BI97</f>
        <v>0</v>
      </c>
      <c r="BJ97">
        <f>('broad money'!BJ97/100)*nGDP!BJ97</f>
        <v>0</v>
      </c>
      <c r="BK97">
        <f>('broad money'!BK97/100)*nGDP!BK97</f>
        <v>0</v>
      </c>
      <c r="BL97">
        <f>('broad money'!BL97/100)*nGDP!BL97</f>
        <v>0</v>
      </c>
      <c r="BM97">
        <f>('broad money'!BM97/100)*nGDP!BM97</f>
        <v>0</v>
      </c>
      <c r="BN97">
        <f>('broad money'!BN97/100)*nGDP!BN97</f>
        <v>0</v>
      </c>
      <c r="BO97">
        <f>('broad money'!BO97/100)*nGDP!BO97</f>
        <v>0</v>
      </c>
      <c r="BP97">
        <f>('broad money'!BP97/100)*nGDP!BP97</f>
        <v>0</v>
      </c>
      <c r="BQ97">
        <f>('broad money'!BQ97/100)*nGDP!BQ97</f>
        <v>0</v>
      </c>
    </row>
    <row r="98" spans="1:69" x14ac:dyDescent="0.35">
      <c r="A98" t="s">
        <v>377</v>
      </c>
      <c r="B98" t="s">
        <v>378</v>
      </c>
      <c r="C98" t="s">
        <v>816</v>
      </c>
      <c r="D98" t="s">
        <v>817</v>
      </c>
      <c r="E98">
        <f>('broad money'!E98/100)*nGDP!E98</f>
        <v>134500000.00000027</v>
      </c>
      <c r="F98">
        <f>('broad money'!F98/100)*nGDP!F98</f>
        <v>140199999.99999985</v>
      </c>
      <c r="G98">
        <f>('broad money'!G98/100)*nGDP!G98</f>
        <v>150500000.00000051</v>
      </c>
      <c r="H98">
        <f>('broad money'!H98/100)*nGDP!H98</f>
        <v>167700000.00000033</v>
      </c>
      <c r="I98">
        <f>('broad money'!I98/100)*nGDP!I98</f>
        <v>192200000.00000009</v>
      </c>
      <c r="J98">
        <f>('broad money'!J98/100)*nGDP!J98</f>
        <v>207899999.99999985</v>
      </c>
      <c r="K98">
        <f>('broad money'!K98/100)*nGDP!K98</f>
        <v>232300000.00000051</v>
      </c>
      <c r="L98">
        <f>('broad money'!L98/100)*nGDP!L98</f>
        <v>260499999.99999964</v>
      </c>
      <c r="M98">
        <f>('broad money'!M98/100)*nGDP!M98</f>
        <v>280699999.99999988</v>
      </c>
      <c r="N98">
        <f>('broad money'!N98/100)*nGDP!N98</f>
        <v>315099999.99999976</v>
      </c>
      <c r="O98">
        <f>('broad money'!O98/100)*nGDP!O98</f>
        <v>350099999.99999994</v>
      </c>
      <c r="P98">
        <f>('broad money'!P98/100)*nGDP!P98</f>
        <v>389199999.99999905</v>
      </c>
      <c r="Q98">
        <f>('broad money'!Q98/100)*nGDP!Q98</f>
        <v>482999999.99999964</v>
      </c>
      <c r="R98">
        <f>('broad money'!R98/100)*nGDP!R98</f>
        <v>591300000.00000095</v>
      </c>
      <c r="S98">
        <f>('broad money'!S98/100)*nGDP!S98</f>
        <v>674399999.99999881</v>
      </c>
      <c r="T98">
        <f>('broad money'!T98/100)*nGDP!T98</f>
        <v>827000000.00000179</v>
      </c>
      <c r="U98">
        <f>('broad money'!U98/100)*nGDP!U98</f>
        <v>1081899999.9999986</v>
      </c>
      <c r="V98">
        <f>('broad money'!V98/100)*nGDP!V98</f>
        <v>1284599999.9999995</v>
      </c>
      <c r="W98">
        <f>('broad money'!W98/100)*nGDP!W98</f>
        <v>1461000000.0000017</v>
      </c>
      <c r="X98">
        <f>('broad money'!X98/100)*nGDP!X98</f>
        <v>1567999999.9999969</v>
      </c>
      <c r="Y98">
        <f>('broad money'!Y98/100)*nGDP!Y98</f>
        <v>1734400000.0000031</v>
      </c>
      <c r="Z98">
        <f>('broad money'!Z98/100)*nGDP!Z98</f>
        <v>1946400000.0000026</v>
      </c>
      <c r="AA98">
        <f>('broad money'!AA98/100)*nGDP!AA98</f>
        <v>2241799999.9999971</v>
      </c>
      <c r="AB98">
        <f>('broad money'!AB98/100)*nGDP!AB98</f>
        <v>2211600000.0000019</v>
      </c>
      <c r="AC98">
        <f>('broad money'!AC98/100)*nGDP!AC98</f>
        <v>2467100000.000001</v>
      </c>
      <c r="AD98">
        <f>('broad money'!AD98/100)*nGDP!AD98</f>
        <v>2849043478.260869</v>
      </c>
      <c r="AE98">
        <f>('broad money'!AE98/100)*nGDP!AE98</f>
        <v>1806301369.8630171</v>
      </c>
      <c r="AF98">
        <f>('broad money'!AF98/100)*nGDP!AF98</f>
        <v>1714120000.0000019</v>
      </c>
      <c r="AG98">
        <f>('broad money'!AG98/100)*nGDP!AG98</f>
        <v>1958244274.8091605</v>
      </c>
      <c r="AH98">
        <f>('broad money'!AH98/100)*nGDP!AH98</f>
        <v>2119602272.7272716</v>
      </c>
      <c r="AI98">
        <f>('broad money'!AI98/100)*nGDP!AI98</f>
        <v>1625366326.047909</v>
      </c>
      <c r="AJ98">
        <f>('broad money'!AJ98/100)*nGDP!AJ98</f>
        <v>2153461605.7651024</v>
      </c>
      <c r="AK98">
        <f>('broad money'!AK98/100)*nGDP!AK98</f>
        <v>2526287899.153492</v>
      </c>
      <c r="AL98">
        <f>('broad money'!AL98/100)*nGDP!AL98</f>
        <v>2463550262.866837</v>
      </c>
      <c r="AM98">
        <f>('broad money'!AM98/100)*nGDP!AM98</f>
        <v>2506276515.1139655</v>
      </c>
      <c r="AN98">
        <f>('broad money'!AN98/100)*nGDP!AN98</f>
        <v>2866571438.4056764</v>
      </c>
      <c r="AO98">
        <f>('broad money'!AO98/100)*nGDP!AO98</f>
        <v>2891088783.819283</v>
      </c>
      <c r="AP98">
        <f>('broad money'!AP98/100)*nGDP!AP98</f>
        <v>3640763890.0341477</v>
      </c>
      <c r="AQ98">
        <f>('broad money'!AQ98/100)*nGDP!AQ98</f>
        <v>4124890529.2130699</v>
      </c>
      <c r="AR98">
        <f>('broad money'!AR98/100)*nGDP!AR98</f>
        <v>3882428608.1811194</v>
      </c>
      <c r="AS98">
        <f>('broad money'!AS98/100)*nGDP!AS98</f>
        <v>4485558005.4459887</v>
      </c>
      <c r="AT98">
        <f>('broad money'!AT98/100)*nGDP!AT98</f>
        <v>6065508402.0406628</v>
      </c>
      <c r="AU98">
        <f>('broad money'!AU98/100)*nGDP!AU98</f>
        <v>6599328684.5073042</v>
      </c>
      <c r="AV98">
        <f>('broad money'!AV98/100)*nGDP!AV98</f>
        <v>9434971729.7029476</v>
      </c>
      <c r="AW98">
        <f>('broad money'!AW98/100)*nGDP!AW98</f>
        <v>10447587249.383095</v>
      </c>
      <c r="AX98">
        <f>('broad money'!AX98/100)*nGDP!AX98</f>
        <v>12367351627.702488</v>
      </c>
      <c r="AY98">
        <f>('broad money'!AY98/100)*nGDP!AY98</f>
        <v>14031911716.218103</v>
      </c>
      <c r="AZ98">
        <f>('broad money'!AZ98/100)*nGDP!AZ98</f>
        <v>15332668492.815468</v>
      </c>
      <c r="BA98">
        <f>('broad money'!BA98/100)*nGDP!BA98</f>
        <v>16887901054.40097</v>
      </c>
      <c r="BB98">
        <f>('broad money'!BB98/100)*nGDP!BB98</f>
        <v>17418048612.547485</v>
      </c>
      <c r="BC98">
        <f>('broad money'!BC98/100)*nGDP!BC98</f>
        <v>19241560852.775806</v>
      </c>
      <c r="BD98">
        <f>('broad money'!BD98/100)*nGDP!BD98</f>
        <v>21355501366.25433</v>
      </c>
      <c r="BE98">
        <f>('broad money'!BE98/100)*nGDP!BE98</f>
        <v>23210861017.815662</v>
      </c>
      <c r="BF98">
        <f>('broad money'!BF98/100)*nGDP!BF98</f>
        <v>25351592997.836643</v>
      </c>
      <c r="BG98">
        <f>('broad money'!BG98/100)*nGDP!BG98</f>
        <v>27788586304.503117</v>
      </c>
      <c r="BH98">
        <f>('broad money'!BH98/100)*nGDP!BH98</f>
        <v>30621168640.883045</v>
      </c>
      <c r="BI98">
        <f>('broad money'!BI98/100)*nGDP!BI98</f>
        <v>32800637075.254974</v>
      </c>
      <c r="BJ98">
        <f>('broad money'!BJ98/100)*nGDP!BJ98</f>
        <v>36403218102.293686</v>
      </c>
      <c r="BK98">
        <f>('broad money'!BK98/100)*nGDP!BK98</f>
        <v>39007389527.128807</v>
      </c>
      <c r="BL98">
        <f>('broad money'!BL98/100)*nGDP!BL98</f>
        <v>41442099232.80648</v>
      </c>
      <c r="BM98">
        <f>('broad money'!BM98/100)*nGDP!BM98</f>
        <v>48770855322.294846</v>
      </c>
      <c r="BN98">
        <f>('broad money'!BN98/100)*nGDP!BN98</f>
        <v>52597615645.969627</v>
      </c>
      <c r="BO98">
        <f>('broad money'!BO98/100)*nGDP!BO98</f>
        <v>56183202630.081535</v>
      </c>
      <c r="BP98">
        <f>('broad money'!BP98/100)*nGDP!BP98</f>
        <v>58950330656.55822</v>
      </c>
      <c r="BQ98">
        <f>('broad money'!BQ98/100)*nGDP!BQ98</f>
        <v>64395560135.401108</v>
      </c>
    </row>
    <row r="99" spans="1:69" x14ac:dyDescent="0.35">
      <c r="A99" t="s">
        <v>379</v>
      </c>
      <c r="B99" t="s">
        <v>380</v>
      </c>
      <c r="C99" t="s">
        <v>816</v>
      </c>
      <c r="D99" t="s">
        <v>817</v>
      </c>
      <c r="E99">
        <f>('broad money'!E99/100)*nGDP!E99</f>
        <v>0</v>
      </c>
      <c r="F99">
        <f>('broad money'!F99/100)*nGDP!F99</f>
        <v>0</v>
      </c>
      <c r="G99">
        <f>('broad money'!G99/100)*nGDP!G99</f>
        <v>0</v>
      </c>
      <c r="H99">
        <f>('broad money'!H99/100)*nGDP!H99</f>
        <v>0</v>
      </c>
      <c r="I99">
        <f>('broad money'!I99/100)*nGDP!I99</f>
        <v>0</v>
      </c>
      <c r="J99">
        <f>('broad money'!J99/100)*nGDP!J99</f>
        <v>0</v>
      </c>
      <c r="K99">
        <f>('broad money'!K99/100)*nGDP!K99</f>
        <v>0</v>
      </c>
      <c r="L99">
        <f>('broad money'!L99/100)*nGDP!L99</f>
        <v>0</v>
      </c>
      <c r="M99">
        <f>('broad money'!M99/100)*nGDP!M99</f>
        <v>0</v>
      </c>
      <c r="N99">
        <f>('broad money'!N99/100)*nGDP!N99</f>
        <v>0</v>
      </c>
      <c r="O99">
        <f>('broad money'!O99/100)*nGDP!O99</f>
        <v>0</v>
      </c>
      <c r="P99">
        <f>('broad money'!P99/100)*nGDP!P99</f>
        <v>0</v>
      </c>
      <c r="Q99">
        <f>('broad money'!Q99/100)*nGDP!Q99</f>
        <v>0</v>
      </c>
      <c r="R99">
        <f>('broad money'!R99/100)*nGDP!R99</f>
        <v>0</v>
      </c>
      <c r="S99">
        <f>('broad money'!S99/100)*nGDP!S99</f>
        <v>0</v>
      </c>
      <c r="T99">
        <f>('broad money'!T99/100)*nGDP!T99</f>
        <v>0</v>
      </c>
      <c r="U99">
        <f>('broad money'!U99/100)*nGDP!U99</f>
        <v>0</v>
      </c>
      <c r="V99">
        <f>('broad money'!V99/100)*nGDP!V99</f>
        <v>0</v>
      </c>
      <c r="W99">
        <f>('broad money'!W99/100)*nGDP!W99</f>
        <v>0</v>
      </c>
      <c r="X99">
        <f>('broad money'!X99/100)*nGDP!X99</f>
        <v>0</v>
      </c>
      <c r="Y99">
        <f>('broad money'!Y99/100)*nGDP!Y99</f>
        <v>0</v>
      </c>
      <c r="Z99">
        <f>('broad money'!Z99/100)*nGDP!Z99</f>
        <v>0</v>
      </c>
      <c r="AA99">
        <f>('broad money'!AA99/100)*nGDP!AA99</f>
        <v>0</v>
      </c>
      <c r="AB99">
        <f>('broad money'!AB99/100)*nGDP!AB99</f>
        <v>0</v>
      </c>
      <c r="AC99">
        <f>('broad money'!AC99/100)*nGDP!AC99</f>
        <v>0</v>
      </c>
      <c r="AD99">
        <f>('broad money'!AD99/100)*nGDP!AD99</f>
        <v>0</v>
      </c>
      <c r="AE99">
        <f>('broad money'!AE99/100)*nGDP!AE99</f>
        <v>0</v>
      </c>
      <c r="AF99">
        <f>('broad money'!AF99/100)*nGDP!AF99</f>
        <v>0</v>
      </c>
      <c r="AG99">
        <f>('broad money'!AG99/100)*nGDP!AG99</f>
        <v>0</v>
      </c>
      <c r="AH99">
        <f>('broad money'!AH99/100)*nGDP!AH99</f>
        <v>0</v>
      </c>
      <c r="AI99">
        <f>('broad money'!AI99/100)*nGDP!AI99</f>
        <v>0</v>
      </c>
      <c r="AJ99">
        <f>('broad money'!AJ99/100)*nGDP!AJ99</f>
        <v>0</v>
      </c>
      <c r="AK99">
        <f>('broad money'!AK99/100)*nGDP!AK99</f>
        <v>0</v>
      </c>
      <c r="AL99">
        <f>('broad money'!AL99/100)*nGDP!AL99</f>
        <v>0</v>
      </c>
      <c r="AM99">
        <f>('broad money'!AM99/100)*nGDP!AM99</f>
        <v>0</v>
      </c>
      <c r="AN99">
        <f>('broad money'!AN99/100)*nGDP!AN99</f>
        <v>0</v>
      </c>
      <c r="AO99">
        <f>('broad money'!AO99/100)*nGDP!AO99</f>
        <v>0</v>
      </c>
      <c r="AP99">
        <f>('broad money'!AP99/100)*nGDP!AP99</f>
        <v>0</v>
      </c>
      <c r="AQ99">
        <f>('broad money'!AQ99/100)*nGDP!AQ99</f>
        <v>0</v>
      </c>
      <c r="AR99">
        <f>('broad money'!AR99/100)*nGDP!AR99</f>
        <v>0</v>
      </c>
      <c r="AS99">
        <f>('broad money'!AS99/100)*nGDP!AS99</f>
        <v>0</v>
      </c>
      <c r="AT99">
        <f>('broad money'!AT99/100)*nGDP!AT99</f>
        <v>0</v>
      </c>
      <c r="AU99">
        <f>('broad money'!AU99/100)*nGDP!AU99</f>
        <v>0</v>
      </c>
      <c r="AV99">
        <f>('broad money'!AV99/100)*nGDP!AV99</f>
        <v>0</v>
      </c>
      <c r="AW99">
        <f>('broad money'!AW99/100)*nGDP!AW99</f>
        <v>0</v>
      </c>
      <c r="AX99">
        <f>('broad money'!AX99/100)*nGDP!AX99</f>
        <v>0</v>
      </c>
      <c r="AY99">
        <f>('broad money'!AY99/100)*nGDP!AY99</f>
        <v>0</v>
      </c>
      <c r="AZ99">
        <f>('broad money'!AZ99/100)*nGDP!AZ99</f>
        <v>0</v>
      </c>
      <c r="BA99">
        <f>('broad money'!BA99/100)*nGDP!BA99</f>
        <v>0</v>
      </c>
      <c r="BB99">
        <f>('broad money'!BB99/100)*nGDP!BB99</f>
        <v>0</v>
      </c>
      <c r="BC99">
        <f>('broad money'!BC99/100)*nGDP!BC99</f>
        <v>0</v>
      </c>
      <c r="BD99">
        <f>('broad money'!BD99/100)*nGDP!BD99</f>
        <v>0</v>
      </c>
      <c r="BE99">
        <f>('broad money'!BE99/100)*nGDP!BE99</f>
        <v>0</v>
      </c>
      <c r="BF99">
        <f>('broad money'!BF99/100)*nGDP!BF99</f>
        <v>0</v>
      </c>
      <c r="BG99">
        <f>('broad money'!BG99/100)*nGDP!BG99</f>
        <v>0</v>
      </c>
      <c r="BH99">
        <f>('broad money'!BH99/100)*nGDP!BH99</f>
        <v>0</v>
      </c>
      <c r="BI99">
        <f>('broad money'!BI99/100)*nGDP!BI99</f>
        <v>0</v>
      </c>
      <c r="BJ99">
        <f>('broad money'!BJ99/100)*nGDP!BJ99</f>
        <v>0</v>
      </c>
      <c r="BK99">
        <f>('broad money'!BK99/100)*nGDP!BK99</f>
        <v>0</v>
      </c>
      <c r="BL99">
        <f>('broad money'!BL99/100)*nGDP!BL99</f>
        <v>0</v>
      </c>
      <c r="BM99">
        <f>('broad money'!BM99/100)*nGDP!BM99</f>
        <v>0</v>
      </c>
      <c r="BN99">
        <f>('broad money'!BN99/100)*nGDP!BN99</f>
        <v>0</v>
      </c>
      <c r="BO99">
        <f>('broad money'!BO99/100)*nGDP!BO99</f>
        <v>0</v>
      </c>
      <c r="BP99">
        <f>('broad money'!BP99/100)*nGDP!BP99</f>
        <v>0</v>
      </c>
      <c r="BQ99">
        <f>('broad money'!BQ99/100)*nGDP!BQ99</f>
        <v>0</v>
      </c>
    </row>
    <row r="100" spans="1:69" x14ac:dyDescent="0.35">
      <c r="A100" t="s">
        <v>381</v>
      </c>
      <c r="B100" t="s">
        <v>382</v>
      </c>
      <c r="C100" t="s">
        <v>816</v>
      </c>
      <c r="D100" t="s">
        <v>817</v>
      </c>
      <c r="E100">
        <f>('broad money'!E100/100)*nGDP!E100</f>
        <v>36283242.625226833</v>
      </c>
      <c r="F100">
        <f>('broad money'!F100/100)*nGDP!F100</f>
        <v>35466578.000221655</v>
      </c>
      <c r="G100">
        <f>('broad money'!G100/100)*nGDP!G100</f>
        <v>41883228.625261605</v>
      </c>
      <c r="H100">
        <f>('broad money'!H100/100)*nGDP!H100</f>
        <v>49058210.687806509</v>
      </c>
      <c r="I100">
        <f>('broad money'!I100/100)*nGDP!I100</f>
        <v>55766527.250348456</v>
      </c>
      <c r="J100">
        <f>('broad money'!J100/100)*nGDP!J100</f>
        <v>59764705.882353023</v>
      </c>
      <c r="K100">
        <f>('broad money'!K100/100)*nGDP!K100</f>
        <v>64235294.11764697</v>
      </c>
      <c r="L100">
        <f>('broad money'!L100/100)*nGDP!L100</f>
        <v>75355882.352941215</v>
      </c>
      <c r="M100">
        <f>('broad money'!M100/100)*nGDP!M100</f>
        <v>72027000.000000045</v>
      </c>
      <c r="N100">
        <f>('broad money'!N100/100)*nGDP!N100</f>
        <v>78378000.00000006</v>
      </c>
      <c r="O100">
        <f>('broad money'!O100/100)*nGDP!O100</f>
        <v>83810500.00000006</v>
      </c>
      <c r="P100">
        <f>('broad money'!P100/100)*nGDP!P100</f>
        <v>97122500.000000089</v>
      </c>
      <c r="Q100">
        <f>('broad money'!Q100/100)*nGDP!Q100</f>
        <v>110971428.57142839</v>
      </c>
      <c r="R100">
        <f>('broad money'!R100/100)*nGDP!R100</f>
        <v>131106666.66666651</v>
      </c>
      <c r="S100">
        <f>('broad money'!S100/100)*nGDP!S100</f>
        <v>147956363.63636369</v>
      </c>
      <c r="T100">
        <f>('broad money'!T100/100)*nGDP!T100</f>
        <v>189067500.00000033</v>
      </c>
      <c r="U100">
        <f>('broad money'!U100/100)*nGDP!U100</f>
        <v>198510000.00000018</v>
      </c>
      <c r="V100">
        <f>('broad money'!V100/100)*nGDP!V100</f>
        <v>248690399.99999976</v>
      </c>
      <c r="W100">
        <f>('broad money'!W100/100)*nGDP!W100</f>
        <v>274395600.00000024</v>
      </c>
      <c r="X100">
        <f>('broad money'!X100/100)*nGDP!X100</f>
        <v>297507999.99999982</v>
      </c>
      <c r="Y100">
        <f>('broad money'!Y100/100)*nGDP!Y100</f>
        <v>341615199.99999988</v>
      </c>
      <c r="Z100">
        <f>('broad money'!Z100/100)*nGDP!Z100</f>
        <v>356080000.00000006</v>
      </c>
      <c r="AA100">
        <f>('broad money'!AA100/100)*nGDP!AA100</f>
        <v>415890333.33333349</v>
      </c>
      <c r="AB100">
        <f>('broad money'!AB100/100)*nGDP!AB100</f>
        <v>500846333.33333129</v>
      </c>
      <c r="AC100">
        <f>('broad money'!AC100/100)*nGDP!AC100</f>
        <v>469718684.21052504</v>
      </c>
      <c r="AD100">
        <f>('broad money'!AD100/100)*nGDP!AD100</f>
        <v>513526046.51162797</v>
      </c>
      <c r="AE100">
        <f>('broad money'!AE100/100)*nGDP!AE100</f>
        <v>625858139.534886</v>
      </c>
      <c r="AF100">
        <f>('broad money'!AF100/100)*nGDP!AF100</f>
        <v>394887551.02040732</v>
      </c>
      <c r="AG100">
        <f>('broad money'!AG100/100)*nGDP!AG100</f>
        <v>521488299.99999845</v>
      </c>
      <c r="AH100">
        <f>('broad money'!AH100/100)*nGDP!AH100</f>
        <v>287049191.17647022</v>
      </c>
      <c r="AI100">
        <f>('broad money'!AI100/100)*nGDP!AI100</f>
        <v>300352177.21518958</v>
      </c>
      <c r="AJ100">
        <f>('broad money'!AJ100/100)*nGDP!AJ100</f>
        <v>182058255.81395373</v>
      </c>
      <c r="AK100">
        <f>('broad money'!AK100/100)*nGDP!AK100</f>
        <v>262859568.34532401</v>
      </c>
      <c r="AL100">
        <f>('broad money'!AL100/100)*nGDP!AL100</f>
        <v>306035983.10291857</v>
      </c>
      <c r="AM100">
        <f>('broad money'!AM100/100)*nGDP!AM100</f>
        <v>332010751.98843074</v>
      </c>
      <c r="AN100">
        <f>('broad money'!AN100/100)*nGDP!AN100</f>
        <v>401204605.63380307</v>
      </c>
      <c r="AO100">
        <f>('broad money'!AO100/100)*nGDP!AO100</f>
        <v>491347168.22649533</v>
      </c>
      <c r="AP100">
        <f>('broad money'!AP100/100)*nGDP!AP100</f>
        <v>537005758.96938944</v>
      </c>
      <c r="AQ100">
        <f>('broad money'!AQ100/100)*nGDP!AQ100</f>
        <v>547629762.61468709</v>
      </c>
      <c r="AR100">
        <f>('broad money'!AR100/100)*nGDP!AR100</f>
        <v>510412409.3753863</v>
      </c>
      <c r="AS100">
        <f>('broad money'!AS100/100)*nGDP!AS100</f>
        <v>547575184.14734399</v>
      </c>
      <c r="AT100">
        <f>('broad money'!AT100/100)*nGDP!AT100</f>
        <v>623159293.06699204</v>
      </c>
      <c r="AU100">
        <f>('broad money'!AU100/100)*nGDP!AU100</f>
        <v>661964658.21204686</v>
      </c>
      <c r="AV100">
        <f>('broad money'!AV100/100)*nGDP!AV100</f>
        <v>712682336.28767574</v>
      </c>
      <c r="AW100">
        <f>('broad money'!AW100/100)*nGDP!AW100</f>
        <v>764148115.27551866</v>
      </c>
      <c r="AX100">
        <f>('broad money'!AX100/100)*nGDP!AX100</f>
        <v>803724540.53283274</v>
      </c>
      <c r="AY100">
        <f>('broad money'!AY100/100)*nGDP!AY100</f>
        <v>938797291.01396</v>
      </c>
      <c r="AZ100">
        <f>('broad money'!AZ100/100)*nGDP!AZ100</f>
        <v>1049918375.2258219</v>
      </c>
      <c r="BA100">
        <f>('broad money'!BA100/100)*nGDP!BA100</f>
        <v>1170962229.420809</v>
      </c>
      <c r="BB100">
        <f>('broad money'!BB100/100)*nGDP!BB100</f>
        <v>1291390883.3635683</v>
      </c>
      <c r="BC100">
        <f>('broad money'!BC100/100)*nGDP!BC100</f>
        <v>1497870600.5907116</v>
      </c>
      <c r="BD100">
        <f>('broad money'!BD100/100)*nGDP!BD100</f>
        <v>1694264171.9202504</v>
      </c>
      <c r="BE100">
        <f>('broad money'!BE100/100)*nGDP!BE100</f>
        <v>1909530342.8448911</v>
      </c>
      <c r="BF100">
        <f>('broad money'!BF100/100)*nGDP!BF100</f>
        <v>2007531220.0361063</v>
      </c>
      <c r="BG100">
        <f>('broad money'!BG100/100)*nGDP!BG100</f>
        <v>2069295284.963439</v>
      </c>
      <c r="BH100">
        <f>('broad money'!BH100/100)*nGDP!BH100</f>
        <v>2144754745.9664392</v>
      </c>
      <c r="BI100">
        <f>('broad money'!BI100/100)*nGDP!BI100</f>
        <v>2261196327.1485696</v>
      </c>
      <c r="BJ100">
        <f>('broad money'!BJ100/100)*nGDP!BJ100</f>
        <v>2245558379.32441</v>
      </c>
      <c r="BK100">
        <f>('broad money'!BK100/100)*nGDP!BK100</f>
        <v>2365955794.0847855</v>
      </c>
      <c r="BL100">
        <f>('broad money'!BL100/100)*nGDP!BL100</f>
        <v>2696006764.0283432</v>
      </c>
      <c r="BM100">
        <f>('broad money'!BM100/100)*nGDP!BM100</f>
        <v>3086994976.3150587</v>
      </c>
      <c r="BN100">
        <f>('broad money'!BN100/100)*nGDP!BN100</f>
        <v>3512097711.8894954</v>
      </c>
      <c r="BO100">
        <f>('broad money'!BO100/100)*nGDP!BO100</f>
        <v>4056385955.4326096</v>
      </c>
      <c r="BP100">
        <f>('broad money'!BP100/100)*nGDP!BP100</f>
        <v>4952273540.9616823</v>
      </c>
      <c r="BQ100">
        <f>('broad money'!BQ100/100)*nGDP!BQ100</f>
        <v>6067678508.2860498</v>
      </c>
    </row>
    <row r="101" spans="1:69" x14ac:dyDescent="0.35">
      <c r="A101" t="s">
        <v>383</v>
      </c>
      <c r="B101" t="s">
        <v>384</v>
      </c>
      <c r="C101" t="s">
        <v>816</v>
      </c>
      <c r="D101" t="s">
        <v>817</v>
      </c>
      <c r="E101">
        <f>('broad money'!E101/100)*nGDP!E101</f>
        <v>602717340460.99158</v>
      </c>
      <c r="F101">
        <f>('broad money'!F101/100)*nGDP!F101</f>
        <v>657155423010.87292</v>
      </c>
      <c r="G101">
        <f>('broad money'!G101/100)*nGDP!G101</f>
        <v>733896398110.83936</v>
      </c>
      <c r="H101">
        <f>('broad money'!H101/100)*nGDP!H101</f>
        <v>816802010682.72827</v>
      </c>
      <c r="I101">
        <f>('broad money'!I101/100)*nGDP!I101</f>
        <v>898926251443.34412</v>
      </c>
      <c r="J101">
        <f>('broad money'!J101/100)*nGDP!J101</f>
        <v>984523668704.15234</v>
      </c>
      <c r="K101">
        <f>('broad money'!K101/100)*nGDP!K101</f>
        <v>1048906091609.1075</v>
      </c>
      <c r="L101">
        <f>('broad money'!L101/100)*nGDP!L101</f>
        <v>1162071624594.6494</v>
      </c>
      <c r="M101">
        <f>('broad money'!M101/100)*nGDP!M101</f>
        <v>1263323976028.2368</v>
      </c>
      <c r="N101">
        <f>('broad money'!N101/100)*nGDP!N101</f>
        <v>1325353845068.178</v>
      </c>
      <c r="O101">
        <f>('broad money'!O101/100)*nGDP!O101</f>
        <v>1594096734201.3772</v>
      </c>
      <c r="P101">
        <f>('broad money'!P101/100)*nGDP!P101</f>
        <v>1874370476215.4829</v>
      </c>
      <c r="Q101">
        <f>('broad money'!Q101/100)*nGDP!Q101</f>
        <v>2317827956554.1084</v>
      </c>
      <c r="R101">
        <f>('broad money'!R101/100)*nGDP!R101</f>
        <v>2826415019618.4458</v>
      </c>
      <c r="S101">
        <f>('broad money'!S101/100)*nGDP!S101</f>
        <v>3056201167877.7964</v>
      </c>
      <c r="T101">
        <f>('broad money'!T101/100)*nGDP!T101</f>
        <v>3482147030148.8735</v>
      </c>
      <c r="U101">
        <f>('broad money'!U101/100)*nGDP!U101</f>
        <v>3812074682724.501</v>
      </c>
      <c r="V101">
        <f>('broad money'!V101/100)*nGDP!V101</f>
        <v>4419516253964.9355</v>
      </c>
      <c r="W101">
        <f>('broad money'!W101/100)*nGDP!W101</f>
        <v>5532066940793.8359</v>
      </c>
      <c r="X101">
        <f>('broad money'!X101/100)*nGDP!X101</f>
        <v>0</v>
      </c>
      <c r="Y101">
        <f>('broad money'!Y101/100)*nGDP!Y101</f>
        <v>0</v>
      </c>
      <c r="Z101">
        <f>('broad money'!Z101/100)*nGDP!Z101</f>
        <v>7228056510958.5332</v>
      </c>
      <c r="AA101">
        <f>('broad money'!AA101/100)*nGDP!AA101</f>
        <v>7442474492940.5176</v>
      </c>
      <c r="AB101">
        <f>('broad money'!AB101/100)*nGDP!AB101</f>
        <v>7920293654560.5127</v>
      </c>
      <c r="AC101">
        <f>('broad money'!AC101/100)*nGDP!AC101</f>
        <v>8426120581501.4277</v>
      </c>
      <c r="AD101">
        <f>('broad money'!AD101/100)*nGDP!AD101</f>
        <v>8980239348653.8887</v>
      </c>
      <c r="AE101">
        <f>('broad money'!AE101/100)*nGDP!AE101</f>
        <v>11988365737177.434</v>
      </c>
      <c r="AF101">
        <f>('broad money'!AF101/100)*nGDP!AF101</f>
        <v>14660180455233.629</v>
      </c>
      <c r="AG101">
        <f>('broad money'!AG101/100)*nGDP!AG101</f>
        <v>16917264942296.473</v>
      </c>
      <c r="AH101">
        <f>('broad money'!AH101/100)*nGDP!AH101</f>
        <v>17593047013747.352</v>
      </c>
      <c r="AI101">
        <f>('broad money'!AI101/100)*nGDP!AI101</f>
        <v>0</v>
      </c>
      <c r="AJ101">
        <f>('broad money'!AJ101/100)*nGDP!AJ101</f>
        <v>0</v>
      </c>
      <c r="AK101">
        <f>('broad money'!AK101/100)*nGDP!AK101</f>
        <v>0</v>
      </c>
      <c r="AL101">
        <f>('broad money'!AL101/100)*nGDP!AL101</f>
        <v>22379880536091.668</v>
      </c>
      <c r="AM101">
        <f>('broad money'!AM101/100)*nGDP!AM101</f>
        <v>24144293394674.523</v>
      </c>
      <c r="AN101">
        <f>('broad money'!AN101/100)*nGDP!AN101</f>
        <v>27413907161032.359</v>
      </c>
      <c r="AO101">
        <f>('broad money'!AO101/100)*nGDP!AO101</f>
        <v>26797139723959.348</v>
      </c>
      <c r="AP101">
        <f>('broad money'!AP101/100)*nGDP!AP101</f>
        <v>26394659682419.184</v>
      </c>
      <c r="AQ101">
        <f>('broad money'!AQ101/100)*nGDP!AQ101</f>
        <v>27002656031375.602</v>
      </c>
      <c r="AR101">
        <f>('broad money'!AR101/100)*nGDP!AR101</f>
        <v>29797092962084.336</v>
      </c>
      <c r="AS101">
        <f>('broad money'!AS101/100)*nGDP!AS101</f>
        <v>30648086179390.629</v>
      </c>
      <c r="AT101">
        <f>('broad money'!AT101/100)*nGDP!AT101</f>
        <v>28585592516269.766</v>
      </c>
      <c r="AU101">
        <f>('broad money'!AU101/100)*nGDP!AU101</f>
        <v>29804274161303.492</v>
      </c>
      <c r="AV101">
        <f>('broad money'!AV101/100)*nGDP!AV101</f>
        <v>33579523091594.586</v>
      </c>
      <c r="AW101">
        <f>('broad money'!AW101/100)*nGDP!AW101</f>
        <v>37268206083388.289</v>
      </c>
      <c r="AX101">
        <f>('broad money'!AX101/100)*nGDP!AX101</f>
        <v>39401189998742.813</v>
      </c>
      <c r="AY101">
        <f>('broad money'!AY101/100)*nGDP!AY101</f>
        <v>42052301925367.398</v>
      </c>
      <c r="AZ101">
        <f>('broad money'!AZ101/100)*nGDP!AZ101</f>
        <v>46633053028308.594</v>
      </c>
      <c r="BA101">
        <f>('broad money'!BA101/100)*nGDP!BA101</f>
        <v>52379372702674.258</v>
      </c>
      <c r="BB101">
        <f>('broad money'!BB101/100)*nGDP!BB101</f>
        <v>0</v>
      </c>
      <c r="BC101">
        <f>('broad money'!BC101/100)*nGDP!BC101</f>
        <v>54359538625849.258</v>
      </c>
      <c r="BD101">
        <f>('broad money'!BD101/100)*nGDP!BD101</f>
        <v>59799396377326.438</v>
      </c>
      <c r="BE101">
        <f>('broad money'!BE101/100)*nGDP!BE101</f>
        <v>60253227858614.086</v>
      </c>
      <c r="BF101">
        <f>('broad money'!BF101/100)*nGDP!BF101</f>
        <v>59832640035683.836</v>
      </c>
      <c r="BG101">
        <f>('broad money'!BG101/100)*nGDP!BG101</f>
        <v>60892965320977.266</v>
      </c>
      <c r="BH101">
        <f>('broad money'!BH101/100)*nGDP!BH101</f>
        <v>57171148053477.016</v>
      </c>
      <c r="BI101">
        <f>('broad money'!BI101/100)*nGDP!BI101</f>
        <v>60287140492620.109</v>
      </c>
      <c r="BJ101">
        <f>('broad money'!BJ101/100)*nGDP!BJ101</f>
        <v>62495878230908.594</v>
      </c>
      <c r="BK101">
        <f>('broad money'!BK101/100)*nGDP!BK101</f>
        <v>66701536831293.766</v>
      </c>
      <c r="BL101">
        <f>('broad money'!BL101/100)*nGDP!BL101</f>
        <v>68902061167321.352</v>
      </c>
      <c r="BM101">
        <f>('broad money'!BM101/100)*nGDP!BM101</f>
        <v>77516183038918.75</v>
      </c>
      <c r="BN101">
        <f>('broad money'!BN101/100)*nGDP!BN101</f>
        <v>0</v>
      </c>
      <c r="BO101">
        <f>('broad money'!BO101/100)*nGDP!BO101</f>
        <v>0</v>
      </c>
      <c r="BP101">
        <f>('broad money'!BP101/100)*nGDP!BP101</f>
        <v>0</v>
      </c>
      <c r="BQ101">
        <f>('broad money'!BQ101/100)*nGDP!BQ101</f>
        <v>0</v>
      </c>
    </row>
    <row r="102" spans="1:69" x14ac:dyDescent="0.35">
      <c r="A102" t="s">
        <v>385</v>
      </c>
      <c r="B102" t="s">
        <v>386</v>
      </c>
      <c r="C102" t="s">
        <v>816</v>
      </c>
      <c r="D102" t="s">
        <v>817</v>
      </c>
      <c r="E102">
        <f>('broad money'!E102/100)*nGDP!E102</f>
        <v>0</v>
      </c>
      <c r="F102">
        <f>('broad money'!F102/100)*nGDP!F102</f>
        <v>0</v>
      </c>
      <c r="G102">
        <f>('broad money'!G102/100)*nGDP!G102</f>
        <v>0</v>
      </c>
      <c r="H102">
        <f>('broad money'!H102/100)*nGDP!H102</f>
        <v>0</v>
      </c>
      <c r="I102">
        <f>('broad money'!I102/100)*nGDP!I102</f>
        <v>0</v>
      </c>
      <c r="J102">
        <f>('broad money'!J102/100)*nGDP!J102</f>
        <v>0</v>
      </c>
      <c r="K102">
        <f>('broad money'!K102/100)*nGDP!K102</f>
        <v>0</v>
      </c>
      <c r="L102">
        <f>('broad money'!L102/100)*nGDP!L102</f>
        <v>0</v>
      </c>
      <c r="M102">
        <f>('broad money'!M102/100)*nGDP!M102</f>
        <v>0</v>
      </c>
      <c r="N102">
        <f>('broad money'!N102/100)*nGDP!N102</f>
        <v>0</v>
      </c>
      <c r="O102">
        <f>('broad money'!O102/100)*nGDP!O102</f>
        <v>0</v>
      </c>
      <c r="P102">
        <f>('broad money'!P102/100)*nGDP!P102</f>
        <v>0</v>
      </c>
      <c r="Q102">
        <f>('broad money'!Q102/100)*nGDP!Q102</f>
        <v>0</v>
      </c>
      <c r="R102">
        <f>('broad money'!R102/100)*nGDP!R102</f>
        <v>0</v>
      </c>
      <c r="S102">
        <f>('broad money'!S102/100)*nGDP!S102</f>
        <v>0</v>
      </c>
      <c r="T102">
        <f>('broad money'!T102/100)*nGDP!T102</f>
        <v>0</v>
      </c>
      <c r="U102">
        <f>('broad money'!U102/100)*nGDP!U102</f>
        <v>0</v>
      </c>
      <c r="V102">
        <f>('broad money'!V102/100)*nGDP!V102</f>
        <v>0</v>
      </c>
      <c r="W102">
        <f>('broad money'!W102/100)*nGDP!W102</f>
        <v>0</v>
      </c>
      <c r="X102">
        <f>('broad money'!X102/100)*nGDP!X102</f>
        <v>0</v>
      </c>
      <c r="Y102">
        <f>('broad money'!Y102/100)*nGDP!Y102</f>
        <v>0</v>
      </c>
      <c r="Z102">
        <f>('broad money'!Z102/100)*nGDP!Z102</f>
        <v>0</v>
      </c>
      <c r="AA102">
        <f>('broad money'!AA102/100)*nGDP!AA102</f>
        <v>0</v>
      </c>
      <c r="AB102">
        <f>('broad money'!AB102/100)*nGDP!AB102</f>
        <v>0</v>
      </c>
      <c r="AC102">
        <f>('broad money'!AC102/100)*nGDP!AC102</f>
        <v>0</v>
      </c>
      <c r="AD102">
        <f>('broad money'!AD102/100)*nGDP!AD102</f>
        <v>0</v>
      </c>
      <c r="AE102">
        <f>('broad money'!AE102/100)*nGDP!AE102</f>
        <v>0</v>
      </c>
      <c r="AF102">
        <f>('broad money'!AF102/100)*nGDP!AF102</f>
        <v>0</v>
      </c>
      <c r="AG102">
        <f>('broad money'!AG102/100)*nGDP!AG102</f>
        <v>0</v>
      </c>
      <c r="AH102">
        <f>('broad money'!AH102/100)*nGDP!AH102</f>
        <v>0</v>
      </c>
      <c r="AI102">
        <f>('broad money'!AI102/100)*nGDP!AI102</f>
        <v>0</v>
      </c>
      <c r="AJ102">
        <f>('broad money'!AJ102/100)*nGDP!AJ102</f>
        <v>156333473809.75333</v>
      </c>
      <c r="AK102">
        <f>('broad money'!AK102/100)*nGDP!AK102</f>
        <v>170264887891.69412</v>
      </c>
      <c r="AL102">
        <f>('broad money'!AL102/100)*nGDP!AL102</f>
        <v>195002988736.03714</v>
      </c>
      <c r="AM102">
        <f>('broad money'!AM102/100)*nGDP!AM102</f>
        <v>218093814215.05826</v>
      </c>
      <c r="AN102">
        <f>('broad money'!AN102/100)*nGDP!AN102</f>
        <v>241085694401.34311</v>
      </c>
      <c r="AO102">
        <f>('broad money'!AO102/100)*nGDP!AO102</f>
        <v>271253823520.56345</v>
      </c>
      <c r="AP102">
        <f>('broad money'!AP102/100)*nGDP!AP102</f>
        <v>294602292361.80365</v>
      </c>
      <c r="AQ102">
        <f>('broad money'!AQ102/100)*nGDP!AQ102</f>
        <v>327247602442.87164</v>
      </c>
      <c r="AR102">
        <f>('broad money'!AR102/100)*nGDP!AR102</f>
        <v>353862055492.39594</v>
      </c>
      <c r="AS102">
        <f>('broad money'!AS102/100)*nGDP!AS102</f>
        <v>385199327820.39801</v>
      </c>
      <c r="AT102">
        <f>('broad money'!AT102/100)*nGDP!AT102</f>
        <v>383758957019.41345</v>
      </c>
      <c r="AU102">
        <f>('broad money'!AU102/100)*nGDP!AU102</f>
        <v>385860020354.81586</v>
      </c>
      <c r="AV102">
        <f>('broad money'!AV102/100)*nGDP!AV102</f>
        <v>410719469069.25067</v>
      </c>
      <c r="AW102">
        <f>('broad money'!AW102/100)*nGDP!AW102</f>
        <v>444430715716.48743</v>
      </c>
      <c r="AX102">
        <f>('broad money'!AX102/100)*nGDP!AX102</f>
        <v>467883297526.28668</v>
      </c>
      <c r="AY102">
        <f>('broad money'!AY102/100)*nGDP!AY102</f>
        <v>535845572890.14886</v>
      </c>
      <c r="AZ102">
        <f>('broad money'!AZ102/100)*nGDP!AZ102</f>
        <v>614853646843.90161</v>
      </c>
      <c r="BA102">
        <f>('broad money'!BA102/100)*nGDP!BA102</f>
        <v>633753343625.06738</v>
      </c>
      <c r="BB102">
        <f>('broad money'!BB102/100)*nGDP!BB102</f>
        <v>675750390685.97583</v>
      </c>
      <c r="BC102">
        <f>('broad money'!BC102/100)*nGDP!BC102</f>
        <v>720816385849.34656</v>
      </c>
      <c r="BD102">
        <f>('broad money'!BD102/100)*nGDP!BD102</f>
        <v>804795440904.42078</v>
      </c>
      <c r="BE102">
        <f>('broad money'!BE102/100)*nGDP!BE102</f>
        <v>883096399922.80127</v>
      </c>
      <c r="BF102">
        <f>('broad money'!BF102/100)*nGDP!BF102</f>
        <v>975733541516.24341</v>
      </c>
      <c r="BG102">
        <f>('broad money'!BG102/100)*nGDP!BG102</f>
        <v>1059065607886.8405</v>
      </c>
      <c r="BH102">
        <f>('broad money'!BH102/100)*nGDP!BH102</f>
        <v>1131075544102.9434</v>
      </c>
      <c r="BI102">
        <f>('broad money'!BI102/100)*nGDP!BI102</f>
        <v>1203350556861.7314</v>
      </c>
      <c r="BJ102">
        <f>('broad money'!BJ102/100)*nGDP!BJ102</f>
        <v>1351960243545.657</v>
      </c>
      <c r="BK102">
        <f>('broad money'!BK102/100)*nGDP!BK102</f>
        <v>1396639200357.2112</v>
      </c>
      <c r="BL102">
        <f>('broad money'!BL102/100)*nGDP!BL102</f>
        <v>1464330720067.606</v>
      </c>
      <c r="BM102">
        <f>('broad money'!BM102/100)*nGDP!BM102</f>
        <v>1568467605966.0686</v>
      </c>
      <c r="BN102">
        <f>('broad money'!BN102/100)*nGDP!BN102</f>
        <v>1615274765252.6284</v>
      </c>
      <c r="BO102">
        <f>('broad money'!BO102/100)*nGDP!BO102</f>
        <v>1655698202892.2727</v>
      </c>
      <c r="BP102">
        <f>('broad money'!BP102/100)*nGDP!BP102</f>
        <v>1720213735137.6169</v>
      </c>
      <c r="BQ102">
        <f>('broad money'!BQ102/100)*nGDP!BQ102</f>
        <v>1846635934418.3796</v>
      </c>
    </row>
    <row r="103" spans="1:69" x14ac:dyDescent="0.35">
      <c r="A103" t="s">
        <v>387</v>
      </c>
      <c r="B103" t="s">
        <v>388</v>
      </c>
      <c r="C103" t="s">
        <v>816</v>
      </c>
      <c r="D103" t="s">
        <v>817</v>
      </c>
      <c r="E103">
        <f>('broad money'!E103/100)*nGDP!E103</f>
        <v>50700000.000000082</v>
      </c>
      <c r="F103">
        <f>('broad money'!F103/100)*nGDP!F103</f>
        <v>53099999.999999918</v>
      </c>
      <c r="G103">
        <f>('broad money'!G103/100)*nGDP!G103</f>
        <v>59799999.999999858</v>
      </c>
      <c r="H103">
        <f>('broad money'!H103/100)*nGDP!H103</f>
        <v>65299999.999999993</v>
      </c>
      <c r="I103">
        <f>('broad money'!I103/100)*nGDP!I103</f>
        <v>72999999.999999896</v>
      </c>
      <c r="J103">
        <f>('broad money'!J103/100)*nGDP!J103</f>
        <v>85650000.000000238</v>
      </c>
      <c r="K103">
        <f>('broad money'!K103/100)*nGDP!K103</f>
        <v>95800000</v>
      </c>
      <c r="L103">
        <f>('broad money'!L103/100)*nGDP!L103</f>
        <v>98100000.000000104</v>
      </c>
      <c r="M103">
        <f>('broad money'!M103/100)*nGDP!M103</f>
        <v>111700000.0000001</v>
      </c>
      <c r="N103">
        <f>('broad money'!N103/100)*nGDP!N103</f>
        <v>132899999.99999973</v>
      </c>
      <c r="O103">
        <f>('broad money'!O103/100)*nGDP!O103</f>
        <v>151799999.99999973</v>
      </c>
      <c r="P103">
        <f>('broad money'!P103/100)*nGDP!P103</f>
        <v>167949999.99999982</v>
      </c>
      <c r="Q103">
        <f>('broad money'!Q103/100)*nGDP!Q103</f>
        <v>191449138.47887725</v>
      </c>
      <c r="R103">
        <f>('broad money'!R103/100)*nGDP!R103</f>
        <v>233399883.30005878</v>
      </c>
      <c r="S103">
        <f>('broad money'!S103/100)*nGDP!S103</f>
        <v>240149999.99999967</v>
      </c>
      <c r="T103">
        <f>('broad money'!T103/100)*nGDP!T103</f>
        <v>270199999.99999994</v>
      </c>
      <c r="U103">
        <f>('broad money'!U103/100)*nGDP!U103</f>
        <v>353800000.00000018</v>
      </c>
      <c r="V103">
        <f>('broad money'!V103/100)*nGDP!V103</f>
        <v>427649999.99999934</v>
      </c>
      <c r="W103">
        <f>('broad money'!W103/100)*nGDP!W103</f>
        <v>515700000.00000048</v>
      </c>
      <c r="X103">
        <f>('broad money'!X103/100)*nGDP!X103</f>
        <v>561550000.00000095</v>
      </c>
      <c r="Y103">
        <f>('broad money'!Y103/100)*nGDP!Y103</f>
        <v>615350000.00000131</v>
      </c>
      <c r="Z103">
        <f>('broad money'!Z103/100)*nGDP!Z103</f>
        <v>670250000</v>
      </c>
      <c r="AA103">
        <f>('broad money'!AA103/100)*nGDP!AA103</f>
        <v>801899999.99999785</v>
      </c>
      <c r="AB103">
        <f>('broad money'!AB103/100)*nGDP!AB103</f>
        <v>938899999.99999785</v>
      </c>
      <c r="AC103">
        <f>('broad money'!AC103/100)*nGDP!AC103</f>
        <v>1039300000.0000021</v>
      </c>
      <c r="AD103">
        <f>('broad money'!AD103/100)*nGDP!AD103</f>
        <v>1022249999.9999994</v>
      </c>
      <c r="AE103">
        <f>('broad money'!AE103/100)*nGDP!AE103</f>
        <v>1116749999.9999993</v>
      </c>
      <c r="AF103">
        <f>('broad money'!AF103/100)*nGDP!AF103</f>
        <v>1366499999.9999981</v>
      </c>
      <c r="AG103">
        <f>('broad money'!AG103/100)*nGDP!AG103</f>
        <v>1335236051.5021458</v>
      </c>
      <c r="AH103">
        <f>('broad money'!AH103/100)*nGDP!AH103</f>
        <v>1215827586.2068994</v>
      </c>
      <c r="AI103">
        <f>('broad money'!AI103/100)*nGDP!AI103</f>
        <v>1033900778.2101172</v>
      </c>
      <c r="AJ103">
        <f>('broad money'!AJ103/100)*nGDP!AJ103</f>
        <v>948163334.39915872</v>
      </c>
      <c r="AK103">
        <f>('broad money'!AK103/100)*nGDP!AK103</f>
        <v>1143509339.92979</v>
      </c>
      <c r="AL103">
        <f>('broad money'!AL103/100)*nGDP!AL103</f>
        <v>1074799343.1653917</v>
      </c>
      <c r="AM103">
        <f>('broad money'!AM103/100)*nGDP!AM103</f>
        <v>1068356959.375893</v>
      </c>
      <c r="AN103">
        <f>('broad money'!AN103/100)*nGDP!AN103</f>
        <v>1207372262.7737215</v>
      </c>
      <c r="AO103">
        <f>('broad money'!AO103/100)*nGDP!AO103</f>
        <v>1357820945.9459453</v>
      </c>
      <c r="AP103">
        <f>('broad money'!AP103/100)*nGDP!AP103</f>
        <v>1970238556.0456257</v>
      </c>
      <c r="AQ103">
        <f>('broad money'!AQ103/100)*nGDP!AQ103</f>
        <v>2301431330.8833089</v>
      </c>
      <c r="AR103">
        <f>('broad money'!AR103/100)*nGDP!AR103</f>
        <v>2592972125.4933796</v>
      </c>
      <c r="AS103">
        <f>('broad money'!AS103/100)*nGDP!AS103</f>
        <v>2893773771.3041072</v>
      </c>
      <c r="AT103">
        <f>('broad money'!AT103/100)*nGDP!AT103</f>
        <v>3449747468.9493794</v>
      </c>
      <c r="AU103">
        <f>('broad money'!AU103/100)*nGDP!AU103</f>
        <v>3663159872.8480582</v>
      </c>
      <c r="AV103">
        <f>('broad money'!AV103/100)*nGDP!AV103</f>
        <v>3891231338.3678217</v>
      </c>
      <c r="AW103">
        <f>('broad money'!AW103/100)*nGDP!AW103</f>
        <v>4378132527.7323685</v>
      </c>
      <c r="AX103">
        <f>('broad money'!AX103/100)*nGDP!AX103</f>
        <v>4966865065.5798998</v>
      </c>
      <c r="AY103">
        <f>('broad money'!AY103/100)*nGDP!AY103</f>
        <v>6018910891.1937332</v>
      </c>
      <c r="AZ103">
        <f>('broad money'!AZ103/100)*nGDP!AZ103</f>
        <v>7019592005.784255</v>
      </c>
      <c r="BA103">
        <f>('broad money'!BA103/100)*nGDP!BA103</f>
        <v>7357275483.2935276</v>
      </c>
      <c r="BB103">
        <f>('broad money'!BB103/100)*nGDP!BB103</f>
        <v>7402348386.4992981</v>
      </c>
      <c r="BC103">
        <f>('broad money'!BC103/100)*nGDP!BC103</f>
        <v>8133444368.0950813</v>
      </c>
      <c r="BD103">
        <f>('broad money'!BD103/100)*nGDP!BD103</f>
        <v>9131273335.087595</v>
      </c>
      <c r="BE103">
        <f>('broad money'!BE103/100)*nGDP!BE103</f>
        <v>9477437291.4567776</v>
      </c>
      <c r="BF103">
        <f>('broad money'!BF103/100)*nGDP!BF103</f>
        <v>9832651914.7996368</v>
      </c>
      <c r="BG103">
        <f>('broad money'!BG103/100)*nGDP!BG103</f>
        <v>10801813308.266527</v>
      </c>
      <c r="BH103">
        <f>('broad money'!BH103/100)*nGDP!BH103</f>
        <v>11141433735.607225</v>
      </c>
      <c r="BI103">
        <f>('broad money'!BI103/100)*nGDP!BI103</f>
        <v>12617874145.039625</v>
      </c>
      <c r="BJ103">
        <f>('broad money'!BJ103/100)*nGDP!BJ103</f>
        <v>13793248738.171858</v>
      </c>
      <c r="BK103">
        <f>('broad money'!BK103/100)*nGDP!BK103</f>
        <v>14666246098.798996</v>
      </c>
      <c r="BL103">
        <f>('broad money'!BL103/100)*nGDP!BL103</f>
        <v>15772931780.36042</v>
      </c>
      <c r="BM103">
        <f>('broad money'!BM103/100)*nGDP!BM103</f>
        <v>18701265927.993137</v>
      </c>
      <c r="BN103">
        <f>('broad money'!BN103/100)*nGDP!BN103</f>
        <v>20966671425.978058</v>
      </c>
      <c r="BO103">
        <f>('broad money'!BO103/100)*nGDP!BO103</f>
        <v>23114890304.753838</v>
      </c>
      <c r="BP103">
        <f>('broad money'!BP103/100)*nGDP!BP103</f>
        <v>25529443264.062202</v>
      </c>
      <c r="BQ103">
        <f>('broad money'!BQ103/100)*nGDP!BQ103</f>
        <v>27783988403.809433</v>
      </c>
    </row>
    <row r="104" spans="1:69" x14ac:dyDescent="0.35">
      <c r="A104" t="s">
        <v>389</v>
      </c>
      <c r="B104" t="s">
        <v>390</v>
      </c>
      <c r="C104" t="s">
        <v>816</v>
      </c>
      <c r="D104" t="s">
        <v>817</v>
      </c>
      <c r="E104">
        <f>('broad money'!E104/100)*nGDP!E104</f>
        <v>0</v>
      </c>
      <c r="F104">
        <f>('broad money'!F104/100)*nGDP!F104</f>
        <v>0</v>
      </c>
      <c r="G104">
        <f>('broad money'!G104/100)*nGDP!G104</f>
        <v>0</v>
      </c>
      <c r="H104">
        <f>('broad money'!H104/100)*nGDP!H104</f>
        <v>3411298758.9407835</v>
      </c>
      <c r="I104">
        <f>('broad money'!I104/100)*nGDP!I104</f>
        <v>3540352649.029685</v>
      </c>
      <c r="J104">
        <f>('broad money'!J104/100)*nGDP!J104</f>
        <v>3811589684.1423969</v>
      </c>
      <c r="K104">
        <f>('broad money'!K104/100)*nGDP!K104</f>
        <v>3862168824.1935959</v>
      </c>
      <c r="L104">
        <f>('broad money'!L104/100)*nGDP!L104</f>
        <v>3833439013.1889048</v>
      </c>
      <c r="M104">
        <f>('broad money'!M104/100)*nGDP!M104</f>
        <v>4161781701.1517515</v>
      </c>
      <c r="N104">
        <f>('broad money'!N104/100)*nGDP!N104</f>
        <v>4700750460.3046579</v>
      </c>
      <c r="O104">
        <f>('broad money'!O104/100)*nGDP!O104</f>
        <v>5342339463.5785484</v>
      </c>
      <c r="P104">
        <f>('broad money'!P104/100)*nGDP!P104</f>
        <v>5732364759.1633549</v>
      </c>
      <c r="Q104">
        <f>('broad money'!Q104/100)*nGDP!Q104</f>
        <v>6793078000.6132736</v>
      </c>
      <c r="R104">
        <f>('broad money'!R104/100)*nGDP!R104</f>
        <v>8805980824.893713</v>
      </c>
      <c r="S104">
        <f>('broad money'!S104/100)*nGDP!S104</f>
        <v>10640871001.812277</v>
      </c>
      <c r="T104">
        <f>('broad money'!T104/100)*nGDP!T104</f>
        <v>12354934901.563049</v>
      </c>
      <c r="U104">
        <f>('broad money'!U104/100)*nGDP!U104</f>
        <v>14272357716.611029</v>
      </c>
      <c r="V104">
        <f>('broad money'!V104/100)*nGDP!V104</f>
        <v>17024937128.856924</v>
      </c>
      <c r="W104">
        <f>('broad money'!W104/100)*nGDP!W104</f>
        <v>20499071098.516888</v>
      </c>
      <c r="X104">
        <f>('broad money'!X104/100)*nGDP!X104</f>
        <v>21854792912.600075</v>
      </c>
      <c r="Y104">
        <f>('broad money'!Y104/100)*nGDP!Y104</f>
        <v>24073104088.172138</v>
      </c>
      <c r="Z104">
        <f>('broad money'!Z104/100)*nGDP!Z104</f>
        <v>25360898693.257278</v>
      </c>
      <c r="AA104">
        <f>('broad money'!AA104/100)*nGDP!AA104</f>
        <v>26327849119.951321</v>
      </c>
      <c r="AB104">
        <f>('broad money'!AB104/100)*nGDP!AB104</f>
        <v>34178278832.673599</v>
      </c>
      <c r="AC104">
        <f>('broad money'!AC104/100)*nGDP!AC104</f>
        <v>27351257345.042149</v>
      </c>
      <c r="AD104">
        <f>('broad money'!AD104/100)*nGDP!AD104</f>
        <v>27908228632.109234</v>
      </c>
      <c r="AE104">
        <f>('broad money'!AE104/100)*nGDP!AE104</f>
        <v>26327318340.193256</v>
      </c>
      <c r="AF104">
        <f>('broad money'!AF104/100)*nGDP!AF104</f>
        <v>28781457037.454243</v>
      </c>
      <c r="AG104">
        <f>('broad money'!AG104/100)*nGDP!AG104</f>
        <v>28961218679.652664</v>
      </c>
      <c r="AH104">
        <f>('broad money'!AH104/100)*nGDP!AH104</f>
        <v>28804568313.103058</v>
      </c>
      <c r="AI104">
        <f>('broad money'!AI104/100)*nGDP!AI104</f>
        <v>34054723058.415791</v>
      </c>
      <c r="AJ104">
        <f>('broad money'!AJ104/100)*nGDP!AJ104</f>
        <v>34661439442.305458</v>
      </c>
      <c r="AK104">
        <f>('broad money'!AK104/100)*nGDP!AK104</f>
        <v>28384734477.966473</v>
      </c>
      <c r="AL104">
        <f>('broad money'!AL104/100)*nGDP!AL104</f>
        <v>29047777605.941441</v>
      </c>
      <c r="AM104">
        <f>('broad money'!AM104/100)*nGDP!AM104</f>
        <v>23514570178.307262</v>
      </c>
      <c r="AN104">
        <f>('broad money'!AN104/100)*nGDP!AN104</f>
        <v>26388847979.055817</v>
      </c>
      <c r="AO104">
        <f>('broad money'!AO104/100)*nGDP!AO104</f>
        <v>29102582544.277702</v>
      </c>
      <c r="AP104">
        <f>('broad money'!AP104/100)*nGDP!AP104</f>
        <v>31938184473.407375</v>
      </c>
      <c r="AQ104">
        <f>('broad money'!AQ104/100)*nGDP!AQ104</f>
        <v>33332292176.892815</v>
      </c>
      <c r="AR104">
        <f>('broad money'!AR104/100)*nGDP!AR104</f>
        <v>35362994947.382835</v>
      </c>
      <c r="AS104">
        <f>('broad money'!AS104/100)*nGDP!AS104</f>
        <v>34788164066.224174</v>
      </c>
      <c r="AT104">
        <f>('broad money'!AT104/100)*nGDP!AT104</f>
        <v>185955187355.01929</v>
      </c>
      <c r="AU104">
        <f>('broad money'!AU104/100)*nGDP!AU104</f>
        <v>223510121520.05508</v>
      </c>
      <c r="AV104">
        <f>('broad money'!AV104/100)*nGDP!AV104</f>
        <v>246381485012.15271</v>
      </c>
      <c r="AW104">
        <f>('broad money'!AW104/100)*nGDP!AW104</f>
        <v>261786241315.76529</v>
      </c>
      <c r="AX104">
        <f>('broad money'!AX104/100)*nGDP!AX104</f>
        <v>315195468869.86719</v>
      </c>
      <c r="AY104">
        <f>('broad money'!AY104/100)*nGDP!AY104</f>
        <v>369128342729.01007</v>
      </c>
      <c r="AZ104">
        <f>('broad money'!AZ104/100)*nGDP!AZ104</f>
        <v>433964030050.75934</v>
      </c>
      <c r="BA104">
        <f>('broad money'!BA104/100)*nGDP!BA104</f>
        <v>544185453956.01776</v>
      </c>
      <c r="BB104">
        <f>('broad money'!BB104/100)*nGDP!BB104</f>
        <v>663153440169.04541</v>
      </c>
      <c r="BC104">
        <f>('broad money'!BC104/100)*nGDP!BC104</f>
        <v>704637343504.68152</v>
      </c>
      <c r="BD104">
        <f>('broad money'!BD104/100)*nGDP!BD104</f>
        <v>828029921810.22925</v>
      </c>
      <c r="BE104">
        <f>('broad money'!BE104/100)*nGDP!BE104</f>
        <v>1006853317779.2009</v>
      </c>
      <c r="BF104">
        <f>('broad money'!BF104/100)*nGDP!BF104</f>
        <v>1114780384251.2058</v>
      </c>
      <c r="BG104">
        <f>('broad money'!BG104/100)*nGDP!BG104</f>
        <v>1317673314691.0796</v>
      </c>
      <c r="BH104">
        <f>('broad money'!BH104/100)*nGDP!BH104</f>
        <v>199905546536.25024</v>
      </c>
      <c r="BI104">
        <f>('broad money'!BI104/100)*nGDP!BI104</f>
        <v>203955521174.24268</v>
      </c>
      <c r="BJ104">
        <f>('broad money'!BJ104/100)*nGDP!BJ104</f>
        <v>222556607988.89655</v>
      </c>
      <c r="BK104">
        <f>('broad money'!BK104/100)*nGDP!BK104</f>
        <v>240098523944.93402</v>
      </c>
      <c r="BL104">
        <f>('broad money'!BL104/100)*nGDP!BL104</f>
        <v>270004108840.20853</v>
      </c>
      <c r="BM104">
        <f>('broad money'!BM104/100)*nGDP!BM104</f>
        <v>306270712366.85724</v>
      </c>
      <c r="BN104">
        <f>('broad money'!BN104/100)*nGDP!BN104</f>
        <v>349304897234.27417</v>
      </c>
      <c r="BO104">
        <f>('broad money'!BO104/100)*nGDP!BO104</f>
        <v>0</v>
      </c>
      <c r="BP104">
        <f>('broad money'!BP104/100)*nGDP!BP104</f>
        <v>0</v>
      </c>
      <c r="BQ104">
        <f>('broad money'!BQ104/100)*nGDP!BQ104</f>
        <v>0</v>
      </c>
    </row>
    <row r="105" spans="1:69" x14ac:dyDescent="0.35">
      <c r="A105" t="s">
        <v>391</v>
      </c>
      <c r="B105" t="s">
        <v>392</v>
      </c>
      <c r="C105" t="s">
        <v>816</v>
      </c>
      <c r="D105" t="s">
        <v>817</v>
      </c>
      <c r="E105">
        <f>('broad money'!E105/100)*nGDP!E105</f>
        <v>0</v>
      </c>
      <c r="F105">
        <f>('broad money'!F105/100)*nGDP!F105</f>
        <v>0</v>
      </c>
      <c r="G105">
        <f>('broad money'!G105/100)*nGDP!G105</f>
        <v>0</v>
      </c>
      <c r="H105">
        <f>('broad money'!H105/100)*nGDP!H105</f>
        <v>0</v>
      </c>
      <c r="I105">
        <f>('broad money'!I105/100)*nGDP!I105</f>
        <v>0</v>
      </c>
      <c r="J105">
        <f>('broad money'!J105/100)*nGDP!J105</f>
        <v>0</v>
      </c>
      <c r="K105">
        <f>('broad money'!K105/100)*nGDP!K105</f>
        <v>0</v>
      </c>
      <c r="L105">
        <f>('broad money'!L105/100)*nGDP!L105</f>
        <v>0</v>
      </c>
      <c r="M105">
        <f>('broad money'!M105/100)*nGDP!M105</f>
        <v>0</v>
      </c>
      <c r="N105">
        <f>('broad money'!N105/100)*nGDP!N105</f>
        <v>0</v>
      </c>
      <c r="O105">
        <f>('broad money'!O105/100)*nGDP!O105</f>
        <v>0</v>
      </c>
      <c r="P105">
        <f>('broad money'!P105/100)*nGDP!P105</f>
        <v>0</v>
      </c>
      <c r="Q105">
        <f>('broad money'!Q105/100)*nGDP!Q105</f>
        <v>0</v>
      </c>
      <c r="R105">
        <f>('broad money'!R105/100)*nGDP!R105</f>
        <v>0</v>
      </c>
      <c r="S105">
        <f>('broad money'!S105/100)*nGDP!S105</f>
        <v>0</v>
      </c>
      <c r="T105">
        <f>('broad money'!T105/100)*nGDP!T105</f>
        <v>0</v>
      </c>
      <c r="U105">
        <f>('broad money'!U105/100)*nGDP!U105</f>
        <v>0</v>
      </c>
      <c r="V105">
        <f>('broad money'!V105/100)*nGDP!V105</f>
        <v>0</v>
      </c>
      <c r="W105">
        <f>('broad money'!W105/100)*nGDP!W105</f>
        <v>0</v>
      </c>
      <c r="X105">
        <f>('broad money'!X105/100)*nGDP!X105</f>
        <v>0</v>
      </c>
      <c r="Y105">
        <f>('broad money'!Y105/100)*nGDP!Y105</f>
        <v>0</v>
      </c>
      <c r="Z105">
        <f>('broad money'!Z105/100)*nGDP!Z105</f>
        <v>0</v>
      </c>
      <c r="AA105">
        <f>('broad money'!AA105/100)*nGDP!AA105</f>
        <v>0</v>
      </c>
      <c r="AB105">
        <f>('broad money'!AB105/100)*nGDP!AB105</f>
        <v>0</v>
      </c>
      <c r="AC105">
        <f>('broad money'!AC105/100)*nGDP!AC105</f>
        <v>0</v>
      </c>
      <c r="AD105">
        <f>('broad money'!AD105/100)*nGDP!AD105</f>
        <v>0</v>
      </c>
      <c r="AE105">
        <f>('broad money'!AE105/100)*nGDP!AE105</f>
        <v>0</v>
      </c>
      <c r="AF105">
        <f>('broad money'!AF105/100)*nGDP!AF105</f>
        <v>0</v>
      </c>
      <c r="AG105">
        <f>('broad money'!AG105/100)*nGDP!AG105</f>
        <v>0</v>
      </c>
      <c r="AH105">
        <f>('broad money'!AH105/100)*nGDP!AH105</f>
        <v>0</v>
      </c>
      <c r="AI105">
        <f>('broad money'!AI105/100)*nGDP!AI105</f>
        <v>0</v>
      </c>
      <c r="AJ105">
        <f>('broad money'!AJ105/100)*nGDP!AJ105</f>
        <v>0</v>
      </c>
      <c r="AK105">
        <f>('broad money'!AK105/100)*nGDP!AK105</f>
        <v>0</v>
      </c>
      <c r="AL105">
        <f>('broad money'!AL105/100)*nGDP!AL105</f>
        <v>0</v>
      </c>
      <c r="AM105">
        <f>('broad money'!AM105/100)*nGDP!AM105</f>
        <v>0</v>
      </c>
      <c r="AN105">
        <f>('broad money'!AN105/100)*nGDP!AN105</f>
        <v>0</v>
      </c>
      <c r="AO105">
        <f>('broad money'!AO105/100)*nGDP!AO105</f>
        <v>0</v>
      </c>
      <c r="AP105">
        <f>('broad money'!AP105/100)*nGDP!AP105</f>
        <v>0</v>
      </c>
      <c r="AQ105">
        <f>('broad money'!AQ105/100)*nGDP!AQ105</f>
        <v>0</v>
      </c>
      <c r="AR105">
        <f>('broad money'!AR105/100)*nGDP!AR105</f>
        <v>0</v>
      </c>
      <c r="AS105">
        <f>('broad money'!AS105/100)*nGDP!AS105</f>
        <v>0</v>
      </c>
      <c r="AT105">
        <f>('broad money'!AT105/100)*nGDP!AT105</f>
        <v>0</v>
      </c>
      <c r="AU105">
        <f>('broad money'!AU105/100)*nGDP!AU105</f>
        <v>0</v>
      </c>
      <c r="AV105">
        <f>('broad money'!AV105/100)*nGDP!AV105</f>
        <v>0</v>
      </c>
      <c r="AW105">
        <f>('broad money'!AW105/100)*nGDP!AW105</f>
        <v>0</v>
      </c>
      <c r="AX105">
        <f>('broad money'!AX105/100)*nGDP!AX105</f>
        <v>0</v>
      </c>
      <c r="AY105">
        <f>('broad money'!AY105/100)*nGDP!AY105</f>
        <v>0</v>
      </c>
      <c r="AZ105">
        <f>('broad money'!AZ105/100)*nGDP!AZ105</f>
        <v>0</v>
      </c>
      <c r="BA105">
        <f>('broad money'!BA105/100)*nGDP!BA105</f>
        <v>0</v>
      </c>
      <c r="BB105">
        <f>('broad money'!BB105/100)*nGDP!BB105</f>
        <v>0</v>
      </c>
      <c r="BC105">
        <f>('broad money'!BC105/100)*nGDP!BC105</f>
        <v>0</v>
      </c>
      <c r="BD105">
        <f>('broad money'!BD105/100)*nGDP!BD105</f>
        <v>0</v>
      </c>
      <c r="BE105">
        <f>('broad money'!BE105/100)*nGDP!BE105</f>
        <v>0</v>
      </c>
      <c r="BF105">
        <f>('broad money'!BF105/100)*nGDP!BF105</f>
        <v>0</v>
      </c>
      <c r="BG105">
        <f>('broad money'!BG105/100)*nGDP!BG105</f>
        <v>0</v>
      </c>
      <c r="BH105">
        <f>('broad money'!BH105/100)*nGDP!BH105</f>
        <v>0</v>
      </c>
      <c r="BI105">
        <f>('broad money'!BI105/100)*nGDP!BI105</f>
        <v>0</v>
      </c>
      <c r="BJ105">
        <f>('broad money'!BJ105/100)*nGDP!BJ105</f>
        <v>0</v>
      </c>
      <c r="BK105">
        <f>('broad money'!BK105/100)*nGDP!BK105</f>
        <v>0</v>
      </c>
      <c r="BL105">
        <f>('broad money'!BL105/100)*nGDP!BL105</f>
        <v>0</v>
      </c>
      <c r="BM105">
        <f>('broad money'!BM105/100)*nGDP!BM105</f>
        <v>0</v>
      </c>
      <c r="BN105">
        <f>('broad money'!BN105/100)*nGDP!BN105</f>
        <v>0</v>
      </c>
      <c r="BO105">
        <f>('broad money'!BO105/100)*nGDP!BO105</f>
        <v>0</v>
      </c>
      <c r="BP105">
        <f>('broad money'!BP105/100)*nGDP!BP105</f>
        <v>0</v>
      </c>
      <c r="BQ105">
        <f>('broad money'!BQ105/100)*nGDP!BQ105</f>
        <v>0</v>
      </c>
    </row>
    <row r="106" spans="1:69" x14ac:dyDescent="0.35">
      <c r="A106" t="s">
        <v>393</v>
      </c>
      <c r="B106" t="s">
        <v>394</v>
      </c>
      <c r="C106" t="s">
        <v>816</v>
      </c>
      <c r="D106" t="s">
        <v>817</v>
      </c>
      <c r="E106">
        <f>('broad money'!E106/100)*nGDP!E106</f>
        <v>27679999.999999903</v>
      </c>
      <c r="F106">
        <f>('broad money'!F106/100)*nGDP!F106</f>
        <v>31120000.000000123</v>
      </c>
      <c r="G106">
        <f>('broad money'!G106/100)*nGDP!G106</f>
        <v>32060000.000000104</v>
      </c>
      <c r="H106">
        <f>('broad money'!H106/100)*nGDP!H106</f>
        <v>33900000.000000127</v>
      </c>
      <c r="I106">
        <f>('broad money'!I106/100)*nGDP!I106</f>
        <v>34240000.000000149</v>
      </c>
      <c r="J106">
        <f>('broad money'!J106/100)*nGDP!J106</f>
        <v>34241600.000000015</v>
      </c>
      <c r="K106">
        <f>('broad money'!K106/100)*nGDP!K106</f>
        <v>32271599.999999978</v>
      </c>
      <c r="L106">
        <f>('broad money'!L106/100)*nGDP!L106</f>
        <v>35742399.999999993</v>
      </c>
      <c r="M106">
        <f>('broad money'!M106/100)*nGDP!M106</f>
        <v>40158600.000000119</v>
      </c>
      <c r="N106">
        <f>('broad money'!N106/100)*nGDP!N106</f>
        <v>44885200.000000179</v>
      </c>
      <c r="O106">
        <f>('broad money'!O106/100)*nGDP!O106</f>
        <v>49722999.999999866</v>
      </c>
      <c r="P106">
        <f>('broad money'!P106/100)*nGDP!P106</f>
        <v>57993800.00000006</v>
      </c>
      <c r="Q106">
        <f>('broad money'!Q106/100)*nGDP!Q106</f>
        <v>76314986.318038136</v>
      </c>
      <c r="R106">
        <f>('broad money'!R106/100)*nGDP!R106</f>
        <v>97672585.120312884</v>
      </c>
      <c r="S106">
        <f>('broad money'!S106/100)*nGDP!S106</f>
        <v>116757459.89104836</v>
      </c>
      <c r="T106">
        <f>('broad money'!T106/100)*nGDP!T106</f>
        <v>146954599.99999991</v>
      </c>
      <c r="U106">
        <f>('broad money'!U106/100)*nGDP!U106</f>
        <v>203037400</v>
      </c>
      <c r="V106">
        <f>('broad money'!V106/100)*nGDP!V106</f>
        <v>243365799.99999988</v>
      </c>
      <c r="W106">
        <f>('broad money'!W106/100)*nGDP!W106</f>
        <v>286293400.00000036</v>
      </c>
      <c r="X106">
        <f>('broad money'!X106/100)*nGDP!X106</f>
        <v>314874000</v>
      </c>
      <c r="Y106">
        <f>('broad money'!Y106/100)*nGDP!Y106</f>
        <v>387646600.00000048</v>
      </c>
      <c r="Z106">
        <f>('broad money'!Z106/100)*nGDP!Z106</f>
        <v>434996599.99999982</v>
      </c>
      <c r="AA106">
        <f>('broad money'!AA106/100)*nGDP!AA106</f>
        <v>449407000.00000077</v>
      </c>
      <c r="AB106">
        <f>('broad money'!AB106/100)*nGDP!AB106</f>
        <v>469528999.99999994</v>
      </c>
      <c r="AC106">
        <f>('broad money'!AC106/100)*nGDP!AC106</f>
        <v>533738999.9999997</v>
      </c>
      <c r="AD106">
        <f>('broad money'!AD106/100)*nGDP!AD106</f>
        <v>600073999.99999976</v>
      </c>
      <c r="AE106">
        <f>('broad money'!AE106/100)*nGDP!AE106</f>
        <v>655305600.0000006</v>
      </c>
      <c r="AF106">
        <f>('broad money'!AF106/100)*nGDP!AF106</f>
        <v>738722000.00000024</v>
      </c>
      <c r="AG106">
        <f>('broad money'!AG106/100)*nGDP!AG106</f>
        <v>662586200.00000131</v>
      </c>
      <c r="AH106">
        <f>('broad money'!AH106/100)*nGDP!AH106</f>
        <v>911766600.00000131</v>
      </c>
      <c r="AI106">
        <f>('broad money'!AI106/100)*nGDP!AI106</f>
        <v>934740000.00000012</v>
      </c>
      <c r="AJ106">
        <f>('broad money'!AJ106/100)*nGDP!AJ106</f>
        <v>1004752537.7260182</v>
      </c>
      <c r="AK106">
        <f>('broad money'!AK106/100)*nGDP!AK106</f>
        <v>744004335.39928019</v>
      </c>
      <c r="AL106">
        <f>('broad money'!AL106/100)*nGDP!AL106</f>
        <v>714518158.8182683</v>
      </c>
      <c r="AM106">
        <f>('broad money'!AM106/100)*nGDP!AM106</f>
        <v>785551330.23113239</v>
      </c>
      <c r="AN106">
        <f>('broad money'!AN106/100)*nGDP!AN106</f>
        <v>1016946253.4191693</v>
      </c>
      <c r="AO106">
        <f>('broad money'!AO106/100)*nGDP!AO106</f>
        <v>928012184.06137931</v>
      </c>
      <c r="AP106">
        <f>('broad money'!AP106/100)*nGDP!AP106</f>
        <v>1105860892.575063</v>
      </c>
      <c r="AQ106">
        <f>('broad money'!AQ106/100)*nGDP!AQ106</f>
        <v>1155081080.0426192</v>
      </c>
      <c r="AR106">
        <f>('broad money'!AR106/100)*nGDP!AR106</f>
        <v>1449458643.33533</v>
      </c>
      <c r="AS106">
        <f>('broad money'!AS106/100)*nGDP!AS106</f>
        <v>1481697080.9420526</v>
      </c>
      <c r="AT106">
        <f>('broad money'!AT106/100)*nGDP!AT106</f>
        <v>1407916264.6191747</v>
      </c>
      <c r="AU106">
        <f>('broad money'!AU106/100)*nGDP!AU106</f>
        <v>1524868850.1519742</v>
      </c>
      <c r="AV106">
        <f>('broad money'!AV106/100)*nGDP!AV106</f>
        <v>1417770265.9277325</v>
      </c>
      <c r="AW106">
        <f>('broad money'!AW106/100)*nGDP!AW106</f>
        <v>1523826501.4248827</v>
      </c>
      <c r="AX106">
        <f>('broad money'!AX106/100)*nGDP!AX106</f>
        <v>1827540274.0480299</v>
      </c>
      <c r="AY106">
        <f>('broad money'!AY106/100)*nGDP!AY106</f>
        <v>1760859991.589597</v>
      </c>
      <c r="AZ106">
        <f>('broad money'!AZ106/100)*nGDP!AZ106</f>
        <v>2175264186.8228712</v>
      </c>
      <c r="BA106">
        <f>('broad money'!BA106/100)*nGDP!BA106</f>
        <v>2399076694.138947</v>
      </c>
      <c r="BB106">
        <f>('broad money'!BB106/100)*nGDP!BB106</f>
        <v>2563324738.2541146</v>
      </c>
      <c r="BC106">
        <f>('broad money'!BC106/100)*nGDP!BC106</f>
        <v>3262670761.8402958</v>
      </c>
      <c r="BD106">
        <f>('broad money'!BD106/100)*nGDP!BD106</f>
        <v>3487623947.7774539</v>
      </c>
      <c r="BE106">
        <f>('broad money'!BE106/100)*nGDP!BE106</f>
        <v>3621738793.8518405</v>
      </c>
      <c r="BF106">
        <f>('broad money'!BF106/100)*nGDP!BF106</f>
        <v>3756008994.5000515</v>
      </c>
      <c r="BG106">
        <f>('broad money'!BG106/100)*nGDP!BG106</f>
        <v>3910801428.5274024</v>
      </c>
      <c r="BH106">
        <f>('broad money'!BH106/100)*nGDP!BH106</f>
        <v>4448171025.1286697</v>
      </c>
      <c r="BI106">
        <f>('broad money'!BI106/100)*nGDP!BI106</f>
        <v>4261578688.9974647</v>
      </c>
      <c r="BJ106">
        <f>('broad money'!BJ106/100)*nGDP!BJ106</f>
        <v>4252794301.5252461</v>
      </c>
      <c r="BK106">
        <f>('broad money'!BK106/100)*nGDP!BK106</f>
        <v>5084792863.0916443</v>
      </c>
      <c r="BL106">
        <f>('broad money'!BL106/100)*nGDP!BL106</f>
        <v>4496302707.3835058</v>
      </c>
      <c r="BM106">
        <f>('broad money'!BM106/100)*nGDP!BM106</f>
        <v>3945299879.2508383</v>
      </c>
      <c r="BN106">
        <f>('broad money'!BN106/100)*nGDP!BN106</f>
        <v>6584742764.1749277</v>
      </c>
      <c r="BO106">
        <f>('broad money'!BO106/100)*nGDP!BO106</f>
        <v>6563188598.814539</v>
      </c>
      <c r="BP106">
        <f>('broad money'!BP106/100)*nGDP!BP106</f>
        <v>4503635471.2021122</v>
      </c>
      <c r="BQ106">
        <f>('broad money'!BQ106/100)*nGDP!BQ106</f>
        <v>0</v>
      </c>
    </row>
    <row r="107" spans="1:69" x14ac:dyDescent="0.35">
      <c r="A107" t="s">
        <v>395</v>
      </c>
      <c r="B107" t="s">
        <v>396</v>
      </c>
      <c r="C107" t="s">
        <v>816</v>
      </c>
      <c r="D107" t="s">
        <v>817</v>
      </c>
      <c r="E107">
        <f>('broad money'!E107/100)*nGDP!E107</f>
        <v>0</v>
      </c>
      <c r="F107">
        <f>('broad money'!F107/100)*nGDP!F107</f>
        <v>0</v>
      </c>
      <c r="G107">
        <f>('broad money'!G107/100)*nGDP!G107</f>
        <v>0</v>
      </c>
      <c r="H107">
        <f>('broad money'!H107/100)*nGDP!H107</f>
        <v>0</v>
      </c>
      <c r="I107">
        <f>('broad money'!I107/100)*nGDP!I107</f>
        <v>0</v>
      </c>
      <c r="J107">
        <f>('broad money'!J107/100)*nGDP!J107</f>
        <v>0</v>
      </c>
      <c r="K107">
        <f>('broad money'!K107/100)*nGDP!K107</f>
        <v>0</v>
      </c>
      <c r="L107">
        <f>('broad money'!L107/100)*nGDP!L107</f>
        <v>0</v>
      </c>
      <c r="M107">
        <f>('broad money'!M107/100)*nGDP!M107</f>
        <v>0</v>
      </c>
      <c r="N107">
        <f>('broad money'!N107/100)*nGDP!N107</f>
        <v>0</v>
      </c>
      <c r="O107">
        <f>('broad money'!O107/100)*nGDP!O107</f>
        <v>0</v>
      </c>
      <c r="P107">
        <f>('broad money'!P107/100)*nGDP!P107</f>
        <v>0</v>
      </c>
      <c r="Q107">
        <f>('broad money'!Q107/100)*nGDP!Q107</f>
        <v>0</v>
      </c>
      <c r="R107">
        <f>('broad money'!R107/100)*nGDP!R107</f>
        <v>0</v>
      </c>
      <c r="S107">
        <f>('broad money'!S107/100)*nGDP!S107</f>
        <v>0</v>
      </c>
      <c r="T107">
        <f>('broad money'!T107/100)*nGDP!T107</f>
        <v>0</v>
      </c>
      <c r="U107">
        <f>('broad money'!U107/100)*nGDP!U107</f>
        <v>0</v>
      </c>
      <c r="V107">
        <f>('broad money'!V107/100)*nGDP!V107</f>
        <v>0</v>
      </c>
      <c r="W107">
        <f>('broad money'!W107/100)*nGDP!W107</f>
        <v>0</v>
      </c>
      <c r="X107">
        <f>('broad money'!X107/100)*nGDP!X107</f>
        <v>0</v>
      </c>
      <c r="Y107">
        <f>('broad money'!Y107/100)*nGDP!Y107</f>
        <v>0</v>
      </c>
      <c r="Z107">
        <f>('broad money'!Z107/100)*nGDP!Z107</f>
        <v>0</v>
      </c>
      <c r="AA107">
        <f>('broad money'!AA107/100)*nGDP!AA107</f>
        <v>11408151955.819695</v>
      </c>
      <c r="AB107">
        <f>('broad money'!AB107/100)*nGDP!AB107</f>
        <v>10017154588.149279</v>
      </c>
      <c r="AC107">
        <f>('broad money'!AC107/100)*nGDP!AC107</f>
        <v>9351095384.2951546</v>
      </c>
      <c r="AD107">
        <f>('broad money'!AD107/100)*nGDP!AD107</f>
        <v>9941780657.9304543</v>
      </c>
      <c r="AE107">
        <f>('broad money'!AE107/100)*nGDP!AE107</f>
        <v>11825451371.843121</v>
      </c>
      <c r="AF107">
        <f>('broad money'!AF107/100)*nGDP!AF107</f>
        <v>12651447573.751825</v>
      </c>
      <c r="AG107">
        <f>('broad money'!AG107/100)*nGDP!AG107</f>
        <v>12046010846.15049</v>
      </c>
      <c r="AH107">
        <f>('broad money'!AH107/100)*nGDP!AH107</f>
        <v>11981251703.58255</v>
      </c>
      <c r="AI107">
        <f>('broad money'!AI107/100)*nGDP!AI107</f>
        <v>14465232180.998343</v>
      </c>
      <c r="AJ107">
        <f>('broad money'!AJ107/100)*nGDP!AJ107</f>
        <v>15828661269.820026</v>
      </c>
      <c r="AK107">
        <f>('broad money'!AK107/100)*nGDP!AK107</f>
        <v>21160209803.22403</v>
      </c>
      <c r="AL107">
        <f>('broad money'!AL107/100)*nGDP!AL107</f>
        <v>21396009319.709103</v>
      </c>
      <c r="AM107">
        <f>('broad money'!AM107/100)*nGDP!AM107</f>
        <v>21365921593.733734</v>
      </c>
      <c r="AN107">
        <f>('broad money'!AN107/100)*nGDP!AN107</f>
        <v>21597818229.503719</v>
      </c>
      <c r="AO107">
        <f>('broad money'!AO107/100)*nGDP!AO107</f>
        <v>21743742372.031841</v>
      </c>
      <c r="AP107">
        <f>('broad money'!AP107/100)*nGDP!AP107</f>
        <v>21273749796.728809</v>
      </c>
      <c r="AQ107">
        <f>('broad money'!AQ107/100)*nGDP!AQ107</f>
        <v>21424993127.967598</v>
      </c>
      <c r="AR107">
        <f>('broad money'!AR107/100)*nGDP!AR107</f>
        <v>22406059282.707031</v>
      </c>
      <c r="AS107">
        <f>('broad money'!AS107/100)*nGDP!AS107</f>
        <v>21204197225.630146</v>
      </c>
      <c r="AT107">
        <f>('broad money'!AT107/100)*nGDP!AT107</f>
        <v>24300332850.426167</v>
      </c>
      <c r="AU107">
        <f>('broad money'!AU107/100)*nGDP!AU107</f>
        <v>30729264182.866886</v>
      </c>
      <c r="AV107">
        <f>('broad money'!AV107/100)*nGDP!AV107</f>
        <v>39195447126.635101</v>
      </c>
      <c r="AW107">
        <f>('broad money'!AW107/100)*nGDP!AW107</f>
        <v>48366748657.67878</v>
      </c>
      <c r="AX107">
        <f>('broad money'!AX107/100)*nGDP!AX107</f>
        <v>56356002154.497307</v>
      </c>
      <c r="AY107">
        <f>('broad money'!AY107/100)*nGDP!AY107</f>
        <v>60840065592.47094</v>
      </c>
      <c r="AZ107">
        <f>('broad money'!AZ107/100)*nGDP!AZ107</f>
        <v>77383654747.862045</v>
      </c>
      <c r="BA107">
        <f>('broad money'!BA107/100)*nGDP!BA107</f>
        <v>89750471230.28862</v>
      </c>
      <c r="BB107">
        <f>('broad money'!BB107/100)*nGDP!BB107</f>
        <v>79127672051.781845</v>
      </c>
      <c r="BC107">
        <f>('broad money'!BC107/100)*nGDP!BC107</f>
        <v>80281366232.121338</v>
      </c>
      <c r="BD107">
        <f>('broad money'!BD107/100)*nGDP!BD107</f>
        <v>88567618313.396652</v>
      </c>
      <c r="BE107">
        <f>('broad money'!BE107/100)*nGDP!BE107</f>
        <v>75437394391.485245</v>
      </c>
      <c r="BF107">
        <f>('broad money'!BF107/100)*nGDP!BF107</f>
        <v>81840746552.224915</v>
      </c>
      <c r="BG107">
        <f>('broad money'!BG107/100)*nGDP!BG107</f>
        <v>80670970973.2659</v>
      </c>
      <c r="BH107">
        <f>('broad money'!BH107/100)*nGDP!BH107</f>
        <v>70991802600.842773</v>
      </c>
      <c r="BI107">
        <f>('broad money'!BI107/100)*nGDP!BI107</f>
        <v>75538000165.765228</v>
      </c>
      <c r="BJ107">
        <f>('broad money'!BJ107/100)*nGDP!BJ107</f>
        <v>83523921170.897568</v>
      </c>
      <c r="BK107">
        <f>('broad money'!BK107/100)*nGDP!BK107</f>
        <v>94852027731.346497</v>
      </c>
      <c r="BL107">
        <f>('broad money'!BL107/100)*nGDP!BL107</f>
        <v>95365620312.392715</v>
      </c>
      <c r="BM107">
        <f>('broad money'!BM107/100)*nGDP!BM107</f>
        <v>108978264483.38153</v>
      </c>
      <c r="BN107">
        <f>('broad money'!BN107/100)*nGDP!BN107</f>
        <v>131206704364.58333</v>
      </c>
      <c r="BO107">
        <f>('broad money'!BO107/100)*nGDP!BO107</f>
        <v>115777663706.20549</v>
      </c>
      <c r="BP107">
        <f>('broad money'!BP107/100)*nGDP!BP107</f>
        <v>126594416581.30908</v>
      </c>
      <c r="BQ107">
        <f>('broad money'!BQ107/100)*nGDP!BQ107</f>
        <v>133689791850.58438</v>
      </c>
    </row>
    <row r="108" spans="1:69" x14ac:dyDescent="0.35">
      <c r="A108" t="s">
        <v>397</v>
      </c>
      <c r="B108" t="s">
        <v>398</v>
      </c>
      <c r="C108" t="s">
        <v>816</v>
      </c>
      <c r="D108" t="s">
        <v>817</v>
      </c>
      <c r="E108">
        <f>('broad money'!E108/100)*nGDP!E108</f>
        <v>0</v>
      </c>
      <c r="F108">
        <f>('broad money'!F108/100)*nGDP!F108</f>
        <v>64004369587.61335</v>
      </c>
      <c r="G108">
        <f>('broad money'!G108/100)*nGDP!G108</f>
        <v>66583944033.615364</v>
      </c>
      <c r="H108">
        <f>('broad money'!H108/100)*nGDP!H108</f>
        <v>72233723586.651306</v>
      </c>
      <c r="I108">
        <f>('broad money'!I108/100)*nGDP!I108</f>
        <v>80141953331.405655</v>
      </c>
      <c r="J108">
        <f>('broad money'!J108/100)*nGDP!J108</f>
        <v>97392819674.639221</v>
      </c>
      <c r="K108">
        <f>('broad money'!K108/100)*nGDP!K108</f>
        <v>99405929352.949585</v>
      </c>
      <c r="L108">
        <f>('broad money'!L108/100)*nGDP!L108</f>
        <v>106578881448.95531</v>
      </c>
      <c r="M108">
        <f>('broad money'!M108/100)*nGDP!M108</f>
        <v>117502906292.62064</v>
      </c>
      <c r="N108">
        <f>('broad money'!N108/100)*nGDP!N108</f>
        <v>132394874058.49025</v>
      </c>
      <c r="O108">
        <f>('broad money'!O108/100)*nGDP!O108</f>
        <v>149722908360.07947</v>
      </c>
      <c r="P108">
        <f>('broad money'!P108/100)*nGDP!P108</f>
        <v>167607498932.67044</v>
      </c>
      <c r="Q108">
        <f>('broad money'!Q108/100)*nGDP!Q108</f>
        <v>200989142181.08673</v>
      </c>
      <c r="R108">
        <f>('broad money'!R108/100)*nGDP!R108</f>
        <v>257760331565.0643</v>
      </c>
      <c r="S108">
        <f>('broad money'!S108/100)*nGDP!S108</f>
        <v>306702868968.83813</v>
      </c>
      <c r="T108">
        <f>('broad money'!T108/100)*nGDP!T108</f>
        <v>352375593522.83356</v>
      </c>
      <c r="U108">
        <f>('broad money'!U108/100)*nGDP!U108</f>
        <v>395132313673.97864</v>
      </c>
      <c r="V108">
        <f>('broad money'!V108/100)*nGDP!V108</f>
        <v>441739288698.72205</v>
      </c>
      <c r="W108">
        <f>('broad money'!W108/100)*nGDP!W108</f>
        <v>515048772827.94073</v>
      </c>
      <c r="X108">
        <f>('broad money'!X108/100)*nGDP!X108</f>
        <v>644495053146.23572</v>
      </c>
      <c r="Y108">
        <f>('broad money'!Y108/100)*nGDP!Y108</f>
        <v>775675711340.63025</v>
      </c>
      <c r="Z108">
        <f>('broad money'!Z108/100)*nGDP!Z108</f>
        <v>864845281214.94995</v>
      </c>
      <c r="AA108">
        <f>('broad money'!AA108/100)*nGDP!AA108</f>
        <v>881644719690.61548</v>
      </c>
      <c r="AB108">
        <f>('broad money'!AB108/100)*nGDP!AB108</f>
        <v>939827494957.74097</v>
      </c>
      <c r="AC108">
        <f>('broad money'!AC108/100)*nGDP!AC108</f>
        <v>976417911130.39709</v>
      </c>
      <c r="AD108">
        <f>('broad money'!AD108/100)*nGDP!AD108</f>
        <v>1052216595114.3097</v>
      </c>
      <c r="AE108">
        <f>('broad money'!AE108/100)*nGDP!AE108</f>
        <v>1247209708713.678</v>
      </c>
      <c r="AF108">
        <f>('broad money'!AF108/100)*nGDP!AF108</f>
        <v>1259735885412.0576</v>
      </c>
      <c r="AG108">
        <f>('broad money'!AG108/100)*nGDP!AG108</f>
        <v>1574192207368.3494</v>
      </c>
      <c r="AH108">
        <f>('broad money'!AH108/100)*nGDP!AH108</f>
        <v>1904949921435.061</v>
      </c>
      <c r="AI108">
        <f>('broad money'!AI108/100)*nGDP!AI108</f>
        <v>1581574587426.6477</v>
      </c>
      <c r="AJ108">
        <f>('broad money'!AJ108/100)*nGDP!AJ108</f>
        <v>1570441753929.7698</v>
      </c>
      <c r="AK108">
        <f>('broad money'!AK108/100)*nGDP!AK108</f>
        <v>1801191575230.9475</v>
      </c>
      <c r="AL108">
        <f>('broad money'!AL108/100)*nGDP!AL108</f>
        <v>2050545772298.7373</v>
      </c>
      <c r="AM108">
        <f>('broad money'!AM108/100)*nGDP!AM108</f>
        <v>2109447201519.6431</v>
      </c>
      <c r="AN108">
        <f>('broad money'!AN108/100)*nGDP!AN108</f>
        <v>2397681735885.0278</v>
      </c>
      <c r="AO108">
        <f>('broad money'!AO108/100)*nGDP!AO108</f>
        <v>2790211569663.9033</v>
      </c>
      <c r="AP108">
        <f>('broad money'!AP108/100)*nGDP!AP108</f>
        <v>3165732356478.6323</v>
      </c>
      <c r="AQ108">
        <f>('broad money'!AQ108/100)*nGDP!AQ108</f>
        <v>3200534831899.8853</v>
      </c>
      <c r="AR108">
        <f>('broad money'!AR108/100)*nGDP!AR108</f>
        <v>3434181683380.5083</v>
      </c>
      <c r="AS108">
        <f>('broad money'!AS108/100)*nGDP!AS108</f>
        <v>3751799358125.4526</v>
      </c>
      <c r="AT108">
        <f>('broad money'!AT108/100)*nGDP!AT108</f>
        <v>4066712510447.0767</v>
      </c>
      <c r="AU108">
        <f>('broad money'!AU108/100)*nGDP!AU108</f>
        <v>4317894604387.9302</v>
      </c>
      <c r="AV108">
        <f>('broad money'!AV108/100)*nGDP!AV108</f>
        <v>5048713184268.3877</v>
      </c>
      <c r="AW108">
        <f>('broad money'!AW108/100)*nGDP!AW108</f>
        <v>5866443004985.0537</v>
      </c>
      <c r="AX108">
        <f>('broad money'!AX108/100)*nGDP!AX108</f>
        <v>7060254921462.6299</v>
      </c>
      <c r="AY108">
        <f>('broad money'!AY108/100)*nGDP!AY108</f>
        <v>8763559599197.6094</v>
      </c>
      <c r="AZ108">
        <f>('broad money'!AZ108/100)*nGDP!AZ108</f>
        <v>11051041504029.811</v>
      </c>
      <c r="BA108">
        <f>('broad money'!BA108/100)*nGDP!BA108</f>
        <v>13519502956221.273</v>
      </c>
      <c r="BB108">
        <f>('broad money'!BB108/100)*nGDP!BB108</f>
        <v>15794418571204.186</v>
      </c>
      <c r="BC108">
        <f>('broad money'!BC108/100)*nGDP!BC108</f>
        <v>19038422204143.574</v>
      </c>
      <c r="BD108">
        <f>('broad money'!BD108/100)*nGDP!BD108</f>
        <v>22805904907772.25</v>
      </c>
      <c r="BE108">
        <f>('broad money'!BE108/100)*nGDP!BE108</f>
        <v>25434824097056.93</v>
      </c>
      <c r="BF108">
        <f>('broad money'!BF108/100)*nGDP!BF108</f>
        <v>28411251978609.277</v>
      </c>
      <c r="BG108">
        <f>('broad money'!BG108/100)*nGDP!BG108</f>
        <v>31190256548978.016</v>
      </c>
      <c r="BH108">
        <f>('broad money'!BH108/100)*nGDP!BH108</f>
        <v>32497018170040.27</v>
      </c>
      <c r="BI108">
        <f>('broad money'!BI108/100)*nGDP!BI108</f>
        <v>33793353306789.027</v>
      </c>
      <c r="BJ108">
        <f>('broad money'!BJ108/100)*nGDP!BJ108</f>
        <v>36447743882919.344</v>
      </c>
      <c r="BK108">
        <f>('broad money'!BK108/100)*nGDP!BK108</f>
        <v>38813732795625.289</v>
      </c>
      <c r="BL108">
        <f>('broad money'!BL108/100)*nGDP!BL108</f>
        <v>40357503839715.664</v>
      </c>
      <c r="BM108">
        <f>('broad money'!BM108/100)*nGDP!BM108</f>
        <v>43792150359360.594</v>
      </c>
      <c r="BN108">
        <f>('broad money'!BN108/100)*nGDP!BN108</f>
        <v>51907277616694.992</v>
      </c>
      <c r="BO108">
        <f>('broad money'!BO108/100)*nGDP!BO108</f>
        <v>58549694831453.414</v>
      </c>
      <c r="BP108">
        <f>('broad money'!BP108/100)*nGDP!BP108</f>
        <v>62337750644637.039</v>
      </c>
      <c r="BQ108">
        <f>('broad money'!BQ108/100)*nGDP!BQ108</f>
        <v>69331027333839.641</v>
      </c>
    </row>
    <row r="109" spans="1:69" x14ac:dyDescent="0.35">
      <c r="A109" t="s">
        <v>399</v>
      </c>
      <c r="B109" t="s">
        <v>400</v>
      </c>
      <c r="C109" t="s">
        <v>816</v>
      </c>
      <c r="D109" t="s">
        <v>817</v>
      </c>
      <c r="E109">
        <f>('broad money'!E109/100)*nGDP!E109</f>
        <v>0</v>
      </c>
      <c r="F109">
        <f>('broad money'!F109/100)*nGDP!F109</f>
        <v>73046762692.655167</v>
      </c>
      <c r="G109">
        <f>('broad money'!G109/100)*nGDP!G109</f>
        <v>76003964744.028778</v>
      </c>
      <c r="H109">
        <f>('broad money'!H109/100)*nGDP!H109</f>
        <v>82008476551.278625</v>
      </c>
      <c r="I109">
        <f>('broad money'!I109/100)*nGDP!I109</f>
        <v>90910828280.056168</v>
      </c>
      <c r="J109">
        <f>('broad money'!J109/100)*nGDP!J109</f>
        <v>109070454003.56761</v>
      </c>
      <c r="K109">
        <f>('broad money'!K109/100)*nGDP!K109</f>
        <v>111279572313.10048</v>
      </c>
      <c r="L109">
        <f>('broad money'!L109/100)*nGDP!L109</f>
        <v>118986387474.99577</v>
      </c>
      <c r="M109">
        <f>('broad money'!M109/100)*nGDP!M109</f>
        <v>131127476681.87906</v>
      </c>
      <c r="N109">
        <f>('broad money'!N109/100)*nGDP!N109</f>
        <v>147983964367.04474</v>
      </c>
      <c r="O109">
        <f>('broad money'!O109/100)*nGDP!O109</f>
        <v>167483929361.22079</v>
      </c>
      <c r="P109">
        <f>('broad money'!P109/100)*nGDP!P109</f>
        <v>186326802902.47855</v>
      </c>
      <c r="Q109">
        <f>('broad money'!Q109/100)*nGDP!Q109</f>
        <v>220636747510.36533</v>
      </c>
      <c r="R109">
        <f>('broad money'!R109/100)*nGDP!R109</f>
        <v>278070359126.50677</v>
      </c>
      <c r="S109">
        <f>('broad money'!S109/100)*nGDP!S109</f>
        <v>331273653575.15369</v>
      </c>
      <c r="T109">
        <f>('broad money'!T109/100)*nGDP!T109</f>
        <v>381224030235.15259</v>
      </c>
      <c r="U109">
        <f>('broad money'!U109/100)*nGDP!U109</f>
        <v>431512759031.56586</v>
      </c>
      <c r="V109">
        <f>('broad money'!V109/100)*nGDP!V109</f>
        <v>487306372508.66833</v>
      </c>
      <c r="W109">
        <f>('broad money'!W109/100)*nGDP!W109</f>
        <v>566819859408.75806</v>
      </c>
      <c r="X109">
        <f>('broad money'!X109/100)*nGDP!X109</f>
        <v>702853774686.74976</v>
      </c>
      <c r="Y109">
        <f>('broad money'!Y109/100)*nGDP!Y109</f>
        <v>850005191948.34302</v>
      </c>
      <c r="Z109">
        <f>('broad money'!Z109/100)*nGDP!Z109</f>
        <v>939481736755.43738</v>
      </c>
      <c r="AA109">
        <f>('broad money'!AA109/100)*nGDP!AA109</f>
        <v>959063645820.54895</v>
      </c>
      <c r="AB109">
        <f>('broad money'!AB109/100)*nGDP!AB109</f>
        <v>1025058806585.7441</v>
      </c>
      <c r="AC109">
        <f>('broad money'!AC109/100)*nGDP!AC109</f>
        <v>1051618320915.5743</v>
      </c>
      <c r="AD109">
        <f>('broad money'!AD109/100)*nGDP!AD109</f>
        <v>1129866214877.8474</v>
      </c>
      <c r="AE109">
        <f>('broad money'!AE109/100)*nGDP!AE109</f>
        <v>1313100686799.3745</v>
      </c>
      <c r="AF109">
        <f>('broad money'!AF109/100)*nGDP!AF109</f>
        <v>1330026478971.8513</v>
      </c>
      <c r="AG109">
        <f>('broad money'!AG109/100)*nGDP!AG109</f>
        <v>1640868059106.6709</v>
      </c>
      <c r="AH109">
        <f>('broad money'!AH109/100)*nGDP!AH109</f>
        <v>1967493679092.2017</v>
      </c>
      <c r="AI109">
        <f>('broad money'!AI109/100)*nGDP!AI109</f>
        <v>1662160483143.4092</v>
      </c>
      <c r="AJ109">
        <f>('broad money'!AJ109/100)*nGDP!AJ109</f>
        <v>1658020410896.2761</v>
      </c>
      <c r="AK109">
        <f>('broad money'!AK109/100)*nGDP!AK109</f>
        <v>1895211610409.792</v>
      </c>
      <c r="AL109">
        <f>('broad money'!AL109/100)*nGDP!AL109</f>
        <v>2153791001191.9294</v>
      </c>
      <c r="AM109">
        <f>('broad money'!AM109/100)*nGDP!AM109</f>
        <v>2216046100970.6406</v>
      </c>
      <c r="AN109">
        <f>('broad money'!AN109/100)*nGDP!AN109</f>
        <v>2507408146805.8398</v>
      </c>
      <c r="AO109">
        <f>('broad money'!AO109/100)*nGDP!AO109</f>
        <v>2907308324777.2661</v>
      </c>
      <c r="AP109">
        <f>('broad money'!AP109/100)*nGDP!AP109</f>
        <v>3292162906435.6055</v>
      </c>
      <c r="AQ109">
        <f>('broad money'!AQ109/100)*nGDP!AQ109</f>
        <v>3335399962729.7466</v>
      </c>
      <c r="AR109">
        <f>('broad money'!AR109/100)*nGDP!AR109</f>
        <v>3564984428641.6055</v>
      </c>
      <c r="AS109">
        <f>('broad money'!AS109/100)*nGDP!AS109</f>
        <v>3883507276042.2505</v>
      </c>
      <c r="AT109">
        <f>('broad money'!AT109/100)*nGDP!AT109</f>
        <v>4364006091142.3027</v>
      </c>
      <c r="AU109">
        <f>('broad money'!AU109/100)*nGDP!AU109</f>
        <v>4668425415105.335</v>
      </c>
      <c r="AV109">
        <f>('broad money'!AV109/100)*nGDP!AV109</f>
        <v>5434281409808.582</v>
      </c>
      <c r="AW109">
        <f>('broad money'!AW109/100)*nGDP!AW109</f>
        <v>6288273636583.3145</v>
      </c>
      <c r="AX109">
        <f>('broad money'!AX109/100)*nGDP!AX109</f>
        <v>7558989302494.043</v>
      </c>
      <c r="AY109">
        <f>('broad money'!AY109/100)*nGDP!AY109</f>
        <v>9368143773252.3984</v>
      </c>
      <c r="AZ109">
        <f>('broad money'!AZ109/100)*nGDP!AZ109</f>
        <v>11781944876184.291</v>
      </c>
      <c r="BA109">
        <f>('broad money'!BA109/100)*nGDP!BA109</f>
        <v>14420478905629.791</v>
      </c>
      <c r="BB109">
        <f>('broad money'!BB109/100)*nGDP!BB109</f>
        <v>16813269356288.17</v>
      </c>
      <c r="BC109">
        <f>('broad money'!BC109/100)*nGDP!BC109</f>
        <v>20159528602446.859</v>
      </c>
      <c r="BD109">
        <f>('broad money'!BD109/100)*nGDP!BD109</f>
        <v>24098777823572.855</v>
      </c>
      <c r="BE109">
        <f>('broad money'!BE109/100)*nGDP!BE109</f>
        <v>26958629990146.98</v>
      </c>
      <c r="BF109">
        <f>('broad money'!BF109/100)*nGDP!BF109</f>
        <v>30018788089375.383</v>
      </c>
      <c r="BG109">
        <f>('broad money'!BG109/100)*nGDP!BG109</f>
        <v>33050333815625.105</v>
      </c>
      <c r="BH109">
        <f>('broad money'!BH109/100)*nGDP!BH109</f>
        <v>33370877028723.023</v>
      </c>
      <c r="BI109">
        <f>('broad money'!BI109/100)*nGDP!BI109</f>
        <v>34716779535030.125</v>
      </c>
      <c r="BJ109">
        <f>('broad money'!BJ109/100)*nGDP!BJ109</f>
        <v>37389562314132.117</v>
      </c>
      <c r="BK109">
        <f>('broad money'!BK109/100)*nGDP!BK109</f>
        <v>39824217567322.977</v>
      </c>
      <c r="BL109">
        <f>('broad money'!BL109/100)*nGDP!BL109</f>
        <v>41516355181210.281</v>
      </c>
      <c r="BM109">
        <f>('broad money'!BM109/100)*nGDP!BM109</f>
        <v>45156992588174.078</v>
      </c>
      <c r="BN109">
        <f>('broad money'!BN109/100)*nGDP!BN109</f>
        <v>53360541136697.617</v>
      </c>
      <c r="BO109">
        <f>('broad money'!BO109/100)*nGDP!BO109</f>
        <v>59845323099618.648</v>
      </c>
      <c r="BP109">
        <f>('broad money'!BP109/100)*nGDP!BP109</f>
        <v>64154288423343.57</v>
      </c>
      <c r="BQ109">
        <f>('broad money'!BQ109/100)*nGDP!BQ109</f>
        <v>71771149522910.578</v>
      </c>
    </row>
    <row r="110" spans="1:69" x14ac:dyDescent="0.35">
      <c r="A110" t="s">
        <v>401</v>
      </c>
      <c r="B110" t="s">
        <v>402</v>
      </c>
      <c r="C110" t="s">
        <v>816</v>
      </c>
      <c r="D110" t="s">
        <v>817</v>
      </c>
      <c r="E110">
        <f>('broad money'!E110/100)*nGDP!E110</f>
        <v>0</v>
      </c>
      <c r="F110">
        <f>('broad money'!F110/100)*nGDP!F110</f>
        <v>0</v>
      </c>
      <c r="G110">
        <f>('broad money'!G110/100)*nGDP!G110</f>
        <v>0</v>
      </c>
      <c r="H110">
        <f>('broad money'!H110/100)*nGDP!H110</f>
        <v>9370148844.5840988</v>
      </c>
      <c r="I110">
        <f>('broad money'!I110/100)*nGDP!I110</f>
        <v>10367309015.22611</v>
      </c>
      <c r="J110">
        <f>('broad money'!J110/100)*nGDP!J110</f>
        <v>11301353084.892853</v>
      </c>
      <c r="K110">
        <f>('broad money'!K110/100)*nGDP!K110</f>
        <v>11865543307.990015</v>
      </c>
      <c r="L110">
        <f>('broad money'!L110/100)*nGDP!L110</f>
        <v>12364476755.47035</v>
      </c>
      <c r="M110">
        <f>('broad money'!M110/100)*nGDP!M110</f>
        <v>13541436026.53717</v>
      </c>
      <c r="N110">
        <f>('broad money'!N110/100)*nGDP!N110</f>
        <v>15371993457.999586</v>
      </c>
      <c r="O110">
        <f>('broad money'!O110/100)*nGDP!O110</f>
        <v>17613067362.32058</v>
      </c>
      <c r="P110">
        <f>('broad money'!P110/100)*nGDP!P110</f>
        <v>18695803489.890102</v>
      </c>
      <c r="Q110">
        <f>('broad money'!Q110/100)*nGDP!Q110</f>
        <v>20277519945.321934</v>
      </c>
      <c r="R110">
        <f>('broad money'!R110/100)*nGDP!R110</f>
        <v>21799647958.633656</v>
      </c>
      <c r="S110">
        <f>('broad money'!S110/100)*nGDP!S110</f>
        <v>26967384503.531132</v>
      </c>
      <c r="T110">
        <f>('broad money'!T110/100)*nGDP!T110</f>
        <v>31989914270.892719</v>
      </c>
      <c r="U110">
        <f>('broad money'!U110/100)*nGDP!U110</f>
        <v>38464840087.268578</v>
      </c>
      <c r="V110">
        <f>('broad money'!V110/100)*nGDP!V110</f>
        <v>45662975949.287468</v>
      </c>
      <c r="W110">
        <f>('broad money'!W110/100)*nGDP!W110</f>
        <v>52005161467.500008</v>
      </c>
      <c r="X110">
        <f>('broad money'!X110/100)*nGDP!X110</f>
        <v>60131552154.199745</v>
      </c>
      <c r="Y110">
        <f>('broad money'!Y110/100)*nGDP!Y110</f>
        <v>76153300244.998901</v>
      </c>
      <c r="Z110">
        <f>('broad money'!Z110/100)*nGDP!Z110</f>
        <v>78238366934.727859</v>
      </c>
      <c r="AA110">
        <f>('broad money'!AA110/100)*nGDP!AA110</f>
        <v>80609044290.022293</v>
      </c>
      <c r="AB110">
        <f>('broad money'!AB110/100)*nGDP!AB110</f>
        <v>87505226423.877228</v>
      </c>
      <c r="AC110">
        <f>('broad money'!AC110/100)*nGDP!AC110</f>
        <v>82554487326.894882</v>
      </c>
      <c r="AD110">
        <f>('broad money'!AD110/100)*nGDP!AD110</f>
        <v>85915193555.891479</v>
      </c>
      <c r="AE110">
        <f>('broad money'!AE110/100)*nGDP!AE110</f>
        <v>79713802327.345123</v>
      </c>
      <c r="AF110">
        <f>('broad money'!AF110/100)*nGDP!AF110</f>
        <v>82622852659.616302</v>
      </c>
      <c r="AG110">
        <f>('broad money'!AG110/100)*nGDP!AG110</f>
        <v>84794266780.02388</v>
      </c>
      <c r="AH110">
        <f>('broad money'!AH110/100)*nGDP!AH110</f>
        <v>84114432989.258453</v>
      </c>
      <c r="AI110">
        <f>('broad money'!AI110/100)*nGDP!AI110</f>
        <v>94433655085.621918</v>
      </c>
      <c r="AJ110">
        <f>('broad money'!AJ110/100)*nGDP!AJ110</f>
        <v>99967708041.912247</v>
      </c>
      <c r="AK110">
        <f>('broad money'!AK110/100)*nGDP!AK110</f>
        <v>99073971789.322708</v>
      </c>
      <c r="AL110">
        <f>('broad money'!AL110/100)*nGDP!AL110</f>
        <v>108496940238.19199</v>
      </c>
      <c r="AM110">
        <f>('broad money'!AM110/100)*nGDP!AM110</f>
        <v>109656533323.93385</v>
      </c>
      <c r="AN110">
        <f>('broad money'!AN110/100)*nGDP!AN110</f>
        <v>114271119358.66653</v>
      </c>
      <c r="AO110">
        <f>('broad money'!AO110/100)*nGDP!AO110</f>
        <v>121132660481.01796</v>
      </c>
      <c r="AP110">
        <f>('broad money'!AP110/100)*nGDP!AP110</f>
        <v>129927809064.65858</v>
      </c>
      <c r="AQ110">
        <f>('broad money'!AQ110/100)*nGDP!AQ110</f>
        <v>134843614072.04002</v>
      </c>
      <c r="AR110">
        <f>('broad money'!AR110/100)*nGDP!AR110</f>
        <v>123732575212.31886</v>
      </c>
      <c r="AS110">
        <f>('broad money'!AS110/100)*nGDP!AS110</f>
        <v>131647859658.17632</v>
      </c>
      <c r="AT110">
        <f>('broad money'!AT110/100)*nGDP!AT110</f>
        <v>295442803546.7453</v>
      </c>
      <c r="AU110">
        <f>('broad money'!AU110/100)*nGDP!AU110</f>
        <v>349543053086.84912</v>
      </c>
      <c r="AV110">
        <f>('broad money'!AV110/100)*nGDP!AV110</f>
        <v>383472209073.92535</v>
      </c>
      <c r="AW110">
        <f>('broad money'!AW110/100)*nGDP!AW110</f>
        <v>418249746321.10486</v>
      </c>
      <c r="AX110">
        <f>('broad money'!AX110/100)*nGDP!AX110</f>
        <v>494742812026.87952</v>
      </c>
      <c r="AY110">
        <f>('broad money'!AY110/100)*nGDP!AY110</f>
        <v>599312586573.10413</v>
      </c>
      <c r="AZ110">
        <f>('broad money'!AZ110/100)*nGDP!AZ110</f>
        <v>724223178055.19849</v>
      </c>
      <c r="BA110">
        <f>('broad money'!BA110/100)*nGDP!BA110</f>
        <v>893964056132.62585</v>
      </c>
      <c r="BB110">
        <f>('broad money'!BB110/100)*nGDP!BB110</f>
        <v>1003657863618.6691</v>
      </c>
      <c r="BC110">
        <f>('broad money'!BC110/100)*nGDP!BC110</f>
        <v>1100308303787.0217</v>
      </c>
      <c r="BD110">
        <f>('broad money'!BD110/100)*nGDP!BD110</f>
        <v>1270926589964.4968</v>
      </c>
      <c r="BE110">
        <f>('broad money'!BE110/100)*nGDP!BE110</f>
        <v>1491530282928.6433</v>
      </c>
      <c r="BF110">
        <f>('broad money'!BF110/100)*nGDP!BF110</f>
        <v>1587109632261.2717</v>
      </c>
      <c r="BG110">
        <f>('broad money'!BG110/100)*nGDP!BG110</f>
        <v>1834929336017.3389</v>
      </c>
      <c r="BH110">
        <f>('broad money'!BH110/100)*nGDP!BH110</f>
        <v>775853719612.25903</v>
      </c>
      <c r="BI110">
        <f>('broad money'!BI110/100)*nGDP!BI110</f>
        <v>827578541572.55627</v>
      </c>
      <c r="BJ110">
        <f>('broad money'!BJ110/100)*nGDP!BJ110</f>
        <v>875424823158.58545</v>
      </c>
      <c r="BK110">
        <f>('broad money'!BK110/100)*nGDP!BK110</f>
        <v>941520112054.14197</v>
      </c>
      <c r="BL110">
        <f>('broad money'!BL110/100)*nGDP!BL110</f>
        <v>996125641262.09973</v>
      </c>
      <c r="BM110">
        <f>('broad money'!BM110/100)*nGDP!BM110</f>
        <v>1060797027591.1215</v>
      </c>
      <c r="BN110">
        <f>('broad money'!BN110/100)*nGDP!BN110</f>
        <v>1131415745991.2573</v>
      </c>
      <c r="BO110">
        <f>('broad money'!BO110/100)*nGDP!BO110</f>
        <v>1191492486905.0823</v>
      </c>
      <c r="BP110">
        <f>('broad money'!BP110/100)*nGDP!BP110</f>
        <v>1213461770039.406</v>
      </c>
      <c r="BQ110">
        <f>('broad money'!BQ110/100)*nGDP!BQ110</f>
        <v>0</v>
      </c>
    </row>
    <row r="111" spans="1:69" x14ac:dyDescent="0.35">
      <c r="A111" t="s">
        <v>403</v>
      </c>
      <c r="B111" t="s">
        <v>404</v>
      </c>
      <c r="C111" t="s">
        <v>816</v>
      </c>
      <c r="D111" t="s">
        <v>817</v>
      </c>
      <c r="E111">
        <f>('broad money'!E111/100)*nGDP!E111</f>
        <v>2856146890.1239829</v>
      </c>
      <c r="F111">
        <f>('broad money'!F111/100)*nGDP!F111</f>
        <v>2819579239.6052279</v>
      </c>
      <c r="G111">
        <f>('broad money'!G111/100)*nGDP!G111</f>
        <v>3061140518.9384923</v>
      </c>
      <c r="H111">
        <f>('broad money'!H111/100)*nGDP!H111</f>
        <v>3508016103.9296179</v>
      </c>
      <c r="I111">
        <f>('broad money'!I111/100)*nGDP!I111</f>
        <v>4226407203.9781289</v>
      </c>
      <c r="J111">
        <f>('broad money'!J111/100)*nGDP!J111</f>
        <v>4611452196.429327</v>
      </c>
      <c r="K111">
        <f>('broad money'!K111/100)*nGDP!K111</f>
        <v>5368786388.4235659</v>
      </c>
      <c r="L111">
        <f>('broad money'!L111/100)*nGDP!L111</f>
        <v>5495275786.6202564</v>
      </c>
      <c r="M111">
        <f>('broad money'!M111/100)*nGDP!M111</f>
        <v>6232185181.2675896</v>
      </c>
      <c r="N111">
        <f>('broad money'!N111/100)*nGDP!N111</f>
        <v>7089834567.2783184</v>
      </c>
      <c r="O111">
        <f>('broad money'!O111/100)*nGDP!O111</f>
        <v>8186070745.7369795</v>
      </c>
      <c r="P111">
        <f>('broad money'!P111/100)*nGDP!P111</f>
        <v>8706332711.8956623</v>
      </c>
      <c r="Q111">
        <f>('broad money'!Q111/100)*nGDP!Q111</f>
        <v>9339575471.3705673</v>
      </c>
      <c r="R111">
        <f>('broad money'!R111/100)*nGDP!R111</f>
        <v>8402906787.8276224</v>
      </c>
      <c r="S111">
        <f>('broad money'!S111/100)*nGDP!S111</f>
        <v>11028266076.782255</v>
      </c>
      <c r="T111">
        <f>('broad money'!T111/100)*nGDP!T111</f>
        <v>14127514165.011353</v>
      </c>
      <c r="U111">
        <f>('broad money'!U111/100)*nGDP!U111</f>
        <v>18641890105.498482</v>
      </c>
      <c r="V111">
        <f>('broad money'!V111/100)*nGDP!V111</f>
        <v>22606256231.401783</v>
      </c>
      <c r="W111">
        <f>('broad money'!W111/100)*nGDP!W111</f>
        <v>24510284047.59515</v>
      </c>
      <c r="X111">
        <f>('broad money'!X111/100)*nGDP!X111</f>
        <v>29907574974.886898</v>
      </c>
      <c r="Y111">
        <f>('broad money'!Y111/100)*nGDP!Y111</f>
        <v>40639852624.262047</v>
      </c>
      <c r="Z111">
        <f>('broad money'!Z111/100)*nGDP!Z111</f>
        <v>41182348345.063454</v>
      </c>
      <c r="AA111">
        <f>('broad money'!AA111/100)*nGDP!AA111</f>
        <v>40641792511.018654</v>
      </c>
      <c r="AB111">
        <f>('broad money'!AB111/100)*nGDP!AB111</f>
        <v>35727630197.646973</v>
      </c>
      <c r="AC111">
        <f>('broad money'!AC111/100)*nGDP!AC111</f>
        <v>33758228091.384186</v>
      </c>
      <c r="AD111">
        <f>('broad money'!AD111/100)*nGDP!AD111</f>
        <v>34624222051.102516</v>
      </c>
      <c r="AE111">
        <f>('broad money'!AE111/100)*nGDP!AE111</f>
        <v>35673917689.965546</v>
      </c>
      <c r="AF111">
        <f>('broad money'!AF111/100)*nGDP!AF111</f>
        <v>38353868630.421822</v>
      </c>
      <c r="AG111">
        <f>('broad money'!AG111/100)*nGDP!AG111</f>
        <v>40922927538.531143</v>
      </c>
      <c r="AH111">
        <f>('broad money'!AH111/100)*nGDP!AH111</f>
        <v>39127041846.978302</v>
      </c>
      <c r="AI111">
        <f>('broad money'!AI111/100)*nGDP!AI111</f>
        <v>39538479302.900177</v>
      </c>
      <c r="AJ111">
        <f>('broad money'!AJ111/100)*nGDP!AJ111</f>
        <v>43294349032.576439</v>
      </c>
      <c r="AK111">
        <f>('broad money'!AK111/100)*nGDP!AK111</f>
        <v>46216902636.418259</v>
      </c>
      <c r="AL111">
        <f>('broad money'!AL111/100)*nGDP!AL111</f>
        <v>49633331514.873177</v>
      </c>
      <c r="AM111">
        <f>('broad money'!AM111/100)*nGDP!AM111</f>
        <v>52046783285.926941</v>
      </c>
      <c r="AN111">
        <f>('broad money'!AN111/100)*nGDP!AN111</f>
        <v>58666043848.305122</v>
      </c>
      <c r="AO111">
        <f>('broad money'!AO111/100)*nGDP!AO111</f>
        <v>64943369210.330925</v>
      </c>
      <c r="AP111">
        <f>('broad money'!AP111/100)*nGDP!AP111</f>
        <v>69853017114.47493</v>
      </c>
      <c r="AQ111">
        <f>('broad money'!AQ111/100)*nGDP!AQ111</f>
        <v>71942668054.246765</v>
      </c>
      <c r="AR111">
        <f>('broad money'!AR111/100)*nGDP!AR111</f>
        <v>55508461312.292999</v>
      </c>
      <c r="AS111">
        <f>('broad money'!AS111/100)*nGDP!AS111</f>
        <v>57201495373.389107</v>
      </c>
      <c r="AT111">
        <f>('broad money'!AT111/100)*nGDP!AT111</f>
        <v>60272882714.854103</v>
      </c>
      <c r="AU111">
        <f>('broad money'!AU111/100)*nGDP!AU111</f>
        <v>73065861120.463974</v>
      </c>
      <c r="AV111">
        <f>('broad money'!AV111/100)*nGDP!AV111</f>
        <v>77597555950.950165</v>
      </c>
      <c r="AW111">
        <f>('broad money'!AW111/100)*nGDP!AW111</f>
        <v>89146446441.758102</v>
      </c>
      <c r="AX111">
        <f>('broad money'!AX111/100)*nGDP!AX111</f>
        <v>102919942675.85361</v>
      </c>
      <c r="AY111">
        <f>('broad money'!AY111/100)*nGDP!AY111</f>
        <v>138295101855.86725</v>
      </c>
      <c r="AZ111">
        <f>('broad money'!AZ111/100)*nGDP!AZ111</f>
        <v>186143175304.47433</v>
      </c>
      <c r="BA111">
        <f>('broad money'!BA111/100)*nGDP!BA111</f>
        <v>223364610746.30621</v>
      </c>
      <c r="BB111">
        <f>('broad money'!BB111/100)*nGDP!BB111</f>
        <v>215057974858.30817</v>
      </c>
      <c r="BC111">
        <f>('broad money'!BC111/100)*nGDP!BC111</f>
        <v>236200771926.74915</v>
      </c>
      <c r="BD111">
        <f>('broad money'!BD111/100)*nGDP!BD111</f>
        <v>271531360884.25366</v>
      </c>
      <c r="BE111">
        <f>('broad money'!BE111/100)*nGDP!BE111</f>
        <v>316545532687.01031</v>
      </c>
      <c r="BF111">
        <f>('broad money'!BF111/100)*nGDP!BF111</f>
        <v>337134169581.06482</v>
      </c>
      <c r="BG111">
        <f>('broad money'!BG111/100)*nGDP!BG111</f>
        <v>350934249166.00696</v>
      </c>
      <c r="BH111">
        <f>('broad money'!BH111/100)*nGDP!BH111</f>
        <v>349742797980.83771</v>
      </c>
      <c r="BI111">
        <f>('broad money'!BI111/100)*nGDP!BI111</f>
        <v>368511471459.43689</v>
      </c>
      <c r="BJ111">
        <f>('broad money'!BJ111/100)*nGDP!BJ111</f>
        <v>367476135535.19177</v>
      </c>
      <c r="BK111">
        <f>('broad money'!BK111/100)*nGDP!BK111</f>
        <v>392359300496.98651</v>
      </c>
      <c r="BL111">
        <f>('broad money'!BL111/100)*nGDP!BL111</f>
        <v>388226750578.91309</v>
      </c>
      <c r="BM111">
        <f>('broad money'!BM111/100)*nGDP!BM111</f>
        <v>394976053911.98328</v>
      </c>
      <c r="BN111">
        <f>('broad money'!BN111/100)*nGDP!BN111</f>
        <v>425397067246.84241</v>
      </c>
      <c r="BO111">
        <f>('broad money'!BO111/100)*nGDP!BO111</f>
        <v>436956106676.99945</v>
      </c>
      <c r="BP111">
        <f>('broad money'!BP111/100)*nGDP!BP111</f>
        <v>0</v>
      </c>
      <c r="BQ111">
        <f>('broad money'!BQ111/100)*nGDP!BQ111</f>
        <v>0</v>
      </c>
    </row>
    <row r="112" spans="1:69" x14ac:dyDescent="0.35">
      <c r="A112" t="s">
        <v>405</v>
      </c>
      <c r="B112" t="s">
        <v>406</v>
      </c>
      <c r="C112" t="s">
        <v>816</v>
      </c>
      <c r="D112" t="s">
        <v>817</v>
      </c>
      <c r="E112">
        <f>('broad money'!E112/100)*nGDP!E112</f>
        <v>0</v>
      </c>
      <c r="F112">
        <f>('broad money'!F112/100)*nGDP!F112</f>
        <v>0</v>
      </c>
      <c r="G112">
        <f>('broad money'!G112/100)*nGDP!G112</f>
        <v>0</v>
      </c>
      <c r="H112">
        <f>('broad money'!H112/100)*nGDP!H112</f>
        <v>0</v>
      </c>
      <c r="I112">
        <f>('broad money'!I112/100)*nGDP!I112</f>
        <v>0</v>
      </c>
      <c r="J112">
        <f>('broad money'!J112/100)*nGDP!J112</f>
        <v>0</v>
      </c>
      <c r="K112">
        <f>('broad money'!K112/100)*nGDP!K112</f>
        <v>0</v>
      </c>
      <c r="L112">
        <f>('broad money'!L112/100)*nGDP!L112</f>
        <v>0</v>
      </c>
      <c r="M112">
        <f>('broad money'!M112/100)*nGDP!M112</f>
        <v>0</v>
      </c>
      <c r="N112">
        <f>('broad money'!N112/100)*nGDP!N112</f>
        <v>705521472.3926388</v>
      </c>
      <c r="O112">
        <f>('broad money'!O112/100)*nGDP!O112</f>
        <v>879452054.79452026</v>
      </c>
      <c r="P112">
        <f>('broad money'!P112/100)*nGDP!P112</f>
        <v>1164150233.5062962</v>
      </c>
      <c r="Q112">
        <f>('broad money'!Q112/100)*nGDP!Q112</f>
        <v>1592771084.337352</v>
      </c>
      <c r="R112">
        <f>('broad money'!R112/100)*nGDP!R112</f>
        <v>2380722891.5662704</v>
      </c>
      <c r="S112">
        <f>('broad money'!S112/100)*nGDP!S112</f>
        <v>3506024096.3855386</v>
      </c>
      <c r="T112">
        <f>('broad money'!T112/100)*nGDP!T112</f>
        <v>4812048192.7710886</v>
      </c>
      <c r="U112">
        <f>('broad money'!U112/100)*nGDP!U112</f>
        <v>6313253012.048171</v>
      </c>
      <c r="V112">
        <f>('broad money'!V112/100)*nGDP!V112</f>
        <v>7544578313.2530146</v>
      </c>
      <c r="W112">
        <f>('broad money'!W112/100)*nGDP!W112</f>
        <v>8614410368.4491177</v>
      </c>
      <c r="X112">
        <f>('broad money'!X112/100)*nGDP!X112</f>
        <v>8371585427.9574709</v>
      </c>
      <c r="Y112">
        <f>('broad money'!Y112/100)*nGDP!Y112</f>
        <v>12395142065.98414</v>
      </c>
      <c r="Z112">
        <f>('broad money'!Z112/100)*nGDP!Z112</f>
        <v>15542246809.828985</v>
      </c>
      <c r="AA112">
        <f>('broad money'!AA112/100)*nGDP!AA112</f>
        <v>16934323558.228508</v>
      </c>
      <c r="AB112">
        <f>('broad money'!AB112/100)*nGDP!AB112</f>
        <v>16280161710.840033</v>
      </c>
      <c r="AC112">
        <f>('broad money'!AC112/100)*nGDP!AC112</f>
        <v>17695967643.392487</v>
      </c>
      <c r="AD112">
        <f>('broad money'!AD112/100)*nGDP!AD112</f>
        <v>21098092888.400669</v>
      </c>
      <c r="AE112">
        <f>('broad money'!AE112/100)*nGDP!AE112</f>
        <v>21827203960.980324</v>
      </c>
      <c r="AF112">
        <f>('broad money'!AF112/100)*nGDP!AF112</f>
        <v>20910971500.966209</v>
      </c>
      <c r="AG112">
        <f>('broad money'!AG112/100)*nGDP!AG112</f>
        <v>25351012186.153835</v>
      </c>
      <c r="AH112">
        <f>('broad money'!AH112/100)*nGDP!AH112</f>
        <v>33357455697.496201</v>
      </c>
      <c r="AI112">
        <f>('broad money'!AI112/100)*nGDP!AI112</f>
        <v>46317036084.726707</v>
      </c>
      <c r="AJ112">
        <f>('broad money'!AJ112/100)*nGDP!AJ112</f>
        <v>51433869900.009521</v>
      </c>
      <c r="AK112">
        <f>('broad money'!AK112/100)*nGDP!AK112</f>
        <v>59113659651.611992</v>
      </c>
      <c r="AL112">
        <f>('broad money'!AL112/100)*nGDP!AL112</f>
        <v>69025438693.620834</v>
      </c>
      <c r="AM112">
        <f>('broad money'!AM112/100)*nGDP!AM112</f>
        <v>80142080296.193268</v>
      </c>
      <c r="AN112">
        <f>('broad money'!AN112/100)*nGDP!AN112</f>
        <v>98207324637.226379</v>
      </c>
      <c r="AO112">
        <f>('broad money'!AO112/100)*nGDP!AO112</f>
        <v>119810015796.43927</v>
      </c>
      <c r="AP112">
        <f>('broad money'!AP112/100)*nGDP!AP112</f>
        <v>120817497914.24635</v>
      </c>
      <c r="AQ112">
        <f>('broad money'!AQ112/100)*nGDP!AQ112</f>
        <v>57134099909.48703</v>
      </c>
      <c r="AR112">
        <f>('broad money'!AR112/100)*nGDP!AR112</f>
        <v>81743443240.975082</v>
      </c>
      <c r="AS112">
        <f>('broad money'!AS112/100)*nGDP!AS112</f>
        <v>88917745871.019211</v>
      </c>
      <c r="AT112">
        <f>('broad money'!AT112/100)*nGDP!AT112</f>
        <v>81644262517.988998</v>
      </c>
      <c r="AU112">
        <f>('broad money'!AU112/100)*nGDP!AU112</f>
        <v>94251990717.320969</v>
      </c>
      <c r="AV112">
        <f>('broad money'!AV112/100)*nGDP!AV112</f>
        <v>110440125399.48067</v>
      </c>
      <c r="AW112">
        <f>('broad money'!AW112/100)*nGDP!AW112</f>
        <v>115661055698.0397</v>
      </c>
      <c r="AX112">
        <f>('broad money'!AX112/100)*nGDP!AX112</f>
        <v>123935524473.08757</v>
      </c>
      <c r="AY112">
        <f>('broad money'!AY112/100)*nGDP!AY112</f>
        <v>150938474083.61703</v>
      </c>
      <c r="AZ112">
        <f>('broad money'!AZ112/100)*nGDP!AZ112</f>
        <v>180468414953.72498</v>
      </c>
      <c r="BA112">
        <f>('broad money'!BA112/100)*nGDP!BA112</f>
        <v>195468187453.65585</v>
      </c>
      <c r="BB112">
        <f>('broad money'!BB112/100)*nGDP!BB112</f>
        <v>206101699743.83197</v>
      </c>
      <c r="BC112">
        <f>('broad money'!BC112/100)*nGDP!BC112</f>
        <v>271846872461.95981</v>
      </c>
      <c r="BD112">
        <f>('broad money'!BD112/100)*nGDP!BD112</f>
        <v>328059007421.00415</v>
      </c>
      <c r="BE112">
        <f>('broad money'!BE112/100)*nGDP!BE112</f>
        <v>352363726952.41595</v>
      </c>
      <c r="BF112">
        <f>('broad money'!BF112/100)*nGDP!BF112</f>
        <v>356573133039.74231</v>
      </c>
      <c r="BG112">
        <f>('broad money'!BG112/100)*nGDP!BG112</f>
        <v>351727964007.17993</v>
      </c>
      <c r="BH112">
        <f>('broad money'!BH112/100)*nGDP!BH112</f>
        <v>339731130421.16632</v>
      </c>
      <c r="BI112">
        <f>('broad money'!BI112/100)*nGDP!BI112</f>
        <v>376078590566.80536</v>
      </c>
      <c r="BJ112">
        <f>('broad money'!BJ112/100)*nGDP!BJ112</f>
        <v>404994568711.43964</v>
      </c>
      <c r="BK112">
        <f>('broad money'!BK112/100)*nGDP!BK112</f>
        <v>404584601166.07227</v>
      </c>
      <c r="BL112">
        <f>('broad money'!BL112/100)*nGDP!BL112</f>
        <v>433765839001.55383</v>
      </c>
      <c r="BM112">
        <f>('broad money'!BM112/100)*nGDP!BM112</f>
        <v>473586815099.68146</v>
      </c>
      <c r="BN112">
        <f>('broad money'!BN112/100)*nGDP!BN112</f>
        <v>550068052666.82397</v>
      </c>
      <c r="BO112">
        <f>('broad money'!BO112/100)*nGDP!BO112</f>
        <v>574283245016.19067</v>
      </c>
      <c r="BP112">
        <f>('broad money'!BP112/100)*nGDP!BP112</f>
        <v>579287119028.20837</v>
      </c>
      <c r="BQ112">
        <f>('broad money'!BQ112/100)*nGDP!BQ112</f>
        <v>583183139577.48547</v>
      </c>
    </row>
    <row r="113" spans="1:69" x14ac:dyDescent="0.35">
      <c r="A113" t="s">
        <v>407</v>
      </c>
      <c r="B113" t="s">
        <v>408</v>
      </c>
      <c r="C113" t="s">
        <v>816</v>
      </c>
      <c r="D113" t="s">
        <v>817</v>
      </c>
      <c r="E113">
        <f>('broad money'!E113/100)*nGDP!E113</f>
        <v>0</v>
      </c>
      <c r="F113">
        <f>('broad money'!F113/100)*nGDP!F113</f>
        <v>0</v>
      </c>
      <c r="G113">
        <f>('broad money'!G113/100)*nGDP!G113</f>
        <v>0</v>
      </c>
      <c r="H113">
        <f>('broad money'!H113/100)*nGDP!H113</f>
        <v>0</v>
      </c>
      <c r="I113">
        <f>('broad money'!I113/100)*nGDP!I113</f>
        <v>0</v>
      </c>
      <c r="J113">
        <f>('broad money'!J113/100)*nGDP!J113</f>
        <v>6312614666.7687874</v>
      </c>
      <c r="K113">
        <f>('broad money'!K113/100)*nGDP!K113</f>
        <v>6130423592.57302</v>
      </c>
      <c r="L113">
        <f>('broad money'!L113/100)*nGDP!L113</f>
        <v>6477000651.2429171</v>
      </c>
      <c r="M113">
        <f>('broad money'!M113/100)*nGDP!M113</f>
        <v>6818160810.7225637</v>
      </c>
      <c r="N113">
        <f>('broad money'!N113/100)*nGDP!N113</f>
        <v>7728829931.7037096</v>
      </c>
      <c r="O113">
        <f>('broad money'!O113/100)*nGDP!O113</f>
        <v>8845510418.0746937</v>
      </c>
      <c r="P113">
        <f>('broad money'!P113/100)*nGDP!P113</f>
        <v>9338911257.2233524</v>
      </c>
      <c r="Q113">
        <f>('broad money'!Q113/100)*nGDP!Q113</f>
        <v>10547639299.494261</v>
      </c>
      <c r="R113">
        <f>('broad money'!R113/100)*nGDP!R113</f>
        <v>13332807294.050745</v>
      </c>
      <c r="S113">
        <f>('broad money'!S113/100)*nGDP!S113</f>
        <v>16016359302.376726</v>
      </c>
      <c r="T113">
        <f>('broad money'!T113/100)*nGDP!T113</f>
        <v>17829690582.162819</v>
      </c>
      <c r="U113">
        <f>('broad money'!U113/100)*nGDP!U113</f>
        <v>19491587231.144035</v>
      </c>
      <c r="V113">
        <f>('broad money'!V113/100)*nGDP!V113</f>
        <v>22586338918.778252</v>
      </c>
      <c r="W113">
        <f>('broad money'!W113/100)*nGDP!W113</f>
        <v>27112207226.795902</v>
      </c>
      <c r="X113">
        <f>('broad money'!X113/100)*nGDP!X113</f>
        <v>29304682317.620224</v>
      </c>
      <c r="Y113">
        <f>('broad money'!Y113/100)*nGDP!Y113</f>
        <v>34076637535.517803</v>
      </c>
      <c r="Z113">
        <f>('broad money'!Z113/100)*nGDP!Z113</f>
        <v>36689924783.480164</v>
      </c>
      <c r="AA113">
        <f>('broad money'!AA113/100)*nGDP!AA113</f>
        <v>39839181421.171936</v>
      </c>
      <c r="AB113">
        <f>('broad money'!AB113/100)*nGDP!AB113</f>
        <v>53079247313.681633</v>
      </c>
      <c r="AC113">
        <f>('broad money'!AC113/100)*nGDP!AC113</f>
        <v>49646593506.296196</v>
      </c>
      <c r="AD113">
        <f>('broad money'!AD113/100)*nGDP!AD113</f>
        <v>52233990237.415977</v>
      </c>
      <c r="AE113">
        <f>('broad money'!AE113/100)*nGDP!AE113</f>
        <v>43935303563.671494</v>
      </c>
      <c r="AF113">
        <f>('broad money'!AF113/100)*nGDP!AF113</f>
        <v>43969075032.704529</v>
      </c>
      <c r="AG113">
        <f>('broad money'!AG113/100)*nGDP!AG113</f>
        <v>43408098485.594162</v>
      </c>
      <c r="AH113">
        <f>('broad money'!AH113/100)*nGDP!AH113</f>
        <v>44822246463.339828</v>
      </c>
      <c r="AI113">
        <f>('broad money'!AI113/100)*nGDP!AI113</f>
        <v>55199235059.477112</v>
      </c>
      <c r="AJ113">
        <f>('broad money'!AJ113/100)*nGDP!AJ113</f>
        <v>57024195741.18914</v>
      </c>
      <c r="AK113">
        <f>('broad money'!AK113/100)*nGDP!AK113</f>
        <v>52983323604.688171</v>
      </c>
      <c r="AL113">
        <f>('broad money'!AL113/100)*nGDP!AL113</f>
        <v>59031082875.100616</v>
      </c>
      <c r="AM113">
        <f>('broad money'!AM113/100)*nGDP!AM113</f>
        <v>57673470184.373535</v>
      </c>
      <c r="AN113">
        <f>('broad money'!AN113/100)*nGDP!AN113</f>
        <v>55376656562.249214</v>
      </c>
      <c r="AO113">
        <f>('broad money'!AO113/100)*nGDP!AO113</f>
        <v>56023866428.38858</v>
      </c>
      <c r="AP113">
        <f>('broad money'!AP113/100)*nGDP!AP113</f>
        <v>59885593030.979561</v>
      </c>
      <c r="AQ113">
        <f>('broad money'!AQ113/100)*nGDP!AQ113</f>
        <v>62733129179.958603</v>
      </c>
      <c r="AR113">
        <f>('broad money'!AR113/100)*nGDP!AR113</f>
        <v>68455840697.422485</v>
      </c>
      <c r="AS113">
        <f>('broad money'!AS113/100)*nGDP!AS113</f>
        <v>74587237555.953491</v>
      </c>
      <c r="AT113">
        <f>('broad money'!AT113/100)*nGDP!AT113</f>
        <v>235881055475.84695</v>
      </c>
      <c r="AU113">
        <f>('broad money'!AU113/100)*nGDP!AU113</f>
        <v>278720631595.65515</v>
      </c>
      <c r="AV113">
        <f>('broad money'!AV113/100)*nGDP!AV113</f>
        <v>308936821043.12653</v>
      </c>
      <c r="AW113">
        <f>('broad money'!AW113/100)*nGDP!AW113</f>
        <v>332625587258.86761</v>
      </c>
      <c r="AX113">
        <f>('broad money'!AX113/100)*nGDP!AX113</f>
        <v>395114405147.81653</v>
      </c>
      <c r="AY113">
        <f>('broad money'!AY113/100)*nGDP!AY113</f>
        <v>460005464267.14203</v>
      </c>
      <c r="AZ113">
        <f>('broad money'!AZ113/100)*nGDP!AZ113</f>
        <v>536521304114.64972</v>
      </c>
      <c r="BA113">
        <f>('broad money'!BA113/100)*nGDP!BA113</f>
        <v>666409195678.57092</v>
      </c>
      <c r="BB113">
        <f>('broad money'!BB113/100)*nGDP!BB113</f>
        <v>793435895164.84521</v>
      </c>
      <c r="BC113">
        <f>('broad money'!BC113/100)*nGDP!BC113</f>
        <v>862377491929.78491</v>
      </c>
      <c r="BD113">
        <f>('broad money'!BD113/100)*nGDP!BD113</f>
        <v>992085326661.21313</v>
      </c>
      <c r="BE113">
        <f>('broad money'!BE113/100)*nGDP!BE113</f>
        <v>1196200178570.9978</v>
      </c>
      <c r="BF113">
        <f>('broad money'!BF113/100)*nGDP!BF113</f>
        <v>1295984321122.1814</v>
      </c>
      <c r="BG113">
        <f>('broad money'!BG113/100)*nGDP!BG113</f>
        <v>1576163180750.0198</v>
      </c>
      <c r="BH113">
        <f>('broad money'!BH113/100)*nGDP!BH113</f>
        <v>433618299425.68298</v>
      </c>
      <c r="BI113">
        <f>('broad money'!BI113/100)*nGDP!BI113</f>
        <v>463346635827.00519</v>
      </c>
      <c r="BJ113">
        <f>('broad money'!BJ113/100)*nGDP!BJ113</f>
        <v>514068938979.48206</v>
      </c>
      <c r="BK113">
        <f>('broad money'!BK113/100)*nGDP!BK113</f>
        <v>555634897529.78662</v>
      </c>
      <c r="BL113">
        <f>('broad money'!BL113/100)*nGDP!BL113</f>
        <v>618729155885.66443</v>
      </c>
      <c r="BM113">
        <f>('broad money'!BM113/100)*nGDP!BM113</f>
        <v>681979427950.40649</v>
      </c>
      <c r="BN113">
        <f>('broad money'!BN113/100)*nGDP!BN113</f>
        <v>732529588767.20569</v>
      </c>
      <c r="BO113">
        <f>('broad money'!BO113/100)*nGDP!BO113</f>
        <v>789817678781.02856</v>
      </c>
      <c r="BP113">
        <f>('broad money'!BP113/100)*nGDP!BP113</f>
        <v>784476764622.04944</v>
      </c>
      <c r="BQ113">
        <f>('broad money'!BQ113/100)*nGDP!BQ113</f>
        <v>0</v>
      </c>
    </row>
    <row r="114" spans="1:69" x14ac:dyDescent="0.35">
      <c r="A114" t="s">
        <v>409</v>
      </c>
      <c r="B114" t="s">
        <v>410</v>
      </c>
      <c r="C114" t="s">
        <v>816</v>
      </c>
      <c r="D114" t="s">
        <v>817</v>
      </c>
      <c r="E114">
        <f>('broad money'!E114/100)*nGDP!E114</f>
        <v>0</v>
      </c>
      <c r="F114">
        <f>('broad money'!F114/100)*nGDP!F114</f>
        <v>0</v>
      </c>
      <c r="G114">
        <f>('broad money'!G114/100)*nGDP!G114</f>
        <v>0</v>
      </c>
      <c r="H114">
        <f>('broad money'!H114/100)*nGDP!H114</f>
        <v>0</v>
      </c>
      <c r="I114">
        <f>('broad money'!I114/100)*nGDP!I114</f>
        <v>0</v>
      </c>
      <c r="J114">
        <f>('broad money'!J114/100)*nGDP!J114</f>
        <v>0</v>
      </c>
      <c r="K114">
        <f>('broad money'!K114/100)*nGDP!K114</f>
        <v>0</v>
      </c>
      <c r="L114">
        <f>('broad money'!L114/100)*nGDP!L114</f>
        <v>0</v>
      </c>
      <c r="M114">
        <f>('broad money'!M114/100)*nGDP!M114</f>
        <v>0</v>
      </c>
      <c r="N114">
        <f>('broad money'!N114/100)*nGDP!N114</f>
        <v>0</v>
      </c>
      <c r="O114">
        <f>('broad money'!O114/100)*nGDP!O114</f>
        <v>0</v>
      </c>
      <c r="P114">
        <f>('broad money'!P114/100)*nGDP!P114</f>
        <v>0</v>
      </c>
      <c r="Q114">
        <f>('broad money'!Q114/100)*nGDP!Q114</f>
        <v>0</v>
      </c>
      <c r="R114">
        <f>('broad money'!R114/100)*nGDP!R114</f>
        <v>0</v>
      </c>
      <c r="S114">
        <f>('broad money'!S114/100)*nGDP!S114</f>
        <v>0</v>
      </c>
      <c r="T114">
        <f>('broad money'!T114/100)*nGDP!T114</f>
        <v>0</v>
      </c>
      <c r="U114">
        <f>('broad money'!U114/100)*nGDP!U114</f>
        <v>0</v>
      </c>
      <c r="V114">
        <f>('broad money'!V114/100)*nGDP!V114</f>
        <v>0</v>
      </c>
      <c r="W114">
        <f>('broad money'!W114/100)*nGDP!W114</f>
        <v>0</v>
      </c>
      <c r="X114">
        <f>('broad money'!X114/100)*nGDP!X114</f>
        <v>0</v>
      </c>
      <c r="Y114">
        <f>('broad money'!Y114/100)*nGDP!Y114</f>
        <v>0</v>
      </c>
      <c r="Z114">
        <f>('broad money'!Z114/100)*nGDP!Z114</f>
        <v>0</v>
      </c>
      <c r="AA114">
        <f>('broad money'!AA114/100)*nGDP!AA114</f>
        <v>0</v>
      </c>
      <c r="AB114">
        <f>('broad money'!AB114/100)*nGDP!AB114</f>
        <v>0</v>
      </c>
      <c r="AC114">
        <f>('broad money'!AC114/100)*nGDP!AC114</f>
        <v>0</v>
      </c>
      <c r="AD114">
        <f>('broad money'!AD114/100)*nGDP!AD114</f>
        <v>0</v>
      </c>
      <c r="AE114">
        <f>('broad money'!AE114/100)*nGDP!AE114</f>
        <v>0</v>
      </c>
      <c r="AF114">
        <f>('broad money'!AF114/100)*nGDP!AF114</f>
        <v>0</v>
      </c>
      <c r="AG114">
        <f>('broad money'!AG114/100)*nGDP!AG114</f>
        <v>0</v>
      </c>
      <c r="AH114">
        <f>('broad money'!AH114/100)*nGDP!AH114</f>
        <v>0</v>
      </c>
      <c r="AI114">
        <f>('broad money'!AI114/100)*nGDP!AI114</f>
        <v>0</v>
      </c>
      <c r="AJ114">
        <f>('broad money'!AJ114/100)*nGDP!AJ114</f>
        <v>0</v>
      </c>
      <c r="AK114">
        <f>('broad money'!AK114/100)*nGDP!AK114</f>
        <v>0</v>
      </c>
      <c r="AL114">
        <f>('broad money'!AL114/100)*nGDP!AL114</f>
        <v>0</v>
      </c>
      <c r="AM114">
        <f>('broad money'!AM114/100)*nGDP!AM114</f>
        <v>0</v>
      </c>
      <c r="AN114">
        <f>('broad money'!AN114/100)*nGDP!AN114</f>
        <v>0</v>
      </c>
      <c r="AO114">
        <f>('broad money'!AO114/100)*nGDP!AO114</f>
        <v>0</v>
      </c>
      <c r="AP114">
        <f>('broad money'!AP114/100)*nGDP!AP114</f>
        <v>0</v>
      </c>
      <c r="AQ114">
        <f>('broad money'!AQ114/100)*nGDP!AQ114</f>
        <v>0</v>
      </c>
      <c r="AR114">
        <f>('broad money'!AR114/100)*nGDP!AR114</f>
        <v>0</v>
      </c>
      <c r="AS114">
        <f>('broad money'!AS114/100)*nGDP!AS114</f>
        <v>0</v>
      </c>
      <c r="AT114">
        <f>('broad money'!AT114/100)*nGDP!AT114</f>
        <v>0</v>
      </c>
      <c r="AU114">
        <f>('broad money'!AU114/100)*nGDP!AU114</f>
        <v>0</v>
      </c>
      <c r="AV114">
        <f>('broad money'!AV114/100)*nGDP!AV114</f>
        <v>0</v>
      </c>
      <c r="AW114">
        <f>('broad money'!AW114/100)*nGDP!AW114</f>
        <v>0</v>
      </c>
      <c r="AX114">
        <f>('broad money'!AX114/100)*nGDP!AX114</f>
        <v>0</v>
      </c>
      <c r="AY114">
        <f>('broad money'!AY114/100)*nGDP!AY114</f>
        <v>0</v>
      </c>
      <c r="AZ114">
        <f>('broad money'!AZ114/100)*nGDP!AZ114</f>
        <v>0</v>
      </c>
      <c r="BA114">
        <f>('broad money'!BA114/100)*nGDP!BA114</f>
        <v>0</v>
      </c>
      <c r="BB114">
        <f>('broad money'!BB114/100)*nGDP!BB114</f>
        <v>0</v>
      </c>
      <c r="BC114">
        <f>('broad money'!BC114/100)*nGDP!BC114</f>
        <v>0</v>
      </c>
      <c r="BD114">
        <f>('broad money'!BD114/100)*nGDP!BD114</f>
        <v>0</v>
      </c>
      <c r="BE114">
        <f>('broad money'!BE114/100)*nGDP!BE114</f>
        <v>0</v>
      </c>
      <c r="BF114">
        <f>('broad money'!BF114/100)*nGDP!BF114</f>
        <v>0</v>
      </c>
      <c r="BG114">
        <f>('broad money'!BG114/100)*nGDP!BG114</f>
        <v>0</v>
      </c>
      <c r="BH114">
        <f>('broad money'!BH114/100)*nGDP!BH114</f>
        <v>0</v>
      </c>
      <c r="BI114">
        <f>('broad money'!BI114/100)*nGDP!BI114</f>
        <v>0</v>
      </c>
      <c r="BJ114">
        <f>('broad money'!BJ114/100)*nGDP!BJ114</f>
        <v>0</v>
      </c>
      <c r="BK114">
        <f>('broad money'!BK114/100)*nGDP!BK114</f>
        <v>0</v>
      </c>
      <c r="BL114">
        <f>('broad money'!BL114/100)*nGDP!BL114</f>
        <v>0</v>
      </c>
      <c r="BM114">
        <f>('broad money'!BM114/100)*nGDP!BM114</f>
        <v>0</v>
      </c>
      <c r="BN114">
        <f>('broad money'!BN114/100)*nGDP!BN114</f>
        <v>0</v>
      </c>
      <c r="BO114">
        <f>('broad money'!BO114/100)*nGDP!BO114</f>
        <v>0</v>
      </c>
      <c r="BP114">
        <f>('broad money'!BP114/100)*nGDP!BP114</f>
        <v>0</v>
      </c>
      <c r="BQ114">
        <f>('broad money'!BQ114/100)*nGDP!BQ114</f>
        <v>0</v>
      </c>
    </row>
    <row r="115" spans="1:69" x14ac:dyDescent="0.35">
      <c r="A115" t="s">
        <v>411</v>
      </c>
      <c r="B115" t="s">
        <v>412</v>
      </c>
      <c r="C115" t="s">
        <v>816</v>
      </c>
      <c r="D115" t="s">
        <v>817</v>
      </c>
      <c r="E115">
        <f>('broad money'!E115/100)*nGDP!E115</f>
        <v>8173208173.2081709</v>
      </c>
      <c r="F115">
        <f>('broad money'!F115/100)*nGDP!F115</f>
        <v>8435708435.7084417</v>
      </c>
      <c r="G115">
        <f>('broad money'!G115/100)*nGDP!G115</f>
        <v>9246309246.3092461</v>
      </c>
      <c r="H115">
        <f>('broad money'!H115/100)*nGDP!H115</f>
        <v>10224910224.910242</v>
      </c>
      <c r="I115">
        <f>('broad money'!I115/100)*nGDP!I115</f>
        <v>11186711186.711191</v>
      </c>
      <c r="J115">
        <f>('broad money'!J115/100)*nGDP!J115</f>
        <v>12404712404.712418</v>
      </c>
      <c r="K115">
        <f>('broad money'!K115/100)*nGDP!K115</f>
        <v>9326130628.2963791</v>
      </c>
      <c r="L115">
        <f>('broad money'!L115/100)*nGDP!L115</f>
        <v>9578666666.6666489</v>
      </c>
      <c r="M115">
        <f>('broad money'!M115/100)*nGDP!M115</f>
        <v>10490666666.666676</v>
      </c>
      <c r="N115">
        <f>('broad money'!N115/100)*nGDP!N115</f>
        <v>11908666666.666658</v>
      </c>
      <c r="O115">
        <f>('broad money'!O115/100)*nGDP!O115</f>
        <v>13341600000.000013</v>
      </c>
      <c r="P115">
        <f>('broad money'!P115/100)*nGDP!P115</f>
        <v>15740395084.145052</v>
      </c>
      <c r="Q115">
        <f>('broad money'!Q115/100)*nGDP!Q115</f>
        <v>17484781261.395672</v>
      </c>
      <c r="R115">
        <f>('broad money'!R115/100)*nGDP!R115</f>
        <v>20541973772.886173</v>
      </c>
      <c r="S115">
        <f>('broad money'!S115/100)*nGDP!S115</f>
        <v>22727352516.643394</v>
      </c>
      <c r="T115">
        <f>('broad money'!T115/100)*nGDP!T115</f>
        <v>23890745147.318787</v>
      </c>
      <c r="U115">
        <f>('broad money'!U115/100)*nGDP!U115</f>
        <v>28792076221.571568</v>
      </c>
      <c r="V115">
        <f>('broad money'!V115/100)*nGDP!V115</f>
        <v>35815624040.88121</v>
      </c>
      <c r="W115">
        <f>('broad money'!W115/100)*nGDP!W115</f>
        <v>45276556562.519005</v>
      </c>
      <c r="X115">
        <f>('broad money'!X115/100)*nGDP!X115</f>
        <v>54152571754.042557</v>
      </c>
      <c r="Y115">
        <f>('broad money'!Y115/100)*nGDP!Y115</f>
        <v>64221036676.721024</v>
      </c>
      <c r="Z115">
        <f>('broad money'!Z115/100)*nGDP!Z115</f>
        <v>66670922288.427071</v>
      </c>
      <c r="AA115">
        <f>('broad money'!AA115/100)*nGDP!AA115</f>
        <v>72468729347.940643</v>
      </c>
      <c r="AB115">
        <f>('broad money'!AB115/100)*nGDP!AB115</f>
        <v>79089470181.939651</v>
      </c>
      <c r="AC115">
        <f>('broad money'!AC115/100)*nGDP!AC115</f>
        <v>80951419103.810196</v>
      </c>
      <c r="AD115">
        <f>('broad money'!AD115/100)*nGDP!AD115</f>
        <v>91907957373.684265</v>
      </c>
      <c r="AE115">
        <f>('broad money'!AE115/100)*nGDP!AE115</f>
        <v>103730418801.07932</v>
      </c>
      <c r="AF115">
        <f>('broad money'!AF115/100)*nGDP!AF115</f>
        <v>118963642672.62976</v>
      </c>
      <c r="AG115">
        <f>('broad money'!AG115/100)*nGDP!AG115</f>
        <v>126062442411.64063</v>
      </c>
      <c r="AH115">
        <f>('broad money'!AH115/100)*nGDP!AH115</f>
        <v>126754359826.66853</v>
      </c>
      <c r="AI115">
        <f>('broad money'!AI115/100)*nGDP!AI115</f>
        <v>135401064155.77885</v>
      </c>
      <c r="AJ115">
        <f>('broad money'!AJ115/100)*nGDP!AJ115</f>
        <v>117273947125.85536</v>
      </c>
      <c r="AK115">
        <f>('broad money'!AK115/100)*nGDP!AK115</f>
        <v>127227807850.51627</v>
      </c>
      <c r="AL115">
        <f>('broad money'!AL115/100)*nGDP!AL115</f>
        <v>125357547752.79504</v>
      </c>
      <c r="AM115">
        <f>('broad money'!AM115/100)*nGDP!AM115</f>
        <v>150616679126.68066</v>
      </c>
      <c r="AN115">
        <f>('broad money'!AN115/100)*nGDP!AN115</f>
        <v>156885870398.73389</v>
      </c>
      <c r="AO115">
        <f>('broad money'!AO115/100)*nGDP!AO115</f>
        <v>175583395728.61111</v>
      </c>
      <c r="AP115">
        <f>('broad money'!AP115/100)*nGDP!AP115</f>
        <v>197370672089.37357</v>
      </c>
      <c r="AQ115">
        <f>('broad money'!AQ115/100)*nGDP!AQ115</f>
        <v>206046300556.29965</v>
      </c>
      <c r="AR115">
        <f>('broad money'!AR115/100)*nGDP!AR115</f>
        <v>234296630785.79639</v>
      </c>
      <c r="AS115">
        <f>('broad money'!AS115/100)*nGDP!AS115</f>
        <v>255955337896.14355</v>
      </c>
      <c r="AT115">
        <f>('broad money'!AT115/100)*nGDP!AT115</f>
        <v>280288610949.46643</v>
      </c>
      <c r="AU115">
        <f>('broad money'!AU115/100)*nGDP!AU115</f>
        <v>322452441214.50458</v>
      </c>
      <c r="AV115">
        <f>('broad money'!AV115/100)*nGDP!AV115</f>
        <v>383940758342.20984</v>
      </c>
      <c r="AW115">
        <f>('broad money'!AW115/100)*nGDP!AW115</f>
        <v>458365887493.75671</v>
      </c>
      <c r="AX115">
        <f>('broad money'!AX115/100)*nGDP!AX115</f>
        <v>537746149314.70374</v>
      </c>
      <c r="AY115">
        <f>('broad money'!AY115/100)*nGDP!AY115</f>
        <v>639969292964.56311</v>
      </c>
      <c r="AZ115">
        <f>('broad money'!AZ115/100)*nGDP!AZ115</f>
        <v>879462256002.20313</v>
      </c>
      <c r="BA115">
        <f>('broad money'!BA115/100)*nGDP!BA115</f>
        <v>927620609714.37732</v>
      </c>
      <c r="BB115">
        <f>('broad money'!BB115/100)*nGDP!BB115</f>
        <v>1061100584166.6923</v>
      </c>
      <c r="BC115">
        <f>('broad money'!BC115/100)*nGDP!BC115</f>
        <v>1301617338672.9954</v>
      </c>
      <c r="BD115">
        <f>('broad money'!BD115/100)*nGDP!BD115</f>
        <v>1437245046049.3186</v>
      </c>
      <c r="BE115">
        <f>('broad money'!BE115/100)*nGDP!BE115</f>
        <v>1405694345385.2512</v>
      </c>
      <c r="BF115">
        <f>('broad money'!BF115/100)*nGDP!BF115</f>
        <v>1451625197674.7917</v>
      </c>
      <c r="BG115">
        <f>('broad money'!BG115/100)*nGDP!BG115</f>
        <v>1588466349587.5046</v>
      </c>
      <c r="BH115">
        <f>('broad money'!BH115/100)*nGDP!BH115</f>
        <v>1641049470497.1257</v>
      </c>
      <c r="BI115">
        <f>('broad money'!BI115/100)*nGDP!BI115</f>
        <v>1710754219581.5823</v>
      </c>
      <c r="BJ115">
        <f>('broad money'!BJ115/100)*nGDP!BJ115</f>
        <v>1965914098274.5618</v>
      </c>
      <c r="BK115">
        <f>('broad money'!BK115/100)*nGDP!BK115</f>
        <v>2002812065057.627</v>
      </c>
      <c r="BL115">
        <f>('broad money'!BL115/100)*nGDP!BL115</f>
        <v>2182903033148.4729</v>
      </c>
      <c r="BM115">
        <f>('broad money'!BM115/100)*nGDP!BM115</f>
        <v>2345220863314.8696</v>
      </c>
      <c r="BN115">
        <f>('broad money'!BN115/100)*nGDP!BN115</f>
        <v>2600393630308.9878</v>
      </c>
      <c r="BO115">
        <f>('broad money'!BO115/100)*nGDP!BO115</f>
        <v>0</v>
      </c>
      <c r="BP115">
        <f>('broad money'!BP115/100)*nGDP!BP115</f>
        <v>0</v>
      </c>
      <c r="BQ115">
        <f>('broad money'!BQ115/100)*nGDP!BQ115</f>
        <v>0</v>
      </c>
    </row>
    <row r="116" spans="1:69" x14ac:dyDescent="0.35">
      <c r="A116" t="s">
        <v>413</v>
      </c>
      <c r="B116" t="s">
        <v>414</v>
      </c>
      <c r="C116" t="s">
        <v>816</v>
      </c>
      <c r="D116" t="s">
        <v>817</v>
      </c>
      <c r="E116">
        <f>('broad money'!E116/100)*nGDP!E116</f>
        <v>0</v>
      </c>
      <c r="F116">
        <f>('broad money'!F116/100)*nGDP!F116</f>
        <v>0</v>
      </c>
      <c r="G116">
        <f>('broad money'!G116/100)*nGDP!G116</f>
        <v>0</v>
      </c>
      <c r="H116">
        <f>('broad money'!H116/100)*nGDP!H116</f>
        <v>0</v>
      </c>
      <c r="I116">
        <f>('broad money'!I116/100)*nGDP!I116</f>
        <v>0</v>
      </c>
      <c r="J116">
        <f>('broad money'!J116/100)*nGDP!J116</f>
        <v>0</v>
      </c>
      <c r="K116">
        <f>('broad money'!K116/100)*nGDP!K116</f>
        <v>0</v>
      </c>
      <c r="L116">
        <f>('broad money'!L116/100)*nGDP!L116</f>
        <v>0</v>
      </c>
      <c r="M116">
        <f>('broad money'!M116/100)*nGDP!M116</f>
        <v>0</v>
      </c>
      <c r="N116">
        <f>('broad money'!N116/100)*nGDP!N116</f>
        <v>0</v>
      </c>
      <c r="O116">
        <f>('broad money'!O116/100)*nGDP!O116</f>
        <v>0</v>
      </c>
      <c r="P116">
        <f>('broad money'!P116/100)*nGDP!P116</f>
        <v>0</v>
      </c>
      <c r="Q116">
        <f>('broad money'!Q116/100)*nGDP!Q116</f>
        <v>0</v>
      </c>
      <c r="R116">
        <f>('broad money'!R116/100)*nGDP!R116</f>
        <v>0</v>
      </c>
      <c r="S116">
        <f>('broad money'!S116/100)*nGDP!S116</f>
        <v>0</v>
      </c>
      <c r="T116">
        <f>('broad money'!T116/100)*nGDP!T116</f>
        <v>0</v>
      </c>
      <c r="U116">
        <f>('broad money'!U116/100)*nGDP!U116</f>
        <v>0</v>
      </c>
      <c r="V116">
        <f>('broad money'!V116/100)*nGDP!V116</f>
        <v>0</v>
      </c>
      <c r="W116">
        <f>('broad money'!W116/100)*nGDP!W116</f>
        <v>0</v>
      </c>
      <c r="X116">
        <f>('broad money'!X116/100)*nGDP!X116</f>
        <v>0</v>
      </c>
      <c r="Y116">
        <f>('broad money'!Y116/100)*nGDP!Y116</f>
        <v>0</v>
      </c>
      <c r="Z116">
        <f>('broad money'!Z116/100)*nGDP!Z116</f>
        <v>0</v>
      </c>
      <c r="AA116">
        <f>('broad money'!AA116/100)*nGDP!AA116</f>
        <v>0</v>
      </c>
      <c r="AB116">
        <f>('broad money'!AB116/100)*nGDP!AB116</f>
        <v>0</v>
      </c>
      <c r="AC116">
        <f>('broad money'!AC116/100)*nGDP!AC116</f>
        <v>0</v>
      </c>
      <c r="AD116">
        <f>('broad money'!AD116/100)*nGDP!AD116</f>
        <v>0</v>
      </c>
      <c r="AE116">
        <f>('broad money'!AE116/100)*nGDP!AE116</f>
        <v>0</v>
      </c>
      <c r="AF116">
        <f>('broad money'!AF116/100)*nGDP!AF116</f>
        <v>0</v>
      </c>
      <c r="AG116">
        <f>('broad money'!AG116/100)*nGDP!AG116</f>
        <v>0</v>
      </c>
      <c r="AH116">
        <f>('broad money'!AH116/100)*nGDP!AH116</f>
        <v>0</v>
      </c>
      <c r="AI116">
        <f>('broad money'!AI116/100)*nGDP!AI116</f>
        <v>0</v>
      </c>
      <c r="AJ116">
        <f>('broad money'!AJ116/100)*nGDP!AJ116</f>
        <v>0</v>
      </c>
      <c r="AK116">
        <f>('broad money'!AK116/100)*nGDP!AK116</f>
        <v>0</v>
      </c>
      <c r="AL116">
        <f>('broad money'!AL116/100)*nGDP!AL116</f>
        <v>0</v>
      </c>
      <c r="AM116">
        <f>('broad money'!AM116/100)*nGDP!AM116</f>
        <v>0</v>
      </c>
      <c r="AN116">
        <f>('broad money'!AN116/100)*nGDP!AN116</f>
        <v>0</v>
      </c>
      <c r="AO116">
        <f>('broad money'!AO116/100)*nGDP!AO116</f>
        <v>0</v>
      </c>
      <c r="AP116">
        <f>('broad money'!AP116/100)*nGDP!AP116</f>
        <v>0</v>
      </c>
      <c r="AQ116">
        <f>('broad money'!AQ116/100)*nGDP!AQ116</f>
        <v>0</v>
      </c>
      <c r="AR116">
        <f>('broad money'!AR116/100)*nGDP!AR116</f>
        <v>0</v>
      </c>
      <c r="AS116">
        <f>('broad money'!AS116/100)*nGDP!AS116</f>
        <v>0</v>
      </c>
      <c r="AT116">
        <f>('broad money'!AT116/100)*nGDP!AT116</f>
        <v>0</v>
      </c>
      <c r="AU116">
        <f>('broad money'!AU116/100)*nGDP!AU116</f>
        <v>0</v>
      </c>
      <c r="AV116">
        <f>('broad money'!AV116/100)*nGDP!AV116</f>
        <v>0</v>
      </c>
      <c r="AW116">
        <f>('broad money'!AW116/100)*nGDP!AW116</f>
        <v>0</v>
      </c>
      <c r="AX116">
        <f>('broad money'!AX116/100)*nGDP!AX116</f>
        <v>0</v>
      </c>
      <c r="AY116">
        <f>('broad money'!AY116/100)*nGDP!AY116</f>
        <v>0</v>
      </c>
      <c r="AZ116">
        <f>('broad money'!AZ116/100)*nGDP!AZ116</f>
        <v>0</v>
      </c>
      <c r="BA116">
        <f>('broad money'!BA116/100)*nGDP!BA116</f>
        <v>0</v>
      </c>
      <c r="BB116">
        <f>('broad money'!BB116/100)*nGDP!BB116</f>
        <v>0</v>
      </c>
      <c r="BC116">
        <f>('broad money'!BC116/100)*nGDP!BC116</f>
        <v>0</v>
      </c>
      <c r="BD116">
        <f>('broad money'!BD116/100)*nGDP!BD116</f>
        <v>0</v>
      </c>
      <c r="BE116">
        <f>('broad money'!BE116/100)*nGDP!BE116</f>
        <v>0</v>
      </c>
      <c r="BF116">
        <f>('broad money'!BF116/100)*nGDP!BF116</f>
        <v>0</v>
      </c>
      <c r="BG116">
        <f>('broad money'!BG116/100)*nGDP!BG116</f>
        <v>0</v>
      </c>
      <c r="BH116">
        <f>('broad money'!BH116/100)*nGDP!BH116</f>
        <v>0</v>
      </c>
      <c r="BI116">
        <f>('broad money'!BI116/100)*nGDP!BI116</f>
        <v>0</v>
      </c>
      <c r="BJ116">
        <f>('broad money'!BJ116/100)*nGDP!BJ116</f>
        <v>0</v>
      </c>
      <c r="BK116">
        <f>('broad money'!BK116/100)*nGDP!BK116</f>
        <v>0</v>
      </c>
      <c r="BL116">
        <f>('broad money'!BL116/100)*nGDP!BL116</f>
        <v>0</v>
      </c>
      <c r="BM116">
        <f>('broad money'!BM116/100)*nGDP!BM116</f>
        <v>0</v>
      </c>
      <c r="BN116">
        <f>('broad money'!BN116/100)*nGDP!BN116</f>
        <v>0</v>
      </c>
      <c r="BO116">
        <f>('broad money'!BO116/100)*nGDP!BO116</f>
        <v>0</v>
      </c>
      <c r="BP116">
        <f>('broad money'!BP116/100)*nGDP!BP116</f>
        <v>0</v>
      </c>
      <c r="BQ116">
        <f>('broad money'!BQ116/100)*nGDP!BQ116</f>
        <v>0</v>
      </c>
    </row>
    <row r="117" spans="1:69" x14ac:dyDescent="0.35">
      <c r="A117" t="s">
        <v>415</v>
      </c>
      <c r="B117" t="s">
        <v>416</v>
      </c>
      <c r="C117" t="s">
        <v>816</v>
      </c>
      <c r="D117" t="s">
        <v>817</v>
      </c>
      <c r="E117">
        <f>('broad money'!E117/100)*nGDP!E117</f>
        <v>0</v>
      </c>
      <c r="F117">
        <f>('broad money'!F117/100)*nGDP!F117</f>
        <v>0</v>
      </c>
      <c r="G117">
        <f>('broad money'!G117/100)*nGDP!G117</f>
        <v>0</v>
      </c>
      <c r="H117">
        <f>('broad money'!H117/100)*nGDP!H117</f>
        <v>0</v>
      </c>
      <c r="I117">
        <f>('broad money'!I117/100)*nGDP!I117</f>
        <v>0</v>
      </c>
      <c r="J117">
        <f>('broad money'!J117/100)*nGDP!J117</f>
        <v>0</v>
      </c>
      <c r="K117">
        <f>('broad money'!K117/100)*nGDP!K117</f>
        <v>0</v>
      </c>
      <c r="L117">
        <f>('broad money'!L117/100)*nGDP!L117</f>
        <v>0</v>
      </c>
      <c r="M117">
        <f>('broad money'!M117/100)*nGDP!M117</f>
        <v>0</v>
      </c>
      <c r="N117">
        <f>('broad money'!N117/100)*nGDP!N117</f>
        <v>0</v>
      </c>
      <c r="O117">
        <f>('broad money'!O117/100)*nGDP!O117</f>
        <v>0</v>
      </c>
      <c r="P117">
        <f>('broad money'!P117/100)*nGDP!P117</f>
        <v>0</v>
      </c>
      <c r="Q117">
        <f>('broad money'!Q117/100)*nGDP!Q117</f>
        <v>0</v>
      </c>
      <c r="R117">
        <f>('broad money'!R117/100)*nGDP!R117</f>
        <v>0</v>
      </c>
      <c r="S117">
        <f>('broad money'!S117/100)*nGDP!S117</f>
        <v>0</v>
      </c>
      <c r="T117">
        <f>('broad money'!T117/100)*nGDP!T117</f>
        <v>0</v>
      </c>
      <c r="U117">
        <f>('broad money'!U117/100)*nGDP!U117</f>
        <v>0</v>
      </c>
      <c r="V117">
        <f>('broad money'!V117/100)*nGDP!V117</f>
        <v>0</v>
      </c>
      <c r="W117">
        <f>('broad money'!W117/100)*nGDP!W117</f>
        <v>0</v>
      </c>
      <c r="X117">
        <f>('broad money'!X117/100)*nGDP!X117</f>
        <v>0</v>
      </c>
      <c r="Y117">
        <f>('broad money'!Y117/100)*nGDP!Y117</f>
        <v>0</v>
      </c>
      <c r="Z117">
        <f>('broad money'!Z117/100)*nGDP!Z117</f>
        <v>0</v>
      </c>
      <c r="AA117">
        <f>('broad money'!AA117/100)*nGDP!AA117</f>
        <v>0</v>
      </c>
      <c r="AB117">
        <f>('broad money'!AB117/100)*nGDP!AB117</f>
        <v>0</v>
      </c>
      <c r="AC117">
        <f>('broad money'!AC117/100)*nGDP!AC117</f>
        <v>0</v>
      </c>
      <c r="AD117">
        <f>('broad money'!AD117/100)*nGDP!AD117</f>
        <v>0</v>
      </c>
      <c r="AE117">
        <f>('broad money'!AE117/100)*nGDP!AE117</f>
        <v>0</v>
      </c>
      <c r="AF117">
        <f>('broad money'!AF117/100)*nGDP!AF117</f>
        <v>0</v>
      </c>
      <c r="AG117">
        <f>('broad money'!AG117/100)*nGDP!AG117</f>
        <v>0</v>
      </c>
      <c r="AH117">
        <f>('broad money'!AH117/100)*nGDP!AH117</f>
        <v>0</v>
      </c>
      <c r="AI117">
        <f>('broad money'!AI117/100)*nGDP!AI117</f>
        <v>0</v>
      </c>
      <c r="AJ117">
        <f>('broad money'!AJ117/100)*nGDP!AJ117</f>
        <v>0</v>
      </c>
      <c r="AK117">
        <f>('broad money'!AK117/100)*nGDP!AK117</f>
        <v>0</v>
      </c>
      <c r="AL117">
        <f>('broad money'!AL117/100)*nGDP!AL117</f>
        <v>0</v>
      </c>
      <c r="AM117">
        <f>('broad money'!AM117/100)*nGDP!AM117</f>
        <v>0</v>
      </c>
      <c r="AN117">
        <f>('broad money'!AN117/100)*nGDP!AN117</f>
        <v>0</v>
      </c>
      <c r="AO117">
        <f>('broad money'!AO117/100)*nGDP!AO117</f>
        <v>0</v>
      </c>
      <c r="AP117">
        <f>('broad money'!AP117/100)*nGDP!AP117</f>
        <v>0</v>
      </c>
      <c r="AQ117">
        <f>('broad money'!AQ117/100)*nGDP!AQ117</f>
        <v>0</v>
      </c>
      <c r="AR117">
        <f>('broad money'!AR117/100)*nGDP!AR117</f>
        <v>0</v>
      </c>
      <c r="AS117">
        <f>('broad money'!AS117/100)*nGDP!AS117</f>
        <v>0</v>
      </c>
      <c r="AT117">
        <f>('broad money'!AT117/100)*nGDP!AT117</f>
        <v>0</v>
      </c>
      <c r="AU117">
        <f>('broad money'!AU117/100)*nGDP!AU117</f>
        <v>0</v>
      </c>
      <c r="AV117">
        <f>('broad money'!AV117/100)*nGDP!AV117</f>
        <v>0</v>
      </c>
      <c r="AW117">
        <f>('broad money'!AW117/100)*nGDP!AW117</f>
        <v>0</v>
      </c>
      <c r="AX117">
        <f>('broad money'!AX117/100)*nGDP!AX117</f>
        <v>0</v>
      </c>
      <c r="AY117">
        <f>('broad money'!AY117/100)*nGDP!AY117</f>
        <v>0</v>
      </c>
      <c r="AZ117">
        <f>('broad money'!AZ117/100)*nGDP!AZ117</f>
        <v>0</v>
      </c>
      <c r="BA117">
        <f>('broad money'!BA117/100)*nGDP!BA117</f>
        <v>0</v>
      </c>
      <c r="BB117">
        <f>('broad money'!BB117/100)*nGDP!BB117</f>
        <v>0</v>
      </c>
      <c r="BC117">
        <f>('broad money'!BC117/100)*nGDP!BC117</f>
        <v>0</v>
      </c>
      <c r="BD117">
        <f>('broad money'!BD117/100)*nGDP!BD117</f>
        <v>0</v>
      </c>
      <c r="BE117">
        <f>('broad money'!BE117/100)*nGDP!BE117</f>
        <v>0</v>
      </c>
      <c r="BF117">
        <f>('broad money'!BF117/100)*nGDP!BF117</f>
        <v>0</v>
      </c>
      <c r="BG117">
        <f>('broad money'!BG117/100)*nGDP!BG117</f>
        <v>0</v>
      </c>
      <c r="BH117">
        <f>('broad money'!BH117/100)*nGDP!BH117</f>
        <v>0</v>
      </c>
      <c r="BI117">
        <f>('broad money'!BI117/100)*nGDP!BI117</f>
        <v>0</v>
      </c>
      <c r="BJ117">
        <f>('broad money'!BJ117/100)*nGDP!BJ117</f>
        <v>0</v>
      </c>
      <c r="BK117">
        <f>('broad money'!BK117/100)*nGDP!BK117</f>
        <v>0</v>
      </c>
      <c r="BL117">
        <f>('broad money'!BL117/100)*nGDP!BL117</f>
        <v>0</v>
      </c>
      <c r="BM117">
        <f>('broad money'!BM117/100)*nGDP!BM117</f>
        <v>0</v>
      </c>
      <c r="BN117">
        <f>('broad money'!BN117/100)*nGDP!BN117</f>
        <v>0</v>
      </c>
      <c r="BO117">
        <f>('broad money'!BO117/100)*nGDP!BO117</f>
        <v>0</v>
      </c>
      <c r="BP117">
        <f>('broad money'!BP117/100)*nGDP!BP117</f>
        <v>0</v>
      </c>
      <c r="BQ117">
        <f>('broad money'!BQ117/100)*nGDP!BQ117</f>
        <v>0</v>
      </c>
    </row>
    <row r="118" spans="1:69" x14ac:dyDescent="0.35">
      <c r="A118" t="s">
        <v>417</v>
      </c>
      <c r="B118" t="s">
        <v>418</v>
      </c>
      <c r="C118" t="s">
        <v>816</v>
      </c>
      <c r="D118" t="s">
        <v>817</v>
      </c>
      <c r="E118">
        <f>('broad money'!E118/100)*nGDP!E118</f>
        <v>687392739.27392662</v>
      </c>
      <c r="F118">
        <f>('broad money'!F118/100)*nGDP!F118</f>
        <v>754323432.34323311</v>
      </c>
      <c r="G118">
        <f>('broad money'!G118/100)*nGDP!G118</f>
        <v>947986798.67986715</v>
      </c>
      <c r="H118">
        <f>('broad money'!H118/100)*nGDP!H118</f>
        <v>1131353135.3135331</v>
      </c>
      <c r="I118">
        <f>('broad money'!I118/100)*nGDP!I118</f>
        <v>1312739273.9273932</v>
      </c>
      <c r="J118">
        <f>('broad money'!J118/100)*nGDP!J118</f>
        <v>1509042904.2904277</v>
      </c>
      <c r="K118">
        <f>('broad money'!K118/100)*nGDP!K118</f>
        <v>1724224422.4422426</v>
      </c>
      <c r="L118">
        <f>('broad money'!L118/100)*nGDP!L118</f>
        <v>2054389438.9438932</v>
      </c>
      <c r="M118">
        <f>('broad money'!M118/100)*nGDP!M118</f>
        <v>2373201320.13201</v>
      </c>
      <c r="N118">
        <f>('broad money'!N118/100)*nGDP!N118</f>
        <v>2794191419.1419106</v>
      </c>
      <c r="O118">
        <f>('broad money'!O118/100)*nGDP!O118</f>
        <v>3296105610.5610638</v>
      </c>
      <c r="P118">
        <f>('broad money'!P118/100)*nGDP!P118</f>
        <v>4087393116.9868321</v>
      </c>
      <c r="Q118">
        <f>('broad money'!Q118/100)*nGDP!Q118</f>
        <v>5528316831.6831627</v>
      </c>
      <c r="R118">
        <f>('broad money'!R118/100)*nGDP!R118</f>
        <v>7921082430.8237486</v>
      </c>
      <c r="S118">
        <f>('broad money'!S118/100)*nGDP!S118</f>
        <v>11521478743.068405</v>
      </c>
      <c r="T118">
        <f>('broad money'!T118/100)*nGDP!T118</f>
        <v>15401813220.667187</v>
      </c>
      <c r="U118">
        <f>('broad money'!U118/100)*nGDP!U118</f>
        <v>21418444743.744217</v>
      </c>
      <c r="V118">
        <f>('broad money'!V118/100)*nGDP!V118</f>
        <v>26989189418.948971</v>
      </c>
      <c r="W118">
        <f>('broad money'!W118/100)*nGDP!W118</f>
        <v>33356935083.362865</v>
      </c>
      <c r="X118">
        <f>('broad money'!X118/100)*nGDP!X118</f>
        <v>45213338063.142921</v>
      </c>
      <c r="Y118">
        <f>('broad money'!Y118/100)*nGDP!Y118</f>
        <v>56231645127.488716</v>
      </c>
      <c r="Z118">
        <f>('broad money'!Z118/100)*nGDP!Z118</f>
        <v>58520249415.822189</v>
      </c>
      <c r="AA118">
        <f>('broad money'!AA118/100)*nGDP!AA118</f>
        <v>69671529389.475449</v>
      </c>
      <c r="AB118">
        <f>('broad money'!AB118/100)*nGDP!AB118</f>
        <v>80055716054.478012</v>
      </c>
      <c r="AC118">
        <f>('broad money'!AC118/100)*nGDP!AC118</f>
        <v>0</v>
      </c>
      <c r="AD118">
        <f>('broad money'!AD118/100)*nGDP!AD118</f>
        <v>0</v>
      </c>
      <c r="AE118">
        <f>('broad money'!AE118/100)*nGDP!AE118</f>
        <v>128647942521.22777</v>
      </c>
      <c r="AF118">
        <f>('broad money'!AF118/100)*nGDP!AF118</f>
        <v>81051687254.15773</v>
      </c>
      <c r="AG118">
        <f>('broad money'!AG118/100)*nGDP!AG118</f>
        <v>79259987638.365891</v>
      </c>
      <c r="AH118">
        <f>('broad money'!AH118/100)*nGDP!AH118</f>
        <v>76473893805.309753</v>
      </c>
      <c r="AI118">
        <f>('broad money'!AI118/100)*nGDP!AI118</f>
        <v>67002467578.126472</v>
      </c>
      <c r="AJ118">
        <f>('broad money'!AJ118/100)*nGDP!AJ118</f>
        <v>62672821210.660019</v>
      </c>
      <c r="AK118">
        <f>('broad money'!AK118/100)*nGDP!AK118</f>
        <v>53084666666.666862</v>
      </c>
      <c r="AL118">
        <f>('broad money'!AL118/100)*nGDP!AL118</f>
        <v>24916576576.576534</v>
      </c>
      <c r="AM118">
        <f>('broad money'!AM118/100)*nGDP!AM118</f>
        <v>28431465295.629784</v>
      </c>
      <c r="AN118">
        <f>('broad money'!AN118/100)*nGDP!AN118</f>
        <v>35144504152.418228</v>
      </c>
      <c r="AO118">
        <f>('broad money'!AO118/100)*nGDP!AO118</f>
        <v>42427025823.686531</v>
      </c>
      <c r="AP118">
        <f>('broad money'!AP118/100)*nGDP!AP118</f>
        <v>42402626371.649712</v>
      </c>
      <c r="AQ118">
        <f>('broad money'!AQ118/100)*nGDP!AQ118</f>
        <v>44255396132.251923</v>
      </c>
      <c r="AR118">
        <f>('broad money'!AR118/100)*nGDP!AR118</f>
        <v>41319894534.994987</v>
      </c>
      <c r="AS118">
        <f>('broad money'!AS118/100)*nGDP!AS118</f>
        <v>40718902983.772491</v>
      </c>
      <c r="AT118">
        <f>('broad money'!AT118/100)*nGDP!AT118</f>
        <v>51858068396.631584</v>
      </c>
      <c r="AU118">
        <f>('broad money'!AU118/100)*nGDP!AU118</f>
        <v>48693453128.926857</v>
      </c>
      <c r="AV118">
        <f>('broad money'!AV118/100)*nGDP!AV118</f>
        <v>59544506157.932899</v>
      </c>
      <c r="AW118">
        <f>('broad money'!AW118/100)*nGDP!AW118</f>
        <v>72782348893.221924</v>
      </c>
      <c r="AX118">
        <f>('broad money'!AX118/100)*nGDP!AX118</f>
        <v>93432173334.810822</v>
      </c>
      <c r="AY118">
        <f>('broad money'!AY118/100)*nGDP!AY118</f>
        <v>125012387166.93867</v>
      </c>
      <c r="AZ118">
        <f>('broad money'!AZ118/100)*nGDP!AZ118</f>
        <v>165764297253.63477</v>
      </c>
      <c r="BA118">
        <f>('broad money'!BA118/100)*nGDP!BA118</f>
        <v>179853948193.02267</v>
      </c>
      <c r="BB118">
        <f>('broad money'!BB118/100)*nGDP!BB118</f>
        <v>220505947580.64545</v>
      </c>
      <c r="BC118">
        <f>('broad money'!BC118/100)*nGDP!BC118</f>
        <v>263576187252.15222</v>
      </c>
      <c r="BD118">
        <f>('broad money'!BD118/100)*nGDP!BD118</f>
        <v>298727130085.75073</v>
      </c>
      <c r="BE118">
        <f>('broad money'!BE118/100)*nGDP!BE118</f>
        <v>357857781402.9361</v>
      </c>
      <c r="BF118">
        <f>('broad money'!BF118/100)*nGDP!BF118</f>
        <v>260187916999.95331</v>
      </c>
      <c r="BG118">
        <f>('broad money'!BG118/100)*nGDP!BG118</f>
        <v>281815375910.06799</v>
      </c>
      <c r="BH118">
        <f>('broad money'!BH118/100)*nGDP!BH118</f>
        <v>314100743745.77417</v>
      </c>
      <c r="BI118">
        <f>('broad money'!BI118/100)*nGDP!BI118</f>
        <v>378756889356.1438</v>
      </c>
      <c r="BJ118">
        <f>('broad money'!BJ118/100)*nGDP!BJ118</f>
        <v>0</v>
      </c>
      <c r="BK118">
        <f>('broad money'!BK118/100)*nGDP!BK118</f>
        <v>0</v>
      </c>
      <c r="BL118">
        <f>('broad money'!BL118/100)*nGDP!BL118</f>
        <v>0</v>
      </c>
      <c r="BM118">
        <f>('broad money'!BM118/100)*nGDP!BM118</f>
        <v>0</v>
      </c>
      <c r="BN118">
        <f>('broad money'!BN118/100)*nGDP!BN118</f>
        <v>0</v>
      </c>
      <c r="BO118">
        <f>('broad money'!BO118/100)*nGDP!BO118</f>
        <v>0</v>
      </c>
      <c r="BP118">
        <f>('broad money'!BP118/100)*nGDP!BP118</f>
        <v>0</v>
      </c>
      <c r="BQ118">
        <f>('broad money'!BQ118/100)*nGDP!BQ118</f>
        <v>0</v>
      </c>
    </row>
    <row r="119" spans="1:69" x14ac:dyDescent="0.35">
      <c r="A119" t="s">
        <v>419</v>
      </c>
      <c r="B119" t="s">
        <v>420</v>
      </c>
      <c r="C119" t="s">
        <v>816</v>
      </c>
      <c r="D119" t="s">
        <v>817</v>
      </c>
      <c r="E119">
        <f>('broad money'!E119/100)*nGDP!E119</f>
        <v>369879852.04805917</v>
      </c>
      <c r="F119">
        <f>('broad money'!F119/100)*nGDP!F119</f>
        <v>381919847.23205948</v>
      </c>
      <c r="G119">
        <f>('broad money'!G119/100)*nGDP!G119</f>
        <v>414399834.24006468</v>
      </c>
      <c r="H119">
        <f>('broad money'!H119/100)*nGDP!H119</f>
        <v>458079816.76807392</v>
      </c>
      <c r="I119">
        <f>('broad money'!I119/100)*nGDP!I119</f>
        <v>466479813.40807438</v>
      </c>
      <c r="J119">
        <f>('broad money'!J119/100)*nGDP!J119</f>
        <v>552523778.99048913</v>
      </c>
      <c r="K119">
        <f>('broad money'!K119/100)*nGDP!K119</f>
        <v>594551762.17929411</v>
      </c>
      <c r="L119">
        <f>('broad money'!L119/100)*nGDP!L119</f>
        <v>630391747.84330165</v>
      </c>
      <c r="M119">
        <f>('broad money'!M119/100)*nGDP!M119</f>
        <v>695519721.7921108</v>
      </c>
      <c r="N119">
        <f>('broad money'!N119/100)*nGDP!N119</f>
        <v>796263681.49452698</v>
      </c>
      <c r="O119">
        <f>('broad money'!O119/100)*nGDP!O119</f>
        <v>837143665.14253569</v>
      </c>
      <c r="P119">
        <f>('broad money'!P119/100)*nGDP!P119</f>
        <v>908401697.31259131</v>
      </c>
      <c r="Q119">
        <f>('broad money'!Q119/100)*nGDP!Q119</f>
        <v>1094322619.4052272</v>
      </c>
      <c r="R119">
        <f>('broad money'!R119/100)*nGDP!R119</f>
        <v>1510762627.9300079</v>
      </c>
      <c r="S119">
        <f>('broad money'!S119/100)*nGDP!S119</f>
        <v>2208669150.0169454</v>
      </c>
      <c r="T119">
        <f>('broad money'!T119/100)*nGDP!T119</f>
        <v>3070030477.4805341</v>
      </c>
      <c r="U119">
        <f>('broad money'!U119/100)*nGDP!U119</f>
        <v>3740568912.9698429</v>
      </c>
      <c r="V119">
        <f>('broad money'!V119/100)*nGDP!V119</f>
        <v>0</v>
      </c>
      <c r="W119">
        <f>('broad money'!W119/100)*nGDP!W119</f>
        <v>0</v>
      </c>
      <c r="X119">
        <f>('broad money'!X119/100)*nGDP!X119</f>
        <v>0</v>
      </c>
      <c r="Y119">
        <f>('broad money'!Y119/100)*nGDP!Y119</f>
        <v>0</v>
      </c>
      <c r="Z119">
        <f>('broad money'!Z119/100)*nGDP!Z119</f>
        <v>0</v>
      </c>
      <c r="AA119">
        <f>('broad money'!AA119/100)*nGDP!AA119</f>
        <v>0</v>
      </c>
      <c r="AB119">
        <f>('broad money'!AB119/100)*nGDP!AB119</f>
        <v>0</v>
      </c>
      <c r="AC119">
        <f>('broad money'!AC119/100)*nGDP!AC119</f>
        <v>0</v>
      </c>
      <c r="AD119">
        <f>('broad money'!AD119/100)*nGDP!AD119</f>
        <v>0</v>
      </c>
      <c r="AE119">
        <f>('broad money'!AE119/100)*nGDP!AE119</f>
        <v>0</v>
      </c>
      <c r="AF119">
        <f>('broad money'!AF119/100)*nGDP!AF119</f>
        <v>0</v>
      </c>
      <c r="AG119">
        <f>('broad money'!AG119/100)*nGDP!AG119</f>
        <v>0</v>
      </c>
      <c r="AH119">
        <f>('broad money'!AH119/100)*nGDP!AH119</f>
        <v>0</v>
      </c>
      <c r="AI119">
        <f>('broad money'!AI119/100)*nGDP!AI119</f>
        <v>0</v>
      </c>
      <c r="AJ119">
        <f>('broad money'!AJ119/100)*nGDP!AJ119</f>
        <v>0</v>
      </c>
      <c r="AK119">
        <f>('broad money'!AK119/100)*nGDP!AK119</f>
        <v>0</v>
      </c>
      <c r="AL119">
        <f>('broad money'!AL119/100)*nGDP!AL119</f>
        <v>0</v>
      </c>
      <c r="AM119">
        <f>('broad money'!AM119/100)*nGDP!AM119</f>
        <v>0</v>
      </c>
      <c r="AN119">
        <f>('broad money'!AN119/100)*nGDP!AN119</f>
        <v>0</v>
      </c>
      <c r="AO119">
        <f>('broad money'!AO119/100)*nGDP!AO119</f>
        <v>0</v>
      </c>
      <c r="AP119">
        <f>('broad money'!AP119/100)*nGDP!AP119</f>
        <v>0</v>
      </c>
      <c r="AQ119">
        <f>('broad money'!AQ119/100)*nGDP!AQ119</f>
        <v>0</v>
      </c>
      <c r="AR119">
        <f>('broad money'!AR119/100)*nGDP!AR119</f>
        <v>0</v>
      </c>
      <c r="AS119">
        <f>('broad money'!AS119/100)*nGDP!AS119</f>
        <v>0</v>
      </c>
      <c r="AT119">
        <f>('broad money'!AT119/100)*nGDP!AT119</f>
        <v>0</v>
      </c>
      <c r="AU119">
        <f>('broad money'!AU119/100)*nGDP!AU119</f>
        <v>0</v>
      </c>
      <c r="AV119">
        <f>('broad money'!AV119/100)*nGDP!AV119</f>
        <v>0</v>
      </c>
      <c r="AW119">
        <f>('broad money'!AW119/100)*nGDP!AW119</f>
        <v>9878957042.1287441</v>
      </c>
      <c r="AX119">
        <f>('broad money'!AX119/100)*nGDP!AX119</f>
        <v>10136464367.86101</v>
      </c>
      <c r="AY119">
        <f>('broad money'!AY119/100)*nGDP!AY119</f>
        <v>13576463798.152651</v>
      </c>
      <c r="AZ119">
        <f>('broad money'!AZ119/100)*nGDP!AZ119</f>
        <v>21769109554.067047</v>
      </c>
      <c r="BA119">
        <f>('broad money'!BA119/100)*nGDP!BA119</f>
        <v>30953239221.844231</v>
      </c>
      <c r="BB119">
        <f>('broad money'!BB119/100)*nGDP!BB119</f>
        <v>39991345929.022018</v>
      </c>
      <c r="BC119">
        <f>('broad money'!BC119/100)*nGDP!BC119</f>
        <v>52472694017.094177</v>
      </c>
      <c r="BD119">
        <f>('broad money'!BD119/100)*nGDP!BD119</f>
        <v>63331652991.452927</v>
      </c>
      <c r="BE119">
        <f>('broad money'!BE119/100)*nGDP!BE119</f>
        <v>66189528856.446686</v>
      </c>
      <c r="BF119">
        <f>('broad money'!BF119/100)*nGDP!BF119</f>
        <v>76768504313.987411</v>
      </c>
      <c r="BG119">
        <f>('broad money'!BG119/100)*nGDP!BG119</f>
        <v>79750322460.812302</v>
      </c>
      <c r="BH119">
        <f>('broad money'!BH119/100)*nGDP!BH119</f>
        <v>72410570245.87674</v>
      </c>
      <c r="BI119">
        <f>('broad money'!BI119/100)*nGDP!BI119</f>
        <v>76601498395.515686</v>
      </c>
      <c r="BJ119">
        <f>('broad money'!BJ119/100)*nGDP!BJ119</f>
        <v>78426559593.867447</v>
      </c>
      <c r="BK119">
        <f>('broad money'!BK119/100)*nGDP!BK119</f>
        <v>80651638153.78479</v>
      </c>
      <c r="BL119">
        <f>('broad money'!BL119/100)*nGDP!BL119</f>
        <v>87513647484.349228</v>
      </c>
      <c r="BM119">
        <f>('broad money'!BM119/100)*nGDP!BM119</f>
        <v>100578436922.9481</v>
      </c>
      <c r="BN119">
        <f>('broad money'!BN119/100)*nGDP!BN119</f>
        <v>96473088339.655609</v>
      </c>
      <c r="BO119">
        <f>('broad money'!BO119/100)*nGDP!BO119</f>
        <v>116063015084.48354</v>
      </c>
      <c r="BP119">
        <f>('broad money'!BP119/100)*nGDP!BP119</f>
        <v>137545603410.79208</v>
      </c>
      <c r="BQ119">
        <f>('broad money'!BQ119/100)*nGDP!BQ119</f>
        <v>133982459975.96179</v>
      </c>
    </row>
    <row r="120" spans="1:69" x14ac:dyDescent="0.35">
      <c r="A120" t="s">
        <v>421</v>
      </c>
      <c r="B120" t="s">
        <v>422</v>
      </c>
      <c r="C120" t="s">
        <v>816</v>
      </c>
      <c r="D120" t="s">
        <v>817</v>
      </c>
      <c r="E120">
        <f>('broad money'!E120/100)*nGDP!E120</f>
        <v>90990727.449136481</v>
      </c>
      <c r="F120">
        <f>('broad money'!F120/100)*nGDP!F120</f>
        <v>103534386.86979878</v>
      </c>
      <c r="G120">
        <f>('broad money'!G120/100)*nGDP!G120</f>
        <v>120697672.39762041</v>
      </c>
      <c r="H120">
        <f>('broad money'!H120/100)*nGDP!H120</f>
        <v>137976741.87573814</v>
      </c>
      <c r="I120">
        <f>('broad money'!I120/100)*nGDP!I120</f>
        <v>143323253.41412243</v>
      </c>
      <c r="J120">
        <f>('broad money'!J120/100)*nGDP!J120</f>
        <v>179467438.85542911</v>
      </c>
      <c r="K120">
        <f>('broad money'!K120/100)*nGDP!K120</f>
        <v>200802322.21912402</v>
      </c>
      <c r="L120">
        <f>('broad money'!L120/100)*nGDP!L120</f>
        <v>235562250.37277406</v>
      </c>
      <c r="M120">
        <f>('broad money'!M120/100)*nGDP!M120</f>
        <v>181862716.20315164</v>
      </c>
      <c r="N120">
        <f>('broad money'!N120/100)*nGDP!N120</f>
        <v>158468182.68255365</v>
      </c>
      <c r="O120">
        <f>('broad money'!O120/100)*nGDP!O120</f>
        <v>196272727.27272698</v>
      </c>
      <c r="P120">
        <f>('broad money'!P120/100)*nGDP!P120</f>
        <v>237072727.27272722</v>
      </c>
      <c r="Q120">
        <f>('broad money'!Q120/100)*nGDP!Q120</f>
        <v>279578518.014956</v>
      </c>
      <c r="R120">
        <f>('broad money'!R120/100)*nGDP!R120</f>
        <v>362598468.87828869</v>
      </c>
      <c r="S120">
        <f>('broad money'!S120/100)*nGDP!S120</f>
        <v>420570285.14257115</v>
      </c>
      <c r="T120">
        <f>('broad money'!T120/100)*nGDP!T120</f>
        <v>352680546.51919287</v>
      </c>
      <c r="U120">
        <f>('broad money'!U120/100)*nGDP!U120</f>
        <v>395383433.05703598</v>
      </c>
      <c r="V120">
        <f>('broad money'!V120/100)*nGDP!V120</f>
        <v>521742847.08603591</v>
      </c>
      <c r="W120">
        <f>('broad money'!W120/100)*nGDP!W120</f>
        <v>568053557.59654796</v>
      </c>
      <c r="X120">
        <f>('broad money'!X120/100)*nGDP!X120</f>
        <v>686667612.02495599</v>
      </c>
      <c r="Y120">
        <f>('broad money'!Y120/100)*nGDP!Y120</f>
        <v>834315074.20376909</v>
      </c>
      <c r="Z120">
        <f>('broad money'!Z120/100)*nGDP!Z120</f>
        <v>691931286.50923502</v>
      </c>
      <c r="AA120">
        <f>('broad money'!AA120/100)*nGDP!AA120</f>
        <v>689197263.49026382</v>
      </c>
      <c r="AB120">
        <f>('broad money'!AB120/100)*nGDP!AB120</f>
        <v>617162316.64707589</v>
      </c>
      <c r="AC120">
        <f>('broad money'!AC120/100)*nGDP!AC120</f>
        <v>648998696.90190792</v>
      </c>
      <c r="AD120">
        <f>('broad money'!AD120/100)*nGDP!AD120</f>
        <v>760611886.46925759</v>
      </c>
      <c r="AE120">
        <f>('broad money'!AE120/100)*nGDP!AE120</f>
        <v>1013095255.472676</v>
      </c>
      <c r="AF120">
        <f>('broad money'!AF120/100)*nGDP!AF120</f>
        <v>1473732069.5396767</v>
      </c>
      <c r="AG120">
        <f>('broad money'!AG120/100)*nGDP!AG120</f>
        <v>1729875156.9256492</v>
      </c>
      <c r="AH120">
        <f>('broad money'!AH120/100)*nGDP!AH120</f>
        <v>1965065040.0232787</v>
      </c>
      <c r="AI120">
        <f>('broad money'!AI120/100)*nGDP!AI120</f>
        <v>2194467759.4803381</v>
      </c>
      <c r="AJ120">
        <f>('broad money'!AJ120/100)*nGDP!AJ120</f>
        <v>2512895554.4669709</v>
      </c>
      <c r="AK120">
        <f>('broad money'!AK120/100)*nGDP!AK120</f>
        <v>2676676878.8045716</v>
      </c>
      <c r="AL120">
        <f>('broad money'!AL120/100)*nGDP!AL120</f>
        <v>2427324860.3616381</v>
      </c>
      <c r="AM120">
        <f>('broad money'!AM120/100)*nGDP!AM120</f>
        <v>2393843753.0381317</v>
      </c>
      <c r="AN120">
        <f>('broad money'!AN120/100)*nGDP!AN120</f>
        <v>2653451849.3098788</v>
      </c>
      <c r="AO120">
        <f>('broad money'!AO120/100)*nGDP!AO120</f>
        <v>2741062706.7669168</v>
      </c>
      <c r="AP120">
        <f>('broad money'!AP120/100)*nGDP!AP120</f>
        <v>2811230207.4768372</v>
      </c>
      <c r="AQ120">
        <f>('broad money'!AQ120/100)*nGDP!AQ120</f>
        <v>3235816247.0070419</v>
      </c>
      <c r="AR120">
        <f>('broad money'!AR120/100)*nGDP!AR120</f>
        <v>3722021516.4656806</v>
      </c>
      <c r="AS120">
        <f>('broad money'!AS120/100)*nGDP!AS120</f>
        <v>3792449791.3910637</v>
      </c>
      <c r="AT120">
        <f>('broad money'!AT120/100)*nGDP!AT120</f>
        <v>3524236024.5769534</v>
      </c>
      <c r="AU120">
        <f>('broad money'!AU120/100)*nGDP!AU120</f>
        <v>4298011186.7879391</v>
      </c>
      <c r="AV120">
        <f>('broad money'!AV120/100)*nGDP!AV120</f>
        <v>6284643118.7996092</v>
      </c>
      <c r="AW120">
        <f>('broad money'!AW120/100)*nGDP!AW120</f>
        <v>7991406704.7813377</v>
      </c>
      <c r="AX120">
        <f>('broad money'!AX120/100)*nGDP!AX120</f>
        <v>11240255058.215294</v>
      </c>
      <c r="AY120">
        <f>('broad money'!AY120/100)*nGDP!AY120</f>
        <v>16151786634.368769</v>
      </c>
      <c r="AZ120">
        <f>('broad money'!AZ120/100)*nGDP!AZ120</f>
        <v>18732256309.365551</v>
      </c>
      <c r="BA120">
        <f>('broad money'!BA120/100)*nGDP!BA120</f>
        <v>18021450387.287289</v>
      </c>
      <c r="BB120">
        <f>('broad money'!BB120/100)*nGDP!BB120</f>
        <v>13135986824.710953</v>
      </c>
      <c r="BC120">
        <f>('broad money'!BC120/100)*nGDP!BC120</f>
        <v>11954645733.810083</v>
      </c>
      <c r="BD120">
        <f>('broad money'!BD120/100)*nGDP!BD120</f>
        <v>13320352383.348967</v>
      </c>
      <c r="BE120">
        <f>('broad money'!BE120/100)*nGDP!BE120</f>
        <v>11784089978.366623</v>
      </c>
      <c r="BF120">
        <f>('broad money'!BF120/100)*nGDP!BF120</f>
        <v>12625616649.547813</v>
      </c>
      <c r="BG120">
        <f>('broad money'!BG120/100)*nGDP!BG120</f>
        <v>13975270049.122532</v>
      </c>
      <c r="BH120">
        <f>('broad money'!BH120/100)*nGDP!BH120</f>
        <v>13059495011.615189</v>
      </c>
      <c r="BI120">
        <f>('broad money'!BI120/100)*nGDP!BI120</f>
        <v>13599161474.007446</v>
      </c>
      <c r="BJ120">
        <f>('broad money'!BJ120/100)*nGDP!BJ120</f>
        <v>16151733218.744778</v>
      </c>
      <c r="BK120">
        <f>('broad money'!BK120/100)*nGDP!BK120</f>
        <v>17047966513.927288</v>
      </c>
      <c r="BL120">
        <f>('broad money'!BL120/100)*nGDP!BL120</f>
        <v>16051662624.571253</v>
      </c>
      <c r="BM120">
        <f>('broad money'!BM120/100)*nGDP!BM120</f>
        <v>15603082014.740305</v>
      </c>
      <c r="BN120">
        <f>('broad money'!BN120/100)*nGDP!BN120</f>
        <v>18447443021.383495</v>
      </c>
      <c r="BO120">
        <f>('broad money'!BO120/100)*nGDP!BO120</f>
        <v>18852442605.871998</v>
      </c>
      <c r="BP120">
        <f>('broad money'!BP120/100)*nGDP!BP120</f>
        <v>20026819316.815319</v>
      </c>
      <c r="BQ120">
        <f>('broad money'!BQ120/100)*nGDP!BQ120</f>
        <v>22364827283.69556</v>
      </c>
    </row>
    <row r="121" spans="1:69" x14ac:dyDescent="0.35">
      <c r="A121" t="s">
        <v>423</v>
      </c>
      <c r="B121" t="s">
        <v>424</v>
      </c>
      <c r="C121" t="s">
        <v>816</v>
      </c>
      <c r="D121" t="s">
        <v>817</v>
      </c>
      <c r="E121">
        <f>('broad money'!E121/100)*nGDP!E121</f>
        <v>700000000.00000155</v>
      </c>
      <c r="F121">
        <f>('broad money'!F121/100)*nGDP!F121</f>
        <v>849999999.99999893</v>
      </c>
      <c r="G121">
        <f>('broad money'!G121/100)*nGDP!G121</f>
        <v>766666666.66666663</v>
      </c>
      <c r="H121">
        <f>('broad money'!H121/100)*nGDP!H121</f>
        <v>900000000.00000048</v>
      </c>
      <c r="I121">
        <f>('broad money'!I121/100)*nGDP!I121</f>
        <v>1110000000.0000021</v>
      </c>
      <c r="J121">
        <f>('broad money'!J121/100)*nGDP!J121</f>
        <v>1289999999.9999969</v>
      </c>
      <c r="K121">
        <f>('broad money'!K121/100)*nGDP!K121</f>
        <v>1510000000.0000002</v>
      </c>
      <c r="L121">
        <f>('broad money'!L121/100)*nGDP!L121</f>
        <v>1910000000.0000024</v>
      </c>
      <c r="M121">
        <f>('broad money'!M121/100)*nGDP!M121</f>
        <v>2320000000</v>
      </c>
      <c r="N121">
        <f>('broad money'!N121/100)*nGDP!N121</f>
        <v>2683333333.3333311</v>
      </c>
      <c r="O121">
        <f>('broad money'!O121/100)*nGDP!O121</f>
        <v>3216666666.6666698</v>
      </c>
      <c r="P121">
        <f>('broad money'!P121/100)*nGDP!P121</f>
        <v>3215000000.000001</v>
      </c>
      <c r="Q121">
        <f>('broad money'!Q121/100)*nGDP!Q121</f>
        <v>2784067500.0000019</v>
      </c>
      <c r="R121">
        <f>('broad money'!R121/100)*nGDP!R121</f>
        <v>3414842500.0000038</v>
      </c>
      <c r="S121">
        <f>('broad money'!S121/100)*nGDP!S121</f>
        <v>4836302499.9999809</v>
      </c>
      <c r="T121">
        <f>('broad money'!T121/100)*nGDP!T121</f>
        <v>4420406666.6666584</v>
      </c>
      <c r="U121">
        <f>('broad money'!U121/100)*nGDP!U121</f>
        <v>4664577499.9999933</v>
      </c>
      <c r="V121">
        <f>('broad money'!V121/100)*nGDP!V121</f>
        <v>6088853999.9999971</v>
      </c>
      <c r="W121">
        <f>('broad money'!W121/100)*nGDP!W121</f>
        <v>3721684117.6470613</v>
      </c>
      <c r="X121">
        <f>('broad money'!X121/100)*nGDP!X121</f>
        <v>3991793200.0000153</v>
      </c>
      <c r="Y121">
        <f>('broad money'!Y121/100)*nGDP!Y121</f>
        <v>4747016470.5882225</v>
      </c>
      <c r="Z121">
        <f>('broad money'!Z121/100)*nGDP!Z121</f>
        <v>19735369473.684185</v>
      </c>
      <c r="AA121">
        <f>('broad money'!AA121/100)*nGDP!AA121</f>
        <v>22391622139.91769</v>
      </c>
      <c r="AB121">
        <f>('broad money'!AB121/100)*nGDP!AB121</f>
        <v>29710533807.829197</v>
      </c>
      <c r="AC121">
        <f>('broad money'!AC121/100)*nGDP!AC121</f>
        <v>34749130286.493935</v>
      </c>
      <c r="AD121">
        <f>('broad money'!AD121/100)*nGDP!AD121</f>
        <v>23208635168.377254</v>
      </c>
      <c r="AE121">
        <f>('broad money'!AE121/100)*nGDP!AE121</f>
        <v>22206100282.29599</v>
      </c>
      <c r="AF121">
        <f>('broad money'!AF121/100)*nGDP!AF121</f>
        <v>26362172331.619198</v>
      </c>
      <c r="AG121">
        <f>('broad money'!AG121/100)*nGDP!AG121</f>
        <v>32141425354.931499</v>
      </c>
      <c r="AH121">
        <f>('broad money'!AH121/100)*nGDP!AH121</f>
        <v>32466081193.905277</v>
      </c>
      <c r="AI121">
        <f>('broad money'!AI121/100)*nGDP!AI121</f>
        <v>36852767582.581123</v>
      </c>
      <c r="AJ121">
        <f>('broad money'!AJ121/100)*nGDP!AJ121</f>
        <v>38380648501.601494</v>
      </c>
      <c r="AK121">
        <f>('broad money'!AK121/100)*nGDP!AK121</f>
        <v>44986382416.331161</v>
      </c>
      <c r="AL121">
        <f>('broad money'!AL121/100)*nGDP!AL121</f>
        <v>47675518179.569618</v>
      </c>
      <c r="AM121">
        <f>('broad money'!AM121/100)*nGDP!AM121</f>
        <v>55829920959.117943</v>
      </c>
      <c r="AN121">
        <f>('broad money'!AN121/100)*nGDP!AN121</f>
        <v>67925791518.613335</v>
      </c>
      <c r="AO121">
        <f>('broad money'!AO121/100)*nGDP!AO121</f>
        <v>80098438449.728989</v>
      </c>
      <c r="AP121">
        <f>('broad money'!AP121/100)*nGDP!AP121</f>
        <v>85197765698.382324</v>
      </c>
      <c r="AQ121">
        <f>('broad money'!AQ121/100)*nGDP!AQ121</f>
        <v>92533426751.927429</v>
      </c>
      <c r="AR121">
        <f>('broad money'!AR121/100)*nGDP!AR121</f>
        <v>98141353479.720352</v>
      </c>
      <c r="AS121">
        <f>('broad money'!AS121/100)*nGDP!AS121</f>
        <v>107635368748.92668</v>
      </c>
      <c r="AT121">
        <f>('broad money'!AT121/100)*nGDP!AT121</f>
        <v>113334039519.38232</v>
      </c>
      <c r="AU121">
        <f>('broad money'!AU121/100)*nGDP!AU121</f>
        <v>111717300302.36542</v>
      </c>
      <c r="AV121">
        <f>('broad money'!AV121/100)*nGDP!AV121</f>
        <v>116146062083.45976</v>
      </c>
      <c r="AW121">
        <f>('broad money'!AW121/100)*nGDP!AW121</f>
        <v>126548087018.44537</v>
      </c>
      <c r="AX121">
        <f>('broad money'!AX121/100)*nGDP!AX121</f>
        <v>139066556121.7677</v>
      </c>
      <c r="AY121">
        <f>('broad money'!AY121/100)*nGDP!AY121</f>
        <v>149789343476.4353</v>
      </c>
      <c r="AZ121">
        <f>('broad money'!AZ121/100)*nGDP!AZ121</f>
        <v>129275711817.54851</v>
      </c>
      <c r="BA121">
        <f>('broad money'!BA121/100)*nGDP!BA121</f>
        <v>166544691323.30823</v>
      </c>
      <c r="BB121">
        <f>('broad money'!BB121/100)*nGDP!BB121</f>
        <v>160759723135.53918</v>
      </c>
      <c r="BC121">
        <f>('broad money'!BC121/100)*nGDP!BC121</f>
        <v>174368296228.1225</v>
      </c>
      <c r="BD121">
        <f>('broad money'!BD121/100)*nGDP!BD121</f>
        <v>203262927748.26727</v>
      </c>
      <c r="BE121">
        <f>('broad money'!BE121/100)*nGDP!BE121</f>
        <v>200503351391.69073</v>
      </c>
      <c r="BF121">
        <f>('broad money'!BF121/100)*nGDP!BF121</f>
        <v>232374342323.65628</v>
      </c>
      <c r="BG121">
        <f>('broad money'!BG121/100)*nGDP!BG121</f>
        <v>262238267410.44876</v>
      </c>
      <c r="BH121">
        <f>('broad money'!BH121/100)*nGDP!BH121</f>
        <v>251574024370.71127</v>
      </c>
      <c r="BI121">
        <f>('broad money'!BI121/100)*nGDP!BI121</f>
        <v>269263540240.87106</v>
      </c>
      <c r="BJ121">
        <f>('broad money'!BJ121/100)*nGDP!BJ121</f>
        <v>302249731856.52295</v>
      </c>
      <c r="BK121">
        <f>('broad money'!BK121/100)*nGDP!BK121</f>
        <v>315754774388.96545</v>
      </c>
      <c r="BL121">
        <f>('broad money'!BL121/100)*nGDP!BL121</f>
        <v>341965772154.66022</v>
      </c>
      <c r="BM121">
        <f>('broad money'!BM121/100)*nGDP!BM121</f>
        <v>432294951719.10107</v>
      </c>
      <c r="BN121">
        <f>('broad money'!BN121/100)*nGDP!BN121</f>
        <v>532099800782.45276</v>
      </c>
      <c r="BO121">
        <f>('broad money'!BO121/100)*nGDP!BO121</f>
        <v>541290806177.35126</v>
      </c>
      <c r="BP121">
        <f>('broad money'!BP121/100)*nGDP!BP121</f>
        <v>518880680548.10638</v>
      </c>
      <c r="BQ121">
        <f>('broad money'!BQ121/100)*nGDP!BQ121</f>
        <v>0</v>
      </c>
    </row>
    <row r="122" spans="1:69" x14ac:dyDescent="0.35">
      <c r="A122" t="s">
        <v>425</v>
      </c>
      <c r="B122" t="s">
        <v>426</v>
      </c>
      <c r="C122" t="s">
        <v>816</v>
      </c>
      <c r="D122" t="s">
        <v>817</v>
      </c>
      <c r="E122">
        <f>('broad money'!E122/100)*nGDP!E122</f>
        <v>0</v>
      </c>
      <c r="F122">
        <f>('broad money'!F122/100)*nGDP!F122</f>
        <v>0</v>
      </c>
      <c r="G122">
        <f>('broad money'!G122/100)*nGDP!G122</f>
        <v>0</v>
      </c>
      <c r="H122">
        <f>('broad money'!H122/100)*nGDP!H122</f>
        <v>0</v>
      </c>
      <c r="I122">
        <f>('broad money'!I122/100)*nGDP!I122</f>
        <v>0</v>
      </c>
      <c r="J122">
        <f>('broad money'!J122/100)*nGDP!J122</f>
        <v>0</v>
      </c>
      <c r="K122">
        <f>('broad money'!K122/100)*nGDP!K122</f>
        <v>0</v>
      </c>
      <c r="L122">
        <f>('broad money'!L122/100)*nGDP!L122</f>
        <v>0</v>
      </c>
      <c r="M122">
        <f>('broad money'!M122/100)*nGDP!M122</f>
        <v>0</v>
      </c>
      <c r="N122">
        <f>('broad money'!N122/100)*nGDP!N122</f>
        <v>0</v>
      </c>
      <c r="O122">
        <f>('broad money'!O122/100)*nGDP!O122</f>
        <v>0</v>
      </c>
      <c r="P122">
        <f>('broad money'!P122/100)*nGDP!P122</f>
        <v>0</v>
      </c>
      <c r="Q122">
        <f>('broad money'!Q122/100)*nGDP!Q122</f>
        <v>0</v>
      </c>
      <c r="R122">
        <f>('broad money'!R122/100)*nGDP!R122</f>
        <v>0</v>
      </c>
      <c r="S122">
        <f>('broad money'!S122/100)*nGDP!S122</f>
        <v>0</v>
      </c>
      <c r="T122">
        <f>('broad money'!T122/100)*nGDP!T122</f>
        <v>0</v>
      </c>
      <c r="U122">
        <f>('broad money'!U122/100)*nGDP!U122</f>
        <v>0</v>
      </c>
      <c r="V122">
        <f>('broad money'!V122/100)*nGDP!V122</f>
        <v>0</v>
      </c>
      <c r="W122">
        <f>('broad money'!W122/100)*nGDP!W122</f>
        <v>0</v>
      </c>
      <c r="X122">
        <f>('broad money'!X122/100)*nGDP!X122</f>
        <v>0</v>
      </c>
      <c r="Y122">
        <f>('broad money'!Y122/100)*nGDP!Y122</f>
        <v>0</v>
      </c>
      <c r="Z122">
        <f>('broad money'!Z122/100)*nGDP!Z122</f>
        <v>0</v>
      </c>
      <c r="AA122">
        <f>('broad money'!AA122/100)*nGDP!AA122</f>
        <v>0</v>
      </c>
      <c r="AB122">
        <f>('broad money'!AB122/100)*nGDP!AB122</f>
        <v>0</v>
      </c>
      <c r="AC122">
        <f>('broad money'!AC122/100)*nGDP!AC122</f>
        <v>0</v>
      </c>
      <c r="AD122">
        <f>('broad money'!AD122/100)*nGDP!AD122</f>
        <v>0</v>
      </c>
      <c r="AE122">
        <f>('broad money'!AE122/100)*nGDP!AE122</f>
        <v>0</v>
      </c>
      <c r="AF122">
        <f>('broad money'!AF122/100)*nGDP!AF122</f>
        <v>0</v>
      </c>
      <c r="AG122">
        <f>('broad money'!AG122/100)*nGDP!AG122</f>
        <v>0</v>
      </c>
      <c r="AH122">
        <f>('broad money'!AH122/100)*nGDP!AH122</f>
        <v>0</v>
      </c>
      <c r="AI122">
        <f>('broad money'!AI122/100)*nGDP!AI122</f>
        <v>0</v>
      </c>
      <c r="AJ122">
        <f>('broad money'!AJ122/100)*nGDP!AJ122</f>
        <v>0</v>
      </c>
      <c r="AK122">
        <f>('broad money'!AK122/100)*nGDP!AK122</f>
        <v>0</v>
      </c>
      <c r="AL122">
        <f>('broad money'!AL122/100)*nGDP!AL122</f>
        <v>0</v>
      </c>
      <c r="AM122">
        <f>('broad money'!AM122/100)*nGDP!AM122</f>
        <v>0</v>
      </c>
      <c r="AN122">
        <f>('broad money'!AN122/100)*nGDP!AN122</f>
        <v>0</v>
      </c>
      <c r="AO122">
        <f>('broad money'!AO122/100)*nGDP!AO122</f>
        <v>0</v>
      </c>
      <c r="AP122">
        <f>('broad money'!AP122/100)*nGDP!AP122</f>
        <v>0</v>
      </c>
      <c r="AQ122">
        <f>('broad money'!AQ122/100)*nGDP!AQ122</f>
        <v>0</v>
      </c>
      <c r="AR122">
        <f>('broad money'!AR122/100)*nGDP!AR122</f>
        <v>0</v>
      </c>
      <c r="AS122">
        <f>('broad money'!AS122/100)*nGDP!AS122</f>
        <v>0</v>
      </c>
      <c r="AT122">
        <f>('broad money'!AT122/100)*nGDP!AT122</f>
        <v>0</v>
      </c>
      <c r="AU122">
        <f>('broad money'!AU122/100)*nGDP!AU122</f>
        <v>0</v>
      </c>
      <c r="AV122">
        <f>('broad money'!AV122/100)*nGDP!AV122</f>
        <v>0</v>
      </c>
      <c r="AW122">
        <f>('broad money'!AW122/100)*nGDP!AW122</f>
        <v>0</v>
      </c>
      <c r="AX122">
        <f>('broad money'!AX122/100)*nGDP!AX122</f>
        <v>0</v>
      </c>
      <c r="AY122">
        <f>('broad money'!AY122/100)*nGDP!AY122</f>
        <v>0</v>
      </c>
      <c r="AZ122">
        <f>('broad money'!AZ122/100)*nGDP!AZ122</f>
        <v>0</v>
      </c>
      <c r="BA122">
        <f>('broad money'!BA122/100)*nGDP!BA122</f>
        <v>0</v>
      </c>
      <c r="BB122">
        <f>('broad money'!BB122/100)*nGDP!BB122</f>
        <v>0</v>
      </c>
      <c r="BC122">
        <f>('broad money'!BC122/100)*nGDP!BC122</f>
        <v>0</v>
      </c>
      <c r="BD122">
        <f>('broad money'!BD122/100)*nGDP!BD122</f>
        <v>0</v>
      </c>
      <c r="BE122">
        <f>('broad money'!BE122/100)*nGDP!BE122</f>
        <v>0</v>
      </c>
      <c r="BF122">
        <f>('broad money'!BF122/100)*nGDP!BF122</f>
        <v>0</v>
      </c>
      <c r="BG122">
        <f>('broad money'!BG122/100)*nGDP!BG122</f>
        <v>0</v>
      </c>
      <c r="BH122">
        <f>('broad money'!BH122/100)*nGDP!BH122</f>
        <v>0</v>
      </c>
      <c r="BI122">
        <f>('broad money'!BI122/100)*nGDP!BI122</f>
        <v>0</v>
      </c>
      <c r="BJ122">
        <f>('broad money'!BJ122/100)*nGDP!BJ122</f>
        <v>0</v>
      </c>
      <c r="BK122">
        <f>('broad money'!BK122/100)*nGDP!BK122</f>
        <v>0</v>
      </c>
      <c r="BL122">
        <f>('broad money'!BL122/100)*nGDP!BL122</f>
        <v>0</v>
      </c>
      <c r="BM122">
        <f>('broad money'!BM122/100)*nGDP!BM122</f>
        <v>0</v>
      </c>
      <c r="BN122">
        <f>('broad money'!BN122/100)*nGDP!BN122</f>
        <v>0</v>
      </c>
      <c r="BO122">
        <f>('broad money'!BO122/100)*nGDP!BO122</f>
        <v>0</v>
      </c>
      <c r="BP122">
        <f>('broad money'!BP122/100)*nGDP!BP122</f>
        <v>0</v>
      </c>
      <c r="BQ122">
        <f>('broad money'!BQ122/100)*nGDP!BQ122</f>
        <v>0</v>
      </c>
    </row>
    <row r="123" spans="1:69" x14ac:dyDescent="0.35">
      <c r="A123" t="s">
        <v>427</v>
      </c>
      <c r="B123" t="s">
        <v>428</v>
      </c>
      <c r="C123" t="s">
        <v>816</v>
      </c>
      <c r="D123" t="s">
        <v>817</v>
      </c>
      <c r="E123">
        <f>('broad money'!E123/100)*nGDP!E123</f>
        <v>142239943.10402301</v>
      </c>
      <c r="F123">
        <f>('broad money'!F123/100)*nGDP!F123</f>
        <v>132607946.95682111</v>
      </c>
      <c r="G123">
        <f>('broad money'!G123/100)*nGDP!G123</f>
        <v>177461129.01554814</v>
      </c>
      <c r="H123">
        <f>('broad money'!H123/100)*nGDP!H123</f>
        <v>202050719.17971197</v>
      </c>
      <c r="I123">
        <f>('broad money'!I123/100)*nGDP!I123</f>
        <v>222627910.94883549</v>
      </c>
      <c r="J123">
        <f>('broad money'!J123/100)*nGDP!J123</f>
        <v>239537104.18515876</v>
      </c>
      <c r="K123">
        <f>('broad money'!K123/100)*nGDP!K123</f>
        <v>275753689.69852483</v>
      </c>
      <c r="L123">
        <f>('broad money'!L123/100)*nGDP!L123</f>
        <v>304008384.34315193</v>
      </c>
      <c r="M123">
        <f>('broad money'!M123/100)*nGDP!M123</f>
        <v>343800924.95925933</v>
      </c>
      <c r="N123">
        <f>('broad money'!N123/100)*nGDP!N123</f>
        <v>406908874.47290009</v>
      </c>
      <c r="O123">
        <f>('broad money'!O123/100)*nGDP!O123</f>
        <v>468390187.35607594</v>
      </c>
      <c r="P123">
        <f>('broad money'!P123/100)*nGDP!P123</f>
        <v>579065612.23435938</v>
      </c>
      <c r="Q123">
        <f>('broad money'!Q123/100)*nGDP!Q123</f>
        <v>709505381.38795662</v>
      </c>
      <c r="R123">
        <f>('broad money'!R123/100)*nGDP!R123</f>
        <v>745190602.83687913</v>
      </c>
      <c r="S123">
        <f>('broad money'!S123/100)*nGDP!S123</f>
        <v>984141284.14128542</v>
      </c>
      <c r="T123">
        <f>('broad money'!T123/100)*nGDP!T123</f>
        <v>1081568381.5683827</v>
      </c>
      <c r="U123">
        <f>('broad money'!U123/100)*nGDP!U123</f>
        <v>1143519343.519346</v>
      </c>
      <c r="V123">
        <f>('broad money'!V123/100)*nGDP!V123</f>
        <v>1279242979.2429781</v>
      </c>
      <c r="W123">
        <f>('broad money'!W123/100)*nGDP!W123</f>
        <v>962949440.22959721</v>
      </c>
      <c r="X123">
        <f>('broad money'!X123/100)*nGDP!X123</f>
        <v>876124362.3843894</v>
      </c>
      <c r="Y123">
        <f>('broad money'!Y123/100)*nGDP!Y123</f>
        <v>1143151530.8012705</v>
      </c>
      <c r="Z123">
        <f>('broad money'!Z123/100)*nGDP!Z123</f>
        <v>1350761751.8608749</v>
      </c>
      <c r="AA123">
        <f>('broad money'!AA123/100)*nGDP!AA123</f>
        <v>1845942562.67472</v>
      </c>
      <c r="AB123">
        <f>('broad money'!AB123/100)*nGDP!AB123</f>
        <v>2177231128.8017893</v>
      </c>
      <c r="AC123">
        <f>('broad money'!AC123/100)*nGDP!AC123</f>
        <v>1213372767.1981635</v>
      </c>
      <c r="AD123">
        <f>('broad money'!AD123/100)*nGDP!AD123</f>
        <v>1142622061.3331757</v>
      </c>
      <c r="AE123">
        <f>('broad money'!AE123/100)*nGDP!AE123</f>
        <v>1710940074.2958002</v>
      </c>
      <c r="AF123">
        <f>('broad money'!AF123/100)*nGDP!AF123</f>
        <v>2008093620.4074335</v>
      </c>
      <c r="AG123">
        <f>('broad money'!AG123/100)*nGDP!AG123</f>
        <v>2781216145.4547005</v>
      </c>
      <c r="AH123">
        <f>('broad money'!AH123/100)*nGDP!AH123</f>
        <v>2925778490.6352758</v>
      </c>
      <c r="AI123">
        <f>('broad money'!AI123/100)*nGDP!AI123</f>
        <v>2844957805.6869259</v>
      </c>
      <c r="AJ123">
        <f>('broad money'!AJ123/100)*nGDP!AJ123</f>
        <v>2485142591.8474698</v>
      </c>
      <c r="AK123">
        <f>('broad money'!AK123/100)*nGDP!AK123</f>
        <v>2024887349.0328956</v>
      </c>
      <c r="AL123">
        <f>('broad money'!AL123/100)*nGDP!AL123</f>
        <v>2419731808.0609884</v>
      </c>
      <c r="AM123">
        <f>('broad money'!AM123/100)*nGDP!AM123</f>
        <v>2346137405.2833872</v>
      </c>
      <c r="AN123">
        <f>('broad money'!AN123/100)*nGDP!AN123</f>
        <v>2827062097.596457</v>
      </c>
      <c r="AO123">
        <f>('broad money'!AO123/100)*nGDP!AO123</f>
        <v>3275844044.26367</v>
      </c>
      <c r="AP123">
        <f>('broad money'!AP123/100)*nGDP!AP123</f>
        <v>3997857191.2973595</v>
      </c>
      <c r="AQ123">
        <f>('broad money'!AQ123/100)*nGDP!AQ123</f>
        <v>4201010396.716825</v>
      </c>
      <c r="AR123">
        <f>('broad money'!AR123/100)*nGDP!AR123</f>
        <v>4293032720.3873553</v>
      </c>
      <c r="AS123">
        <f>('broad money'!AS123/100)*nGDP!AS123</f>
        <v>3627653382.4039125</v>
      </c>
      <c r="AT123">
        <f>('broad money'!AT123/100)*nGDP!AT123</f>
        <v>4279177345.9792871</v>
      </c>
      <c r="AU123">
        <f>('broad money'!AU123/100)*nGDP!AU123</f>
        <v>4649550224.5933752</v>
      </c>
      <c r="AV123">
        <f>('broad money'!AV123/100)*nGDP!AV123</f>
        <v>4327736656.7052631</v>
      </c>
      <c r="AW123">
        <f>('broad money'!AW123/100)*nGDP!AW123</f>
        <v>4748341280.3200302</v>
      </c>
      <c r="AX123">
        <f>('broad money'!AX123/100)*nGDP!AX123</f>
        <v>5005418418.8476505</v>
      </c>
      <c r="AY123">
        <f>('broad money'!AY123/100)*nGDP!AY123</f>
        <v>5475622817.8760138</v>
      </c>
      <c r="AZ123">
        <f>('broad money'!AZ123/100)*nGDP!AZ123</f>
        <v>5963182852.9942293</v>
      </c>
      <c r="BA123">
        <f>('broad money'!BA123/100)*nGDP!BA123</f>
        <v>5963370944.4677925</v>
      </c>
      <c r="BB123">
        <f>('broad money'!BB123/100)*nGDP!BB123</f>
        <v>5425352549.1807585</v>
      </c>
      <c r="BC123">
        <f>('broad money'!BC123/100)*nGDP!BC123</f>
        <v>5774205112.230545</v>
      </c>
      <c r="BD123">
        <f>('broad money'!BD123/100)*nGDP!BD123</f>
        <v>6145053180.5895224</v>
      </c>
      <c r="BE123">
        <f>('broad money'!BE123/100)*nGDP!BE123</f>
        <v>6464669712.7279129</v>
      </c>
      <c r="BF123">
        <f>('broad money'!BF123/100)*nGDP!BF123</f>
        <v>6447055512.1167135</v>
      </c>
      <c r="BG123">
        <f>('broad money'!BG123/100)*nGDP!BG123</f>
        <v>6228390285.4149351</v>
      </c>
      <c r="BH123">
        <f>('broad money'!BH123/100)*nGDP!BH123</f>
        <v>6698387127.1652861</v>
      </c>
      <c r="BI123">
        <f>('broad money'!BI123/100)*nGDP!BI123</f>
        <v>7104536790.1700792</v>
      </c>
      <c r="BJ123">
        <f>('broad money'!BJ123/100)*nGDP!BJ123</f>
        <v>7726730968.0917082</v>
      </c>
      <c r="BK123">
        <f>('broad money'!BK123/100)*nGDP!BK123</f>
        <v>8431233866.4087992</v>
      </c>
      <c r="BL123">
        <f>('broad money'!BL123/100)*nGDP!BL123</f>
        <v>8938645550.4218254</v>
      </c>
      <c r="BM123">
        <f>('broad money'!BM123/100)*nGDP!BM123</f>
        <v>9914105724.9176788</v>
      </c>
      <c r="BN123">
        <f>('broad money'!BN123/100)*nGDP!BN123</f>
        <v>10624131631.335567</v>
      </c>
      <c r="BO123">
        <f>('broad money'!BO123/100)*nGDP!BO123</f>
        <v>11331285018.977829</v>
      </c>
      <c r="BP123">
        <f>('broad money'!BP123/100)*nGDP!BP123</f>
        <v>12614820835.2864</v>
      </c>
      <c r="BQ123">
        <f>('broad money'!BQ123/100)*nGDP!BQ123</f>
        <v>13436283516.171934</v>
      </c>
    </row>
    <row r="124" spans="1:69" x14ac:dyDescent="0.35">
      <c r="A124" t="s">
        <v>429</v>
      </c>
      <c r="B124" t="s">
        <v>430</v>
      </c>
      <c r="C124" t="s">
        <v>816</v>
      </c>
      <c r="D124" t="s">
        <v>817</v>
      </c>
      <c r="E124">
        <f>('broad money'!E124/100)*nGDP!E124</f>
        <v>0</v>
      </c>
      <c r="F124">
        <f>('broad money'!F124/100)*nGDP!F124</f>
        <v>0</v>
      </c>
      <c r="G124">
        <f>('broad money'!G124/100)*nGDP!G124</f>
        <v>0</v>
      </c>
      <c r="H124">
        <f>('broad money'!H124/100)*nGDP!H124</f>
        <v>0</v>
      </c>
      <c r="I124">
        <f>('broad money'!I124/100)*nGDP!I124</f>
        <v>0</v>
      </c>
      <c r="J124">
        <f>('broad money'!J124/100)*nGDP!J124</f>
        <v>180065127.97394904</v>
      </c>
      <c r="K124">
        <f>('broad money'!K124/100)*nGDP!K124</f>
        <v>212867114.85315371</v>
      </c>
      <c r="L124">
        <f>('broad money'!L124/100)*nGDP!L124</f>
        <v>263586294.56548202</v>
      </c>
      <c r="M124">
        <f>('broad money'!M124/100)*nGDP!M124</f>
        <v>304735078.10596871</v>
      </c>
      <c r="N124">
        <f>('broad money'!N124/100)*nGDP!N124</f>
        <v>332754666.89813316</v>
      </c>
      <c r="O124">
        <f>('broad money'!O124/100)*nGDP!O124</f>
        <v>361913855.23445773</v>
      </c>
      <c r="P124">
        <f>('broad money'!P124/100)*nGDP!P124</f>
        <v>378403048.63878065</v>
      </c>
      <c r="Q124">
        <f>('broad money'!Q124/100)*nGDP!Q124</f>
        <v>410418235.83270568</v>
      </c>
      <c r="R124">
        <f>('broad money'!R124/100)*nGDP!R124</f>
        <v>536934178.60979855</v>
      </c>
      <c r="S124">
        <f>('broad money'!S124/100)*nGDP!S124</f>
        <v>684683258.1995213</v>
      </c>
      <c r="T124">
        <f>('broad money'!T124/100)*nGDP!T124</f>
        <v>913528168.30939889</v>
      </c>
      <c r="U124">
        <f>('broad money'!U124/100)*nGDP!U124</f>
        <v>1167204344.800786</v>
      </c>
      <c r="V124">
        <f>('broad money'!V124/100)*nGDP!V124</f>
        <v>1439324317.3473239</v>
      </c>
      <c r="W124">
        <f>('broad money'!W124/100)*nGDP!W124</f>
        <v>1987949284.2535822</v>
      </c>
      <c r="X124">
        <f>('broad money'!X124/100)*nGDP!X124</f>
        <v>2554431247.9814048</v>
      </c>
      <c r="Y124">
        <f>('broad money'!Y124/100)*nGDP!Y124</f>
        <v>3290264328.2705393</v>
      </c>
      <c r="Z124">
        <f>('broad money'!Z124/100)*nGDP!Z124</f>
        <v>3582090771.8054767</v>
      </c>
      <c r="AA124">
        <f>('broad money'!AA124/100)*nGDP!AA124</f>
        <v>3991267886.9307666</v>
      </c>
      <c r="AB124">
        <f>('broad money'!AB124/100)*nGDP!AB124</f>
        <v>4456085314.7662086</v>
      </c>
      <c r="AC124">
        <f>('broad money'!AC124/100)*nGDP!AC124</f>
        <v>4583449728.8439779</v>
      </c>
      <c r="AD124">
        <f>('broad money'!AD124/100)*nGDP!AD124</f>
        <v>4761786506.1767521</v>
      </c>
      <c r="AE124">
        <f>('broad money'!AE124/100)*nGDP!AE124</f>
        <v>5939868444.3631668</v>
      </c>
      <c r="AF124">
        <f>('broad money'!AF124/100)*nGDP!AF124</f>
        <v>7103398048.2126408</v>
      </c>
      <c r="AG124">
        <f>('broad money'!AG124/100)*nGDP!AG124</f>
        <v>7421927265.3436565</v>
      </c>
      <c r="AH124">
        <f>('broad money'!AH124/100)*nGDP!AH124</f>
        <v>5634843780.4572191</v>
      </c>
      <c r="AI124">
        <f>('broad money'!AI124/100)*nGDP!AI124</f>
        <v>5281480521.6720533</v>
      </c>
      <c r="AJ124">
        <f>('broad money'!AJ124/100)*nGDP!AJ124</f>
        <v>5962057144.8713722</v>
      </c>
      <c r="AK124">
        <f>('broad money'!AK124/100)*nGDP!AK124</f>
        <v>6170779532.1689243</v>
      </c>
      <c r="AL124">
        <f>('broad money'!AL124/100)*nGDP!AL124</f>
        <v>6327566821.726491</v>
      </c>
      <c r="AM124">
        <f>('broad money'!AM124/100)*nGDP!AM124</f>
        <v>6483735508.8020763</v>
      </c>
      <c r="AN124">
        <f>('broad money'!AN124/100)*nGDP!AN124</f>
        <v>6834607591.3242283</v>
      </c>
      <c r="AO124">
        <f>('broad money'!AO124/100)*nGDP!AO124</f>
        <v>6694097320.1692562</v>
      </c>
      <c r="AP124">
        <f>('broad money'!AP124/100)*nGDP!AP124</f>
        <v>7205651622.0028238</v>
      </c>
      <c r="AQ124">
        <f>('broad money'!AQ124/100)*nGDP!AQ124</f>
        <v>7660689703.8081799</v>
      </c>
      <c r="AR124">
        <f>('broad money'!AR124/100)*nGDP!AR124</f>
        <v>8848157968.9704037</v>
      </c>
      <c r="AS124">
        <f>('broad money'!AS124/100)*nGDP!AS124</f>
        <v>9522661495.0634995</v>
      </c>
      <c r="AT124">
        <f>('broad money'!AT124/100)*nGDP!AT124</f>
        <v>10294507766.758821</v>
      </c>
      <c r="AU124">
        <f>('broad money'!AU124/100)*nGDP!AU124</f>
        <v>11178617771.509138</v>
      </c>
      <c r="AV124">
        <f>('broad money'!AV124/100)*nGDP!AV124</f>
        <v>13035913963.328594</v>
      </c>
      <c r="AW124">
        <f>('broad money'!AW124/100)*nGDP!AW124</f>
        <v>14399675599.435862</v>
      </c>
      <c r="AX124">
        <f>('broad money'!AX124/100)*nGDP!AX124</f>
        <v>17483272214.386509</v>
      </c>
      <c r="AY124">
        <f>('broad money'!AY124/100)*nGDP!AY124</f>
        <v>19727414668.547218</v>
      </c>
      <c r="AZ124">
        <f>('broad money'!AZ124/100)*nGDP!AZ124</f>
        <v>22178561354.019646</v>
      </c>
      <c r="BA124">
        <f>('broad money'!BA124/100)*nGDP!BA124</f>
        <v>26831711211.032696</v>
      </c>
      <c r="BB124">
        <f>('broad money'!BB124/100)*nGDP!BB124</f>
        <v>33333394366.197197</v>
      </c>
      <c r="BC124">
        <f>('broad money'!BC124/100)*nGDP!BC124</f>
        <v>36407859154.929527</v>
      </c>
      <c r="BD124">
        <f>('broad money'!BD124/100)*nGDP!BD124</f>
        <v>37390070422.535393</v>
      </c>
      <c r="BE124">
        <f>('broad money'!BE124/100)*nGDP!BE124</f>
        <v>36626535211.267548</v>
      </c>
      <c r="BF124">
        <f>('broad money'!BF124/100)*nGDP!BF124</f>
        <v>41811183098.591537</v>
      </c>
      <c r="BG124">
        <f>('broad money'!BG124/100)*nGDP!BG124</f>
        <v>40071242093.543884</v>
      </c>
      <c r="BH124">
        <f>('broad money'!BH124/100)*nGDP!BH124</f>
        <v>43092643258.34211</v>
      </c>
      <c r="BI124">
        <f>('broad money'!BI124/100)*nGDP!BI124</f>
        <v>44964331390.410103</v>
      </c>
      <c r="BJ124">
        <f>('broad money'!BJ124/100)*nGDP!BJ124</f>
        <v>44944287894.575943</v>
      </c>
      <c r="BK124">
        <f>('broad money'!BK124/100)*nGDP!BK124</f>
        <v>45014603852.57888</v>
      </c>
      <c r="BL124">
        <f>('broad money'!BL124/100)*nGDP!BL124</f>
        <v>47324048097.421295</v>
      </c>
      <c r="BM124">
        <f>('broad money'!BM124/100)*nGDP!BM124</f>
        <v>50038212787.616913</v>
      </c>
      <c r="BN124">
        <f>('broad money'!BN124/100)*nGDP!BN124</f>
        <v>53558747783.17057</v>
      </c>
      <c r="BO124">
        <f>('broad money'!BO124/100)*nGDP!BO124</f>
        <v>56439366947.723862</v>
      </c>
      <c r="BP124">
        <f>('broad money'!BP124/100)*nGDP!BP124</f>
        <v>57616967851.799812</v>
      </c>
      <c r="BQ124">
        <f>('broad money'!BQ124/100)*nGDP!BQ124</f>
        <v>61128467469.64209</v>
      </c>
    </row>
    <row r="125" spans="1:69" x14ac:dyDescent="0.35">
      <c r="A125" t="s">
        <v>431</v>
      </c>
      <c r="B125" t="s">
        <v>432</v>
      </c>
      <c r="C125" t="s">
        <v>816</v>
      </c>
      <c r="D125" t="s">
        <v>817</v>
      </c>
      <c r="E125">
        <f>('broad money'!E125/100)*nGDP!E125</f>
        <v>22447222222.222198</v>
      </c>
      <c r="F125">
        <f>('broad money'!F125/100)*nGDP!F125</f>
        <v>25977777777.777744</v>
      </c>
      <c r="G125">
        <f>('broad money'!G125/100)*nGDP!G125</f>
        <v>41830555555.555588</v>
      </c>
      <c r="H125">
        <f>('broad money'!H125/100)*nGDP!H125</f>
        <v>51852777777.777794</v>
      </c>
      <c r="I125">
        <f>('broad money'!I125/100)*nGDP!I125</f>
        <v>59783333333.333366</v>
      </c>
      <c r="J125">
        <f>('broad money'!J125/100)*nGDP!J125</f>
        <v>70538888888.888855</v>
      </c>
      <c r="K125">
        <f>('broad money'!K125/100)*nGDP!K125</f>
        <v>82008333333.333389</v>
      </c>
      <c r="L125">
        <f>('broad money'!L125/100)*nGDP!L125</f>
        <v>94716666666.666779</v>
      </c>
      <c r="M125">
        <f>('broad money'!M125/100)*nGDP!M125</f>
        <v>108761111111.11131</v>
      </c>
      <c r="N125">
        <f>('broad money'!N125/100)*nGDP!N125</f>
        <v>128886111111.11113</v>
      </c>
      <c r="O125">
        <f>('broad money'!O125/100)*nGDP!O125</f>
        <v>215744444444.44394</v>
      </c>
      <c r="P125">
        <f>('broad money'!P125/100)*nGDP!P125</f>
        <v>275044577970.02863</v>
      </c>
      <c r="Q125">
        <f>('broad money'!Q125/100)*nGDP!Q125</f>
        <v>397578936084.24335</v>
      </c>
      <c r="R125">
        <f>('broad money'!R125/100)*nGDP!R125</f>
        <v>527777338161.66998</v>
      </c>
      <c r="S125">
        <f>('broad money'!S125/100)*nGDP!S125</f>
        <v>559982196810.83179</v>
      </c>
      <c r="T125">
        <f>('broad money'!T125/100)*nGDP!T125</f>
        <v>644599250305.35168</v>
      </c>
      <c r="U125">
        <f>('broad money'!U125/100)*nGDP!U125</f>
        <v>745136190050.66467</v>
      </c>
      <c r="V125">
        <f>('broad money'!V125/100)*nGDP!V125</f>
        <v>935913001377.97607</v>
      </c>
      <c r="W125">
        <f>('broad money'!W125/100)*nGDP!W125</f>
        <v>1366264385813.2642</v>
      </c>
      <c r="X125">
        <f>('broad money'!X125/100)*nGDP!X125</f>
        <v>1458355389248.8799</v>
      </c>
      <c r="Y125">
        <f>('broad money'!Y125/100)*nGDP!Y125</f>
        <v>1545456309583.4609</v>
      </c>
      <c r="Z125">
        <f>('broad money'!Z125/100)*nGDP!Z125</f>
        <v>1776024572881.1411</v>
      </c>
      <c r="AA125">
        <f>('broad money'!AA125/100)*nGDP!AA125</f>
        <v>1718663367549.0359</v>
      </c>
      <c r="AB125">
        <f>('broad money'!AB125/100)*nGDP!AB125</f>
        <v>1955322622001.3545</v>
      </c>
      <c r="AC125">
        <f>('broad money'!AC125/100)*nGDP!AC125</f>
        <v>2109050721510.5955</v>
      </c>
      <c r="AD125">
        <f>('broad money'!AD125/100)*nGDP!AD125</f>
        <v>2283736864655.1221</v>
      </c>
      <c r="AE125">
        <f>('broad money'!AE125/100)*nGDP!AE125</f>
        <v>3529419094966.8867</v>
      </c>
      <c r="AF125">
        <f>('broad money'!AF125/100)*nGDP!AF125</f>
        <v>4499870365569.1045</v>
      </c>
      <c r="AG125">
        <f>('broad money'!AG125/100)*nGDP!AG125</f>
        <v>5539981131736.8223</v>
      </c>
      <c r="AH125">
        <f>('broad money'!AH125/100)*nGDP!AH125</f>
        <v>5711654600752.0859</v>
      </c>
      <c r="AI125">
        <f>('broad money'!AI125/100)*nGDP!AI125</f>
        <v>5815225236113.7432</v>
      </c>
      <c r="AJ125">
        <f>('broad money'!AJ125/100)*nGDP!AJ125</f>
        <v>6597452094068.0771</v>
      </c>
      <c r="AK125">
        <f>('broad money'!AK125/100)*nGDP!AK125</f>
        <v>7247963502940.7451</v>
      </c>
      <c r="AL125">
        <f>('broad money'!AL125/100)*nGDP!AL125</f>
        <v>8620062627138.2842</v>
      </c>
      <c r="AM125">
        <f>('broad money'!AM125/100)*nGDP!AM125</f>
        <v>9770947031439.8555</v>
      </c>
      <c r="AN125">
        <f>('broad money'!AN125/100)*nGDP!AN125</f>
        <v>11049813097227.682</v>
      </c>
      <c r="AO125">
        <f>('broad money'!AO125/100)*nGDP!AO125</f>
        <v>9918054111497.5371</v>
      </c>
      <c r="AP125">
        <f>('broad money'!AP125/100)*nGDP!AP125</f>
        <v>9435094705469.5996</v>
      </c>
      <c r="AQ125">
        <f>('broad money'!AQ125/100)*nGDP!AQ125</f>
        <v>8994016285054.9141</v>
      </c>
      <c r="AR125">
        <f>('broad money'!AR125/100)*nGDP!AR125</f>
        <v>10625853768168.373</v>
      </c>
      <c r="AS125">
        <f>('broad money'!AS125/100)*nGDP!AS125</f>
        <v>11381398499519.773</v>
      </c>
      <c r="AT125">
        <f>('broad money'!AT125/100)*nGDP!AT125</f>
        <v>8352558115806.1816</v>
      </c>
      <c r="AU125">
        <f>('broad money'!AU125/100)*nGDP!AU125</f>
        <v>8170246754075.3535</v>
      </c>
      <c r="AV125">
        <f>('broad money'!AV125/100)*nGDP!AV125</f>
        <v>8884300913886</v>
      </c>
      <c r="AW125">
        <f>('broad money'!AW125/100)*nGDP!AW125</f>
        <v>9579116948416.252</v>
      </c>
      <c r="AX125">
        <f>('broad money'!AX125/100)*nGDP!AX125</f>
        <v>9423587030091.2207</v>
      </c>
      <c r="AY125">
        <f>('broad money'!AY125/100)*nGDP!AY125</f>
        <v>8867133336142.1738</v>
      </c>
      <c r="AZ125">
        <f>('broad money'!AZ125/100)*nGDP!AZ125</f>
        <v>8816730712887.5254</v>
      </c>
      <c r="BA125">
        <f>('broad money'!BA125/100)*nGDP!BA125</f>
        <v>10130678844228.154</v>
      </c>
      <c r="BB125">
        <f>('broad money'!BB125/100)*nGDP!BB125</f>
        <v>11425861466429.969</v>
      </c>
      <c r="BC125">
        <f>('broad money'!BC125/100)*nGDP!BC125</f>
        <v>12399254384903.129</v>
      </c>
      <c r="BD125">
        <f>('broad money'!BD125/100)*nGDP!BD125</f>
        <v>14035952004665.57</v>
      </c>
      <c r="BE125">
        <f>('broad money'!BE125/100)*nGDP!BE125</f>
        <v>14344998960314.748</v>
      </c>
      <c r="BF125">
        <f>('broad money'!BF125/100)*nGDP!BF125</f>
        <v>12144641687114.609</v>
      </c>
      <c r="BG125">
        <f>('broad money'!BG125/100)*nGDP!BG125</f>
        <v>11507745715274.547</v>
      </c>
      <c r="BH125">
        <f>('broad money'!BH125/100)*nGDP!BH125</f>
        <v>10374099778192.301</v>
      </c>
      <c r="BI125">
        <f>('broad money'!BI125/100)*nGDP!BI125</f>
        <v>11986830936932.521</v>
      </c>
      <c r="BJ125">
        <f>('broad money'!BJ125/100)*nGDP!BJ125</f>
        <v>12031657566029.244</v>
      </c>
      <c r="BK125">
        <f>('broad money'!BK125/100)*nGDP!BK125</f>
        <v>12506535387235.309</v>
      </c>
      <c r="BL125">
        <f>('broad money'!BL125/100)*nGDP!BL125</f>
        <v>12932207326293.984</v>
      </c>
      <c r="BM125">
        <f>('broad money'!BM125/100)*nGDP!BM125</f>
        <v>14173588581974.773</v>
      </c>
      <c r="BN125">
        <f>('broad money'!BN125/100)*nGDP!BN125</f>
        <v>14194888597550.42</v>
      </c>
      <c r="BO125">
        <f>('broad money'!BO125/100)*nGDP!BO125</f>
        <v>12116522671903.395</v>
      </c>
      <c r="BP125">
        <f>('broad money'!BP125/100)*nGDP!BP125</f>
        <v>11585777314561.168</v>
      </c>
      <c r="BQ125">
        <f>('broad money'!BQ125/100)*nGDP!BQ125</f>
        <v>10767901399790.5</v>
      </c>
    </row>
    <row r="126" spans="1:69" x14ac:dyDescent="0.35">
      <c r="A126" t="s">
        <v>433</v>
      </c>
      <c r="B126" t="s">
        <v>434</v>
      </c>
      <c r="C126" t="s">
        <v>816</v>
      </c>
      <c r="D126" t="s">
        <v>817</v>
      </c>
      <c r="E126">
        <f>('broad money'!E126/100)*nGDP!E126</f>
        <v>0</v>
      </c>
      <c r="F126">
        <f>('broad money'!F126/100)*nGDP!F126</f>
        <v>0</v>
      </c>
      <c r="G126">
        <f>('broad money'!G126/100)*nGDP!G126</f>
        <v>0</v>
      </c>
      <c r="H126">
        <f>('broad money'!H126/100)*nGDP!H126</f>
        <v>0</v>
      </c>
      <c r="I126">
        <f>('broad money'!I126/100)*nGDP!I126</f>
        <v>0</v>
      </c>
      <c r="J126">
        <f>('broad money'!J126/100)*nGDP!J126</f>
        <v>0</v>
      </c>
      <c r="K126">
        <f>('broad money'!K126/100)*nGDP!K126</f>
        <v>0</v>
      </c>
      <c r="L126">
        <f>('broad money'!L126/100)*nGDP!L126</f>
        <v>0</v>
      </c>
      <c r="M126">
        <f>('broad money'!M126/100)*nGDP!M126</f>
        <v>0</v>
      </c>
      <c r="N126">
        <f>('broad money'!N126/100)*nGDP!N126</f>
        <v>0</v>
      </c>
      <c r="O126">
        <f>('broad money'!O126/100)*nGDP!O126</f>
        <v>0</v>
      </c>
      <c r="P126">
        <f>('broad money'!P126/100)*nGDP!P126</f>
        <v>0</v>
      </c>
      <c r="Q126">
        <f>('broad money'!Q126/100)*nGDP!Q126</f>
        <v>0</v>
      </c>
      <c r="R126">
        <f>('broad money'!R126/100)*nGDP!R126</f>
        <v>0</v>
      </c>
      <c r="S126">
        <f>('broad money'!S126/100)*nGDP!S126</f>
        <v>0</v>
      </c>
      <c r="T126">
        <f>('broad money'!T126/100)*nGDP!T126</f>
        <v>0</v>
      </c>
      <c r="U126">
        <f>('broad money'!U126/100)*nGDP!U126</f>
        <v>0</v>
      </c>
      <c r="V126">
        <f>('broad money'!V126/100)*nGDP!V126</f>
        <v>0</v>
      </c>
      <c r="W126">
        <f>('broad money'!W126/100)*nGDP!W126</f>
        <v>0</v>
      </c>
      <c r="X126">
        <f>('broad money'!X126/100)*nGDP!X126</f>
        <v>0</v>
      </c>
      <c r="Y126">
        <f>('broad money'!Y126/100)*nGDP!Y126</f>
        <v>0</v>
      </c>
      <c r="Z126">
        <f>('broad money'!Z126/100)*nGDP!Z126</f>
        <v>0</v>
      </c>
      <c r="AA126">
        <f>('broad money'!AA126/100)*nGDP!AA126</f>
        <v>0</v>
      </c>
      <c r="AB126">
        <f>('broad money'!AB126/100)*nGDP!AB126</f>
        <v>0</v>
      </c>
      <c r="AC126">
        <f>('broad money'!AC126/100)*nGDP!AC126</f>
        <v>0</v>
      </c>
      <c r="AD126">
        <f>('broad money'!AD126/100)*nGDP!AD126</f>
        <v>0</v>
      </c>
      <c r="AE126">
        <f>('broad money'!AE126/100)*nGDP!AE126</f>
        <v>0</v>
      </c>
      <c r="AF126">
        <f>('broad money'!AF126/100)*nGDP!AF126</f>
        <v>0</v>
      </c>
      <c r="AG126">
        <f>('broad money'!AG126/100)*nGDP!AG126</f>
        <v>0</v>
      </c>
      <c r="AH126">
        <f>('broad money'!AH126/100)*nGDP!AH126</f>
        <v>0</v>
      </c>
      <c r="AI126">
        <f>('broad money'!AI126/100)*nGDP!AI126</f>
        <v>0</v>
      </c>
      <c r="AJ126">
        <f>('broad money'!AJ126/100)*nGDP!AJ126</f>
        <v>0</v>
      </c>
      <c r="AK126">
        <f>('broad money'!AK126/100)*nGDP!AK126</f>
        <v>0</v>
      </c>
      <c r="AL126">
        <f>('broad money'!AL126/100)*nGDP!AL126</f>
        <v>6522396372.0264101</v>
      </c>
      <c r="AM126">
        <f>('broad money'!AM126/100)*nGDP!AM126</f>
        <v>2780972740.7764173</v>
      </c>
      <c r="AN126">
        <f>('broad money'!AN126/100)*nGDP!AN126</f>
        <v>2317976451.3971071</v>
      </c>
      <c r="AO126">
        <f>('broad money'!AO126/100)*nGDP!AO126</f>
        <v>2071992482.1553802</v>
      </c>
      <c r="AP126">
        <f>('broad money'!AP126/100)*nGDP!AP126</f>
        <v>2293275585.7497792</v>
      </c>
      <c r="AQ126">
        <f>('broad money'!AQ126/100)*nGDP!AQ126</f>
        <v>1897098977.8940868</v>
      </c>
      <c r="AR126">
        <f>('broad money'!AR126/100)*nGDP!AR126</f>
        <v>2291437605.7434678</v>
      </c>
      <c r="AS126">
        <f>('broad money'!AS126/100)*nGDP!AS126</f>
        <v>2793258088.1642995</v>
      </c>
      <c r="AT126">
        <f>('broad money'!AT126/100)*nGDP!AT126</f>
        <v>3793390187.1126475</v>
      </c>
      <c r="AU126">
        <f>('broad money'!AU126/100)*nGDP!AU126</f>
        <v>4722915448.4316721</v>
      </c>
      <c r="AV126">
        <f>('broad money'!AV126/100)*nGDP!AV126</f>
        <v>6496701067.5810804</v>
      </c>
      <c r="AW126">
        <f>('broad money'!AW126/100)*nGDP!AW126</f>
        <v>12130080000.271328</v>
      </c>
      <c r="AX126">
        <f>('broad money'!AX126/100)*nGDP!AX126</f>
        <v>15542959101.684448</v>
      </c>
      <c r="AY126">
        <f>('broad money'!AY126/100)*nGDP!AY126</f>
        <v>29166290428.556286</v>
      </c>
      <c r="AZ126">
        <f>('broad money'!AZ126/100)*nGDP!AZ126</f>
        <v>37777821683.285164</v>
      </c>
      <c r="BA126">
        <f>('broad money'!BA126/100)*nGDP!BA126</f>
        <v>52096794511.362907</v>
      </c>
      <c r="BB126">
        <f>('broad money'!BB126/100)*nGDP!BB126</f>
        <v>50762541716.550613</v>
      </c>
      <c r="BC126">
        <f>('broad money'!BC126/100)*nGDP!BC126</f>
        <v>57567293096.051643</v>
      </c>
      <c r="BD126">
        <f>('broad money'!BD126/100)*nGDP!BD126</f>
        <v>66513301041.106316</v>
      </c>
      <c r="BE126">
        <f>('broad money'!BE126/100)*nGDP!BE126</f>
        <v>70569619458.775757</v>
      </c>
      <c r="BF126">
        <f>('broad money'!BF126/100)*nGDP!BF126</f>
        <v>76238621622.776688</v>
      </c>
      <c r="BG126">
        <f>('broad money'!BG126/100)*nGDP!BG126</f>
        <v>71440237672.820831</v>
      </c>
      <c r="BH126">
        <f>('broad money'!BH126/100)*nGDP!BH126</f>
        <v>77238097584.662811</v>
      </c>
      <c r="BI126">
        <f>('broad money'!BI126/100)*nGDP!BI126</f>
        <v>57863548035.508453</v>
      </c>
      <c r="BJ126">
        <f>('broad money'!BJ126/100)*nGDP!BJ126</f>
        <v>59681807673.965141</v>
      </c>
      <c r="BK126">
        <f>('broad money'!BK126/100)*nGDP!BK126</f>
        <v>60380096276.4011</v>
      </c>
      <c r="BL126">
        <f>('broad money'!BL126/100)*nGDP!BL126</f>
        <v>55707955865.196274</v>
      </c>
      <c r="BM126">
        <f>('broad money'!BM126/100)*nGDP!BM126</f>
        <v>60340437188.271782</v>
      </c>
      <c r="BN126">
        <f>('broad money'!BN126/100)*nGDP!BN126</f>
        <v>70670956966.353439</v>
      </c>
      <c r="BO126">
        <f>('broad money'!BO126/100)*nGDP!BO126</f>
        <v>74529689561.803238</v>
      </c>
      <c r="BP126">
        <f>('broad money'!BP126/100)*nGDP!BP126</f>
        <v>83964293242.647675</v>
      </c>
      <c r="BQ126">
        <f>('broad money'!BQ126/100)*nGDP!BQ126</f>
        <v>97363868299.773972</v>
      </c>
    </row>
    <row r="127" spans="1:69" x14ac:dyDescent="0.35">
      <c r="A127" t="s">
        <v>435</v>
      </c>
      <c r="B127" t="s">
        <v>436</v>
      </c>
      <c r="C127" t="s">
        <v>816</v>
      </c>
      <c r="D127" t="s">
        <v>817</v>
      </c>
      <c r="E127">
        <f>('broad money'!E127/100)*nGDP!E127</f>
        <v>0</v>
      </c>
      <c r="F127">
        <f>('broad money'!F127/100)*nGDP!F127</f>
        <v>0</v>
      </c>
      <c r="G127">
        <f>('broad money'!G127/100)*nGDP!G127</f>
        <v>0</v>
      </c>
      <c r="H127">
        <f>('broad money'!H127/100)*nGDP!H127</f>
        <v>0</v>
      </c>
      <c r="I127">
        <f>('broad money'!I127/100)*nGDP!I127</f>
        <v>0</v>
      </c>
      <c r="J127">
        <f>('broad money'!J127/100)*nGDP!J127</f>
        <v>0</v>
      </c>
      <c r="K127">
        <f>('broad money'!K127/100)*nGDP!K127</f>
        <v>263899894.44004181</v>
      </c>
      <c r="L127">
        <f>('broad money'!L127/100)*nGDP!L127</f>
        <v>292039883.18404746</v>
      </c>
      <c r="M127">
        <f>('broad money'!M127/100)*nGDP!M127</f>
        <v>324379870.24805284</v>
      </c>
      <c r="N127">
        <f>('broad money'!N127/100)*nGDP!N127</f>
        <v>384662446.13502002</v>
      </c>
      <c r="O127">
        <f>('broad money'!O127/100)*nGDP!O127</f>
        <v>490760003.69599932</v>
      </c>
      <c r="P127">
        <f>('broad money'!P127/100)*nGDP!P127</f>
        <v>527726988.90920234</v>
      </c>
      <c r="Q127">
        <f>('broad money'!Q127/100)*nGDP!Q127</f>
        <v>601323559.47057712</v>
      </c>
      <c r="R127">
        <f>('broad money'!R127/100)*nGDP!R127</f>
        <v>765022584.72557318</v>
      </c>
      <c r="S127">
        <f>('broad money'!S127/100)*nGDP!S127</f>
        <v>763584894.56604242</v>
      </c>
      <c r="T127">
        <f>('broad money'!T127/100)*nGDP!T127</f>
        <v>892886786.44290018</v>
      </c>
      <c r="U127">
        <f>('broad money'!U127/100)*nGDP!U127</f>
        <v>979187046.47762406</v>
      </c>
      <c r="V127">
        <f>('broad money'!V127/100)*nGDP!V127</f>
        <v>1473962434.3975704</v>
      </c>
      <c r="W127">
        <f>('broad money'!W127/100)*nGDP!W127</f>
        <v>1831333755.8767598</v>
      </c>
      <c r="X127">
        <f>('broad money'!X127/100)*nGDP!X127</f>
        <v>2141812465.5448999</v>
      </c>
      <c r="Y127">
        <f>('broad money'!Y127/100)*nGDP!Y127</f>
        <v>2174610963.3086114</v>
      </c>
      <c r="Z127">
        <f>('broad money'!Z127/100)*nGDP!Z127</f>
        <v>2020032499.5927052</v>
      </c>
      <c r="AA127">
        <f>('broad money'!AA127/100)*nGDP!AA127</f>
        <v>1956516584.1521862</v>
      </c>
      <c r="AB127">
        <f>('broad money'!AB127/100)*nGDP!AB127</f>
        <v>1684692285.6350605</v>
      </c>
      <c r="AC127">
        <f>('broad money'!AC127/100)*nGDP!AC127</f>
        <v>1754782804.762773</v>
      </c>
      <c r="AD127">
        <f>('broad money'!AD127/100)*nGDP!AD127</f>
        <v>1636940632.7863922</v>
      </c>
      <c r="AE127">
        <f>('broad money'!AE127/100)*nGDP!AE127</f>
        <v>2199831600.9215488</v>
      </c>
      <c r="AF127">
        <f>('broad money'!AF127/100)*nGDP!AF127</f>
        <v>2410691256.8312631</v>
      </c>
      <c r="AG127">
        <f>('broad money'!AG127/100)*nGDP!AG127</f>
        <v>2414794529.8105054</v>
      </c>
      <c r="AH127">
        <f>('broad money'!AH127/100)*nGDP!AH127</f>
        <v>2352313896.0436783</v>
      </c>
      <c r="AI127">
        <f>('broad money'!AI127/100)*nGDP!AI127</f>
        <v>2535447992.9907188</v>
      </c>
      <c r="AJ127">
        <f>('broad money'!AJ127/100)*nGDP!AJ127</f>
        <v>2525488435.7264032</v>
      </c>
      <c r="AK127">
        <f>('broad money'!AK127/100)*nGDP!AK127</f>
        <v>2997790006.2367992</v>
      </c>
      <c r="AL127">
        <f>('broad money'!AL127/100)*nGDP!AL127</f>
        <v>2131913071.7219892</v>
      </c>
      <c r="AM127">
        <f>('broad money'!AM127/100)*nGDP!AM127</f>
        <v>2717440811.2673292</v>
      </c>
      <c r="AN127">
        <f>('broad money'!AN127/100)*nGDP!AN127</f>
        <v>3820466284.6173329</v>
      </c>
      <c r="AO127">
        <f>('broad money'!AO127/100)*nGDP!AO127</f>
        <v>4311418934.0579166</v>
      </c>
      <c r="AP127">
        <f>('broad money'!AP127/100)*nGDP!AP127</f>
        <v>5039424661.6682091</v>
      </c>
      <c r="AQ127">
        <f>('broad money'!AQ127/100)*nGDP!AQ127</f>
        <v>5046664071.4168606</v>
      </c>
      <c r="AR127">
        <f>('broad money'!AR127/100)*nGDP!AR127</f>
        <v>4613005829.6751595</v>
      </c>
      <c r="AS127">
        <f>('broad money'!AS127/100)*nGDP!AS127</f>
        <v>4467801720.9900599</v>
      </c>
      <c r="AT127">
        <f>('broad money'!AT127/100)*nGDP!AT127</f>
        <v>4576365649.9342709</v>
      </c>
      <c r="AU127">
        <f>('broad money'!AU127/100)*nGDP!AU127</f>
        <v>5017033138.9401188</v>
      </c>
      <c r="AV127">
        <f>('broad money'!AV127/100)*nGDP!AV127</f>
        <v>5816214399.0452509</v>
      </c>
      <c r="AW127">
        <f>('broad money'!AW127/100)*nGDP!AW127</f>
        <v>6329817635.556838</v>
      </c>
      <c r="AX127">
        <f>('broad money'!AX127/100)*nGDP!AX127</f>
        <v>7290299538.4294939</v>
      </c>
      <c r="AY127">
        <f>('broad money'!AY127/100)*nGDP!AY127</f>
        <v>8936032398.3272877</v>
      </c>
      <c r="AZ127">
        <f>('broad money'!AZ127/100)*nGDP!AZ127</f>
        <v>11525665466.559278</v>
      </c>
      <c r="BA127">
        <f>('broad money'!BA127/100)*nGDP!BA127</f>
        <v>12960124276.551968</v>
      </c>
      <c r="BB127">
        <f>('broad money'!BB127/100)*nGDP!BB127</f>
        <v>13497566402.09874</v>
      </c>
      <c r="BC127">
        <f>('broad money'!BC127/100)*nGDP!BC127</f>
        <v>16123729334.447664</v>
      </c>
      <c r="BD127">
        <f>('broad money'!BD127/100)*nGDP!BD127</f>
        <v>17139901854.137981</v>
      </c>
      <c r="BE127">
        <f>('broad money'!BE127/100)*nGDP!BE127</f>
        <v>20599753355.012127</v>
      </c>
      <c r="BF127">
        <f>('broad money'!BF127/100)*nGDP!BF127</f>
        <v>23307729181.094372</v>
      </c>
      <c r="BG127">
        <f>('broad money'!BG127/100)*nGDP!BG127</f>
        <v>28885750211.447357</v>
      </c>
      <c r="BH127">
        <f>('broad money'!BH127/100)*nGDP!BH127</f>
        <v>30025144667.002007</v>
      </c>
      <c r="BI127">
        <f>('broad money'!BI127/100)*nGDP!BI127</f>
        <v>30171160774.522663</v>
      </c>
      <c r="BJ127">
        <f>('broad money'!BJ127/100)*nGDP!BJ127</f>
        <v>32282998977.675781</v>
      </c>
      <c r="BK127">
        <f>('broad money'!BK127/100)*nGDP!BK127</f>
        <v>36290938335.479942</v>
      </c>
      <c r="BL127">
        <f>('broad money'!BL127/100)*nGDP!BL127</f>
        <v>38214556253.816467</v>
      </c>
      <c r="BM127">
        <f>('broad money'!BM127/100)*nGDP!BM127</f>
        <v>41473490245.237167</v>
      </c>
      <c r="BN127">
        <f>('broad money'!BN127/100)*nGDP!BN127</f>
        <v>42772120920.788345</v>
      </c>
      <c r="BO127">
        <f>('broad money'!BO127/100)*nGDP!BO127</f>
        <v>42780948398.319427</v>
      </c>
      <c r="BP127">
        <f>('broad money'!BP127/100)*nGDP!BP127</f>
        <v>43222660704.37484</v>
      </c>
      <c r="BQ127">
        <f>('broad money'!BQ127/100)*nGDP!BQ127</f>
        <v>0</v>
      </c>
    </row>
    <row r="128" spans="1:69" x14ac:dyDescent="0.35">
      <c r="A128" t="s">
        <v>437</v>
      </c>
      <c r="B128" t="s">
        <v>438</v>
      </c>
      <c r="C128" t="s">
        <v>816</v>
      </c>
      <c r="D128" t="s">
        <v>817</v>
      </c>
      <c r="E128">
        <f>('broad money'!E128/100)*nGDP!E128</f>
        <v>0</v>
      </c>
      <c r="F128">
        <f>('broad money'!F128/100)*nGDP!F128</f>
        <v>0</v>
      </c>
      <c r="G128">
        <f>('broad money'!G128/100)*nGDP!G128</f>
        <v>0</v>
      </c>
      <c r="H128">
        <f>('broad money'!H128/100)*nGDP!H128</f>
        <v>0</v>
      </c>
      <c r="I128">
        <f>('broad money'!I128/100)*nGDP!I128</f>
        <v>0</v>
      </c>
      <c r="J128">
        <f>('broad money'!J128/100)*nGDP!J128</f>
        <v>0</v>
      </c>
      <c r="K128">
        <f>('broad money'!K128/100)*nGDP!K128</f>
        <v>0</v>
      </c>
      <c r="L128">
        <f>('broad money'!L128/100)*nGDP!L128</f>
        <v>0</v>
      </c>
      <c r="M128">
        <f>('broad money'!M128/100)*nGDP!M128</f>
        <v>0</v>
      </c>
      <c r="N128">
        <f>('broad money'!N128/100)*nGDP!N128</f>
        <v>0</v>
      </c>
      <c r="O128">
        <f>('broad money'!O128/100)*nGDP!O128</f>
        <v>0</v>
      </c>
      <c r="P128">
        <f>('broad money'!P128/100)*nGDP!P128</f>
        <v>0</v>
      </c>
      <c r="Q128">
        <f>('broad money'!Q128/100)*nGDP!Q128</f>
        <v>0</v>
      </c>
      <c r="R128">
        <f>('broad money'!R128/100)*nGDP!R128</f>
        <v>0</v>
      </c>
      <c r="S128">
        <f>('broad money'!S128/100)*nGDP!S128</f>
        <v>0</v>
      </c>
      <c r="T128">
        <f>('broad money'!T128/100)*nGDP!T128</f>
        <v>0</v>
      </c>
      <c r="U128">
        <f>('broad money'!U128/100)*nGDP!U128</f>
        <v>0</v>
      </c>
      <c r="V128">
        <f>('broad money'!V128/100)*nGDP!V128</f>
        <v>0</v>
      </c>
      <c r="W128">
        <f>('broad money'!W128/100)*nGDP!W128</f>
        <v>0</v>
      </c>
      <c r="X128">
        <f>('broad money'!X128/100)*nGDP!X128</f>
        <v>0</v>
      </c>
      <c r="Y128">
        <f>('broad money'!Y128/100)*nGDP!Y128</f>
        <v>0</v>
      </c>
      <c r="Z128">
        <f>('broad money'!Z128/100)*nGDP!Z128</f>
        <v>0</v>
      </c>
      <c r="AA128">
        <f>('broad money'!AA128/100)*nGDP!AA128</f>
        <v>0</v>
      </c>
      <c r="AB128">
        <f>('broad money'!AB128/100)*nGDP!AB128</f>
        <v>0</v>
      </c>
      <c r="AC128">
        <f>('broad money'!AC128/100)*nGDP!AC128</f>
        <v>0</v>
      </c>
      <c r="AD128">
        <f>('broad money'!AD128/100)*nGDP!AD128</f>
        <v>0</v>
      </c>
      <c r="AE128">
        <f>('broad money'!AE128/100)*nGDP!AE128</f>
        <v>0</v>
      </c>
      <c r="AF128">
        <f>('broad money'!AF128/100)*nGDP!AF128</f>
        <v>0</v>
      </c>
      <c r="AG128">
        <f>('broad money'!AG128/100)*nGDP!AG128</f>
        <v>0</v>
      </c>
      <c r="AH128">
        <f>('broad money'!AH128/100)*nGDP!AH128</f>
        <v>0</v>
      </c>
      <c r="AI128">
        <f>('broad money'!AI128/100)*nGDP!AI128</f>
        <v>0</v>
      </c>
      <c r="AJ128">
        <f>('broad money'!AJ128/100)*nGDP!AJ128</f>
        <v>0</v>
      </c>
      <c r="AK128">
        <f>('broad money'!AK128/100)*nGDP!AK128</f>
        <v>0</v>
      </c>
      <c r="AL128">
        <f>('broad money'!AL128/100)*nGDP!AL128</f>
        <v>0</v>
      </c>
      <c r="AM128">
        <f>('broad money'!AM128/100)*nGDP!AM128</f>
        <v>0</v>
      </c>
      <c r="AN128">
        <f>('broad money'!AN128/100)*nGDP!AN128</f>
        <v>285748650.5128786</v>
      </c>
      <c r="AO128">
        <f>('broad money'!AO128/100)*nGDP!AO128</f>
        <v>249019174.44448665</v>
      </c>
      <c r="AP128">
        <f>('broad money'!AP128/100)*nGDP!AP128</f>
        <v>242796485.66902003</v>
      </c>
      <c r="AQ128">
        <f>('broad money'!AQ128/100)*nGDP!AQ128</f>
        <v>238509062.54213488</v>
      </c>
      <c r="AR128">
        <f>('broad money'!AR128/100)*nGDP!AR128</f>
        <v>169663929.07020035</v>
      </c>
      <c r="AS128">
        <f>('broad money'!AS128/100)*nGDP!AS128</f>
        <v>155021648.37836209</v>
      </c>
      <c r="AT128">
        <f>('broad money'!AT128/100)*nGDP!AT128</f>
        <v>169967694.99117497</v>
      </c>
      <c r="AU128">
        <f>('broad money'!AU128/100)*nGDP!AU128</f>
        <v>234849878.67154419</v>
      </c>
      <c r="AV128">
        <f>('broad money'!AV128/100)*nGDP!AV128</f>
        <v>336375338.62937379</v>
      </c>
      <c r="AW128">
        <f>('broad money'!AW128/100)*nGDP!AW128</f>
        <v>455107610.81030375</v>
      </c>
      <c r="AX128">
        <f>('broad money'!AX128/100)*nGDP!AX128</f>
        <v>520298069.67118096</v>
      </c>
      <c r="AY128">
        <f>('broad money'!AY128/100)*nGDP!AY128</f>
        <v>798088138.09214187</v>
      </c>
      <c r="AZ128">
        <f>('broad money'!AZ128/100)*nGDP!AZ128</f>
        <v>1162760368.6109264</v>
      </c>
      <c r="BA128">
        <f>('broad money'!BA128/100)*nGDP!BA128</f>
        <v>1278268815.5033967</v>
      </c>
      <c r="BB128">
        <f>('broad money'!BB128/100)*nGDP!BB128</f>
        <v>1331853296.6430612</v>
      </c>
      <c r="BC128">
        <f>('broad money'!BC128/100)*nGDP!BC128</f>
        <v>1506055341.3561931</v>
      </c>
      <c r="BD128">
        <f>('broad money'!BD128/100)*nGDP!BD128</f>
        <v>1723843502.7101378</v>
      </c>
      <c r="BE128">
        <f>('broad money'!BE128/100)*nGDP!BE128</f>
        <v>2095543093.1267223</v>
      </c>
      <c r="BF128">
        <f>('broad money'!BF128/100)*nGDP!BF128</f>
        <v>2496440415.2040858</v>
      </c>
      <c r="BG128">
        <f>('broad money'!BG128/100)*nGDP!BG128</f>
        <v>2321859520.7499485</v>
      </c>
      <c r="BH128">
        <f>('broad money'!BH128/100)*nGDP!BH128</f>
        <v>2220574166.9710798</v>
      </c>
      <c r="BI128">
        <f>('broad money'!BI128/100)*nGDP!BI128</f>
        <v>2345984810.1075406</v>
      </c>
      <c r="BJ128">
        <f>('broad money'!BJ128/100)*nGDP!BJ128</f>
        <v>2808189172.2040324</v>
      </c>
      <c r="BK128">
        <f>('broad money'!BK128/100)*nGDP!BK128</f>
        <v>2964412561.0784483</v>
      </c>
      <c r="BL128">
        <f>('broad money'!BL128/100)*nGDP!BL128</f>
        <v>3299365535.4433804</v>
      </c>
      <c r="BM128">
        <f>('broad money'!BM128/100)*nGDP!BM128</f>
        <v>3687944349.3676305</v>
      </c>
      <c r="BN128">
        <f>('broad money'!BN128/100)*nGDP!BN128</f>
        <v>4014354897.8201118</v>
      </c>
      <c r="BO128">
        <f>('broad money'!BO128/100)*nGDP!BO128</f>
        <v>5275109098.4843893</v>
      </c>
      <c r="BP128">
        <f>('broad money'!BP128/100)*nGDP!BP128</f>
        <v>0</v>
      </c>
      <c r="BQ128">
        <f>('broad money'!BQ128/100)*nGDP!BQ128</f>
        <v>0</v>
      </c>
    </row>
    <row r="129" spans="1:69" x14ac:dyDescent="0.35">
      <c r="A129" t="s">
        <v>439</v>
      </c>
      <c r="B129" t="s">
        <v>440</v>
      </c>
      <c r="C129" t="s">
        <v>816</v>
      </c>
      <c r="D129" t="s">
        <v>817</v>
      </c>
      <c r="E129">
        <f>('broad money'!E129/100)*nGDP!E129</f>
        <v>0</v>
      </c>
      <c r="F129">
        <f>('broad money'!F129/100)*nGDP!F129</f>
        <v>0</v>
      </c>
      <c r="G129">
        <f>('broad money'!G129/100)*nGDP!G129</f>
        <v>0</v>
      </c>
      <c r="H129">
        <f>('broad money'!H129/100)*nGDP!H129</f>
        <v>0</v>
      </c>
      <c r="I129">
        <f>('broad money'!I129/100)*nGDP!I129</f>
        <v>0</v>
      </c>
      <c r="J129">
        <f>('broad money'!J129/100)*nGDP!J129</f>
        <v>0</v>
      </c>
      <c r="K129">
        <f>('broad money'!K129/100)*nGDP!K129</f>
        <v>0</v>
      </c>
      <c r="L129">
        <f>('broad money'!L129/100)*nGDP!L129</f>
        <v>0</v>
      </c>
      <c r="M129">
        <f>('broad money'!M129/100)*nGDP!M129</f>
        <v>0</v>
      </c>
      <c r="N129">
        <f>('broad money'!N129/100)*nGDP!N129</f>
        <v>0</v>
      </c>
      <c r="O129">
        <f>('broad money'!O129/100)*nGDP!O129</f>
        <v>0</v>
      </c>
      <c r="P129">
        <f>('broad money'!P129/100)*nGDP!P129</f>
        <v>0</v>
      </c>
      <c r="Q129">
        <f>('broad money'!Q129/100)*nGDP!Q129</f>
        <v>0</v>
      </c>
      <c r="R129">
        <f>('broad money'!R129/100)*nGDP!R129</f>
        <v>0</v>
      </c>
      <c r="S129">
        <f>('broad money'!S129/100)*nGDP!S129</f>
        <v>0</v>
      </c>
      <c r="T129">
        <f>('broad money'!T129/100)*nGDP!T129</f>
        <v>0</v>
      </c>
      <c r="U129">
        <f>('broad money'!U129/100)*nGDP!U129</f>
        <v>0</v>
      </c>
      <c r="V129">
        <f>('broad money'!V129/100)*nGDP!V129</f>
        <v>0</v>
      </c>
      <c r="W129">
        <f>('broad money'!W129/100)*nGDP!W129</f>
        <v>0</v>
      </c>
      <c r="X129">
        <f>('broad money'!X129/100)*nGDP!X129</f>
        <v>0</v>
      </c>
      <c r="Y129">
        <f>('broad money'!Y129/100)*nGDP!Y129</f>
        <v>0</v>
      </c>
      <c r="Z129">
        <f>('broad money'!Z129/100)*nGDP!Z129</f>
        <v>0</v>
      </c>
      <c r="AA129">
        <f>('broad money'!AA129/100)*nGDP!AA129</f>
        <v>0</v>
      </c>
      <c r="AB129">
        <f>('broad money'!AB129/100)*nGDP!AB129</f>
        <v>0</v>
      </c>
      <c r="AC129">
        <f>('broad money'!AC129/100)*nGDP!AC129</f>
        <v>0</v>
      </c>
      <c r="AD129">
        <f>('broad money'!AD129/100)*nGDP!AD129</f>
        <v>0</v>
      </c>
      <c r="AE129">
        <f>('broad money'!AE129/100)*nGDP!AE129</f>
        <v>0</v>
      </c>
      <c r="AF129">
        <f>('broad money'!AF129/100)*nGDP!AF129</f>
        <v>0</v>
      </c>
      <c r="AG129">
        <f>('broad money'!AG129/100)*nGDP!AG129</f>
        <v>0</v>
      </c>
      <c r="AH129">
        <f>('broad money'!AH129/100)*nGDP!AH129</f>
        <v>0</v>
      </c>
      <c r="AI129">
        <f>('broad money'!AI129/100)*nGDP!AI129</f>
        <v>0</v>
      </c>
      <c r="AJ129">
        <f>('broad money'!AJ129/100)*nGDP!AJ129</f>
        <v>0</v>
      </c>
      <c r="AK129">
        <f>('broad money'!AK129/100)*nGDP!AK129</f>
        <v>0</v>
      </c>
      <c r="AL129">
        <f>('broad money'!AL129/100)*nGDP!AL129</f>
        <v>124012272.22015621</v>
      </c>
      <c r="AM129">
        <f>('broad money'!AM129/100)*nGDP!AM129</f>
        <v>177600282.87431726</v>
      </c>
      <c r="AN129">
        <f>('broad money'!AN129/100)*nGDP!AN129</f>
        <v>264854741.30896038</v>
      </c>
      <c r="AO129">
        <f>('broad money'!AO129/100)*nGDP!AO129</f>
        <v>347402143.69108903</v>
      </c>
      <c r="AP129">
        <f>('broad money'!AP129/100)*nGDP!AP129</f>
        <v>360747717.4761582</v>
      </c>
      <c r="AQ129">
        <f>('broad money'!AQ129/100)*nGDP!AQ129</f>
        <v>327493876.46432394</v>
      </c>
      <c r="AR129">
        <f>('broad money'!AR129/100)*nGDP!AR129</f>
        <v>379306600.0525912</v>
      </c>
      <c r="AS129">
        <f>('broad money'!AS129/100)*nGDP!AS129</f>
        <v>474962947.58692437</v>
      </c>
      <c r="AT129">
        <f>('broad money'!AT129/100)*nGDP!AT129</f>
        <v>562234039.31012022</v>
      </c>
      <c r="AU129">
        <f>('broad money'!AU129/100)*nGDP!AU129</f>
        <v>738348294.41268897</v>
      </c>
      <c r="AV129">
        <f>('broad money'!AV129/100)*nGDP!AV129</f>
        <v>839013163.31809449</v>
      </c>
      <c r="AW129">
        <f>('broad money'!AW129/100)*nGDP!AW129</f>
        <v>1066860691.9034629</v>
      </c>
      <c r="AX129">
        <f>('broad money'!AX129/100)*nGDP!AX129</f>
        <v>1212594762.9424253</v>
      </c>
      <c r="AY129">
        <f>('broad money'!AY129/100)*nGDP!AY129</f>
        <v>1699787421.6252794</v>
      </c>
      <c r="AZ129">
        <f>('broad money'!AZ129/100)*nGDP!AZ129</f>
        <v>2782808149.8163805</v>
      </c>
      <c r="BA129">
        <f>('broad money'!BA129/100)*nGDP!BA129</f>
        <v>2935808682.184093</v>
      </c>
      <c r="BB129">
        <f>('broad money'!BB129/100)*nGDP!BB129</f>
        <v>3898553197.2860823</v>
      </c>
      <c r="BC129">
        <f>('broad money'!BC129/100)*nGDP!BC129</f>
        <v>4677432397.7237835</v>
      </c>
      <c r="BD129">
        <f>('broad money'!BD129/100)*nGDP!BD129</f>
        <v>5013062265.6779423</v>
      </c>
      <c r="BE129">
        <f>('broad money'!BE129/100)*nGDP!BE129</f>
        <v>7032912189.068264</v>
      </c>
      <c r="BF129">
        <f>('broad money'!BF129/100)*nGDP!BF129</f>
        <v>8579912833.6503916</v>
      </c>
      <c r="BG129">
        <f>('broad money'!BG129/100)*nGDP!BG129</f>
        <v>11253659686.300892</v>
      </c>
      <c r="BH129">
        <f>('broad money'!BH129/100)*nGDP!BH129</f>
        <v>13068552118.713072</v>
      </c>
      <c r="BI129">
        <f>('broad money'!BI129/100)*nGDP!BI129</f>
        <v>15848225774.306316</v>
      </c>
      <c r="BJ129">
        <f>('broad money'!BJ129/100)*nGDP!BJ129</f>
        <v>19555072778.76873</v>
      </c>
      <c r="BK129">
        <f>('broad money'!BK129/100)*nGDP!BK129</f>
        <v>24743604126.004749</v>
      </c>
      <c r="BL129">
        <f>('broad money'!BL129/100)*nGDP!BL129</f>
        <v>29163280955.249214</v>
      </c>
      <c r="BM129">
        <f>('broad money'!BM129/100)*nGDP!BM129</f>
        <v>33361673595.297287</v>
      </c>
      <c r="BN129">
        <f>('broad money'!BN129/100)*nGDP!BN129</f>
        <v>38777687302.679169</v>
      </c>
      <c r="BO129">
        <f>('broad money'!BO129/100)*nGDP!BO129</f>
        <v>41921145655.164627</v>
      </c>
      <c r="BP129">
        <f>('broad money'!BP129/100)*nGDP!BP129</f>
        <v>47080234147.843765</v>
      </c>
      <c r="BQ129">
        <f>('broad money'!BQ129/100)*nGDP!BQ129</f>
        <v>55850500722.902031</v>
      </c>
    </row>
    <row r="130" spans="1:69" x14ac:dyDescent="0.35">
      <c r="A130" t="s">
        <v>441</v>
      </c>
      <c r="B130" t="s">
        <v>442</v>
      </c>
      <c r="C130" t="s">
        <v>816</v>
      </c>
      <c r="D130" t="s">
        <v>817</v>
      </c>
      <c r="E130">
        <f>('broad money'!E130/100)*nGDP!E130</f>
        <v>0</v>
      </c>
      <c r="F130">
        <f>('broad money'!F130/100)*nGDP!F130</f>
        <v>0</v>
      </c>
      <c r="G130">
        <f>('broad money'!G130/100)*nGDP!G130</f>
        <v>0</v>
      </c>
      <c r="H130">
        <f>('broad money'!H130/100)*nGDP!H130</f>
        <v>0</v>
      </c>
      <c r="I130">
        <f>('broad money'!I130/100)*nGDP!I130</f>
        <v>0</v>
      </c>
      <c r="J130">
        <f>('broad money'!J130/100)*nGDP!J130</f>
        <v>0</v>
      </c>
      <c r="K130">
        <f>('broad money'!K130/100)*nGDP!K130</f>
        <v>0</v>
      </c>
      <c r="L130">
        <f>('broad money'!L130/100)*nGDP!L130</f>
        <v>0</v>
      </c>
      <c r="M130">
        <f>('broad money'!M130/100)*nGDP!M130</f>
        <v>0</v>
      </c>
      <c r="N130">
        <f>('broad money'!N130/100)*nGDP!N130</f>
        <v>0</v>
      </c>
      <c r="O130">
        <f>('broad money'!O130/100)*nGDP!O130</f>
        <v>0</v>
      </c>
      <c r="P130">
        <f>('broad money'!P130/100)*nGDP!P130</f>
        <v>0</v>
      </c>
      <c r="Q130">
        <f>('broad money'!Q130/100)*nGDP!Q130</f>
        <v>0</v>
      </c>
      <c r="R130">
        <f>('broad money'!R130/100)*nGDP!R130</f>
        <v>0</v>
      </c>
      <c r="S130">
        <f>('broad money'!S130/100)*nGDP!S130</f>
        <v>0</v>
      </c>
      <c r="T130">
        <f>('broad money'!T130/100)*nGDP!T130</f>
        <v>0</v>
      </c>
      <c r="U130">
        <f>('broad money'!U130/100)*nGDP!U130</f>
        <v>0</v>
      </c>
      <c r="V130">
        <f>('broad money'!V130/100)*nGDP!V130</f>
        <v>0</v>
      </c>
      <c r="W130">
        <f>('broad money'!W130/100)*nGDP!W130</f>
        <v>0</v>
      </c>
      <c r="X130">
        <f>('broad money'!X130/100)*nGDP!X130</f>
        <v>0</v>
      </c>
      <c r="Y130">
        <f>('broad money'!Y130/100)*nGDP!Y130</f>
        <v>0</v>
      </c>
      <c r="Z130">
        <f>('broad money'!Z130/100)*nGDP!Z130</f>
        <v>0</v>
      </c>
      <c r="AA130">
        <f>('broad money'!AA130/100)*nGDP!AA130</f>
        <v>0</v>
      </c>
      <c r="AB130">
        <f>('broad money'!AB130/100)*nGDP!AB130</f>
        <v>0</v>
      </c>
      <c r="AC130">
        <f>('broad money'!AC130/100)*nGDP!AC130</f>
        <v>0</v>
      </c>
      <c r="AD130">
        <f>('broad money'!AD130/100)*nGDP!AD130</f>
        <v>0</v>
      </c>
      <c r="AE130">
        <f>('broad money'!AE130/100)*nGDP!AE130</f>
        <v>0</v>
      </c>
      <c r="AF130">
        <f>('broad money'!AF130/100)*nGDP!AF130</f>
        <v>0</v>
      </c>
      <c r="AG130">
        <f>('broad money'!AG130/100)*nGDP!AG130</f>
        <v>0</v>
      </c>
      <c r="AH130">
        <f>('broad money'!AH130/100)*nGDP!AH130</f>
        <v>0</v>
      </c>
      <c r="AI130">
        <f>('broad money'!AI130/100)*nGDP!AI130</f>
        <v>0</v>
      </c>
      <c r="AJ130">
        <f>('broad money'!AJ130/100)*nGDP!AJ130</f>
        <v>0</v>
      </c>
      <c r="AK130">
        <f>('broad money'!AK130/100)*nGDP!AK130</f>
        <v>0</v>
      </c>
      <c r="AL130">
        <f>('broad money'!AL130/100)*nGDP!AL130</f>
        <v>0</v>
      </c>
      <c r="AM130">
        <f>('broad money'!AM130/100)*nGDP!AM130</f>
        <v>0</v>
      </c>
      <c r="AN130">
        <f>('broad money'!AN130/100)*nGDP!AN130</f>
        <v>0</v>
      </c>
      <c r="AO130">
        <f>('broad money'!AO130/100)*nGDP!AO130</f>
        <v>0</v>
      </c>
      <c r="AP130">
        <f>('broad money'!AP130/100)*nGDP!AP130</f>
        <v>0</v>
      </c>
      <c r="AQ130">
        <f>('broad money'!AQ130/100)*nGDP!AQ130</f>
        <v>0</v>
      </c>
      <c r="AR130">
        <f>('broad money'!AR130/100)*nGDP!AR130</f>
        <v>0</v>
      </c>
      <c r="AS130">
        <f>('broad money'!AS130/100)*nGDP!AS130</f>
        <v>0</v>
      </c>
      <c r="AT130">
        <f>('broad money'!AT130/100)*nGDP!AT130</f>
        <v>0</v>
      </c>
      <c r="AU130">
        <f>('broad money'!AU130/100)*nGDP!AU130</f>
        <v>0</v>
      </c>
      <c r="AV130">
        <f>('broad money'!AV130/100)*nGDP!AV130</f>
        <v>0</v>
      </c>
      <c r="AW130">
        <f>('broad money'!AW130/100)*nGDP!AW130</f>
        <v>0</v>
      </c>
      <c r="AX130">
        <f>('broad money'!AX130/100)*nGDP!AX130</f>
        <v>0</v>
      </c>
      <c r="AY130">
        <f>('broad money'!AY130/100)*nGDP!AY130</f>
        <v>0</v>
      </c>
      <c r="AZ130">
        <f>('broad money'!AZ130/100)*nGDP!AZ130</f>
        <v>0</v>
      </c>
      <c r="BA130">
        <f>('broad money'!BA130/100)*nGDP!BA130</f>
        <v>0</v>
      </c>
      <c r="BB130">
        <f>('broad money'!BB130/100)*nGDP!BB130</f>
        <v>0</v>
      </c>
      <c r="BC130">
        <f>('broad money'!BC130/100)*nGDP!BC130</f>
        <v>0</v>
      </c>
      <c r="BD130">
        <f>('broad money'!BD130/100)*nGDP!BD130</f>
        <v>0</v>
      </c>
      <c r="BE130">
        <f>('broad money'!BE130/100)*nGDP!BE130</f>
        <v>0</v>
      </c>
      <c r="BF130">
        <f>('broad money'!BF130/100)*nGDP!BF130</f>
        <v>0</v>
      </c>
      <c r="BG130">
        <f>('broad money'!BG130/100)*nGDP!BG130</f>
        <v>0</v>
      </c>
      <c r="BH130">
        <f>('broad money'!BH130/100)*nGDP!BH130</f>
        <v>0</v>
      </c>
      <c r="BI130">
        <f>('broad money'!BI130/100)*nGDP!BI130</f>
        <v>0</v>
      </c>
      <c r="BJ130">
        <f>('broad money'!BJ130/100)*nGDP!BJ130</f>
        <v>0</v>
      </c>
      <c r="BK130">
        <f>('broad money'!BK130/100)*nGDP!BK130</f>
        <v>0</v>
      </c>
      <c r="BL130">
        <f>('broad money'!BL130/100)*nGDP!BL130</f>
        <v>0</v>
      </c>
      <c r="BM130">
        <f>('broad money'!BM130/100)*nGDP!BM130</f>
        <v>0</v>
      </c>
      <c r="BN130">
        <f>('broad money'!BN130/100)*nGDP!BN130</f>
        <v>0</v>
      </c>
      <c r="BO130">
        <f>('broad money'!BO130/100)*nGDP!BO130</f>
        <v>0</v>
      </c>
      <c r="BP130">
        <f>('broad money'!BP130/100)*nGDP!BP130</f>
        <v>0</v>
      </c>
      <c r="BQ130">
        <f>('broad money'!BQ130/100)*nGDP!BQ130</f>
        <v>0</v>
      </c>
    </row>
    <row r="131" spans="1:69" x14ac:dyDescent="0.35">
      <c r="A131" t="s">
        <v>443</v>
      </c>
      <c r="B131" t="s">
        <v>444</v>
      </c>
      <c r="C131" t="s">
        <v>816</v>
      </c>
      <c r="D131" t="s">
        <v>817</v>
      </c>
      <c r="E131">
        <f>('broad money'!E131/100)*nGDP!E131</f>
        <v>0</v>
      </c>
      <c r="F131">
        <f>('broad money'!F131/100)*nGDP!F131</f>
        <v>0</v>
      </c>
      <c r="G131">
        <f>('broad money'!G131/100)*nGDP!G131</f>
        <v>0</v>
      </c>
      <c r="H131">
        <f>('broad money'!H131/100)*nGDP!H131</f>
        <v>0</v>
      </c>
      <c r="I131">
        <f>('broad money'!I131/100)*nGDP!I131</f>
        <v>0</v>
      </c>
      <c r="J131">
        <f>('broad money'!J131/100)*nGDP!J131</f>
        <v>0</v>
      </c>
      <c r="K131">
        <f>('broad money'!K131/100)*nGDP!K131</f>
        <v>0</v>
      </c>
      <c r="L131">
        <f>('broad money'!L131/100)*nGDP!L131</f>
        <v>0</v>
      </c>
      <c r="M131">
        <f>('broad money'!M131/100)*nGDP!M131</f>
        <v>0</v>
      </c>
      <c r="N131">
        <f>('broad money'!N131/100)*nGDP!N131</f>
        <v>0</v>
      </c>
      <c r="O131">
        <f>('broad money'!O131/100)*nGDP!O131</f>
        <v>0</v>
      </c>
      <c r="P131">
        <f>('broad money'!P131/100)*nGDP!P131</f>
        <v>0</v>
      </c>
      <c r="Q131">
        <f>('broad money'!Q131/100)*nGDP!Q131</f>
        <v>0</v>
      </c>
      <c r="R131">
        <f>('broad money'!R131/100)*nGDP!R131</f>
        <v>0</v>
      </c>
      <c r="S131">
        <f>('broad money'!S131/100)*nGDP!S131</f>
        <v>0</v>
      </c>
      <c r="T131">
        <f>('broad money'!T131/100)*nGDP!T131</f>
        <v>0</v>
      </c>
      <c r="U131">
        <f>('broad money'!U131/100)*nGDP!U131</f>
        <v>0</v>
      </c>
      <c r="V131">
        <f>('broad money'!V131/100)*nGDP!V131</f>
        <v>0</v>
      </c>
      <c r="W131">
        <f>('broad money'!W131/100)*nGDP!W131</f>
        <v>0</v>
      </c>
      <c r="X131">
        <f>('broad money'!X131/100)*nGDP!X131</f>
        <v>31678518.51851847</v>
      </c>
      <c r="Y131">
        <f>('broad money'!Y131/100)*nGDP!Y131</f>
        <v>35793333.333333373</v>
      </c>
      <c r="Z131">
        <f>('broad money'!Z131/100)*nGDP!Z131</f>
        <v>43272592.592592597</v>
      </c>
      <c r="AA131">
        <f>('broad money'!AA131/100)*nGDP!AA131</f>
        <v>48487777.777777769</v>
      </c>
      <c r="AB131">
        <f>('broad money'!AB131/100)*nGDP!AB131</f>
        <v>55810740.740740746</v>
      </c>
      <c r="AC131">
        <f>('broad money'!AC131/100)*nGDP!AC131</f>
        <v>56927777.777777776</v>
      </c>
      <c r="AD131">
        <f>('broad money'!AD131/100)*nGDP!AD131</f>
        <v>71882963.008173764</v>
      </c>
      <c r="AE131">
        <f>('broad money'!AE131/100)*nGDP!AE131</f>
        <v>86132962.962962821</v>
      </c>
      <c r="AF131">
        <f>('broad money'!AF131/100)*nGDP!AF131</f>
        <v>80166666.62145552</v>
      </c>
      <c r="AG131">
        <f>('broad money'!AG131/100)*nGDP!AG131</f>
        <v>100455185.18518548</v>
      </c>
      <c r="AH131">
        <f>('broad money'!AH131/100)*nGDP!AH131</f>
        <v>124176296.29629593</v>
      </c>
      <c r="AI131">
        <f>('broad money'!AI131/100)*nGDP!AI131</f>
        <v>136748888.88888863</v>
      </c>
      <c r="AJ131">
        <f>('broad money'!AJ131/100)*nGDP!AJ131</f>
        <v>146851481.48148173</v>
      </c>
      <c r="AK131">
        <f>('broad money'!AK131/100)*nGDP!AK131</f>
        <v>172186296.29629627</v>
      </c>
      <c r="AL131">
        <f>('broad money'!AL131/100)*nGDP!AL131</f>
        <v>190088518.51851887</v>
      </c>
      <c r="AM131">
        <f>('broad money'!AM131/100)*nGDP!AM131</f>
        <v>202424444.4444443</v>
      </c>
      <c r="AN131">
        <f>('broad money'!AN131/100)*nGDP!AN131</f>
        <v>236076133.70370352</v>
      </c>
      <c r="AO131">
        <f>('broad money'!AO131/100)*nGDP!AO131</f>
        <v>248308094.07407382</v>
      </c>
      <c r="AP131">
        <f>('broad money'!AP131/100)*nGDP!AP131</f>
        <v>276940143.47680992</v>
      </c>
      <c r="AQ131">
        <f>('broad money'!AQ131/100)*nGDP!AQ131</f>
        <v>310035997.10821986</v>
      </c>
      <c r="AR131">
        <f>('broad money'!AR131/100)*nGDP!AR131</f>
        <v>330118203.75931472</v>
      </c>
      <c r="AS131">
        <f>('broad money'!AS131/100)*nGDP!AS131</f>
        <v>409674345.45656776</v>
      </c>
      <c r="AT131">
        <f>('broad money'!AT131/100)*nGDP!AT131</f>
        <v>430019856.52318937</v>
      </c>
      <c r="AU131">
        <f>('broad money'!AU131/100)*nGDP!AU131</f>
        <v>453635893.30070794</v>
      </c>
      <c r="AV131">
        <f>('broad money'!AV131/100)*nGDP!AV131</f>
        <v>496904858.19152272</v>
      </c>
      <c r="AW131">
        <f>('broad money'!AW131/100)*nGDP!AW131</f>
        <v>577893641.85185218</v>
      </c>
      <c r="AX131">
        <f>('broad money'!AX131/100)*nGDP!AX131</f>
        <v>617303893.70370138</v>
      </c>
      <c r="AY131">
        <f>('broad money'!AY131/100)*nGDP!AY131</f>
        <v>706886264.81481194</v>
      </c>
      <c r="AZ131">
        <f>('broad money'!AZ131/100)*nGDP!AZ131</f>
        <v>785955265.92592883</v>
      </c>
      <c r="BA131">
        <f>('broad money'!BA131/100)*nGDP!BA131</f>
        <v>787784226.66666329</v>
      </c>
      <c r="BB131">
        <f>('broad money'!BB131/100)*nGDP!BB131</f>
        <v>826156149.25925624</v>
      </c>
      <c r="BC131">
        <f>('broad money'!BC131/100)*nGDP!BC131</f>
        <v>879153428.71560168</v>
      </c>
      <c r="BD131">
        <f>('broad money'!BD131/100)*nGDP!BD131</f>
        <v>964105151.76291406</v>
      </c>
      <c r="BE131">
        <f>('broad money'!BE131/100)*nGDP!BE131</f>
        <v>1079544790.1959076</v>
      </c>
      <c r="BF131">
        <f>('broad money'!BF131/100)*nGDP!BF131</f>
        <v>1198681769.6228888</v>
      </c>
      <c r="BG131">
        <f>('broad money'!BG131/100)*nGDP!BG131</f>
        <v>1326840710.1451993</v>
      </c>
      <c r="BH131">
        <f>('broad money'!BH131/100)*nGDP!BH131</f>
        <v>1391282592.5925958</v>
      </c>
      <c r="BI131">
        <f>('broad money'!BI131/100)*nGDP!BI131</f>
        <v>1385174074.0740736</v>
      </c>
      <c r="BJ131">
        <f>('broad money'!BJ131/100)*nGDP!BJ131</f>
        <v>1351014814.8148215</v>
      </c>
      <c r="BK131">
        <f>('broad money'!BK131/100)*nGDP!BK131</f>
        <v>1316240211.1185248</v>
      </c>
      <c r="BL131">
        <f>('broad money'!BL131/100)*nGDP!BL131</f>
        <v>1117256448.1481562</v>
      </c>
      <c r="BM131">
        <f>('broad money'!BM131/100)*nGDP!BM131</f>
        <v>1026498918.5555547</v>
      </c>
      <c r="BN131">
        <f>('broad money'!BN131/100)*nGDP!BN131</f>
        <v>1117447667.1962972</v>
      </c>
      <c r="BO131">
        <f>('broad money'!BO131/100)*nGDP!BO131</f>
        <v>1159236616.7703693</v>
      </c>
      <c r="BP131">
        <f>('broad money'!BP131/100)*nGDP!BP131</f>
        <v>1137744141.6666656</v>
      </c>
      <c r="BQ131">
        <f>('broad money'!BQ131/100)*nGDP!BQ131</f>
        <v>1166073966.9888868</v>
      </c>
    </row>
    <row r="132" spans="1:69" x14ac:dyDescent="0.35">
      <c r="A132" t="s">
        <v>445</v>
      </c>
      <c r="B132" t="s">
        <v>446</v>
      </c>
      <c r="C132" t="s">
        <v>816</v>
      </c>
      <c r="D132" t="s">
        <v>817</v>
      </c>
      <c r="E132">
        <f>('broad money'!E132/100)*nGDP!E132</f>
        <v>447556435.64356285</v>
      </c>
      <c r="F132">
        <f>('broad money'!F132/100)*nGDP!F132</f>
        <v>330334469.35974211</v>
      </c>
      <c r="G132">
        <f>('broad money'!G132/100)*nGDP!G132</f>
        <v>397361538.46153802</v>
      </c>
      <c r="H132">
        <f>('broad money'!H132/100)*nGDP!H132</f>
        <v>426346153.84615302</v>
      </c>
      <c r="I132">
        <f>('broad money'!I132/100)*nGDP!I132</f>
        <v>297544923.53634602</v>
      </c>
      <c r="J132">
        <f>('broad money'!J132/100)*nGDP!J132</f>
        <v>364507163.64215219</v>
      </c>
      <c r="K132">
        <f>('broad money'!K132/100)*nGDP!K132</f>
        <v>578534113.41963518</v>
      </c>
      <c r="L132">
        <f>('broad money'!L132/100)*nGDP!L132</f>
        <v>938581610.67320454</v>
      </c>
      <c r="M132">
        <f>('broad money'!M132/100)*nGDP!M132</f>
        <v>1582034737.6601789</v>
      </c>
      <c r="N132">
        <f>('broad money'!N132/100)*nGDP!N132</f>
        <v>2445054983.1899405</v>
      </c>
      <c r="O132">
        <f>('broad money'!O132/100)*nGDP!O132</f>
        <v>2890887885.5265326</v>
      </c>
      <c r="P132">
        <f>('broad money'!P132/100)*nGDP!P132</f>
        <v>3125242152.1111317</v>
      </c>
      <c r="Q132">
        <f>('broad money'!Q132/100)*nGDP!Q132</f>
        <v>3695106723.3876228</v>
      </c>
      <c r="R132">
        <f>('broad money'!R132/100)*nGDP!R132</f>
        <v>4972018848.0818319</v>
      </c>
      <c r="S132">
        <f>('broad money'!S132/100)*nGDP!S132</f>
        <v>6073342439.8444948</v>
      </c>
      <c r="T132">
        <f>('broad money'!T132/100)*nGDP!T132</f>
        <v>6508285123.966958</v>
      </c>
      <c r="U132">
        <f>('broad money'!U132/100)*nGDP!U132</f>
        <v>8687561983.4710922</v>
      </c>
      <c r="V132">
        <f>('broad money'!V132/100)*nGDP!V132</f>
        <v>12137024793.388441</v>
      </c>
      <c r="W132">
        <f>('broad money'!W132/100)*nGDP!W132</f>
        <v>16381466942.148731</v>
      </c>
      <c r="X132">
        <f>('broad money'!X132/100)*nGDP!X132</f>
        <v>20408760330.578499</v>
      </c>
      <c r="Y132">
        <f>('broad money'!Y132/100)*nGDP!Y132</f>
        <v>20635132298.650436</v>
      </c>
      <c r="Z132">
        <f>('broad money'!Z132/100)*nGDP!Z132</f>
        <v>23011070171.386421</v>
      </c>
      <c r="AA132">
        <f>('broad money'!AA132/100)*nGDP!AA132</f>
        <v>27225591799.138897</v>
      </c>
      <c r="AB132">
        <f>('broad money'!AB132/100)*nGDP!AB132</f>
        <v>29569036761.021572</v>
      </c>
      <c r="AC132">
        <f>('broad money'!AC132/100)*nGDP!AC132</f>
        <v>30653004718.007622</v>
      </c>
      <c r="AD132">
        <f>('broad money'!AD132/100)*nGDP!AD132</f>
        <v>32832957863.037617</v>
      </c>
      <c r="AE132">
        <f>('broad money'!AE132/100)*nGDP!AE132</f>
        <v>38383242146.897499</v>
      </c>
      <c r="AF132">
        <f>('broad money'!AF132/100)*nGDP!AF132</f>
        <v>48968078607.530685</v>
      </c>
      <c r="AG132">
        <f>('broad money'!AG132/100)*nGDP!AG132</f>
        <v>66905264383.979584</v>
      </c>
      <c r="AH132">
        <f>('broad money'!AH132/100)*nGDP!AH132</f>
        <v>87328264943.128082</v>
      </c>
      <c r="AI132">
        <f>('broad money'!AI132/100)*nGDP!AI132</f>
        <v>97076823043.606888</v>
      </c>
      <c r="AJ132">
        <f>('broad money'!AJ132/100)*nGDP!AJ132</f>
        <v>114195708944.1067</v>
      </c>
      <c r="AK132">
        <f>('broad money'!AK132/100)*nGDP!AK132</f>
        <v>123305708519.09738</v>
      </c>
      <c r="AL132">
        <f>('broad money'!AL132/100)*nGDP!AL132</f>
        <v>139807128900.16696</v>
      </c>
      <c r="AM132">
        <f>('broad money'!AM132/100)*nGDP!AM132</f>
        <v>165759407790.79303</v>
      </c>
      <c r="AN132">
        <f>('broad money'!AN132/100)*nGDP!AN132</f>
        <v>199599156356.11917</v>
      </c>
      <c r="AO132">
        <f>('broad money'!AO132/100)*nGDP!AO132</f>
        <v>221655626249.52844</v>
      </c>
      <c r="AP132">
        <f>('broad money'!AP132/100)*nGDP!AP132</f>
        <v>213953338269.79239</v>
      </c>
      <c r="AQ132">
        <f>('broad money'!AQ132/100)*nGDP!AQ132</f>
        <v>184480897353.40878</v>
      </c>
      <c r="AR132">
        <f>('broad money'!AR132/100)*nGDP!AR132</f>
        <v>277012764036.70947</v>
      </c>
      <c r="AS132">
        <f>('broad money'!AS132/100)*nGDP!AS132</f>
        <v>365220532159.69666</v>
      </c>
      <c r="AT132">
        <f>('broad money'!AT132/100)*nGDP!AT132</f>
        <v>592550339095.14355</v>
      </c>
      <c r="AU132">
        <f>('broad money'!AU132/100)*nGDP!AU132</f>
        <v>697053562086.70349</v>
      </c>
      <c r="AV132">
        <f>('broad money'!AV132/100)*nGDP!AV132</f>
        <v>753657876013.89661</v>
      </c>
      <c r="AW132">
        <f>('broad money'!AW132/100)*nGDP!AW132</f>
        <v>833586409936.66638</v>
      </c>
      <c r="AX132">
        <f>('broad money'!AX132/100)*nGDP!AX132</f>
        <v>997394773444.84094</v>
      </c>
      <c r="AY132">
        <f>('broad money'!AY132/100)*nGDP!AY132</f>
        <v>1203679878465.4822</v>
      </c>
      <c r="AZ132">
        <f>('broad money'!AZ132/100)*nGDP!AZ132</f>
        <v>1370569664612.8035</v>
      </c>
      <c r="BA132">
        <f>('broad money'!BA132/100)*nGDP!BA132</f>
        <v>1293853967350.0288</v>
      </c>
      <c r="BB132">
        <f>('broad money'!BB132/100)*nGDP!BB132</f>
        <v>1227044551384.9634</v>
      </c>
      <c r="BC132">
        <f>('broad money'!BC132/100)*nGDP!BC132</f>
        <v>1435873290040.2998</v>
      </c>
      <c r="BD132">
        <f>('broad money'!BD132/100)*nGDP!BD132</f>
        <v>1580405819785.4119</v>
      </c>
      <c r="BE132">
        <f>('broad money'!BE132/100)*nGDP!BE132</f>
        <v>1629065214468.4626</v>
      </c>
      <c r="BF132">
        <f>('broad money'!BF132/100)*nGDP!BF132</f>
        <v>1754178735641.8943</v>
      </c>
      <c r="BG132">
        <f>('broad money'!BG132/100)*nGDP!BG132</f>
        <v>1972981682306.8997</v>
      </c>
      <c r="BH132">
        <f>('broad money'!BH132/100)*nGDP!BH132</f>
        <v>1987152460779.7429</v>
      </c>
      <c r="BI132">
        <f>('broad money'!BI132/100)*nGDP!BI132</f>
        <v>2074023500830.2744</v>
      </c>
      <c r="BJ132">
        <f>('broad money'!BJ132/100)*nGDP!BJ132</f>
        <v>2237269524477.7783</v>
      </c>
      <c r="BK132">
        <f>('broad money'!BK132/100)*nGDP!BK132</f>
        <v>2454510488579.2886</v>
      </c>
      <c r="BL132">
        <f>('broad money'!BL132/100)*nGDP!BL132</f>
        <v>2500185204111.1919</v>
      </c>
      <c r="BM132">
        <f>('broad money'!BM132/100)*nGDP!BM132</f>
        <v>2711114441340.2554</v>
      </c>
      <c r="BN132">
        <f>('broad money'!BN132/100)*nGDP!BN132</f>
        <v>3158951204845.4536</v>
      </c>
      <c r="BO132">
        <f>('broad money'!BO132/100)*nGDP!BO132</f>
        <v>2910097299590.2832</v>
      </c>
      <c r="BP132">
        <f>('broad money'!BP132/100)*nGDP!BP132</f>
        <v>2990476196566.8872</v>
      </c>
      <c r="BQ132">
        <f>('broad money'!BQ132/100)*nGDP!BQ132</f>
        <v>0</v>
      </c>
    </row>
    <row r="133" spans="1:69" x14ac:dyDescent="0.35">
      <c r="A133" t="s">
        <v>447</v>
      </c>
      <c r="B133" t="s">
        <v>448</v>
      </c>
      <c r="C133" t="s">
        <v>816</v>
      </c>
      <c r="D133" t="s">
        <v>817</v>
      </c>
      <c r="E133">
        <f>('broad money'!E133/100)*nGDP!E133</f>
        <v>0</v>
      </c>
      <c r="F133">
        <f>('broad money'!F133/100)*nGDP!F133</f>
        <v>0</v>
      </c>
      <c r="G133">
        <f>('broad money'!G133/100)*nGDP!G133</f>
        <v>493001119.82082784</v>
      </c>
      <c r="H133">
        <f>('broad money'!H133/100)*nGDP!H133</f>
        <v>497200447.92833036</v>
      </c>
      <c r="I133">
        <f>('broad money'!I133/100)*nGDP!I133</f>
        <v>573628219.4848814</v>
      </c>
      <c r="J133">
        <f>('broad money'!J133/100)*nGDP!J133</f>
        <v>604519758.19209707</v>
      </c>
      <c r="K133">
        <f>('broad money'!K133/100)*nGDP!K133</f>
        <v>854559658.17613602</v>
      </c>
      <c r="L133">
        <f>('broad money'!L133/100)*nGDP!L133</f>
        <v>900479639.80814326</v>
      </c>
      <c r="M133">
        <f>('broad money'!M133/100)*nGDP!M133</f>
        <v>1081919567.2321742</v>
      </c>
      <c r="N133">
        <f>('broad money'!N133/100)*nGDP!N133</f>
        <v>1061479575.4081695</v>
      </c>
      <c r="O133">
        <f>('broad money'!O133/100)*nGDP!O133</f>
        <v>1024519590.1921648</v>
      </c>
      <c r="P133">
        <f>('broad money'!P133/100)*nGDP!P133</f>
        <v>1176080741.8182628</v>
      </c>
      <c r="Q133">
        <f>('broad money'!Q133/100)*nGDP!Q133</f>
        <v>1500536557.3386745</v>
      </c>
      <c r="R133">
        <f>('broad money'!R133/100)*nGDP!R133</f>
        <v>1808329849.0754359</v>
      </c>
      <c r="S133">
        <f>('broad money'!S133/100)*nGDP!S133</f>
        <v>2335315247.0910902</v>
      </c>
      <c r="T133">
        <f>('broad money'!T133/100)*nGDP!T133</f>
        <v>3072419595.0791759</v>
      </c>
      <c r="U133">
        <f>('broad money'!U133/100)*nGDP!U133</f>
        <v>4172894143.7204919</v>
      </c>
      <c r="V133">
        <f>('broad money'!V133/100)*nGDP!V133</f>
        <v>5474131613.6596537</v>
      </c>
      <c r="W133">
        <f>('broad money'!W133/100)*nGDP!W133</f>
        <v>7090997007.8493814</v>
      </c>
      <c r="X133">
        <f>('broad money'!X133/100)*nGDP!X133</f>
        <v>8187331292.5612993</v>
      </c>
      <c r="Y133">
        <f>('broad money'!Y133/100)*nGDP!Y133</f>
        <v>10572074421.839668</v>
      </c>
      <c r="Z133">
        <f>('broad money'!Z133/100)*nGDP!Z133</f>
        <v>14497193177.538258</v>
      </c>
      <c r="AA133">
        <f>('broad money'!AA133/100)*nGDP!AA133</f>
        <v>15804536818.669676</v>
      </c>
      <c r="AB133">
        <f>('broad money'!AB133/100)*nGDP!AB133</f>
        <v>16804413384.246418</v>
      </c>
      <c r="AC133">
        <f>('broad money'!AC133/100)*nGDP!AC133</f>
        <v>17460869682.701618</v>
      </c>
      <c r="AD133">
        <f>('broad money'!AD133/100)*nGDP!AD133</f>
        <v>16923521959.880718</v>
      </c>
      <c r="AE133">
        <f>('broad money'!AE133/100)*nGDP!AE133</f>
        <v>17586331492.283073</v>
      </c>
      <c r="AF133">
        <f>('broad money'!AF133/100)*nGDP!AF133</f>
        <v>18805151742.427219</v>
      </c>
      <c r="AG133">
        <f>('broad money'!AG133/100)*nGDP!AG133</f>
        <v>20068523343.451756</v>
      </c>
      <c r="AH133">
        <f>('broad money'!AH133/100)*nGDP!AH133</f>
        <v>19971475156.495167</v>
      </c>
      <c r="AI133">
        <f>('broad money'!AI133/100)*nGDP!AI133</f>
        <v>0</v>
      </c>
      <c r="AJ133">
        <f>('broad money'!AJ133/100)*nGDP!AJ133</f>
        <v>21165515761.479485</v>
      </c>
      <c r="AK133">
        <f>('broad money'!AK133/100)*nGDP!AK133</f>
        <v>20649284253.578651</v>
      </c>
      <c r="AL133">
        <f>('broad money'!AL133/100)*nGDP!AL133</f>
        <v>21180463576.158955</v>
      </c>
      <c r="AM133">
        <f>('broad money'!AM133/100)*nGDP!AM133</f>
        <v>22703367003.366959</v>
      </c>
      <c r="AN133">
        <f>('broad money'!AN133/100)*nGDP!AN133</f>
        <v>24710502332.064552</v>
      </c>
      <c r="AO133">
        <f>('broad money'!AO133/100)*nGDP!AO133</f>
        <v>24484567932.159706</v>
      </c>
      <c r="AP133">
        <f>('broad money'!AP133/100)*nGDP!AP133</f>
        <v>25106395603.743519</v>
      </c>
      <c r="AQ133">
        <f>('broad money'!AQ133/100)*nGDP!AQ133</f>
        <v>24795246032.891911</v>
      </c>
      <c r="AR133">
        <f>('broad money'!AR133/100)*nGDP!AR133</f>
        <v>25222147397.467224</v>
      </c>
      <c r="AS133">
        <f>('broad money'!AS133/100)*nGDP!AS133</f>
        <v>26611725432.923012</v>
      </c>
      <c r="AT133">
        <f>('broad money'!AT133/100)*nGDP!AT133</f>
        <v>30026287489.973331</v>
      </c>
      <c r="AU133">
        <f>('broad money'!AU133/100)*nGDP!AU133</f>
        <v>31740258757.411648</v>
      </c>
      <c r="AV133">
        <f>('broad money'!AV133/100)*nGDP!AV133</f>
        <v>34902104948.794014</v>
      </c>
      <c r="AW133">
        <f>('broad money'!AW133/100)*nGDP!AW133</f>
        <v>39651231761.112999</v>
      </c>
      <c r="AX133">
        <f>('broad money'!AX133/100)*nGDP!AX133</f>
        <v>44815919520.547935</v>
      </c>
      <c r="AY133">
        <f>('broad money'!AY133/100)*nGDP!AY133</f>
        <v>54865251088.994247</v>
      </c>
      <c r="AZ133">
        <f>('broad money'!AZ133/100)*nGDP!AZ133</f>
        <v>66710106469.068954</v>
      </c>
      <c r="BA133">
        <f>('broad money'!BA133/100)*nGDP!BA133</f>
        <v>81651477896.647781</v>
      </c>
      <c r="BB133">
        <f>('broad money'!BB133/100)*nGDP!BB133</f>
        <v>86508183192.313263</v>
      </c>
      <c r="BC133">
        <f>('broad money'!BC133/100)*nGDP!BC133</f>
        <v>89440186736.54155</v>
      </c>
      <c r="BD133">
        <f>('broad money'!BD133/100)*nGDP!BD133</f>
        <v>100538946079.23093</v>
      </c>
      <c r="BE133">
        <f>('broad money'!BE133/100)*nGDP!BE133</f>
        <v>105526561071.10172</v>
      </c>
      <c r="BF133">
        <f>('broad money'!BF133/100)*nGDP!BF133</f>
        <v>114333491425.97212</v>
      </c>
      <c r="BG133">
        <f>('broad money'!BG133/100)*nGDP!BG133</f>
        <v>118145912210.48149</v>
      </c>
      <c r="BH133">
        <f>('broad money'!BH133/100)*nGDP!BH133</f>
        <v>113807948094.07922</v>
      </c>
      <c r="BI133">
        <f>('broad money'!BI133/100)*nGDP!BI133</f>
        <v>117220776005.58687</v>
      </c>
      <c r="BJ133">
        <f>('broad money'!BJ133/100)*nGDP!BJ133</f>
        <v>121183854953.02417</v>
      </c>
      <c r="BK133">
        <f>('broad money'!BK133/100)*nGDP!BK133</f>
        <v>126682829948.73442</v>
      </c>
      <c r="BL133">
        <f>('broad money'!BL133/100)*nGDP!BL133</f>
        <v>124142830793.35052</v>
      </c>
      <c r="BM133">
        <f>('broad money'!BM133/100)*nGDP!BM133</f>
        <v>114034060666.22391</v>
      </c>
      <c r="BN133">
        <f>('broad money'!BN133/100)*nGDP!BN133</f>
        <v>120160160520.88039</v>
      </c>
      <c r="BO133">
        <f>('broad money'!BO133/100)*nGDP!BO133</f>
        <v>125989559836.73447</v>
      </c>
      <c r="BP133">
        <f>('broad money'!BP133/100)*nGDP!BP133</f>
        <v>126872337842.01695</v>
      </c>
      <c r="BQ133">
        <f>('broad money'!BQ133/100)*nGDP!BQ133</f>
        <v>132492084541.11771</v>
      </c>
    </row>
    <row r="134" spans="1:69" x14ac:dyDescent="0.35">
      <c r="A134" t="s">
        <v>449</v>
      </c>
      <c r="B134" t="s">
        <v>450</v>
      </c>
      <c r="C134" t="s">
        <v>816</v>
      </c>
      <c r="D134" t="s">
        <v>817</v>
      </c>
      <c r="E134">
        <f>('broad money'!E134/100)*nGDP!E134</f>
        <v>12740559429.698862</v>
      </c>
      <c r="F134">
        <f>('broad money'!F134/100)*nGDP!F134</f>
        <v>13451748340.424696</v>
      </c>
      <c r="G134">
        <f>('broad money'!G134/100)*nGDP!G134</f>
        <v>14042995639.618181</v>
      </c>
      <c r="H134">
        <f>('broad money'!H134/100)*nGDP!H134</f>
        <v>15585036887.969997</v>
      </c>
      <c r="I134">
        <f>('broad money'!I134/100)*nGDP!I134</f>
        <v>17179857024.916569</v>
      </c>
      <c r="J134">
        <f>('broad money'!J134/100)*nGDP!J134</f>
        <v>18848270395.891174</v>
      </c>
      <c r="K134">
        <f>('broad money'!K134/100)*nGDP!K134</f>
        <v>19999985377.307358</v>
      </c>
      <c r="L134">
        <f>('broad money'!L134/100)*nGDP!L134</f>
        <v>22174345071.373123</v>
      </c>
      <c r="M134">
        <f>('broad money'!M134/100)*nGDP!M134</f>
        <v>24870795628.0951</v>
      </c>
      <c r="N134">
        <f>('broad money'!N134/100)*nGDP!N134</f>
        <v>28789784196.174271</v>
      </c>
      <c r="O134">
        <f>('broad money'!O134/100)*nGDP!O134</f>
        <v>32992085685.247181</v>
      </c>
      <c r="P134">
        <f>('broad money'!P134/100)*nGDP!P134</f>
        <v>35552574182.148186</v>
      </c>
      <c r="Q134">
        <f>('broad money'!Q134/100)*nGDP!Q134</f>
        <v>42239182688.286942</v>
      </c>
      <c r="R134">
        <f>('broad money'!R134/100)*nGDP!R134</f>
        <v>56354077345.604393</v>
      </c>
      <c r="S134">
        <f>('broad money'!S134/100)*nGDP!S134</f>
        <v>73292556077.083359</v>
      </c>
      <c r="T134">
        <f>('broad money'!T134/100)*nGDP!T134</f>
        <v>77262286620.474869</v>
      </c>
      <c r="U134">
        <f>('broad money'!U134/100)*nGDP!U134</f>
        <v>85668335190.889282</v>
      </c>
      <c r="V134">
        <f>('broad money'!V134/100)*nGDP!V134</f>
        <v>82638505927.861786</v>
      </c>
      <c r="W134">
        <f>('broad money'!W134/100)*nGDP!W134</f>
        <v>105711076373.57771</v>
      </c>
      <c r="X134">
        <f>('broad money'!X134/100)*nGDP!X134</f>
        <v>121671553054.36824</v>
      </c>
      <c r="Y134">
        <f>('broad money'!Y134/100)*nGDP!Y134</f>
        <v>139235483949.18481</v>
      </c>
      <c r="Z134">
        <f>('broad money'!Z134/100)*nGDP!Z134</f>
        <v>169968968392.25522</v>
      </c>
      <c r="AA134">
        <f>('broad money'!AA134/100)*nGDP!AA134</f>
        <v>141969985832.90948</v>
      </c>
      <c r="AB134">
        <f>('broad money'!AB134/100)*nGDP!AB134</f>
        <v>126098008419.38329</v>
      </c>
      <c r="AC134">
        <f>('broad money'!AC134/100)*nGDP!AC134</f>
        <v>144352180314.00455</v>
      </c>
      <c r="AD134">
        <f>('broad money'!AD134/100)*nGDP!AD134</f>
        <v>130527880406.25928</v>
      </c>
      <c r="AE134">
        <f>('broad money'!AE134/100)*nGDP!AE134</f>
        <v>142994462245.91245</v>
      </c>
      <c r="AF134">
        <f>('broad money'!AF134/100)*nGDP!AF134</f>
        <v>161078093302.51492</v>
      </c>
      <c r="AG134">
        <f>('broad money'!AG134/100)*nGDP!AG134</f>
        <v>342071459725.38354</v>
      </c>
      <c r="AH134">
        <f>('broad money'!AH134/100)*nGDP!AH134</f>
        <v>577461728007.75781</v>
      </c>
      <c r="AI134">
        <f>('broad money'!AI134/100)*nGDP!AI134</f>
        <v>233122553163.0238</v>
      </c>
      <c r="AJ134">
        <f>('broad money'!AJ134/100)*nGDP!AJ134</f>
        <v>263178847030.02661</v>
      </c>
      <c r="AK134">
        <f>('broad money'!AK134/100)*nGDP!AK134</f>
        <v>378395545757.13788</v>
      </c>
      <c r="AL134">
        <f>('broad money'!AL134/100)*nGDP!AL134</f>
        <v>562064757514.81335</v>
      </c>
      <c r="AM134">
        <f>('broad money'!AM134/100)*nGDP!AM134</f>
        <v>488364726196.08539</v>
      </c>
      <c r="AN134">
        <f>('broad money'!AN134/100)*nGDP!AN134</f>
        <v>467572078670.85333</v>
      </c>
      <c r="AO134">
        <f>('broad money'!AO134/100)*nGDP!AO134</f>
        <v>540374579610.7356</v>
      </c>
      <c r="AP134">
        <f>('broad money'!AP134/100)*nGDP!AP134</f>
        <v>644273975810.01758</v>
      </c>
      <c r="AQ134">
        <f>('broad money'!AQ134/100)*nGDP!AQ134</f>
        <v>667232636726.52808</v>
      </c>
      <c r="AR134">
        <f>('broad money'!AR134/100)*nGDP!AR134</f>
        <v>604104433781.95947</v>
      </c>
      <c r="AS134">
        <f>('broad money'!AS134/100)*nGDP!AS134</f>
        <v>646134643539.11633</v>
      </c>
      <c r="AT134">
        <f>('broad money'!AT134/100)*nGDP!AT134</f>
        <v>697103542119.84851</v>
      </c>
      <c r="AU134">
        <f>('broad money'!AU134/100)*nGDP!AU134</f>
        <v>608655232052.82861</v>
      </c>
      <c r="AV134">
        <f>('broad money'!AV134/100)*nGDP!AV134</f>
        <v>656799617526.32104</v>
      </c>
      <c r="AW134">
        <f>('broad money'!AW134/100)*nGDP!AW134</f>
        <v>754461458952.49548</v>
      </c>
      <c r="AX134">
        <f>('broad money'!AX134/100)*nGDP!AX134</f>
        <v>980852982735.39404</v>
      </c>
      <c r="AY134">
        <f>('broad money'!AY134/100)*nGDP!AY134</f>
        <v>1188871230683.9177</v>
      </c>
      <c r="AZ134">
        <f>('broad money'!AZ134/100)*nGDP!AZ134</f>
        <v>1526088976945.1521</v>
      </c>
      <c r="BA134">
        <f>('broad money'!BA134/100)*nGDP!BA134</f>
        <v>1831602646402.3091</v>
      </c>
      <c r="BB134">
        <f>('broad money'!BB134/100)*nGDP!BB134</f>
        <v>1888650193158.5134</v>
      </c>
      <c r="BC134">
        <f>('broad money'!BC134/100)*nGDP!BC134</f>
        <v>2387974237495.2749</v>
      </c>
      <c r="BD134">
        <f>('broad money'!BD134/100)*nGDP!BD134</f>
        <v>2872265121890.3828</v>
      </c>
      <c r="BE134">
        <f>('broad money'!BE134/100)*nGDP!BE134</f>
        <v>2899640393846.4307</v>
      </c>
      <c r="BF134">
        <f>('broad money'!BF134/100)*nGDP!BF134</f>
        <v>2984573672686.9751</v>
      </c>
      <c r="BG134">
        <f>('broad money'!BG134/100)*nGDP!BG134</f>
        <v>3094541950715.2944</v>
      </c>
      <c r="BH134">
        <f>('broad money'!BH134/100)*nGDP!BH134</f>
        <v>2653427852888.1318</v>
      </c>
      <c r="BI134">
        <f>('broad money'!BI134/100)*nGDP!BI134</f>
        <v>2735365913949.2979</v>
      </c>
      <c r="BJ134">
        <f>('broad money'!BJ134/100)*nGDP!BJ134</f>
        <v>3069205018961.4751</v>
      </c>
      <c r="BK134">
        <f>('broad money'!BK134/100)*nGDP!BK134</f>
        <v>2957559589176.2896</v>
      </c>
      <c r="BL134">
        <f>('broad money'!BL134/100)*nGDP!BL134</f>
        <v>2956511783425.2222</v>
      </c>
      <c r="BM134">
        <f>('broad money'!BM134/100)*nGDP!BM134</f>
        <v>2866219219922.9302</v>
      </c>
      <c r="BN134">
        <f>('broad money'!BN134/100)*nGDP!BN134</f>
        <v>3115806275069.9351</v>
      </c>
      <c r="BO134">
        <f>('broad money'!BO134/100)*nGDP!BO134</f>
        <v>3550560724951.6929</v>
      </c>
      <c r="BP134">
        <f>('broad money'!BP134/100)*nGDP!BP134</f>
        <v>4199316064112.9048</v>
      </c>
      <c r="BQ134">
        <f>('broad money'!BQ134/100)*nGDP!BQ134</f>
        <v>4559952143150.5781</v>
      </c>
    </row>
    <row r="135" spans="1:69" x14ac:dyDescent="0.35">
      <c r="A135" t="s">
        <v>451</v>
      </c>
      <c r="B135" t="s">
        <v>452</v>
      </c>
      <c r="C135" t="s">
        <v>816</v>
      </c>
      <c r="D135" t="s">
        <v>817</v>
      </c>
      <c r="E135">
        <f>('broad money'!E135/100)*nGDP!E135</f>
        <v>0</v>
      </c>
      <c r="F135">
        <f>('broad money'!F135/100)*nGDP!F135</f>
        <v>0</v>
      </c>
      <c r="G135">
        <f>('broad money'!G135/100)*nGDP!G135</f>
        <v>0</v>
      </c>
      <c r="H135">
        <f>('broad money'!H135/100)*nGDP!H135</f>
        <v>0</v>
      </c>
      <c r="I135">
        <f>('broad money'!I135/100)*nGDP!I135</f>
        <v>0</v>
      </c>
      <c r="J135">
        <f>('broad money'!J135/100)*nGDP!J135</f>
        <v>0</v>
      </c>
      <c r="K135">
        <f>('broad money'!K135/100)*nGDP!K135</f>
        <v>0</v>
      </c>
      <c r="L135">
        <f>('broad money'!L135/100)*nGDP!L135</f>
        <v>0</v>
      </c>
      <c r="M135">
        <f>('broad money'!M135/100)*nGDP!M135</f>
        <v>0</v>
      </c>
      <c r="N135">
        <f>('broad money'!N135/100)*nGDP!N135</f>
        <v>0</v>
      </c>
      <c r="O135">
        <f>('broad money'!O135/100)*nGDP!O135</f>
        <v>0</v>
      </c>
      <c r="P135">
        <f>('broad money'!P135/100)*nGDP!P135</f>
        <v>0</v>
      </c>
      <c r="Q135">
        <f>('broad money'!Q135/100)*nGDP!Q135</f>
        <v>0</v>
      </c>
      <c r="R135">
        <f>('broad money'!R135/100)*nGDP!R135</f>
        <v>0</v>
      </c>
      <c r="S135">
        <f>('broad money'!S135/100)*nGDP!S135</f>
        <v>0</v>
      </c>
      <c r="T135">
        <f>('broad money'!T135/100)*nGDP!T135</f>
        <v>0</v>
      </c>
      <c r="U135">
        <f>('broad money'!U135/100)*nGDP!U135</f>
        <v>0</v>
      </c>
      <c r="V135">
        <f>('broad money'!V135/100)*nGDP!V135</f>
        <v>0</v>
      </c>
      <c r="W135">
        <f>('broad money'!W135/100)*nGDP!W135</f>
        <v>0</v>
      </c>
      <c r="X135">
        <f>('broad money'!X135/100)*nGDP!X135</f>
        <v>0</v>
      </c>
      <c r="Y135">
        <f>('broad money'!Y135/100)*nGDP!Y135</f>
        <v>0</v>
      </c>
      <c r="Z135">
        <f>('broad money'!Z135/100)*nGDP!Z135</f>
        <v>0</v>
      </c>
      <c r="AA135">
        <f>('broad money'!AA135/100)*nGDP!AA135</f>
        <v>0</v>
      </c>
      <c r="AB135">
        <f>('broad money'!AB135/100)*nGDP!AB135</f>
        <v>0</v>
      </c>
      <c r="AC135">
        <f>('broad money'!AC135/100)*nGDP!AC135</f>
        <v>0</v>
      </c>
      <c r="AD135">
        <f>('broad money'!AD135/100)*nGDP!AD135</f>
        <v>0</v>
      </c>
      <c r="AE135">
        <f>('broad money'!AE135/100)*nGDP!AE135</f>
        <v>0</v>
      </c>
      <c r="AF135">
        <f>('broad money'!AF135/100)*nGDP!AF135</f>
        <v>0</v>
      </c>
      <c r="AG135">
        <f>('broad money'!AG135/100)*nGDP!AG135</f>
        <v>0</v>
      </c>
      <c r="AH135">
        <f>('broad money'!AH135/100)*nGDP!AH135</f>
        <v>70519626.424706072</v>
      </c>
      <c r="AI135">
        <f>('broad money'!AI135/100)*nGDP!AI135</f>
        <v>62647829.304568991</v>
      </c>
      <c r="AJ135">
        <f>('broad money'!AJ135/100)*nGDP!AJ135</f>
        <v>73089961.257976472</v>
      </c>
      <c r="AK135">
        <f>('broad money'!AK135/100)*nGDP!AK135</f>
        <v>106778572.22656718</v>
      </c>
      <c r="AL135">
        <f>('broad money'!AL135/100)*nGDP!AL135</f>
        <v>175704018.62251472</v>
      </c>
      <c r="AM135">
        <f>('broad money'!AM135/100)*nGDP!AM135</f>
        <v>231350063.39961284</v>
      </c>
      <c r="AN135">
        <f>('broad money'!AN135/100)*nGDP!AN135</f>
        <v>240174477.1278384</v>
      </c>
      <c r="AO135">
        <f>('broad money'!AO135/100)*nGDP!AO135</f>
        <v>265932335.88847122</v>
      </c>
      <c r="AP135">
        <f>('broad money'!AP135/100)*nGDP!AP135</f>
        <v>322227336.9418565</v>
      </c>
      <c r="AQ135">
        <f>('broad money'!AQ135/100)*nGDP!AQ135</f>
        <v>262536487.782105</v>
      </c>
      <c r="AR135">
        <f>('broad money'!AR135/100)*nGDP!AR135</f>
        <v>217473751.74649146</v>
      </c>
      <c r="AS135">
        <f>('broad money'!AS135/100)*nGDP!AS135</f>
        <v>286316704.74739689</v>
      </c>
      <c r="AT135">
        <f>('broad money'!AT135/100)*nGDP!AT135</f>
        <v>288915296.23788995</v>
      </c>
      <c r="AU135">
        <f>('broad money'!AU135/100)*nGDP!AU135</f>
        <v>350939644.02903467</v>
      </c>
      <c r="AV135">
        <f>('broad money'!AV135/100)*nGDP!AV135</f>
        <v>402997337.39064354</v>
      </c>
      <c r="AW135">
        <f>('broad money'!AW135/100)*nGDP!AW135</f>
        <v>486977346.15602583</v>
      </c>
      <c r="AX135">
        <f>('broad money'!AX135/100)*nGDP!AX135</f>
        <v>521844488.57293338</v>
      </c>
      <c r="AY135">
        <f>('broad money'!AY135/100)*nGDP!AY135</f>
        <v>693951238.29222596</v>
      </c>
      <c r="AZ135">
        <f>('broad money'!AZ135/100)*nGDP!AZ135</f>
        <v>1017859629.8250707</v>
      </c>
      <c r="BA135">
        <f>('broad money'!BA135/100)*nGDP!BA135</f>
        <v>1323078946.1681828</v>
      </c>
      <c r="BB135">
        <f>('broad money'!BB135/100)*nGDP!BB135</f>
        <v>1798941167.7150395</v>
      </c>
      <c r="BC135">
        <f>('broad money'!BC135/100)*nGDP!BC135</f>
        <v>2580833443.9936533</v>
      </c>
      <c r="BD135">
        <f>('broad money'!BD135/100)*nGDP!BD135</f>
        <v>0</v>
      </c>
      <c r="BE135">
        <f>('broad money'!BE135/100)*nGDP!BE135</f>
        <v>0</v>
      </c>
      <c r="BF135">
        <f>('broad money'!BF135/100)*nGDP!BF135</f>
        <v>0</v>
      </c>
      <c r="BG135">
        <f>('broad money'!BG135/100)*nGDP!BG135</f>
        <v>0</v>
      </c>
      <c r="BH135">
        <f>('broad money'!BH135/100)*nGDP!BH135</f>
        <v>0</v>
      </c>
      <c r="BI135">
        <f>('broad money'!BI135/100)*nGDP!BI135</f>
        <v>0</v>
      </c>
      <c r="BJ135">
        <f>('broad money'!BJ135/100)*nGDP!BJ135</f>
        <v>0</v>
      </c>
      <c r="BK135">
        <f>('broad money'!BK135/100)*nGDP!BK135</f>
        <v>0</v>
      </c>
      <c r="BL135">
        <f>('broad money'!BL135/100)*nGDP!BL135</f>
        <v>0</v>
      </c>
      <c r="BM135">
        <f>('broad money'!BM135/100)*nGDP!BM135</f>
        <v>0</v>
      </c>
      <c r="BN135">
        <f>('broad money'!BN135/100)*nGDP!BN135</f>
        <v>0</v>
      </c>
      <c r="BO135">
        <f>('broad money'!BO135/100)*nGDP!BO135</f>
        <v>0</v>
      </c>
      <c r="BP135">
        <f>('broad money'!BP135/100)*nGDP!BP135</f>
        <v>0</v>
      </c>
      <c r="BQ135">
        <f>('broad money'!BQ135/100)*nGDP!BQ135</f>
        <v>0</v>
      </c>
    </row>
    <row r="136" spans="1:69" x14ac:dyDescent="0.35">
      <c r="A136" t="s">
        <v>453</v>
      </c>
      <c r="B136" t="s">
        <v>454</v>
      </c>
      <c r="C136" t="s">
        <v>816</v>
      </c>
      <c r="D136" t="s">
        <v>817</v>
      </c>
      <c r="E136">
        <f>('broad money'!E136/100)*nGDP!E136</f>
        <v>0</v>
      </c>
      <c r="F136">
        <f>('broad money'!F136/100)*nGDP!F136</f>
        <v>0</v>
      </c>
      <c r="G136">
        <f>('broad money'!G136/100)*nGDP!G136</f>
        <v>0</v>
      </c>
      <c r="H136">
        <f>('broad money'!H136/100)*nGDP!H136</f>
        <v>0</v>
      </c>
      <c r="I136">
        <f>('broad money'!I136/100)*nGDP!I136</f>
        <v>0</v>
      </c>
      <c r="J136">
        <f>('broad money'!J136/100)*nGDP!J136</f>
        <v>0</v>
      </c>
      <c r="K136">
        <f>('broad money'!K136/100)*nGDP!K136</f>
        <v>0</v>
      </c>
      <c r="L136">
        <f>('broad money'!L136/100)*nGDP!L136</f>
        <v>0</v>
      </c>
      <c r="M136">
        <f>('broad money'!M136/100)*nGDP!M136</f>
        <v>0</v>
      </c>
      <c r="N136">
        <f>('broad money'!N136/100)*nGDP!N136</f>
        <v>0</v>
      </c>
      <c r="O136">
        <f>('broad money'!O136/100)*nGDP!O136</f>
        <v>0</v>
      </c>
      <c r="P136">
        <f>('broad money'!P136/100)*nGDP!P136</f>
        <v>0</v>
      </c>
      <c r="Q136">
        <f>('broad money'!Q136/100)*nGDP!Q136</f>
        <v>0</v>
      </c>
      <c r="R136">
        <f>('broad money'!R136/100)*nGDP!R136</f>
        <v>0</v>
      </c>
      <c r="S136">
        <f>('broad money'!S136/100)*nGDP!S136</f>
        <v>0</v>
      </c>
      <c r="T136">
        <f>('broad money'!T136/100)*nGDP!T136</f>
        <v>0</v>
      </c>
      <c r="U136">
        <f>('broad money'!U136/100)*nGDP!U136</f>
        <v>0</v>
      </c>
      <c r="V136">
        <f>('broad money'!V136/100)*nGDP!V136</f>
        <v>0</v>
      </c>
      <c r="W136">
        <f>('broad money'!W136/100)*nGDP!W136</f>
        <v>0</v>
      </c>
      <c r="X136">
        <f>('broad money'!X136/100)*nGDP!X136</f>
        <v>0</v>
      </c>
      <c r="Y136">
        <f>('broad money'!Y136/100)*nGDP!Y136</f>
        <v>0</v>
      </c>
      <c r="Z136">
        <f>('broad money'!Z136/100)*nGDP!Z136</f>
        <v>0</v>
      </c>
      <c r="AA136">
        <f>('broad money'!AA136/100)*nGDP!AA136</f>
        <v>0</v>
      </c>
      <c r="AB136">
        <f>('broad money'!AB136/100)*nGDP!AB136</f>
        <v>0</v>
      </c>
      <c r="AC136">
        <f>('broad money'!AC136/100)*nGDP!AC136</f>
        <v>0</v>
      </c>
      <c r="AD136">
        <f>('broad money'!AD136/100)*nGDP!AD136</f>
        <v>0</v>
      </c>
      <c r="AE136">
        <f>('broad money'!AE136/100)*nGDP!AE136</f>
        <v>0</v>
      </c>
      <c r="AF136">
        <f>('broad money'!AF136/100)*nGDP!AF136</f>
        <v>0</v>
      </c>
      <c r="AG136">
        <f>('broad money'!AG136/100)*nGDP!AG136</f>
        <v>5313911492.3148479</v>
      </c>
      <c r="AH136">
        <f>('broad money'!AH136/100)*nGDP!AH136</f>
        <v>4963276819.0960627</v>
      </c>
      <c r="AI136">
        <f>('broad money'!AI136/100)*nGDP!AI136</f>
        <v>5499042568.6494904</v>
      </c>
      <c r="AJ136">
        <f>('broad money'!AJ136/100)*nGDP!AJ136</f>
        <v>5924735005.5535774</v>
      </c>
      <c r="AK136">
        <f>('broad money'!AK136/100)*nGDP!AK136</f>
        <v>6875210037.4243059</v>
      </c>
      <c r="AL136">
        <f>('broad money'!AL136/100)*nGDP!AL136</f>
        <v>9003571346.5337124</v>
      </c>
      <c r="AM136">
        <f>('broad money'!AM136/100)*nGDP!AM136</f>
        <v>11696519254.806232</v>
      </c>
      <c r="AN136">
        <f>('broad money'!AN136/100)*nGDP!AN136</f>
        <v>14113319353.645029</v>
      </c>
      <c r="AO136">
        <f>('broad money'!AO136/100)*nGDP!AO136</f>
        <v>18400827287.768883</v>
      </c>
      <c r="AP136">
        <f>('broad money'!AP136/100)*nGDP!AP136</f>
        <v>22455063332.250767</v>
      </c>
      <c r="AQ136">
        <f>('broad money'!AQ136/100)*nGDP!AQ136</f>
        <v>26474456050.000828</v>
      </c>
      <c r="AR136">
        <f>('broad money'!AR136/100)*nGDP!AR136</f>
        <v>29727942678.420288</v>
      </c>
      <c r="AS136">
        <f>('broad money'!AS136/100)*nGDP!AS136</f>
        <v>32659900497.512421</v>
      </c>
      <c r="AT136">
        <f>('broad money'!AT136/100)*nGDP!AT136</f>
        <v>35098109452.736404</v>
      </c>
      <c r="AU136">
        <f>('broad money'!AU136/100)*nGDP!AU136</f>
        <v>37928663349.917</v>
      </c>
      <c r="AV136">
        <f>('broad money'!AV136/100)*nGDP!AV136</f>
        <v>42876084908.789566</v>
      </c>
      <c r="AW136">
        <f>('broad money'!AW136/100)*nGDP!AW136</f>
        <v>47203838142.620232</v>
      </c>
      <c r="AX136">
        <f>('broad money'!AX136/100)*nGDP!AX136</f>
        <v>49325187396.351448</v>
      </c>
      <c r="AY136">
        <f>('broad money'!AY136/100)*nGDP!AY136</f>
        <v>53170841127.694717</v>
      </c>
      <c r="AZ136">
        <f>('broad money'!AZ136/100)*nGDP!AZ136</f>
        <v>59774302487.562263</v>
      </c>
      <c r="BA136">
        <f>('broad money'!BA136/100)*nGDP!BA136</f>
        <v>68606299834.162376</v>
      </c>
      <c r="BB136">
        <f>('broad money'!BB136/100)*nGDP!BB136</f>
        <v>82068691873.963562</v>
      </c>
      <c r="BC136">
        <f>('broad money'!BC136/100)*nGDP!BC136</f>
        <v>92003106467.661713</v>
      </c>
      <c r="BD136">
        <f>('broad money'!BD136/100)*nGDP!BD136</f>
        <v>97036593034.825836</v>
      </c>
      <c r="BE136">
        <f>('broad money'!BE136/100)*nGDP!BE136</f>
        <v>103800202985.07474</v>
      </c>
      <c r="BF136">
        <f>('broad money'!BF136/100)*nGDP!BF136</f>
        <v>110944090878.93845</v>
      </c>
      <c r="BG136">
        <f>('broad money'!BG136/100)*nGDP!BG136</f>
        <v>117495121061.35959</v>
      </c>
      <c r="BH136">
        <f>('broad money'!BH136/100)*nGDP!BH136</f>
        <v>123446108656.7162</v>
      </c>
      <c r="BI136">
        <f>('broad money'!BI136/100)*nGDP!BI136</f>
        <v>132621489050.74664</v>
      </c>
      <c r="BJ136">
        <f>('broad money'!BJ136/100)*nGDP!BJ136</f>
        <v>138199845522.52594</v>
      </c>
      <c r="BK136">
        <f>('broad money'!BK136/100)*nGDP!BK136</f>
        <v>0</v>
      </c>
      <c r="BL136">
        <f>('broad money'!BL136/100)*nGDP!BL136</f>
        <v>0</v>
      </c>
      <c r="BM136">
        <f>('broad money'!BM136/100)*nGDP!BM136</f>
        <v>0</v>
      </c>
      <c r="BN136">
        <f>('broad money'!BN136/100)*nGDP!BN136</f>
        <v>0</v>
      </c>
      <c r="BO136">
        <f>('broad money'!BO136/100)*nGDP!BO136</f>
        <v>0</v>
      </c>
      <c r="BP136">
        <f>('broad money'!BP136/100)*nGDP!BP136</f>
        <v>0</v>
      </c>
      <c r="BQ136">
        <f>('broad money'!BQ136/100)*nGDP!BQ136</f>
        <v>0</v>
      </c>
    </row>
    <row r="137" spans="1:69" x14ac:dyDescent="0.35">
      <c r="A137" t="s">
        <v>455</v>
      </c>
      <c r="B137" t="s">
        <v>456</v>
      </c>
      <c r="C137" t="s">
        <v>816</v>
      </c>
      <c r="D137" t="s">
        <v>817</v>
      </c>
      <c r="E137">
        <f>('broad money'!E137/100)*nGDP!E137</f>
        <v>0</v>
      </c>
      <c r="F137">
        <f>('broad money'!F137/100)*nGDP!F137</f>
        <v>0</v>
      </c>
      <c r="G137">
        <f>('broad money'!G137/100)*nGDP!G137</f>
        <v>0</v>
      </c>
      <c r="H137">
        <f>('broad money'!H137/100)*nGDP!H137</f>
        <v>0</v>
      </c>
      <c r="I137">
        <f>('broad money'!I137/100)*nGDP!I137</f>
        <v>0</v>
      </c>
      <c r="J137">
        <f>('broad money'!J137/100)*nGDP!J137</f>
        <v>0</v>
      </c>
      <c r="K137">
        <f>('broad money'!K137/100)*nGDP!K137</f>
        <v>0</v>
      </c>
      <c r="L137">
        <f>('broad money'!L137/100)*nGDP!L137</f>
        <v>0</v>
      </c>
      <c r="M137">
        <f>('broad money'!M137/100)*nGDP!M137</f>
        <v>0</v>
      </c>
      <c r="N137">
        <f>('broad money'!N137/100)*nGDP!N137</f>
        <v>0</v>
      </c>
      <c r="O137">
        <f>('broad money'!O137/100)*nGDP!O137</f>
        <v>0</v>
      </c>
      <c r="P137">
        <f>('broad money'!P137/100)*nGDP!P137</f>
        <v>0</v>
      </c>
      <c r="Q137">
        <f>('broad money'!Q137/100)*nGDP!Q137</f>
        <v>0</v>
      </c>
      <c r="R137">
        <f>('broad money'!R137/100)*nGDP!R137</f>
        <v>0</v>
      </c>
      <c r="S137">
        <f>('broad money'!S137/100)*nGDP!S137</f>
        <v>3163111.790344913</v>
      </c>
      <c r="T137">
        <f>('broad money'!T137/100)*nGDP!T137</f>
        <v>1591774.8635883476</v>
      </c>
      <c r="U137">
        <f>('broad money'!U137/100)*nGDP!U137</f>
        <v>2344487.1249077604</v>
      </c>
      <c r="V137">
        <f>('broad money'!V137/100)*nGDP!V137</f>
        <v>2632910.1839297102</v>
      </c>
      <c r="W137">
        <f>('broad money'!W137/100)*nGDP!W137</f>
        <v>3251014.9686218058</v>
      </c>
      <c r="X137">
        <f>('broad money'!X137/100)*nGDP!X137</f>
        <v>3331981.8718562797</v>
      </c>
      <c r="Y137">
        <f>('broad money'!Y137/100)*nGDP!Y137</f>
        <v>2556056.227109544</v>
      </c>
      <c r="Z137">
        <f>('broad money'!Z137/100)*nGDP!Z137</f>
        <v>2263046.479154367</v>
      </c>
      <c r="AA137">
        <f>('broad money'!AA137/100)*nGDP!AA137</f>
        <v>2825055.8428555587</v>
      </c>
      <c r="AB137">
        <f>('broad money'!AB137/100)*nGDP!AB137</f>
        <v>3126679.0911548254</v>
      </c>
      <c r="AC137">
        <f>('broad money'!AC137/100)*nGDP!AC137</f>
        <v>3149655.6014853898</v>
      </c>
      <c r="AD137">
        <f>('broad money'!AD137/100)*nGDP!AD137</f>
        <v>3707918.0906662894</v>
      </c>
      <c r="AE137">
        <f>('broad money'!AE137/100)*nGDP!AE137</f>
        <v>4399646.7688577874</v>
      </c>
      <c r="AF137">
        <f>('broad money'!AF137/100)*nGDP!AF137</f>
        <v>5059182.4895454431</v>
      </c>
      <c r="AG137">
        <f>('broad money'!AG137/100)*nGDP!AG137</f>
        <v>5551982.3774890518</v>
      </c>
      <c r="AH137">
        <f>('broad money'!AH137/100)*nGDP!AH137</f>
        <v>6722040.2630605577</v>
      </c>
      <c r="AI137">
        <f>('broad money'!AI137/100)*nGDP!AI137</f>
        <v>0</v>
      </c>
      <c r="AJ137">
        <f>('broad money'!AJ137/100)*nGDP!AJ137</f>
        <v>7634619.0898537431</v>
      </c>
      <c r="AK137">
        <f>('broad money'!AK137/100)*nGDP!AK137</f>
        <v>9132549.8656952698</v>
      </c>
      <c r="AL137">
        <f>('broad money'!AL137/100)*nGDP!AL137</f>
        <v>15127029.289168736</v>
      </c>
      <c r="AM137">
        <f>('broad money'!AM137/100)*nGDP!AM137</f>
        <v>16900053.731974687</v>
      </c>
      <c r="AN137">
        <f>('broad money'!AN137/100)*nGDP!AN137</f>
        <v>20393318.396147598</v>
      </c>
      <c r="AO137">
        <f>('broad money'!AO137/100)*nGDP!AO137</f>
        <v>19122284.494262073</v>
      </c>
      <c r="AP137">
        <f>('broad money'!AP137/100)*nGDP!AP137</f>
        <v>18331817.282974105</v>
      </c>
      <c r="AQ137">
        <f>('broad money'!AQ137/100)*nGDP!AQ137</f>
        <v>46010528.217791803</v>
      </c>
      <c r="AR137">
        <f>('broad money'!AR137/100)*nGDP!AR137</f>
        <v>50860664.638147943</v>
      </c>
      <c r="AS137">
        <f>('broad money'!AS137/100)*nGDP!AS137</f>
        <v>61653419.717621185</v>
      </c>
      <c r="AT137">
        <f>('broad money'!AT137/100)*nGDP!AT137</f>
        <v>58501508.972690202</v>
      </c>
      <c r="AU137">
        <f>('broad money'!AU137/100)*nGDP!AU137</f>
        <v>48297260.140179478</v>
      </c>
      <c r="AV137">
        <f>('broad money'!AV137/100)*nGDP!AV137</f>
        <v>54990210.12155848</v>
      </c>
      <c r="AW137">
        <f>('broad money'!AW137/100)*nGDP!AW137</f>
        <v>86656299.016528323</v>
      </c>
      <c r="AX137">
        <f>('broad money'!AX137/100)*nGDP!AX137</f>
        <v>111713588.94898969</v>
      </c>
      <c r="AY137">
        <f>('broad money'!AY137/100)*nGDP!AY137</f>
        <v>147944490.60626557</v>
      </c>
      <c r="AZ137">
        <f>('broad money'!AZ137/100)*nGDP!AZ137</f>
        <v>184529574.31857884</v>
      </c>
      <c r="BA137">
        <f>('broad money'!BA137/100)*nGDP!BA137</f>
        <v>254083219.46643984</v>
      </c>
      <c r="BB137">
        <f>('broad money'!BB137/100)*nGDP!BB137</f>
        <v>319285088.36337358</v>
      </c>
      <c r="BC137">
        <f>('broad money'!BC137/100)*nGDP!BC137</f>
        <v>410038667.00908083</v>
      </c>
      <c r="BD137">
        <f>('broad money'!BD137/100)*nGDP!BD137</f>
        <v>533623085.29416513</v>
      </c>
      <c r="BE137">
        <f>('broad money'!BE137/100)*nGDP!BE137</f>
        <v>545374423.65553248</v>
      </c>
      <c r="BF137">
        <f>('broad money'!BF137/100)*nGDP!BF137</f>
        <v>668874501.14999866</v>
      </c>
      <c r="BG137">
        <f>('broad money'!BG137/100)*nGDP!BG137</f>
        <v>615677662.2284112</v>
      </c>
      <c r="BH137">
        <f>('broad money'!BH137/100)*nGDP!BH137</f>
        <v>669304970.49805975</v>
      </c>
      <c r="BI137">
        <f>('broad money'!BI137/100)*nGDP!BI137</f>
        <v>614892964.05790353</v>
      </c>
      <c r="BJ137">
        <f>('broad money'!BJ137/100)*nGDP!BJ137</f>
        <v>680309617.90991271</v>
      </c>
      <c r="BK137">
        <f>('broad money'!BK137/100)*nGDP!BK137</f>
        <v>700940239.45389199</v>
      </c>
      <c r="BL137">
        <f>('broad money'!BL137/100)*nGDP!BL137</f>
        <v>649072073.35973883</v>
      </c>
      <c r="BM137">
        <f>('broad money'!BM137/100)*nGDP!BM137</f>
        <v>664673252.89530611</v>
      </c>
      <c r="BN137">
        <f>('broad money'!BN137/100)*nGDP!BN137</f>
        <v>0</v>
      </c>
      <c r="BO137">
        <f>('broad money'!BO137/100)*nGDP!BO137</f>
        <v>0</v>
      </c>
      <c r="BP137">
        <f>('broad money'!BP137/100)*nGDP!BP137</f>
        <v>0</v>
      </c>
      <c r="BQ137">
        <f>('broad money'!BQ137/100)*nGDP!BQ137</f>
        <v>0</v>
      </c>
    </row>
    <row r="138" spans="1:69" x14ac:dyDescent="0.35">
      <c r="A138" t="s">
        <v>457</v>
      </c>
      <c r="B138" t="s">
        <v>458</v>
      </c>
      <c r="C138" t="s">
        <v>816</v>
      </c>
      <c r="D138" t="s">
        <v>817</v>
      </c>
      <c r="E138">
        <f>('broad money'!E138/100)*nGDP!E138</f>
        <v>81479967.408012897</v>
      </c>
      <c r="F138">
        <f>('broad money'!F138/100)*nGDP!F138</f>
        <v>97999960.800015837</v>
      </c>
      <c r="G138">
        <f>('broad money'!G138/100)*nGDP!G138</f>
        <v>115079953.96801811</v>
      </c>
      <c r="H138">
        <f>('broad money'!H138/100)*nGDP!H138</f>
        <v>135575945.76962212</v>
      </c>
      <c r="I138">
        <f>('broad money'!I138/100)*nGDP!I138</f>
        <v>173515930.59362689</v>
      </c>
      <c r="J138">
        <f>('broad money'!J138/100)*nGDP!J138</f>
        <v>261911895.2352429</v>
      </c>
      <c r="K138">
        <f>('broad money'!K138/100)*nGDP!K138</f>
        <v>335691865.72325534</v>
      </c>
      <c r="L138">
        <f>('broad money'!L138/100)*nGDP!L138</f>
        <v>417815832.87366498</v>
      </c>
      <c r="M138">
        <f>('broad money'!M138/100)*nGDP!M138</f>
        <v>528947788.42088389</v>
      </c>
      <c r="N138">
        <f>('broad money'!N138/100)*nGDP!N138</f>
        <v>698319720.67211425</v>
      </c>
      <c r="O138">
        <f>('broad money'!O138/100)*nGDP!O138</f>
        <v>829947668.02093256</v>
      </c>
      <c r="P138">
        <f>('broad money'!P138/100)*nGDP!P138</f>
        <v>1209173621.9080291</v>
      </c>
      <c r="Q138">
        <f>('broad money'!Q138/100)*nGDP!Q138</f>
        <v>1575086564.0969527</v>
      </c>
      <c r="R138">
        <f>('broad money'!R138/100)*nGDP!R138</f>
        <v>2242438988.6209884</v>
      </c>
      <c r="S138">
        <f>('broad money'!S138/100)*nGDP!S138</f>
        <v>3555502261.4346862</v>
      </c>
      <c r="T138">
        <f>('broad money'!T138/100)*nGDP!T138</f>
        <v>3728107657.1266465</v>
      </c>
      <c r="U138">
        <f>('broad money'!U138/100)*nGDP!U138</f>
        <v>4841192902.5741987</v>
      </c>
      <c r="V138">
        <f>('broad money'!V138/100)*nGDP!V138</f>
        <v>6075473482.6093979</v>
      </c>
      <c r="W138">
        <f>('broad money'!W138/100)*nGDP!W138</f>
        <v>6978763794.0760298</v>
      </c>
      <c r="X138">
        <f>('broad money'!X138/100)*nGDP!X138</f>
        <v>9482014923.1044636</v>
      </c>
      <c r="Y138">
        <f>('broad money'!Y138/100)*nGDP!Y138</f>
        <v>12007255506.652573</v>
      </c>
      <c r="Z138">
        <f>('broad money'!Z138/100)*nGDP!Z138</f>
        <v>13896984313.566551</v>
      </c>
      <c r="AA138">
        <f>('broad money'!AA138/100)*nGDP!AA138</f>
        <v>12800275626.323648</v>
      </c>
      <c r="AB138">
        <f>('broad money'!AB138/100)*nGDP!AB138</f>
        <v>12156708427.207293</v>
      </c>
      <c r="AC138">
        <f>('broad money'!AC138/100)*nGDP!AC138</f>
        <v>12177751956.575371</v>
      </c>
      <c r="AD138">
        <f>('broad money'!AD138/100)*nGDP!AD138</f>
        <v>15471486524.372305</v>
      </c>
      <c r="AE138">
        <f>('broad money'!AE138/100)*nGDP!AE138</f>
        <v>13593672716.204412</v>
      </c>
      <c r="AF138">
        <f>('broad money'!AF138/100)*nGDP!AF138</f>
        <v>14989680923.285803</v>
      </c>
      <c r="AG138">
        <f>('broad money'!AG138/100)*nGDP!AG138</f>
        <v>14716736547.868645</v>
      </c>
      <c r="AH138">
        <f>('broad money'!AH138/100)*nGDP!AH138</f>
        <v>15644932276.820581</v>
      </c>
      <c r="AI138">
        <f>('broad money'!AI138/100)*nGDP!AI138</f>
        <v>19694427866.66993</v>
      </c>
      <c r="AJ138">
        <f>('broad money'!AJ138/100)*nGDP!AJ138</f>
        <v>19650141774.244148</v>
      </c>
      <c r="AK138">
        <f>('broad money'!AK138/100)*nGDP!AK138</f>
        <v>22824121923.758553</v>
      </c>
      <c r="AL138">
        <f>('broad money'!AL138/100)*nGDP!AL138</f>
        <v>22368268883.26709</v>
      </c>
      <c r="AM138">
        <f>('broad money'!AM138/100)*nGDP!AM138</f>
        <v>22279399944.885849</v>
      </c>
      <c r="AN138">
        <f>('broad money'!AN138/100)*nGDP!AN138</f>
        <v>20335529541.187885</v>
      </c>
      <c r="AO138">
        <f>('broad money'!AO138/100)*nGDP!AO138</f>
        <v>19666895604.395615</v>
      </c>
      <c r="AP138">
        <f>('broad money'!AP138/100)*nGDP!AP138</f>
        <v>17949469043.062428</v>
      </c>
      <c r="AQ138">
        <f>('broad money'!AQ138/100)*nGDP!AQ138</f>
        <v>18365221333.949257</v>
      </c>
      <c r="AR138">
        <f>('broad money'!AR138/100)*nGDP!AR138</f>
        <v>19884608170.138271</v>
      </c>
      <c r="AS138">
        <f>('broad money'!AS138/100)*nGDP!AS138</f>
        <v>18565571369.999424</v>
      </c>
      <c r="AT138">
        <f>('broad money'!AT138/100)*nGDP!AT138</f>
        <v>16394133513.149029</v>
      </c>
      <c r="AU138">
        <f>('broad money'!AU138/100)*nGDP!AU138</f>
        <v>8287559055.1181059</v>
      </c>
      <c r="AV138">
        <f>('broad money'!AV138/100)*nGDP!AV138</f>
        <v>8757343749.9999866</v>
      </c>
      <c r="AW138">
        <f>('broad money'!AW138/100)*nGDP!AW138</f>
        <v>9809923076.92309</v>
      </c>
      <c r="AX138">
        <f>('broad money'!AX138/100)*nGDP!AX138</f>
        <v>12574280506.120163</v>
      </c>
      <c r="AY138">
        <f>('broad money'!AY138/100)*nGDP!AY138</f>
        <v>14287911130.870607</v>
      </c>
      <c r="AZ138">
        <f>('broad money'!AZ138/100)*nGDP!AZ138</f>
        <v>20518989898.189896</v>
      </c>
      <c r="BA138">
        <f>('broad money'!BA138/100)*nGDP!BA138</f>
        <v>31590552828.544819</v>
      </c>
      <c r="BB138">
        <f>('broad money'!BB138/100)*nGDP!BB138</f>
        <v>36204522573.779427</v>
      </c>
      <c r="BC138">
        <f>('broad money'!BC138/100)*nGDP!BC138</f>
        <v>35620296671.347763</v>
      </c>
      <c r="BD138">
        <f>('broad money'!BD138/100)*nGDP!BD138</f>
        <v>45707730089.073898</v>
      </c>
      <c r="BE138">
        <f>('broad money'!BE138/100)*nGDP!BE138</f>
        <v>49929140973.003822</v>
      </c>
      <c r="BF138">
        <f>('broad money'!BF138/100)*nGDP!BF138</f>
        <v>52653236790.040352</v>
      </c>
      <c r="BG138">
        <f>('broad money'!BG138/100)*nGDP!BG138</f>
        <v>52445618630.57663</v>
      </c>
      <c r="BH138">
        <f>('broad money'!BH138/100)*nGDP!BH138</f>
        <v>54356759652.768257</v>
      </c>
      <c r="BI138">
        <f>('broad money'!BI138/100)*nGDP!BI138</f>
        <v>65918184309.34523</v>
      </c>
      <c r="BJ138">
        <f>('broad money'!BJ138/100)*nGDP!BJ138</f>
        <v>82027999159.337173</v>
      </c>
      <c r="BK138">
        <f>('broad money'!BK138/100)*nGDP!BK138</f>
        <v>83235302284.116608</v>
      </c>
      <c r="BL138">
        <f>('broad money'!BL138/100)*nGDP!BL138</f>
        <v>79747047591.480133</v>
      </c>
      <c r="BM138">
        <f>('broad money'!BM138/100)*nGDP!BM138</f>
        <v>92487533148.698685</v>
      </c>
      <c r="BN138">
        <f>('broad money'!BN138/100)*nGDP!BN138</f>
        <v>22684780320.598297</v>
      </c>
      <c r="BO138">
        <f>('broad money'!BO138/100)*nGDP!BO138</f>
        <v>0</v>
      </c>
      <c r="BP138">
        <f>('broad money'!BP138/100)*nGDP!BP138</f>
        <v>0</v>
      </c>
      <c r="BQ138">
        <f>('broad money'!BQ138/100)*nGDP!BQ138</f>
        <v>0</v>
      </c>
    </row>
    <row r="139" spans="1:69" x14ac:dyDescent="0.35">
      <c r="A139" t="s">
        <v>459</v>
      </c>
      <c r="B139" t="s">
        <v>460</v>
      </c>
      <c r="C139" t="s">
        <v>816</v>
      </c>
      <c r="D139" t="s">
        <v>817</v>
      </c>
      <c r="E139">
        <f>('broad money'!E139/100)*nGDP!E139</f>
        <v>0</v>
      </c>
      <c r="F139">
        <f>('broad money'!F139/100)*nGDP!F139</f>
        <v>0</v>
      </c>
      <c r="G139">
        <f>('broad money'!G139/100)*nGDP!G139</f>
        <v>0</v>
      </c>
      <c r="H139">
        <f>('broad money'!H139/100)*nGDP!H139</f>
        <v>0</v>
      </c>
      <c r="I139">
        <f>('broad money'!I139/100)*nGDP!I139</f>
        <v>0</v>
      </c>
      <c r="J139">
        <f>('broad money'!J139/100)*nGDP!J139</f>
        <v>0</v>
      </c>
      <c r="K139">
        <f>('broad money'!K139/100)*nGDP!K139</f>
        <v>0</v>
      </c>
      <c r="L139">
        <f>('broad money'!L139/100)*nGDP!L139</f>
        <v>0</v>
      </c>
      <c r="M139">
        <f>('broad money'!M139/100)*nGDP!M139</f>
        <v>0</v>
      </c>
      <c r="N139">
        <f>('broad money'!N139/100)*nGDP!N139</f>
        <v>0</v>
      </c>
      <c r="O139">
        <f>('broad money'!O139/100)*nGDP!O139</f>
        <v>0</v>
      </c>
      <c r="P139">
        <f>('broad money'!P139/100)*nGDP!P139</f>
        <v>0</v>
      </c>
      <c r="Q139">
        <f>('broad money'!Q139/100)*nGDP!Q139</f>
        <v>0</v>
      </c>
      <c r="R139">
        <f>('broad money'!R139/100)*nGDP!R139</f>
        <v>0</v>
      </c>
      <c r="S139">
        <f>('broad money'!S139/100)*nGDP!S139</f>
        <v>0</v>
      </c>
      <c r="T139">
        <f>('broad money'!T139/100)*nGDP!T139</f>
        <v>0</v>
      </c>
      <c r="U139">
        <f>('broad money'!U139/100)*nGDP!U139</f>
        <v>0</v>
      </c>
      <c r="V139">
        <f>('broad money'!V139/100)*nGDP!V139</f>
        <v>0</v>
      </c>
      <c r="W139">
        <f>('broad money'!W139/100)*nGDP!W139</f>
        <v>0</v>
      </c>
      <c r="X139">
        <f>('broad money'!X139/100)*nGDP!X139</f>
        <v>0</v>
      </c>
      <c r="Y139">
        <f>('broad money'!Y139/100)*nGDP!Y139</f>
        <v>61939259.259259053</v>
      </c>
      <c r="Z139">
        <f>('broad money'!Z139/100)*nGDP!Z139</f>
        <v>72753703.703703582</v>
      </c>
      <c r="AA139">
        <f>('broad money'!AA139/100)*nGDP!AA139</f>
        <v>79463703.703703582</v>
      </c>
      <c r="AB139">
        <f>('broad money'!AB139/100)*nGDP!AB139</f>
        <v>91028518.518518463</v>
      </c>
      <c r="AC139">
        <f>('broad money'!AC139/100)*nGDP!AC139</f>
        <v>101492962.96263157</v>
      </c>
      <c r="AD139">
        <f>('broad money'!AD139/100)*nGDP!AD139</f>
        <v>121717777.7777887</v>
      </c>
      <c r="AE139">
        <f>('broad money'!AE139/100)*nGDP!AE139</f>
        <v>152668518.51851854</v>
      </c>
      <c r="AF139">
        <f>('broad money'!AF139/100)*nGDP!AF139</f>
        <v>177532222.2222226</v>
      </c>
      <c r="AG139">
        <f>('broad money'!AG139/100)*nGDP!AG139</f>
        <v>217513703.70370382</v>
      </c>
      <c r="AH139">
        <f>('broad money'!AH139/100)*nGDP!AH139</f>
        <v>253681481.48148152</v>
      </c>
      <c r="AI139">
        <f>('broad money'!AI139/100)*nGDP!AI139</f>
        <v>283502222.22222251</v>
      </c>
      <c r="AJ139">
        <f>('broad money'!AJ139/100)*nGDP!AJ139</f>
        <v>306027037.0370369</v>
      </c>
      <c r="AK139">
        <f>('broad money'!AK139/100)*nGDP!AK139</f>
        <v>314644814.81481463</v>
      </c>
      <c r="AL139">
        <f>('broad money'!AL139/100)*nGDP!AL139</f>
        <v>333797037.0370369</v>
      </c>
      <c r="AM139">
        <f>('broad money'!AM139/100)*nGDP!AM139</f>
        <v>355494224.81481493</v>
      </c>
      <c r="AN139">
        <f>('broad money'!AN139/100)*nGDP!AN139</f>
        <v>393771126.66666687</v>
      </c>
      <c r="AO139">
        <f>('broad money'!AO139/100)*nGDP!AO139</f>
        <v>413114345.92592561</v>
      </c>
      <c r="AP139">
        <f>('broad money'!AP139/100)*nGDP!AP139</f>
        <v>430442330.37037063</v>
      </c>
      <c r="AQ139">
        <f>('broad money'!AQ139/100)*nGDP!AQ139</f>
        <v>480195041.85185134</v>
      </c>
      <c r="AR139">
        <f>('broad money'!AR139/100)*nGDP!AR139</f>
        <v>519383254.81481451</v>
      </c>
      <c r="AS139">
        <f>('broad money'!AS139/100)*nGDP!AS139</f>
        <v>551309992.59259248</v>
      </c>
      <c r="AT139">
        <f>('broad money'!AT139/100)*nGDP!AT139</f>
        <v>576010841.85185134</v>
      </c>
      <c r="AU139">
        <f>('broad money'!AU139/100)*nGDP!AU139</f>
        <v>583709981.85185218</v>
      </c>
      <c r="AV139">
        <f>('broad money'!AV139/100)*nGDP!AV139</f>
        <v>646236231.85185146</v>
      </c>
      <c r="AW139">
        <f>('broad money'!AW139/100)*nGDP!AW139</f>
        <v>697874383.70370555</v>
      </c>
      <c r="AX139">
        <f>('broad money'!AX139/100)*nGDP!AX139</f>
        <v>784803174.07407737</v>
      </c>
      <c r="AY139">
        <f>('broad money'!AY139/100)*nGDP!AY139</f>
        <v>921609203.33333743</v>
      </c>
      <c r="AZ139">
        <f>('broad money'!AZ139/100)*nGDP!AZ139</f>
        <v>985616067.40740442</v>
      </c>
      <c r="BA139">
        <f>('broad money'!BA139/100)*nGDP!BA139</f>
        <v>1061401403.703703</v>
      </c>
      <c r="BB139">
        <f>('broad money'!BB139/100)*nGDP!BB139</f>
        <v>1093538884.4444458</v>
      </c>
      <c r="BC139">
        <f>('broad money'!BC139/100)*nGDP!BC139</f>
        <v>1113454167.5009112</v>
      </c>
      <c r="BD139">
        <f>('broad money'!BD139/100)*nGDP!BD139</f>
        <v>1149114708.3779073</v>
      </c>
      <c r="BE139">
        <f>('broad money'!BE139/100)*nGDP!BE139</f>
        <v>1186796525.7153504</v>
      </c>
      <c r="BF139">
        <f>('broad money'!BF139/100)*nGDP!BF139</f>
        <v>1222286779.2123089</v>
      </c>
      <c r="BG139">
        <f>('broad money'!BG139/100)*nGDP!BG139</f>
        <v>1256895542.2860849</v>
      </c>
      <c r="BH139">
        <f>('broad money'!BH139/100)*nGDP!BH139</f>
        <v>1324996666.6666656</v>
      </c>
      <c r="BI139">
        <f>('broad money'!BI139/100)*nGDP!BI139</f>
        <v>1338288888.8888855</v>
      </c>
      <c r="BJ139">
        <f>('broad money'!BJ139/100)*nGDP!BJ139</f>
        <v>1376762962.9629595</v>
      </c>
      <c r="BK139">
        <f>('broad money'!BK139/100)*nGDP!BK139</f>
        <v>1445049872.518522</v>
      </c>
      <c r="BL139">
        <f>('broad money'!BL139/100)*nGDP!BL139</f>
        <v>1324508622.2222188</v>
      </c>
      <c r="BM139">
        <f>('broad money'!BM139/100)*nGDP!BM139</f>
        <v>1156432890.3703663</v>
      </c>
      <c r="BN139">
        <f>('broad money'!BN139/100)*nGDP!BN139</f>
        <v>1328329677.2222176</v>
      </c>
      <c r="BO139">
        <f>('broad money'!BO139/100)*nGDP!BO139</f>
        <v>1382191957.5555534</v>
      </c>
      <c r="BP139">
        <f>('broad money'!BP139/100)*nGDP!BP139</f>
        <v>1533936186.9259288</v>
      </c>
      <c r="BQ139">
        <f>('broad money'!BQ139/100)*nGDP!BQ139</f>
        <v>1700158893.7777748</v>
      </c>
    </row>
    <row r="140" spans="1:69" x14ac:dyDescent="0.35">
      <c r="A140" t="s">
        <v>461</v>
      </c>
      <c r="B140" t="s">
        <v>462</v>
      </c>
      <c r="C140" t="s">
        <v>816</v>
      </c>
      <c r="D140" t="s">
        <v>817</v>
      </c>
      <c r="E140">
        <f>('broad money'!E140/100)*nGDP!E140</f>
        <v>16359417822.326281</v>
      </c>
      <c r="F140">
        <f>('broad money'!F140/100)*nGDP!F140</f>
        <v>16983181050.292997</v>
      </c>
      <c r="G140">
        <f>('broad money'!G140/100)*nGDP!G140</f>
        <v>18461616944.888336</v>
      </c>
      <c r="H140">
        <f>('broad money'!H140/100)*nGDP!H140</f>
        <v>19793403837.54771</v>
      </c>
      <c r="I140">
        <f>('broad money'!I140/100)*nGDP!I140</f>
        <v>21358896539.171097</v>
      </c>
      <c r="J140">
        <f>('broad money'!J140/100)*nGDP!J140</f>
        <v>23129275295.116093</v>
      </c>
      <c r="K140">
        <f>('broad money'!K140/100)*nGDP!K140</f>
        <v>24487698495.50539</v>
      </c>
      <c r="L140">
        <f>('broad money'!L140/100)*nGDP!L140</f>
        <v>27134379214.419464</v>
      </c>
      <c r="M140">
        <f>('broad money'!M140/100)*nGDP!M140</f>
        <v>30100306459.675735</v>
      </c>
      <c r="N140">
        <f>('broad money'!N140/100)*nGDP!N140</f>
        <v>34772321351.74292</v>
      </c>
      <c r="O140">
        <f>('broad money'!O140/100)*nGDP!O140</f>
        <v>39768542746.528252</v>
      </c>
      <c r="P140">
        <f>('broad money'!P140/100)*nGDP!P140</f>
        <v>44675101197.408524</v>
      </c>
      <c r="Q140">
        <f>('broad money'!Q140/100)*nGDP!Q140</f>
        <v>53496117508.713127</v>
      </c>
      <c r="R140">
        <f>('broad money'!R140/100)*nGDP!R140</f>
        <v>69777052185.049271</v>
      </c>
      <c r="S140">
        <f>('broad money'!S140/100)*nGDP!S140</f>
        <v>86529662305.511673</v>
      </c>
      <c r="T140">
        <f>('broad money'!T140/100)*nGDP!T140</f>
        <v>93510658273.948196</v>
      </c>
      <c r="U140">
        <f>('broad money'!U140/100)*nGDP!U140</f>
        <v>106191643192.92145</v>
      </c>
      <c r="V140">
        <f>('broad money'!V140/100)*nGDP!V140</f>
        <v>107717308957.84564</v>
      </c>
      <c r="W140">
        <f>('broad money'!W140/100)*nGDP!W140</f>
        <v>135835437062.03162</v>
      </c>
      <c r="X140">
        <f>('broad money'!X140/100)*nGDP!X140</f>
        <v>157452511059.12683</v>
      </c>
      <c r="Y140">
        <f>('broad money'!Y140/100)*nGDP!Y140</f>
        <v>183662658219.8443</v>
      </c>
      <c r="Z140">
        <f>('broad money'!Z140/100)*nGDP!Z140</f>
        <v>221253814765.34579</v>
      </c>
      <c r="AA140">
        <f>('broad money'!AA140/100)*nGDP!AA140</f>
        <v>194486306897.77377</v>
      </c>
      <c r="AB140">
        <f>('broad money'!AB140/100)*nGDP!AB140</f>
        <v>182730770193.1308</v>
      </c>
      <c r="AC140">
        <f>('broad money'!AC140/100)*nGDP!AC140</f>
        <v>193428530560.17361</v>
      </c>
      <c r="AD140">
        <f>('broad money'!AD140/100)*nGDP!AD140</f>
        <v>179569419005.65564</v>
      </c>
      <c r="AE140">
        <f>('broad money'!AE140/100)*nGDP!AE140</f>
        <v>195616862288.15137</v>
      </c>
      <c r="AF140">
        <f>('broad money'!AF140/100)*nGDP!AF140</f>
        <v>205676544991.21176</v>
      </c>
      <c r="AG140">
        <f>('broad money'!AG140/100)*nGDP!AG140</f>
        <v>397447898000.97449</v>
      </c>
      <c r="AH140">
        <f>('broad money'!AH140/100)*nGDP!AH140</f>
        <v>632446289656.01782</v>
      </c>
      <c r="AI140">
        <f>('broad money'!AI140/100)*nGDP!AI140</f>
        <v>285178524388.94867</v>
      </c>
      <c r="AJ140">
        <f>('broad money'!AJ140/100)*nGDP!AJ140</f>
        <v>321796481115.95862</v>
      </c>
      <c r="AK140">
        <f>('broad money'!AK140/100)*nGDP!AK140</f>
        <v>444175169211.72931</v>
      </c>
      <c r="AL140">
        <f>('broad money'!AL140/100)*nGDP!AL140</f>
        <v>634286770755.09448</v>
      </c>
      <c r="AM140">
        <f>('broad money'!AM140/100)*nGDP!AM140</f>
        <v>561793543293.72302</v>
      </c>
      <c r="AN140">
        <f>('broad money'!AN140/100)*nGDP!AN140</f>
        <v>550713053288.25488</v>
      </c>
      <c r="AO140">
        <f>('broad money'!AO140/100)*nGDP!AO140</f>
        <v>626410030572.23352</v>
      </c>
      <c r="AP140">
        <f>('broad money'!AP140/100)*nGDP!AP140</f>
        <v>744569702638.65393</v>
      </c>
      <c r="AQ140">
        <f>('broad money'!AQ140/100)*nGDP!AQ140</f>
        <v>773931541800.44116</v>
      </c>
      <c r="AR140">
        <f>('broad money'!AR140/100)*nGDP!AR140</f>
        <v>717123991841.1615</v>
      </c>
      <c r="AS140">
        <f>('broad money'!AS140/100)*nGDP!AS140</f>
        <v>767453463498.68286</v>
      </c>
      <c r="AT140">
        <f>('broad money'!AT140/100)*nGDP!AT140</f>
        <v>854477077004.04333</v>
      </c>
      <c r="AU140">
        <f>('broad money'!AU140/100)*nGDP!AU140</f>
        <v>757053762569.28162</v>
      </c>
      <c r="AV140">
        <f>('broad money'!AV140/100)*nGDP!AV140</f>
        <v>811383888554.01929</v>
      </c>
      <c r="AW140">
        <f>('broad money'!AW140/100)*nGDP!AW140</f>
        <v>935129700095.67712</v>
      </c>
      <c r="AX140">
        <f>('broad money'!AX140/100)*nGDP!AX140</f>
        <v>1196582197628.5237</v>
      </c>
      <c r="AY140">
        <f>('broad money'!AY140/100)*nGDP!AY140</f>
        <v>1463181063392.1953</v>
      </c>
      <c r="AZ140">
        <f>('broad money'!AZ140/100)*nGDP!AZ140</f>
        <v>1856406628322.1567</v>
      </c>
      <c r="BA140">
        <f>('broad money'!BA140/100)*nGDP!BA140</f>
        <v>2199432404537.4961</v>
      </c>
      <c r="BB140">
        <f>('broad money'!BB140/100)*nGDP!BB140</f>
        <v>2265611058361.7705</v>
      </c>
      <c r="BC140">
        <f>('broad money'!BC140/100)*nGDP!BC140</f>
        <v>2796373819657.7979</v>
      </c>
      <c r="BD140">
        <f>('broad money'!BD140/100)*nGDP!BD140</f>
        <v>3325711248183.7866</v>
      </c>
      <c r="BE140">
        <f>('broad money'!BE140/100)*nGDP!BE140</f>
        <v>3446273805221.8877</v>
      </c>
      <c r="BF140">
        <f>('broad money'!BF140/100)*nGDP!BF140</f>
        <v>3586089541807.0854</v>
      </c>
      <c r="BG140">
        <f>('broad money'!BG140/100)*nGDP!BG140</f>
        <v>3778956022414.4668</v>
      </c>
      <c r="BH140">
        <f>('broad money'!BH140/100)*nGDP!BH140</f>
        <v>3207229281516.0776</v>
      </c>
      <c r="BI140">
        <f>('broad money'!BI140/100)*nGDP!BI140</f>
        <v>3305157433587.9302</v>
      </c>
      <c r="BJ140">
        <f>('broad money'!BJ140/100)*nGDP!BJ140</f>
        <v>3669724571742.2163</v>
      </c>
      <c r="BK140">
        <f>('broad money'!BK140/100)*nGDP!BK140</f>
        <v>3567478914171.6113</v>
      </c>
      <c r="BL140">
        <f>('broad money'!BL140/100)*nGDP!BL140</f>
        <v>3581997851912.9609</v>
      </c>
      <c r="BM140">
        <f>('broad money'!BM140/100)*nGDP!BM140</f>
        <v>3506217566964.8828</v>
      </c>
      <c r="BN140">
        <f>('broad money'!BN140/100)*nGDP!BN140</f>
        <v>3840564663597.8633</v>
      </c>
      <c r="BO140">
        <f>('broad money'!BO140/100)*nGDP!BO140</f>
        <v>4276386664917.9629</v>
      </c>
      <c r="BP140">
        <f>('broad money'!BP140/100)*nGDP!BP140</f>
        <v>5005530079984.7344</v>
      </c>
      <c r="BQ140">
        <f>('broad money'!BQ140/100)*nGDP!BQ140</f>
        <v>5364815046752.9609</v>
      </c>
    </row>
    <row r="141" spans="1:69" x14ac:dyDescent="0.35">
      <c r="A141" t="s">
        <v>463</v>
      </c>
      <c r="B141" t="s">
        <v>464</v>
      </c>
      <c r="C141" t="s">
        <v>816</v>
      </c>
      <c r="D141" t="s">
        <v>817</v>
      </c>
      <c r="E141">
        <f>('broad money'!E141/100)*nGDP!E141</f>
        <v>0</v>
      </c>
      <c r="F141">
        <f>('broad money'!F141/100)*nGDP!F141</f>
        <v>0</v>
      </c>
      <c r="G141">
        <f>('broad money'!G141/100)*nGDP!G141</f>
        <v>0</v>
      </c>
      <c r="H141">
        <f>('broad money'!H141/100)*nGDP!H141</f>
        <v>0</v>
      </c>
      <c r="I141">
        <f>('broad money'!I141/100)*nGDP!I141</f>
        <v>0</v>
      </c>
      <c r="J141">
        <f>('broad money'!J141/100)*nGDP!J141</f>
        <v>0</v>
      </c>
      <c r="K141">
        <f>('broad money'!K141/100)*nGDP!K141</f>
        <v>4020439570.1825795</v>
      </c>
      <c r="L141">
        <f>('broad money'!L141/100)*nGDP!L141</f>
        <v>4215944286.0090203</v>
      </c>
      <c r="M141">
        <f>('broad money'!M141/100)*nGDP!M141</f>
        <v>4583550797.5664778</v>
      </c>
      <c r="N141">
        <f>('broad money'!N141/100)*nGDP!N141</f>
        <v>5174543082.2587681</v>
      </c>
      <c r="O141">
        <f>('broad money'!O141/100)*nGDP!O141</f>
        <v>0</v>
      </c>
      <c r="P141">
        <f>('broad money'!P141/100)*nGDP!P141</f>
        <v>6281895692.2326021</v>
      </c>
      <c r="Q141">
        <f>('broad money'!Q141/100)*nGDP!Q141</f>
        <v>6959103929.844903</v>
      </c>
      <c r="R141">
        <f>('broad money'!R141/100)*nGDP!R141</f>
        <v>9143878966.3237858</v>
      </c>
      <c r="S141">
        <f>('broad money'!S141/100)*nGDP!S141</f>
        <v>11525424211.970507</v>
      </c>
      <c r="T141">
        <f>('broad money'!T141/100)*nGDP!T141</f>
        <v>12477956801.181995</v>
      </c>
      <c r="U141">
        <f>('broad money'!U141/100)*nGDP!U141</f>
        <v>13260127832.139605</v>
      </c>
      <c r="V141">
        <f>('broad money'!V141/100)*nGDP!V141</f>
        <v>15199727511.691597</v>
      </c>
      <c r="W141">
        <f>('broad money'!W141/100)*nGDP!W141</f>
        <v>18886984473.329666</v>
      </c>
      <c r="X141">
        <f>('broad money'!X141/100)*nGDP!X141</f>
        <v>20260149916.967243</v>
      </c>
      <c r="Y141">
        <f>('broad money'!Y141/100)*nGDP!Y141</f>
        <v>22798331513.865562</v>
      </c>
      <c r="Z141">
        <f>('broad money'!Z141/100)*nGDP!Z141</f>
        <v>24661744165.311546</v>
      </c>
      <c r="AA141">
        <f>('broad money'!AA141/100)*nGDP!AA141</f>
        <v>25369831390.258698</v>
      </c>
      <c r="AB141">
        <f>('broad money'!AB141/100)*nGDP!AB141</f>
        <v>35395918149.978645</v>
      </c>
      <c r="AC141">
        <f>('broad money'!AC141/100)*nGDP!AC141</f>
        <v>27035406914.085617</v>
      </c>
      <c r="AD141">
        <f>('broad money'!AD141/100)*nGDP!AD141</f>
        <v>29305599109.267502</v>
      </c>
      <c r="AE141">
        <f>('broad money'!AE141/100)*nGDP!AE141</f>
        <v>26305374035.584221</v>
      </c>
      <c r="AF141">
        <f>('broad money'!AF141/100)*nGDP!AF141</f>
        <v>28581015877.35181</v>
      </c>
      <c r="AG141">
        <f>('broad money'!AG141/100)*nGDP!AG141</f>
        <v>30326279632.954311</v>
      </c>
      <c r="AH141">
        <f>('broad money'!AH141/100)*nGDP!AH141</f>
        <v>33947100274.208321</v>
      </c>
      <c r="AI141">
        <f>('broad money'!AI141/100)*nGDP!AI141</f>
        <v>43385284721.97068</v>
      </c>
      <c r="AJ141">
        <f>('broad money'!AJ141/100)*nGDP!AJ141</f>
        <v>44918724824.997841</v>
      </c>
      <c r="AK141">
        <f>('broad money'!AK141/100)*nGDP!AK141</f>
        <v>39417503915.22274</v>
      </c>
      <c r="AL141">
        <f>('broad money'!AL141/100)*nGDP!AL141</f>
        <v>43330572890.939346</v>
      </c>
      <c r="AM141">
        <f>('broad money'!AM141/100)*nGDP!AM141</f>
        <v>43812455568.351486</v>
      </c>
      <c r="AN141">
        <f>('broad money'!AN141/100)*nGDP!AN141</f>
        <v>40270552389.516541</v>
      </c>
      <c r="AO141">
        <f>('broad money'!AO141/100)*nGDP!AO141</f>
        <v>39431544474.738548</v>
      </c>
      <c r="AP141">
        <f>('broad money'!AP141/100)*nGDP!AP141</f>
        <v>40654884413.859161</v>
      </c>
      <c r="AQ141">
        <f>('broad money'!AQ141/100)*nGDP!AQ141</f>
        <v>41848241613.820114</v>
      </c>
      <c r="AR141">
        <f>('broad money'!AR141/100)*nGDP!AR141</f>
        <v>45251883233.445313</v>
      </c>
      <c r="AS141">
        <f>('broad money'!AS141/100)*nGDP!AS141</f>
        <v>49111300374.034172</v>
      </c>
      <c r="AT141">
        <f>('broad money'!AT141/100)*nGDP!AT141</f>
        <v>207781987078.53229</v>
      </c>
      <c r="AU141">
        <f>('broad money'!AU141/100)*nGDP!AU141</f>
        <v>246731659333.02789</v>
      </c>
      <c r="AV141">
        <f>('broad money'!AV141/100)*nGDP!AV141</f>
        <v>273556427512.60663</v>
      </c>
      <c r="AW141">
        <f>('broad money'!AW141/100)*nGDP!AW141</f>
        <v>293531019168.61658</v>
      </c>
      <c r="AX141">
        <f>('broad money'!AX141/100)*nGDP!AX141</f>
        <v>352287853288.88538</v>
      </c>
      <c r="AY141">
        <f>('broad money'!AY141/100)*nGDP!AY141</f>
        <v>413726728627.9975</v>
      </c>
      <c r="AZ141">
        <f>('broad money'!AZ141/100)*nGDP!AZ141</f>
        <v>485902981425.45325</v>
      </c>
      <c r="BA141">
        <f>('broad money'!BA141/100)*nGDP!BA141</f>
        <v>619923112596.42468</v>
      </c>
      <c r="BB141">
        <f>('broad money'!BB141/100)*nGDP!BB141</f>
        <v>750159316740.34436</v>
      </c>
      <c r="BC141">
        <f>('broad money'!BC141/100)*nGDP!BC141</f>
        <v>802761348209.10254</v>
      </c>
      <c r="BD141">
        <f>('broad money'!BD141/100)*nGDP!BD141</f>
        <v>932228212642.23535</v>
      </c>
      <c r="BE141">
        <f>('broad money'!BE141/100)*nGDP!BE141</f>
        <v>1116610996995.0813</v>
      </c>
      <c r="BF141">
        <f>('broad money'!BF141/100)*nGDP!BF141</f>
        <v>1243145888104.0779</v>
      </c>
      <c r="BG141">
        <f>('broad money'!BG141/100)*nGDP!BG141</f>
        <v>1523272526207.6265</v>
      </c>
      <c r="BH141">
        <f>('broad money'!BH141/100)*nGDP!BH141</f>
        <v>379666432638.88049</v>
      </c>
      <c r="BI141">
        <f>('broad money'!BI141/100)*nGDP!BI141</f>
        <v>385617841476.03546</v>
      </c>
      <c r="BJ141">
        <f>('broad money'!BJ141/100)*nGDP!BJ141</f>
        <v>427363843028.14655</v>
      </c>
      <c r="BK141">
        <f>('broad money'!BK141/100)*nGDP!BK141</f>
        <v>462974008471.80798</v>
      </c>
      <c r="BL141">
        <f>('broad money'!BL141/100)*nGDP!BL141</f>
        <v>521281554590.54181</v>
      </c>
      <c r="BM141">
        <f>('broad money'!BM141/100)*nGDP!BM141</f>
        <v>588198662984.8175</v>
      </c>
      <c r="BN141">
        <f>('broad money'!BN141/100)*nGDP!BN141</f>
        <v>621820740313.43665</v>
      </c>
      <c r="BO141">
        <f>('broad money'!BO141/100)*nGDP!BO141</f>
        <v>680378998412.92224</v>
      </c>
      <c r="BP141">
        <f>('broad money'!BP141/100)*nGDP!BP141</f>
        <v>661704076868.04187</v>
      </c>
      <c r="BQ141">
        <f>('broad money'!BQ141/100)*nGDP!BQ141</f>
        <v>0</v>
      </c>
    </row>
    <row r="142" spans="1:69" x14ac:dyDescent="0.35">
      <c r="A142" t="s">
        <v>465</v>
      </c>
      <c r="B142" t="s">
        <v>466</v>
      </c>
      <c r="C142" t="s">
        <v>816</v>
      </c>
      <c r="D142" t="s">
        <v>817</v>
      </c>
      <c r="E142">
        <f>('broad money'!E142/100)*nGDP!E142</f>
        <v>0</v>
      </c>
      <c r="F142">
        <f>('broad money'!F142/100)*nGDP!F142</f>
        <v>0</v>
      </c>
      <c r="G142">
        <f>('broad money'!G142/100)*nGDP!G142</f>
        <v>0</v>
      </c>
      <c r="H142">
        <f>('broad money'!H142/100)*nGDP!H142</f>
        <v>0</v>
      </c>
      <c r="I142">
        <f>('broad money'!I142/100)*nGDP!I142</f>
        <v>0</v>
      </c>
      <c r="J142">
        <f>('broad money'!J142/100)*nGDP!J142</f>
        <v>0</v>
      </c>
      <c r="K142">
        <f>('broad money'!K142/100)*nGDP!K142</f>
        <v>0</v>
      </c>
      <c r="L142">
        <f>('broad money'!L142/100)*nGDP!L142</f>
        <v>2483316250.1604505</v>
      </c>
      <c r="M142">
        <f>('broad money'!M142/100)*nGDP!M142</f>
        <v>2690051836.4718647</v>
      </c>
      <c r="N142">
        <f>('broad money'!N142/100)*nGDP!N142</f>
        <v>3101616341.3442693</v>
      </c>
      <c r="O142">
        <f>('broad money'!O142/100)*nGDP!O142</f>
        <v>3499971709.4914532</v>
      </c>
      <c r="P142">
        <f>('broad money'!P142/100)*nGDP!P142</f>
        <v>3757514122.8114228</v>
      </c>
      <c r="Q142">
        <f>('broad money'!Q142/100)*nGDP!Q142</f>
        <v>4655625022.7383308</v>
      </c>
      <c r="R142">
        <f>('broad money'!R142/100)*nGDP!R142</f>
        <v>5853918940.0305443</v>
      </c>
      <c r="S142">
        <f>('broad money'!S142/100)*nGDP!S142</f>
        <v>7774683130.8447409</v>
      </c>
      <c r="T142">
        <f>('broad money'!T142/100)*nGDP!T142</f>
        <v>9163541741.9861984</v>
      </c>
      <c r="U142">
        <f>('broad money'!U142/100)*nGDP!U142</f>
        <v>10234673629.647562</v>
      </c>
      <c r="V142">
        <f>('broad money'!V142/100)*nGDP!V142</f>
        <v>12239814117.362228</v>
      </c>
      <c r="W142">
        <f>('broad money'!W142/100)*nGDP!W142</f>
        <v>15930201173.453005</v>
      </c>
      <c r="X142">
        <f>('broad money'!X142/100)*nGDP!X142</f>
        <v>15553453827.536751</v>
      </c>
      <c r="Y142">
        <f>('broad money'!Y142/100)*nGDP!Y142</f>
        <v>18074003288.216515</v>
      </c>
      <c r="Z142">
        <f>('broad money'!Z142/100)*nGDP!Z142</f>
        <v>19529364669.874619</v>
      </c>
      <c r="AA142">
        <f>('broad money'!AA142/100)*nGDP!AA142</f>
        <v>20859575842.882553</v>
      </c>
      <c r="AB142">
        <f>('broad money'!AB142/100)*nGDP!AB142</f>
        <v>31980370163.509628</v>
      </c>
      <c r="AC142">
        <f>('broad money'!AC142/100)*nGDP!AC142</f>
        <v>25732552937.99065</v>
      </c>
      <c r="AD142">
        <f>('broad money'!AD142/100)*nGDP!AD142</f>
        <v>25914162741.6208</v>
      </c>
      <c r="AE142">
        <f>('broad money'!AE142/100)*nGDP!AE142</f>
        <v>23618594939.710125</v>
      </c>
      <c r="AF142">
        <f>('broad money'!AF142/100)*nGDP!AF142</f>
        <v>21819254962.257458</v>
      </c>
      <c r="AG142">
        <f>('broad money'!AG142/100)*nGDP!AG142</f>
        <v>19421568453.416092</v>
      </c>
      <c r="AH142">
        <f>('broad money'!AH142/100)*nGDP!AH142</f>
        <v>21242710815.368088</v>
      </c>
      <c r="AI142">
        <f>('broad money'!AI142/100)*nGDP!AI142</f>
        <v>31122418544.721611</v>
      </c>
      <c r="AJ142">
        <f>('broad money'!AJ142/100)*nGDP!AJ142</f>
        <v>32062761382.375755</v>
      </c>
      <c r="AK142">
        <f>('broad money'!AK142/100)*nGDP!AK142</f>
        <v>26415297272.62051</v>
      </c>
      <c r="AL142">
        <f>('broad money'!AL142/100)*nGDP!AL142</f>
        <v>33927642607.637997</v>
      </c>
      <c r="AM142">
        <f>('broad money'!AM142/100)*nGDP!AM142</f>
        <v>30149343959.274418</v>
      </c>
      <c r="AN142">
        <f>('broad money'!AN142/100)*nGDP!AN142</f>
        <v>22779776249.827354</v>
      </c>
      <c r="AO142">
        <f>('broad money'!AO142/100)*nGDP!AO142</f>
        <v>20747903383.073296</v>
      </c>
      <c r="AP142">
        <f>('broad money'!AP142/100)*nGDP!AP142</f>
        <v>21597026393.615372</v>
      </c>
      <c r="AQ142">
        <f>('broad money'!AQ142/100)*nGDP!AQ142</f>
        <v>23132518909.318199</v>
      </c>
      <c r="AR142">
        <f>('broad money'!AR142/100)*nGDP!AR142</f>
        <v>24544792114.536522</v>
      </c>
      <c r="AS142">
        <f>('broad money'!AS142/100)*nGDP!AS142</f>
        <v>28180472887.517345</v>
      </c>
      <c r="AT142">
        <f>('broad money'!AT142/100)*nGDP!AT142</f>
        <v>198769316907.54599</v>
      </c>
      <c r="AU142">
        <f>('broad money'!AU142/100)*nGDP!AU142</f>
        <v>241518911808.85297</v>
      </c>
      <c r="AV142">
        <f>('broad money'!AV142/100)*nGDP!AV142</f>
        <v>266793300904.89456</v>
      </c>
      <c r="AW142">
        <f>('broad money'!AW142/100)*nGDP!AW142</f>
        <v>282174857579.44055</v>
      </c>
      <c r="AX142">
        <f>('broad money'!AX142/100)*nGDP!AX142</f>
        <v>341505269748.92578</v>
      </c>
      <c r="AY142">
        <f>('broad money'!AY142/100)*nGDP!AY142</f>
        <v>391217991627.39148</v>
      </c>
      <c r="AZ142">
        <f>('broad money'!AZ142/100)*nGDP!AZ142</f>
        <v>454894697492.672</v>
      </c>
      <c r="BA142">
        <f>('broad money'!BA142/100)*nGDP!BA142</f>
        <v>574757913640.53589</v>
      </c>
      <c r="BB142">
        <f>('broad money'!BB142/100)*nGDP!BB142</f>
        <v>661081063346.91248</v>
      </c>
      <c r="BC142">
        <f>('broad money'!BC142/100)*nGDP!BC142</f>
        <v>707566571811.93311</v>
      </c>
      <c r="BD142">
        <f>('broad money'!BD142/100)*nGDP!BD142</f>
        <v>783674534888.78967</v>
      </c>
      <c r="BE142">
        <f>('broad money'!BE142/100)*nGDP!BE142</f>
        <v>1037660728018.9178</v>
      </c>
      <c r="BF142">
        <f>('broad money'!BF142/100)*nGDP!BF142</f>
        <v>1067650864636.6542</v>
      </c>
      <c r="BG142">
        <f>('broad money'!BG142/100)*nGDP!BG142</f>
        <v>1426476846644.9514</v>
      </c>
      <c r="BH142">
        <f>('broad money'!BH142/100)*nGDP!BH142</f>
        <v>82821785232.842361</v>
      </c>
      <c r="BI142">
        <f>('broad money'!BI142/100)*nGDP!BI142</f>
        <v>74068969363.987854</v>
      </c>
      <c r="BJ142">
        <f>('broad money'!BJ142/100)*nGDP!BJ142</f>
        <v>77995029581.931717</v>
      </c>
      <c r="BK142">
        <f>('broad money'!BK142/100)*nGDP!BK142</f>
        <v>84763746662.748856</v>
      </c>
      <c r="BL142">
        <f>('broad money'!BL142/100)*nGDP!BL142</f>
        <v>99824073987.403564</v>
      </c>
      <c r="BM142">
        <f>('broad money'!BM142/100)*nGDP!BM142</f>
        <v>103535624704.41167</v>
      </c>
      <c r="BN142">
        <f>('broad money'!BN142/100)*nGDP!BN142</f>
        <v>0</v>
      </c>
      <c r="BO142">
        <f>('broad money'!BO142/100)*nGDP!BO142</f>
        <v>0</v>
      </c>
      <c r="BP142">
        <f>('broad money'!BP142/100)*nGDP!BP142</f>
        <v>0</v>
      </c>
      <c r="BQ142">
        <f>('broad money'!BQ142/100)*nGDP!BQ142</f>
        <v>0</v>
      </c>
    </row>
    <row r="143" spans="1:69" x14ac:dyDescent="0.35">
      <c r="A143" t="s">
        <v>467</v>
      </c>
      <c r="B143" t="s">
        <v>468</v>
      </c>
      <c r="C143" t="s">
        <v>816</v>
      </c>
      <c r="D143" t="s">
        <v>817</v>
      </c>
      <c r="E143">
        <f>('broad money'!E143/100)*nGDP!E143</f>
        <v>0</v>
      </c>
      <c r="F143">
        <f>('broad money'!F143/100)*nGDP!F143</f>
        <v>0</v>
      </c>
      <c r="G143">
        <f>('broad money'!G143/100)*nGDP!G143</f>
        <v>0</v>
      </c>
      <c r="H143">
        <f>('broad money'!H143/100)*nGDP!H143</f>
        <v>0</v>
      </c>
      <c r="I143">
        <f>('broad money'!I143/100)*nGDP!I143</f>
        <v>0</v>
      </c>
      <c r="J143">
        <f>('broad money'!J143/100)*nGDP!J143</f>
        <v>0</v>
      </c>
      <c r="K143">
        <f>('broad money'!K143/100)*nGDP!K143</f>
        <v>0</v>
      </c>
      <c r="L143">
        <f>('broad money'!L143/100)*nGDP!L143</f>
        <v>0</v>
      </c>
      <c r="M143">
        <f>('broad money'!M143/100)*nGDP!M143</f>
        <v>0</v>
      </c>
      <c r="N143">
        <f>('broad money'!N143/100)*nGDP!N143</f>
        <v>0</v>
      </c>
      <c r="O143">
        <f>('broad money'!O143/100)*nGDP!O143</f>
        <v>0</v>
      </c>
      <c r="P143">
        <f>('broad money'!P143/100)*nGDP!P143</f>
        <v>0</v>
      </c>
      <c r="Q143">
        <f>('broad money'!Q143/100)*nGDP!Q143</f>
        <v>0</v>
      </c>
      <c r="R143">
        <f>('broad money'!R143/100)*nGDP!R143</f>
        <v>0</v>
      </c>
      <c r="S143">
        <f>('broad money'!S143/100)*nGDP!S143</f>
        <v>0</v>
      </c>
      <c r="T143">
        <f>('broad money'!T143/100)*nGDP!T143</f>
        <v>0</v>
      </c>
      <c r="U143">
        <f>('broad money'!U143/100)*nGDP!U143</f>
        <v>0</v>
      </c>
      <c r="V143">
        <f>('broad money'!V143/100)*nGDP!V143</f>
        <v>0</v>
      </c>
      <c r="W143">
        <f>('broad money'!W143/100)*nGDP!W143</f>
        <v>0</v>
      </c>
      <c r="X143">
        <f>('broad money'!X143/100)*nGDP!X143</f>
        <v>0</v>
      </c>
      <c r="Y143">
        <f>('broad money'!Y143/100)*nGDP!Y143</f>
        <v>0</v>
      </c>
      <c r="Z143">
        <f>('broad money'!Z143/100)*nGDP!Z143</f>
        <v>0</v>
      </c>
      <c r="AA143">
        <f>('broad money'!AA143/100)*nGDP!AA143</f>
        <v>0</v>
      </c>
      <c r="AB143">
        <f>('broad money'!AB143/100)*nGDP!AB143</f>
        <v>0</v>
      </c>
      <c r="AC143">
        <f>('broad money'!AC143/100)*nGDP!AC143</f>
        <v>0</v>
      </c>
      <c r="AD143">
        <f>('broad money'!AD143/100)*nGDP!AD143</f>
        <v>0</v>
      </c>
      <c r="AE143">
        <f>('broad money'!AE143/100)*nGDP!AE143</f>
        <v>0</v>
      </c>
      <c r="AF143">
        <f>('broad money'!AF143/100)*nGDP!AF143</f>
        <v>0</v>
      </c>
      <c r="AG143">
        <f>('broad money'!AG143/100)*nGDP!AG143</f>
        <v>0</v>
      </c>
      <c r="AH143">
        <f>('broad money'!AH143/100)*nGDP!AH143</f>
        <v>0</v>
      </c>
      <c r="AI143">
        <f>('broad money'!AI143/100)*nGDP!AI143</f>
        <v>0</v>
      </c>
      <c r="AJ143">
        <f>('broad money'!AJ143/100)*nGDP!AJ143</f>
        <v>0</v>
      </c>
      <c r="AK143">
        <f>('broad money'!AK143/100)*nGDP!AK143</f>
        <v>0</v>
      </c>
      <c r="AL143">
        <f>('broad money'!AL143/100)*nGDP!AL143</f>
        <v>0</v>
      </c>
      <c r="AM143">
        <f>('broad money'!AM143/100)*nGDP!AM143</f>
        <v>0</v>
      </c>
      <c r="AN143">
        <f>('broad money'!AN143/100)*nGDP!AN143</f>
        <v>0</v>
      </c>
      <c r="AO143">
        <f>('broad money'!AO143/100)*nGDP!AO143</f>
        <v>0</v>
      </c>
      <c r="AP143">
        <f>('broad money'!AP143/100)*nGDP!AP143</f>
        <v>0</v>
      </c>
      <c r="AQ143">
        <f>('broad money'!AQ143/100)*nGDP!AQ143</f>
        <v>0</v>
      </c>
      <c r="AR143">
        <f>('broad money'!AR143/100)*nGDP!AR143</f>
        <v>0</v>
      </c>
      <c r="AS143">
        <f>('broad money'!AS143/100)*nGDP!AS143</f>
        <v>0</v>
      </c>
      <c r="AT143">
        <f>('broad money'!AT143/100)*nGDP!AT143</f>
        <v>0</v>
      </c>
      <c r="AU143">
        <f>('broad money'!AU143/100)*nGDP!AU143</f>
        <v>0</v>
      </c>
      <c r="AV143">
        <f>('broad money'!AV143/100)*nGDP!AV143</f>
        <v>0</v>
      </c>
      <c r="AW143">
        <f>('broad money'!AW143/100)*nGDP!AW143</f>
        <v>0</v>
      </c>
      <c r="AX143">
        <f>('broad money'!AX143/100)*nGDP!AX143</f>
        <v>0</v>
      </c>
      <c r="AY143">
        <f>('broad money'!AY143/100)*nGDP!AY143</f>
        <v>0</v>
      </c>
      <c r="AZ143">
        <f>('broad money'!AZ143/100)*nGDP!AZ143</f>
        <v>0</v>
      </c>
      <c r="BA143">
        <f>('broad money'!BA143/100)*nGDP!BA143</f>
        <v>0</v>
      </c>
      <c r="BB143">
        <f>('broad money'!BB143/100)*nGDP!BB143</f>
        <v>0</v>
      </c>
      <c r="BC143">
        <f>('broad money'!BC143/100)*nGDP!BC143</f>
        <v>0</v>
      </c>
      <c r="BD143">
        <f>('broad money'!BD143/100)*nGDP!BD143</f>
        <v>0</v>
      </c>
      <c r="BE143">
        <f>('broad money'!BE143/100)*nGDP!BE143</f>
        <v>0</v>
      </c>
      <c r="BF143">
        <f>('broad money'!BF143/100)*nGDP!BF143</f>
        <v>0</v>
      </c>
      <c r="BG143">
        <f>('broad money'!BG143/100)*nGDP!BG143</f>
        <v>0</v>
      </c>
      <c r="BH143">
        <f>('broad money'!BH143/100)*nGDP!BH143</f>
        <v>0</v>
      </c>
      <c r="BI143">
        <f>('broad money'!BI143/100)*nGDP!BI143</f>
        <v>0</v>
      </c>
      <c r="BJ143">
        <f>('broad money'!BJ143/100)*nGDP!BJ143</f>
        <v>0</v>
      </c>
      <c r="BK143">
        <f>('broad money'!BK143/100)*nGDP!BK143</f>
        <v>0</v>
      </c>
      <c r="BL143">
        <f>('broad money'!BL143/100)*nGDP!BL143</f>
        <v>0</v>
      </c>
      <c r="BM143">
        <f>('broad money'!BM143/100)*nGDP!BM143</f>
        <v>0</v>
      </c>
      <c r="BN143">
        <f>('broad money'!BN143/100)*nGDP!BN143</f>
        <v>0</v>
      </c>
      <c r="BO143">
        <f>('broad money'!BO143/100)*nGDP!BO143</f>
        <v>0</v>
      </c>
      <c r="BP143">
        <f>('broad money'!BP143/100)*nGDP!BP143</f>
        <v>0</v>
      </c>
      <c r="BQ143">
        <f>('broad money'!BQ143/100)*nGDP!BQ143</f>
        <v>0</v>
      </c>
    </row>
    <row r="144" spans="1:69" x14ac:dyDescent="0.35">
      <c r="A144" t="s">
        <v>469</v>
      </c>
      <c r="B144" t="s">
        <v>470</v>
      </c>
      <c r="C144" t="s">
        <v>816</v>
      </c>
      <c r="D144" t="s">
        <v>817</v>
      </c>
      <c r="E144">
        <f>('broad money'!E144/100)*nGDP!E144</f>
        <v>326470588.23529333</v>
      </c>
      <c r="F144">
        <f>('broad money'!F144/100)*nGDP!F144</f>
        <v>340756302.52100945</v>
      </c>
      <c r="G144">
        <f>('broad money'!G144/100)*nGDP!G144</f>
        <v>355761316.87242663</v>
      </c>
      <c r="H144">
        <f>('broad money'!H144/100)*nGDP!H144</f>
        <v>366823529.41176331</v>
      </c>
      <c r="I144">
        <f>('broad money'!I144/100)*nGDP!I144</f>
        <v>374789915.96638578</v>
      </c>
      <c r="J144">
        <f>('broad money'!J144/100)*nGDP!J144</f>
        <v>485567226.89075488</v>
      </c>
      <c r="K144">
        <f>('broad money'!K144/100)*nGDP!K144</f>
        <v>475756302.52100646</v>
      </c>
      <c r="L144">
        <f>('broad money'!L144/100)*nGDP!L144</f>
        <v>517942386.83127505</v>
      </c>
      <c r="M144">
        <f>('broad money'!M144/100)*nGDP!M144</f>
        <v>460789915.96638751</v>
      </c>
      <c r="N144">
        <f>('broad money'!N144/100)*nGDP!N144</f>
        <v>485075630.25210005</v>
      </c>
      <c r="O144">
        <f>('broad money'!O144/100)*nGDP!O144</f>
        <v>525697478.9915964</v>
      </c>
      <c r="P144">
        <f>('broad money'!P144/100)*nGDP!P144</f>
        <v>583591905.56492341</v>
      </c>
      <c r="Q144">
        <f>('broad money'!Q144/100)*nGDP!Q144</f>
        <v>670351758.79396963</v>
      </c>
      <c r="R144">
        <f>('broad money'!R144/100)*nGDP!R144</f>
        <v>643109374.99999857</v>
      </c>
      <c r="S144">
        <f>('broad money'!S144/100)*nGDP!S144</f>
        <v>692962406.01503694</v>
      </c>
      <c r="T144">
        <f>('broad money'!T144/100)*nGDP!T144</f>
        <v>680399429.38659215</v>
      </c>
      <c r="U144">
        <f>('broad money'!U144/100)*nGDP!U144</f>
        <v>751403091.55766714</v>
      </c>
      <c r="V144">
        <f>('broad money'!V144/100)*nGDP!V144</f>
        <v>994780157.83539963</v>
      </c>
      <c r="W144">
        <f>('broad money'!W144/100)*nGDP!W144</f>
        <v>742664958.36002433</v>
      </c>
      <c r="X144">
        <f>('broad money'!X144/100)*nGDP!X144</f>
        <v>1062999357.7392418</v>
      </c>
      <c r="Y144">
        <f>('broad money'!Y144/100)*nGDP!Y144</f>
        <v>1288729582.5771346</v>
      </c>
      <c r="Z144">
        <f>('broad money'!Z144/100)*nGDP!Z144</f>
        <v>1326550649.3506501</v>
      </c>
      <c r="AA144">
        <f>('broad money'!AA144/100)*nGDP!AA144</f>
        <v>1538370975.4925506</v>
      </c>
      <c r="AB144">
        <f>('broad money'!AB144/100)*nGDP!AB144</f>
        <v>1645201869.9532535</v>
      </c>
      <c r="AC144">
        <f>('broad money'!AC144/100)*nGDP!AC144</f>
        <v>1765404874.2138319</v>
      </c>
      <c r="AD144">
        <f>('broad money'!AD144/100)*nGDP!AD144</f>
        <v>1865077319.5876269</v>
      </c>
      <c r="AE144">
        <f>('broad money'!AE144/100)*nGDP!AE144</f>
        <v>1884396859.3861511</v>
      </c>
      <c r="AF144">
        <f>('broad money'!AF144/100)*nGDP!AF144</f>
        <v>2070411005.4347837</v>
      </c>
      <c r="AG144">
        <f>('broad money'!AG144/100)*nGDP!AG144</f>
        <v>2200946243.3197083</v>
      </c>
      <c r="AH144">
        <f>('broad money'!AH144/100)*nGDP!AH144</f>
        <v>2104272482.8848834</v>
      </c>
      <c r="AI144">
        <f>('broad money'!AI144/100)*nGDP!AI144</f>
        <v>2269898592.313529</v>
      </c>
      <c r="AJ144">
        <f>('broad money'!AJ144/100)*nGDP!AJ144</f>
        <v>2678766125.5627308</v>
      </c>
      <c r="AK144">
        <f>('broad money'!AK144/100)*nGDP!AK144</f>
        <v>2953278177.0476861</v>
      </c>
      <c r="AL144">
        <f>('broad money'!AL144/100)*nGDP!AL144</f>
        <v>3303198067.1345634</v>
      </c>
      <c r="AM144">
        <f>('broad money'!AM144/100)*nGDP!AM144</f>
        <v>3864864440.0944848</v>
      </c>
      <c r="AN144">
        <f>('broad money'!AN144/100)*nGDP!AN144</f>
        <v>5062277073.1707287</v>
      </c>
      <c r="AO144">
        <f>('broad money'!AO144/100)*nGDP!AO144</f>
        <v>5222650624.2084427</v>
      </c>
      <c r="AP144">
        <f>('broad money'!AP144/100)*nGDP!AP144</f>
        <v>5656350228.8523397</v>
      </c>
      <c r="AQ144">
        <f>('broad money'!AQ144/100)*nGDP!AQ144</f>
        <v>5860994569.4336529</v>
      </c>
      <c r="AR144">
        <f>('broad money'!AR144/100)*nGDP!AR144</f>
        <v>6063406002.2649889</v>
      </c>
      <c r="AS144">
        <f>('broad money'!AS144/100)*nGDP!AS144</f>
        <v>6277384755.2265911</v>
      </c>
      <c r="AT144">
        <f>('broad money'!AT144/100)*nGDP!AT144</f>
        <v>6145128692.9275007</v>
      </c>
      <c r="AU144">
        <f>('broad money'!AU144/100)*nGDP!AU144</f>
        <v>6507199456.4081078</v>
      </c>
      <c r="AV144">
        <f>('broad money'!AV144/100)*nGDP!AV144</f>
        <v>7437162619.1462889</v>
      </c>
      <c r="AW144">
        <f>('broad money'!AW144/100)*nGDP!AW144</f>
        <v>8485393013.1435766</v>
      </c>
      <c r="AX144">
        <f>('broad money'!AX144/100)*nGDP!AX144</f>
        <v>10171797614.8978</v>
      </c>
      <c r="AY144">
        <f>('broad money'!AY144/100)*nGDP!AY144</f>
        <v>11591670830.949533</v>
      </c>
      <c r="AZ144">
        <f>('broad money'!AZ144/100)*nGDP!AZ144</f>
        <v>12691871273.655893</v>
      </c>
      <c r="BA144">
        <f>('broad money'!BA144/100)*nGDP!BA144</f>
        <v>14056196228.774801</v>
      </c>
      <c r="BB144">
        <f>('broad money'!BB144/100)*nGDP!BB144</f>
        <v>15713173584.137875</v>
      </c>
      <c r="BC144">
        <f>('broad money'!BC144/100)*nGDP!BC144</f>
        <v>18497428376.461376</v>
      </c>
      <c r="BD144">
        <f>('broad money'!BD144/100)*nGDP!BD144</f>
        <v>28370156125.400051</v>
      </c>
      <c r="BE144">
        <f>('broad money'!BE144/100)*nGDP!BE144</f>
        <v>28915310616.440617</v>
      </c>
      <c r="BF144">
        <f>('broad money'!BF144/100)*nGDP!BF144</f>
        <v>33226198995.999947</v>
      </c>
      <c r="BG144">
        <f>('broad money'!BG144/100)*nGDP!BG144</f>
        <v>37610393528.340988</v>
      </c>
      <c r="BH144">
        <f>('broad money'!BH144/100)*nGDP!BH144</f>
        <v>42277447964.299026</v>
      </c>
      <c r="BI144">
        <f>('broad money'!BI144/100)*nGDP!BI144</f>
        <v>45860311788.180023</v>
      </c>
      <c r="BJ144">
        <f>('broad money'!BJ144/100)*nGDP!BJ144</f>
        <v>51420833526.35199</v>
      </c>
      <c r="BK144">
        <f>('broad money'!BK144/100)*nGDP!BK144</f>
        <v>53734461559.459038</v>
      </c>
      <c r="BL144">
        <f>('broad money'!BL144/100)*nGDP!BL144</f>
        <v>52920469663.907372</v>
      </c>
      <c r="BM144">
        <f>('broad money'!BM144/100)*nGDP!BM144</f>
        <v>0</v>
      </c>
      <c r="BN144">
        <f>('broad money'!BN144/100)*nGDP!BN144</f>
        <v>0</v>
      </c>
      <c r="BO144">
        <f>('broad money'!BO144/100)*nGDP!BO144</f>
        <v>0</v>
      </c>
      <c r="BP144">
        <f>('broad money'!BP144/100)*nGDP!BP144</f>
        <v>0</v>
      </c>
      <c r="BQ144">
        <f>('broad money'!BQ144/100)*nGDP!BQ144</f>
        <v>0</v>
      </c>
    </row>
    <row r="145" spans="1:69" x14ac:dyDescent="0.35">
      <c r="A145" t="s">
        <v>471</v>
      </c>
      <c r="B145" t="s">
        <v>472</v>
      </c>
      <c r="C145" t="s">
        <v>816</v>
      </c>
      <c r="D145" t="s">
        <v>817</v>
      </c>
      <c r="E145">
        <f>('broad money'!E145/100)*nGDP!E145</f>
        <v>19070290133.514145</v>
      </c>
      <c r="F145">
        <f>('broad money'!F145/100)*nGDP!F145</f>
        <v>20273455932.776207</v>
      </c>
      <c r="G145">
        <f>('broad money'!G145/100)*nGDP!G145</f>
        <v>20867878111.390556</v>
      </c>
      <c r="H145">
        <f>('broad money'!H145/100)*nGDP!H145</f>
        <v>22973484647.610146</v>
      </c>
      <c r="I145">
        <f>('broad money'!I145/100)*nGDP!I145</f>
        <v>25181880157.135647</v>
      </c>
      <c r="J145">
        <f>('broad money'!J145/100)*nGDP!J145</f>
        <v>27468486966.747364</v>
      </c>
      <c r="K145">
        <f>('broad money'!K145/100)*nGDP!K145</f>
        <v>24598025462.4557</v>
      </c>
      <c r="L145">
        <f>('broad money'!L145/100)*nGDP!L145</f>
        <v>25940328069.266151</v>
      </c>
      <c r="M145">
        <f>('broad money'!M145/100)*nGDP!M145</f>
        <v>28514419084.67762</v>
      </c>
      <c r="N145">
        <f>('broad money'!N145/100)*nGDP!N145</f>
        <v>32124625710.48716</v>
      </c>
      <c r="O145">
        <f>('broad money'!O145/100)*nGDP!O145</f>
        <v>35225511014.141548</v>
      </c>
      <c r="P145">
        <f>('broad money'!P145/100)*nGDP!P145</f>
        <v>39270008357.595314</v>
      </c>
      <c r="Q145">
        <f>('broad money'!Q145/100)*nGDP!Q145</f>
        <v>43232069613.742928</v>
      </c>
      <c r="R145">
        <f>('broad money'!R145/100)*nGDP!R145</f>
        <v>49211312819.077202</v>
      </c>
      <c r="S145">
        <f>('broad money'!S145/100)*nGDP!S145</f>
        <v>56100435747.464462</v>
      </c>
      <c r="T145">
        <f>('broad money'!T145/100)*nGDP!T145</f>
        <v>64046817670.299103</v>
      </c>
      <c r="U145">
        <f>('broad money'!U145/100)*nGDP!U145</f>
        <v>77066332928.729111</v>
      </c>
      <c r="V145">
        <f>('broad money'!V145/100)*nGDP!V145</f>
        <v>93410260064.40155</v>
      </c>
      <c r="W145">
        <f>('broad money'!W145/100)*nGDP!W145</f>
        <v>111345805731.97566</v>
      </c>
      <c r="X145">
        <f>('broad money'!X145/100)*nGDP!X145</f>
        <v>133778918742.49945</v>
      </c>
      <c r="Y145">
        <f>('broad money'!Y145/100)*nGDP!Y145</f>
        <v>166129783301.85059</v>
      </c>
      <c r="Z145">
        <f>('broad money'!Z145/100)*nGDP!Z145</f>
        <v>173767513122.75388</v>
      </c>
      <c r="AA145">
        <f>('broad money'!AA145/100)*nGDP!AA145</f>
        <v>186405883997.0939</v>
      </c>
      <c r="AB145">
        <f>('broad money'!AB145/100)*nGDP!AB145</f>
        <v>196916717205.29297</v>
      </c>
      <c r="AC145">
        <f>('broad money'!AC145/100)*nGDP!AC145</f>
        <v>199072110854.97751</v>
      </c>
      <c r="AD145">
        <f>('broad money'!AD145/100)*nGDP!AD145</f>
        <v>218494808997.1402</v>
      </c>
      <c r="AE145">
        <f>('broad money'!AE145/100)*nGDP!AE145</f>
        <v>234261609317.47968</v>
      </c>
      <c r="AF145">
        <f>('broad money'!AF145/100)*nGDP!AF145</f>
        <v>263819682480.84491</v>
      </c>
      <c r="AG145">
        <f>('broad money'!AG145/100)*nGDP!AG145</f>
        <v>274790712601.23517</v>
      </c>
      <c r="AH145">
        <f>('broad money'!AH145/100)*nGDP!AH145</f>
        <v>271284894730.10245</v>
      </c>
      <c r="AI145">
        <f>('broad money'!AI145/100)*nGDP!AI145</f>
        <v>291265456951.25079</v>
      </c>
      <c r="AJ145">
        <f>('broad money'!AJ145/100)*nGDP!AJ145</f>
        <v>277025552692.30975</v>
      </c>
      <c r="AK145">
        <f>('broad money'!AK145/100)*nGDP!AK145</f>
        <v>299978380219.7666</v>
      </c>
      <c r="AL145">
        <f>('broad money'!AL145/100)*nGDP!AL145</f>
        <v>310949132257.297</v>
      </c>
      <c r="AM145">
        <f>('broad money'!AM145/100)*nGDP!AM145</f>
        <v>361803000010.05884</v>
      </c>
      <c r="AN145">
        <f>('broad money'!AN145/100)*nGDP!AN145</f>
        <v>395049800589.5943</v>
      </c>
      <c r="AO145">
        <f>('broad money'!AO145/100)*nGDP!AO145</f>
        <v>443713123981.17523</v>
      </c>
      <c r="AP145">
        <f>('broad money'!AP145/100)*nGDP!AP145</f>
        <v>490962470268.18225</v>
      </c>
      <c r="AQ145">
        <f>('broad money'!AQ145/100)*nGDP!AQ145</f>
        <v>505900115019.70886</v>
      </c>
      <c r="AR145">
        <f>('broad money'!AR145/100)*nGDP!AR145</f>
        <v>547754398377.24646</v>
      </c>
      <c r="AS145">
        <f>('broad money'!AS145/100)*nGDP!AS145</f>
        <v>585450675914.1803</v>
      </c>
      <c r="AT145">
        <f>('broad money'!AT145/100)*nGDP!AT145</f>
        <v>630748930214.99182</v>
      </c>
      <c r="AU145">
        <f>('broad money'!AU145/100)*nGDP!AU145</f>
        <v>696542585678.21045</v>
      </c>
      <c r="AV145">
        <f>('broad money'!AV145/100)*nGDP!AV145</f>
        <v>795873819118.75146</v>
      </c>
      <c r="AW145">
        <f>('broad money'!AW145/100)*nGDP!AW145</f>
        <v>915364278775.5415</v>
      </c>
      <c r="AX145">
        <f>('broad money'!AX145/100)*nGDP!AX145</f>
        <v>1057715576356.29</v>
      </c>
      <c r="AY145">
        <f>('broad money'!AY145/100)*nGDP!AY145</f>
        <v>1280268606422.801</v>
      </c>
      <c r="AZ145">
        <f>('broad money'!AZ145/100)*nGDP!AZ145</f>
        <v>1683617487267.5581</v>
      </c>
      <c r="BA145">
        <f>('broad money'!BA145/100)*nGDP!BA145</f>
        <v>1889271148888.8989</v>
      </c>
      <c r="BB145">
        <f>('broad money'!BB145/100)*nGDP!BB145</f>
        <v>2096262196774.0518</v>
      </c>
      <c r="BC145">
        <f>('broad money'!BC145/100)*nGDP!BC145</f>
        <v>2466832264258.2842</v>
      </c>
      <c r="BD145">
        <f>('broad money'!BD145/100)*nGDP!BD145</f>
        <v>2727619655080.522</v>
      </c>
      <c r="BE145">
        <f>('broad money'!BE145/100)*nGDP!BE145</f>
        <v>2821656742538.7832</v>
      </c>
      <c r="BF145">
        <f>('broad money'!BF145/100)*nGDP!BF145</f>
        <v>3020505682983.3765</v>
      </c>
      <c r="BG145">
        <f>('broad money'!BG145/100)*nGDP!BG145</f>
        <v>3292275238393.5459</v>
      </c>
      <c r="BH145">
        <f>('broad money'!BH145/100)*nGDP!BH145</f>
        <v>3428430448957.1909</v>
      </c>
      <c r="BI145">
        <f>('broad money'!BI145/100)*nGDP!BI145</f>
        <v>3685607123971.3965</v>
      </c>
      <c r="BJ145">
        <f>('broad money'!BJ145/100)*nGDP!BJ145</f>
        <v>3944675953871.5034</v>
      </c>
      <c r="BK145">
        <f>('broad money'!BK145/100)*nGDP!BK145</f>
        <v>3986518271219.1841</v>
      </c>
      <c r="BL145">
        <f>('broad money'!BL145/100)*nGDP!BL145</f>
        <v>4315322852652.5298</v>
      </c>
      <c r="BM145">
        <f>('broad money'!BM145/100)*nGDP!BM145</f>
        <v>4751660236116.9961</v>
      </c>
      <c r="BN145">
        <f>('broad money'!BN145/100)*nGDP!BN145</f>
        <v>5242046255122.3057</v>
      </c>
      <c r="BO145">
        <f>('broad money'!BO145/100)*nGDP!BO145</f>
        <v>0</v>
      </c>
      <c r="BP145">
        <f>('broad money'!BP145/100)*nGDP!BP145</f>
        <v>0</v>
      </c>
      <c r="BQ145">
        <f>('broad money'!BQ145/100)*nGDP!BQ145</f>
        <v>0</v>
      </c>
    </row>
    <row r="146" spans="1:69" x14ac:dyDescent="0.35">
      <c r="A146" t="s">
        <v>473</v>
      </c>
      <c r="B146" t="s">
        <v>474</v>
      </c>
      <c r="C146" t="s">
        <v>816</v>
      </c>
      <c r="D146" t="s">
        <v>817</v>
      </c>
      <c r="E146">
        <f>('broad money'!E146/100)*nGDP!E146</f>
        <v>0</v>
      </c>
      <c r="F146">
        <f>('broad money'!F146/100)*nGDP!F146</f>
        <v>0</v>
      </c>
      <c r="G146">
        <f>('broad money'!G146/100)*nGDP!G146</f>
        <v>57211465729.283485</v>
      </c>
      <c r="H146">
        <f>('broad money'!H146/100)*nGDP!H146</f>
        <v>62469509017.946777</v>
      </c>
      <c r="I146">
        <f>('broad money'!I146/100)*nGDP!I146</f>
        <v>69683606097.237503</v>
      </c>
      <c r="J146">
        <f>('broad money'!J146/100)*nGDP!J146</f>
        <v>84472541066.589203</v>
      </c>
      <c r="K146">
        <f>('broad money'!K146/100)*nGDP!K146</f>
        <v>86093526362.145859</v>
      </c>
      <c r="L146">
        <f>('broad money'!L146/100)*nGDP!L146</f>
        <v>91936359744.609177</v>
      </c>
      <c r="M146">
        <f>('broad money'!M146/100)*nGDP!M146</f>
        <v>101658694266.34209</v>
      </c>
      <c r="N146">
        <f>('broad money'!N146/100)*nGDP!N146</f>
        <v>114692381139.88858</v>
      </c>
      <c r="O146">
        <f>('broad money'!O146/100)*nGDP!O146</f>
        <v>129894757541.36186</v>
      </c>
      <c r="P146">
        <f>('broad money'!P146/100)*nGDP!P146</f>
        <v>142742197891.54318</v>
      </c>
      <c r="Q146">
        <f>('broad money'!Q146/100)*nGDP!Q146</f>
        <v>168334879434.75793</v>
      </c>
      <c r="R146">
        <f>('broad money'!R146/100)*nGDP!R146</f>
        <v>212655743620.43652</v>
      </c>
      <c r="S146">
        <f>('broad money'!S146/100)*nGDP!S146</f>
        <v>255961245660.31454</v>
      </c>
      <c r="T146">
        <f>('broad money'!T146/100)*nGDP!T146</f>
        <v>292672365927.79498</v>
      </c>
      <c r="U146">
        <f>('broad money'!U146/100)*nGDP!U146</f>
        <v>328749047018.37598</v>
      </c>
      <c r="V146">
        <f>('broad money'!V146/100)*nGDP!V146</f>
        <v>368786882254.61768</v>
      </c>
      <c r="W146">
        <f>('broad money'!W146/100)*nGDP!W146</f>
        <v>428699216962.14594</v>
      </c>
      <c r="X146">
        <f>('broad money'!X146/100)*nGDP!X146</f>
        <v>532792360603.59509</v>
      </c>
      <c r="Y146">
        <f>('broad money'!Y146/100)*nGDP!Y146</f>
        <v>641648895109.73889</v>
      </c>
      <c r="Z146">
        <f>('broad money'!Z146/100)*nGDP!Z146</f>
        <v>707094797772.29993</v>
      </c>
      <c r="AA146">
        <f>('broad money'!AA146/100)*nGDP!AA146</f>
        <v>721890397778.73242</v>
      </c>
      <c r="AB146">
        <f>('broad money'!AB146/100)*nGDP!AB146</f>
        <v>772706484193.01917</v>
      </c>
      <c r="AC146">
        <f>('broad money'!AC146/100)*nGDP!AC146</f>
        <v>802771669097.06848</v>
      </c>
      <c r="AD146">
        <f>('broad money'!AD146/100)*nGDP!AD146</f>
        <v>865672456149.95361</v>
      </c>
      <c r="AE146">
        <f>('broad money'!AE146/100)*nGDP!AE146</f>
        <v>1011585393794.3622</v>
      </c>
      <c r="AF146">
        <f>('broad money'!AF146/100)*nGDP!AF146</f>
        <v>1029896321506.7579</v>
      </c>
      <c r="AG146">
        <f>('broad money'!AG146/100)*nGDP!AG146</f>
        <v>1280650982200.4729</v>
      </c>
      <c r="AH146">
        <f>('broad money'!AH146/100)*nGDP!AH146</f>
        <v>1591285735571.8013</v>
      </c>
      <c r="AI146">
        <f>('broad money'!AI146/100)*nGDP!AI146</f>
        <v>1354491274311.8762</v>
      </c>
      <c r="AJ146">
        <f>('broad money'!AJ146/100)*nGDP!AJ146</f>
        <v>1348945980450.4434</v>
      </c>
      <c r="AK146">
        <f>('broad money'!AK146/100)*nGDP!AK146</f>
        <v>1588731702648.5676</v>
      </c>
      <c r="AL146">
        <f>('broad money'!AL146/100)*nGDP!AL146</f>
        <v>1843077068954.4158</v>
      </c>
      <c r="AM146">
        <f>('broad money'!AM146/100)*nGDP!AM146</f>
        <v>1932181222685.1448</v>
      </c>
      <c r="AN146">
        <f>('broad money'!AN146/100)*nGDP!AN146</f>
        <v>2199423353703.2051</v>
      </c>
      <c r="AO146">
        <f>('broad money'!AO146/100)*nGDP!AO146</f>
        <v>2579040819599.7539</v>
      </c>
      <c r="AP146">
        <f>('broad money'!AP146/100)*nGDP!AP146</f>
        <v>2934533534310.3276</v>
      </c>
      <c r="AQ146">
        <f>('broad money'!AQ146/100)*nGDP!AQ146</f>
        <v>3026761028895.2607</v>
      </c>
      <c r="AR146">
        <f>('broad money'!AR146/100)*nGDP!AR146</f>
        <v>3282230605301.1196</v>
      </c>
      <c r="AS146">
        <f>('broad money'!AS146/100)*nGDP!AS146</f>
        <v>3556709581526.5</v>
      </c>
      <c r="AT146">
        <f>('broad money'!AT146/100)*nGDP!AT146</f>
        <v>4079860444129.5557</v>
      </c>
      <c r="AU146">
        <f>('broad money'!AU146/100)*nGDP!AU146</f>
        <v>4372062310507.4971</v>
      </c>
      <c r="AV146">
        <f>('broad money'!AV146/100)*nGDP!AV146</f>
        <v>5078520805414.9092</v>
      </c>
      <c r="AW146">
        <f>('broad money'!AW146/100)*nGDP!AW146</f>
        <v>5829375755822.4092</v>
      </c>
      <c r="AX146">
        <f>('broad money'!AX146/100)*nGDP!AX146</f>
        <v>6958308205885.8242</v>
      </c>
      <c r="AY146">
        <f>('broad money'!AY146/100)*nGDP!AY146</f>
        <v>8559900856350.6328</v>
      </c>
      <c r="AZ146">
        <f>('broad money'!AZ146/100)*nGDP!AZ146</f>
        <v>10661983954207.822</v>
      </c>
      <c r="BA146">
        <f>('broad money'!BA146/100)*nGDP!BA146</f>
        <v>13079145753681.164</v>
      </c>
      <c r="BB146">
        <f>('broad money'!BB146/100)*nGDP!BB146</f>
        <v>15549393219993.986</v>
      </c>
      <c r="BC146">
        <f>('broad money'!BC146/100)*nGDP!BC146</f>
        <v>18660667699872.012</v>
      </c>
      <c r="BD146">
        <f>('broad money'!BD146/100)*nGDP!BD146</f>
        <v>22329177253385.953</v>
      </c>
      <c r="BE146">
        <f>('broad money'!BE146/100)*nGDP!BE146</f>
        <v>25048594352442</v>
      </c>
      <c r="BF146">
        <f>('broad money'!BF146/100)*nGDP!BF146</f>
        <v>27873625109753.629</v>
      </c>
      <c r="BG146">
        <f>('broad money'!BG146/100)*nGDP!BG146</f>
        <v>30591938088917.863</v>
      </c>
      <c r="BH146">
        <f>('broad money'!BH146/100)*nGDP!BH146</f>
        <v>31445451628539.922</v>
      </c>
      <c r="BI146">
        <f>('broad money'!BI146/100)*nGDP!BI146</f>
        <v>32822110954194.355</v>
      </c>
      <c r="BJ146">
        <f>('broad money'!BJ146/100)*nGDP!BJ146</f>
        <v>35261335840280.148</v>
      </c>
      <c r="BK146">
        <f>('broad money'!BK146/100)*nGDP!BK146</f>
        <v>37540458952122.648</v>
      </c>
      <c r="BL146">
        <f>('broad money'!BL146/100)*nGDP!BL146</f>
        <v>39169456410780.242</v>
      </c>
      <c r="BM146">
        <f>('broad money'!BM146/100)*nGDP!BM146</f>
        <v>42635289549131.344</v>
      </c>
      <c r="BN146">
        <f>('broad money'!BN146/100)*nGDP!BN146</f>
        <v>49129179186278.336</v>
      </c>
      <c r="BO146">
        <f>('broad money'!BO146/100)*nGDP!BO146</f>
        <v>54922135812671.641</v>
      </c>
      <c r="BP146">
        <f>('broad money'!BP146/100)*nGDP!BP146</f>
        <v>59369646901573.523</v>
      </c>
      <c r="BQ146">
        <f>('broad money'!BQ146/100)*nGDP!BQ146</f>
        <v>66060427393728.633</v>
      </c>
    </row>
    <row r="147" spans="1:69" x14ac:dyDescent="0.35">
      <c r="A147" t="s">
        <v>475</v>
      </c>
      <c r="B147" t="s">
        <v>476</v>
      </c>
      <c r="C147" t="s">
        <v>816</v>
      </c>
      <c r="D147" t="s">
        <v>817</v>
      </c>
      <c r="E147">
        <f>('broad money'!E147/100)*nGDP!E147</f>
        <v>0</v>
      </c>
      <c r="F147">
        <f>('broad money'!F147/100)*nGDP!F147</f>
        <v>0</v>
      </c>
      <c r="G147">
        <f>('broad money'!G147/100)*nGDP!G147</f>
        <v>0</v>
      </c>
      <c r="H147">
        <f>('broad money'!H147/100)*nGDP!H147</f>
        <v>0</v>
      </c>
      <c r="I147">
        <f>('broad money'!I147/100)*nGDP!I147</f>
        <v>0</v>
      </c>
      <c r="J147">
        <f>('broad money'!J147/100)*nGDP!J147</f>
        <v>0</v>
      </c>
      <c r="K147">
        <f>('broad money'!K147/100)*nGDP!K147</f>
        <v>0</v>
      </c>
      <c r="L147">
        <f>('broad money'!L147/100)*nGDP!L147</f>
        <v>0</v>
      </c>
      <c r="M147">
        <f>('broad money'!M147/100)*nGDP!M147</f>
        <v>0</v>
      </c>
      <c r="N147">
        <f>('broad money'!N147/100)*nGDP!N147</f>
        <v>0</v>
      </c>
      <c r="O147">
        <f>('broad money'!O147/100)*nGDP!O147</f>
        <v>0</v>
      </c>
      <c r="P147">
        <f>('broad money'!P147/100)*nGDP!P147</f>
        <v>0</v>
      </c>
      <c r="Q147">
        <f>('broad money'!Q147/100)*nGDP!Q147</f>
        <v>0</v>
      </c>
      <c r="R147">
        <f>('broad money'!R147/100)*nGDP!R147</f>
        <v>0</v>
      </c>
      <c r="S147">
        <f>('broad money'!S147/100)*nGDP!S147</f>
        <v>0</v>
      </c>
      <c r="T147">
        <f>('broad money'!T147/100)*nGDP!T147</f>
        <v>0</v>
      </c>
      <c r="U147">
        <f>('broad money'!U147/100)*nGDP!U147</f>
        <v>0</v>
      </c>
      <c r="V147">
        <f>('broad money'!V147/100)*nGDP!V147</f>
        <v>0</v>
      </c>
      <c r="W147">
        <f>('broad money'!W147/100)*nGDP!W147</f>
        <v>0</v>
      </c>
      <c r="X147">
        <f>('broad money'!X147/100)*nGDP!X147</f>
        <v>0</v>
      </c>
      <c r="Y147">
        <f>('broad money'!Y147/100)*nGDP!Y147</f>
        <v>152285339.36628366</v>
      </c>
      <c r="Z147">
        <f>('broad money'!Z147/100)*nGDP!Z147</f>
        <v>169725356.12535623</v>
      </c>
      <c r="AA147">
        <f>('broad money'!AA147/100)*nGDP!AA147</f>
        <v>175539870.47529221</v>
      </c>
      <c r="AB147">
        <f>('broad money'!AB147/100)*nGDP!AB147</f>
        <v>201587828.74068755</v>
      </c>
      <c r="AC147">
        <f>('broad money'!AC147/100)*nGDP!AC147</f>
        <v>175029502.93402499</v>
      </c>
      <c r="AD147">
        <f>('broad money'!AD147/100)*nGDP!AD147</f>
        <v>141010241.51121196</v>
      </c>
      <c r="AE147">
        <f>('broad money'!AE147/100)*nGDP!AE147</f>
        <v>156793427.83820966</v>
      </c>
      <c r="AF147">
        <f>('broad money'!AF147/100)*nGDP!AF147</f>
        <v>194335258.80965623</v>
      </c>
      <c r="AG147">
        <f>('broad money'!AG147/100)*nGDP!AG147</f>
        <v>220343105.7749657</v>
      </c>
      <c r="AH147">
        <f>('broad money'!AH147/100)*nGDP!AH147</f>
        <v>217898353.4762384</v>
      </c>
      <c r="AI147">
        <f>('broad money'!AI147/100)*nGDP!AI147</f>
        <v>242385463.57409823</v>
      </c>
      <c r="AJ147">
        <f>('broad money'!AJ147/100)*nGDP!AJ147</f>
        <v>250363323.27170184</v>
      </c>
      <c r="AK147">
        <f>('broad money'!AK147/100)*nGDP!AK147</f>
        <v>268058992.69779152</v>
      </c>
      <c r="AL147">
        <f>('broad money'!AL147/100)*nGDP!AL147</f>
        <v>286183242.12866306</v>
      </c>
      <c r="AM147">
        <f>('broad money'!AM147/100)*nGDP!AM147</f>
        <v>292048998.56314021</v>
      </c>
      <c r="AN147">
        <f>('broad money'!AN147/100)*nGDP!AN147</f>
        <v>313955569.83086938</v>
      </c>
      <c r="AO147">
        <f>('broad money'!AO147/100)*nGDP!AO147</f>
        <v>310284478.88273287</v>
      </c>
      <c r="AP147">
        <f>('broad money'!AP147/100)*nGDP!AP147</f>
        <v>332250609.0545013</v>
      </c>
      <c r="AQ147">
        <f>('broad money'!AQ147/100)*nGDP!AQ147</f>
        <v>319960853.31361401</v>
      </c>
      <c r="AR147">
        <f>('broad money'!AR147/100)*nGDP!AR147</f>
        <v>274629248.55847079</v>
      </c>
      <c r="AS147">
        <f>('broad money'!AS147/100)*nGDP!AS147</f>
        <v>245092529.67076463</v>
      </c>
      <c r="AT147">
        <f>('broad money'!AT147/100)*nGDP!AT147</f>
        <v>231465658.43119463</v>
      </c>
      <c r="AU147">
        <f>('broad money'!AU147/100)*nGDP!AU147</f>
        <v>205695004.34836319</v>
      </c>
      <c r="AV147">
        <f>('broad money'!AV147/100)*nGDP!AV147</f>
        <v>303757599.88864177</v>
      </c>
      <c r="AW147">
        <f>('broad money'!AW147/100)*nGDP!AW147</f>
        <v>367754659.73125309</v>
      </c>
      <c r="AX147">
        <f>('broad money'!AX147/100)*nGDP!AX147</f>
        <v>407679710.81221133</v>
      </c>
      <c r="AY147">
        <f>('broad money'!AY147/100)*nGDP!AY147</f>
        <v>518035681.34853804</v>
      </c>
      <c r="AZ147">
        <f>('broad money'!AZ147/100)*nGDP!AZ147</f>
        <v>579311078.98597193</v>
      </c>
      <c r="BA147">
        <f>('broad money'!BA147/100)*nGDP!BA147</f>
        <v>591142134.76624393</v>
      </c>
      <c r="BB147">
        <f>('broad money'!BB147/100)*nGDP!BB147</f>
        <v>622365277.83580005</v>
      </c>
      <c r="BC147">
        <f>('broad money'!BC147/100)*nGDP!BC147</f>
        <v>881615726.68242347</v>
      </c>
      <c r="BD147">
        <f>('broad money'!BD147/100)*nGDP!BD147</f>
        <v>917318999.89256239</v>
      </c>
      <c r="BE147">
        <f>('broad money'!BE147/100)*nGDP!BE147</f>
        <v>870516388.14418066</v>
      </c>
      <c r="BF147">
        <f>('broad money'!BF147/100)*nGDP!BF147</f>
        <v>897650894.21091866</v>
      </c>
      <c r="BG147">
        <f>('broad money'!BG147/100)*nGDP!BG147</f>
        <v>829643667.29037249</v>
      </c>
      <c r="BH147">
        <f>('broad money'!BH147/100)*nGDP!BH147</f>
        <v>794311175.88107657</v>
      </c>
      <c r="BI147">
        <f>('broad money'!BI147/100)*nGDP!BI147</f>
        <v>655638760.91555178</v>
      </c>
      <c r="BJ147">
        <f>('broad money'!BJ147/100)*nGDP!BJ147</f>
        <v>908597663.57098711</v>
      </c>
      <c r="BK147">
        <f>('broad money'!BK147/100)*nGDP!BK147</f>
        <v>1012594204.1053026</v>
      </c>
      <c r="BL147">
        <f>('broad money'!BL147/100)*nGDP!BL147</f>
        <v>844051795.26285958</v>
      </c>
      <c r="BM147">
        <f>('broad money'!BM147/100)*nGDP!BM147</f>
        <v>867781061.95813572</v>
      </c>
      <c r="BN147">
        <f>('broad money'!BN147/100)*nGDP!BN147</f>
        <v>0</v>
      </c>
      <c r="BO147">
        <f>('broad money'!BO147/100)*nGDP!BO147</f>
        <v>0</v>
      </c>
      <c r="BP147">
        <f>('broad money'!BP147/100)*nGDP!BP147</f>
        <v>0</v>
      </c>
      <c r="BQ147">
        <f>('broad money'!BQ147/100)*nGDP!BQ147</f>
        <v>0</v>
      </c>
    </row>
    <row r="148" spans="1:69" x14ac:dyDescent="0.35">
      <c r="A148" t="s">
        <v>477</v>
      </c>
      <c r="B148" t="s">
        <v>478</v>
      </c>
      <c r="C148" t="s">
        <v>816</v>
      </c>
      <c r="D148" t="s">
        <v>817</v>
      </c>
      <c r="E148">
        <f>('broad money'!E148/100)*nGDP!E148</f>
        <v>0</v>
      </c>
      <c r="F148">
        <f>('broad money'!F148/100)*nGDP!F148</f>
        <v>0</v>
      </c>
      <c r="G148">
        <f>('broad money'!G148/100)*nGDP!G148</f>
        <v>0</v>
      </c>
      <c r="H148">
        <f>('broad money'!H148/100)*nGDP!H148</f>
        <v>0</v>
      </c>
      <c r="I148">
        <f>('broad money'!I148/100)*nGDP!I148</f>
        <v>0</v>
      </c>
      <c r="J148">
        <f>('broad money'!J148/100)*nGDP!J148</f>
        <v>0</v>
      </c>
      <c r="K148">
        <f>('broad money'!K148/100)*nGDP!K148</f>
        <v>0</v>
      </c>
      <c r="L148">
        <f>('broad money'!L148/100)*nGDP!L148</f>
        <v>0</v>
      </c>
      <c r="M148">
        <f>('broad money'!M148/100)*nGDP!M148</f>
        <v>0</v>
      </c>
      <c r="N148">
        <f>('broad money'!N148/100)*nGDP!N148</f>
        <v>0</v>
      </c>
      <c r="O148">
        <f>('broad money'!O148/100)*nGDP!O148</f>
        <v>0</v>
      </c>
      <c r="P148">
        <f>('broad money'!P148/100)*nGDP!P148</f>
        <v>0</v>
      </c>
      <c r="Q148">
        <f>('broad money'!Q148/100)*nGDP!Q148</f>
        <v>0</v>
      </c>
      <c r="R148">
        <f>('broad money'!R148/100)*nGDP!R148</f>
        <v>0</v>
      </c>
      <c r="S148">
        <f>('broad money'!S148/100)*nGDP!S148</f>
        <v>0</v>
      </c>
      <c r="T148">
        <f>('broad money'!T148/100)*nGDP!T148</f>
        <v>0</v>
      </c>
      <c r="U148">
        <f>('broad money'!U148/100)*nGDP!U148</f>
        <v>0</v>
      </c>
      <c r="V148">
        <f>('broad money'!V148/100)*nGDP!V148</f>
        <v>225654805016.78394</v>
      </c>
      <c r="W148">
        <f>('broad money'!W148/100)*nGDP!W148</f>
        <v>235772448568.87128</v>
      </c>
      <c r="X148">
        <f>('broad money'!X148/100)*nGDP!X148</f>
        <v>310200251164.43146</v>
      </c>
      <c r="Y148">
        <f>('broad money'!Y148/100)*nGDP!Y148</f>
        <v>361426819736.15338</v>
      </c>
      <c r="Z148">
        <f>('broad money'!Z148/100)*nGDP!Z148</f>
        <v>406509625974.49707</v>
      </c>
      <c r="AA148">
        <f>('broad money'!AA148/100)*nGDP!AA148</f>
        <v>436393830580.60046</v>
      </c>
      <c r="AB148">
        <f>('broad money'!AB148/100)*nGDP!AB148</f>
        <v>473803273823.84161</v>
      </c>
      <c r="AC148">
        <f>('broad money'!AC148/100)*nGDP!AC148</f>
        <v>545865877877.8634</v>
      </c>
      <c r="AD148">
        <f>('broad money'!AD148/100)*nGDP!AD148</f>
        <v>625095755183.22473</v>
      </c>
      <c r="AE148">
        <f>('broad money'!AE148/100)*nGDP!AE148</f>
        <v>751776309838.17468</v>
      </c>
      <c r="AF148">
        <f>('broad money'!AF148/100)*nGDP!AF148</f>
        <v>774547786567.51404</v>
      </c>
      <c r="AG148">
        <f>('broad money'!AG148/100)*nGDP!AG148</f>
        <v>0</v>
      </c>
      <c r="AH148">
        <f>('broad money'!AH148/100)*nGDP!AH148</f>
        <v>0</v>
      </c>
      <c r="AI148">
        <f>('broad money'!AI148/100)*nGDP!AI148</f>
        <v>0</v>
      </c>
      <c r="AJ148">
        <f>('broad money'!AJ148/100)*nGDP!AJ148</f>
        <v>0</v>
      </c>
      <c r="AK148">
        <f>('broad money'!AK148/100)*nGDP!AK148</f>
        <v>1339680109121.2603</v>
      </c>
      <c r="AL148">
        <f>('broad money'!AL148/100)*nGDP!AL148</f>
        <v>1627262778318.594</v>
      </c>
      <c r="AM148">
        <f>('broad money'!AM148/100)*nGDP!AM148</f>
        <v>1572309084577.5212</v>
      </c>
      <c r="AN148">
        <f>('broad money'!AN148/100)*nGDP!AN148</f>
        <v>1835356838926.7385</v>
      </c>
      <c r="AO148">
        <f>('broad money'!AO148/100)*nGDP!AO148</f>
        <v>2165062793645.1694</v>
      </c>
      <c r="AP148">
        <f>('broad money'!AP148/100)*nGDP!AP148</f>
        <v>2442947914570.7271</v>
      </c>
      <c r="AQ148">
        <f>('broad money'!AQ148/100)*nGDP!AQ148</f>
        <v>2523858869946.3042</v>
      </c>
      <c r="AR148">
        <f>('broad money'!AR148/100)*nGDP!AR148</f>
        <v>2676490818450.3896</v>
      </c>
      <c r="AS148">
        <f>('broad money'!AS148/100)*nGDP!AS148</f>
        <v>2994816770213.249</v>
      </c>
      <c r="AT148">
        <f>('broad money'!AT148/100)*nGDP!AT148</f>
        <v>3229758808092.3545</v>
      </c>
      <c r="AU148">
        <f>('broad money'!AU148/100)*nGDP!AU148</f>
        <v>3513764850178.9985</v>
      </c>
      <c r="AV148">
        <f>('broad money'!AV148/100)*nGDP!AV148</f>
        <v>4145706814090.96</v>
      </c>
      <c r="AW148">
        <f>('broad money'!AW148/100)*nGDP!AW148</f>
        <v>4816374739933.292</v>
      </c>
      <c r="AX148">
        <f>('broad money'!AX148/100)*nGDP!AX148</f>
        <v>5764301005200.6045</v>
      </c>
      <c r="AY148">
        <f>('broad money'!AY148/100)*nGDP!AY148</f>
        <v>7210854012904.2119</v>
      </c>
      <c r="AZ148">
        <f>('broad money'!AZ148/100)*nGDP!AZ148</f>
        <v>9029348604726.873</v>
      </c>
      <c r="BA148">
        <f>('broad money'!BA148/100)*nGDP!BA148</f>
        <v>11247219809628.768</v>
      </c>
      <c r="BB148">
        <f>('broad money'!BB148/100)*nGDP!BB148</f>
        <v>13424748459459.053</v>
      </c>
      <c r="BC148">
        <f>('broad money'!BC148/100)*nGDP!BC148</f>
        <v>16022226356171.084</v>
      </c>
      <c r="BD148">
        <f>('broad money'!BD148/100)*nGDP!BD148</f>
        <v>19438615703440.438</v>
      </c>
      <c r="BE148">
        <f>('broad money'!BE148/100)*nGDP!BE148</f>
        <v>21890673202433.574</v>
      </c>
      <c r="BF148">
        <f>('broad money'!BF148/100)*nGDP!BF148</f>
        <v>24806272807902.246</v>
      </c>
      <c r="BG148">
        <f>('broad money'!BG148/100)*nGDP!BG148</f>
        <v>27166952812398.676</v>
      </c>
      <c r="BH148">
        <f>('broad money'!BH148/100)*nGDP!BH148</f>
        <v>28840078990868.355</v>
      </c>
      <c r="BI148">
        <f>('broad money'!BI148/100)*nGDP!BI148</f>
        <v>29932685314253.191</v>
      </c>
      <c r="BJ148">
        <f>('broad money'!BJ148/100)*nGDP!BJ148</f>
        <v>32101688521713.625</v>
      </c>
      <c r="BK148">
        <f>('broad money'!BK148/100)*nGDP!BK148</f>
        <v>34725387427189.609</v>
      </c>
      <c r="BL148">
        <f>('broad money'!BL148/100)*nGDP!BL148</f>
        <v>36084104668072.289</v>
      </c>
      <c r="BM148">
        <f>('broad money'!BM148/100)*nGDP!BM148</f>
        <v>39314760658900.367</v>
      </c>
      <c r="BN148">
        <f>('broad money'!BN148/100)*nGDP!BN148</f>
        <v>47354325503911.391</v>
      </c>
      <c r="BO148">
        <f>('broad money'!BO148/100)*nGDP!BO148</f>
        <v>51183087585966.484</v>
      </c>
      <c r="BP148">
        <f>('broad money'!BP148/100)*nGDP!BP148</f>
        <v>53770095608672.234</v>
      </c>
      <c r="BQ148">
        <f>('broad money'!BQ148/100)*nGDP!BQ148</f>
        <v>58552363660859.719</v>
      </c>
    </row>
    <row r="149" spans="1:69" x14ac:dyDescent="0.35">
      <c r="A149" t="s">
        <v>479</v>
      </c>
      <c r="B149" t="s">
        <v>480</v>
      </c>
      <c r="C149" t="s">
        <v>816</v>
      </c>
      <c r="D149" t="s">
        <v>817</v>
      </c>
      <c r="E149">
        <f>('broad money'!E149/100)*nGDP!E149</f>
        <v>0</v>
      </c>
      <c r="F149">
        <f>('broad money'!F149/100)*nGDP!F149</f>
        <v>0</v>
      </c>
      <c r="G149">
        <f>('broad money'!G149/100)*nGDP!G149</f>
        <v>0</v>
      </c>
      <c r="H149">
        <f>('broad money'!H149/100)*nGDP!H149</f>
        <v>0</v>
      </c>
      <c r="I149">
        <f>('broad money'!I149/100)*nGDP!I149</f>
        <v>0</v>
      </c>
      <c r="J149">
        <f>('broad money'!J149/100)*nGDP!J149</f>
        <v>0</v>
      </c>
      <c r="K149">
        <f>('broad money'!K149/100)*nGDP!K149</f>
        <v>0</v>
      </c>
      <c r="L149">
        <f>('broad money'!L149/100)*nGDP!L149</f>
        <v>0</v>
      </c>
      <c r="M149">
        <f>('broad money'!M149/100)*nGDP!M149</f>
        <v>0</v>
      </c>
      <c r="N149">
        <f>('broad money'!N149/100)*nGDP!N149</f>
        <v>0</v>
      </c>
      <c r="O149">
        <f>('broad money'!O149/100)*nGDP!O149</f>
        <v>0</v>
      </c>
      <c r="P149">
        <f>('broad money'!P149/100)*nGDP!P149</f>
        <v>0</v>
      </c>
      <c r="Q149">
        <f>('broad money'!Q149/100)*nGDP!Q149</f>
        <v>0</v>
      </c>
      <c r="R149">
        <f>('broad money'!R149/100)*nGDP!R149</f>
        <v>0</v>
      </c>
      <c r="S149">
        <f>('broad money'!S149/100)*nGDP!S149</f>
        <v>0</v>
      </c>
      <c r="T149">
        <f>('broad money'!T149/100)*nGDP!T149</f>
        <v>0</v>
      </c>
      <c r="U149">
        <f>('broad money'!U149/100)*nGDP!U149</f>
        <v>0</v>
      </c>
      <c r="V149">
        <f>('broad money'!V149/100)*nGDP!V149</f>
        <v>0</v>
      </c>
      <c r="W149">
        <f>('broad money'!W149/100)*nGDP!W149</f>
        <v>0</v>
      </c>
      <c r="X149">
        <f>('broad money'!X149/100)*nGDP!X149</f>
        <v>0</v>
      </c>
      <c r="Y149">
        <f>('broad money'!Y149/100)*nGDP!Y149</f>
        <v>0</v>
      </c>
      <c r="Z149">
        <f>('broad money'!Z149/100)*nGDP!Z149</f>
        <v>0</v>
      </c>
      <c r="AA149">
        <f>('broad money'!AA149/100)*nGDP!AA149</f>
        <v>0</v>
      </c>
      <c r="AB149">
        <f>('broad money'!AB149/100)*nGDP!AB149</f>
        <v>0</v>
      </c>
      <c r="AC149">
        <f>('broad money'!AC149/100)*nGDP!AC149</f>
        <v>0</v>
      </c>
      <c r="AD149">
        <f>('broad money'!AD149/100)*nGDP!AD149</f>
        <v>0</v>
      </c>
      <c r="AE149">
        <f>('broad money'!AE149/100)*nGDP!AE149</f>
        <v>0</v>
      </c>
      <c r="AF149">
        <f>('broad money'!AF149/100)*nGDP!AF149</f>
        <v>0</v>
      </c>
      <c r="AG149">
        <f>('broad money'!AG149/100)*nGDP!AG149</f>
        <v>0</v>
      </c>
      <c r="AH149">
        <f>('broad money'!AH149/100)*nGDP!AH149</f>
        <v>0</v>
      </c>
      <c r="AI149">
        <f>('broad money'!AI149/100)*nGDP!AI149</f>
        <v>0</v>
      </c>
      <c r="AJ149">
        <f>('broad money'!AJ149/100)*nGDP!AJ149</f>
        <v>0</v>
      </c>
      <c r="AK149">
        <f>('broad money'!AK149/100)*nGDP!AK149</f>
        <v>0</v>
      </c>
      <c r="AL149">
        <f>('broad money'!AL149/100)*nGDP!AL149</f>
        <v>0</v>
      </c>
      <c r="AM149">
        <f>('broad money'!AM149/100)*nGDP!AM149</f>
        <v>0</v>
      </c>
      <c r="AN149">
        <f>('broad money'!AN149/100)*nGDP!AN149</f>
        <v>0</v>
      </c>
      <c r="AO149">
        <f>('broad money'!AO149/100)*nGDP!AO149</f>
        <v>0</v>
      </c>
      <c r="AP149">
        <f>('broad money'!AP149/100)*nGDP!AP149</f>
        <v>0</v>
      </c>
      <c r="AQ149">
        <f>('broad money'!AQ149/100)*nGDP!AQ149</f>
        <v>0</v>
      </c>
      <c r="AR149">
        <f>('broad money'!AR149/100)*nGDP!AR149</f>
        <v>0</v>
      </c>
      <c r="AS149">
        <f>('broad money'!AS149/100)*nGDP!AS149</f>
        <v>0</v>
      </c>
      <c r="AT149">
        <f>('broad money'!AT149/100)*nGDP!AT149</f>
        <v>0</v>
      </c>
      <c r="AU149">
        <f>('broad money'!AU149/100)*nGDP!AU149</f>
        <v>0</v>
      </c>
      <c r="AV149">
        <f>('broad money'!AV149/100)*nGDP!AV149</f>
        <v>0</v>
      </c>
      <c r="AW149">
        <f>('broad money'!AW149/100)*nGDP!AW149</f>
        <v>0</v>
      </c>
      <c r="AX149">
        <f>('broad money'!AX149/100)*nGDP!AX149</f>
        <v>0</v>
      </c>
      <c r="AY149">
        <f>('broad money'!AY149/100)*nGDP!AY149</f>
        <v>0</v>
      </c>
      <c r="AZ149">
        <f>('broad money'!AZ149/100)*nGDP!AZ149</f>
        <v>0</v>
      </c>
      <c r="BA149">
        <f>('broad money'!BA149/100)*nGDP!BA149</f>
        <v>0</v>
      </c>
      <c r="BB149">
        <f>('broad money'!BB149/100)*nGDP!BB149</f>
        <v>0</v>
      </c>
      <c r="BC149">
        <f>('broad money'!BC149/100)*nGDP!BC149</f>
        <v>0</v>
      </c>
      <c r="BD149">
        <f>('broad money'!BD149/100)*nGDP!BD149</f>
        <v>0</v>
      </c>
      <c r="BE149">
        <f>('broad money'!BE149/100)*nGDP!BE149</f>
        <v>0</v>
      </c>
      <c r="BF149">
        <f>('broad money'!BF149/100)*nGDP!BF149</f>
        <v>0</v>
      </c>
      <c r="BG149">
        <f>('broad money'!BG149/100)*nGDP!BG149</f>
        <v>0</v>
      </c>
      <c r="BH149">
        <f>('broad money'!BH149/100)*nGDP!BH149</f>
        <v>0</v>
      </c>
      <c r="BI149">
        <f>('broad money'!BI149/100)*nGDP!BI149</f>
        <v>0</v>
      </c>
      <c r="BJ149">
        <f>('broad money'!BJ149/100)*nGDP!BJ149</f>
        <v>0</v>
      </c>
      <c r="BK149">
        <f>('broad money'!BK149/100)*nGDP!BK149</f>
        <v>0</v>
      </c>
      <c r="BL149">
        <f>('broad money'!BL149/100)*nGDP!BL149</f>
        <v>0</v>
      </c>
      <c r="BM149">
        <f>('broad money'!BM149/100)*nGDP!BM149</f>
        <v>0</v>
      </c>
      <c r="BN149">
        <f>('broad money'!BN149/100)*nGDP!BN149</f>
        <v>0</v>
      </c>
      <c r="BO149">
        <f>('broad money'!BO149/100)*nGDP!BO149</f>
        <v>0</v>
      </c>
      <c r="BP149">
        <f>('broad money'!BP149/100)*nGDP!BP149</f>
        <v>0</v>
      </c>
      <c r="BQ149">
        <f>('broad money'!BQ149/100)*nGDP!BQ149</f>
        <v>0</v>
      </c>
    </row>
    <row r="150" spans="1:69" x14ac:dyDescent="0.35">
      <c r="A150" t="s">
        <v>481</v>
      </c>
      <c r="B150" t="s">
        <v>482</v>
      </c>
      <c r="C150" t="s">
        <v>816</v>
      </c>
      <c r="D150" t="s">
        <v>817</v>
      </c>
      <c r="E150">
        <f>('broad money'!E150/100)*nGDP!E150</f>
        <v>0</v>
      </c>
      <c r="F150">
        <f>('broad money'!F150/100)*nGDP!F150</f>
        <v>0</v>
      </c>
      <c r="G150">
        <f>('broad money'!G150/100)*nGDP!G150</f>
        <v>0</v>
      </c>
      <c r="H150">
        <f>('broad money'!H150/100)*nGDP!H150</f>
        <v>0</v>
      </c>
      <c r="I150">
        <f>('broad money'!I150/100)*nGDP!I150</f>
        <v>0</v>
      </c>
      <c r="J150">
        <f>('broad money'!J150/100)*nGDP!J150</f>
        <v>0</v>
      </c>
      <c r="K150">
        <f>('broad money'!K150/100)*nGDP!K150</f>
        <v>0</v>
      </c>
      <c r="L150">
        <f>('broad money'!L150/100)*nGDP!L150</f>
        <v>0</v>
      </c>
      <c r="M150">
        <f>('broad money'!M150/100)*nGDP!M150</f>
        <v>0</v>
      </c>
      <c r="N150">
        <f>('broad money'!N150/100)*nGDP!N150</f>
        <v>0</v>
      </c>
      <c r="O150">
        <f>('broad money'!O150/100)*nGDP!O150</f>
        <v>0</v>
      </c>
      <c r="P150">
        <f>('broad money'!P150/100)*nGDP!P150</f>
        <v>0</v>
      </c>
      <c r="Q150">
        <f>('broad money'!Q150/100)*nGDP!Q150</f>
        <v>0</v>
      </c>
      <c r="R150">
        <f>('broad money'!R150/100)*nGDP!R150</f>
        <v>0</v>
      </c>
      <c r="S150">
        <f>('broad money'!S150/100)*nGDP!S150</f>
        <v>0</v>
      </c>
      <c r="T150">
        <f>('broad money'!T150/100)*nGDP!T150</f>
        <v>0</v>
      </c>
      <c r="U150">
        <f>('broad money'!U150/100)*nGDP!U150</f>
        <v>0</v>
      </c>
      <c r="V150">
        <f>('broad money'!V150/100)*nGDP!V150</f>
        <v>0</v>
      </c>
      <c r="W150">
        <f>('broad money'!W150/100)*nGDP!W150</f>
        <v>0</v>
      </c>
      <c r="X150">
        <f>('broad money'!X150/100)*nGDP!X150</f>
        <v>0</v>
      </c>
      <c r="Y150">
        <f>('broad money'!Y150/100)*nGDP!Y150</f>
        <v>0</v>
      </c>
      <c r="Z150">
        <f>('broad money'!Z150/100)*nGDP!Z150</f>
        <v>0</v>
      </c>
      <c r="AA150">
        <f>('broad money'!AA150/100)*nGDP!AA150</f>
        <v>0</v>
      </c>
      <c r="AB150">
        <f>('broad money'!AB150/100)*nGDP!AB150</f>
        <v>0</v>
      </c>
      <c r="AC150">
        <f>('broad money'!AC150/100)*nGDP!AC150</f>
        <v>0</v>
      </c>
      <c r="AD150">
        <f>('broad money'!AD150/100)*nGDP!AD150</f>
        <v>0</v>
      </c>
      <c r="AE150">
        <f>('broad money'!AE150/100)*nGDP!AE150</f>
        <v>0</v>
      </c>
      <c r="AF150">
        <f>('broad money'!AF150/100)*nGDP!AF150</f>
        <v>0</v>
      </c>
      <c r="AG150">
        <f>('broad money'!AG150/100)*nGDP!AG150</f>
        <v>0</v>
      </c>
      <c r="AH150">
        <f>('broad money'!AH150/100)*nGDP!AH150</f>
        <v>0</v>
      </c>
      <c r="AI150">
        <f>('broad money'!AI150/100)*nGDP!AI150</f>
        <v>0</v>
      </c>
      <c r="AJ150">
        <f>('broad money'!AJ150/100)*nGDP!AJ150</f>
        <v>0</v>
      </c>
      <c r="AK150">
        <f>('broad money'!AK150/100)*nGDP!AK150</f>
        <v>0</v>
      </c>
      <c r="AL150">
        <f>('broad money'!AL150/100)*nGDP!AL150</f>
        <v>0</v>
      </c>
      <c r="AM150">
        <f>('broad money'!AM150/100)*nGDP!AM150</f>
        <v>0</v>
      </c>
      <c r="AN150">
        <f>('broad money'!AN150/100)*nGDP!AN150</f>
        <v>0</v>
      </c>
      <c r="AO150">
        <f>('broad money'!AO150/100)*nGDP!AO150</f>
        <v>0</v>
      </c>
      <c r="AP150">
        <f>('broad money'!AP150/100)*nGDP!AP150</f>
        <v>0</v>
      </c>
      <c r="AQ150">
        <f>('broad money'!AQ150/100)*nGDP!AQ150</f>
        <v>0</v>
      </c>
      <c r="AR150">
        <f>('broad money'!AR150/100)*nGDP!AR150</f>
        <v>0</v>
      </c>
      <c r="AS150">
        <f>('broad money'!AS150/100)*nGDP!AS150</f>
        <v>0</v>
      </c>
      <c r="AT150">
        <f>('broad money'!AT150/100)*nGDP!AT150</f>
        <v>0</v>
      </c>
      <c r="AU150">
        <f>('broad money'!AU150/100)*nGDP!AU150</f>
        <v>0</v>
      </c>
      <c r="AV150">
        <f>('broad money'!AV150/100)*nGDP!AV150</f>
        <v>0</v>
      </c>
      <c r="AW150">
        <f>('broad money'!AW150/100)*nGDP!AW150</f>
        <v>0</v>
      </c>
      <c r="AX150">
        <f>('broad money'!AX150/100)*nGDP!AX150</f>
        <v>0</v>
      </c>
      <c r="AY150">
        <f>('broad money'!AY150/100)*nGDP!AY150</f>
        <v>0</v>
      </c>
      <c r="AZ150">
        <f>('broad money'!AZ150/100)*nGDP!AZ150</f>
        <v>0</v>
      </c>
      <c r="BA150">
        <f>('broad money'!BA150/100)*nGDP!BA150</f>
        <v>0</v>
      </c>
      <c r="BB150">
        <f>('broad money'!BB150/100)*nGDP!BB150</f>
        <v>0</v>
      </c>
      <c r="BC150">
        <f>('broad money'!BC150/100)*nGDP!BC150</f>
        <v>0</v>
      </c>
      <c r="BD150">
        <f>('broad money'!BD150/100)*nGDP!BD150</f>
        <v>0</v>
      </c>
      <c r="BE150">
        <f>('broad money'!BE150/100)*nGDP!BE150</f>
        <v>0</v>
      </c>
      <c r="BF150">
        <f>('broad money'!BF150/100)*nGDP!BF150</f>
        <v>0</v>
      </c>
      <c r="BG150">
        <f>('broad money'!BG150/100)*nGDP!BG150</f>
        <v>0</v>
      </c>
      <c r="BH150">
        <f>('broad money'!BH150/100)*nGDP!BH150</f>
        <v>0</v>
      </c>
      <c r="BI150">
        <f>('broad money'!BI150/100)*nGDP!BI150</f>
        <v>0</v>
      </c>
      <c r="BJ150">
        <f>('broad money'!BJ150/100)*nGDP!BJ150</f>
        <v>0</v>
      </c>
      <c r="BK150">
        <f>('broad money'!BK150/100)*nGDP!BK150</f>
        <v>0</v>
      </c>
      <c r="BL150">
        <f>('broad money'!BL150/100)*nGDP!BL150</f>
        <v>0</v>
      </c>
      <c r="BM150">
        <f>('broad money'!BM150/100)*nGDP!BM150</f>
        <v>0</v>
      </c>
      <c r="BN150">
        <f>('broad money'!BN150/100)*nGDP!BN150</f>
        <v>0</v>
      </c>
      <c r="BO150">
        <f>('broad money'!BO150/100)*nGDP!BO150</f>
        <v>0</v>
      </c>
      <c r="BP150">
        <f>('broad money'!BP150/100)*nGDP!BP150</f>
        <v>0</v>
      </c>
      <c r="BQ150">
        <f>('broad money'!BQ150/100)*nGDP!BQ150</f>
        <v>0</v>
      </c>
    </row>
    <row r="151" spans="1:69" x14ac:dyDescent="0.35">
      <c r="A151" t="s">
        <v>483</v>
      </c>
      <c r="B151" t="s">
        <v>484</v>
      </c>
      <c r="C151" t="s">
        <v>816</v>
      </c>
      <c r="D151" t="s">
        <v>817</v>
      </c>
      <c r="E151">
        <f>('broad money'!E151/100)*nGDP!E151</f>
        <v>0</v>
      </c>
      <c r="F151">
        <f>('broad money'!F151/100)*nGDP!F151</f>
        <v>0</v>
      </c>
      <c r="G151">
        <f>('broad money'!G151/100)*nGDP!G151</f>
        <v>0</v>
      </c>
      <c r="H151">
        <f>('broad money'!H151/100)*nGDP!H151</f>
        <v>0</v>
      </c>
      <c r="I151">
        <f>('broad money'!I151/100)*nGDP!I151</f>
        <v>0</v>
      </c>
      <c r="J151">
        <f>('broad money'!J151/100)*nGDP!J151</f>
        <v>0</v>
      </c>
      <c r="K151">
        <f>('broad money'!K151/100)*nGDP!K151</f>
        <v>0</v>
      </c>
      <c r="L151">
        <f>('broad money'!L151/100)*nGDP!L151</f>
        <v>0</v>
      </c>
      <c r="M151">
        <f>('broad money'!M151/100)*nGDP!M151</f>
        <v>0</v>
      </c>
      <c r="N151">
        <f>('broad money'!N151/100)*nGDP!N151</f>
        <v>0</v>
      </c>
      <c r="O151">
        <f>('broad money'!O151/100)*nGDP!O151</f>
        <v>0</v>
      </c>
      <c r="P151">
        <f>('broad money'!P151/100)*nGDP!P151</f>
        <v>0</v>
      </c>
      <c r="Q151">
        <f>('broad money'!Q151/100)*nGDP!Q151</f>
        <v>0</v>
      </c>
      <c r="R151">
        <f>('broad money'!R151/100)*nGDP!R151</f>
        <v>0</v>
      </c>
      <c r="S151">
        <f>('broad money'!S151/100)*nGDP!S151</f>
        <v>0</v>
      </c>
      <c r="T151">
        <f>('broad money'!T151/100)*nGDP!T151</f>
        <v>0</v>
      </c>
      <c r="U151">
        <f>('broad money'!U151/100)*nGDP!U151</f>
        <v>0</v>
      </c>
      <c r="V151">
        <f>('broad money'!V151/100)*nGDP!V151</f>
        <v>0</v>
      </c>
      <c r="W151">
        <f>('broad money'!W151/100)*nGDP!W151</f>
        <v>0</v>
      </c>
      <c r="X151">
        <f>('broad money'!X151/100)*nGDP!X151</f>
        <v>0</v>
      </c>
      <c r="Y151">
        <f>('broad money'!Y151/100)*nGDP!Y151</f>
        <v>0</v>
      </c>
      <c r="Z151">
        <f>('broad money'!Z151/100)*nGDP!Z151</f>
        <v>0</v>
      </c>
      <c r="AA151">
        <f>('broad money'!AA151/100)*nGDP!AA151</f>
        <v>0</v>
      </c>
      <c r="AB151">
        <f>('broad money'!AB151/100)*nGDP!AB151</f>
        <v>0</v>
      </c>
      <c r="AC151">
        <f>('broad money'!AC151/100)*nGDP!AC151</f>
        <v>0</v>
      </c>
      <c r="AD151">
        <f>('broad money'!AD151/100)*nGDP!AD151</f>
        <v>0</v>
      </c>
      <c r="AE151">
        <f>('broad money'!AE151/100)*nGDP!AE151</f>
        <v>0</v>
      </c>
      <c r="AF151">
        <f>('broad money'!AF151/100)*nGDP!AF151</f>
        <v>0</v>
      </c>
      <c r="AG151">
        <f>('broad money'!AG151/100)*nGDP!AG151</f>
        <v>0</v>
      </c>
      <c r="AH151">
        <f>('broad money'!AH151/100)*nGDP!AH151</f>
        <v>0</v>
      </c>
      <c r="AI151">
        <f>('broad money'!AI151/100)*nGDP!AI151</f>
        <v>0</v>
      </c>
      <c r="AJ151">
        <f>('broad money'!AJ151/100)*nGDP!AJ151</f>
        <v>0</v>
      </c>
      <c r="AK151">
        <f>('broad money'!AK151/100)*nGDP!AK151</f>
        <v>0</v>
      </c>
      <c r="AL151">
        <f>('broad money'!AL151/100)*nGDP!AL151</f>
        <v>0</v>
      </c>
      <c r="AM151">
        <f>('broad money'!AM151/100)*nGDP!AM151</f>
        <v>0</v>
      </c>
      <c r="AN151">
        <f>('broad money'!AN151/100)*nGDP!AN151</f>
        <v>0</v>
      </c>
      <c r="AO151">
        <f>('broad money'!AO151/100)*nGDP!AO151</f>
        <v>0</v>
      </c>
      <c r="AP151">
        <f>('broad money'!AP151/100)*nGDP!AP151</f>
        <v>0</v>
      </c>
      <c r="AQ151">
        <f>('broad money'!AQ151/100)*nGDP!AQ151</f>
        <v>0</v>
      </c>
      <c r="AR151">
        <f>('broad money'!AR151/100)*nGDP!AR151</f>
        <v>0</v>
      </c>
      <c r="AS151">
        <f>('broad money'!AS151/100)*nGDP!AS151</f>
        <v>0</v>
      </c>
      <c r="AT151">
        <f>('broad money'!AT151/100)*nGDP!AT151</f>
        <v>0</v>
      </c>
      <c r="AU151">
        <f>('broad money'!AU151/100)*nGDP!AU151</f>
        <v>0</v>
      </c>
      <c r="AV151">
        <f>('broad money'!AV151/100)*nGDP!AV151</f>
        <v>0</v>
      </c>
      <c r="AW151">
        <f>('broad money'!AW151/100)*nGDP!AW151</f>
        <v>0</v>
      </c>
      <c r="AX151">
        <f>('broad money'!AX151/100)*nGDP!AX151</f>
        <v>0</v>
      </c>
      <c r="AY151">
        <f>('broad money'!AY151/100)*nGDP!AY151</f>
        <v>0</v>
      </c>
      <c r="AZ151">
        <f>('broad money'!AZ151/100)*nGDP!AZ151</f>
        <v>0</v>
      </c>
      <c r="BA151">
        <f>('broad money'!BA151/100)*nGDP!BA151</f>
        <v>0</v>
      </c>
      <c r="BB151">
        <f>('broad money'!BB151/100)*nGDP!BB151</f>
        <v>0</v>
      </c>
      <c r="BC151">
        <f>('broad money'!BC151/100)*nGDP!BC151</f>
        <v>0</v>
      </c>
      <c r="BD151">
        <f>('broad money'!BD151/100)*nGDP!BD151</f>
        <v>0</v>
      </c>
      <c r="BE151">
        <f>('broad money'!BE151/100)*nGDP!BE151</f>
        <v>0</v>
      </c>
      <c r="BF151">
        <f>('broad money'!BF151/100)*nGDP!BF151</f>
        <v>0</v>
      </c>
      <c r="BG151">
        <f>('broad money'!BG151/100)*nGDP!BG151</f>
        <v>0</v>
      </c>
      <c r="BH151">
        <f>('broad money'!BH151/100)*nGDP!BH151</f>
        <v>0</v>
      </c>
      <c r="BI151">
        <f>('broad money'!BI151/100)*nGDP!BI151</f>
        <v>0</v>
      </c>
      <c r="BJ151">
        <f>('broad money'!BJ151/100)*nGDP!BJ151</f>
        <v>0</v>
      </c>
      <c r="BK151">
        <f>('broad money'!BK151/100)*nGDP!BK151</f>
        <v>0</v>
      </c>
      <c r="BL151">
        <f>('broad money'!BL151/100)*nGDP!BL151</f>
        <v>0</v>
      </c>
      <c r="BM151">
        <f>('broad money'!BM151/100)*nGDP!BM151</f>
        <v>0</v>
      </c>
      <c r="BN151">
        <f>('broad money'!BN151/100)*nGDP!BN151</f>
        <v>0</v>
      </c>
      <c r="BO151">
        <f>('broad money'!BO151/100)*nGDP!BO151</f>
        <v>0</v>
      </c>
      <c r="BP151">
        <f>('broad money'!BP151/100)*nGDP!BP151</f>
        <v>0</v>
      </c>
      <c r="BQ151">
        <f>('broad money'!BQ151/100)*nGDP!BQ151</f>
        <v>0</v>
      </c>
    </row>
    <row r="152" spans="1:69" x14ac:dyDescent="0.35">
      <c r="A152" t="s">
        <v>485</v>
      </c>
      <c r="B152" t="s">
        <v>486</v>
      </c>
      <c r="C152" t="s">
        <v>816</v>
      </c>
      <c r="D152" t="s">
        <v>817</v>
      </c>
      <c r="E152">
        <f>('broad money'!E152/100)*nGDP!E152</f>
        <v>0</v>
      </c>
      <c r="F152">
        <f>('broad money'!F152/100)*nGDP!F152</f>
        <v>0</v>
      </c>
      <c r="G152">
        <f>('broad money'!G152/100)*nGDP!G152</f>
        <v>0</v>
      </c>
      <c r="H152">
        <f>('broad money'!H152/100)*nGDP!H152</f>
        <v>0</v>
      </c>
      <c r="I152">
        <f>('broad money'!I152/100)*nGDP!I152</f>
        <v>0</v>
      </c>
      <c r="J152">
        <f>('broad money'!J152/100)*nGDP!J152</f>
        <v>0</v>
      </c>
      <c r="K152">
        <f>('broad money'!K152/100)*nGDP!K152</f>
        <v>0</v>
      </c>
      <c r="L152">
        <f>('broad money'!L152/100)*nGDP!L152</f>
        <v>0</v>
      </c>
      <c r="M152">
        <f>('broad money'!M152/100)*nGDP!M152</f>
        <v>0</v>
      </c>
      <c r="N152">
        <f>('broad money'!N152/100)*nGDP!N152</f>
        <v>0</v>
      </c>
      <c r="O152">
        <f>('broad money'!O152/100)*nGDP!O152</f>
        <v>0</v>
      </c>
      <c r="P152">
        <f>('broad money'!P152/100)*nGDP!P152</f>
        <v>0</v>
      </c>
      <c r="Q152">
        <f>('broad money'!Q152/100)*nGDP!Q152</f>
        <v>0</v>
      </c>
      <c r="R152">
        <f>('broad money'!R152/100)*nGDP!R152</f>
        <v>0</v>
      </c>
      <c r="S152">
        <f>('broad money'!S152/100)*nGDP!S152</f>
        <v>0</v>
      </c>
      <c r="T152">
        <f>('broad money'!T152/100)*nGDP!T152</f>
        <v>0</v>
      </c>
      <c r="U152">
        <f>('broad money'!U152/100)*nGDP!U152</f>
        <v>0</v>
      </c>
      <c r="V152">
        <f>('broad money'!V152/100)*nGDP!V152</f>
        <v>0</v>
      </c>
      <c r="W152">
        <f>('broad money'!W152/100)*nGDP!W152</f>
        <v>0</v>
      </c>
      <c r="X152">
        <f>('broad money'!X152/100)*nGDP!X152</f>
        <v>0</v>
      </c>
      <c r="Y152">
        <f>('broad money'!Y152/100)*nGDP!Y152</f>
        <v>0</v>
      </c>
      <c r="Z152">
        <f>('broad money'!Z152/100)*nGDP!Z152</f>
        <v>0</v>
      </c>
      <c r="AA152">
        <f>('broad money'!AA152/100)*nGDP!AA152</f>
        <v>0</v>
      </c>
      <c r="AB152">
        <f>('broad money'!AB152/100)*nGDP!AB152</f>
        <v>0</v>
      </c>
      <c r="AC152">
        <f>('broad money'!AC152/100)*nGDP!AC152</f>
        <v>989843877.36688697</v>
      </c>
      <c r="AD152">
        <f>('broad money'!AD152/100)*nGDP!AD152</f>
        <v>1156335754.6004767</v>
      </c>
      <c r="AE152">
        <f>('broad money'!AE152/100)*nGDP!AE152</f>
        <v>1382000579.5467894</v>
      </c>
      <c r="AF152">
        <f>('broad money'!AF152/100)*nGDP!AF152</f>
        <v>1782558708.0239666</v>
      </c>
      <c r="AG152">
        <f>('broad money'!AG152/100)*nGDP!AG152</f>
        <v>2487520073.1488323</v>
      </c>
      <c r="AH152">
        <f>('broad money'!AH152/100)*nGDP!AH152</f>
        <v>3018644159.9908853</v>
      </c>
      <c r="AI152">
        <f>('broad money'!AI152/100)*nGDP!AI152</f>
        <v>3820663080.0778751</v>
      </c>
      <c r="AJ152">
        <f>('broad money'!AJ152/100)*nGDP!AJ152</f>
        <v>5241052440.8907709</v>
      </c>
      <c r="AK152">
        <f>('broad money'!AK152/100)*nGDP!AK152</f>
        <v>6372304901.1194019</v>
      </c>
      <c r="AL152">
        <f>('broad money'!AL152/100)*nGDP!AL152</f>
        <v>6816832903.4646683</v>
      </c>
      <c r="AM152">
        <f>('broad money'!AM152/100)*nGDP!AM152</f>
        <v>7689836152.8101177</v>
      </c>
      <c r="AN152">
        <f>('broad money'!AN152/100)*nGDP!AN152</f>
        <v>8715568921.646452</v>
      </c>
      <c r="AO152">
        <f>('broad money'!AO152/100)*nGDP!AO152</f>
        <v>9330772494.4768219</v>
      </c>
      <c r="AP152">
        <f>('broad money'!AP152/100)*nGDP!AP152</f>
        <v>9803135483.9421558</v>
      </c>
      <c r="AQ152">
        <f>('broad money'!AQ152/100)*nGDP!AQ152</f>
        <v>10105270275.469881</v>
      </c>
      <c r="AR152">
        <f>('broad money'!AR152/100)*nGDP!AR152</f>
        <v>10773018137.227301</v>
      </c>
      <c r="AS152">
        <f>('broad money'!AS152/100)*nGDP!AS152</f>
        <v>10580469604.654922</v>
      </c>
      <c r="AT152">
        <f>('broad money'!AT152/100)*nGDP!AT152</f>
        <v>11396029750.420139</v>
      </c>
      <c r="AU152">
        <f>('broad money'!AU152/100)*nGDP!AU152</f>
        <v>12318437460.049738</v>
      </c>
      <c r="AV152">
        <f>('broad money'!AV152/100)*nGDP!AV152</f>
        <v>13849483639.751015</v>
      </c>
      <c r="AW152">
        <f>('broad money'!AW152/100)*nGDP!AW152</f>
        <v>15076596223.142056</v>
      </c>
      <c r="AX152">
        <f>('broad money'!AX152/100)*nGDP!AX152</f>
        <v>16934052214.031374</v>
      </c>
      <c r="AY152">
        <f>('broad money'!AY152/100)*nGDP!AY152</f>
        <v>21110219853.311172</v>
      </c>
      <c r="AZ152">
        <f>('broad money'!AZ152/100)*nGDP!AZ152</f>
        <v>23089091091.002861</v>
      </c>
      <c r="BA152">
        <f>('broad money'!BA152/100)*nGDP!BA152</f>
        <v>23664306848.659229</v>
      </c>
      <c r="BB152">
        <f>('broad money'!BB152/100)*nGDP!BB152</f>
        <v>26581386706.858871</v>
      </c>
      <c r="BC152">
        <f>('broad money'!BC152/100)*nGDP!BC152</f>
        <v>30373313170.587608</v>
      </c>
      <c r="BD152">
        <f>('broad money'!BD152/100)*nGDP!BD152</f>
        <v>37160908646.919678</v>
      </c>
      <c r="BE152">
        <f>('broad money'!BE152/100)*nGDP!BE152</f>
        <v>46925830276.960999</v>
      </c>
      <c r="BF152">
        <f>('broad money'!BF152/100)*nGDP!BF152</f>
        <v>55250524861.204437</v>
      </c>
      <c r="BG152">
        <f>('broad money'!BG152/100)*nGDP!BG152</f>
        <v>61032167378.290939</v>
      </c>
      <c r="BH152">
        <f>('broad money'!BH152/100)*nGDP!BH152</f>
        <v>59214950231.435387</v>
      </c>
      <c r="BI152">
        <f>('broad money'!BI152/100)*nGDP!BI152</f>
        <v>66600503260.511566</v>
      </c>
      <c r="BJ152">
        <f>('broad money'!BJ152/100)*nGDP!BJ152</f>
        <v>73693690045.640579</v>
      </c>
      <c r="BK152">
        <f>('broad money'!BK152/100)*nGDP!BK152</f>
        <v>80700091557.678329</v>
      </c>
      <c r="BL152">
        <f>('broad money'!BL152/100)*nGDP!BL152</f>
        <v>85189657603.584656</v>
      </c>
      <c r="BM152">
        <f>('broad money'!BM152/100)*nGDP!BM152</f>
        <v>86663289883.092651</v>
      </c>
      <c r="BN152">
        <f>('broad money'!BN152/100)*nGDP!BN152</f>
        <v>85883120572.124542</v>
      </c>
      <c r="BO152">
        <f>('broad money'!BO152/100)*nGDP!BO152</f>
        <v>88988514862.484573</v>
      </c>
      <c r="BP152">
        <f>('broad money'!BP152/100)*nGDP!BP152</f>
        <v>89984429997.804733</v>
      </c>
      <c r="BQ152">
        <f>('broad money'!BQ152/100)*nGDP!BQ152</f>
        <v>97356361854.566711</v>
      </c>
    </row>
    <row r="153" spans="1:69" x14ac:dyDescent="0.35">
      <c r="A153" t="s">
        <v>487</v>
      </c>
      <c r="B153" t="s">
        <v>488</v>
      </c>
      <c r="C153" t="s">
        <v>816</v>
      </c>
      <c r="D153" t="s">
        <v>817</v>
      </c>
      <c r="E153">
        <f>('broad money'!E153/100)*nGDP!E153</f>
        <v>0</v>
      </c>
      <c r="F153">
        <f>('broad money'!F153/100)*nGDP!F153</f>
        <v>0</v>
      </c>
      <c r="G153">
        <f>('broad money'!G153/100)*nGDP!G153</f>
        <v>0</v>
      </c>
      <c r="H153">
        <f>('broad money'!H153/100)*nGDP!H153</f>
        <v>0</v>
      </c>
      <c r="I153">
        <f>('broad money'!I153/100)*nGDP!I153</f>
        <v>0</v>
      </c>
      <c r="J153">
        <f>('broad money'!J153/100)*nGDP!J153</f>
        <v>0</v>
      </c>
      <c r="K153">
        <f>('broad money'!K153/100)*nGDP!K153</f>
        <v>0</v>
      </c>
      <c r="L153">
        <f>('broad money'!L153/100)*nGDP!L153</f>
        <v>0</v>
      </c>
      <c r="M153">
        <f>('broad money'!M153/100)*nGDP!M153</f>
        <v>0</v>
      </c>
      <c r="N153">
        <f>('broad money'!N153/100)*nGDP!N153</f>
        <v>0</v>
      </c>
      <c r="O153">
        <f>('broad money'!O153/100)*nGDP!O153</f>
        <v>0</v>
      </c>
      <c r="P153">
        <f>('broad money'!P153/100)*nGDP!P153</f>
        <v>0</v>
      </c>
      <c r="Q153">
        <f>('broad money'!Q153/100)*nGDP!Q153</f>
        <v>0</v>
      </c>
      <c r="R153">
        <f>('broad money'!R153/100)*nGDP!R153</f>
        <v>0</v>
      </c>
      <c r="S153">
        <f>('broad money'!S153/100)*nGDP!S153</f>
        <v>0</v>
      </c>
      <c r="T153">
        <f>('broad money'!T153/100)*nGDP!T153</f>
        <v>0</v>
      </c>
      <c r="U153">
        <f>('broad money'!U153/100)*nGDP!U153</f>
        <v>0</v>
      </c>
      <c r="V153">
        <f>('broad money'!V153/100)*nGDP!V153</f>
        <v>0</v>
      </c>
      <c r="W153">
        <f>('broad money'!W153/100)*nGDP!W153</f>
        <v>0</v>
      </c>
      <c r="X153">
        <f>('broad money'!X153/100)*nGDP!X153</f>
        <v>0</v>
      </c>
      <c r="Y153">
        <f>('broad money'!Y153/100)*nGDP!Y153</f>
        <v>0</v>
      </c>
      <c r="Z153">
        <f>('broad money'!Z153/100)*nGDP!Z153</f>
        <v>0</v>
      </c>
      <c r="AA153">
        <f>('broad money'!AA153/100)*nGDP!AA153</f>
        <v>0</v>
      </c>
      <c r="AB153">
        <f>('broad money'!AB153/100)*nGDP!AB153</f>
        <v>0</v>
      </c>
      <c r="AC153">
        <f>('broad money'!AC153/100)*nGDP!AC153</f>
        <v>0</v>
      </c>
      <c r="AD153">
        <f>('broad money'!AD153/100)*nGDP!AD153</f>
        <v>0</v>
      </c>
      <c r="AE153">
        <f>('broad money'!AE153/100)*nGDP!AE153</f>
        <v>0</v>
      </c>
      <c r="AF153">
        <f>('broad money'!AF153/100)*nGDP!AF153</f>
        <v>0</v>
      </c>
      <c r="AG153">
        <f>('broad money'!AG153/100)*nGDP!AG153</f>
        <v>0</v>
      </c>
      <c r="AH153">
        <f>('broad money'!AH153/100)*nGDP!AH153</f>
        <v>0</v>
      </c>
      <c r="AI153">
        <f>('broad money'!AI153/100)*nGDP!AI153</f>
        <v>0</v>
      </c>
      <c r="AJ153">
        <f>('broad money'!AJ153/100)*nGDP!AJ153</f>
        <v>0</v>
      </c>
      <c r="AK153">
        <f>('broad money'!AK153/100)*nGDP!AK153</f>
        <v>0</v>
      </c>
      <c r="AL153">
        <f>('broad money'!AL153/100)*nGDP!AL153</f>
        <v>0</v>
      </c>
      <c r="AM153">
        <f>('broad money'!AM153/100)*nGDP!AM153</f>
        <v>0</v>
      </c>
      <c r="AN153">
        <f>('broad money'!AN153/100)*nGDP!AN153</f>
        <v>0</v>
      </c>
      <c r="AO153">
        <f>('broad money'!AO153/100)*nGDP!AO153</f>
        <v>0</v>
      </c>
      <c r="AP153">
        <f>('broad money'!AP153/100)*nGDP!AP153</f>
        <v>0</v>
      </c>
      <c r="AQ153">
        <f>('broad money'!AQ153/100)*nGDP!AQ153</f>
        <v>0</v>
      </c>
      <c r="AR153">
        <f>('broad money'!AR153/100)*nGDP!AR153</f>
        <v>0</v>
      </c>
      <c r="AS153">
        <f>('broad money'!AS153/100)*nGDP!AS153</f>
        <v>0</v>
      </c>
      <c r="AT153">
        <f>('broad money'!AT153/100)*nGDP!AT153</f>
        <v>0</v>
      </c>
      <c r="AU153">
        <f>('broad money'!AU153/100)*nGDP!AU153</f>
        <v>0</v>
      </c>
      <c r="AV153">
        <f>('broad money'!AV153/100)*nGDP!AV153</f>
        <v>0</v>
      </c>
      <c r="AW153">
        <f>('broad money'!AW153/100)*nGDP!AW153</f>
        <v>0</v>
      </c>
      <c r="AX153">
        <f>('broad money'!AX153/100)*nGDP!AX153</f>
        <v>0</v>
      </c>
      <c r="AY153">
        <f>('broad money'!AY153/100)*nGDP!AY153</f>
        <v>0</v>
      </c>
      <c r="AZ153">
        <f>('broad money'!AZ153/100)*nGDP!AZ153</f>
        <v>0</v>
      </c>
      <c r="BA153">
        <f>('broad money'!BA153/100)*nGDP!BA153</f>
        <v>0</v>
      </c>
      <c r="BB153">
        <f>('broad money'!BB153/100)*nGDP!BB153</f>
        <v>0</v>
      </c>
      <c r="BC153">
        <f>('broad money'!BC153/100)*nGDP!BC153</f>
        <v>0</v>
      </c>
      <c r="BD153">
        <f>('broad money'!BD153/100)*nGDP!BD153</f>
        <v>0</v>
      </c>
      <c r="BE153">
        <f>('broad money'!BE153/100)*nGDP!BE153</f>
        <v>0</v>
      </c>
      <c r="BF153">
        <f>('broad money'!BF153/100)*nGDP!BF153</f>
        <v>0</v>
      </c>
      <c r="BG153">
        <f>('broad money'!BG153/100)*nGDP!BG153</f>
        <v>0</v>
      </c>
      <c r="BH153">
        <f>('broad money'!BH153/100)*nGDP!BH153</f>
        <v>0</v>
      </c>
      <c r="BI153">
        <f>('broad money'!BI153/100)*nGDP!BI153</f>
        <v>0</v>
      </c>
      <c r="BJ153">
        <f>('broad money'!BJ153/100)*nGDP!BJ153</f>
        <v>0</v>
      </c>
      <c r="BK153">
        <f>('broad money'!BK153/100)*nGDP!BK153</f>
        <v>0</v>
      </c>
      <c r="BL153">
        <f>('broad money'!BL153/100)*nGDP!BL153</f>
        <v>0</v>
      </c>
      <c r="BM153">
        <f>('broad money'!BM153/100)*nGDP!BM153</f>
        <v>0</v>
      </c>
      <c r="BN153">
        <f>('broad money'!BN153/100)*nGDP!BN153</f>
        <v>0</v>
      </c>
      <c r="BO153">
        <f>('broad money'!BO153/100)*nGDP!BO153</f>
        <v>0</v>
      </c>
      <c r="BP153">
        <f>('broad money'!BP153/100)*nGDP!BP153</f>
        <v>0</v>
      </c>
      <c r="BQ153">
        <f>('broad money'!BQ153/100)*nGDP!BQ153</f>
        <v>0</v>
      </c>
    </row>
    <row r="154" spans="1:69" x14ac:dyDescent="0.35">
      <c r="A154" t="s">
        <v>489</v>
      </c>
      <c r="B154" t="s">
        <v>490</v>
      </c>
      <c r="C154" t="s">
        <v>816</v>
      </c>
      <c r="D154" t="s">
        <v>817</v>
      </c>
      <c r="E154">
        <f>('broad money'!E154/100)*nGDP!E154</f>
        <v>567138755.33792388</v>
      </c>
      <c r="F154">
        <f>('broad money'!F154/100)*nGDP!F154</f>
        <v>596977763.02294874</v>
      </c>
      <c r="G154">
        <f>('broad money'!G154/100)*nGDP!G154</f>
        <v>689656535.23670816</v>
      </c>
      <c r="H154">
        <f>('broad money'!H154/100)*nGDP!H154</f>
        <v>735897116.68237436</v>
      </c>
      <c r="I154">
        <f>('broad money'!I154/100)*nGDP!I154</f>
        <v>747556066.70500445</v>
      </c>
      <c r="J154">
        <f>('broad money'!J154/100)*nGDP!J154</f>
        <v>798934490.53352332</v>
      </c>
      <c r="K154">
        <f>('broad money'!K154/100)*nGDP!K154</f>
        <v>792610992.21616721</v>
      </c>
      <c r="L154">
        <f>('broad money'!L154/100)*nGDP!L154</f>
        <v>865783748.21410501</v>
      </c>
      <c r="M154">
        <f>('broad money'!M154/100)*nGDP!M154</f>
        <v>975806690.65643644</v>
      </c>
      <c r="N154">
        <f>('broad money'!N154/100)*nGDP!N154</f>
        <v>1082051342.8541515</v>
      </c>
      <c r="O154">
        <f>('broad money'!O154/100)*nGDP!O154</f>
        <v>1167386952.6468773</v>
      </c>
      <c r="P154">
        <f>('broad money'!P154/100)*nGDP!P154</f>
        <v>1320685969.9256997</v>
      </c>
      <c r="Q154">
        <f>('broad money'!Q154/100)*nGDP!Q154</f>
        <v>1713362893.4098434</v>
      </c>
      <c r="R154">
        <f>('broad money'!R154/100)*nGDP!R154</f>
        <v>2238141420.3000264</v>
      </c>
      <c r="S154">
        <f>('broad money'!S154/100)*nGDP!S154</f>
        <v>2720010014.2639198</v>
      </c>
      <c r="T154">
        <f>('broad money'!T154/100)*nGDP!T154</f>
        <v>3522335790.3430614</v>
      </c>
      <c r="U154">
        <f>('broad money'!U154/100)*nGDP!U154</f>
        <v>3814688802.2388959</v>
      </c>
      <c r="V154">
        <f>('broad money'!V154/100)*nGDP!V154</f>
        <v>4481401162.6021996</v>
      </c>
      <c r="W154">
        <f>('broad money'!W154/100)*nGDP!W154</f>
        <v>5698614073.4413557</v>
      </c>
      <c r="X154">
        <f>('broad money'!X154/100)*nGDP!X154</f>
        <v>6933075395.7160683</v>
      </c>
      <c r="Y154">
        <f>('broad money'!Y154/100)*nGDP!Y154</f>
        <v>7610699565.061203</v>
      </c>
      <c r="Z154">
        <f>('broad money'!Z154/100)*nGDP!Z154</f>
        <v>6745089608.174015</v>
      </c>
      <c r="AA154">
        <f>('broad money'!AA154/100)*nGDP!AA154</f>
        <v>6434449351.1728907</v>
      </c>
      <c r="AB154">
        <f>('broad money'!AB154/100)*nGDP!AB154</f>
        <v>6413459211.4575768</v>
      </c>
      <c r="AC154">
        <f>('broad money'!AC154/100)*nGDP!AC154</f>
        <v>5705705078.5559549</v>
      </c>
      <c r="AD154">
        <f>('broad money'!AD154/100)*nGDP!AD154</f>
        <v>5652489317.3009968</v>
      </c>
      <c r="AE154">
        <f>('broad money'!AE154/100)*nGDP!AE154</f>
        <v>7303467911.5974321</v>
      </c>
      <c r="AF154">
        <f>('broad money'!AF154/100)*nGDP!AF154</f>
        <v>8743753158.9352074</v>
      </c>
      <c r="AG154">
        <f>('broad money'!AG154/100)*nGDP!AG154</f>
        <v>10257519094.663258</v>
      </c>
      <c r="AH154">
        <f>('broad money'!AH154/100)*nGDP!AH154</f>
        <v>11133613016.704451</v>
      </c>
      <c r="AI154">
        <f>('broad money'!AI154/100)*nGDP!AI154</f>
        <v>13928322799.514978</v>
      </c>
      <c r="AJ154">
        <f>('broad money'!AJ154/100)*nGDP!AJ154</f>
        <v>15401278347.91048</v>
      </c>
      <c r="AK154">
        <f>('broad money'!AK154/100)*nGDP!AK154</f>
        <v>17159405012.883556</v>
      </c>
      <c r="AL154">
        <f>('broad money'!AL154/100)*nGDP!AL154</f>
        <v>17006667383.589607</v>
      </c>
      <c r="AM154">
        <f>('broad money'!AM154/100)*nGDP!AM154</f>
        <v>18933173965.011417</v>
      </c>
      <c r="AN154">
        <f>('broad money'!AN154/100)*nGDP!AN154</f>
        <v>21840281030.444984</v>
      </c>
      <c r="AO154">
        <f>('broad money'!AO154/100)*nGDP!AO154</f>
        <v>22806657644.050915</v>
      </c>
      <c r="AP154">
        <f>('broad money'!AP154/100)*nGDP!AP154</f>
        <v>24243098561.981739</v>
      </c>
      <c r="AQ154">
        <f>('broad money'!AQ154/100)*nGDP!AQ154</f>
        <v>25499624339.470493</v>
      </c>
      <c r="AR154">
        <f>('broad money'!AR154/100)*nGDP!AR154</f>
        <v>27537166853.640194</v>
      </c>
      <c r="AS154">
        <f>('broad money'!AS154/100)*nGDP!AS154</f>
        <v>27553547901.373981</v>
      </c>
      <c r="AT154">
        <f>('broad money'!AT154/100)*nGDP!AT154</f>
        <v>30595479627.994915</v>
      </c>
      <c r="AU154">
        <f>('broad money'!AU154/100)*nGDP!AU154</f>
        <v>34615218673.157692</v>
      </c>
      <c r="AV154">
        <f>('broad money'!AV154/100)*nGDP!AV154</f>
        <v>42979559362.416908</v>
      </c>
      <c r="AW154">
        <f>('broad money'!AW154/100)*nGDP!AW154</f>
        <v>50279518338.408905</v>
      </c>
      <c r="AX154">
        <f>('broad money'!AX154/100)*nGDP!AX154</f>
        <v>57367471226.064468</v>
      </c>
      <c r="AY154">
        <f>('broad money'!AY154/100)*nGDP!AY154</f>
        <v>68279167314.144218</v>
      </c>
      <c r="AZ154">
        <f>('broad money'!AZ154/100)*nGDP!AZ154</f>
        <v>86170237873.998566</v>
      </c>
      <c r="BA154">
        <f>('broad money'!BA154/100)*nGDP!BA154</f>
        <v>103209311281.10626</v>
      </c>
      <c r="BB154">
        <f>('broad money'!BB154/100)*nGDP!BB154</f>
        <v>106236101111.34285</v>
      </c>
      <c r="BC154">
        <f>('broad money'!BC154/100)*nGDP!BC154</f>
        <v>105958052693.02086</v>
      </c>
      <c r="BD154">
        <f>('broad money'!BD154/100)*nGDP!BD154</f>
        <v>117342612523.74663</v>
      </c>
      <c r="BE154">
        <f>('broad money'!BE154/100)*nGDP!BE154</f>
        <v>114988965286.15794</v>
      </c>
      <c r="BF154">
        <f>('broad money'!BF154/100)*nGDP!BF154</f>
        <v>121684074316.32381</v>
      </c>
      <c r="BG154">
        <f>('broad money'!BG154/100)*nGDP!BG154</f>
        <v>129215255951.83087</v>
      </c>
      <c r="BH154">
        <f>('broad money'!BH154/100)*nGDP!BH154</f>
        <v>117574543210.19568</v>
      </c>
      <c r="BI154">
        <f>('broad money'!BI154/100)*nGDP!BI154</f>
        <v>122601735121.6976</v>
      </c>
      <c r="BJ154">
        <f>('broad money'!BJ154/100)*nGDP!BJ154</f>
        <v>130942791853.039</v>
      </c>
      <c r="BK154">
        <f>('broad money'!BK154/100)*nGDP!BK154</f>
        <v>140699969931.77542</v>
      </c>
      <c r="BL154">
        <f>('broad money'!BL154/100)*nGDP!BL154</f>
        <v>142508830662.61481</v>
      </c>
      <c r="BM154">
        <f>('broad money'!BM154/100)*nGDP!BM154</f>
        <v>156380126267.64136</v>
      </c>
      <c r="BN154">
        <f>('broad money'!BN154/100)*nGDP!BN154</f>
        <v>173640981978.04401</v>
      </c>
      <c r="BO154">
        <f>('broad money'!BO154/100)*nGDP!BO154</f>
        <v>165918642150.32596</v>
      </c>
      <c r="BP154">
        <f>('broad money'!BP154/100)*nGDP!BP154</f>
        <v>172885347499.5816</v>
      </c>
      <c r="BQ154">
        <f>('broad money'!BQ154/100)*nGDP!BQ154</f>
        <v>190307171168.0141</v>
      </c>
    </row>
    <row r="155" spans="1:69" x14ac:dyDescent="0.35">
      <c r="A155" t="s">
        <v>491</v>
      </c>
      <c r="B155" t="s">
        <v>492</v>
      </c>
      <c r="C155" t="s">
        <v>816</v>
      </c>
      <c r="D155" t="s">
        <v>817</v>
      </c>
      <c r="E155">
        <f>('broad money'!E155/100)*nGDP!E155</f>
        <v>0</v>
      </c>
      <c r="F155">
        <f>('broad money'!F155/100)*nGDP!F155</f>
        <v>0</v>
      </c>
      <c r="G155">
        <f>('broad money'!G155/100)*nGDP!G155</f>
        <v>0</v>
      </c>
      <c r="H155">
        <f>('broad money'!H155/100)*nGDP!H155</f>
        <v>0</v>
      </c>
      <c r="I155">
        <f>('broad money'!I155/100)*nGDP!I155</f>
        <v>0</v>
      </c>
      <c r="J155">
        <f>('broad money'!J155/100)*nGDP!J155</f>
        <v>0</v>
      </c>
      <c r="K155">
        <f>('broad money'!K155/100)*nGDP!K155</f>
        <v>0</v>
      </c>
      <c r="L155">
        <f>('broad money'!L155/100)*nGDP!L155</f>
        <v>0</v>
      </c>
      <c r="M155">
        <f>('broad money'!M155/100)*nGDP!M155</f>
        <v>0</v>
      </c>
      <c r="N155">
        <f>('broad money'!N155/100)*nGDP!N155</f>
        <v>0</v>
      </c>
      <c r="O155">
        <f>('broad money'!O155/100)*nGDP!O155</f>
        <v>0</v>
      </c>
      <c r="P155">
        <f>('broad money'!P155/100)*nGDP!P155</f>
        <v>0</v>
      </c>
      <c r="Q155">
        <f>('broad money'!Q155/100)*nGDP!Q155</f>
        <v>0</v>
      </c>
      <c r="R155">
        <f>('broad money'!R155/100)*nGDP!R155</f>
        <v>0</v>
      </c>
      <c r="S155">
        <f>('broad money'!S155/100)*nGDP!S155</f>
        <v>0</v>
      </c>
      <c r="T155">
        <f>('broad money'!T155/100)*nGDP!T155</f>
        <v>0</v>
      </c>
      <c r="U155">
        <f>('broad money'!U155/100)*nGDP!U155</f>
        <v>0</v>
      </c>
      <c r="V155">
        <f>('broad money'!V155/100)*nGDP!V155</f>
        <v>0</v>
      </c>
      <c r="W155">
        <f>('broad money'!W155/100)*nGDP!W155</f>
        <v>0</v>
      </c>
      <c r="X155">
        <f>('broad money'!X155/100)*nGDP!X155</f>
        <v>0</v>
      </c>
      <c r="Y155">
        <f>('broad money'!Y155/100)*nGDP!Y155</f>
        <v>0</v>
      </c>
      <c r="Z155">
        <f>('broad money'!Z155/100)*nGDP!Z155</f>
        <v>0</v>
      </c>
      <c r="AA155">
        <f>('broad money'!AA155/100)*nGDP!AA155</f>
        <v>0</v>
      </c>
      <c r="AB155">
        <f>('broad money'!AB155/100)*nGDP!AB155</f>
        <v>0</v>
      </c>
      <c r="AC155">
        <f>('broad money'!AC155/100)*nGDP!AC155</f>
        <v>0</v>
      </c>
      <c r="AD155">
        <f>('broad money'!AD155/100)*nGDP!AD155</f>
        <v>0</v>
      </c>
      <c r="AE155">
        <f>('broad money'!AE155/100)*nGDP!AE155</f>
        <v>0</v>
      </c>
      <c r="AF155">
        <f>('broad money'!AF155/100)*nGDP!AF155</f>
        <v>0</v>
      </c>
      <c r="AG155">
        <f>('broad money'!AG155/100)*nGDP!AG155</f>
        <v>0</v>
      </c>
      <c r="AH155">
        <f>('broad money'!AH155/100)*nGDP!AH155</f>
        <v>0</v>
      </c>
      <c r="AI155">
        <f>('broad money'!AI155/100)*nGDP!AI155</f>
        <v>0</v>
      </c>
      <c r="AJ155">
        <f>('broad money'!AJ155/100)*nGDP!AJ155</f>
        <v>0</v>
      </c>
      <c r="AK155">
        <f>('broad money'!AK155/100)*nGDP!AK155</f>
        <v>0</v>
      </c>
      <c r="AL155">
        <f>('broad money'!AL155/100)*nGDP!AL155</f>
        <v>0</v>
      </c>
      <c r="AM155">
        <f>('broad money'!AM155/100)*nGDP!AM155</f>
        <v>0</v>
      </c>
      <c r="AN155">
        <f>('broad money'!AN155/100)*nGDP!AN155</f>
        <v>0</v>
      </c>
      <c r="AO155">
        <f>('broad money'!AO155/100)*nGDP!AO155</f>
        <v>0</v>
      </c>
      <c r="AP155">
        <f>('broad money'!AP155/100)*nGDP!AP155</f>
        <v>0</v>
      </c>
      <c r="AQ155">
        <f>('broad money'!AQ155/100)*nGDP!AQ155</f>
        <v>0</v>
      </c>
      <c r="AR155">
        <f>('broad money'!AR155/100)*nGDP!AR155</f>
        <v>0</v>
      </c>
      <c r="AS155">
        <f>('broad money'!AS155/100)*nGDP!AS155</f>
        <v>0</v>
      </c>
      <c r="AT155">
        <f>('broad money'!AT155/100)*nGDP!AT155</f>
        <v>0</v>
      </c>
      <c r="AU155">
        <f>('broad money'!AU155/100)*nGDP!AU155</f>
        <v>0</v>
      </c>
      <c r="AV155">
        <f>('broad money'!AV155/100)*nGDP!AV155</f>
        <v>0</v>
      </c>
      <c r="AW155">
        <f>('broad money'!AW155/100)*nGDP!AW155</f>
        <v>0</v>
      </c>
      <c r="AX155">
        <f>('broad money'!AX155/100)*nGDP!AX155</f>
        <v>0</v>
      </c>
      <c r="AY155">
        <f>('broad money'!AY155/100)*nGDP!AY155</f>
        <v>0</v>
      </c>
      <c r="AZ155">
        <f>('broad money'!AZ155/100)*nGDP!AZ155</f>
        <v>0</v>
      </c>
      <c r="BA155">
        <f>('broad money'!BA155/100)*nGDP!BA155</f>
        <v>0</v>
      </c>
      <c r="BB155">
        <f>('broad money'!BB155/100)*nGDP!BB155</f>
        <v>0</v>
      </c>
      <c r="BC155">
        <f>('broad money'!BC155/100)*nGDP!BC155</f>
        <v>0</v>
      </c>
      <c r="BD155">
        <f>('broad money'!BD155/100)*nGDP!BD155</f>
        <v>0</v>
      </c>
      <c r="BE155">
        <f>('broad money'!BE155/100)*nGDP!BE155</f>
        <v>0</v>
      </c>
      <c r="BF155">
        <f>('broad money'!BF155/100)*nGDP!BF155</f>
        <v>0</v>
      </c>
      <c r="BG155">
        <f>('broad money'!BG155/100)*nGDP!BG155</f>
        <v>0</v>
      </c>
      <c r="BH155">
        <f>('broad money'!BH155/100)*nGDP!BH155</f>
        <v>0</v>
      </c>
      <c r="BI155">
        <f>('broad money'!BI155/100)*nGDP!BI155</f>
        <v>0</v>
      </c>
      <c r="BJ155">
        <f>('broad money'!BJ155/100)*nGDP!BJ155</f>
        <v>0</v>
      </c>
      <c r="BK155">
        <f>('broad money'!BK155/100)*nGDP!BK155</f>
        <v>0</v>
      </c>
      <c r="BL155">
        <f>('broad money'!BL155/100)*nGDP!BL155</f>
        <v>0</v>
      </c>
      <c r="BM155">
        <f>('broad money'!BM155/100)*nGDP!BM155</f>
        <v>0</v>
      </c>
      <c r="BN155">
        <f>('broad money'!BN155/100)*nGDP!BN155</f>
        <v>0</v>
      </c>
      <c r="BO155">
        <f>('broad money'!BO155/100)*nGDP!BO155</f>
        <v>0</v>
      </c>
      <c r="BP155">
        <f>('broad money'!BP155/100)*nGDP!BP155</f>
        <v>0</v>
      </c>
      <c r="BQ155">
        <f>('broad money'!BQ155/100)*nGDP!BQ155</f>
        <v>0</v>
      </c>
    </row>
    <row r="156" spans="1:69" x14ac:dyDescent="0.35">
      <c r="A156" t="s">
        <v>493</v>
      </c>
      <c r="B156" t="s">
        <v>494</v>
      </c>
      <c r="C156" t="s">
        <v>816</v>
      </c>
      <c r="D156" t="s">
        <v>817</v>
      </c>
      <c r="E156">
        <f>('broad money'!E156/100)*nGDP!E156</f>
        <v>0</v>
      </c>
      <c r="F156">
        <f>('broad money'!F156/100)*nGDP!F156</f>
        <v>0</v>
      </c>
      <c r="G156">
        <f>('broad money'!G156/100)*nGDP!G156</f>
        <v>0</v>
      </c>
      <c r="H156">
        <f>('broad money'!H156/100)*nGDP!H156</f>
        <v>0</v>
      </c>
      <c r="I156">
        <f>('broad money'!I156/100)*nGDP!I156</f>
        <v>0</v>
      </c>
      <c r="J156">
        <f>('broad money'!J156/100)*nGDP!J156</f>
        <v>0</v>
      </c>
      <c r="K156">
        <f>('broad money'!K156/100)*nGDP!K156</f>
        <v>0</v>
      </c>
      <c r="L156">
        <f>('broad money'!L156/100)*nGDP!L156</f>
        <v>0</v>
      </c>
      <c r="M156">
        <f>('broad money'!M156/100)*nGDP!M156</f>
        <v>0</v>
      </c>
      <c r="N156">
        <f>('broad money'!N156/100)*nGDP!N156</f>
        <v>0</v>
      </c>
      <c r="O156">
        <f>('broad money'!O156/100)*nGDP!O156</f>
        <v>0</v>
      </c>
      <c r="P156">
        <f>('broad money'!P156/100)*nGDP!P156</f>
        <v>0</v>
      </c>
      <c r="Q156">
        <f>('broad money'!Q156/100)*nGDP!Q156</f>
        <v>0</v>
      </c>
      <c r="R156">
        <f>('broad money'!R156/100)*nGDP!R156</f>
        <v>0</v>
      </c>
      <c r="S156">
        <f>('broad money'!S156/100)*nGDP!S156</f>
        <v>0</v>
      </c>
      <c r="T156">
        <f>('broad money'!T156/100)*nGDP!T156</f>
        <v>0</v>
      </c>
      <c r="U156">
        <f>('broad money'!U156/100)*nGDP!U156</f>
        <v>0</v>
      </c>
      <c r="V156">
        <f>('broad money'!V156/100)*nGDP!V156</f>
        <v>0</v>
      </c>
      <c r="W156">
        <f>('broad money'!W156/100)*nGDP!W156</f>
        <v>0</v>
      </c>
      <c r="X156">
        <f>('broad money'!X156/100)*nGDP!X156</f>
        <v>0</v>
      </c>
      <c r="Y156">
        <f>('broad money'!Y156/100)*nGDP!Y156</f>
        <v>0</v>
      </c>
      <c r="Z156">
        <f>('broad money'!Z156/100)*nGDP!Z156</f>
        <v>0</v>
      </c>
      <c r="AA156">
        <f>('broad money'!AA156/100)*nGDP!AA156</f>
        <v>0</v>
      </c>
      <c r="AB156">
        <f>('broad money'!AB156/100)*nGDP!AB156</f>
        <v>0</v>
      </c>
      <c r="AC156">
        <f>('broad money'!AC156/100)*nGDP!AC156</f>
        <v>0</v>
      </c>
      <c r="AD156">
        <f>('broad money'!AD156/100)*nGDP!AD156</f>
        <v>0</v>
      </c>
      <c r="AE156">
        <f>('broad money'!AE156/100)*nGDP!AE156</f>
        <v>0</v>
      </c>
      <c r="AF156">
        <f>('broad money'!AF156/100)*nGDP!AF156</f>
        <v>0</v>
      </c>
      <c r="AG156">
        <f>('broad money'!AG156/100)*nGDP!AG156</f>
        <v>0</v>
      </c>
      <c r="AH156">
        <f>('broad money'!AH156/100)*nGDP!AH156</f>
        <v>0</v>
      </c>
      <c r="AI156">
        <f>('broad money'!AI156/100)*nGDP!AI156</f>
        <v>0</v>
      </c>
      <c r="AJ156">
        <f>('broad money'!AJ156/100)*nGDP!AJ156</f>
        <v>2175760229.6908689</v>
      </c>
      <c r="AK156">
        <f>('broad money'!AK156/100)*nGDP!AK156</f>
        <v>1007881354.8055698</v>
      </c>
      <c r="AL156">
        <f>('broad money'!AL156/100)*nGDP!AL156</f>
        <v>454882275.48201472</v>
      </c>
      <c r="AM156">
        <f>('broad money'!AM156/100)*nGDP!AM156</f>
        <v>270687405.32566047</v>
      </c>
      <c r="AN156">
        <f>('broad money'!AN156/100)*nGDP!AN156</f>
        <v>336876315.31461132</v>
      </c>
      <c r="AO156">
        <f>('broad money'!AO156/100)*nGDP!AO156</f>
        <v>310887413.04347706</v>
      </c>
      <c r="AP156">
        <f>('broad money'!AP156/100)*nGDP!AP156</f>
        <v>416202770.5627715</v>
      </c>
      <c r="AQ156">
        <f>('broad money'!AQ156/100)*nGDP!AQ156</f>
        <v>328479945.06517547</v>
      </c>
      <c r="AR156">
        <f>('broad money'!AR156/100)*nGDP!AR156</f>
        <v>239449960.09197751</v>
      </c>
      <c r="AS156">
        <f>('broad money'!AS156/100)*nGDP!AS156</f>
        <v>287247849.58257645</v>
      </c>
      <c r="AT156">
        <f>('broad money'!AT156/100)*nGDP!AT156</f>
        <v>372261861.61283326</v>
      </c>
      <c r="AU156">
        <f>('broad money'!AU156/100)*nGDP!AU156</f>
        <v>481711742.13511974</v>
      </c>
      <c r="AV156">
        <f>('broad money'!AV156/100)*nGDP!AV156</f>
        <v>611340519.63048422</v>
      </c>
      <c r="AW156">
        <f>('broad money'!AW156/100)*nGDP!AW156</f>
        <v>954956729.07051158</v>
      </c>
      <c r="AX156">
        <f>('broad money'!AX156/100)*nGDP!AX156</f>
        <v>1256133941.9228742</v>
      </c>
      <c r="AY156">
        <f>('broad money'!AY156/100)*nGDP!AY156</f>
        <v>1489453509.2297974</v>
      </c>
      <c r="AZ156">
        <f>('broad money'!AZ156/100)*nGDP!AZ156</f>
        <v>2252418535.5040703</v>
      </c>
      <c r="BA156">
        <f>('broad money'!BA156/100)*nGDP!BA156</f>
        <v>3048560211.7350516</v>
      </c>
      <c r="BB156">
        <f>('broad money'!BB156/100)*nGDP!BB156</f>
        <v>2942008523.6050878</v>
      </c>
      <c r="BC156">
        <f>('broad money'!BC156/100)*nGDP!BC156</f>
        <v>3002340723.8961148</v>
      </c>
      <c r="BD156">
        <f>('broad money'!BD156/100)*nGDP!BD156</f>
        <v>3499060093.1242967</v>
      </c>
      <c r="BE156">
        <f>('broad money'!BE156/100)*nGDP!BE156</f>
        <v>4097465148.6419287</v>
      </c>
      <c r="BF156">
        <f>('broad money'!BF156/100)*nGDP!BF156</f>
        <v>4987981070.8533325</v>
      </c>
      <c r="BG156">
        <f>('broad money'!BG156/100)*nGDP!BG156</f>
        <v>4700393810.8773956</v>
      </c>
      <c r="BH156">
        <f>('broad money'!BH156/100)*nGDP!BH156</f>
        <v>3401199025.6143332</v>
      </c>
      <c r="BI156">
        <f>('broad money'!BI156/100)*nGDP!BI156</f>
        <v>3540922312.8955345</v>
      </c>
      <c r="BJ156">
        <f>('broad money'!BJ156/100)*nGDP!BJ156</f>
        <v>4165399978.9718771</v>
      </c>
      <c r="BK156">
        <f>('broad money'!BK156/100)*nGDP!BK156</f>
        <v>4951419260.9331379</v>
      </c>
      <c r="BL156">
        <f>('broad money'!BL156/100)*nGDP!BL156</f>
        <v>5118551526.167098</v>
      </c>
      <c r="BM156">
        <f>('broad money'!BM156/100)*nGDP!BM156</f>
        <v>6213600283.8111687</v>
      </c>
      <c r="BN156">
        <f>('broad money'!BN156/100)*nGDP!BN156</f>
        <v>6774331619.8074455</v>
      </c>
      <c r="BO156">
        <f>('broad money'!BO156/100)*nGDP!BO156</f>
        <v>6672257236.5277729</v>
      </c>
      <c r="BP156">
        <f>('broad money'!BP156/100)*nGDP!BP156</f>
        <v>8213011367.749114</v>
      </c>
      <c r="BQ156">
        <f>('broad money'!BQ156/100)*nGDP!BQ156</f>
        <v>9536355477.5671978</v>
      </c>
    </row>
    <row r="157" spans="1:69" x14ac:dyDescent="0.35">
      <c r="A157" t="s">
        <v>495</v>
      </c>
      <c r="B157" t="s">
        <v>496</v>
      </c>
      <c r="C157" t="s">
        <v>816</v>
      </c>
      <c r="D157" t="s">
        <v>817</v>
      </c>
      <c r="E157">
        <f>('broad money'!E157/100)*nGDP!E157</f>
        <v>0</v>
      </c>
      <c r="F157">
        <f>('broad money'!F157/100)*nGDP!F157</f>
        <v>0</v>
      </c>
      <c r="G157">
        <f>('broad money'!G157/100)*nGDP!G157</f>
        <v>107513378.40739223</v>
      </c>
      <c r="H157">
        <f>('broad money'!H157/100)*nGDP!H157</f>
        <v>111766922.01431598</v>
      </c>
      <c r="I157">
        <f>('broad money'!I157/100)*nGDP!I157</f>
        <v>122866645.33143242</v>
      </c>
      <c r="J157">
        <f>('broad money'!J157/100)*nGDP!J157</f>
        <v>131292712.66705292</v>
      </c>
      <c r="K157">
        <f>('broad money'!K157/100)*nGDP!K157</f>
        <v>142473455.86239564</v>
      </c>
      <c r="L157">
        <f>('broad money'!L157/100)*nGDP!L157</f>
        <v>164818738.2774362</v>
      </c>
      <c r="M157">
        <f>('broad money'!M157/100)*nGDP!M157</f>
        <v>176821833.23678401</v>
      </c>
      <c r="N157">
        <f>('broad money'!N157/100)*nGDP!N157</f>
        <v>183693438.68807396</v>
      </c>
      <c r="O157">
        <f>('broad money'!O157/100)*nGDP!O157</f>
        <v>198632023.75143701</v>
      </c>
      <c r="P157">
        <f>('broad money'!P157/100)*nGDP!P157</f>
        <v>211278665.86861062</v>
      </c>
      <c r="Q157">
        <f>('broad money'!Q157/100)*nGDP!Q157</f>
        <v>259663000.34164974</v>
      </c>
      <c r="R157">
        <f>('broad money'!R157/100)*nGDP!R157</f>
        <v>305179721.49596757</v>
      </c>
      <c r="S157">
        <f>('broad money'!S157/100)*nGDP!S157</f>
        <v>341407227.7644195</v>
      </c>
      <c r="T157">
        <f>('broad money'!T157/100)*nGDP!T157</f>
        <v>390617262.67092973</v>
      </c>
      <c r="U157">
        <f>('broad money'!U157/100)*nGDP!U157</f>
        <v>406273984.5310899</v>
      </c>
      <c r="V157">
        <f>('broad money'!V157/100)*nGDP!V157</f>
        <v>449000981.9734109</v>
      </c>
      <c r="W157">
        <f>('broad money'!W157/100)*nGDP!W157</f>
        <v>565553610.60025418</v>
      </c>
      <c r="X157">
        <f>('broad money'!X157/100)*nGDP!X157</f>
        <v>661218728.29241359</v>
      </c>
      <c r="Y157">
        <f>('broad money'!Y157/100)*nGDP!Y157</f>
        <v>802858782.53255451</v>
      </c>
      <c r="Z157">
        <f>('broad money'!Z157/100)*nGDP!Z157</f>
        <v>773616012.03163254</v>
      </c>
      <c r="AA157">
        <f>('broad money'!AA157/100)*nGDP!AA157</f>
        <v>654528295.6206069</v>
      </c>
      <c r="AB157">
        <f>('broad money'!AB157/100)*nGDP!AB157</f>
        <v>483439200.07371664</v>
      </c>
      <c r="AC157">
        <f>('broad money'!AC157/100)*nGDP!AC157</f>
        <v>447577138.34828156</v>
      </c>
      <c r="AD157">
        <f>('broad money'!AD157/100)*nGDP!AD157</f>
        <v>441281402.00988096</v>
      </c>
      <c r="AE157">
        <f>('broad money'!AE157/100)*nGDP!AE157</f>
        <v>542983627.47829485</v>
      </c>
      <c r="AF157">
        <f>('broad money'!AF157/100)*nGDP!AF157</f>
        <v>406836489.74505234</v>
      </c>
      <c r="AG157">
        <f>('broad money'!AG157/100)*nGDP!AG157</f>
        <v>378503643.85844207</v>
      </c>
      <c r="AH157">
        <f>('broad money'!AH157/100)*nGDP!AH157</f>
        <v>444053478.85402429</v>
      </c>
      <c r="AI157">
        <f>('broad money'!AI157/100)*nGDP!AI157</f>
        <v>497888204.3015492</v>
      </c>
      <c r="AJ157">
        <f>('broad money'!AJ157/100)*nGDP!AJ157</f>
        <v>531410731.4096424</v>
      </c>
      <c r="AK157">
        <f>('broad money'!AK157/100)*nGDP!AK157</f>
        <v>639731934.26181626</v>
      </c>
      <c r="AL157">
        <f>('broad money'!AL157/100)*nGDP!AL157</f>
        <v>773992342.39000618</v>
      </c>
      <c r="AM157">
        <f>('broad money'!AM157/100)*nGDP!AM157</f>
        <v>736682946.22848284</v>
      </c>
      <c r="AN157">
        <f>('broad money'!AN157/100)*nGDP!AN157</f>
        <v>615635433.67966902</v>
      </c>
      <c r="AO157">
        <f>('broad money'!AO157/100)*nGDP!AO157</f>
        <v>749776485.47175002</v>
      </c>
      <c r="AP157">
        <f>('broad money'!AP157/100)*nGDP!AP157</f>
        <v>722652819.0255512</v>
      </c>
      <c r="AQ157">
        <f>('broad money'!AQ157/100)*nGDP!AQ157</f>
        <v>717971330.06620884</v>
      </c>
      <c r="AR157">
        <f>('broad money'!AR157/100)*nGDP!AR157</f>
        <v>740968446.51503432</v>
      </c>
      <c r="AS157">
        <f>('broad money'!AS157/100)*nGDP!AS157</f>
        <v>806024890.64899004</v>
      </c>
      <c r="AT157">
        <f>('broad money'!AT157/100)*nGDP!AT157</f>
        <v>1025199815.1386387</v>
      </c>
      <c r="AU157">
        <f>('broad money'!AU157/100)*nGDP!AU157</f>
        <v>1067333301.652643</v>
      </c>
      <c r="AV157">
        <f>('broad money'!AV157/100)*nGDP!AV157</f>
        <v>1281516121.1779683</v>
      </c>
      <c r="AW157">
        <f>('broad money'!AW157/100)*nGDP!AW157</f>
        <v>1063335805.276315</v>
      </c>
      <c r="AX157">
        <f>('broad money'!AX157/100)*nGDP!AX157</f>
        <v>1014399095.6403626</v>
      </c>
      <c r="AY157">
        <f>('broad money'!AY157/100)*nGDP!AY157</f>
        <v>1241671055.0782673</v>
      </c>
      <c r="AZ157">
        <f>('broad money'!AZ157/100)*nGDP!AZ157</f>
        <v>1722011904.1116128</v>
      </c>
      <c r="BA157">
        <f>('broad money'!BA157/100)*nGDP!BA157</f>
        <v>2119973118.344492</v>
      </c>
      <c r="BB157">
        <f>('broad money'!BB157/100)*nGDP!BB157</f>
        <v>2038624589.2692688</v>
      </c>
      <c r="BC157">
        <f>('broad money'!BC157/100)*nGDP!BC157</f>
        <v>2132503690.1071248</v>
      </c>
      <c r="BD157">
        <f>('broad money'!BD157/100)*nGDP!BD157</f>
        <v>2573551146.1918077</v>
      </c>
      <c r="BE157">
        <f>('broad money'!BE157/100)*nGDP!BE157</f>
        <v>2554172720.0100446</v>
      </c>
      <c r="BF157">
        <f>('broad money'!BF157/100)*nGDP!BF157</f>
        <v>2633009346.5376577</v>
      </c>
      <c r="BG157">
        <f>('broad money'!BG157/100)*nGDP!BG157</f>
        <v>2665688408.6436138</v>
      </c>
      <c r="BH157">
        <f>('broad money'!BH157/100)*nGDP!BH157</f>
        <v>2557012236.7066278</v>
      </c>
      <c r="BI157">
        <f>('broad money'!BI157/100)*nGDP!BI157</f>
        <v>2797745190.3201404</v>
      </c>
      <c r="BJ157">
        <f>('broad money'!BJ157/100)*nGDP!BJ157</f>
        <v>3368181699.9000545</v>
      </c>
      <c r="BK157">
        <f>('broad money'!BK157/100)*nGDP!BK157</f>
        <v>3523673988.1408901</v>
      </c>
      <c r="BL157">
        <f>('broad money'!BL157/100)*nGDP!BL157</f>
        <v>3474140615.8965211</v>
      </c>
      <c r="BM157">
        <f>('broad money'!BM157/100)*nGDP!BM157</f>
        <v>3685403688.1035161</v>
      </c>
      <c r="BN157">
        <f>('broad money'!BN157/100)*nGDP!BN157</f>
        <v>4043490009.2603393</v>
      </c>
      <c r="BO157">
        <f>('broad money'!BO157/100)*nGDP!BO157</f>
        <v>4300407032.0631428</v>
      </c>
      <c r="BP157">
        <f>('broad money'!BP157/100)*nGDP!BP157</f>
        <v>4303830381.8990126</v>
      </c>
      <c r="BQ157">
        <f>('broad money'!BQ157/100)*nGDP!BQ157</f>
        <v>0</v>
      </c>
    </row>
    <row r="158" spans="1:69" x14ac:dyDescent="0.35">
      <c r="A158" t="s">
        <v>497</v>
      </c>
      <c r="B158" t="s">
        <v>498</v>
      </c>
      <c r="C158" t="s">
        <v>816</v>
      </c>
      <c r="D158" t="s">
        <v>817</v>
      </c>
      <c r="E158">
        <f>('broad money'!E158/100)*nGDP!E158</f>
        <v>0</v>
      </c>
      <c r="F158">
        <f>('broad money'!F158/100)*nGDP!F158</f>
        <v>0</v>
      </c>
      <c r="G158">
        <f>('broad money'!G158/100)*nGDP!G158</f>
        <v>0</v>
      </c>
      <c r="H158">
        <f>('broad money'!H158/100)*nGDP!H158</f>
        <v>0</v>
      </c>
      <c r="I158">
        <f>('broad money'!I158/100)*nGDP!I158</f>
        <v>0</v>
      </c>
      <c r="J158">
        <f>('broad money'!J158/100)*nGDP!J158</f>
        <v>0</v>
      </c>
      <c r="K158">
        <f>('broad money'!K158/100)*nGDP!K158</f>
        <v>0</v>
      </c>
      <c r="L158">
        <f>('broad money'!L158/100)*nGDP!L158</f>
        <v>0</v>
      </c>
      <c r="M158">
        <f>('broad money'!M158/100)*nGDP!M158</f>
        <v>0</v>
      </c>
      <c r="N158">
        <f>('broad money'!N158/100)*nGDP!N158</f>
        <v>0</v>
      </c>
      <c r="O158">
        <f>('broad money'!O158/100)*nGDP!O158</f>
        <v>0</v>
      </c>
      <c r="P158">
        <f>('broad money'!P158/100)*nGDP!P158</f>
        <v>0</v>
      </c>
      <c r="Q158">
        <f>('broad money'!Q158/100)*nGDP!Q158</f>
        <v>0</v>
      </c>
      <c r="R158">
        <f>('broad money'!R158/100)*nGDP!R158</f>
        <v>0</v>
      </c>
      <c r="S158">
        <f>('broad money'!S158/100)*nGDP!S158</f>
        <v>0</v>
      </c>
      <c r="T158">
        <f>('broad money'!T158/100)*nGDP!T158</f>
        <v>0</v>
      </c>
      <c r="U158">
        <f>('broad money'!U158/100)*nGDP!U158</f>
        <v>7394138.75598088</v>
      </c>
      <c r="V158">
        <f>('broad money'!V158/100)*nGDP!V158</f>
        <v>7202622.5769669265</v>
      </c>
      <c r="W158">
        <f>('broad money'!W158/100)*nGDP!W158</f>
        <v>7447714.6042363504</v>
      </c>
      <c r="X158">
        <f>('broad money'!X158/100)*nGDP!X158</f>
        <v>12072496.662216295</v>
      </c>
      <c r="Y158">
        <f>('broad money'!Y158/100)*nGDP!Y158</f>
        <v>18928741.721854307</v>
      </c>
      <c r="Z158">
        <f>('broad money'!Z158/100)*nGDP!Z158</f>
        <v>20769933.774834454</v>
      </c>
      <c r="AA158">
        <f>('broad money'!AA158/100)*nGDP!AA158</f>
        <v>19435108.989586484</v>
      </c>
      <c r="AB158">
        <f>('broad money'!AB158/100)*nGDP!AB158</f>
        <v>19451063.829787277</v>
      </c>
      <c r="AC158">
        <f>('broad money'!AC158/100)*nGDP!AC158</f>
        <v>25747517.730496451</v>
      </c>
      <c r="AD158">
        <f>('broad money'!AD158/100)*nGDP!AD158</f>
        <v>33123274.161735799</v>
      </c>
      <c r="AE158">
        <f>('broad money'!AE158/100)*nGDP!AE158</f>
        <v>41216193.539365292</v>
      </c>
      <c r="AF158">
        <f>('broad money'!AF158/100)*nGDP!AF158</f>
        <v>35759188.984061614</v>
      </c>
      <c r="AG158">
        <f>('broad money'!AG158/100)*nGDP!AG158</f>
        <v>42895731.360273205</v>
      </c>
      <c r="AH158">
        <f>('broad money'!AH158/100)*nGDP!AH158</f>
        <v>49978652.803893402</v>
      </c>
      <c r="AI158">
        <f>('broad money'!AI158/100)*nGDP!AI158</f>
        <v>56100397.822445571</v>
      </c>
      <c r="AJ158">
        <f>('broad money'!AJ158/100)*nGDP!AJ158</f>
        <v>65204232.907441832</v>
      </c>
      <c r="AK158">
        <f>('broad money'!AK158/100)*nGDP!AK158</f>
        <v>71198610.070216656</v>
      </c>
      <c r="AL158">
        <f>('broad money'!AL158/100)*nGDP!AL158</f>
        <v>93337531.60109143</v>
      </c>
      <c r="AM158">
        <f>('broad money'!AM158/100)*nGDP!AM158</f>
        <v>109450833.99866217</v>
      </c>
      <c r="AN158">
        <f>('broad money'!AN158/100)*nGDP!AN158</f>
        <v>124336448.59813055</v>
      </c>
      <c r="AO158">
        <f>('broad money'!AO158/100)*nGDP!AO158</f>
        <v>156830076.46559027</v>
      </c>
      <c r="AP158">
        <f>('broad money'!AP158/100)*nGDP!AP158</f>
        <v>193401869.15887851</v>
      </c>
      <c r="AQ158">
        <f>('broad money'!AQ158/100)*nGDP!AQ158</f>
        <v>237881053.52591327</v>
      </c>
      <c r="AR158">
        <f>('broad money'!AR158/100)*nGDP!AR158</f>
        <v>246272727.2727271</v>
      </c>
      <c r="AS158">
        <f>('broad money'!AS158/100)*nGDP!AS158</f>
        <v>256547153.78079894</v>
      </c>
      <c r="AT158">
        <f>('broad money'!AT158/100)*nGDP!AT158</f>
        <v>265828226.87446281</v>
      </c>
      <c r="AU158">
        <f>('broad money'!AU158/100)*nGDP!AU158</f>
        <v>309118638.85781282</v>
      </c>
      <c r="AV158">
        <f>('broad money'!AV158/100)*nGDP!AV158</f>
        <v>362223010.10078102</v>
      </c>
      <c r="AW158">
        <f>('broad money'!AW158/100)*nGDP!AW158</f>
        <v>475844756.87031263</v>
      </c>
      <c r="AX158">
        <f>('broad money'!AX158/100)*nGDP!AX158</f>
        <v>526344545.72590756</v>
      </c>
      <c r="AY158">
        <f>('broad money'!AY158/100)*nGDP!AY158</f>
        <v>625675932.81192231</v>
      </c>
      <c r="AZ158">
        <f>('broad money'!AZ158/100)*nGDP!AZ158</f>
        <v>776470290.20624936</v>
      </c>
      <c r="BA158">
        <f>('broad money'!BA158/100)*nGDP!BA158</f>
        <v>946115029.24296868</v>
      </c>
      <c r="BB158">
        <f>('broad money'!BB158/100)*nGDP!BB158</f>
        <v>1082443389.8968751</v>
      </c>
      <c r="BC158">
        <f>('broad money'!BC158/100)*nGDP!BC158</f>
        <v>1240935165.024219</v>
      </c>
      <c r="BD158">
        <f>('broad money'!BD158/100)*nGDP!BD158</f>
        <v>1305453268.9867048</v>
      </c>
      <c r="BE158">
        <f>('broad money'!BE158/100)*nGDP!BE158</f>
        <v>1301778477.6439211</v>
      </c>
      <c r="BF158">
        <f>('broad money'!BF158/100)*nGDP!BF158</f>
        <v>1540780586.7911878</v>
      </c>
      <c r="BG158">
        <f>('broad money'!BG158/100)*nGDP!BG158</f>
        <v>1768293826.1718163</v>
      </c>
      <c r="BH158">
        <f>('broad money'!BH158/100)*nGDP!BH158</f>
        <v>1984333428.9506099</v>
      </c>
      <c r="BI158">
        <f>('broad money'!BI158/100)*nGDP!BI158</f>
        <v>1980444728.502131</v>
      </c>
      <c r="BJ158">
        <f>('broad money'!BJ158/100)*nGDP!BJ158</f>
        <v>2080063675.248842</v>
      </c>
      <c r="BK158">
        <f>('broad money'!BK158/100)*nGDP!BK158</f>
        <v>2149871785.8287988</v>
      </c>
      <c r="BL158">
        <f>('broad money'!BL158/100)*nGDP!BL158</f>
        <v>2356087719.7208257</v>
      </c>
      <c r="BM158">
        <f>('broad money'!BM158/100)*nGDP!BM158</f>
        <v>2690607560.4335637</v>
      </c>
      <c r="BN158">
        <f>('broad money'!BN158/100)*nGDP!BN158</f>
        <v>3397039335.9948931</v>
      </c>
      <c r="BO158">
        <f>('broad money'!BO158/100)*nGDP!BO158</f>
        <v>3598884898.8722386</v>
      </c>
      <c r="BP158">
        <f>('broad money'!BP158/100)*nGDP!BP158</f>
        <v>3850162901.4757738</v>
      </c>
      <c r="BQ158">
        <f>('broad money'!BQ158/100)*nGDP!BQ158</f>
        <v>3846774277.9733238</v>
      </c>
    </row>
    <row r="159" spans="1:69" x14ac:dyDescent="0.35">
      <c r="A159" t="s">
        <v>499</v>
      </c>
      <c r="B159" t="s">
        <v>500</v>
      </c>
      <c r="C159" t="s">
        <v>816</v>
      </c>
      <c r="D159" t="s">
        <v>817</v>
      </c>
      <c r="E159">
        <f>('broad money'!E159/100)*nGDP!E159</f>
        <v>7722441933.6437292</v>
      </c>
      <c r="F159">
        <f>('broad money'!F159/100)*nGDP!F159</f>
        <v>8118219602.5802813</v>
      </c>
      <c r="G159">
        <f>('broad money'!G159/100)*nGDP!G159</f>
        <v>8395634376.0290079</v>
      </c>
      <c r="H159">
        <f>('broad money'!H159/100)*nGDP!H159</f>
        <v>9687735384.7405376</v>
      </c>
      <c r="I159">
        <f>('broad money'!I159/100)*nGDP!I159</f>
        <v>11200015038.589626</v>
      </c>
      <c r="J159">
        <f>('broad money'!J159/100)*nGDP!J159</f>
        <v>12397984987.55547</v>
      </c>
      <c r="K159">
        <f>('broad money'!K159/100)*nGDP!K159</f>
        <v>14068940008.961445</v>
      </c>
      <c r="L159">
        <f>('broad money'!L159/100)*nGDP!L159</f>
        <v>16003370599.433784</v>
      </c>
      <c r="M159">
        <f>('broad money'!M159/100)*nGDP!M159</f>
        <v>18747109834.299129</v>
      </c>
      <c r="N159">
        <f>('broad money'!N159/100)*nGDP!N159</f>
        <v>21107212261.036133</v>
      </c>
      <c r="O159">
        <f>('broad money'!O159/100)*nGDP!O159</f>
        <v>23613069439.929646</v>
      </c>
      <c r="P159">
        <f>('broad money'!P159/100)*nGDP!P159</f>
        <v>26608350291.911835</v>
      </c>
      <c r="Q159">
        <f>('broad money'!Q159/100)*nGDP!Q159</f>
        <v>31701477864.512421</v>
      </c>
      <c r="R159">
        <f>('broad money'!R159/100)*nGDP!R159</f>
        <v>38190631158.205811</v>
      </c>
      <c r="S159">
        <f>('broad money'!S159/100)*nGDP!S159</f>
        <v>51208225401.933716</v>
      </c>
      <c r="T159">
        <f>('broad money'!T159/100)*nGDP!T159</f>
        <v>66495650324.759575</v>
      </c>
      <c r="U159">
        <f>('broad money'!U159/100)*nGDP!U159</f>
        <v>87233183232.519287</v>
      </c>
      <c r="V159">
        <f>('broad money'!V159/100)*nGDP!V159</f>
        <v>110560272836.99385</v>
      </c>
      <c r="W159">
        <f>('broad money'!W159/100)*nGDP!W159</f>
        <v>134906382822.49182</v>
      </c>
      <c r="X159">
        <f>('broad money'!X159/100)*nGDP!X159</f>
        <v>168592343060.53656</v>
      </c>
      <c r="Y159">
        <f>('broad money'!Y159/100)*nGDP!Y159</f>
        <v>210320216149.858</v>
      </c>
      <c r="Z159">
        <f>('broad money'!Z159/100)*nGDP!Z159</f>
        <v>247477117956.32199</v>
      </c>
      <c r="AA159">
        <f>('broad money'!AA159/100)*nGDP!AA159</f>
        <v>284860569803.95636</v>
      </c>
      <c r="AB159">
        <f>('broad money'!AB159/100)*nGDP!AB159</f>
        <v>321959611004.87958</v>
      </c>
      <c r="AC159">
        <f>('broad money'!AC159/100)*nGDP!AC159</f>
        <v>354674841637.33246</v>
      </c>
      <c r="AD159">
        <f>('broad money'!AD159/100)*nGDP!AD159</f>
        <v>0</v>
      </c>
      <c r="AE159">
        <f>('broad money'!AE159/100)*nGDP!AE159</f>
        <v>412596959232.29132</v>
      </c>
      <c r="AF159">
        <f>('broad money'!AF159/100)*nGDP!AF159</f>
        <v>387376276081.48834</v>
      </c>
      <c r="AG159">
        <f>('broad money'!AG159/100)*nGDP!AG159</f>
        <v>398285494573.38062</v>
      </c>
      <c r="AH159">
        <f>('broad money'!AH159/100)*nGDP!AH159</f>
        <v>390948772374.68494</v>
      </c>
      <c r="AI159">
        <f>('broad money'!AI159/100)*nGDP!AI159</f>
        <v>443785985357.56824</v>
      </c>
      <c r="AJ159">
        <f>('broad money'!AJ159/100)*nGDP!AJ159</f>
        <v>352066460988.2262</v>
      </c>
      <c r="AK159">
        <f>('broad money'!AK159/100)*nGDP!AK159</f>
        <v>367958076257.0177</v>
      </c>
      <c r="AL159">
        <f>('broad money'!AL159/100)*nGDP!AL159</f>
        <v>358093957307.64294</v>
      </c>
      <c r="AM159">
        <f>('broad money'!AM159/100)*nGDP!AM159</f>
        <v>381581838409.88617</v>
      </c>
      <c r="AN159">
        <f>('broad money'!AN159/100)*nGDP!AN159</f>
        <v>413235505515.59796</v>
      </c>
      <c r="AO159">
        <f>('broad money'!AO159/100)*nGDP!AO159</f>
        <v>448177612741.04901</v>
      </c>
      <c r="AP159">
        <f>('broad money'!AP159/100)*nGDP!AP159</f>
        <v>480989589477.55298</v>
      </c>
      <c r="AQ159">
        <f>('broad money'!AQ159/100)*nGDP!AQ159</f>
        <v>512302610709.04468</v>
      </c>
      <c r="AR159">
        <f>('broad money'!AR159/100)*nGDP!AR159</f>
        <v>547783037922.09119</v>
      </c>
      <c r="AS159">
        <f>('broad money'!AS159/100)*nGDP!AS159</f>
        <v>586598681995.99768</v>
      </c>
      <c r="AT159">
        <f>('broad money'!AT159/100)*nGDP!AT159</f>
        <v>640724442018.60754</v>
      </c>
      <c r="AU159">
        <f>('broad money'!AU159/100)*nGDP!AU159</f>
        <v>663085836709.94165</v>
      </c>
      <c r="AV159">
        <f>('broad money'!AV159/100)*nGDP!AV159</f>
        <v>729916068965.53796</v>
      </c>
      <c r="AW159">
        <f>('broad money'!AW159/100)*nGDP!AW159</f>
        <v>823361719700.45728</v>
      </c>
      <c r="AX159">
        <f>('broad money'!AX159/100)*nGDP!AX159</f>
        <v>950424439253.04382</v>
      </c>
      <c r="AY159">
        <f>('broad money'!AY159/100)*nGDP!AY159</f>
        <v>1142779521846.4009</v>
      </c>
      <c r="AZ159">
        <f>('broad money'!AZ159/100)*nGDP!AZ159</f>
        <v>1379143639415.2766</v>
      </c>
      <c r="BA159">
        <f>('broad money'!BA159/100)*nGDP!BA159</f>
        <v>1639835987818.9819</v>
      </c>
      <c r="BB159">
        <f>('broad money'!BB159/100)*nGDP!BB159</f>
        <v>1775903732716.717</v>
      </c>
      <c r="BC159">
        <f>('broad money'!BC159/100)*nGDP!BC159</f>
        <v>1950983744034.3796</v>
      </c>
      <c r="BD159">
        <f>('broad money'!BD159/100)*nGDP!BD159</f>
        <v>2165814360116.1233</v>
      </c>
      <c r="BE159">
        <f>('broad money'!BE159/100)*nGDP!BE159</f>
        <v>2348414162921.1445</v>
      </c>
      <c r="BF159">
        <f>('broad money'!BF159/100)*nGDP!BF159</f>
        <v>2459495362489.0229</v>
      </c>
      <c r="BG159">
        <f>('broad money'!BG159/100)*nGDP!BG159</f>
        <v>2680391330061.3486</v>
      </c>
      <c r="BH159">
        <f>('broad money'!BH159/100)*nGDP!BH159</f>
        <v>2740624606445.1074</v>
      </c>
      <c r="BI159">
        <f>('broad money'!BI159/100)*nGDP!BI159</f>
        <v>2933358885261.1021</v>
      </c>
      <c r="BJ159">
        <f>('broad money'!BJ159/100)*nGDP!BJ159</f>
        <v>2973417649989.6719</v>
      </c>
      <c r="BK159">
        <f>('broad money'!BK159/100)*nGDP!BK159</f>
        <v>0</v>
      </c>
      <c r="BL159">
        <f>('broad money'!BL159/100)*nGDP!BL159</f>
        <v>0</v>
      </c>
      <c r="BM159">
        <f>('broad money'!BM159/100)*nGDP!BM159</f>
        <v>0</v>
      </c>
      <c r="BN159">
        <f>('broad money'!BN159/100)*nGDP!BN159</f>
        <v>0</v>
      </c>
      <c r="BO159">
        <f>('broad money'!BO159/100)*nGDP!BO159</f>
        <v>0</v>
      </c>
      <c r="BP159">
        <f>('broad money'!BP159/100)*nGDP!BP159</f>
        <v>0</v>
      </c>
      <c r="BQ159">
        <f>('broad money'!BQ159/100)*nGDP!BQ159</f>
        <v>0</v>
      </c>
    </row>
    <row r="160" spans="1:69" x14ac:dyDescent="0.35">
      <c r="A160" t="s">
        <v>501</v>
      </c>
      <c r="B160" t="s">
        <v>502</v>
      </c>
      <c r="C160" t="s">
        <v>816</v>
      </c>
      <c r="D160" t="s">
        <v>817</v>
      </c>
      <c r="E160">
        <f>('broad money'!E160/100)*nGDP!E160</f>
        <v>2991200000.0000043</v>
      </c>
      <c r="F160">
        <f>('broad money'!F160/100)*nGDP!F160</f>
        <v>3384800000.0000019</v>
      </c>
      <c r="G160">
        <f>('broad money'!G160/100)*nGDP!G160</f>
        <v>3831199999.9999938</v>
      </c>
      <c r="H160">
        <f>('broad money'!H160/100)*nGDP!H160</f>
        <v>4470399999.9999933</v>
      </c>
      <c r="I160">
        <f>('broad money'!I160/100)*nGDP!I160</f>
        <v>5222399999.9999924</v>
      </c>
      <c r="J160">
        <f>('broad money'!J160/100)*nGDP!J160</f>
        <v>5700000000</v>
      </c>
      <c r="K160">
        <f>('broad money'!K160/100)*nGDP!K160</f>
        <v>6215200000.0000057</v>
      </c>
      <c r="L160">
        <f>('broad money'!L160/100)*nGDP!L160</f>
        <v>6956800000.0000143</v>
      </c>
      <c r="M160">
        <f>('broad money'!M160/100)*nGDP!M160</f>
        <v>7828000000.0000124</v>
      </c>
      <c r="N160">
        <f>('broad money'!N160/100)*nGDP!N160</f>
        <v>9265599999.9999962</v>
      </c>
      <c r="O160">
        <f>('broad money'!O160/100)*nGDP!O160</f>
        <v>10819200000.000013</v>
      </c>
      <c r="P160">
        <f>('broad money'!P160/100)*nGDP!P160</f>
        <v>12222400000.000002</v>
      </c>
      <c r="Q160">
        <f>('broad money'!Q160/100)*nGDP!Q160</f>
        <v>14296000000.000002</v>
      </c>
      <c r="R160">
        <f>('broad money'!R160/100)*nGDP!R160</f>
        <v>17871999999.999992</v>
      </c>
      <c r="S160">
        <f>('broad money'!S160/100)*nGDP!S160</f>
        <v>21795999999.999985</v>
      </c>
      <c r="T160">
        <f>('broad money'!T160/100)*nGDP!T160</f>
        <v>27544800000.000008</v>
      </c>
      <c r="U160">
        <f>('broad money'!U160/100)*nGDP!U160</f>
        <v>34423700246.337402</v>
      </c>
      <c r="V160">
        <f>('broad money'!V160/100)*nGDP!V160</f>
        <v>24555885349.754105</v>
      </c>
      <c r="W160">
        <f>('broad money'!W160/100)*nGDP!W160</f>
        <v>32872139500.153679</v>
      </c>
      <c r="X160">
        <f>('broad money'!X160/100)*nGDP!X160</f>
        <v>44573558430.168945</v>
      </c>
      <c r="Y160">
        <f>('broad money'!Y160/100)*nGDP!Y160</f>
        <v>61213019040.564766</v>
      </c>
      <c r="Z160">
        <f>('broad money'!Z160/100)*nGDP!Z160</f>
        <v>86094228023.659241</v>
      </c>
      <c r="AA160">
        <f>('broad money'!AA160/100)*nGDP!AA160</f>
        <v>57763909081.238075</v>
      </c>
      <c r="AB160">
        <f>('broad money'!AB160/100)*nGDP!AB160</f>
        <v>44356920412.34362</v>
      </c>
      <c r="AC160">
        <f>('broad money'!AC160/100)*nGDP!AC160</f>
        <v>53673999570.989487</v>
      </c>
      <c r="AD160">
        <f>('broad money'!AD160/100)*nGDP!AD160</f>
        <v>49783549783.549927</v>
      </c>
      <c r="AE160">
        <f>('broad money'!AE160/100)*nGDP!AE160</f>
        <v>35748553793.645546</v>
      </c>
      <c r="AF160">
        <f>('broad money'!AF160/100)*nGDP!AF160</f>
        <v>38324373468.545189</v>
      </c>
      <c r="AG160">
        <f>('broad money'!AG160/100)*nGDP!AG160</f>
        <v>20213320546.12513</v>
      </c>
      <c r="AH160">
        <f>('broad money'!AH160/100)*nGDP!AH160</f>
        <v>36568347489.491119</v>
      </c>
      <c r="AI160">
        <f>('broad money'!AI160/100)*nGDP!AI160</f>
        <v>58817129637.036842</v>
      </c>
      <c r="AJ160">
        <f>('broad money'!AJ160/100)*nGDP!AJ160</f>
        <v>81775625076.612854</v>
      </c>
      <c r="AK160">
        <f>('broad money'!AK160/100)*nGDP!AK160</f>
        <v>98555428967.287338</v>
      </c>
      <c r="AL160">
        <f>('broad money'!AL160/100)*nGDP!AL160</f>
        <v>114444747220.21365</v>
      </c>
      <c r="AM160">
        <f>('broad money'!AM160/100)*nGDP!AM160</f>
        <v>126888934516.9368</v>
      </c>
      <c r="AN160">
        <f>('broad money'!AN160/100)*nGDP!AN160</f>
        <v>87966134038.484604</v>
      </c>
      <c r="AO160">
        <f>('broad money'!AO160/100)*nGDP!AO160</f>
        <v>94378170625.024429</v>
      </c>
      <c r="AP160">
        <f>('broad money'!AP160/100)*nGDP!AP160</f>
        <v>142067947405.86581</v>
      </c>
      <c r="AQ160">
        <f>('broad money'!AQ160/100)*nGDP!AQ160</f>
        <v>144619775196.34885</v>
      </c>
      <c r="AR160">
        <f>('broad money'!AR160/100)*nGDP!AR160</f>
        <v>164110294906.49216</v>
      </c>
      <c r="AS160">
        <f>('broad money'!AS160/100)*nGDP!AS160</f>
        <v>158483904526.68027</v>
      </c>
      <c r="AT160">
        <f>('broad money'!AT160/100)*nGDP!AT160</f>
        <v>190631348526.98401</v>
      </c>
      <c r="AU160">
        <f>('broad money'!AU160/100)*nGDP!AU160</f>
        <v>193793899871.53622</v>
      </c>
      <c r="AV160">
        <f>('broad money'!AV160/100)*nGDP!AV160</f>
        <v>189646155318.63779</v>
      </c>
      <c r="AW160">
        <f>('broad money'!AW160/100)*nGDP!AW160</f>
        <v>204947598307.75385</v>
      </c>
      <c r="AX160">
        <f>('broad money'!AX160/100)*nGDP!AX160</f>
        <v>233403515636.68805</v>
      </c>
      <c r="AY160">
        <f>('broad money'!AY160/100)*nGDP!AY160</f>
        <v>248993425645.21609</v>
      </c>
      <c r="AZ160">
        <f>('broad money'!AZ160/100)*nGDP!AZ160</f>
        <v>273534194279.3772</v>
      </c>
      <c r="BA160">
        <f>('broad money'!BA160/100)*nGDP!BA160</f>
        <v>292482223143.02789</v>
      </c>
      <c r="BB160">
        <f>('broad money'!BB160/100)*nGDP!BB160</f>
        <v>268649841510.59274</v>
      </c>
      <c r="BC160">
        <f>('broad money'!BC160/100)*nGDP!BC160</f>
        <v>323976460632.69922</v>
      </c>
      <c r="BD160">
        <f>('broad money'!BD160/100)*nGDP!BD160</f>
        <v>362404509259.80054</v>
      </c>
      <c r="BE160">
        <f>('broad money'!BE160/100)*nGDP!BE160</f>
        <v>376346208307.70105</v>
      </c>
      <c r="BF160">
        <f>('broad money'!BF160/100)*nGDP!BF160</f>
        <v>420187743619.0069</v>
      </c>
      <c r="BG160">
        <f>('broad money'!BG160/100)*nGDP!BG160</f>
        <v>452961553363.0011</v>
      </c>
      <c r="BH160">
        <f>('broad money'!BH160/100)*nGDP!BH160</f>
        <v>426220671320.08899</v>
      </c>
      <c r="BI160">
        <f>('broad money'!BI160/100)*nGDP!BI160</f>
        <v>406559645281.85797</v>
      </c>
      <c r="BJ160">
        <f>('broad money'!BJ160/100)*nGDP!BJ160</f>
        <v>445924059878.5285</v>
      </c>
      <c r="BK160">
        <f>('broad money'!BK160/100)*nGDP!BK160</f>
        <v>458421685708.97394</v>
      </c>
      <c r="BL160">
        <f>('broad money'!BL160/100)*nGDP!BL160</f>
        <v>479487104016.15186</v>
      </c>
      <c r="BM160">
        <f>('broad money'!BM160/100)*nGDP!BM160</f>
        <v>487678659128.47357</v>
      </c>
      <c r="BN160">
        <f>('broad money'!BN160/100)*nGDP!BN160</f>
        <v>566005533235.12524</v>
      </c>
      <c r="BO160">
        <f>('broad money'!BO160/100)*nGDP!BO160</f>
        <v>611839338015.18701</v>
      </c>
      <c r="BP160">
        <f>('broad money'!BP160/100)*nGDP!BP160</f>
        <v>769847641583.56641</v>
      </c>
      <c r="BQ160">
        <f>('broad money'!BQ160/100)*nGDP!BQ160</f>
        <v>850076943477.81299</v>
      </c>
    </row>
    <row r="161" spans="1:69" x14ac:dyDescent="0.35">
      <c r="A161" t="s">
        <v>503</v>
      </c>
      <c r="B161" t="s">
        <v>504</v>
      </c>
      <c r="C161" t="s">
        <v>816</v>
      </c>
      <c r="D161" t="s">
        <v>817</v>
      </c>
      <c r="E161">
        <f>('broad money'!E161/100)*nGDP!E161</f>
        <v>0</v>
      </c>
      <c r="F161">
        <f>('broad money'!F161/100)*nGDP!F161</f>
        <v>0</v>
      </c>
      <c r="G161">
        <f>('broad money'!G161/100)*nGDP!G161</f>
        <v>0</v>
      </c>
      <c r="H161">
        <f>('broad money'!H161/100)*nGDP!H161</f>
        <v>0</v>
      </c>
      <c r="I161">
        <f>('broad money'!I161/100)*nGDP!I161</f>
        <v>0</v>
      </c>
      <c r="J161">
        <f>('broad money'!J161/100)*nGDP!J161</f>
        <v>0</v>
      </c>
      <c r="K161">
        <f>('broad money'!K161/100)*nGDP!K161</f>
        <v>0</v>
      </c>
      <c r="L161">
        <f>('broad money'!L161/100)*nGDP!L161</f>
        <v>0</v>
      </c>
      <c r="M161">
        <f>('broad money'!M161/100)*nGDP!M161</f>
        <v>0</v>
      </c>
      <c r="N161">
        <f>('broad money'!N161/100)*nGDP!N161</f>
        <v>0</v>
      </c>
      <c r="O161">
        <f>('broad money'!O161/100)*nGDP!O161</f>
        <v>0</v>
      </c>
      <c r="P161">
        <f>('broad money'!P161/100)*nGDP!P161</f>
        <v>0</v>
      </c>
      <c r="Q161">
        <f>('broad money'!Q161/100)*nGDP!Q161</f>
        <v>0</v>
      </c>
      <c r="R161">
        <f>('broad money'!R161/100)*nGDP!R161</f>
        <v>0</v>
      </c>
      <c r="S161">
        <f>('broad money'!S161/100)*nGDP!S161</f>
        <v>0</v>
      </c>
      <c r="T161">
        <f>('broad money'!T161/100)*nGDP!T161</f>
        <v>0</v>
      </c>
      <c r="U161">
        <f>('broad money'!U161/100)*nGDP!U161</f>
        <v>0</v>
      </c>
      <c r="V161">
        <f>('broad money'!V161/100)*nGDP!V161</f>
        <v>0</v>
      </c>
      <c r="W161">
        <f>('broad money'!W161/100)*nGDP!W161</f>
        <v>0</v>
      </c>
      <c r="X161">
        <f>('broad money'!X161/100)*nGDP!X161</f>
        <v>0</v>
      </c>
      <c r="Y161">
        <f>('broad money'!Y161/100)*nGDP!Y161</f>
        <v>0</v>
      </c>
      <c r="Z161">
        <f>('broad money'!Z161/100)*nGDP!Z161</f>
        <v>0</v>
      </c>
      <c r="AA161">
        <f>('broad money'!AA161/100)*nGDP!AA161</f>
        <v>0</v>
      </c>
      <c r="AB161">
        <f>('broad money'!AB161/100)*nGDP!AB161</f>
        <v>0</v>
      </c>
      <c r="AC161">
        <f>('broad money'!AC161/100)*nGDP!AC161</f>
        <v>0</v>
      </c>
      <c r="AD161">
        <f>('broad money'!AD161/100)*nGDP!AD161</f>
        <v>0</v>
      </c>
      <c r="AE161">
        <f>('broad money'!AE161/100)*nGDP!AE161</f>
        <v>0</v>
      </c>
      <c r="AF161">
        <f>('broad money'!AF161/100)*nGDP!AF161</f>
        <v>0</v>
      </c>
      <c r="AG161">
        <f>('broad money'!AG161/100)*nGDP!AG161</f>
        <v>0</v>
      </c>
      <c r="AH161">
        <f>('broad money'!AH161/100)*nGDP!AH161</f>
        <v>0</v>
      </c>
      <c r="AI161">
        <f>('broad money'!AI161/100)*nGDP!AI161</f>
        <v>0</v>
      </c>
      <c r="AJ161">
        <f>('broad money'!AJ161/100)*nGDP!AJ161</f>
        <v>0</v>
      </c>
      <c r="AK161">
        <f>('broad money'!AK161/100)*nGDP!AK161</f>
        <v>0</v>
      </c>
      <c r="AL161">
        <f>('broad money'!AL161/100)*nGDP!AL161</f>
        <v>0</v>
      </c>
      <c r="AM161">
        <f>('broad money'!AM161/100)*nGDP!AM161</f>
        <v>0</v>
      </c>
      <c r="AN161">
        <f>('broad money'!AN161/100)*nGDP!AN161</f>
        <v>0</v>
      </c>
      <c r="AO161">
        <f>('broad money'!AO161/100)*nGDP!AO161</f>
        <v>0</v>
      </c>
      <c r="AP161">
        <f>('broad money'!AP161/100)*nGDP!AP161</f>
        <v>0</v>
      </c>
      <c r="AQ161">
        <f>('broad money'!AQ161/100)*nGDP!AQ161</f>
        <v>0</v>
      </c>
      <c r="AR161">
        <f>('broad money'!AR161/100)*nGDP!AR161</f>
        <v>0</v>
      </c>
      <c r="AS161">
        <f>('broad money'!AS161/100)*nGDP!AS161</f>
        <v>0</v>
      </c>
      <c r="AT161">
        <f>('broad money'!AT161/100)*nGDP!AT161</f>
        <v>0</v>
      </c>
      <c r="AU161">
        <f>('broad money'!AU161/100)*nGDP!AU161</f>
        <v>0</v>
      </c>
      <c r="AV161">
        <f>('broad money'!AV161/100)*nGDP!AV161</f>
        <v>0</v>
      </c>
      <c r="AW161">
        <f>('broad money'!AW161/100)*nGDP!AW161</f>
        <v>0</v>
      </c>
      <c r="AX161">
        <f>('broad money'!AX161/100)*nGDP!AX161</f>
        <v>0</v>
      </c>
      <c r="AY161">
        <f>('broad money'!AY161/100)*nGDP!AY161</f>
        <v>0</v>
      </c>
      <c r="AZ161">
        <f>('broad money'!AZ161/100)*nGDP!AZ161</f>
        <v>0</v>
      </c>
      <c r="BA161">
        <f>('broad money'!BA161/100)*nGDP!BA161</f>
        <v>0</v>
      </c>
      <c r="BB161">
        <f>('broad money'!BB161/100)*nGDP!BB161</f>
        <v>0</v>
      </c>
      <c r="BC161">
        <f>('broad money'!BC161/100)*nGDP!BC161</f>
        <v>0</v>
      </c>
      <c r="BD161">
        <f>('broad money'!BD161/100)*nGDP!BD161</f>
        <v>0</v>
      </c>
      <c r="BE161">
        <f>('broad money'!BE161/100)*nGDP!BE161</f>
        <v>0</v>
      </c>
      <c r="BF161">
        <f>('broad money'!BF161/100)*nGDP!BF161</f>
        <v>0</v>
      </c>
      <c r="BG161">
        <f>('broad money'!BG161/100)*nGDP!BG161</f>
        <v>0</v>
      </c>
      <c r="BH161">
        <f>('broad money'!BH161/100)*nGDP!BH161</f>
        <v>0</v>
      </c>
      <c r="BI161">
        <f>('broad money'!BI161/100)*nGDP!BI161</f>
        <v>0</v>
      </c>
      <c r="BJ161">
        <f>('broad money'!BJ161/100)*nGDP!BJ161</f>
        <v>0</v>
      </c>
      <c r="BK161">
        <f>('broad money'!BK161/100)*nGDP!BK161</f>
        <v>0</v>
      </c>
      <c r="BL161">
        <f>('broad money'!BL161/100)*nGDP!BL161</f>
        <v>0</v>
      </c>
      <c r="BM161">
        <f>('broad money'!BM161/100)*nGDP!BM161</f>
        <v>0</v>
      </c>
      <c r="BN161">
        <f>('broad money'!BN161/100)*nGDP!BN161</f>
        <v>0</v>
      </c>
      <c r="BO161">
        <f>('broad money'!BO161/100)*nGDP!BO161</f>
        <v>0</v>
      </c>
      <c r="BP161">
        <f>('broad money'!BP161/100)*nGDP!BP161</f>
        <v>0</v>
      </c>
      <c r="BQ161">
        <f>('broad money'!BQ161/100)*nGDP!BQ161</f>
        <v>0</v>
      </c>
    </row>
    <row r="162" spans="1:69" x14ac:dyDescent="0.35">
      <c r="A162" t="s">
        <v>505</v>
      </c>
      <c r="B162" t="s">
        <v>506</v>
      </c>
      <c r="C162" t="s">
        <v>816</v>
      </c>
      <c r="D162" t="s">
        <v>817</v>
      </c>
      <c r="E162">
        <f>('broad money'!E162/100)*nGDP!E162</f>
        <v>0</v>
      </c>
      <c r="F162">
        <f>('broad money'!F162/100)*nGDP!F162</f>
        <v>53739719098.516296</v>
      </c>
      <c r="G162">
        <f>('broad money'!G162/100)*nGDP!G162</f>
        <v>55084192439.061607</v>
      </c>
      <c r="H162">
        <f>('broad money'!H162/100)*nGDP!H162</f>
        <v>60732445901.472473</v>
      </c>
      <c r="I162">
        <f>('broad money'!I162/100)*nGDP!I162</f>
        <v>68014982775.84967</v>
      </c>
      <c r="J162">
        <f>('broad money'!J162/100)*nGDP!J162</f>
        <v>82534801092.825607</v>
      </c>
      <c r="K162">
        <f>('broad money'!K162/100)*nGDP!K162</f>
        <v>84055456838.120758</v>
      </c>
      <c r="L162">
        <f>('broad money'!L162/100)*nGDP!L162</f>
        <v>89804152655.247391</v>
      </c>
      <c r="M162">
        <f>('broad money'!M162/100)*nGDP!M162</f>
        <v>99348997101.596741</v>
      </c>
      <c r="N162">
        <f>('broad money'!N162/100)*nGDP!N162</f>
        <v>112018056416.85234</v>
      </c>
      <c r="O162">
        <f>('broad money'!O162/100)*nGDP!O162</f>
        <v>126829592760.6705</v>
      </c>
      <c r="P162">
        <f>('broad money'!P162/100)*nGDP!P162</f>
        <v>139522261597.48053</v>
      </c>
      <c r="Q162">
        <f>('broad money'!Q162/100)*nGDP!Q162</f>
        <v>164300953105.54666</v>
      </c>
      <c r="R162">
        <f>('broad money'!R162/100)*nGDP!R162</f>
        <v>207421819187.79535</v>
      </c>
      <c r="S162">
        <f>('broad money'!S162/100)*nGDP!S162</f>
        <v>248786374448.46536</v>
      </c>
      <c r="T162">
        <f>('broad money'!T162/100)*nGDP!T162</f>
        <v>284369346114.57434</v>
      </c>
      <c r="U162">
        <f>('broad money'!U162/100)*nGDP!U162</f>
        <v>319327982202.14258</v>
      </c>
      <c r="V162">
        <f>('broad money'!V162/100)*nGDP!V162</f>
        <v>357101185941.52924</v>
      </c>
      <c r="W162">
        <f>('broad money'!W162/100)*nGDP!W162</f>
        <v>413790384033.97803</v>
      </c>
      <c r="X162">
        <f>('broad money'!X162/100)*nGDP!X162</f>
        <v>517618833838.73792</v>
      </c>
      <c r="Y162">
        <f>('broad money'!Y162/100)*nGDP!Y162</f>
        <v>624044521127.87</v>
      </c>
      <c r="Z162">
        <f>('broad money'!Z162/100)*nGDP!Z162</f>
        <v>687848073410.26038</v>
      </c>
      <c r="AA162">
        <f>('broad money'!AA162/100)*nGDP!AA162</f>
        <v>701520209822.84229</v>
      </c>
      <c r="AB162">
        <f>('broad money'!AB162/100)*nGDP!AB162</f>
        <v>742950172232.09082</v>
      </c>
      <c r="AC162">
        <f>('broad money'!AC162/100)*nGDP!AC162</f>
        <v>778156895319.28003</v>
      </c>
      <c r="AD162">
        <f>('broad money'!AD162/100)*nGDP!AD162</f>
        <v>840464810458.49756</v>
      </c>
      <c r="AE162">
        <f>('broad money'!AE162/100)*nGDP!AE162</f>
        <v>987729425517.47266</v>
      </c>
      <c r="AF162">
        <f>('broad money'!AF162/100)*nGDP!AF162</f>
        <v>1007436628502.3418</v>
      </c>
      <c r="AG162">
        <f>('broad money'!AG162/100)*nGDP!AG162</f>
        <v>1259186936058.6973</v>
      </c>
      <c r="AH162">
        <f>('broad money'!AH162/100)*nGDP!AH162</f>
        <v>1567253663372.5056</v>
      </c>
      <c r="AI162">
        <f>('broad money'!AI162/100)*nGDP!AI162</f>
        <v>1325647157311.1011</v>
      </c>
      <c r="AJ162">
        <f>('broad money'!AJ162/100)*nGDP!AJ162</f>
        <v>1319392459878.3865</v>
      </c>
      <c r="AK162">
        <f>('broad money'!AK162/100)*nGDP!AK162</f>
        <v>1562464383254.3484</v>
      </c>
      <c r="AL162">
        <f>('broad money'!AL162/100)*nGDP!AL162</f>
        <v>1809379884557.0413</v>
      </c>
      <c r="AM162">
        <f>('broad money'!AM162/100)*nGDP!AM162</f>
        <v>1901523822215.8081</v>
      </c>
      <c r="AN162">
        <f>('broad money'!AN162/100)*nGDP!AN162</f>
        <v>2174629131840.7163</v>
      </c>
      <c r="AO162">
        <f>('broad money'!AO162/100)*nGDP!AO162</f>
        <v>2553555713027.9302</v>
      </c>
      <c r="AP162">
        <f>('broad money'!AP162/100)*nGDP!AP162</f>
        <v>2906966179276.9346</v>
      </c>
      <c r="AQ162">
        <f>('broad money'!AQ162/100)*nGDP!AQ162</f>
        <v>2997301179437.4878</v>
      </c>
      <c r="AR162">
        <f>('broad money'!AR162/100)*nGDP!AR162</f>
        <v>3251174108858.8203</v>
      </c>
      <c r="AS162">
        <f>('broad money'!AS162/100)*nGDP!AS162</f>
        <v>3523579598093.188</v>
      </c>
      <c r="AT162">
        <f>('broad money'!AT162/100)*nGDP!AT162</f>
        <v>3897472108519.8838</v>
      </c>
      <c r="AU162">
        <f>('broad money'!AU162/100)*nGDP!AU162</f>
        <v>4152099325136.9512</v>
      </c>
      <c r="AV162">
        <f>('broad money'!AV162/100)*nGDP!AV162</f>
        <v>4836070424090.7686</v>
      </c>
      <c r="AW162">
        <f>('broad money'!AW162/100)*nGDP!AW162</f>
        <v>5572703604953.0547</v>
      </c>
      <c r="AX162">
        <f>('broad money'!AX162/100)*nGDP!AX162</f>
        <v>6647819126449.6387</v>
      </c>
      <c r="AY162">
        <f>('broad money'!AY162/100)*nGDP!AY162</f>
        <v>8195534838851.1406</v>
      </c>
      <c r="AZ162">
        <f>('broad money'!AZ162/100)*nGDP!AZ162</f>
        <v>10236557324320.486</v>
      </c>
      <c r="BA162">
        <f>('broad money'!BA162/100)*nGDP!BA162</f>
        <v>12541968885553.191</v>
      </c>
      <c r="BB162">
        <f>('broad money'!BB162/100)*nGDP!BB162</f>
        <v>14925705545638.98</v>
      </c>
      <c r="BC162">
        <f>('broad money'!BC162/100)*nGDP!BC162</f>
        <v>17991732815793.508</v>
      </c>
      <c r="BD162">
        <f>('broad money'!BD162/100)*nGDP!BD162</f>
        <v>21570431003900.371</v>
      </c>
      <c r="BE162">
        <f>('broad money'!BE162/100)*nGDP!BE162</f>
        <v>24132644606774.801</v>
      </c>
      <c r="BF162">
        <f>('broad money'!BF162/100)*nGDP!BF162</f>
        <v>26887973638353.379</v>
      </c>
      <c r="BG162">
        <f>('broad money'!BG162/100)*nGDP!BG162</f>
        <v>29398143989471.707</v>
      </c>
      <c r="BH162">
        <f>('broad money'!BH162/100)*nGDP!BH162</f>
        <v>31277656355370.328</v>
      </c>
      <c r="BI162">
        <f>('broad money'!BI162/100)*nGDP!BI162</f>
        <v>32674921076203.637</v>
      </c>
      <c r="BJ162">
        <f>('broad money'!BJ162/100)*nGDP!BJ162</f>
        <v>35115908087858.457</v>
      </c>
      <c r="BK162">
        <f>('broad money'!BK162/100)*nGDP!BK162</f>
        <v>37387511557591.211</v>
      </c>
      <c r="BL162">
        <f>('broad money'!BL162/100)*nGDP!BL162</f>
        <v>38946390907660.242</v>
      </c>
      <c r="BM162">
        <f>('broad money'!BM162/100)*nGDP!BM162</f>
        <v>42410639912850.117</v>
      </c>
      <c r="BN162">
        <f>('broad money'!BN162/100)*nGDP!BN162</f>
        <v>48825036737426.352</v>
      </c>
      <c r="BO162">
        <f>('broad money'!BO162/100)*nGDP!BO162</f>
        <v>54534829532231.172</v>
      </c>
      <c r="BP162">
        <f>('broad money'!BP162/100)*nGDP!BP162</f>
        <v>59003271304129.945</v>
      </c>
      <c r="BQ162">
        <f>('broad money'!BQ162/100)*nGDP!BQ162</f>
        <v>65439943966801.141</v>
      </c>
    </row>
    <row r="163" spans="1:69" x14ac:dyDescent="0.35">
      <c r="A163" t="s">
        <v>507</v>
      </c>
      <c r="B163" t="s">
        <v>508</v>
      </c>
      <c r="C163" t="s">
        <v>816</v>
      </c>
      <c r="D163" t="s">
        <v>817</v>
      </c>
      <c r="E163">
        <f>('broad money'!E163/100)*nGDP!E163</f>
        <v>0</v>
      </c>
      <c r="F163">
        <f>('broad money'!F163/100)*nGDP!F163</f>
        <v>0</v>
      </c>
      <c r="G163">
        <f>('broad money'!G163/100)*nGDP!G163</f>
        <v>0</v>
      </c>
      <c r="H163">
        <f>('broad money'!H163/100)*nGDP!H163</f>
        <v>0</v>
      </c>
      <c r="I163">
        <f>('broad money'!I163/100)*nGDP!I163</f>
        <v>0</v>
      </c>
      <c r="J163">
        <f>('broad money'!J163/100)*nGDP!J163</f>
        <v>0</v>
      </c>
      <c r="K163">
        <f>('broad money'!K163/100)*nGDP!K163</f>
        <v>0</v>
      </c>
      <c r="L163">
        <f>('broad money'!L163/100)*nGDP!L163</f>
        <v>0</v>
      </c>
      <c r="M163">
        <f>('broad money'!M163/100)*nGDP!M163</f>
        <v>0</v>
      </c>
      <c r="N163">
        <f>('broad money'!N163/100)*nGDP!N163</f>
        <v>0</v>
      </c>
      <c r="O163">
        <f>('broad money'!O163/100)*nGDP!O163</f>
        <v>0</v>
      </c>
      <c r="P163">
        <f>('broad money'!P163/100)*nGDP!P163</f>
        <v>0</v>
      </c>
      <c r="Q163">
        <f>('broad money'!Q163/100)*nGDP!Q163</f>
        <v>0</v>
      </c>
      <c r="R163">
        <f>('broad money'!R163/100)*nGDP!R163</f>
        <v>0</v>
      </c>
      <c r="S163">
        <f>('broad money'!S163/100)*nGDP!S163</f>
        <v>0</v>
      </c>
      <c r="T163">
        <f>('broad money'!T163/100)*nGDP!T163</f>
        <v>0</v>
      </c>
      <c r="U163">
        <f>('broad money'!U163/100)*nGDP!U163</f>
        <v>0</v>
      </c>
      <c r="V163">
        <f>('broad money'!V163/100)*nGDP!V163</f>
        <v>0</v>
      </c>
      <c r="W163">
        <f>('broad money'!W163/100)*nGDP!W163</f>
        <v>0</v>
      </c>
      <c r="X163">
        <f>('broad money'!X163/100)*nGDP!X163</f>
        <v>0</v>
      </c>
      <c r="Y163">
        <f>('broad money'!Y163/100)*nGDP!Y163</f>
        <v>0</v>
      </c>
      <c r="Z163">
        <f>('broad money'!Z163/100)*nGDP!Z163</f>
        <v>0</v>
      </c>
      <c r="AA163">
        <f>('broad money'!AA163/100)*nGDP!AA163</f>
        <v>0</v>
      </c>
      <c r="AB163">
        <f>('broad money'!AB163/100)*nGDP!AB163</f>
        <v>0</v>
      </c>
      <c r="AC163">
        <f>('broad money'!AC163/100)*nGDP!AC163</f>
        <v>0</v>
      </c>
      <c r="AD163">
        <f>('broad money'!AD163/100)*nGDP!AD163</f>
        <v>0</v>
      </c>
      <c r="AE163">
        <f>('broad money'!AE163/100)*nGDP!AE163</f>
        <v>0</v>
      </c>
      <c r="AF163">
        <f>('broad money'!AF163/100)*nGDP!AF163</f>
        <v>0</v>
      </c>
      <c r="AG163">
        <f>('broad money'!AG163/100)*nGDP!AG163</f>
        <v>0</v>
      </c>
      <c r="AH163">
        <f>('broad money'!AH163/100)*nGDP!AH163</f>
        <v>0</v>
      </c>
      <c r="AI163">
        <f>('broad money'!AI163/100)*nGDP!AI163</f>
        <v>0</v>
      </c>
      <c r="AJ163">
        <f>('broad money'!AJ163/100)*nGDP!AJ163</f>
        <v>0</v>
      </c>
      <c r="AK163">
        <f>('broad money'!AK163/100)*nGDP!AK163</f>
        <v>0</v>
      </c>
      <c r="AL163">
        <f>('broad money'!AL163/100)*nGDP!AL163</f>
        <v>1883362068.9655154</v>
      </c>
      <c r="AM163">
        <f>('broad money'!AM163/100)*nGDP!AM163</f>
        <v>452856184.89975518</v>
      </c>
      <c r="AN163">
        <f>('broad money'!AN163/100)*nGDP!AN163</f>
        <v>526612307.69701791</v>
      </c>
      <c r="AO163">
        <f>('broad money'!AO163/100)*nGDP!AO163</f>
        <v>497910573.94029635</v>
      </c>
      <c r="AP163">
        <f>('broad money'!AP163/100)*nGDP!AP163</f>
        <v>493245472.81690425</v>
      </c>
      <c r="AQ163">
        <f>('broad money'!AQ163/100)*nGDP!AQ163</f>
        <v>511790544.74818236</v>
      </c>
      <c r="AR163">
        <f>('broad money'!AR163/100)*nGDP!AR163</f>
        <v>642773726.00402105</v>
      </c>
      <c r="AS163">
        <f>('broad money'!AS163/100)*nGDP!AS163</f>
        <v>678442738.42079639</v>
      </c>
      <c r="AT163">
        <f>('broad money'!AT163/100)*nGDP!AT163</f>
        <v>1095019685.7942259</v>
      </c>
      <c r="AU163">
        <f>('broad money'!AU163/100)*nGDP!AU163</f>
        <v>1064292484.4263699</v>
      </c>
      <c r="AV163">
        <f>('broad money'!AV163/100)*nGDP!AV163</f>
        <v>1493938545.2460368</v>
      </c>
      <c r="AW163">
        <f>('broad money'!AW163/100)*nGDP!AW163</f>
        <v>1913588630.7415164</v>
      </c>
      <c r="AX163">
        <f>('broad money'!AX163/100)*nGDP!AX163</f>
        <v>2219860441.2133741</v>
      </c>
      <c r="AY163">
        <f>('broad money'!AY163/100)*nGDP!AY163</f>
        <v>2797892549.4849405</v>
      </c>
      <c r="AZ163">
        <f>('broad money'!AZ163/100)*nGDP!AZ163</f>
        <v>3965688836.1067929</v>
      </c>
      <c r="BA163">
        <f>('broad money'!BA163/100)*nGDP!BA163</f>
        <v>4737501484.8922977</v>
      </c>
      <c r="BB163">
        <f>('broad money'!BB163/100)*nGDP!BB163</f>
        <v>4572751560.3715181</v>
      </c>
      <c r="BC163">
        <f>('broad money'!BC163/100)*nGDP!BC163</f>
        <v>4842077225.2529554</v>
      </c>
      <c r="BD163">
        <f>('broad money'!BD163/100)*nGDP!BD163</f>
        <v>5543218655.2555571</v>
      </c>
      <c r="BE163">
        <f>('broad money'!BE163/100)*nGDP!BE163</f>
        <v>5276521292.4995174</v>
      </c>
      <c r="BF163">
        <f>('broad money'!BF163/100)*nGDP!BF163</f>
        <v>5588411861.28158</v>
      </c>
      <c r="BG163">
        <f>('broad money'!BG163/100)*nGDP!BG163</f>
        <v>6081510360.9770212</v>
      </c>
      <c r="BH163">
        <f>('broad money'!BH163/100)*nGDP!BH163</f>
        <v>5475151335.9473362</v>
      </c>
      <c r="BI163">
        <f>('broad money'!BI163/100)*nGDP!BI163</f>
        <v>5781247871.0089684</v>
      </c>
      <c r="BJ163">
        <f>('broad money'!BJ163/100)*nGDP!BJ163</f>
        <v>6164560416.830081</v>
      </c>
      <c r="BK163">
        <f>('broad money'!BK163/100)*nGDP!BK163</f>
        <v>7166690607.4383068</v>
      </c>
      <c r="BL163">
        <f>('broad money'!BL163/100)*nGDP!BL163</f>
        <v>7353024359.7063599</v>
      </c>
      <c r="BM163">
        <f>('broad money'!BM163/100)*nGDP!BM163</f>
        <v>8056816059.4392738</v>
      </c>
      <c r="BN163">
        <f>('broad money'!BN163/100)*nGDP!BN163</f>
        <v>9111965616.9639912</v>
      </c>
      <c r="BO163">
        <f>('broad money'!BO163/100)*nGDP!BO163</f>
        <v>8532781797.5366249</v>
      </c>
      <c r="BP163">
        <f>('broad money'!BP163/100)*nGDP!BP163</f>
        <v>9293943232.9967098</v>
      </c>
      <c r="BQ163">
        <f>('broad money'!BQ163/100)*nGDP!BQ163</f>
        <v>10256002287.515131</v>
      </c>
    </row>
    <row r="164" spans="1:69" x14ac:dyDescent="0.35">
      <c r="A164" t="s">
        <v>509</v>
      </c>
      <c r="B164" t="s">
        <v>510</v>
      </c>
      <c r="C164" t="s">
        <v>816</v>
      </c>
      <c r="D164" t="s">
        <v>817</v>
      </c>
      <c r="E164">
        <f>('broad money'!E164/100)*nGDP!E164</f>
        <v>0</v>
      </c>
      <c r="F164">
        <f>('broad money'!F164/100)*nGDP!F164</f>
        <v>0</v>
      </c>
      <c r="G164">
        <f>('broad money'!G164/100)*nGDP!G164</f>
        <v>0</v>
      </c>
      <c r="H164">
        <f>('broad money'!H164/100)*nGDP!H164</f>
        <v>0</v>
      </c>
      <c r="I164">
        <f>('broad money'!I164/100)*nGDP!I164</f>
        <v>0</v>
      </c>
      <c r="J164">
        <f>('broad money'!J164/100)*nGDP!J164</f>
        <v>0</v>
      </c>
      <c r="K164">
        <f>('broad money'!K164/100)*nGDP!K164</f>
        <v>0</v>
      </c>
      <c r="L164">
        <f>('broad money'!L164/100)*nGDP!L164</f>
        <v>50176637.944364406</v>
      </c>
      <c r="M164">
        <f>('broad money'!M164/100)*nGDP!M164</f>
        <v>47563325.003039502</v>
      </c>
      <c r="N164">
        <f>('broad money'!N164/100)*nGDP!N164</f>
        <v>46945580.294033386</v>
      </c>
      <c r="O164">
        <f>('broad money'!O164/100)*nGDP!O164</f>
        <v>49350018.773484498</v>
      </c>
      <c r="P164">
        <f>('broad money'!P164/100)*nGDP!P164</f>
        <v>53321792.995034248</v>
      </c>
      <c r="Q164">
        <f>('broad money'!Q164/100)*nGDP!Q164</f>
        <v>65113893.247901581</v>
      </c>
      <c r="R164">
        <f>('broad money'!R164/100)*nGDP!R164</f>
        <v>80093613.156632915</v>
      </c>
      <c r="S164">
        <f>('broad money'!S164/100)*nGDP!S164</f>
        <v>112729429.9086879</v>
      </c>
      <c r="T164">
        <f>('broad money'!T164/100)*nGDP!T164</f>
        <v>151764079.53044349</v>
      </c>
      <c r="U164">
        <f>('broad money'!U164/100)*nGDP!U164</f>
        <v>151709249.02963397</v>
      </c>
      <c r="V164">
        <f>('broad money'!V164/100)*nGDP!V164</f>
        <v>170231818.96189883</v>
      </c>
      <c r="W164">
        <f>('broad money'!W164/100)*nGDP!W164</f>
        <v>228172669.65723869</v>
      </c>
      <c r="X164">
        <f>('broad money'!X164/100)*nGDP!X164</f>
        <v>282575852.97714382</v>
      </c>
      <c r="Y164">
        <f>('broad money'!Y164/100)*nGDP!Y164</f>
        <v>297229421.93814123</v>
      </c>
      <c r="Z164">
        <f>('broad money'!Z164/100)*nGDP!Z164</f>
        <v>238097206.95085704</v>
      </c>
      <c r="AA164">
        <f>('broad money'!AA164/100)*nGDP!AA164</f>
        <v>220015594.16460109</v>
      </c>
      <c r="AB164">
        <f>('broad money'!AB164/100)*nGDP!AB164</f>
        <v>229011488.18205959</v>
      </c>
      <c r="AC164">
        <f>('broad money'!AC164/100)*nGDP!AC164</f>
        <v>268653642.64748347</v>
      </c>
      <c r="AD164">
        <f>('broad money'!AD164/100)*nGDP!AD164</f>
        <v>283974666.30250555</v>
      </c>
      <c r="AE164">
        <f>('broad money'!AE164/100)*nGDP!AE164</f>
        <v>390722475.23680776</v>
      </c>
      <c r="AF164">
        <f>('broad money'!AF164/100)*nGDP!AF164</f>
        <v>432299814.48979247</v>
      </c>
      <c r="AG164">
        <f>('broad money'!AG164/100)*nGDP!AG164</f>
        <v>472219039.8593601</v>
      </c>
      <c r="AH164">
        <f>('broad money'!AH164/100)*nGDP!AH164</f>
        <v>445100646.11203188</v>
      </c>
      <c r="AI164">
        <f>('broad money'!AI164/100)*nGDP!AI164</f>
        <v>495990322.47974771</v>
      </c>
      <c r="AJ164">
        <f>('broad money'!AJ164/100)*nGDP!AJ164</f>
        <v>541351505.85765994</v>
      </c>
      <c r="AK164">
        <f>('broad money'!AK164/100)*nGDP!AK164</f>
        <v>594072046.83306289</v>
      </c>
      <c r="AL164">
        <f>('broad money'!AL164/100)*nGDP!AL164</f>
        <v>601802683.82143891</v>
      </c>
      <c r="AM164">
        <f>('broad money'!AM164/100)*nGDP!AM164</f>
        <v>427273403.32150286</v>
      </c>
      <c r="AN164">
        <f>('broad money'!AN164/100)*nGDP!AN164</f>
        <v>509979170.00343454</v>
      </c>
      <c r="AO164">
        <f>('broad money'!AO164/100)*nGDP!AO164</f>
        <v>619358215.14912987</v>
      </c>
      <c r="AP164">
        <f>('broad money'!AP164/100)*nGDP!AP164</f>
        <v>591161052.04848826</v>
      </c>
      <c r="AQ164">
        <f>('broad money'!AQ164/100)*nGDP!AQ164</f>
        <v>609292683.28754473</v>
      </c>
      <c r="AR164">
        <f>('broad money'!AR164/100)*nGDP!AR164</f>
        <v>589906452.63504303</v>
      </c>
      <c r="AS164">
        <f>('broad money'!AS164/100)*nGDP!AS164</f>
        <v>575121532.32263851</v>
      </c>
      <c r="AT164">
        <f>('broad money'!AT164/100)*nGDP!AT164</f>
        <v>671364075.4190613</v>
      </c>
      <c r="AU164">
        <f>('broad money'!AU164/100)*nGDP!AU164</f>
        <v>890557475.27212787</v>
      </c>
      <c r="AV164">
        <f>('broad money'!AV164/100)*nGDP!AV164</f>
        <v>1295392195.7915359</v>
      </c>
      <c r="AW164">
        <f>('broad money'!AW164/100)*nGDP!AW164</f>
        <v>1373253215.9694514</v>
      </c>
      <c r="AX164">
        <f>('broad money'!AX164/100)*nGDP!AX164</f>
        <v>1534904421.5349908</v>
      </c>
      <c r="AY164">
        <f>('broad money'!AY164/100)*nGDP!AY164</f>
        <v>1701454564.1860504</v>
      </c>
      <c r="AZ164">
        <f>('broad money'!AZ164/100)*nGDP!AZ164</f>
        <v>1833909532.1383185</v>
      </c>
      <c r="BA164">
        <f>('broad money'!BA164/100)*nGDP!BA164</f>
        <v>1711267488.6076937</v>
      </c>
      <c r="BB164">
        <f>('broad money'!BB164/100)*nGDP!BB164</f>
        <v>2306588224.6901007</v>
      </c>
      <c r="BC164">
        <f>('broad money'!BC164/100)*nGDP!BC164</f>
        <v>2550423734.8532505</v>
      </c>
      <c r="BD164">
        <f>('broad money'!BD164/100)*nGDP!BD164</f>
        <v>3023796008.4662299</v>
      </c>
      <c r="BE164">
        <f>('broad money'!BE164/100)*nGDP!BE164</f>
        <v>3223205755.6731381</v>
      </c>
      <c r="BF164">
        <f>('broad money'!BF164/100)*nGDP!BF164</f>
        <v>3605034020.7021484</v>
      </c>
      <c r="BG164">
        <f>('broad money'!BG164/100)*nGDP!BG164</f>
        <v>3814951328.0420575</v>
      </c>
      <c r="BH164">
        <f>('broad money'!BH164/100)*nGDP!BH164</f>
        <v>3517230935.5573735</v>
      </c>
      <c r="BI164">
        <f>('broad money'!BI164/100)*nGDP!BI164</f>
        <v>3885978249.1480412</v>
      </c>
      <c r="BJ164">
        <f>('broad money'!BJ164/100)*nGDP!BJ164</f>
        <v>4137531983.5366268</v>
      </c>
      <c r="BK164">
        <f>('broad money'!BK164/100)*nGDP!BK164</f>
        <v>4866288540.4231014</v>
      </c>
      <c r="BL164">
        <f>('broad money'!BL164/100)*nGDP!BL164</f>
        <v>4814667981.1205416</v>
      </c>
      <c r="BM164">
        <f>('broad money'!BM164/100)*nGDP!BM164</f>
        <v>5501940395.8649015</v>
      </c>
      <c r="BN164">
        <f>('broad money'!BN164/100)*nGDP!BN164</f>
        <v>7790310103.8549461</v>
      </c>
      <c r="BO164">
        <f>('broad money'!BO164/100)*nGDP!BO164</f>
        <v>7668158590.5483284</v>
      </c>
      <c r="BP164">
        <f>('broad money'!BP164/100)*nGDP!BP164</f>
        <v>7796434974.9934025</v>
      </c>
      <c r="BQ164">
        <f>('broad money'!BQ164/100)*nGDP!BQ164</f>
        <v>7936107585.5988522</v>
      </c>
    </row>
    <row r="165" spans="1:69" x14ac:dyDescent="0.35">
      <c r="A165" t="s">
        <v>511</v>
      </c>
      <c r="B165" t="s">
        <v>512</v>
      </c>
      <c r="C165" t="s">
        <v>816</v>
      </c>
      <c r="D165" t="s">
        <v>817</v>
      </c>
      <c r="E165">
        <f>('broad money'!E165/100)*nGDP!E165</f>
        <v>0</v>
      </c>
      <c r="F165">
        <f>('broad money'!F165/100)*nGDP!F165</f>
        <v>0</v>
      </c>
      <c r="G165">
        <f>('broad money'!G165/100)*nGDP!G165</f>
        <v>0</v>
      </c>
      <c r="H165">
        <f>('broad money'!H165/100)*nGDP!H165</f>
        <v>0</v>
      </c>
      <c r="I165">
        <f>('broad money'!I165/100)*nGDP!I165</f>
        <v>0</v>
      </c>
      <c r="J165">
        <f>('broad money'!J165/100)*nGDP!J165</f>
        <v>0</v>
      </c>
      <c r="K165">
        <f>('broad money'!K165/100)*nGDP!K165</f>
        <v>0</v>
      </c>
      <c r="L165">
        <f>('broad money'!L165/100)*nGDP!L165</f>
        <v>0</v>
      </c>
      <c r="M165">
        <f>('broad money'!M165/100)*nGDP!M165</f>
        <v>0</v>
      </c>
      <c r="N165">
        <f>('broad money'!N165/100)*nGDP!N165</f>
        <v>0</v>
      </c>
      <c r="O165">
        <f>('broad money'!O165/100)*nGDP!O165</f>
        <v>0</v>
      </c>
      <c r="P165">
        <f>('broad money'!P165/100)*nGDP!P165</f>
        <v>0</v>
      </c>
      <c r="Q165">
        <f>('broad money'!Q165/100)*nGDP!Q165</f>
        <v>0</v>
      </c>
      <c r="R165">
        <f>('broad money'!R165/100)*nGDP!R165</f>
        <v>0</v>
      </c>
      <c r="S165">
        <f>('broad money'!S165/100)*nGDP!S165</f>
        <v>0</v>
      </c>
      <c r="T165">
        <f>('broad money'!T165/100)*nGDP!T165</f>
        <v>0</v>
      </c>
      <c r="U165">
        <f>('broad money'!U165/100)*nGDP!U165</f>
        <v>0</v>
      </c>
      <c r="V165">
        <f>('broad money'!V165/100)*nGDP!V165</f>
        <v>0</v>
      </c>
      <c r="W165">
        <f>('broad money'!W165/100)*nGDP!W165</f>
        <v>0</v>
      </c>
      <c r="X165">
        <f>('broad money'!X165/100)*nGDP!X165</f>
        <v>0</v>
      </c>
      <c r="Y165">
        <f>('broad money'!Y165/100)*nGDP!Y165</f>
        <v>0</v>
      </c>
      <c r="Z165">
        <f>('broad money'!Z165/100)*nGDP!Z165</f>
        <v>0</v>
      </c>
      <c r="AA165">
        <f>('broad money'!AA165/100)*nGDP!AA165</f>
        <v>0</v>
      </c>
      <c r="AB165">
        <f>('broad money'!AB165/100)*nGDP!AB165</f>
        <v>0</v>
      </c>
      <c r="AC165">
        <f>('broad money'!AC165/100)*nGDP!AC165</f>
        <v>0</v>
      </c>
      <c r="AD165">
        <f>('broad money'!AD165/100)*nGDP!AD165</f>
        <v>0</v>
      </c>
      <c r="AE165">
        <f>('broad money'!AE165/100)*nGDP!AE165</f>
        <v>0</v>
      </c>
      <c r="AF165">
        <f>('broad money'!AF165/100)*nGDP!AF165</f>
        <v>0</v>
      </c>
      <c r="AG165">
        <f>('broad money'!AG165/100)*nGDP!AG165</f>
        <v>0</v>
      </c>
      <c r="AH165">
        <f>('broad money'!AH165/100)*nGDP!AH165</f>
        <v>0</v>
      </c>
      <c r="AI165">
        <f>('broad money'!AI165/100)*nGDP!AI165</f>
        <v>0</v>
      </c>
      <c r="AJ165">
        <f>('broad money'!AJ165/100)*nGDP!AJ165</f>
        <v>0</v>
      </c>
      <c r="AK165">
        <f>('broad money'!AK165/100)*nGDP!AK165</f>
        <v>0</v>
      </c>
      <c r="AL165">
        <f>('broad money'!AL165/100)*nGDP!AL165</f>
        <v>0</v>
      </c>
      <c r="AM165">
        <f>('broad money'!AM165/100)*nGDP!AM165</f>
        <v>0</v>
      </c>
      <c r="AN165">
        <f>('broad money'!AN165/100)*nGDP!AN165</f>
        <v>0</v>
      </c>
      <c r="AO165">
        <f>('broad money'!AO165/100)*nGDP!AO165</f>
        <v>0</v>
      </c>
      <c r="AP165">
        <f>('broad money'!AP165/100)*nGDP!AP165</f>
        <v>0</v>
      </c>
      <c r="AQ165">
        <f>('broad money'!AQ165/100)*nGDP!AQ165</f>
        <v>0</v>
      </c>
      <c r="AR165">
        <f>('broad money'!AR165/100)*nGDP!AR165</f>
        <v>0</v>
      </c>
      <c r="AS165">
        <f>('broad money'!AS165/100)*nGDP!AS165</f>
        <v>0</v>
      </c>
      <c r="AT165">
        <f>('broad money'!AT165/100)*nGDP!AT165</f>
        <v>0</v>
      </c>
      <c r="AU165">
        <f>('broad money'!AU165/100)*nGDP!AU165</f>
        <v>0</v>
      </c>
      <c r="AV165">
        <f>('broad money'!AV165/100)*nGDP!AV165</f>
        <v>0</v>
      </c>
      <c r="AW165">
        <f>('broad money'!AW165/100)*nGDP!AW165</f>
        <v>0</v>
      </c>
      <c r="AX165">
        <f>('broad money'!AX165/100)*nGDP!AX165</f>
        <v>0</v>
      </c>
      <c r="AY165">
        <f>('broad money'!AY165/100)*nGDP!AY165</f>
        <v>0</v>
      </c>
      <c r="AZ165">
        <f>('broad money'!AZ165/100)*nGDP!AZ165</f>
        <v>0</v>
      </c>
      <c r="BA165">
        <f>('broad money'!BA165/100)*nGDP!BA165</f>
        <v>0</v>
      </c>
      <c r="BB165">
        <f>('broad money'!BB165/100)*nGDP!BB165</f>
        <v>0</v>
      </c>
      <c r="BC165">
        <f>('broad money'!BC165/100)*nGDP!BC165</f>
        <v>0</v>
      </c>
      <c r="BD165">
        <f>('broad money'!BD165/100)*nGDP!BD165</f>
        <v>0</v>
      </c>
      <c r="BE165">
        <f>('broad money'!BE165/100)*nGDP!BE165</f>
        <v>0</v>
      </c>
      <c r="BF165">
        <f>('broad money'!BF165/100)*nGDP!BF165</f>
        <v>0</v>
      </c>
      <c r="BG165">
        <f>('broad money'!BG165/100)*nGDP!BG165</f>
        <v>0</v>
      </c>
      <c r="BH165">
        <f>('broad money'!BH165/100)*nGDP!BH165</f>
        <v>0</v>
      </c>
      <c r="BI165">
        <f>('broad money'!BI165/100)*nGDP!BI165</f>
        <v>0</v>
      </c>
      <c r="BJ165">
        <f>('broad money'!BJ165/100)*nGDP!BJ165</f>
        <v>0</v>
      </c>
      <c r="BK165">
        <f>('broad money'!BK165/100)*nGDP!BK165</f>
        <v>0</v>
      </c>
      <c r="BL165">
        <f>('broad money'!BL165/100)*nGDP!BL165</f>
        <v>0</v>
      </c>
      <c r="BM165">
        <f>('broad money'!BM165/100)*nGDP!BM165</f>
        <v>0</v>
      </c>
      <c r="BN165">
        <f>('broad money'!BN165/100)*nGDP!BN165</f>
        <v>0</v>
      </c>
      <c r="BO165">
        <f>('broad money'!BO165/100)*nGDP!BO165</f>
        <v>0</v>
      </c>
      <c r="BP165">
        <f>('broad money'!BP165/100)*nGDP!BP165</f>
        <v>0</v>
      </c>
      <c r="BQ165">
        <f>('broad money'!BQ165/100)*nGDP!BQ165</f>
        <v>0</v>
      </c>
    </row>
    <row r="166" spans="1:69" x14ac:dyDescent="0.35">
      <c r="A166" t="s">
        <v>513</v>
      </c>
      <c r="B166" t="s">
        <v>514</v>
      </c>
      <c r="C166" t="s">
        <v>816</v>
      </c>
      <c r="D166" t="s">
        <v>817</v>
      </c>
      <c r="E166">
        <f>('broad money'!E166/100)*nGDP!E166</f>
        <v>143910941.92472154</v>
      </c>
      <c r="F166">
        <f>('broad money'!F166/100)*nGDP!F166</f>
        <v>160543557.38898301</v>
      </c>
      <c r="G166">
        <f>('broad money'!G166/100)*nGDP!G166</f>
        <v>180461357.52201915</v>
      </c>
      <c r="H166">
        <f>('broad money'!H166/100)*nGDP!H166</f>
        <v>200013350.25006056</v>
      </c>
      <c r="I166">
        <f>('broad money'!I166/100)*nGDP!I166</f>
        <v>139893697.79802558</v>
      </c>
      <c r="J166">
        <f>('broad money'!J166/100)*nGDP!J166</f>
        <v>101921766.93154261</v>
      </c>
      <c r="K166">
        <f>('broad money'!K166/100)*nGDP!K166</f>
        <v>89117215.553669706</v>
      </c>
      <c r="L166">
        <f>('broad money'!L166/100)*nGDP!L166</f>
        <v>120769230.76923066</v>
      </c>
      <c r="M166">
        <f>('broad money'!M166/100)*nGDP!M166</f>
        <v>142371862.47633389</v>
      </c>
      <c r="N166">
        <f>('broad money'!N166/100)*nGDP!N166</f>
        <v>138248584.79762742</v>
      </c>
      <c r="O166">
        <f>('broad money'!O166/100)*nGDP!O166</f>
        <v>137554815.53631732</v>
      </c>
      <c r="P166">
        <f>('broad money'!P166/100)*nGDP!P166</f>
        <v>147472792.73034149</v>
      </c>
      <c r="Q166">
        <f>('broad money'!Q166/100)*nGDP!Q166</f>
        <v>192110651.80101094</v>
      </c>
      <c r="R166">
        <f>('broad money'!R166/100)*nGDP!R166</f>
        <v>231155630.33671054</v>
      </c>
      <c r="S166">
        <f>('broad money'!S166/100)*nGDP!S166</f>
        <v>291749802.05859059</v>
      </c>
      <c r="T166">
        <f>('broad money'!T166/100)*nGDP!T166</f>
        <v>247037288.13559368</v>
      </c>
      <c r="U166">
        <f>('broad money'!U166/100)*nGDP!U166</f>
        <v>265256218.66389161</v>
      </c>
      <c r="V166">
        <f>('broad money'!V166/100)*nGDP!V166</f>
        <v>185817867.16659337</v>
      </c>
      <c r="W166">
        <f>('broad money'!W166/100)*nGDP!W166</f>
        <v>214379215.24087933</v>
      </c>
      <c r="X166">
        <f>('broad money'!X166/100)*nGDP!X166</f>
        <v>229165635.22366604</v>
      </c>
      <c r="Y166">
        <f>('broad money'!Y166/100)*nGDP!Y166</f>
        <v>267482352.94117576</v>
      </c>
      <c r="Z166">
        <f>('broad money'!Z166/100)*nGDP!Z166</f>
        <v>310344383.55042106</v>
      </c>
      <c r="AA166">
        <f>('broad money'!AA166/100)*nGDP!AA166</f>
        <v>428899138.52182961</v>
      </c>
      <c r="AB166">
        <f>('broad money'!AB166/100)*nGDP!AB166</f>
        <v>434523396.88041568</v>
      </c>
      <c r="AC166">
        <f>('broad money'!AC166/100)*nGDP!AC166</f>
        <v>448564476.8856445</v>
      </c>
      <c r="AD166">
        <f>('broad money'!AD166/100)*nGDP!AD166</f>
        <v>478335905.59837985</v>
      </c>
      <c r="AE166">
        <f>('broad money'!AE166/100)*nGDP!AE166</f>
        <v>637783234.52260697</v>
      </c>
      <c r="AF166">
        <f>('broad money'!AF166/100)*nGDP!AF166</f>
        <v>407567454.1194368</v>
      </c>
      <c r="AG166">
        <f>('broad money'!AG166/100)*nGDP!AG166</f>
        <v>470615724.76650751</v>
      </c>
      <c r="AH166">
        <f>('broad money'!AH166/100)*nGDP!AH166</f>
        <v>497184384.94113326</v>
      </c>
      <c r="AI166">
        <f>('broad money'!AI166/100)*nGDP!AI166</f>
        <v>589921116.42654753</v>
      </c>
      <c r="AJ166">
        <f>('broad money'!AJ166/100)*nGDP!AJ166</f>
        <v>642759002.77008426</v>
      </c>
      <c r="AK166">
        <f>('broad money'!AK166/100)*nGDP!AK166</f>
        <v>752692213.5287919</v>
      </c>
      <c r="AL166">
        <f>('broad money'!AL166/100)*nGDP!AL166</f>
        <v>867585425.40574682</v>
      </c>
      <c r="AM166">
        <f>('broad money'!AM166/100)*nGDP!AM166</f>
        <v>1234179464.8931899</v>
      </c>
      <c r="AN166">
        <f>('broad money'!AN166/100)*nGDP!AN166</f>
        <v>1599724202.9146497</v>
      </c>
      <c r="AO166">
        <f>('broad money'!AO166/100)*nGDP!AO166</f>
        <v>1966411860.7381716</v>
      </c>
      <c r="AP166">
        <f>('broad money'!AP166/100)*nGDP!AP166</f>
        <v>1373988461.3506057</v>
      </c>
      <c r="AQ166">
        <f>('broad money'!AQ166/100)*nGDP!AQ166</f>
        <v>1747068059.6969438</v>
      </c>
      <c r="AR166">
        <f>('broad money'!AR166/100)*nGDP!AR166</f>
        <v>2185326898.7482767</v>
      </c>
      <c r="AS166">
        <f>('broad money'!AS166/100)*nGDP!AS166</f>
        <v>2802483912.1651464</v>
      </c>
      <c r="AT166">
        <f>('broad money'!AT166/100)*nGDP!AT166</f>
        <v>2106568113.1746542</v>
      </c>
      <c r="AU166">
        <f>('broad money'!AU166/100)*nGDP!AU166</f>
        <v>1885133909.1108198</v>
      </c>
      <c r="AV166">
        <f>('broad money'!AV166/100)*nGDP!AV166</f>
        <v>2137859929.0772951</v>
      </c>
      <c r="AW166">
        <f>('broad money'!AW166/100)*nGDP!AW166</f>
        <v>2423167258.4734139</v>
      </c>
      <c r="AX166">
        <f>('broad money'!AX166/100)*nGDP!AX166</f>
        <v>2585718440.3779845</v>
      </c>
      <c r="AY166">
        <f>('broad money'!AY166/100)*nGDP!AY166</f>
        <v>2903683088.874052</v>
      </c>
      <c r="AZ166">
        <f>('broad money'!AZ166/100)*nGDP!AZ166</f>
        <v>3791412646.3851643</v>
      </c>
      <c r="BA166">
        <f>('broad money'!BA166/100)*nGDP!BA166</f>
        <v>5489699514.2133617</v>
      </c>
      <c r="BB166">
        <f>('broad money'!BB166/100)*nGDP!BB166</f>
        <v>7164550376.4330463</v>
      </c>
      <c r="BC166">
        <f>('broad money'!BC166/100)*nGDP!BC166</f>
        <v>11677795366.598196</v>
      </c>
      <c r="BD166">
        <f>('broad money'!BD166/100)*nGDP!BD166</f>
        <v>15860137530.616587</v>
      </c>
      <c r="BE166">
        <f>('broad money'!BE166/100)*nGDP!BE166</f>
        <v>18980713622.342392</v>
      </c>
      <c r="BF166">
        <f>('broad money'!BF166/100)*nGDP!BF166</f>
        <v>22163931355.814156</v>
      </c>
      <c r="BG166">
        <f>('broad money'!BG166/100)*nGDP!BG166</f>
        <v>25933591929.581238</v>
      </c>
      <c r="BH166">
        <f>('broad money'!BH166/100)*nGDP!BH166</f>
        <v>27665584552.826149</v>
      </c>
      <c r="BI166">
        <f>('broad money'!BI166/100)*nGDP!BI166</f>
        <v>31456781844.614086</v>
      </c>
      <c r="BJ166">
        <f>('broad money'!BJ166/100)*nGDP!BJ166</f>
        <v>35213118709.787704</v>
      </c>
      <c r="BK166">
        <f>('broad money'!BK166/100)*nGDP!BK166</f>
        <v>37025171736.186272</v>
      </c>
      <c r="BL166">
        <f>('broad money'!BL166/100)*nGDP!BL166</f>
        <v>42117234135.577209</v>
      </c>
      <c r="BM166">
        <f>('broad money'!BM166/100)*nGDP!BM166</f>
        <v>54675898851.015221</v>
      </c>
      <c r="BN166">
        <f>('broad money'!BN166/100)*nGDP!BN166</f>
        <v>0</v>
      </c>
      <c r="BO166">
        <f>('broad money'!BO166/100)*nGDP!BO166</f>
        <v>0</v>
      </c>
      <c r="BP166">
        <f>('broad money'!BP166/100)*nGDP!BP166</f>
        <v>0</v>
      </c>
      <c r="BQ166">
        <f>('broad money'!BQ166/100)*nGDP!BQ166</f>
        <v>0</v>
      </c>
    </row>
    <row r="167" spans="1:69" x14ac:dyDescent="0.35">
      <c r="A167" t="s">
        <v>515</v>
      </c>
      <c r="B167" t="s">
        <v>516</v>
      </c>
      <c r="C167" t="s">
        <v>816</v>
      </c>
      <c r="D167" t="s">
        <v>817</v>
      </c>
      <c r="E167">
        <f>('broad money'!E167/100)*nGDP!E167</f>
        <v>6302999377.191185</v>
      </c>
      <c r="F167">
        <f>('broad money'!F167/100)*nGDP!F167</f>
        <v>6457497130.8570175</v>
      </c>
      <c r="G167">
        <f>('broad money'!G167/100)*nGDP!G167</f>
        <v>6764267238.1929483</v>
      </c>
      <c r="H167">
        <f>('broad money'!H167/100)*nGDP!H167</f>
        <v>7868133659.0043211</v>
      </c>
      <c r="I167">
        <f>('broad money'!I167/100)*nGDP!I167</f>
        <v>8979084925.7331161</v>
      </c>
      <c r="J167">
        <f>('broad money'!J167/100)*nGDP!J167</f>
        <v>9895454301.5759983</v>
      </c>
      <c r="K167">
        <f>('broad money'!K167/100)*nGDP!K167</f>
        <v>10983620069.877178</v>
      </c>
      <c r="L167">
        <f>('broad money'!L167/100)*nGDP!L167</f>
        <v>12353239950.264898</v>
      </c>
      <c r="M167">
        <f>('broad money'!M167/100)*nGDP!M167</f>
        <v>14340656153.944193</v>
      </c>
      <c r="N167">
        <f>('broad money'!N167/100)*nGDP!N167</f>
        <v>16268126242.728928</v>
      </c>
      <c r="O167">
        <f>('broad money'!O167/100)*nGDP!O167</f>
        <v>18229196202.080978</v>
      </c>
      <c r="P167">
        <f>('broad money'!P167/100)*nGDP!P167</f>
        <v>20856016614.078842</v>
      </c>
      <c r="Q167">
        <f>('broad money'!Q167/100)*nGDP!Q167</f>
        <v>25409079330.049034</v>
      </c>
      <c r="R167">
        <f>('broad money'!R167/100)*nGDP!R167</f>
        <v>30171297298.119328</v>
      </c>
      <c r="S167">
        <f>('broad money'!S167/100)*nGDP!S167</f>
        <v>39118989554.366905</v>
      </c>
      <c r="T167">
        <f>('broad money'!T167/100)*nGDP!T167</f>
        <v>50765806095.856049</v>
      </c>
      <c r="U167">
        <f>('broad money'!U167/100)*nGDP!U167</f>
        <v>64137942588.443016</v>
      </c>
      <c r="V167">
        <f>('broad money'!V167/100)*nGDP!V167</f>
        <v>81533489065.397705</v>
      </c>
      <c r="W167">
        <f>('broad money'!W167/100)*nGDP!W167</f>
        <v>102420246719.85757</v>
      </c>
      <c r="X167">
        <f>('broad money'!X167/100)*nGDP!X167</f>
        <v>135095607140.79926</v>
      </c>
      <c r="Y167">
        <f>('broad money'!Y167/100)*nGDP!Y167</f>
        <v>171844984946.88409</v>
      </c>
      <c r="Z167">
        <f>('broad money'!Z167/100)*nGDP!Z167</f>
        <v>175448563992.06671</v>
      </c>
      <c r="AA167">
        <f>('broad money'!AA167/100)*nGDP!AA167</f>
        <v>200998664166.37708</v>
      </c>
      <c r="AB167">
        <f>('broad money'!AB167/100)*nGDP!AB167</f>
        <v>221769261791.80676</v>
      </c>
      <c r="AC167">
        <f>('broad money'!AC167/100)*nGDP!AC167</f>
        <v>0</v>
      </c>
      <c r="AD167">
        <f>('broad money'!AD167/100)*nGDP!AD167</f>
        <v>0</v>
      </c>
      <c r="AE167">
        <f>('broad money'!AE167/100)*nGDP!AE167</f>
        <v>309921987332.17999</v>
      </c>
      <c r="AF167">
        <f>('broad money'!AF167/100)*nGDP!AF167</f>
        <v>276344639550.3158</v>
      </c>
      <c r="AG167">
        <f>('broad money'!AG167/100)*nGDP!AG167</f>
        <v>276276036309.8631</v>
      </c>
      <c r="AH167">
        <f>('broad money'!AH167/100)*nGDP!AH167</f>
        <v>266211825704.69247</v>
      </c>
      <c r="AI167">
        <f>('broad money'!AI167/100)*nGDP!AI167</f>
        <v>333487184413.05707</v>
      </c>
      <c r="AJ167">
        <f>('broad money'!AJ167/100)*nGDP!AJ167</f>
        <v>205819256037.24094</v>
      </c>
      <c r="AK167">
        <f>('broad money'!AK167/100)*nGDP!AK167</f>
        <v>212919981140.27692</v>
      </c>
      <c r="AL167">
        <f>('broad money'!AL167/100)*nGDP!AL167</f>
        <v>197335322111.30377</v>
      </c>
      <c r="AM167">
        <f>('broad money'!AM167/100)*nGDP!AM167</f>
        <v>206883810342.27429</v>
      </c>
      <c r="AN167">
        <f>('broad money'!AN167/100)*nGDP!AN167</f>
        <v>219338500328.03281</v>
      </c>
      <c r="AO167">
        <f>('broad money'!AO167/100)*nGDP!AO167</f>
        <v>235259373593.02963</v>
      </c>
      <c r="AP167">
        <f>('broad money'!AP167/100)*nGDP!AP167</f>
        <v>254926973979.46957</v>
      </c>
      <c r="AQ167">
        <f>('broad money'!AQ167/100)*nGDP!AQ167</f>
        <v>273404371798.06027</v>
      </c>
      <c r="AR167">
        <f>('broad money'!AR167/100)*nGDP!AR167</f>
        <v>293272987088.67291</v>
      </c>
      <c r="AS167">
        <f>('broad money'!AS167/100)*nGDP!AS167</f>
        <v>312042420206.4129</v>
      </c>
      <c r="AT167">
        <f>('broad money'!AT167/100)*nGDP!AT167</f>
        <v>340334825689.90436</v>
      </c>
      <c r="AU167">
        <f>('broad money'!AU167/100)*nGDP!AU167</f>
        <v>342244739467.50476</v>
      </c>
      <c r="AV167">
        <f>('broad money'!AV167/100)*nGDP!AV167</f>
        <v>384472179527.41199</v>
      </c>
      <c r="AW167">
        <f>('broad money'!AW167/100)*nGDP!AW167</f>
        <v>427201482005.90698</v>
      </c>
      <c r="AX167">
        <f>('broad money'!AX167/100)*nGDP!AX167</f>
        <v>489120003490.35291</v>
      </c>
      <c r="AY167">
        <f>('broad money'!AY167/100)*nGDP!AY167</f>
        <v>597787336349.005</v>
      </c>
      <c r="AZ167">
        <f>('broad money'!AZ167/100)*nGDP!AZ167</f>
        <v>742030388121.0979</v>
      </c>
      <c r="BA167">
        <f>('broad money'!BA167/100)*nGDP!BA167</f>
        <v>864926075059.86694</v>
      </c>
      <c r="BB167">
        <f>('broad money'!BB167/100)*nGDP!BB167</f>
        <v>948795686420.43823</v>
      </c>
      <c r="BC167">
        <f>('broad money'!BC167/100)*nGDP!BC167</f>
        <v>1062711867148.2582</v>
      </c>
      <c r="BD167">
        <f>('broad money'!BD167/100)*nGDP!BD167</f>
        <v>1172324365098.4126</v>
      </c>
      <c r="BE167">
        <f>('broad money'!BE167/100)*nGDP!BE167</f>
        <v>1266174619643.741</v>
      </c>
      <c r="BF167">
        <f>('broad money'!BF167/100)*nGDP!BF167</f>
        <v>1225200506267.8335</v>
      </c>
      <c r="BG167">
        <f>('broad money'!BG167/100)*nGDP!BG167</f>
        <v>1321308651399.2031</v>
      </c>
      <c r="BH167">
        <f>('broad money'!BH167/100)*nGDP!BH167</f>
        <v>1353884778583.7678</v>
      </c>
      <c r="BI167">
        <f>('broad money'!BI167/100)*nGDP!BI167</f>
        <v>1517474035033.0103</v>
      </c>
      <c r="BJ167">
        <f>('broad money'!BJ167/100)*nGDP!BJ167</f>
        <v>1473055329348.7832</v>
      </c>
      <c r="BK167">
        <f>('broad money'!BK167/100)*nGDP!BK167</f>
        <v>1264617859280.6365</v>
      </c>
      <c r="BL167">
        <f>('broad money'!BL167/100)*nGDP!BL167</f>
        <v>1235446457134.0127</v>
      </c>
      <c r="BM167">
        <f>('broad money'!BM167/100)*nGDP!BM167</f>
        <v>1330850216259.4248</v>
      </c>
      <c r="BN167">
        <f>('broad money'!BN167/100)*nGDP!BN167</f>
        <v>1441130730652.2646</v>
      </c>
      <c r="BO167">
        <f>('broad money'!BO167/100)*nGDP!BO167</f>
        <v>1556477088773.7341</v>
      </c>
      <c r="BP167">
        <f>('broad money'!BP167/100)*nGDP!BP167</f>
        <v>1473669354717.4751</v>
      </c>
      <c r="BQ167">
        <f>('broad money'!BQ167/100)*nGDP!BQ167</f>
        <v>1514575247517.0593</v>
      </c>
    </row>
    <row r="168" spans="1:69" x14ac:dyDescent="0.35">
      <c r="A168" t="s">
        <v>517</v>
      </c>
      <c r="B168" t="s">
        <v>518</v>
      </c>
      <c r="C168" t="s">
        <v>816</v>
      </c>
      <c r="D168" t="s">
        <v>817</v>
      </c>
      <c r="E168">
        <f>('broad money'!E168/100)*nGDP!E168</f>
        <v>0</v>
      </c>
      <c r="F168">
        <f>('broad money'!F168/100)*nGDP!F168</f>
        <v>0</v>
      </c>
      <c r="G168">
        <f>('broad money'!G168/100)*nGDP!G168</f>
        <v>0</v>
      </c>
      <c r="H168">
        <f>('broad money'!H168/100)*nGDP!H168</f>
        <v>0</v>
      </c>
      <c r="I168">
        <f>('broad money'!I168/100)*nGDP!I168</f>
        <v>0</v>
      </c>
      <c r="J168">
        <f>('broad money'!J168/100)*nGDP!J168</f>
        <v>0</v>
      </c>
      <c r="K168">
        <f>('broad money'!K168/100)*nGDP!K168</f>
        <v>0</v>
      </c>
      <c r="L168">
        <f>('broad money'!L168/100)*nGDP!L168</f>
        <v>0</v>
      </c>
      <c r="M168">
        <f>('broad money'!M168/100)*nGDP!M168</f>
        <v>0</v>
      </c>
      <c r="N168">
        <f>('broad money'!N168/100)*nGDP!N168</f>
        <v>0</v>
      </c>
      <c r="O168">
        <f>('broad money'!O168/100)*nGDP!O168</f>
        <v>0</v>
      </c>
      <c r="P168">
        <f>('broad money'!P168/100)*nGDP!P168</f>
        <v>0</v>
      </c>
      <c r="Q168">
        <f>('broad money'!Q168/100)*nGDP!Q168</f>
        <v>0</v>
      </c>
      <c r="R168">
        <f>('broad money'!R168/100)*nGDP!R168</f>
        <v>0</v>
      </c>
      <c r="S168">
        <f>('broad money'!S168/100)*nGDP!S168</f>
        <v>0</v>
      </c>
      <c r="T168">
        <f>('broad money'!T168/100)*nGDP!T168</f>
        <v>0</v>
      </c>
      <c r="U168">
        <f>('broad money'!U168/100)*nGDP!U168</f>
        <v>0</v>
      </c>
      <c r="V168">
        <f>('broad money'!V168/100)*nGDP!V168</f>
        <v>0</v>
      </c>
      <c r="W168">
        <f>('broad money'!W168/100)*nGDP!W168</f>
        <v>0</v>
      </c>
      <c r="X168">
        <f>('broad money'!X168/100)*nGDP!X168</f>
        <v>0</v>
      </c>
      <c r="Y168">
        <f>('broad money'!Y168/100)*nGDP!Y168</f>
        <v>0</v>
      </c>
      <c r="Z168">
        <f>('broad money'!Z168/100)*nGDP!Z168</f>
        <v>0</v>
      </c>
      <c r="AA168">
        <f>('broad money'!AA168/100)*nGDP!AA168</f>
        <v>0</v>
      </c>
      <c r="AB168">
        <f>('broad money'!AB168/100)*nGDP!AB168</f>
        <v>0</v>
      </c>
      <c r="AC168">
        <f>('broad money'!AC168/100)*nGDP!AC168</f>
        <v>0</v>
      </c>
      <c r="AD168">
        <f>('broad money'!AD168/100)*nGDP!AD168</f>
        <v>0</v>
      </c>
      <c r="AE168">
        <f>('broad money'!AE168/100)*nGDP!AE168</f>
        <v>0</v>
      </c>
      <c r="AF168">
        <f>('broad money'!AF168/100)*nGDP!AF168</f>
        <v>0</v>
      </c>
      <c r="AG168">
        <f>('broad money'!AG168/100)*nGDP!AG168</f>
        <v>0</v>
      </c>
      <c r="AH168">
        <f>('broad money'!AH168/100)*nGDP!AH168</f>
        <v>0</v>
      </c>
      <c r="AI168">
        <f>('broad money'!AI168/100)*nGDP!AI168</f>
        <v>0</v>
      </c>
      <c r="AJ168">
        <f>('broad money'!AJ168/100)*nGDP!AJ168</f>
        <v>0</v>
      </c>
      <c r="AK168">
        <f>('broad money'!AK168/100)*nGDP!AK168</f>
        <v>0</v>
      </c>
      <c r="AL168">
        <f>('broad money'!AL168/100)*nGDP!AL168</f>
        <v>0</v>
      </c>
      <c r="AM168">
        <f>('broad money'!AM168/100)*nGDP!AM168</f>
        <v>0</v>
      </c>
      <c r="AN168">
        <f>('broad money'!AN168/100)*nGDP!AN168</f>
        <v>0</v>
      </c>
      <c r="AO168">
        <f>('broad money'!AO168/100)*nGDP!AO168</f>
        <v>0</v>
      </c>
      <c r="AP168">
        <f>('broad money'!AP168/100)*nGDP!AP168</f>
        <v>0</v>
      </c>
      <c r="AQ168">
        <f>('broad money'!AQ168/100)*nGDP!AQ168</f>
        <v>0</v>
      </c>
      <c r="AR168">
        <f>('broad money'!AR168/100)*nGDP!AR168</f>
        <v>0</v>
      </c>
      <c r="AS168">
        <f>('broad money'!AS168/100)*nGDP!AS168</f>
        <v>0</v>
      </c>
      <c r="AT168">
        <f>('broad money'!AT168/100)*nGDP!AT168</f>
        <v>0</v>
      </c>
      <c r="AU168">
        <f>('broad money'!AU168/100)*nGDP!AU168</f>
        <v>144791481.72631955</v>
      </c>
      <c r="AV168">
        <f>('broad money'!AV168/100)*nGDP!AV168</f>
        <v>205735497.00327855</v>
      </c>
      <c r="AW168">
        <f>('broad money'!AW168/100)*nGDP!AW168</f>
        <v>276686863.6702264</v>
      </c>
      <c r="AX168">
        <f>('broad money'!AX168/100)*nGDP!AX168</f>
        <v>508209551.05086303</v>
      </c>
      <c r="AY168">
        <f>('broad money'!AY168/100)*nGDP!AY168</f>
        <v>1123555764.6468458</v>
      </c>
      <c r="AZ168">
        <f>('broad money'!AZ168/100)*nGDP!AZ168</f>
        <v>2437482870.3805079</v>
      </c>
      <c r="BA168">
        <f>('broad money'!BA168/100)*nGDP!BA168</f>
        <v>2344737050.5346417</v>
      </c>
      <c r="BB168">
        <f>('broad money'!BB168/100)*nGDP!BB168</f>
        <v>2024051134.0650203</v>
      </c>
      <c r="BC168">
        <f>('broad money'!BC168/100)*nGDP!BC168</f>
        <v>1993895111.6850028</v>
      </c>
      <c r="BD168">
        <f>('broad money'!BD168/100)*nGDP!BD168</f>
        <v>2132443606.332839</v>
      </c>
      <c r="BE168">
        <f>('broad money'!BE168/100)*nGDP!BE168</f>
        <v>2123980880.6713772</v>
      </c>
      <c r="BF168">
        <f>('broad money'!BF168/100)*nGDP!BF168</f>
        <v>2258778637.8608804</v>
      </c>
      <c r="BG168">
        <f>('broad money'!BG168/100)*nGDP!BG168</f>
        <v>2467536648.4133797</v>
      </c>
      <c r="BH168">
        <f>('broad money'!BH168/100)*nGDP!BH168</f>
        <v>2289861346.6927409</v>
      </c>
      <c r="BI168">
        <f>('broad money'!BI168/100)*nGDP!BI168</f>
        <v>2493794460.4674883</v>
      </c>
      <c r="BJ168">
        <f>('broad money'!BJ168/100)*nGDP!BJ168</f>
        <v>2874939755.9212208</v>
      </c>
      <c r="BK168">
        <f>('broad money'!BK168/100)*nGDP!BK168</f>
        <v>3099967403.9087234</v>
      </c>
      <c r="BL168">
        <f>('broad money'!BL168/100)*nGDP!BL168</f>
        <v>2889471842.2142596</v>
      </c>
      <c r="BM168">
        <f>('broad money'!BM168/100)*nGDP!BM168</f>
        <v>2831322390.7005916</v>
      </c>
      <c r="BN168">
        <f>('broad money'!BN168/100)*nGDP!BN168</f>
        <v>3397606481.4159856</v>
      </c>
      <c r="BO168">
        <f>('broad money'!BO168/100)*nGDP!BO168</f>
        <v>3713680522.8327174</v>
      </c>
      <c r="BP168">
        <f>('broad money'!BP168/100)*nGDP!BP168</f>
        <v>4276016468.3846822</v>
      </c>
      <c r="BQ168">
        <f>('broad money'!BQ168/100)*nGDP!BQ168</f>
        <v>4701311762.9686041</v>
      </c>
    </row>
    <row r="169" spans="1:69" x14ac:dyDescent="0.35">
      <c r="A169" t="s">
        <v>519</v>
      </c>
      <c r="B169" t="s">
        <v>520</v>
      </c>
      <c r="C169" t="s">
        <v>816</v>
      </c>
      <c r="D169" t="s">
        <v>817</v>
      </c>
      <c r="E169">
        <f>('broad money'!E169/100)*nGDP!E169</f>
        <v>0</v>
      </c>
      <c r="F169">
        <f>('broad money'!F169/100)*nGDP!F169</f>
        <v>0</v>
      </c>
      <c r="G169">
        <f>('broad money'!G169/100)*nGDP!G169</f>
        <v>0</v>
      </c>
      <c r="H169">
        <f>('broad money'!H169/100)*nGDP!H169</f>
        <v>0</v>
      </c>
      <c r="I169">
        <f>('broad money'!I169/100)*nGDP!I169</f>
        <v>0</v>
      </c>
      <c r="J169">
        <f>('broad money'!J169/100)*nGDP!J169</f>
        <v>0</v>
      </c>
      <c r="K169">
        <f>('broad money'!K169/100)*nGDP!K169</f>
        <v>0</v>
      </c>
      <c r="L169">
        <f>('broad money'!L169/100)*nGDP!L169</f>
        <v>0</v>
      </c>
      <c r="M169">
        <f>('broad money'!M169/100)*nGDP!M169</f>
        <v>0</v>
      </c>
      <c r="N169">
        <f>('broad money'!N169/100)*nGDP!N169</f>
        <v>0</v>
      </c>
      <c r="O169">
        <f>('broad money'!O169/100)*nGDP!O169</f>
        <v>0</v>
      </c>
      <c r="P169">
        <f>('broad money'!P169/100)*nGDP!P169</f>
        <v>0</v>
      </c>
      <c r="Q169">
        <f>('broad money'!Q169/100)*nGDP!Q169</f>
        <v>0</v>
      </c>
      <c r="R169">
        <f>('broad money'!R169/100)*nGDP!R169</f>
        <v>0</v>
      </c>
      <c r="S169">
        <f>('broad money'!S169/100)*nGDP!S169</f>
        <v>0</v>
      </c>
      <c r="T169">
        <f>('broad money'!T169/100)*nGDP!T169</f>
        <v>0</v>
      </c>
      <c r="U169">
        <f>('broad money'!U169/100)*nGDP!U169</f>
        <v>0</v>
      </c>
      <c r="V169">
        <f>('broad money'!V169/100)*nGDP!V169</f>
        <v>0</v>
      </c>
      <c r="W169">
        <f>('broad money'!W169/100)*nGDP!W169</f>
        <v>0</v>
      </c>
      <c r="X169">
        <f>('broad money'!X169/100)*nGDP!X169</f>
        <v>0</v>
      </c>
      <c r="Y169">
        <f>('broad money'!Y169/100)*nGDP!Y169</f>
        <v>0</v>
      </c>
      <c r="Z169">
        <f>('broad money'!Z169/100)*nGDP!Z169</f>
        <v>0</v>
      </c>
      <c r="AA169">
        <f>('broad money'!AA169/100)*nGDP!AA169</f>
        <v>0</v>
      </c>
      <c r="AB169">
        <f>('broad money'!AB169/100)*nGDP!AB169</f>
        <v>0</v>
      </c>
      <c r="AC169">
        <f>('broad money'!AC169/100)*nGDP!AC169</f>
        <v>0</v>
      </c>
      <c r="AD169">
        <f>('broad money'!AD169/100)*nGDP!AD169</f>
        <v>0</v>
      </c>
      <c r="AE169">
        <f>('broad money'!AE169/100)*nGDP!AE169</f>
        <v>0</v>
      </c>
      <c r="AF169">
        <f>('broad money'!AF169/100)*nGDP!AF169</f>
        <v>0</v>
      </c>
      <c r="AG169">
        <f>('broad money'!AG169/100)*nGDP!AG169</f>
        <v>0</v>
      </c>
      <c r="AH169">
        <f>('broad money'!AH169/100)*nGDP!AH169</f>
        <v>0</v>
      </c>
      <c r="AI169">
        <f>('broad money'!AI169/100)*nGDP!AI169</f>
        <v>0</v>
      </c>
      <c r="AJ169">
        <f>('broad money'!AJ169/100)*nGDP!AJ169</f>
        <v>1043664631.5789484</v>
      </c>
      <c r="AK169">
        <f>('broad money'!AK169/100)*nGDP!AK169</f>
        <v>306399389.67136252</v>
      </c>
      <c r="AL169">
        <f>('broad money'!AL169/100)*nGDP!AL169</f>
        <v>144324265.9466759</v>
      </c>
      <c r="AM169">
        <f>('broad money'!AM169/100)*nGDP!AM169</f>
        <v>186460069.78096533</v>
      </c>
      <c r="AN169">
        <f>('broad money'!AN169/100)*nGDP!AN169</f>
        <v>227468625.30928835</v>
      </c>
      <c r="AO169">
        <f>('broad money'!AO169/100)*nGDP!AO169</f>
        <v>218077763.98013815</v>
      </c>
      <c r="AP169">
        <f>('broad money'!AP169/100)*nGDP!AP169</f>
        <v>215275509.81657934</v>
      </c>
      <c r="AQ169">
        <f>('broad money'!AQ169/100)*nGDP!AQ169</f>
        <v>198910518.87282255</v>
      </c>
      <c r="AR169">
        <f>('broad money'!AR169/100)*nGDP!AR169</f>
        <v>215455322.99670884</v>
      </c>
      <c r="AS169">
        <f>('broad money'!AS169/100)*nGDP!AS169</f>
        <v>240388397.5230667</v>
      </c>
      <c r="AT169">
        <f>('broad money'!AT169/100)*nGDP!AT169</f>
        <v>301598829.20932138</v>
      </c>
      <c r="AU169">
        <f>('broad money'!AU169/100)*nGDP!AU169</f>
        <v>423574193.34302264</v>
      </c>
      <c r="AV169">
        <f>('broad money'!AV169/100)*nGDP!AV169</f>
        <v>613439056.3688587</v>
      </c>
      <c r="AW169">
        <f>('broad money'!AW169/100)*nGDP!AW169</f>
        <v>714626453.90877342</v>
      </c>
      <c r="AX169">
        <f>('broad money'!AX169/100)*nGDP!AX169</f>
        <v>945996435.14668226</v>
      </c>
      <c r="AY169">
        <f>('broad money'!AY169/100)*nGDP!AY169</f>
        <v>1302527336.6076336</v>
      </c>
      <c r="AZ169">
        <f>('broad money'!AZ169/100)*nGDP!AZ169</f>
        <v>2051647302.5105331</v>
      </c>
      <c r="BA169">
        <f>('broad money'!BA169/100)*nGDP!BA169</f>
        <v>1944936659.3307407</v>
      </c>
      <c r="BB169">
        <f>('broad money'!BB169/100)*nGDP!BB169</f>
        <v>2002670565.4690921</v>
      </c>
      <c r="BC169">
        <f>('broad money'!BC169/100)*nGDP!BC169</f>
        <v>3447651028.9652381</v>
      </c>
      <c r="BD169">
        <f>('broad money'!BD169/100)*nGDP!BD169</f>
        <v>5066062018.4497423</v>
      </c>
      <c r="BE169">
        <f>('broad money'!BE169/100)*nGDP!BE169</f>
        <v>5606945436.8367538</v>
      </c>
      <c r="BF169">
        <f>('broad money'!BF169/100)*nGDP!BF169</f>
        <v>6202756891.4446783</v>
      </c>
      <c r="BG169">
        <f>('broad money'!BG169/100)*nGDP!BG169</f>
        <v>5849664044.322957</v>
      </c>
      <c r="BH169">
        <f>('broad money'!BH169/100)*nGDP!BH169</f>
        <v>5100212695.0895386</v>
      </c>
      <c r="BI169">
        <f>('broad money'!BI169/100)*nGDP!BI169</f>
        <v>5680783925.4901104</v>
      </c>
      <c r="BJ169">
        <f>('broad money'!BJ169/100)*nGDP!BJ169</f>
        <v>6501084828.0232515</v>
      </c>
      <c r="BK169">
        <f>('broad money'!BK169/100)*nGDP!BK169</f>
        <v>7876571564.4367018</v>
      </c>
      <c r="BL169">
        <f>('broad money'!BL169/100)*nGDP!BL169</f>
        <v>7821782694.1205168</v>
      </c>
      <c r="BM169">
        <f>('broad money'!BM169/100)*nGDP!BM169</f>
        <v>8701822107.7748299</v>
      </c>
      <c r="BN169">
        <f>('broad money'!BN169/100)*nGDP!BN169</f>
        <v>9779099383.8733578</v>
      </c>
      <c r="BO169">
        <f>('broad money'!BO169/100)*nGDP!BO169</f>
        <v>9445351961.2507744</v>
      </c>
      <c r="BP169">
        <f>('broad money'!BP169/100)*nGDP!BP169</f>
        <v>10856013102.191114</v>
      </c>
      <c r="BQ169">
        <f>('broad money'!BQ169/100)*nGDP!BQ169</f>
        <v>0</v>
      </c>
    </row>
    <row r="170" spans="1:69" x14ac:dyDescent="0.35">
      <c r="A170" t="s">
        <v>521</v>
      </c>
      <c r="B170" t="s">
        <v>522</v>
      </c>
      <c r="C170" t="s">
        <v>816</v>
      </c>
      <c r="D170" t="s">
        <v>817</v>
      </c>
      <c r="E170">
        <f>('broad money'!E170/100)*nGDP!E170</f>
        <v>0</v>
      </c>
      <c r="F170">
        <f>('broad money'!F170/100)*nGDP!F170</f>
        <v>0</v>
      </c>
      <c r="G170">
        <f>('broad money'!G170/100)*nGDP!G170</f>
        <v>0</v>
      </c>
      <c r="H170">
        <f>('broad money'!H170/100)*nGDP!H170</f>
        <v>0</v>
      </c>
      <c r="I170">
        <f>('broad money'!I170/100)*nGDP!I170</f>
        <v>0</v>
      </c>
      <c r="J170">
        <f>('broad money'!J170/100)*nGDP!J170</f>
        <v>0</v>
      </c>
      <c r="K170">
        <f>('broad money'!K170/100)*nGDP!K170</f>
        <v>0</v>
      </c>
      <c r="L170">
        <f>('broad money'!L170/100)*nGDP!L170</f>
        <v>0</v>
      </c>
      <c r="M170">
        <f>('broad money'!M170/100)*nGDP!M170</f>
        <v>0</v>
      </c>
      <c r="N170">
        <f>('broad money'!N170/100)*nGDP!N170</f>
        <v>0</v>
      </c>
      <c r="O170">
        <f>('broad money'!O170/100)*nGDP!O170</f>
        <v>0</v>
      </c>
      <c r="P170">
        <f>('broad money'!P170/100)*nGDP!P170</f>
        <v>0</v>
      </c>
      <c r="Q170">
        <f>('broad money'!Q170/100)*nGDP!Q170</f>
        <v>0</v>
      </c>
      <c r="R170">
        <f>('broad money'!R170/100)*nGDP!R170</f>
        <v>0</v>
      </c>
      <c r="S170">
        <f>('broad money'!S170/100)*nGDP!S170</f>
        <v>0</v>
      </c>
      <c r="T170">
        <f>('broad money'!T170/100)*nGDP!T170</f>
        <v>0</v>
      </c>
      <c r="U170">
        <f>('broad money'!U170/100)*nGDP!U170</f>
        <v>0</v>
      </c>
      <c r="V170">
        <f>('broad money'!V170/100)*nGDP!V170</f>
        <v>0</v>
      </c>
      <c r="W170">
        <f>('broad money'!W170/100)*nGDP!W170</f>
        <v>0</v>
      </c>
      <c r="X170">
        <f>('broad money'!X170/100)*nGDP!X170</f>
        <v>0</v>
      </c>
      <c r="Y170">
        <f>('broad money'!Y170/100)*nGDP!Y170</f>
        <v>0</v>
      </c>
      <c r="Z170">
        <f>('broad money'!Z170/100)*nGDP!Z170</f>
        <v>0</v>
      </c>
      <c r="AA170">
        <f>('broad money'!AA170/100)*nGDP!AA170</f>
        <v>0</v>
      </c>
      <c r="AB170">
        <f>('broad money'!AB170/100)*nGDP!AB170</f>
        <v>0</v>
      </c>
      <c r="AC170">
        <f>('broad money'!AC170/100)*nGDP!AC170</f>
        <v>0</v>
      </c>
      <c r="AD170">
        <f>('broad money'!AD170/100)*nGDP!AD170</f>
        <v>0</v>
      </c>
      <c r="AE170">
        <f>('broad money'!AE170/100)*nGDP!AE170</f>
        <v>0</v>
      </c>
      <c r="AF170">
        <f>('broad money'!AF170/100)*nGDP!AF170</f>
        <v>0</v>
      </c>
      <c r="AG170">
        <f>('broad money'!AG170/100)*nGDP!AG170</f>
        <v>0</v>
      </c>
      <c r="AH170">
        <f>('broad money'!AH170/100)*nGDP!AH170</f>
        <v>0</v>
      </c>
      <c r="AI170">
        <f>('broad money'!AI170/100)*nGDP!AI170</f>
        <v>0</v>
      </c>
      <c r="AJ170">
        <f>('broad money'!AJ170/100)*nGDP!AJ170</f>
        <v>0</v>
      </c>
      <c r="AK170">
        <f>('broad money'!AK170/100)*nGDP!AK170</f>
        <v>0</v>
      </c>
      <c r="AL170">
        <f>('broad money'!AL170/100)*nGDP!AL170</f>
        <v>0</v>
      </c>
      <c r="AM170">
        <f>('broad money'!AM170/100)*nGDP!AM170</f>
        <v>0</v>
      </c>
      <c r="AN170">
        <f>('broad money'!AN170/100)*nGDP!AN170</f>
        <v>0</v>
      </c>
      <c r="AO170">
        <f>('broad money'!AO170/100)*nGDP!AO170</f>
        <v>0</v>
      </c>
      <c r="AP170">
        <f>('broad money'!AP170/100)*nGDP!AP170</f>
        <v>0</v>
      </c>
      <c r="AQ170">
        <f>('broad money'!AQ170/100)*nGDP!AQ170</f>
        <v>0</v>
      </c>
      <c r="AR170">
        <f>('broad money'!AR170/100)*nGDP!AR170</f>
        <v>0</v>
      </c>
      <c r="AS170">
        <f>('broad money'!AS170/100)*nGDP!AS170</f>
        <v>0</v>
      </c>
      <c r="AT170">
        <f>('broad money'!AT170/100)*nGDP!AT170</f>
        <v>0</v>
      </c>
      <c r="AU170">
        <f>('broad money'!AU170/100)*nGDP!AU170</f>
        <v>0</v>
      </c>
      <c r="AV170">
        <f>('broad money'!AV170/100)*nGDP!AV170</f>
        <v>0</v>
      </c>
      <c r="AW170">
        <f>('broad money'!AW170/100)*nGDP!AW170</f>
        <v>0</v>
      </c>
      <c r="AX170">
        <f>('broad money'!AX170/100)*nGDP!AX170</f>
        <v>0</v>
      </c>
      <c r="AY170">
        <f>('broad money'!AY170/100)*nGDP!AY170</f>
        <v>0</v>
      </c>
      <c r="AZ170">
        <f>('broad money'!AZ170/100)*nGDP!AZ170</f>
        <v>0</v>
      </c>
      <c r="BA170">
        <f>('broad money'!BA170/100)*nGDP!BA170</f>
        <v>0</v>
      </c>
      <c r="BB170">
        <f>('broad money'!BB170/100)*nGDP!BB170</f>
        <v>0</v>
      </c>
      <c r="BC170">
        <f>('broad money'!BC170/100)*nGDP!BC170</f>
        <v>0</v>
      </c>
      <c r="BD170">
        <f>('broad money'!BD170/100)*nGDP!BD170</f>
        <v>0</v>
      </c>
      <c r="BE170">
        <f>('broad money'!BE170/100)*nGDP!BE170</f>
        <v>0</v>
      </c>
      <c r="BF170">
        <f>('broad money'!BF170/100)*nGDP!BF170</f>
        <v>0</v>
      </c>
      <c r="BG170">
        <f>('broad money'!BG170/100)*nGDP!BG170</f>
        <v>0</v>
      </c>
      <c r="BH170">
        <f>('broad money'!BH170/100)*nGDP!BH170</f>
        <v>0</v>
      </c>
      <c r="BI170">
        <f>('broad money'!BI170/100)*nGDP!BI170</f>
        <v>0</v>
      </c>
      <c r="BJ170">
        <f>('broad money'!BJ170/100)*nGDP!BJ170</f>
        <v>0</v>
      </c>
      <c r="BK170">
        <f>('broad money'!BK170/100)*nGDP!BK170</f>
        <v>0</v>
      </c>
      <c r="BL170">
        <f>('broad money'!BL170/100)*nGDP!BL170</f>
        <v>0</v>
      </c>
      <c r="BM170">
        <f>('broad money'!BM170/100)*nGDP!BM170</f>
        <v>0</v>
      </c>
      <c r="BN170">
        <f>('broad money'!BN170/100)*nGDP!BN170</f>
        <v>0</v>
      </c>
      <c r="BO170">
        <f>('broad money'!BO170/100)*nGDP!BO170</f>
        <v>0</v>
      </c>
      <c r="BP170">
        <f>('broad money'!BP170/100)*nGDP!BP170</f>
        <v>0</v>
      </c>
      <c r="BQ170">
        <f>('broad money'!BQ170/100)*nGDP!BQ170</f>
        <v>0</v>
      </c>
    </row>
    <row r="171" spans="1:69" x14ac:dyDescent="0.35">
      <c r="A171" t="s">
        <v>523</v>
      </c>
      <c r="B171" t="s">
        <v>524</v>
      </c>
      <c r="C171" t="s">
        <v>816</v>
      </c>
      <c r="D171" t="s">
        <v>817</v>
      </c>
      <c r="E171">
        <f>('broad money'!E171/100)*nGDP!E171</f>
        <v>0</v>
      </c>
      <c r="F171">
        <f>('broad money'!F171/100)*nGDP!F171</f>
        <v>0</v>
      </c>
      <c r="G171">
        <f>('broad money'!G171/100)*nGDP!G171</f>
        <v>0</v>
      </c>
      <c r="H171">
        <f>('broad money'!H171/100)*nGDP!H171</f>
        <v>0</v>
      </c>
      <c r="I171">
        <f>('broad money'!I171/100)*nGDP!I171</f>
        <v>0</v>
      </c>
      <c r="J171">
        <f>('broad money'!J171/100)*nGDP!J171</f>
        <v>0</v>
      </c>
      <c r="K171">
        <f>('broad money'!K171/100)*nGDP!K171</f>
        <v>0</v>
      </c>
      <c r="L171">
        <f>('broad money'!L171/100)*nGDP!L171</f>
        <v>0</v>
      </c>
      <c r="M171">
        <f>('broad money'!M171/100)*nGDP!M171</f>
        <v>0</v>
      </c>
      <c r="N171">
        <f>('broad money'!N171/100)*nGDP!N171</f>
        <v>0</v>
      </c>
      <c r="O171">
        <f>('broad money'!O171/100)*nGDP!O171</f>
        <v>0</v>
      </c>
      <c r="P171">
        <f>('broad money'!P171/100)*nGDP!P171</f>
        <v>0</v>
      </c>
      <c r="Q171">
        <f>('broad money'!Q171/100)*nGDP!Q171</f>
        <v>0</v>
      </c>
      <c r="R171">
        <f>('broad money'!R171/100)*nGDP!R171</f>
        <v>0</v>
      </c>
      <c r="S171">
        <f>('broad money'!S171/100)*nGDP!S171</f>
        <v>0</v>
      </c>
      <c r="T171">
        <f>('broad money'!T171/100)*nGDP!T171</f>
        <v>0</v>
      </c>
      <c r="U171">
        <f>('broad money'!U171/100)*nGDP!U171</f>
        <v>0</v>
      </c>
      <c r="V171">
        <f>('broad money'!V171/100)*nGDP!V171</f>
        <v>0</v>
      </c>
      <c r="W171">
        <f>('broad money'!W171/100)*nGDP!W171</f>
        <v>0</v>
      </c>
      <c r="X171">
        <f>('broad money'!X171/100)*nGDP!X171</f>
        <v>0</v>
      </c>
      <c r="Y171">
        <f>('broad money'!Y171/100)*nGDP!Y171</f>
        <v>0</v>
      </c>
      <c r="Z171">
        <f>('broad money'!Z171/100)*nGDP!Z171</f>
        <v>0</v>
      </c>
      <c r="AA171">
        <f>('broad money'!AA171/100)*nGDP!AA171</f>
        <v>0</v>
      </c>
      <c r="AB171">
        <f>('broad money'!AB171/100)*nGDP!AB171</f>
        <v>0</v>
      </c>
      <c r="AC171">
        <f>('broad money'!AC171/100)*nGDP!AC171</f>
        <v>0</v>
      </c>
      <c r="AD171">
        <f>('broad money'!AD171/100)*nGDP!AD171</f>
        <v>0</v>
      </c>
      <c r="AE171">
        <f>('broad money'!AE171/100)*nGDP!AE171</f>
        <v>0</v>
      </c>
      <c r="AF171">
        <f>('broad money'!AF171/100)*nGDP!AF171</f>
        <v>0</v>
      </c>
      <c r="AG171">
        <f>('broad money'!AG171/100)*nGDP!AG171</f>
        <v>0</v>
      </c>
      <c r="AH171">
        <f>('broad money'!AH171/100)*nGDP!AH171</f>
        <v>0</v>
      </c>
      <c r="AI171">
        <f>('broad money'!AI171/100)*nGDP!AI171</f>
        <v>0</v>
      </c>
      <c r="AJ171">
        <f>('broad money'!AJ171/100)*nGDP!AJ171</f>
        <v>621484759.50665796</v>
      </c>
      <c r="AK171">
        <f>('broad money'!AK171/100)*nGDP!AK171</f>
        <v>604993971.91556501</v>
      </c>
      <c r="AL171">
        <f>('broad money'!AL171/100)*nGDP!AL171</f>
        <v>656567990.03261781</v>
      </c>
      <c r="AM171">
        <f>('broad money'!AM171/100)*nGDP!AM171</f>
        <v>633670768.54393637</v>
      </c>
      <c r="AN171">
        <f>('broad money'!AN171/100)*nGDP!AN171</f>
        <v>626266625.96966815</v>
      </c>
      <c r="AO171">
        <f>('broad money'!AO171/100)*nGDP!AO171</f>
        <v>596162386.23593187</v>
      </c>
      <c r="AP171">
        <f>('broad money'!AP171/100)*nGDP!AP171</f>
        <v>722654865.59793651</v>
      </c>
      <c r="AQ171">
        <f>('broad money'!AQ171/100)*nGDP!AQ171</f>
        <v>827754003.31043398</v>
      </c>
      <c r="AR171">
        <f>('broad money'!AR171/100)*nGDP!AR171</f>
        <v>1013995909.6195344</v>
      </c>
      <c r="AS171">
        <f>('broad money'!AS171/100)*nGDP!AS171</f>
        <v>1176675123.2178705</v>
      </c>
      <c r="AT171">
        <f>('broad money'!AT171/100)*nGDP!AT171</f>
        <v>994352253.27420652</v>
      </c>
      <c r="AU171">
        <f>('broad money'!AU171/100)*nGDP!AU171</f>
        <v>1192567655.1671007</v>
      </c>
      <c r="AV171">
        <f>('broad money'!AV171/100)*nGDP!AV171</f>
        <v>1368931401.6727481</v>
      </c>
      <c r="AW171">
        <f>('broad money'!AW171/100)*nGDP!AW171</f>
        <v>1526945735.129082</v>
      </c>
      <c r="AX171">
        <f>('broad money'!AX171/100)*nGDP!AX171</f>
        <v>1898651140.7112336</v>
      </c>
      <c r="AY171">
        <f>('broad money'!AY171/100)*nGDP!AY171</f>
        <v>2126106192.6120598</v>
      </c>
      <c r="AZ171">
        <f>('broad money'!AZ171/100)*nGDP!AZ171</f>
        <v>2596693662.9330902</v>
      </c>
      <c r="BA171">
        <f>('broad money'!BA171/100)*nGDP!BA171</f>
        <v>3321874588.209785</v>
      </c>
      <c r="BB171">
        <f>('broad money'!BB171/100)*nGDP!BB171</f>
        <v>3891047074.9258976</v>
      </c>
      <c r="BC171">
        <f>('broad money'!BC171/100)*nGDP!BC171</f>
        <v>3928486593.3370109</v>
      </c>
      <c r="BD171">
        <f>('broad money'!BD171/100)*nGDP!BD171</f>
        <v>4947148151.1548042</v>
      </c>
      <c r="BE171">
        <f>('broad money'!BE171/100)*nGDP!BE171</f>
        <v>6555989611.4949217</v>
      </c>
      <c r="BF171">
        <f>('broad money'!BF171/100)*nGDP!BF171</f>
        <v>7189214272.9443378</v>
      </c>
      <c r="BG171">
        <f>('broad money'!BG171/100)*nGDP!BG171</f>
        <v>8435316141.8261337</v>
      </c>
      <c r="BH171">
        <f>('broad money'!BH171/100)*nGDP!BH171</f>
        <v>8340269479.9943762</v>
      </c>
      <c r="BI171">
        <f>('broad money'!BI171/100)*nGDP!BI171</f>
        <v>5822841044.9034977</v>
      </c>
      <c r="BJ171">
        <f>('broad money'!BJ171/100)*nGDP!BJ171</f>
        <v>6068257256.564477</v>
      </c>
      <c r="BK171">
        <f>('broad money'!BK171/100)*nGDP!BK171</f>
        <v>6921894821.6471014</v>
      </c>
      <c r="BL171">
        <f>('broad money'!BL171/100)*nGDP!BL171</f>
        <v>7569623964.5581045</v>
      </c>
      <c r="BM171">
        <f>('broad money'!BM171/100)*nGDP!BM171</f>
        <v>8402495086.3534031</v>
      </c>
      <c r="BN171">
        <f>('broad money'!BN171/100)*nGDP!BN171</f>
        <v>9083441724.4008541</v>
      </c>
      <c r="BO171">
        <f>('broad money'!BO171/100)*nGDP!BO171</f>
        <v>10126671442.431063</v>
      </c>
      <c r="BP171">
        <f>('broad money'!BP171/100)*nGDP!BP171</f>
        <v>10479989284.311668</v>
      </c>
      <c r="BQ171">
        <f>('broad money'!BQ171/100)*nGDP!BQ171</f>
        <v>0</v>
      </c>
    </row>
    <row r="172" spans="1:69" x14ac:dyDescent="0.35">
      <c r="A172" t="s">
        <v>525</v>
      </c>
      <c r="B172" t="s">
        <v>526</v>
      </c>
      <c r="C172" t="s">
        <v>816</v>
      </c>
      <c r="D172" t="s">
        <v>817</v>
      </c>
      <c r="E172">
        <f>('broad money'!E172/100)*nGDP!E172</f>
        <v>0</v>
      </c>
      <c r="F172">
        <f>('broad money'!F172/100)*nGDP!F172</f>
        <v>0</v>
      </c>
      <c r="G172">
        <f>('broad money'!G172/100)*nGDP!G172</f>
        <v>11302430.974656403</v>
      </c>
      <c r="H172">
        <f>('broad money'!H172/100)*nGDP!H172</f>
        <v>11079623.19558616</v>
      </c>
      <c r="I172">
        <f>('broad money'!I172/100)*nGDP!I172</f>
        <v>10390944.605732497</v>
      </c>
      <c r="J172">
        <f>('broad money'!J172/100)*nGDP!J172</f>
        <v>9337671.4683093484</v>
      </c>
      <c r="K172">
        <f>('broad money'!K172/100)*nGDP!K172</f>
        <v>12598767.143792666</v>
      </c>
      <c r="L172">
        <f>('broad money'!L172/100)*nGDP!L172</f>
        <v>15171184.229422363</v>
      </c>
      <c r="M172">
        <f>('broad money'!M172/100)*nGDP!M172</f>
        <v>17798290.497187417</v>
      </c>
      <c r="N172">
        <f>('broad money'!N172/100)*nGDP!N172</f>
        <v>18226249.225812782</v>
      </c>
      <c r="O172">
        <f>('broad money'!O172/100)*nGDP!O172</f>
        <v>22543341.153255511</v>
      </c>
      <c r="P172">
        <f>('broad money'!P172/100)*nGDP!P172</f>
        <v>22684164.728207689</v>
      </c>
      <c r="Q172">
        <f>('broad money'!Q172/100)*nGDP!Q172</f>
        <v>31451560.200963646</v>
      </c>
      <c r="R172">
        <f>('broad money'!R172/100)*nGDP!R172</f>
        <v>45408384.960452214</v>
      </c>
      <c r="S172">
        <f>('broad money'!S172/100)*nGDP!S172</f>
        <v>69375005.101103544</v>
      </c>
      <c r="T172">
        <f>('broad money'!T172/100)*nGDP!T172</f>
        <v>92306443.10015811</v>
      </c>
      <c r="U172">
        <f>('broad money'!U172/100)*nGDP!U172</f>
        <v>110252153.10207747</v>
      </c>
      <c r="V172">
        <f>('broad money'!V172/100)*nGDP!V172</f>
        <v>114914137.95312175</v>
      </c>
      <c r="W172">
        <f>('broad money'!W172/100)*nGDP!W172</f>
        <v>115680476.5773083</v>
      </c>
      <c r="X172">
        <f>('broad money'!X172/100)*nGDP!X172</f>
        <v>140874870.62156117</v>
      </c>
      <c r="Y172">
        <f>('broad money'!Y172/100)*nGDP!Y172</f>
        <v>160989831.44168445</v>
      </c>
      <c r="Z172">
        <f>('broad money'!Z172/100)*nGDP!Z172</f>
        <v>197944625.86107224</v>
      </c>
      <c r="AA172">
        <f>('broad money'!AA172/100)*nGDP!AA172</f>
        <v>187530532.16808444</v>
      </c>
      <c r="AB172">
        <f>('broad money'!AB172/100)*nGDP!AB172</f>
        <v>186263253.79248631</v>
      </c>
      <c r="AC172">
        <f>('broad money'!AC172/100)*nGDP!AC172</f>
        <v>178895051.40248957</v>
      </c>
      <c r="AD172">
        <f>('broad money'!AD172/100)*nGDP!AD172</f>
        <v>180893818.51203269</v>
      </c>
      <c r="AE172">
        <f>('broad money'!AE172/100)*nGDP!AE172</f>
        <v>201484369.74790013</v>
      </c>
      <c r="AF172">
        <f>('broad money'!AF172/100)*nGDP!AF172</f>
        <v>240404730.31807891</v>
      </c>
      <c r="AG172">
        <f>('broad money'!AG172/100)*nGDP!AG172</f>
        <v>240783950.96094432</v>
      </c>
      <c r="AH172">
        <f>('broad money'!AH172/100)*nGDP!AH172</f>
        <v>248068054.56888011</v>
      </c>
      <c r="AI172">
        <f>('broad money'!AI172/100)*nGDP!AI172</f>
        <v>288064608.17030418</v>
      </c>
      <c r="AJ172">
        <f>('broad money'!AJ172/100)*nGDP!AJ172</f>
        <v>306158348.75307149</v>
      </c>
      <c r="AK172">
        <f>('broad money'!AK172/100)*nGDP!AK172</f>
        <v>0</v>
      </c>
      <c r="AL172">
        <f>('broad money'!AL172/100)*nGDP!AL172</f>
        <v>0</v>
      </c>
      <c r="AM172">
        <f>('broad money'!AM172/100)*nGDP!AM172</f>
        <v>0</v>
      </c>
      <c r="AN172">
        <f>('broad money'!AN172/100)*nGDP!AN172</f>
        <v>0</v>
      </c>
      <c r="AO172">
        <f>('broad money'!AO172/100)*nGDP!AO172</f>
        <v>0</v>
      </c>
      <c r="AP172">
        <f>('broad money'!AP172/100)*nGDP!AP172</f>
        <v>0</v>
      </c>
      <c r="AQ172">
        <f>('broad money'!AQ172/100)*nGDP!AQ172</f>
        <v>0</v>
      </c>
      <c r="AR172">
        <f>('broad money'!AR172/100)*nGDP!AR172</f>
        <v>0</v>
      </c>
      <c r="AS172">
        <f>('broad money'!AS172/100)*nGDP!AS172</f>
        <v>0</v>
      </c>
      <c r="AT172">
        <f>('broad money'!AT172/100)*nGDP!AT172</f>
        <v>0</v>
      </c>
      <c r="AU172">
        <f>('broad money'!AU172/100)*nGDP!AU172</f>
        <v>0</v>
      </c>
      <c r="AV172">
        <f>('broad money'!AV172/100)*nGDP!AV172</f>
        <v>0</v>
      </c>
      <c r="AW172">
        <f>('broad money'!AW172/100)*nGDP!AW172</f>
        <v>0</v>
      </c>
      <c r="AX172">
        <f>('broad money'!AX172/100)*nGDP!AX172</f>
        <v>579100150.60240829</v>
      </c>
      <c r="AY172">
        <f>('broad money'!AY172/100)*nGDP!AY172</f>
        <v>662390171.25837636</v>
      </c>
      <c r="AZ172">
        <f>('broad money'!AZ172/100)*nGDP!AZ172</f>
        <v>818131885.91662729</v>
      </c>
      <c r="BA172">
        <f>('broad money'!BA172/100)*nGDP!BA172</f>
        <v>1010198149.125789</v>
      </c>
      <c r="BB172">
        <f>('broad money'!BB172/100)*nGDP!BB172</f>
        <v>1059721467.2852397</v>
      </c>
      <c r="BC172">
        <f>('broad money'!BC172/100)*nGDP!BC172</f>
        <v>1119193597.5365818</v>
      </c>
      <c r="BD172">
        <f>('broad money'!BD172/100)*nGDP!BD172</f>
        <v>1335915759.9345775</v>
      </c>
      <c r="BE172">
        <f>('broad money'!BE172/100)*nGDP!BE172</f>
        <v>1476382641.0779772</v>
      </c>
      <c r="BF172">
        <f>('broad money'!BF172/100)*nGDP!BF172</f>
        <v>1782969474.3417177</v>
      </c>
      <c r="BG172">
        <f>('broad money'!BG172/100)*nGDP!BG172</f>
        <v>1796655203.4479828</v>
      </c>
      <c r="BH172">
        <f>('broad money'!BH172/100)*nGDP!BH172</f>
        <v>1670404829.9371989</v>
      </c>
      <c r="BI172">
        <f>('broad money'!BI172/100)*nGDP!BI172</f>
        <v>1641897476.1194127</v>
      </c>
      <c r="BJ172">
        <f>('broad money'!BJ172/100)*nGDP!BJ172</f>
        <v>1885605883.913264</v>
      </c>
      <c r="BK172">
        <f>('broad money'!BK172/100)*nGDP!BK172</f>
        <v>2098199517.5494359</v>
      </c>
      <c r="BL172">
        <f>('broad money'!BL172/100)*nGDP!BL172</f>
        <v>2243243958.6765423</v>
      </c>
      <c r="BM172">
        <f>('broad money'!BM172/100)*nGDP!BM172</f>
        <v>0</v>
      </c>
      <c r="BN172">
        <f>('broad money'!BN172/100)*nGDP!BN172</f>
        <v>0</v>
      </c>
      <c r="BO172">
        <f>('broad money'!BO172/100)*nGDP!BO172</f>
        <v>0</v>
      </c>
      <c r="BP172">
        <f>('broad money'!BP172/100)*nGDP!BP172</f>
        <v>0</v>
      </c>
      <c r="BQ172">
        <f>('broad money'!BQ172/100)*nGDP!BQ172</f>
        <v>0</v>
      </c>
    </row>
    <row r="173" spans="1:69" x14ac:dyDescent="0.35">
      <c r="A173" t="s">
        <v>527</v>
      </c>
      <c r="B173" t="s">
        <v>528</v>
      </c>
      <c r="C173" t="s">
        <v>816</v>
      </c>
      <c r="D173" t="s">
        <v>817</v>
      </c>
      <c r="E173">
        <f>('broad money'!E173/100)*nGDP!E173</f>
        <v>45927045.927045949</v>
      </c>
      <c r="F173">
        <f>('broad money'!F173/100)*nGDP!F173</f>
        <v>51051051.051050939</v>
      </c>
      <c r="G173">
        <f>('broad money'!G173/100)*nGDP!G173</f>
        <v>48258048.258048214</v>
      </c>
      <c r="H173">
        <f>('broad money'!H173/100)*nGDP!H173</f>
        <v>63336063.336063229</v>
      </c>
      <c r="I173">
        <f>('broad money'!I173/100)*nGDP!I173</f>
        <v>64785064.785064705</v>
      </c>
      <c r="J173">
        <f>('broad money'!J173/100)*nGDP!J173</f>
        <v>58926058.926059037</v>
      </c>
      <c r="K173">
        <f>('broad money'!K173/100)*nGDP!K173</f>
        <v>65373065.373065166</v>
      </c>
      <c r="L173">
        <f>('broad money'!L173/100)*nGDP!L173</f>
        <v>67108005.363669619</v>
      </c>
      <c r="M173">
        <f>('broad money'!M173/100)*nGDP!M173</f>
        <v>61452061.452061564</v>
      </c>
      <c r="N173">
        <f>('broad money'!N173/100)*nGDP!N173</f>
        <v>77688077.688077673</v>
      </c>
      <c r="O173">
        <f>('broad money'!O173/100)*nGDP!O173</f>
        <v>88002088.002087981</v>
      </c>
      <c r="P173">
        <f>('broad money'!P173/100)*nGDP!P173</f>
        <v>103139784.30332062</v>
      </c>
      <c r="Q173">
        <f>('broad money'!Q173/100)*nGDP!Q173</f>
        <v>133520001.58845349</v>
      </c>
      <c r="R173">
        <f>('broad money'!R173/100)*nGDP!R173</f>
        <v>169286102.51685631</v>
      </c>
      <c r="S173">
        <f>('broad money'!S173/100)*nGDP!S173</f>
        <v>286564704.12891245</v>
      </c>
      <c r="T173">
        <f>('broad money'!T173/100)*nGDP!T173</f>
        <v>333294783.28206491</v>
      </c>
      <c r="U173">
        <f>('broad money'!U173/100)*nGDP!U173</f>
        <v>320585495.07784551</v>
      </c>
      <c r="V173">
        <f>('broad money'!V173/100)*nGDP!V173</f>
        <v>368939967.68426728</v>
      </c>
      <c r="W173">
        <f>('broad money'!W173/100)*nGDP!W173</f>
        <v>481253878.82254142</v>
      </c>
      <c r="X173">
        <f>('broad money'!X173/100)*nGDP!X173</f>
        <v>510184670.26880491</v>
      </c>
      <c r="Y173">
        <f>('broad money'!Y173/100)*nGDP!Y173</f>
        <v>512565113.35071748</v>
      </c>
      <c r="Z173">
        <f>('broad money'!Z173/100)*nGDP!Z173</f>
        <v>458029515.21964741</v>
      </c>
      <c r="AA173">
        <f>('broad money'!AA173/100)*nGDP!AA173</f>
        <v>464279308.901775</v>
      </c>
      <c r="AB173">
        <f>('broad money'!AB173/100)*nGDP!AB173</f>
        <v>474611744.20392722</v>
      </c>
      <c r="AC173">
        <f>('broad money'!AC173/100)*nGDP!AC173</f>
        <v>459539635.74647141</v>
      </c>
      <c r="AD173">
        <f>('broad money'!AD173/100)*nGDP!AD173</f>
        <v>538469105.00079584</v>
      </c>
      <c r="AE173">
        <f>('broad money'!AE173/100)*nGDP!AE173</f>
        <v>794988518.79624879</v>
      </c>
      <c r="AF173">
        <f>('broad money'!AF173/100)*nGDP!AF173</f>
        <v>1075544852.210521</v>
      </c>
      <c r="AG173">
        <f>('broad money'!AG173/100)*nGDP!AG173</f>
        <v>1324405730.8807836</v>
      </c>
      <c r="AH173">
        <f>('broad money'!AH173/100)*nGDP!AH173</f>
        <v>1347030416.9237483</v>
      </c>
      <c r="AI173">
        <f>('broad money'!AI173/100)*nGDP!AI173</f>
        <v>1672779305.1244361</v>
      </c>
      <c r="AJ173">
        <f>('broad money'!AJ173/100)*nGDP!AJ173</f>
        <v>1933663712.7253082</v>
      </c>
      <c r="AK173">
        <f>('broad money'!AK173/100)*nGDP!AK173</f>
        <v>2251894339.5217743</v>
      </c>
      <c r="AL173">
        <f>('broad money'!AL173/100)*nGDP!AL173</f>
        <v>2322900154.5498757</v>
      </c>
      <c r="AM173">
        <f>('broad money'!AM173/100)*nGDP!AM173</f>
        <v>2562024484.2435575</v>
      </c>
      <c r="AN173">
        <f>('broad money'!AN173/100)*nGDP!AN173</f>
        <v>3138404758.1785097</v>
      </c>
      <c r="AO173">
        <f>('broad money'!AO173/100)*nGDP!AO173</f>
        <v>3269544291.3156052</v>
      </c>
      <c r="AP173">
        <f>('broad money'!AP173/100)*nGDP!AP173</f>
        <v>3243807906.9934011</v>
      </c>
      <c r="AQ173">
        <f>('broad money'!AQ173/100)*nGDP!AQ173</f>
        <v>3166119624.1348872</v>
      </c>
      <c r="AR173">
        <f>('broad money'!AR173/100)*nGDP!AR173</f>
        <v>3472602506.9356542</v>
      </c>
      <c r="AS173">
        <f>('broad money'!AS173/100)*nGDP!AS173</f>
        <v>3639642237.0235696</v>
      </c>
      <c r="AT173">
        <f>('broad money'!AT173/100)*nGDP!AT173</f>
        <v>3645249048.224987</v>
      </c>
      <c r="AU173">
        <f>('broad money'!AU173/100)*nGDP!AU173</f>
        <v>3991836326.012948</v>
      </c>
      <c r="AV173">
        <f>('broad money'!AV173/100)*nGDP!AV173</f>
        <v>5360451702.185854</v>
      </c>
      <c r="AW173">
        <f>('broad money'!AW173/100)*nGDP!AW173</f>
        <v>6464400912.1082106</v>
      </c>
      <c r="AX173">
        <f>('broad money'!AX173/100)*nGDP!AX173</f>
        <v>6422503842.1091976</v>
      </c>
      <c r="AY173">
        <f>('broad money'!AY173/100)*nGDP!AY173</f>
        <v>6544739841.3666792</v>
      </c>
      <c r="AZ173">
        <f>('broad money'!AZ173/100)*nGDP!AZ173</f>
        <v>7642621466.1205606</v>
      </c>
      <c r="BA173">
        <f>('broad money'!BA173/100)*nGDP!BA173</f>
        <v>9640995403.7305164</v>
      </c>
      <c r="BB173">
        <f>('broad money'!BB173/100)*nGDP!BB173</f>
        <v>8786868179.2812557</v>
      </c>
      <c r="BC173">
        <f>('broad money'!BC173/100)*nGDP!BC173</f>
        <v>9752712004.0536499</v>
      </c>
      <c r="BD173">
        <f>('broad money'!BD173/100)*nGDP!BD173</f>
        <v>11131374155.810986</v>
      </c>
      <c r="BE173">
        <f>('broad money'!BE173/100)*nGDP!BE173</f>
        <v>11501414893.611553</v>
      </c>
      <c r="BF173">
        <f>('broad money'!BF173/100)*nGDP!BF173</f>
        <v>11908552635.652893</v>
      </c>
      <c r="BG173">
        <f>('broad money'!BG173/100)*nGDP!BG173</f>
        <v>12982872440.411766</v>
      </c>
      <c r="BH173">
        <f>('broad money'!BH173/100)*nGDP!BH173</f>
        <v>12494004971.362795</v>
      </c>
      <c r="BI173">
        <f>('broad money'!BI173/100)*nGDP!BI173</f>
        <v>13442982533.193293</v>
      </c>
      <c r="BJ173">
        <f>('broad money'!BJ173/100)*nGDP!BJ173</f>
        <v>15140996810.718216</v>
      </c>
      <c r="BK173">
        <f>('broad money'!BK173/100)*nGDP!BK173</f>
        <v>16351923014.075212</v>
      </c>
      <c r="BL173">
        <f>('broad money'!BL173/100)*nGDP!BL173</f>
        <v>16969651883.781528</v>
      </c>
      <c r="BM173">
        <f>('broad money'!BM173/100)*nGDP!BM173</f>
        <v>17881767957.200127</v>
      </c>
      <c r="BN173">
        <f>('broad money'!BN173/100)*nGDP!BN173</f>
        <v>18369109581.981651</v>
      </c>
      <c r="BO173">
        <f>('broad money'!BO173/100)*nGDP!BO173</f>
        <v>18244782028.440907</v>
      </c>
      <c r="BP173">
        <f>('broad money'!BP173/100)*nGDP!BP173</f>
        <v>19101544795.913013</v>
      </c>
      <c r="BQ173">
        <f>('broad money'!BQ173/100)*nGDP!BQ173</f>
        <v>20988378375.220497</v>
      </c>
    </row>
    <row r="174" spans="1:69" x14ac:dyDescent="0.35">
      <c r="A174" t="s">
        <v>529</v>
      </c>
      <c r="B174" t="s">
        <v>530</v>
      </c>
      <c r="C174" t="s">
        <v>816</v>
      </c>
      <c r="D174" t="s">
        <v>817</v>
      </c>
      <c r="E174">
        <f>('broad money'!E174/100)*nGDP!E174</f>
        <v>0</v>
      </c>
      <c r="F174">
        <f>('broad money'!F174/100)*nGDP!F174</f>
        <v>0</v>
      </c>
      <c r="G174">
        <f>('broad money'!G174/100)*nGDP!G174</f>
        <v>0</v>
      </c>
      <c r="H174">
        <f>('broad money'!H174/100)*nGDP!H174</f>
        <v>0</v>
      </c>
      <c r="I174">
        <f>('broad money'!I174/100)*nGDP!I174</f>
        <v>0</v>
      </c>
      <c r="J174">
        <f>('broad money'!J174/100)*nGDP!J174</f>
        <v>0</v>
      </c>
      <c r="K174">
        <f>('broad money'!K174/100)*nGDP!K174</f>
        <v>0</v>
      </c>
      <c r="L174">
        <f>('broad money'!L174/100)*nGDP!L174</f>
        <v>0</v>
      </c>
      <c r="M174">
        <f>('broad money'!M174/100)*nGDP!M174</f>
        <v>0</v>
      </c>
      <c r="N174">
        <f>('broad money'!N174/100)*nGDP!N174</f>
        <v>0</v>
      </c>
      <c r="O174">
        <f>('broad money'!O174/100)*nGDP!O174</f>
        <v>0</v>
      </c>
      <c r="P174">
        <f>('broad money'!P174/100)*nGDP!P174</f>
        <v>0</v>
      </c>
      <c r="Q174">
        <f>('broad money'!Q174/100)*nGDP!Q174</f>
        <v>0</v>
      </c>
      <c r="R174">
        <f>('broad money'!R174/100)*nGDP!R174</f>
        <v>0</v>
      </c>
      <c r="S174">
        <f>('broad money'!S174/100)*nGDP!S174</f>
        <v>0</v>
      </c>
      <c r="T174">
        <f>('broad money'!T174/100)*nGDP!T174</f>
        <v>0</v>
      </c>
      <c r="U174">
        <f>('broad money'!U174/100)*nGDP!U174</f>
        <v>0</v>
      </c>
      <c r="V174">
        <f>('broad money'!V174/100)*nGDP!V174</f>
        <v>0</v>
      </c>
      <c r="W174">
        <f>('broad money'!W174/100)*nGDP!W174</f>
        <v>0</v>
      </c>
      <c r="X174">
        <f>('broad money'!X174/100)*nGDP!X174</f>
        <v>0</v>
      </c>
      <c r="Y174">
        <f>('broad money'!Y174/100)*nGDP!Y174</f>
        <v>235837881.23571625</v>
      </c>
      <c r="Z174">
        <f>('broad money'!Z174/100)*nGDP!Z174</f>
        <v>269639528.24698871</v>
      </c>
      <c r="AA174">
        <f>('broad money'!AA174/100)*nGDP!AA174</f>
        <v>261840495.91239867</v>
      </c>
      <c r="AB174">
        <f>('broad money'!AB174/100)*nGDP!AB174</f>
        <v>249225588.48039913</v>
      </c>
      <c r="AC174">
        <f>('broad money'!AC174/100)*nGDP!AC174</f>
        <v>274725127.00052357</v>
      </c>
      <c r="AD174">
        <f>('broad money'!AD174/100)*nGDP!AD174</f>
        <v>223625542.94492942</v>
      </c>
      <c r="AE174">
        <f>('broad money'!AE174/100)*nGDP!AE174</f>
        <v>262647408.24245027</v>
      </c>
      <c r="AF174">
        <f>('broad money'!AF174/100)*nGDP!AF174</f>
        <v>302644988.57494855</v>
      </c>
      <c r="AG174">
        <f>('broad money'!AG174/100)*nGDP!AG174</f>
        <v>317218085.65256494</v>
      </c>
      <c r="AH174">
        <f>('broad money'!AH174/100)*nGDP!AH174</f>
        <v>312259650.57741845</v>
      </c>
      <c r="AI174">
        <f>('broad money'!AI174/100)*nGDP!AI174</f>
        <v>350736272.21697313</v>
      </c>
      <c r="AJ174">
        <f>('broad money'!AJ174/100)*nGDP!AJ174</f>
        <v>428276471.44646251</v>
      </c>
      <c r="AK174">
        <f>('broad money'!AK174/100)*nGDP!AK174</f>
        <v>385820121.97237194</v>
      </c>
      <c r="AL174">
        <f>('broad money'!AL174/100)*nGDP!AL174</f>
        <v>441617088.12027264</v>
      </c>
      <c r="AM174">
        <f>('broad money'!AM174/100)*nGDP!AM174</f>
        <v>303889414.46739197</v>
      </c>
      <c r="AN174">
        <f>('broad money'!AN174/100)*nGDP!AN174</f>
        <v>271376015.11462235</v>
      </c>
      <c r="AO174">
        <f>('broad money'!AO174/100)*nGDP!AO174</f>
        <v>379200347.10203207</v>
      </c>
      <c r="AP174">
        <f>('broad money'!AP174/100)*nGDP!AP174</f>
        <v>360334160.88067633</v>
      </c>
      <c r="AQ174">
        <f>('broad money'!AQ174/100)*nGDP!AQ174</f>
        <v>319913861.31670737</v>
      </c>
      <c r="AR174">
        <f>('broad money'!AR174/100)*nGDP!AR174</f>
        <v>288579296.44664955</v>
      </c>
      <c r="AS174">
        <f>('broad money'!AS174/100)*nGDP!AS174</f>
        <v>310963484.22996366</v>
      </c>
      <c r="AT174">
        <f>('broad money'!AT174/100)*nGDP!AT174</f>
        <v>317316264.30023408</v>
      </c>
      <c r="AU174">
        <f>('broad money'!AU174/100)*nGDP!AU174</f>
        <v>366352582.63533294</v>
      </c>
      <c r="AV174">
        <f>('broad money'!AV174/100)*nGDP!AV174</f>
        <v>367516493.74862093</v>
      </c>
      <c r="AW174">
        <f>('broad money'!AW174/100)*nGDP!AW174</f>
        <v>426503243.32216185</v>
      </c>
      <c r="AX174">
        <f>('broad money'!AX174/100)*nGDP!AX174</f>
        <v>455960610.57024544</v>
      </c>
      <c r="AY174">
        <f>('broad money'!AY174/100)*nGDP!AY174</f>
        <v>462153041.2341423</v>
      </c>
      <c r="AZ174">
        <f>('broad money'!AZ174/100)*nGDP!AZ174</f>
        <v>613474618.62132239</v>
      </c>
      <c r="BA174">
        <f>('broad money'!BA174/100)*nGDP!BA174</f>
        <v>993741935.95547462</v>
      </c>
      <c r="BB174">
        <f>('broad money'!BB174/100)*nGDP!BB174</f>
        <v>1232811848.628031</v>
      </c>
      <c r="BC174">
        <f>('broad money'!BC174/100)*nGDP!BC174</f>
        <v>1539742025.8092544</v>
      </c>
      <c r="BD174">
        <f>('broad money'!BD174/100)*nGDP!BD174</f>
        <v>2008304034.7577722</v>
      </c>
      <c r="BE174">
        <f>('broad money'!BE174/100)*nGDP!BE174</f>
        <v>1551289867.955085</v>
      </c>
      <c r="BF174">
        <f>('broad money'!BF174/100)*nGDP!BF174</f>
        <v>1432360183.470418</v>
      </c>
      <c r="BG174">
        <f>('broad money'!BG174/100)*nGDP!BG174</f>
        <v>1450127866.5492084</v>
      </c>
      <c r="BH174">
        <f>('broad money'!BH174/100)*nGDP!BH174</f>
        <v>1578799980.4084744</v>
      </c>
      <c r="BI174">
        <f>('broad money'!BI174/100)*nGDP!BI174</f>
        <v>1278719754.1992095</v>
      </c>
      <c r="BJ174">
        <f>('broad money'!BJ174/100)*nGDP!BJ174</f>
        <v>1475154796.9875112</v>
      </c>
      <c r="BK174">
        <f>('broad money'!BK174/100)*nGDP!BK174</f>
        <v>1636303763.1288404</v>
      </c>
      <c r="BL174">
        <f>('broad money'!BL174/100)*nGDP!BL174</f>
        <v>1771159041.7430015</v>
      </c>
      <c r="BM174">
        <f>('broad money'!BM174/100)*nGDP!BM174</f>
        <v>2056430374.0974958</v>
      </c>
      <c r="BN174">
        <f>('broad money'!BN174/100)*nGDP!BN174</f>
        <v>2487156165.2515588</v>
      </c>
      <c r="BO174">
        <f>('broad money'!BO174/100)*nGDP!BO174</f>
        <v>2931481140.9801493</v>
      </c>
      <c r="BP174">
        <f>('broad money'!BP174/100)*nGDP!BP174</f>
        <v>3168451640.0319099</v>
      </c>
      <c r="BQ174">
        <f>('broad money'!BQ174/100)*nGDP!BQ174</f>
        <v>0</v>
      </c>
    </row>
    <row r="175" spans="1:69" x14ac:dyDescent="0.35">
      <c r="A175" t="s">
        <v>531</v>
      </c>
      <c r="B175" t="s">
        <v>532</v>
      </c>
      <c r="C175" t="s">
        <v>816</v>
      </c>
      <c r="D175" t="s">
        <v>817</v>
      </c>
      <c r="E175">
        <f>('broad money'!E175/100)*nGDP!E175</f>
        <v>540470792.69049633</v>
      </c>
      <c r="F175">
        <f>('broad money'!F175/100)*nGDP!F175</f>
        <v>577057513.01768565</v>
      </c>
      <c r="G175">
        <f>('broad money'!G175/100)*nGDP!G175</f>
        <v>612500898.33465147</v>
      </c>
      <c r="H175">
        <f>('broad money'!H175/100)*nGDP!H175</f>
        <v>671006984.14357674</v>
      </c>
      <c r="I175">
        <f>('broad money'!I175/100)*nGDP!I175</f>
        <v>702138363.13626552</v>
      </c>
      <c r="J175">
        <f>('broad money'!J175/100)*nGDP!J175</f>
        <v>895459980.00796998</v>
      </c>
      <c r="K175">
        <f>('broad money'!K175/100)*nGDP!K175</f>
        <v>902058656.35269582</v>
      </c>
      <c r="L175">
        <f>('broad money'!L175/100)*nGDP!L175</f>
        <v>923030687.11167681</v>
      </c>
      <c r="M175">
        <f>('broad money'!M175/100)*nGDP!M175</f>
        <v>1145033679.3827286</v>
      </c>
      <c r="N175">
        <f>('broad money'!N175/100)*nGDP!N175</f>
        <v>1401336721.9605258</v>
      </c>
      <c r="O175">
        <f>('broad money'!O175/100)*nGDP!O175</f>
        <v>1580611651.5637579</v>
      </c>
      <c r="P175">
        <f>('broad money'!P175/100)*nGDP!P175</f>
        <v>1812755138.815172</v>
      </c>
      <c r="Q175">
        <f>('broad money'!Q175/100)*nGDP!Q175</f>
        <v>2408677110.8642645</v>
      </c>
      <c r="R175">
        <f>('broad money'!R175/100)*nGDP!R175</f>
        <v>3672651668.0104651</v>
      </c>
      <c r="S175">
        <f>('broad money'!S175/100)*nGDP!S175</f>
        <v>5683472873.8335896</v>
      </c>
      <c r="T175">
        <f>('broad money'!T175/100)*nGDP!T175</f>
        <v>6622876415.7228479</v>
      </c>
      <c r="U175">
        <f>('broad money'!U175/100)*nGDP!U175</f>
        <v>7880703894.2388315</v>
      </c>
      <c r="V175">
        <f>('broad money'!V175/100)*nGDP!V175</f>
        <v>9424353071.1421356</v>
      </c>
      <c r="W175">
        <f>('broad money'!W175/100)*nGDP!W175</f>
        <v>11983202377.158972</v>
      </c>
      <c r="X175">
        <f>('broad money'!X175/100)*nGDP!X175</f>
        <v>15672108285.255001</v>
      </c>
      <c r="Y175">
        <f>('broad money'!Y175/100)*nGDP!Y175</f>
        <v>19747685107.559765</v>
      </c>
      <c r="Z175">
        <f>('broad money'!Z175/100)*nGDP!Z175</f>
        <v>22360679216.622395</v>
      </c>
      <c r="AA175">
        <f>('broad money'!AA175/100)*nGDP!AA175</f>
        <v>25668043248.046921</v>
      </c>
      <c r="AB175">
        <f>('broad money'!AB175/100)*nGDP!AB175</f>
        <v>30089693053.311771</v>
      </c>
      <c r="AC175">
        <f>('broad money'!AC175/100)*nGDP!AC175</f>
        <v>34657255673.007881</v>
      </c>
      <c r="AD175">
        <f>('broad money'!AD175/100)*nGDP!AD175</f>
        <v>35922066561.902603</v>
      </c>
      <c r="AE175">
        <f>('broad money'!AE175/100)*nGDP!AE175</f>
        <v>39038994484.477966</v>
      </c>
      <c r="AF175">
        <f>('broad money'!AF175/100)*nGDP!AF175</f>
        <v>40878729404.779373</v>
      </c>
      <c r="AG175">
        <f>('broad money'!AG175/100)*nGDP!AG175</f>
        <v>42707280442.862137</v>
      </c>
      <c r="AH175">
        <f>('broad money'!AH175/100)*nGDP!AH175</f>
        <v>50301051150.270157</v>
      </c>
      <c r="AI175">
        <f>('broad money'!AI175/100)*nGDP!AI175</f>
        <v>28341753315.772484</v>
      </c>
      <c r="AJ175">
        <f>('broad money'!AJ175/100)*nGDP!AJ175</f>
        <v>32586230724.469032</v>
      </c>
      <c r="AK175">
        <f>('broad money'!AK175/100)*nGDP!AK175</f>
        <v>60482860171.987534</v>
      </c>
      <c r="AL175">
        <f>('broad money'!AL175/100)*nGDP!AL175</f>
        <v>75614264430.800232</v>
      </c>
      <c r="AM175">
        <f>('broad money'!AM175/100)*nGDP!AM175</f>
        <v>82700007620.789612</v>
      </c>
      <c r="AN175">
        <f>('broad money'!AN175/100)*nGDP!AN175</f>
        <v>102569856459.33044</v>
      </c>
      <c r="AO175">
        <f>('broad money'!AO175/100)*nGDP!AO175</f>
        <v>121152794339.77281</v>
      </c>
      <c r="AP175">
        <f>('broad money'!AP175/100)*nGDP!AP175</f>
        <v>125513552707.787</v>
      </c>
      <c r="AQ175">
        <f>('broad money'!AQ175/100)*nGDP!AQ175</f>
        <v>90318989765.083679</v>
      </c>
      <c r="AR175">
        <f>('broad money'!AR175/100)*nGDP!AR175</f>
        <v>104571714736.842</v>
      </c>
      <c r="AS175">
        <f>('broad money'!AS175/100)*nGDP!AS175</f>
        <v>115078834999.99992</v>
      </c>
      <c r="AT175">
        <f>('broad money'!AT175/100)*nGDP!AT175</f>
        <v>128469305332.45776</v>
      </c>
      <c r="AU175">
        <f>('broad money'!AU175/100)*nGDP!AU175</f>
        <v>134229900239.04938</v>
      </c>
      <c r="AV175">
        <f>('broad money'!AV175/100)*nGDP!AV175</f>
        <v>145810155265.44513</v>
      </c>
      <c r="AW175">
        <f>('broad money'!AW175/100)*nGDP!AW175</f>
        <v>164309239451.69772</v>
      </c>
      <c r="AX175">
        <f>('broad money'!AX175/100)*nGDP!AX175</f>
        <v>179366509833.83447</v>
      </c>
      <c r="AY175">
        <f>('broad money'!AY175/100)*nGDP!AY175</f>
        <v>210423281118.6593</v>
      </c>
      <c r="AZ175">
        <f>('broad money'!AZ175/100)*nGDP!AZ175</f>
        <v>242328664305.12952</v>
      </c>
      <c r="BA175">
        <f>('broad money'!BA175/100)*nGDP!BA175</f>
        <v>276028164767.03821</v>
      </c>
      <c r="BB175">
        <f>('broad money'!BB175/100)*nGDP!BB175</f>
        <v>281472840282.05676</v>
      </c>
      <c r="BC175">
        <f>('broad money'!BC175/100)*nGDP!BC175</f>
        <v>330616721276.6731</v>
      </c>
      <c r="BD175">
        <f>('broad money'!BD175/100)*nGDP!BD175</f>
        <v>398929266693.177</v>
      </c>
      <c r="BE175">
        <f>('broad money'!BE175/100)*nGDP!BE175</f>
        <v>430170252257.71826</v>
      </c>
      <c r="BF175">
        <f>('broad money'!BF175/100)*nGDP!BF175</f>
        <v>452885288193.79529</v>
      </c>
      <c r="BG175">
        <f>('broad money'!BG175/100)*nGDP!BG175</f>
        <v>463496488564.82397</v>
      </c>
      <c r="BH175">
        <f>('broad money'!BH175/100)*nGDP!BH175</f>
        <v>400238305641.02966</v>
      </c>
      <c r="BI175">
        <f>('broad money'!BI175/100)*nGDP!BI175</f>
        <v>387367620388.68109</v>
      </c>
      <c r="BJ175">
        <f>('broad money'!BJ175/100)*nGDP!BJ175</f>
        <v>391017793578.24603</v>
      </c>
      <c r="BK175">
        <f>('broad money'!BK175/100)*nGDP!BK175</f>
        <v>448765426846.38129</v>
      </c>
      <c r="BL175">
        <f>('broad money'!BL175/100)*nGDP!BL175</f>
        <v>448829174434.38342</v>
      </c>
      <c r="BM175">
        <f>('broad money'!BM175/100)*nGDP!BM175</f>
        <v>462631187993.93225</v>
      </c>
      <c r="BN175">
        <f>('broad money'!BN175/100)*nGDP!BN175</f>
        <v>495442947657.13824</v>
      </c>
      <c r="BO175">
        <f>('broad money'!BO175/100)*nGDP!BO175</f>
        <v>485067087619.63635</v>
      </c>
      <c r="BP175">
        <f>('broad money'!BP175/100)*nGDP!BP175</f>
        <v>495394282152.09735</v>
      </c>
      <c r="BQ175">
        <f>('broad money'!BQ175/100)*nGDP!BQ175</f>
        <v>509854852212.18567</v>
      </c>
    </row>
    <row r="176" spans="1:69" x14ac:dyDescent="0.35">
      <c r="A176" t="s">
        <v>533</v>
      </c>
      <c r="B176" t="s">
        <v>534</v>
      </c>
      <c r="C176" t="s">
        <v>816</v>
      </c>
      <c r="D176" t="s">
        <v>817</v>
      </c>
      <c r="E176">
        <f>('broad money'!E176/100)*nGDP!E176</f>
        <v>341277517882.71832</v>
      </c>
      <c r="F176">
        <f>('broad money'!F176/100)*nGDP!F176</f>
        <v>368591229811.20465</v>
      </c>
      <c r="G176">
        <f>('broad money'!G176/100)*nGDP!G176</f>
        <v>399737893585.56024</v>
      </c>
      <c r="H176">
        <f>('broad money'!H176/100)*nGDP!H176</f>
        <v>437176539798.55072</v>
      </c>
      <c r="I176">
        <f>('broad money'!I176/100)*nGDP!I176</f>
        <v>476813770192.44263</v>
      </c>
      <c r="J176">
        <f>('broad money'!J176/100)*nGDP!J176</f>
        <v>518237363225.2774</v>
      </c>
      <c r="K176">
        <f>('broad money'!K176/100)*nGDP!K176</f>
        <v>547614194411.79846</v>
      </c>
      <c r="L176">
        <f>('broad money'!L176/100)*nGDP!L176</f>
        <v>605013204684.71387</v>
      </c>
      <c r="M176">
        <f>('broad money'!M176/100)*nGDP!M176</f>
        <v>659767597822.47888</v>
      </c>
      <c r="N176">
        <f>('broad money'!N176/100)*nGDP!N176</f>
        <v>668692545385.22815</v>
      </c>
      <c r="O176">
        <f>('broad money'!O176/100)*nGDP!O176</f>
        <v>744193338969.72644</v>
      </c>
      <c r="P176">
        <f>('broad money'!P176/100)*nGDP!P176</f>
        <v>847995773583.94824</v>
      </c>
      <c r="Q176">
        <f>('broad money'!Q176/100)*nGDP!Q176</f>
        <v>964786594189.38428</v>
      </c>
      <c r="R176">
        <f>('broad money'!R176/100)*nGDP!R176</f>
        <v>1068421169149.9517</v>
      </c>
      <c r="S176">
        <f>('broad money'!S176/100)*nGDP!S176</f>
        <v>1161656485111.2378</v>
      </c>
      <c r="T176">
        <f>('broad money'!T176/100)*nGDP!T176</f>
        <v>1280907877809.3726</v>
      </c>
      <c r="U176">
        <f>('broad money'!U176/100)*nGDP!U176</f>
        <v>1422419997099.1951</v>
      </c>
      <c r="V176">
        <f>('broad money'!V176/100)*nGDP!V176</f>
        <v>1587341176008.3462</v>
      </c>
      <c r="W176">
        <f>('broad money'!W176/100)*nGDP!W176</f>
        <v>1763421810196.6484</v>
      </c>
      <c r="X176">
        <f>('broad money'!X176/100)*nGDP!X176</f>
        <v>1942486811069.3777</v>
      </c>
      <c r="Y176">
        <f>('broad money'!Y176/100)*nGDP!Y176</f>
        <v>2152393723385.0737</v>
      </c>
      <c r="Z176">
        <f>('broad money'!Z176/100)*nGDP!Z176</f>
        <v>2435956551685.1685</v>
      </c>
      <c r="AA176">
        <f>('broad money'!AA176/100)*nGDP!AA176</f>
        <v>2665519577059.8496</v>
      </c>
      <c r="AB176">
        <f>('broad money'!AB176/100)*nGDP!AB176</f>
        <v>2873563458558.6118</v>
      </c>
      <c r="AC176">
        <f>('broad money'!AC176/100)*nGDP!AC176</f>
        <v>3210951723909.9849</v>
      </c>
      <c r="AD176">
        <f>('broad money'!AD176/100)*nGDP!AD176</f>
        <v>3462182563244.9312</v>
      </c>
      <c r="AE176">
        <f>('broad money'!AE176/100)*nGDP!AE176</f>
        <v>3780711786781.3071</v>
      </c>
      <c r="AF176">
        <f>('broad money'!AF176/100)*nGDP!AF176</f>
        <v>3958085924549.9897</v>
      </c>
      <c r="AG176">
        <f>('broad money'!AG176/100)*nGDP!AG176</f>
        <v>4266368852015.9116</v>
      </c>
      <c r="AH176">
        <f>('broad money'!AH176/100)*nGDP!AH176</f>
        <v>4535595550934.6895</v>
      </c>
      <c r="AI176">
        <f>('broad money'!AI176/100)*nGDP!AI176</f>
        <v>4684971059070.1465</v>
      </c>
      <c r="AJ176">
        <f>('broad money'!AJ176/100)*nGDP!AJ176</f>
        <v>4774025565394.9287</v>
      </c>
      <c r="AK176">
        <f>('broad money'!AK176/100)*nGDP!AK176</f>
        <v>4771346974550.1992</v>
      </c>
      <c r="AL176">
        <f>('broad money'!AL176/100)*nGDP!AL176</f>
        <v>4775979199492.1523</v>
      </c>
      <c r="AM176">
        <f>('broad money'!AM176/100)*nGDP!AM176</f>
        <v>4788334511817.0059</v>
      </c>
      <c r="AN176">
        <f>('broad money'!AN176/100)*nGDP!AN176</f>
        <v>5106047875758.2412</v>
      </c>
      <c r="AO176">
        <f>('broad money'!AO176/100)*nGDP!AO176</f>
        <v>5493600777628.6455</v>
      </c>
      <c r="AP176">
        <f>('broad money'!AP176/100)*nGDP!AP176</f>
        <v>5908237378868.0117</v>
      </c>
      <c r="AQ176">
        <f>('broad money'!AQ176/100)*nGDP!AQ176</f>
        <v>6406386974426.7773</v>
      </c>
      <c r="AR176">
        <f>('broad money'!AR176/100)*nGDP!AR176</f>
        <v>6995226711641.2461</v>
      </c>
      <c r="AS176">
        <f>('broad money'!AS176/100)*nGDP!AS176</f>
        <v>7555354709874.918</v>
      </c>
      <c r="AT176">
        <f>('broad money'!AT176/100)*nGDP!AT176</f>
        <v>8726110972510.9004</v>
      </c>
      <c r="AU176">
        <f>('broad money'!AU176/100)*nGDP!AU176</f>
        <v>9078852351834.373</v>
      </c>
      <c r="AV176">
        <f>('broad money'!AV176/100)*nGDP!AV176</f>
        <v>9573337665020</v>
      </c>
      <c r="AW176">
        <f>('broad money'!AW176/100)*nGDP!AW176</f>
        <v>10225203023586.254</v>
      </c>
      <c r="AX176">
        <f>('broad money'!AX176/100)*nGDP!AX176</f>
        <v>11193574950105.721</v>
      </c>
      <c r="AY176">
        <f>('broad money'!AY176/100)*nGDP!AY176</f>
        <v>12396490233078.664</v>
      </c>
      <c r="AZ176">
        <f>('broad money'!AZ176/100)*nGDP!AZ176</f>
        <v>13155768653386.004</v>
      </c>
      <c r="BA176">
        <f>('broad money'!BA176/100)*nGDP!BA176</f>
        <v>14355030214044.135</v>
      </c>
      <c r="BB176">
        <f>('broad money'!BB176/100)*nGDP!BB176</f>
        <v>14382951319756.893</v>
      </c>
      <c r="BC176">
        <f>('broad money'!BC176/100)*nGDP!BC176</f>
        <v>14146794141452.527</v>
      </c>
      <c r="BD176">
        <f>('broad money'!BD176/100)*nGDP!BD176</f>
        <v>15193768511074.381</v>
      </c>
      <c r="BE176">
        <f>('broad money'!BE176/100)*nGDP!BE176</f>
        <v>15903028580197.453</v>
      </c>
      <c r="BF176">
        <f>('broad money'!BF176/100)*nGDP!BF176</f>
        <v>16572465379109.344</v>
      </c>
      <c r="BG176">
        <f>('broad money'!BG176/100)*nGDP!BG176</f>
        <v>17322940120821.98</v>
      </c>
      <c r="BH176">
        <f>('broad money'!BH176/100)*nGDP!BH176</f>
        <v>17584321574380.016</v>
      </c>
      <c r="BI176">
        <f>('broad money'!BI176/100)*nGDP!BI176</f>
        <v>18196950986632.848</v>
      </c>
      <c r="BJ176">
        <f>('broad money'!BJ176/100)*nGDP!BJ176</f>
        <v>19120771596185.641</v>
      </c>
      <c r="BK176">
        <f>('broad money'!BK176/100)*nGDP!BK176</f>
        <v>19880708025053.523</v>
      </c>
      <c r="BL176">
        <f>('broad money'!BL176/100)*nGDP!BL176</f>
        <v>21497843880584.082</v>
      </c>
      <c r="BM176">
        <f>('broad money'!BM176/100)*nGDP!BM176</f>
        <v>25115203572206.574</v>
      </c>
      <c r="BN176">
        <f>('broad money'!BN176/100)*nGDP!BN176</f>
        <v>29562563835128.906</v>
      </c>
      <c r="BO176">
        <f>('broad money'!BO176/100)*nGDP!BO176</f>
        <v>29281521004933.379</v>
      </c>
      <c r="BP176">
        <f>('broad money'!BP176/100)*nGDP!BP176</f>
        <v>29641852211741.031</v>
      </c>
      <c r="BQ176">
        <f>('broad money'!BQ176/100)*nGDP!BQ176</f>
        <v>0</v>
      </c>
    </row>
    <row r="177" spans="1:69" x14ac:dyDescent="0.35">
      <c r="A177" t="s">
        <v>535</v>
      </c>
      <c r="B177" t="s">
        <v>536</v>
      </c>
      <c r="C177" t="s">
        <v>816</v>
      </c>
      <c r="D177" t="s">
        <v>817</v>
      </c>
      <c r="E177">
        <f>('broad money'!E177/100)*nGDP!E177</f>
        <v>0</v>
      </c>
      <c r="F177">
        <f>('broad money'!F177/100)*nGDP!F177</f>
        <v>0</v>
      </c>
      <c r="G177">
        <f>('broad money'!G177/100)*nGDP!G177</f>
        <v>0</v>
      </c>
      <c r="H177">
        <f>('broad money'!H177/100)*nGDP!H177</f>
        <v>0</v>
      </c>
      <c r="I177">
        <f>('broad money'!I177/100)*nGDP!I177</f>
        <v>0</v>
      </c>
      <c r="J177">
        <f>('broad money'!J177/100)*nGDP!J177</f>
        <v>0</v>
      </c>
      <c r="K177">
        <f>('broad money'!K177/100)*nGDP!K177</f>
        <v>0</v>
      </c>
      <c r="L177">
        <f>('broad money'!L177/100)*nGDP!L177</f>
        <v>0</v>
      </c>
      <c r="M177">
        <f>('broad money'!M177/100)*nGDP!M177</f>
        <v>0</v>
      </c>
      <c r="N177">
        <f>('broad money'!N177/100)*nGDP!N177</f>
        <v>0</v>
      </c>
      <c r="O177">
        <f>('broad money'!O177/100)*nGDP!O177</f>
        <v>0</v>
      </c>
      <c r="P177">
        <f>('broad money'!P177/100)*nGDP!P177</f>
        <v>0</v>
      </c>
      <c r="Q177">
        <f>('broad money'!Q177/100)*nGDP!Q177</f>
        <v>0</v>
      </c>
      <c r="R177">
        <f>('broad money'!R177/100)*nGDP!R177</f>
        <v>0</v>
      </c>
      <c r="S177">
        <f>('broad money'!S177/100)*nGDP!S177</f>
        <v>0</v>
      </c>
      <c r="T177">
        <f>('broad money'!T177/100)*nGDP!T177</f>
        <v>0</v>
      </c>
      <c r="U177">
        <f>('broad money'!U177/100)*nGDP!U177</f>
        <v>0</v>
      </c>
      <c r="V177">
        <f>('broad money'!V177/100)*nGDP!V177</f>
        <v>0</v>
      </c>
      <c r="W177">
        <f>('broad money'!W177/100)*nGDP!W177</f>
        <v>0</v>
      </c>
      <c r="X177">
        <f>('broad money'!X177/100)*nGDP!X177</f>
        <v>0</v>
      </c>
      <c r="Y177">
        <f>('broad money'!Y177/100)*nGDP!Y177</f>
        <v>0</v>
      </c>
      <c r="Z177">
        <f>('broad money'!Z177/100)*nGDP!Z177</f>
        <v>0</v>
      </c>
      <c r="AA177">
        <f>('broad money'!AA177/100)*nGDP!AA177</f>
        <v>0</v>
      </c>
      <c r="AB177">
        <f>('broad money'!AB177/100)*nGDP!AB177</f>
        <v>0</v>
      </c>
      <c r="AC177">
        <f>('broad money'!AC177/100)*nGDP!AC177</f>
        <v>0</v>
      </c>
      <c r="AD177">
        <f>('broad money'!AD177/100)*nGDP!AD177</f>
        <v>0</v>
      </c>
      <c r="AE177">
        <f>('broad money'!AE177/100)*nGDP!AE177</f>
        <v>0</v>
      </c>
      <c r="AF177">
        <f>('broad money'!AF177/100)*nGDP!AF177</f>
        <v>0</v>
      </c>
      <c r="AG177">
        <f>('broad money'!AG177/100)*nGDP!AG177</f>
        <v>0</v>
      </c>
      <c r="AH177">
        <f>('broad money'!AH177/100)*nGDP!AH177</f>
        <v>0</v>
      </c>
      <c r="AI177">
        <f>('broad money'!AI177/100)*nGDP!AI177</f>
        <v>571022691.03833544</v>
      </c>
      <c r="AJ177">
        <f>('broad money'!AJ177/100)*nGDP!AJ177</f>
        <v>697141760.35693204</v>
      </c>
      <c r="AK177">
        <f>('broad money'!AK177/100)*nGDP!AK177</f>
        <v>989306854.73493409</v>
      </c>
      <c r="AL177">
        <f>('broad money'!AL177/100)*nGDP!AL177</f>
        <v>1031027235.3202895</v>
      </c>
      <c r="AM177">
        <f>('broad money'!AM177/100)*nGDP!AM177</f>
        <v>1242320740.2955601</v>
      </c>
      <c r="AN177">
        <f>('broad money'!AN177/100)*nGDP!AN177</f>
        <v>1490916534.9033711</v>
      </c>
      <c r="AO177">
        <f>('broad money'!AO177/100)*nGDP!AO177</f>
        <v>1560609524.8373668</v>
      </c>
      <c r="AP177">
        <f>('broad money'!AP177/100)*nGDP!AP177</f>
        <v>1573873656.0761583</v>
      </c>
      <c r="AQ177">
        <f>('broad money'!AQ177/100)*nGDP!AQ177</f>
        <v>1450260876.6119795</v>
      </c>
      <c r="AR177">
        <f>('broad money'!AR177/100)*nGDP!AR177</f>
        <v>1568133249.8783855</v>
      </c>
      <c r="AS177">
        <f>('broad money'!AS177/100)*nGDP!AS177</f>
        <v>1562745503.2026739</v>
      </c>
      <c r="AT177">
        <f>('broad money'!AT177/100)*nGDP!AT177</f>
        <v>1337429193.3228004</v>
      </c>
      <c r="AU177">
        <f>('broad money'!AU177/100)*nGDP!AU177</f>
        <v>1260167271.4563489</v>
      </c>
      <c r="AV177">
        <f>('broad money'!AV177/100)*nGDP!AV177</f>
        <v>1792704537.6376669</v>
      </c>
      <c r="AW177">
        <f>('broad money'!AW177/100)*nGDP!AW177</f>
        <v>2572076734.1992917</v>
      </c>
      <c r="AX177">
        <f>('broad money'!AX177/100)*nGDP!AX177</f>
        <v>2738623020.3303475</v>
      </c>
      <c r="AY177">
        <f>('broad money'!AY177/100)*nGDP!AY177</f>
        <v>3346767060.0892558</v>
      </c>
      <c r="AZ177">
        <f>('broad money'!AZ177/100)*nGDP!AZ177</f>
        <v>3728542968.890872</v>
      </c>
      <c r="BA177">
        <f>('broad money'!BA177/100)*nGDP!BA177</f>
        <v>3611546076.2921987</v>
      </c>
      <c r="BB177">
        <f>('broad money'!BB177/100)*nGDP!BB177</f>
        <v>5580501112.5832996</v>
      </c>
      <c r="BC177">
        <f>('broad money'!BC177/100)*nGDP!BC177</f>
        <v>7171106425.0012093</v>
      </c>
      <c r="BD177">
        <f>('broad money'!BD177/100)*nGDP!BD177</f>
        <v>8042283707.0641165</v>
      </c>
      <c r="BE177">
        <f>('broad money'!BE177/100)*nGDP!BE177</f>
        <v>7461967675.4067965</v>
      </c>
      <c r="BF177">
        <f>('broad money'!BF177/100)*nGDP!BF177</f>
        <v>7072544798.4951496</v>
      </c>
      <c r="BG177">
        <f>('broad money'!BG177/100)*nGDP!BG177</f>
        <v>6858512107.9006424</v>
      </c>
      <c r="BH177">
        <f>('broad money'!BH177/100)*nGDP!BH177</f>
        <v>6298516023.3285027</v>
      </c>
      <c r="BI177">
        <f>('broad money'!BI177/100)*nGDP!BI177</f>
        <v>5850119912.3546762</v>
      </c>
      <c r="BJ177">
        <f>('broad money'!BJ177/100)*nGDP!BJ177</f>
        <v>7371480537.6995306</v>
      </c>
      <c r="BK177">
        <f>('broad money'!BK177/100)*nGDP!BK177</f>
        <v>7884657919.7027731</v>
      </c>
      <c r="BL177">
        <f>('broad money'!BL177/100)*nGDP!BL177</f>
        <v>7982643776.944458</v>
      </c>
      <c r="BM177">
        <f>('broad money'!BM177/100)*nGDP!BM177</f>
        <v>7571535436.6743803</v>
      </c>
      <c r="BN177">
        <f>('broad money'!BN177/100)*nGDP!BN177</f>
        <v>9004874929.5860405</v>
      </c>
      <c r="BO177">
        <f>('broad money'!BO177/100)*nGDP!BO177</f>
        <v>0</v>
      </c>
      <c r="BP177">
        <f>('broad money'!BP177/100)*nGDP!BP177</f>
        <v>0</v>
      </c>
      <c r="BQ177">
        <f>('broad money'!BQ177/100)*nGDP!BQ177</f>
        <v>0</v>
      </c>
    </row>
    <row r="178" spans="1:69" x14ac:dyDescent="0.35">
      <c r="A178" t="s">
        <v>537</v>
      </c>
      <c r="B178" t="s">
        <v>538</v>
      </c>
      <c r="C178" t="s">
        <v>816</v>
      </c>
      <c r="D178" t="s">
        <v>817</v>
      </c>
      <c r="E178">
        <f>('broad money'!E178/100)*nGDP!E178</f>
        <v>0</v>
      </c>
      <c r="F178">
        <f>('broad money'!F178/100)*nGDP!F178</f>
        <v>0</v>
      </c>
      <c r="G178">
        <f>('broad money'!G178/100)*nGDP!G178</f>
        <v>0</v>
      </c>
      <c r="H178">
        <f>('broad money'!H178/100)*nGDP!H178</f>
        <v>0</v>
      </c>
      <c r="I178">
        <f>('broad money'!I178/100)*nGDP!I178</f>
        <v>0</v>
      </c>
      <c r="J178">
        <f>('broad money'!J178/100)*nGDP!J178</f>
        <v>0</v>
      </c>
      <c r="K178">
        <f>('broad money'!K178/100)*nGDP!K178</f>
        <v>0</v>
      </c>
      <c r="L178">
        <f>('broad money'!L178/100)*nGDP!L178</f>
        <v>0</v>
      </c>
      <c r="M178">
        <f>('broad money'!M178/100)*nGDP!M178</f>
        <v>0</v>
      </c>
      <c r="N178">
        <f>('broad money'!N178/100)*nGDP!N178</f>
        <v>0</v>
      </c>
      <c r="O178">
        <f>('broad money'!O178/100)*nGDP!O178</f>
        <v>0</v>
      </c>
      <c r="P178">
        <f>('broad money'!P178/100)*nGDP!P178</f>
        <v>0</v>
      </c>
      <c r="Q178">
        <f>('broad money'!Q178/100)*nGDP!Q178</f>
        <v>0</v>
      </c>
      <c r="R178">
        <f>('broad money'!R178/100)*nGDP!R178</f>
        <v>0</v>
      </c>
      <c r="S178">
        <f>('broad money'!S178/100)*nGDP!S178</f>
        <v>0</v>
      </c>
      <c r="T178">
        <f>('broad money'!T178/100)*nGDP!T178</f>
        <v>0</v>
      </c>
      <c r="U178">
        <f>('broad money'!U178/100)*nGDP!U178</f>
        <v>0</v>
      </c>
      <c r="V178">
        <f>('broad money'!V178/100)*nGDP!V178</f>
        <v>0</v>
      </c>
      <c r="W178">
        <f>('broad money'!W178/100)*nGDP!W178</f>
        <v>0</v>
      </c>
      <c r="X178">
        <f>('broad money'!X178/100)*nGDP!X178</f>
        <v>0</v>
      </c>
      <c r="Y178">
        <f>('broad money'!Y178/100)*nGDP!Y178</f>
        <v>0</v>
      </c>
      <c r="Z178">
        <f>('broad money'!Z178/100)*nGDP!Z178</f>
        <v>0</v>
      </c>
      <c r="AA178">
        <f>('broad money'!AA178/100)*nGDP!AA178</f>
        <v>0</v>
      </c>
      <c r="AB178">
        <f>('broad money'!AB178/100)*nGDP!AB178</f>
        <v>0</v>
      </c>
      <c r="AC178">
        <f>('broad money'!AC178/100)*nGDP!AC178</f>
        <v>0</v>
      </c>
      <c r="AD178">
        <f>('broad money'!AD178/100)*nGDP!AD178</f>
        <v>0</v>
      </c>
      <c r="AE178">
        <f>('broad money'!AE178/100)*nGDP!AE178</f>
        <v>0</v>
      </c>
      <c r="AF178">
        <f>('broad money'!AF178/100)*nGDP!AF178</f>
        <v>0</v>
      </c>
      <c r="AG178">
        <f>('broad money'!AG178/100)*nGDP!AG178</f>
        <v>0</v>
      </c>
      <c r="AH178">
        <f>('broad money'!AH178/100)*nGDP!AH178</f>
        <v>0</v>
      </c>
      <c r="AI178">
        <f>('broad money'!AI178/100)*nGDP!AI178</f>
        <v>0</v>
      </c>
      <c r="AJ178">
        <f>('broad money'!AJ178/100)*nGDP!AJ178</f>
        <v>0</v>
      </c>
      <c r="AK178">
        <f>('broad money'!AK178/100)*nGDP!AK178</f>
        <v>0</v>
      </c>
      <c r="AL178">
        <f>('broad money'!AL178/100)*nGDP!AL178</f>
        <v>0</v>
      </c>
      <c r="AM178">
        <f>('broad money'!AM178/100)*nGDP!AM178</f>
        <v>0</v>
      </c>
      <c r="AN178">
        <f>('broad money'!AN178/100)*nGDP!AN178</f>
        <v>0</v>
      </c>
      <c r="AO178">
        <f>('broad money'!AO178/100)*nGDP!AO178</f>
        <v>0</v>
      </c>
      <c r="AP178">
        <f>('broad money'!AP178/100)*nGDP!AP178</f>
        <v>0</v>
      </c>
      <c r="AQ178">
        <f>('broad money'!AQ178/100)*nGDP!AQ178</f>
        <v>0</v>
      </c>
      <c r="AR178">
        <f>('broad money'!AR178/100)*nGDP!AR178</f>
        <v>0</v>
      </c>
      <c r="AS178">
        <f>('broad money'!AS178/100)*nGDP!AS178</f>
        <v>0</v>
      </c>
      <c r="AT178">
        <f>('broad money'!AT178/100)*nGDP!AT178</f>
        <v>0</v>
      </c>
      <c r="AU178">
        <f>('broad money'!AU178/100)*nGDP!AU178</f>
        <v>0</v>
      </c>
      <c r="AV178">
        <f>('broad money'!AV178/100)*nGDP!AV178</f>
        <v>0</v>
      </c>
      <c r="AW178">
        <f>('broad money'!AW178/100)*nGDP!AW178</f>
        <v>0</v>
      </c>
      <c r="AX178">
        <f>('broad money'!AX178/100)*nGDP!AX178</f>
        <v>0</v>
      </c>
      <c r="AY178">
        <f>('broad money'!AY178/100)*nGDP!AY178</f>
        <v>0</v>
      </c>
      <c r="AZ178">
        <f>('broad money'!AZ178/100)*nGDP!AZ178</f>
        <v>0</v>
      </c>
      <c r="BA178">
        <f>('broad money'!BA178/100)*nGDP!BA178</f>
        <v>0</v>
      </c>
      <c r="BB178">
        <f>('broad money'!BB178/100)*nGDP!BB178</f>
        <v>0</v>
      </c>
      <c r="BC178">
        <f>('broad money'!BC178/100)*nGDP!BC178</f>
        <v>0</v>
      </c>
      <c r="BD178">
        <f>('broad money'!BD178/100)*nGDP!BD178</f>
        <v>0</v>
      </c>
      <c r="BE178">
        <f>('broad money'!BE178/100)*nGDP!BE178</f>
        <v>0</v>
      </c>
      <c r="BF178">
        <f>('broad money'!BF178/100)*nGDP!BF178</f>
        <v>0</v>
      </c>
      <c r="BG178">
        <f>('broad money'!BG178/100)*nGDP!BG178</f>
        <v>0</v>
      </c>
      <c r="BH178">
        <f>('broad money'!BH178/100)*nGDP!BH178</f>
        <v>0</v>
      </c>
      <c r="BI178">
        <f>('broad money'!BI178/100)*nGDP!BI178</f>
        <v>0</v>
      </c>
      <c r="BJ178">
        <f>('broad money'!BJ178/100)*nGDP!BJ178</f>
        <v>0</v>
      </c>
      <c r="BK178">
        <f>('broad money'!BK178/100)*nGDP!BK178</f>
        <v>0</v>
      </c>
      <c r="BL178">
        <f>('broad money'!BL178/100)*nGDP!BL178</f>
        <v>0</v>
      </c>
      <c r="BM178">
        <f>('broad money'!BM178/100)*nGDP!BM178</f>
        <v>0</v>
      </c>
      <c r="BN178">
        <f>('broad money'!BN178/100)*nGDP!BN178</f>
        <v>0</v>
      </c>
      <c r="BO178">
        <f>('broad money'!BO178/100)*nGDP!BO178</f>
        <v>0</v>
      </c>
      <c r="BP178">
        <f>('broad money'!BP178/100)*nGDP!BP178</f>
        <v>0</v>
      </c>
      <c r="BQ178">
        <f>('broad money'!BQ178/100)*nGDP!BQ178</f>
        <v>0</v>
      </c>
    </row>
    <row r="179" spans="1:69" x14ac:dyDescent="0.35">
      <c r="A179" t="s">
        <v>539</v>
      </c>
      <c r="B179" t="s">
        <v>540</v>
      </c>
      <c r="C179" t="s">
        <v>816</v>
      </c>
      <c r="D179" t="s">
        <v>817</v>
      </c>
      <c r="E179">
        <f>('broad money'!E179/100)*nGDP!E179</f>
        <v>0</v>
      </c>
      <c r="F179">
        <f>('broad money'!F179/100)*nGDP!F179</f>
        <v>0</v>
      </c>
      <c r="G179">
        <f>('broad money'!G179/100)*nGDP!G179</f>
        <v>20243753.484777447</v>
      </c>
      <c r="H179">
        <f>('broad money'!H179/100)*nGDP!H179</f>
        <v>23998398.376278117</v>
      </c>
      <c r="I179">
        <f>('broad money'!I179/100)*nGDP!I179</f>
        <v>23425972.197435863</v>
      </c>
      <c r="J179">
        <f>('broad money'!J179/100)*nGDP!J179</f>
        <v>27421751.359194644</v>
      </c>
      <c r="K179">
        <f>('broad money'!K179/100)*nGDP!K179</f>
        <v>29835748.263084218</v>
      </c>
      <c r="L179">
        <f>('broad money'!L179/100)*nGDP!L179</f>
        <v>32113698.688417189</v>
      </c>
      <c r="M179">
        <f>('broad money'!M179/100)*nGDP!M179</f>
        <v>32197644.467025671</v>
      </c>
      <c r="N179">
        <f>('broad money'!N179/100)*nGDP!N179</f>
        <v>35443836.187251993</v>
      </c>
      <c r="O179">
        <f>('broad money'!O179/100)*nGDP!O179</f>
        <v>34717406.264459297</v>
      </c>
      <c r="P179">
        <f>('broad money'!P179/100)*nGDP!P179</f>
        <v>44070148.680043459</v>
      </c>
      <c r="Q179">
        <f>('broad money'!Q179/100)*nGDP!Q179</f>
        <v>51172961.288089275</v>
      </c>
      <c r="R179">
        <f>('broad money'!R179/100)*nGDP!R179</f>
        <v>69559230.247615904</v>
      </c>
      <c r="S179">
        <f>('broad money'!S179/100)*nGDP!S179</f>
        <v>84398030.868267283</v>
      </c>
      <c r="T179">
        <f>('broad money'!T179/100)*nGDP!T179</f>
        <v>104081462.19849545</v>
      </c>
      <c r="U179">
        <f>('broad money'!U179/100)*nGDP!U179</f>
        <v>122364258.43087031</v>
      </c>
      <c r="V179">
        <f>('broad money'!V179/100)*nGDP!V179</f>
        <v>153195408.45881915</v>
      </c>
      <c r="W179">
        <f>('broad money'!W179/100)*nGDP!W179</f>
        <v>240193186.20841423</v>
      </c>
      <c r="X179">
        <f>('broad money'!X179/100)*nGDP!X179</f>
        <v>303241357.04699564</v>
      </c>
      <c r="Y179">
        <f>('broad money'!Y179/100)*nGDP!Y179</f>
        <v>368862003.70879191</v>
      </c>
      <c r="Z179">
        <f>('broad money'!Z179/100)*nGDP!Z179</f>
        <v>346183700.71303433</v>
      </c>
      <c r="AA179">
        <f>('broad money'!AA179/100)*nGDP!AA179</f>
        <v>252508889.41453427</v>
      </c>
      <c r="AB179">
        <f>('broad money'!AB179/100)*nGDP!AB179</f>
        <v>216991261.84964809</v>
      </c>
      <c r="AC179">
        <f>('broad money'!AC179/100)*nGDP!AC179</f>
        <v>231199127.64988032</v>
      </c>
      <c r="AD179">
        <f>('broad money'!AD179/100)*nGDP!AD179</f>
        <v>240627892.57791531</v>
      </c>
      <c r="AE179">
        <f>('broad money'!AE179/100)*nGDP!AE179</f>
        <v>349549628.23850614</v>
      </c>
      <c r="AF179">
        <f>('broad money'!AF179/100)*nGDP!AF179</f>
        <v>380796596.7215659</v>
      </c>
      <c r="AG179">
        <f>('broad money'!AG179/100)*nGDP!AG179</f>
        <v>442547215.63401407</v>
      </c>
      <c r="AH179">
        <f>('broad money'!AH179/100)*nGDP!AH179</f>
        <v>437170131.42658085</v>
      </c>
      <c r="AI179">
        <f>('broad money'!AI179/100)*nGDP!AI179</f>
        <v>491470825.08517355</v>
      </c>
      <c r="AJ179">
        <f>('broad money'!AJ179/100)*nGDP!AJ179</f>
        <v>432296750.30752176</v>
      </c>
      <c r="AK179">
        <f>('broad money'!AK179/100)*nGDP!AK179</f>
        <v>456332986.3020575</v>
      </c>
      <c r="AL179">
        <f>('broad money'!AL179/100)*nGDP!AL179</f>
        <v>426871023.80148959</v>
      </c>
      <c r="AM179">
        <f>('broad money'!AM179/100)*nGDP!AM179</f>
        <v>232353402.14053261</v>
      </c>
      <c r="AN179">
        <f>('broad money'!AN179/100)*nGDP!AN179</f>
        <v>268144489.7514306</v>
      </c>
      <c r="AO179">
        <f>('broad money'!AO179/100)*nGDP!AO179</f>
        <v>244413461.19693065</v>
      </c>
      <c r="AP179">
        <f>('broad money'!AP179/100)*nGDP!AP179</f>
        <v>168562725.26837322</v>
      </c>
      <c r="AQ179">
        <f>('broad money'!AQ179/100)*nGDP!AQ179</f>
        <v>135953485.35056108</v>
      </c>
      <c r="AR179">
        <f>('broad money'!AR179/100)*nGDP!AR179</f>
        <v>150394976.72871614</v>
      </c>
      <c r="AS179">
        <f>('broad money'!AS179/100)*nGDP!AS179</f>
        <v>147036647.54810292</v>
      </c>
      <c r="AT179">
        <f>('broad money'!AT179/100)*nGDP!AT179</f>
        <v>211891300.97382775</v>
      </c>
      <c r="AU179">
        <f>('broad money'!AU179/100)*nGDP!AU179</f>
        <v>182407218.24956641</v>
      </c>
      <c r="AV179">
        <f>('broad money'!AV179/100)*nGDP!AV179</f>
        <v>315649271.3937307</v>
      </c>
      <c r="AW179">
        <f>('broad money'!AW179/100)*nGDP!AW179</f>
        <v>377924294.83447486</v>
      </c>
      <c r="AX179">
        <f>('broad money'!AX179/100)*nGDP!AX179</f>
        <v>396002668.85287929</v>
      </c>
      <c r="AY179">
        <f>('broad money'!AY179/100)*nGDP!AY179</f>
        <v>446359340.46114236</v>
      </c>
      <c r="AZ179">
        <f>('broad money'!AZ179/100)*nGDP!AZ179</f>
        <v>712285551.62091792</v>
      </c>
      <c r="BA179">
        <f>('broad money'!BA179/100)*nGDP!BA179</f>
        <v>836123839.74646652</v>
      </c>
      <c r="BB179">
        <f>('broad money'!BB179/100)*nGDP!BB179</f>
        <v>957017735.94226599</v>
      </c>
      <c r="BC179">
        <f>('broad money'!BC179/100)*nGDP!BC179</f>
        <v>1115325042.6457028</v>
      </c>
      <c r="BD179">
        <f>('broad money'!BD179/100)*nGDP!BD179</f>
        <v>1251152170.2219245</v>
      </c>
      <c r="BE179">
        <f>('broad money'!BE179/100)*nGDP!BE179</f>
        <v>1521095118.9229989</v>
      </c>
      <c r="BF179">
        <f>('broad money'!BF179/100)*nGDP!BF179</f>
        <v>1725590932.4421699</v>
      </c>
      <c r="BG179">
        <f>('broad money'!BG179/100)*nGDP!BG179</f>
        <v>2156114923.6974316</v>
      </c>
      <c r="BH179">
        <f>('broad money'!BH179/100)*nGDP!BH179</f>
        <v>1883271066.7203288</v>
      </c>
      <c r="BI179">
        <f>('broad money'!BI179/100)*nGDP!BI179</f>
        <v>2041746579.9881067</v>
      </c>
      <c r="BJ179">
        <f>('broad money'!BJ179/100)*nGDP!BJ179</f>
        <v>1981219482.5122352</v>
      </c>
      <c r="BK179">
        <f>('broad money'!BK179/100)*nGDP!BK179</f>
        <v>2027564843.502882</v>
      </c>
      <c r="BL179">
        <f>('broad money'!BL179/100)*nGDP!BL179</f>
        <v>2211558564.9071393</v>
      </c>
      <c r="BM179">
        <f>('broad money'!BM179/100)*nGDP!BM179</f>
        <v>2634266062.2463431</v>
      </c>
      <c r="BN179">
        <f>('broad money'!BN179/100)*nGDP!BN179</f>
        <v>3000300028.1760669</v>
      </c>
      <c r="BO179">
        <f>('broad money'!BO179/100)*nGDP!BO179</f>
        <v>2985322223.3029313</v>
      </c>
      <c r="BP179">
        <f>('broad money'!BP179/100)*nGDP!BP179</f>
        <v>3041534654.5296946</v>
      </c>
      <c r="BQ179">
        <f>('broad money'!BQ179/100)*nGDP!BQ179</f>
        <v>3253121422.5902009</v>
      </c>
    </row>
    <row r="180" spans="1:69" x14ac:dyDescent="0.35">
      <c r="A180" t="s">
        <v>541</v>
      </c>
      <c r="B180" t="s">
        <v>542</v>
      </c>
      <c r="C180" t="s">
        <v>816</v>
      </c>
      <c r="D180" t="s">
        <v>817</v>
      </c>
      <c r="E180">
        <f>('broad money'!E180/100)*nGDP!E180</f>
        <v>386399845.44006205</v>
      </c>
      <c r="F180">
        <f>('broad money'!F180/100)*nGDP!F180</f>
        <v>419999832.0000667</v>
      </c>
      <c r="G180">
        <f>('broad money'!G180/100)*nGDP!G180</f>
        <v>465919813.63207477</v>
      </c>
      <c r="H180">
        <f>('broad money'!H180/100)*nGDP!H180</f>
        <v>506379797.44808137</v>
      </c>
      <c r="I180">
        <f>('broad money'!I180/100)*nGDP!I180</f>
        <v>603119758.75209522</v>
      </c>
      <c r="J180">
        <f>('broad money'!J180/100)*nGDP!J180</f>
        <v>655899737.64010191</v>
      </c>
      <c r="K180">
        <f>('broad money'!K180/100)*nGDP!K180</f>
        <v>727719708.91211605</v>
      </c>
      <c r="L180">
        <f>('broad money'!L180/100)*nGDP!L180</f>
        <v>635599745.76009917</v>
      </c>
      <c r="M180">
        <f>('broad money'!M180/100)*nGDP!M180</f>
        <v>730939707.62411463</v>
      </c>
      <c r="N180">
        <f>('broad money'!N180/100)*nGDP!N180</f>
        <v>927639628.94414961</v>
      </c>
      <c r="O180">
        <f>('broad money'!O180/100)*nGDP!O180</f>
        <v>1371019451.5922122</v>
      </c>
      <c r="P180">
        <f>('broad money'!P180/100)*nGDP!P180</f>
        <v>922035398.23009098</v>
      </c>
      <c r="Q180">
        <f>('broad money'!Q180/100)*nGDP!Q180</f>
        <v>1339488320.3559532</v>
      </c>
      <c r="R180">
        <f>('broad money'!R180/100)*nGDP!R180</f>
        <v>1695668316.8316779</v>
      </c>
      <c r="S180">
        <f>('broad money'!S180/100)*nGDP!S180</f>
        <v>3285424588.0861759</v>
      </c>
      <c r="T180">
        <f>('broad money'!T180/100)*nGDP!T180</f>
        <v>4885108958.8377714</v>
      </c>
      <c r="U180">
        <f>('broad money'!U180/100)*nGDP!U180</f>
        <v>7243274111.6751471</v>
      </c>
      <c r="V180">
        <f>('broad money'!V180/100)*nGDP!V180</f>
        <v>8235300429.1845369</v>
      </c>
      <c r="W180">
        <f>('broad money'!W180/100)*nGDP!W180</f>
        <v>7620060790.2735796</v>
      </c>
      <c r="X180">
        <f>('broad money'!X180/100)*nGDP!X180</f>
        <v>10846696035.242277</v>
      </c>
      <c r="Y180">
        <f>('broad money'!Y180/100)*nGDP!Y180</f>
        <v>18377905491.698601</v>
      </c>
      <c r="Z180">
        <f>('broad money'!Z180/100)*nGDP!Z180</f>
        <v>17991617473.435707</v>
      </c>
      <c r="AA180">
        <f>('broad money'!AA180/100)*nGDP!AA180</f>
        <v>15989942528.73564</v>
      </c>
      <c r="AB180">
        <f>('broad money'!AB180/100)*nGDP!AB180</f>
        <v>11641712538.226286</v>
      </c>
      <c r="AC180">
        <f>('broad money'!AC180/100)*nGDP!AC180</f>
        <v>9411918475.8529358</v>
      </c>
      <c r="AD180">
        <f>('broad money'!AD180/100)*nGDP!AD180</f>
        <v>9090302316.4507046</v>
      </c>
      <c r="AE180">
        <f>('broad money'!AE180/100)*nGDP!AE180</f>
        <v>6529792531.1203299</v>
      </c>
      <c r="AF180">
        <f>('broad money'!AF180/100)*nGDP!AF180</f>
        <v>6220753498.3853683</v>
      </c>
      <c r="AG180">
        <f>('broad money'!AG180/100)*nGDP!AG180</f>
        <v>6041497561.7429447</v>
      </c>
      <c r="AH180">
        <f>('broad money'!AH180/100)*nGDP!AH180</f>
        <v>4600222740.7721615</v>
      </c>
      <c r="AI180">
        <f>('broad money'!AI180/100)*nGDP!AI180</f>
        <v>6287265676.2071123</v>
      </c>
      <c r="AJ180">
        <f>('broad money'!AJ180/100)*nGDP!AJ180</f>
        <v>7976524590.1639566</v>
      </c>
      <c r="AK180">
        <f>('broad money'!AK180/100)*nGDP!AK180</f>
        <v>7416929211.5910978</v>
      </c>
      <c r="AL180">
        <f>('broad money'!AL180/100)*nGDP!AL180</f>
        <v>8954958839.0075607</v>
      </c>
      <c r="AM180">
        <f>('broad money'!AM180/100)*nGDP!AM180</f>
        <v>12133858475.75049</v>
      </c>
      <c r="AN180">
        <f>('broad money'!AN180/100)*nGDP!AN180</f>
        <v>14489248470.631342</v>
      </c>
      <c r="AO180">
        <f>('broad money'!AO180/100)*nGDP!AO180</f>
        <v>16833342066.82637</v>
      </c>
      <c r="AP180">
        <f>('broad money'!AP180/100)*nGDP!AP180</f>
        <v>19533242297.267288</v>
      </c>
      <c r="AQ180">
        <f>('broad money'!AQ180/100)*nGDP!AQ180</f>
        <v>23892623962.730988</v>
      </c>
      <c r="AR180">
        <f>('broad money'!AR180/100)*nGDP!AR180</f>
        <v>7548919453.8436642</v>
      </c>
      <c r="AS180">
        <f>('broad money'!AS180/100)*nGDP!AS180</f>
        <v>10147196969.559252</v>
      </c>
      <c r="AT180">
        <f>('broad money'!AT180/100)*nGDP!AT180</f>
        <v>11696408394.335995</v>
      </c>
      <c r="AU180">
        <f>('broad money'!AU180/100)*nGDP!AU180</f>
        <v>12857960159.933479</v>
      </c>
      <c r="AV180">
        <f>('broad money'!AV180/100)*nGDP!AV180</f>
        <v>13643910443.59347</v>
      </c>
      <c r="AW180">
        <f>('broad money'!AW180/100)*nGDP!AW180</f>
        <v>15964284201.965591</v>
      </c>
      <c r="AX180">
        <f>('broad money'!AX180/100)*nGDP!AX180</f>
        <v>19851677025.664894</v>
      </c>
      <c r="AY180">
        <f>('broad money'!AY180/100)*nGDP!AY180</f>
        <v>27968317442.23629</v>
      </c>
      <c r="AZ180">
        <f>('broad money'!AZ180/100)*nGDP!AZ180</f>
        <v>53679537190.697266</v>
      </c>
      <c r="BA180">
        <f>('broad money'!BA180/100)*nGDP!BA180</f>
        <v>80835654352.841568</v>
      </c>
      <c r="BB180">
        <f>('broad money'!BB180/100)*nGDP!BB180</f>
        <v>74177483008.81279</v>
      </c>
      <c r="BC180">
        <f>('broad money'!BC180/100)*nGDP!BC180</f>
        <v>78373913405.08194</v>
      </c>
      <c r="BD180">
        <f>('broad money'!BD180/100)*nGDP!BD180</f>
        <v>93168154864.45845</v>
      </c>
      <c r="BE180">
        <f>('broad money'!BE180/100)*nGDP!BE180</f>
        <v>115659766923.02408</v>
      </c>
      <c r="BF180">
        <f>('broad money'!BF180/100)*nGDP!BF180</f>
        <v>132359654686.16019</v>
      </c>
      <c r="BG180">
        <f>('broad money'!BG180/100)*nGDP!BG180</f>
        <v>130280062481.91467</v>
      </c>
      <c r="BH180">
        <f>('broad money'!BH180/100)*nGDP!BH180</f>
        <v>110274422947.45328</v>
      </c>
      <c r="BI180">
        <f>('broad money'!BI180/100)*nGDP!BI180</f>
        <v>110788027592.93336</v>
      </c>
      <c r="BJ180">
        <f>('broad money'!BJ180/100)*nGDP!BJ180</f>
        <v>93115119718.039322</v>
      </c>
      <c r="BK180">
        <f>('broad money'!BK180/100)*nGDP!BK180</f>
        <v>106963460488.61536</v>
      </c>
      <c r="BL180">
        <f>('broad money'!BL180/100)*nGDP!BL180</f>
        <v>113550178281.19115</v>
      </c>
      <c r="BM180">
        <f>('broad money'!BM180/100)*nGDP!BM180</f>
        <v>109007525606.35789</v>
      </c>
      <c r="BN180">
        <f>('broad money'!BN180/100)*nGDP!BN180</f>
        <v>111272714100.76016</v>
      </c>
      <c r="BO180">
        <f>('broad money'!BO180/100)*nGDP!BO180</f>
        <v>123116044116.93304</v>
      </c>
      <c r="BP180">
        <f>('broad money'!BP180/100)*nGDP!BP180</f>
        <v>0</v>
      </c>
      <c r="BQ180">
        <f>('broad money'!BQ180/100)*nGDP!BQ180</f>
        <v>0</v>
      </c>
    </row>
    <row r="181" spans="1:69" x14ac:dyDescent="0.35">
      <c r="A181" t="s">
        <v>543</v>
      </c>
      <c r="B181" t="s">
        <v>544</v>
      </c>
      <c r="C181" t="s">
        <v>816</v>
      </c>
      <c r="D181" t="s">
        <v>817</v>
      </c>
      <c r="E181">
        <f>('broad money'!E181/100)*nGDP!E181</f>
        <v>28721036.271088537</v>
      </c>
      <c r="F181">
        <f>('broad money'!F181/100)*nGDP!F181</f>
        <v>29455737.973075535</v>
      </c>
      <c r="G181">
        <f>('broad money'!G181/100)*nGDP!G181</f>
        <v>37160438.716278858</v>
      </c>
      <c r="H181">
        <f>('broad money'!H181/100)*nGDP!H181</f>
        <v>43376401.800193287</v>
      </c>
      <c r="I181">
        <f>('broad money'!I181/100)*nGDP!I181</f>
        <v>52705179.989893869</v>
      </c>
      <c r="J181">
        <f>('broad money'!J181/100)*nGDP!J181</f>
        <v>95689401.512308612</v>
      </c>
      <c r="K181">
        <f>('broad money'!K181/100)*nGDP!K181</f>
        <v>107354280.32870869</v>
      </c>
      <c r="L181">
        <f>('broad money'!L181/100)*nGDP!L181</f>
        <v>108566236.68098451</v>
      </c>
      <c r="M181">
        <f>('broad money'!M181/100)*nGDP!M181</f>
        <v>97002960.769178063</v>
      </c>
      <c r="N181">
        <f>('broad money'!N181/100)*nGDP!N181</f>
        <v>103279343.5396999</v>
      </c>
      <c r="O181">
        <f>('broad money'!O181/100)*nGDP!O181</f>
        <v>118688202.18514077</v>
      </c>
      <c r="P181">
        <f>('broad money'!P181/100)*nGDP!P181</f>
        <v>135927862.81476936</v>
      </c>
      <c r="Q181">
        <f>('broad money'!Q181/100)*nGDP!Q181</f>
        <v>174690934.89298648</v>
      </c>
      <c r="R181">
        <f>('broad money'!R181/100)*nGDP!R181</f>
        <v>247605025.89744636</v>
      </c>
      <c r="S181">
        <f>('broad money'!S181/100)*nGDP!S181</f>
        <v>288137545.64551187</v>
      </c>
      <c r="T181">
        <f>('broad money'!T181/100)*nGDP!T181</f>
        <v>288361779.79337001</v>
      </c>
      <c r="U181">
        <f>('broad money'!U181/100)*nGDP!U181</f>
        <v>383310575.85268581</v>
      </c>
      <c r="V181">
        <f>('broad money'!V181/100)*nGDP!V181</f>
        <v>405572783.53376555</v>
      </c>
      <c r="W181">
        <f>('broad money'!W181/100)*nGDP!W181</f>
        <v>376333673.34779012</v>
      </c>
      <c r="X181">
        <f>('broad money'!X181/100)*nGDP!X181</f>
        <v>478630676.72991377</v>
      </c>
      <c r="Y181">
        <f>('broad money'!Y181/100)*nGDP!Y181</f>
        <v>592458912.07913435</v>
      </c>
      <c r="Z181">
        <f>('broad money'!Z181/100)*nGDP!Z181</f>
        <v>801220664.67583334</v>
      </c>
      <c r="AA181">
        <f>('broad money'!AA181/100)*nGDP!AA181</f>
        <v>856720849.65433586</v>
      </c>
      <c r="AB181">
        <f>('broad money'!AB181/100)*nGDP!AB181</f>
        <v>1518588453.8635848</v>
      </c>
      <c r="AC181">
        <f>('broad money'!AC181/100)*nGDP!AC181</f>
        <v>2179086795.3025155</v>
      </c>
      <c r="AD181">
        <f>('broad money'!AD181/100)*nGDP!AD181</f>
        <v>1758188888.9111371</v>
      </c>
      <c r="AE181">
        <f>('broad money'!AE181/100)*nGDP!AE181</f>
        <v>1674861811.1027398</v>
      </c>
      <c r="AF181">
        <f>('broad money'!AF181/100)*nGDP!AF181</f>
        <v>2327496060.4643707</v>
      </c>
      <c r="AG181">
        <f>('broad money'!AG181/100)*nGDP!AG181</f>
        <v>1670606822.0605912</v>
      </c>
      <c r="AH181">
        <f>('broad money'!AH181/100)*nGDP!AH181</f>
        <v>381075875.51576895</v>
      </c>
      <c r="AI181">
        <f>('broad money'!AI181/100)*nGDP!AI181</f>
        <v>577506709.67742097</v>
      </c>
      <c r="AJ181">
        <f>('broad money'!AJ181/100)*nGDP!AJ181</f>
        <v>298927835.05154634</v>
      </c>
      <c r="AK181">
        <f>('broad money'!AK181/100)*nGDP!AK181</f>
        <v>348141999.99999952</v>
      </c>
      <c r="AL181">
        <f>('broad money'!AL181/100)*nGDP!AL181</f>
        <v>356094771.24182945</v>
      </c>
      <c r="AM181">
        <f>('broad money'!AM181/100)*nGDP!AM181</f>
        <v>538020833.33333158</v>
      </c>
      <c r="AN181">
        <f>('broad money'!AN181/100)*nGDP!AN181</f>
        <v>648539176.62682414</v>
      </c>
      <c r="AO181">
        <f>('broad money'!AO181/100)*nGDP!AO181</f>
        <v>883062371.41552997</v>
      </c>
      <c r="AP181">
        <f>('broad money'!AP181/100)*nGDP!AP181</f>
        <v>1202622917.6363051</v>
      </c>
      <c r="AQ181">
        <f>('broad money'!AQ181/100)*nGDP!AQ181</f>
        <v>1418978827.9486578</v>
      </c>
      <c r="AR181">
        <f>('broad money'!AR181/100)*nGDP!AR181</f>
        <v>1510671242.3202143</v>
      </c>
      <c r="AS181">
        <f>('broad money'!AS181/100)*nGDP!AS181</f>
        <v>1538301290.0153222</v>
      </c>
      <c r="AT181">
        <f>('broad money'!AT181/100)*nGDP!AT181</f>
        <v>1519109091.2329686</v>
      </c>
      <c r="AU181">
        <f>('broad money'!AU181/100)*nGDP!AU181</f>
        <v>1614948735.7336943</v>
      </c>
      <c r="AV181">
        <f>('broad money'!AV181/100)*nGDP!AV181</f>
        <v>1716357223.2716794</v>
      </c>
      <c r="AW181">
        <f>('broad money'!AW181/100)*nGDP!AW181</f>
        <v>1906745799.4361191</v>
      </c>
      <c r="AX181">
        <f>('broad money'!AX181/100)*nGDP!AX181</f>
        <v>1993634104.9391828</v>
      </c>
      <c r="AY181">
        <f>('broad money'!AY181/100)*nGDP!AY181</f>
        <v>2058572225.3524179</v>
      </c>
      <c r="AZ181">
        <f>('broad money'!AZ181/100)*nGDP!AZ181</f>
        <v>2322834880.2450128</v>
      </c>
      <c r="BA181">
        <f>('broad money'!BA181/100)*nGDP!BA181</f>
        <v>2374260044.8298726</v>
      </c>
      <c r="BB181">
        <f>('broad money'!BB181/100)*nGDP!BB181</f>
        <v>2585560600.7565932</v>
      </c>
      <c r="BC181">
        <f>('broad money'!BC181/100)*nGDP!BC181</f>
        <v>2996133347.9150262</v>
      </c>
      <c r="BD181">
        <f>('broad money'!BD181/100)*nGDP!BD181</f>
        <v>3213613669.0014143</v>
      </c>
      <c r="BE181">
        <f>('broad money'!BE181/100)*nGDP!BE181</f>
        <v>3531548559.9332442</v>
      </c>
      <c r="BF181">
        <f>('broad money'!BF181/100)*nGDP!BF181</f>
        <v>3979725732.7599015</v>
      </c>
      <c r="BG181">
        <f>('broad money'!BG181/100)*nGDP!BG181</f>
        <v>4375074060.7235575</v>
      </c>
      <c r="BH181">
        <f>('broad money'!BH181/100)*nGDP!BH181</f>
        <v>4956832706.2657404</v>
      </c>
      <c r="BI181">
        <f>('broad money'!BI181/100)*nGDP!BI181</f>
        <v>5241931545.7882223</v>
      </c>
      <c r="BJ181">
        <f>('broad money'!BJ181/100)*nGDP!BJ181</f>
        <v>5792217784.0848064</v>
      </c>
      <c r="BK181">
        <f>('broad money'!BK181/100)*nGDP!BK181</f>
        <v>4487437228.9192991</v>
      </c>
      <c r="BL181">
        <f>('broad money'!BL181/100)*nGDP!BL181</f>
        <v>4541324220.2710114</v>
      </c>
      <c r="BM181">
        <f>('broad money'!BM181/100)*nGDP!BM181</f>
        <v>5064433045.3524551</v>
      </c>
      <c r="BN181">
        <f>('broad money'!BN181/100)*nGDP!BN181</f>
        <v>5628639149.6375856</v>
      </c>
      <c r="BO181">
        <f>('broad money'!BO181/100)*nGDP!BO181</f>
        <v>6143601708.869338</v>
      </c>
      <c r="BP181">
        <f>('broad money'!BP181/100)*nGDP!BP181</f>
        <v>0</v>
      </c>
      <c r="BQ181">
        <f>('broad money'!BQ181/100)*nGDP!BQ181</f>
        <v>0</v>
      </c>
    </row>
    <row r="182" spans="1:69" x14ac:dyDescent="0.35">
      <c r="A182" t="s">
        <v>574</v>
      </c>
      <c r="B182" t="s">
        <v>575</v>
      </c>
      <c r="C182" t="s">
        <v>816</v>
      </c>
      <c r="D182" t="s">
        <v>817</v>
      </c>
      <c r="E182">
        <f>('broad money'!E182/100)*nGDP!E182</f>
        <v>0</v>
      </c>
      <c r="F182">
        <f>('broad money'!F182/100)*nGDP!F182</f>
        <v>0</v>
      </c>
      <c r="G182">
        <f>('broad money'!G182/100)*nGDP!G182</f>
        <v>0</v>
      </c>
      <c r="H182">
        <f>('broad money'!H182/100)*nGDP!H182</f>
        <v>0</v>
      </c>
      <c r="I182">
        <f>('broad money'!I182/100)*nGDP!I182</f>
        <v>0</v>
      </c>
      <c r="J182">
        <f>('broad money'!J182/100)*nGDP!J182</f>
        <v>0</v>
      </c>
      <c r="K182">
        <f>('broad money'!K182/100)*nGDP!K182</f>
        <v>0</v>
      </c>
      <c r="L182">
        <f>('broad money'!L182/100)*nGDP!L182</f>
        <v>0</v>
      </c>
      <c r="M182">
        <f>('broad money'!M182/100)*nGDP!M182</f>
        <v>0</v>
      </c>
      <c r="N182">
        <f>('broad money'!N182/100)*nGDP!N182</f>
        <v>0</v>
      </c>
      <c r="O182">
        <f>('broad money'!O182/100)*nGDP!O182</f>
        <v>0</v>
      </c>
      <c r="P182">
        <f>('broad money'!P182/100)*nGDP!P182</f>
        <v>0</v>
      </c>
      <c r="Q182">
        <f>('broad money'!Q182/100)*nGDP!Q182</f>
        <v>0</v>
      </c>
      <c r="R182">
        <f>('broad money'!R182/100)*nGDP!R182</f>
        <v>0</v>
      </c>
      <c r="S182">
        <f>('broad money'!S182/100)*nGDP!S182</f>
        <v>0</v>
      </c>
      <c r="T182">
        <f>('broad money'!T182/100)*nGDP!T182</f>
        <v>0</v>
      </c>
      <c r="U182">
        <f>('broad money'!U182/100)*nGDP!U182</f>
        <v>0</v>
      </c>
      <c r="V182">
        <f>('broad money'!V182/100)*nGDP!V182</f>
        <v>0</v>
      </c>
      <c r="W182">
        <f>('broad money'!W182/100)*nGDP!W182</f>
        <v>0</v>
      </c>
      <c r="X182">
        <f>('broad money'!X182/100)*nGDP!X182</f>
        <v>0</v>
      </c>
      <c r="Y182">
        <f>('broad money'!Y182/100)*nGDP!Y182</f>
        <v>0</v>
      </c>
      <c r="Z182">
        <f>('broad money'!Z182/100)*nGDP!Z182</f>
        <v>0</v>
      </c>
      <c r="AA182">
        <f>('broad money'!AA182/100)*nGDP!AA182</f>
        <v>0</v>
      </c>
      <c r="AB182">
        <f>('broad money'!AB182/100)*nGDP!AB182</f>
        <v>0</v>
      </c>
      <c r="AC182">
        <f>('broad money'!AC182/100)*nGDP!AC182</f>
        <v>0</v>
      </c>
      <c r="AD182">
        <f>('broad money'!AD182/100)*nGDP!AD182</f>
        <v>0</v>
      </c>
      <c r="AE182">
        <f>('broad money'!AE182/100)*nGDP!AE182</f>
        <v>0</v>
      </c>
      <c r="AF182">
        <f>('broad money'!AF182/100)*nGDP!AF182</f>
        <v>0</v>
      </c>
      <c r="AG182">
        <f>('broad money'!AG182/100)*nGDP!AG182</f>
        <v>0</v>
      </c>
      <c r="AH182">
        <f>('broad money'!AH182/100)*nGDP!AH182</f>
        <v>0</v>
      </c>
      <c r="AI182">
        <f>('broad money'!AI182/100)*nGDP!AI182</f>
        <v>0</v>
      </c>
      <c r="AJ182">
        <f>('broad money'!AJ182/100)*nGDP!AJ182</f>
        <v>0</v>
      </c>
      <c r="AK182">
        <f>('broad money'!AK182/100)*nGDP!AK182</f>
        <v>0</v>
      </c>
      <c r="AL182">
        <f>('broad money'!AL182/100)*nGDP!AL182</f>
        <v>0</v>
      </c>
      <c r="AM182">
        <f>('broad money'!AM182/100)*nGDP!AM182</f>
        <v>0</v>
      </c>
      <c r="AN182">
        <f>('broad money'!AN182/100)*nGDP!AN182</f>
        <v>0</v>
      </c>
      <c r="AO182">
        <f>('broad money'!AO182/100)*nGDP!AO182</f>
        <v>0</v>
      </c>
      <c r="AP182">
        <f>('broad money'!AP182/100)*nGDP!AP182</f>
        <v>0</v>
      </c>
      <c r="AQ182">
        <f>('broad money'!AQ182/100)*nGDP!AQ182</f>
        <v>0</v>
      </c>
      <c r="AR182">
        <f>('broad money'!AR182/100)*nGDP!AR182</f>
        <v>0</v>
      </c>
      <c r="AS182">
        <f>('broad money'!AS182/100)*nGDP!AS182</f>
        <v>0</v>
      </c>
      <c r="AT182">
        <f>('broad money'!AT182/100)*nGDP!AT182</f>
        <v>0</v>
      </c>
      <c r="AU182">
        <f>('broad money'!AU182/100)*nGDP!AU182</f>
        <v>0</v>
      </c>
      <c r="AV182">
        <f>('broad money'!AV182/100)*nGDP!AV182</f>
        <v>0</v>
      </c>
      <c r="AW182">
        <f>('broad money'!AW182/100)*nGDP!AW182</f>
        <v>0</v>
      </c>
      <c r="AX182">
        <f>('broad money'!AX182/100)*nGDP!AX182</f>
        <v>0</v>
      </c>
      <c r="AY182">
        <f>('broad money'!AY182/100)*nGDP!AY182</f>
        <v>0</v>
      </c>
      <c r="AZ182">
        <f>('broad money'!AZ182/100)*nGDP!AZ182</f>
        <v>0</v>
      </c>
      <c r="BA182">
        <f>('broad money'!BA182/100)*nGDP!BA182</f>
        <v>0</v>
      </c>
      <c r="BB182">
        <f>('broad money'!BB182/100)*nGDP!BB182</f>
        <v>0</v>
      </c>
      <c r="BC182">
        <f>('broad money'!BC182/100)*nGDP!BC182</f>
        <v>0</v>
      </c>
      <c r="BD182">
        <f>('broad money'!BD182/100)*nGDP!BD182</f>
        <v>0</v>
      </c>
      <c r="BE182">
        <f>('broad money'!BE182/100)*nGDP!BE182</f>
        <v>0</v>
      </c>
      <c r="BF182">
        <f>('broad money'!BF182/100)*nGDP!BF182</f>
        <v>0</v>
      </c>
      <c r="BG182">
        <f>('broad money'!BG182/100)*nGDP!BG182</f>
        <v>0</v>
      </c>
      <c r="BH182">
        <f>('broad money'!BH182/100)*nGDP!BH182</f>
        <v>0</v>
      </c>
      <c r="BI182">
        <f>('broad money'!BI182/100)*nGDP!BI182</f>
        <v>0</v>
      </c>
      <c r="BJ182">
        <f>('broad money'!BJ182/100)*nGDP!BJ182</f>
        <v>0</v>
      </c>
      <c r="BK182">
        <f>('broad money'!BK182/100)*nGDP!BK182</f>
        <v>0</v>
      </c>
      <c r="BL182">
        <f>('broad money'!BL182/100)*nGDP!BL182</f>
        <v>0</v>
      </c>
      <c r="BM182">
        <f>('broad money'!BM182/100)*nGDP!BM182</f>
        <v>0</v>
      </c>
      <c r="BN182">
        <f>('broad money'!BN182/100)*nGDP!BN182</f>
        <v>0</v>
      </c>
      <c r="BO182">
        <f>('broad money'!BO182/100)*nGDP!BO182</f>
        <v>0</v>
      </c>
      <c r="BP182">
        <f>('broad money'!BP182/100)*nGDP!BP182</f>
        <v>0</v>
      </c>
      <c r="BQ182">
        <f>('broad money'!BQ182/100)*nGDP!BQ182</f>
        <v>0</v>
      </c>
    </row>
    <row r="183" spans="1:69" x14ac:dyDescent="0.35">
      <c r="A183" t="s">
        <v>576</v>
      </c>
      <c r="B183" t="s">
        <v>577</v>
      </c>
      <c r="C183" t="s">
        <v>816</v>
      </c>
      <c r="D183" t="s">
        <v>817</v>
      </c>
      <c r="E183">
        <f>('broad money'!E183/100)*nGDP!E183</f>
        <v>2643155653.7164021</v>
      </c>
      <c r="F183">
        <f>('broad money'!F183/100)*nGDP!F183</f>
        <v>2787901525.2279935</v>
      </c>
      <c r="G183">
        <f>('broad money'!G183/100)*nGDP!G183</f>
        <v>2978197756.3053169</v>
      </c>
      <c r="H183">
        <f>('broad money'!H183/100)*nGDP!H183</f>
        <v>3183174374.3511143</v>
      </c>
      <c r="I183">
        <f>('broad money'!I183/100)*nGDP!I183</f>
        <v>3429585355.6163454</v>
      </c>
      <c r="J183">
        <f>('broad money'!J183/100)*nGDP!J183</f>
        <v>3854478492.8526545</v>
      </c>
      <c r="K183">
        <f>('broad money'!K183/100)*nGDP!K183</f>
        <v>4178718366.0709734</v>
      </c>
      <c r="L183">
        <f>('broad money'!L183/100)*nGDP!L183</f>
        <v>4589618205.4042044</v>
      </c>
      <c r="M183">
        <f>('broad money'!M183/100)*nGDP!M183</f>
        <v>5147237987.3681612</v>
      </c>
      <c r="N183">
        <f>('broad money'!N183/100)*nGDP!N183</f>
        <v>5683857777.5433836</v>
      </c>
      <c r="O183">
        <f>('broad money'!O183/100)*nGDP!O183</f>
        <v>6537680773.9153538</v>
      </c>
      <c r="P183">
        <f>('broad money'!P183/100)*nGDP!P183</f>
        <v>7501381822.3047199</v>
      </c>
      <c r="Q183">
        <f>('broad money'!Q183/100)*nGDP!Q183</f>
        <v>9040709146.6561623</v>
      </c>
      <c r="R183">
        <f>('broad money'!R183/100)*nGDP!R183</f>
        <v>11727600679.870935</v>
      </c>
      <c r="S183">
        <f>('broad money'!S183/100)*nGDP!S183</f>
        <v>13556149249.959373</v>
      </c>
      <c r="T183">
        <f>('broad money'!T183/100)*nGDP!T183</f>
        <v>16567372630.048439</v>
      </c>
      <c r="U183">
        <f>('broad money'!U183/100)*nGDP!U183</f>
        <v>17183725831.577011</v>
      </c>
      <c r="V183">
        <f>('broad money'!V183/100)*nGDP!V183</f>
        <v>20652953883.723156</v>
      </c>
      <c r="W183">
        <f>('broad money'!W183/100)*nGDP!W183</f>
        <v>23297979894.321163</v>
      </c>
      <c r="X183">
        <f>('broad money'!X183/100)*nGDP!X183</f>
        <v>27446930352.876102</v>
      </c>
      <c r="Y183">
        <f>('broad money'!Y183/100)*nGDP!Y183</f>
        <v>31119412050.534542</v>
      </c>
      <c r="Z183">
        <f>('broad money'!Z183/100)*nGDP!Z183</f>
        <v>30368150535.760941</v>
      </c>
      <c r="AA183">
        <f>('broad money'!AA183/100)*nGDP!AA183</f>
        <v>29989154013.015194</v>
      </c>
      <c r="AB183">
        <f>('broad money'!AB183/100)*nGDP!AB183</f>
        <v>29395866454.689976</v>
      </c>
      <c r="AC183">
        <f>('broad money'!AC183/100)*nGDP!AC183</f>
        <v>31312871408.442085</v>
      </c>
      <c r="AD183">
        <f>('broad money'!AD183/100)*nGDP!AD183</f>
        <v>34178802400.781639</v>
      </c>
      <c r="AE183">
        <f>('broad money'!AE183/100)*nGDP!AE183</f>
        <v>40831541509.459518</v>
      </c>
      <c r="AF183">
        <f>('broad money'!AF183/100)*nGDP!AF183</f>
        <v>53412838589.981445</v>
      </c>
      <c r="AG183">
        <f>('broad money'!AG183/100)*nGDP!AG183</f>
        <v>57929261930.335938</v>
      </c>
      <c r="AH183">
        <f>('broad money'!AH183/100)*nGDP!AH183</f>
        <v>59386342240.567818</v>
      </c>
      <c r="AI183">
        <f>('broad money'!AI183/100)*nGDP!AI183</f>
        <v>69137338850.104919</v>
      </c>
      <c r="AJ183">
        <f>('broad money'!AJ183/100)*nGDP!AJ183</f>
        <v>68715543969.519684</v>
      </c>
      <c r="AK183">
        <f>('broad money'!AK183/100)*nGDP!AK183</f>
        <v>77776973207.820511</v>
      </c>
      <c r="AL183">
        <f>('broad money'!AL183/100)*nGDP!AL183</f>
        <v>67677224736.04847</v>
      </c>
      <c r="AM183">
        <f>('broad money'!AM183/100)*nGDP!AM183</f>
        <v>71444967127.635483</v>
      </c>
      <c r="AN183">
        <f>('broad money'!AN183/100)*nGDP!AN183</f>
        <v>82601180704.634079</v>
      </c>
      <c r="AO183">
        <f>('broad money'!AO183/100)*nGDP!AO183</f>
        <v>86739588824.459473</v>
      </c>
      <c r="AP183">
        <f>('broad money'!AP183/100)*nGDP!AP183</f>
        <v>80233126926.230835</v>
      </c>
      <c r="AQ183">
        <f>('broad money'!AQ183/100)*nGDP!AQ183</f>
        <v>86853984705.305298</v>
      </c>
      <c r="AR183">
        <f>('broad money'!AR183/100)*nGDP!AR183</f>
        <v>85452738742.434891</v>
      </c>
      <c r="AS183">
        <f>('broad money'!AS183/100)*nGDP!AS183</f>
        <v>82278738439.86467</v>
      </c>
      <c r="AT183">
        <f>('broad money'!AT183/100)*nGDP!AT183</f>
        <v>93803730106.654221</v>
      </c>
      <c r="AU183">
        <f>('broad money'!AU183/100)*nGDP!AU183</f>
        <v>113490678506.41937</v>
      </c>
      <c r="AV183">
        <f>('broad money'!AV183/100)*nGDP!AV183</f>
        <v>130722597983.12791</v>
      </c>
      <c r="AW183">
        <f>('broad money'!AW183/100)*nGDP!AW183</f>
        <v>146709511308.75787</v>
      </c>
      <c r="AX183">
        <f>('broad money'!AX183/100)*nGDP!AX183</f>
        <v>169657613472.23114</v>
      </c>
      <c r="AY183">
        <f>('broad money'!AY183/100)*nGDP!AY183</f>
        <v>181979636068.79449</v>
      </c>
      <c r="AZ183">
        <f>('broad money'!AZ183/100)*nGDP!AZ183</f>
        <v>235148335807.01837</v>
      </c>
      <c r="BA183">
        <f>('broad money'!BA183/100)*nGDP!BA183</f>
        <v>251935460992.90747</v>
      </c>
      <c r="BB183">
        <f>('broad money'!BB183/100)*nGDP!BB183</f>
        <v>227992462191.68951</v>
      </c>
      <c r="BC183">
        <f>('broad money'!BC183/100)*nGDP!BC183</f>
        <v>252545815524.61041</v>
      </c>
      <c r="BD183">
        <f>('broad money'!BD183/100)*nGDP!BD183</f>
        <v>289841180851.2829</v>
      </c>
      <c r="BE183">
        <f>('broad money'!BE183/100)*nGDP!BE183</f>
        <v>291787537602.0625</v>
      </c>
      <c r="BF183">
        <f>('broad money'!BF183/100)*nGDP!BF183</f>
        <v>308431829787.23407</v>
      </c>
      <c r="BG183">
        <f>('broad money'!BG183/100)*nGDP!BG183</f>
        <v>305126897646.12488</v>
      </c>
      <c r="BH183">
        <f>('broad money'!BH183/100)*nGDP!BH183</f>
        <v>225738265991.52588</v>
      </c>
      <c r="BI183">
        <f>('broad money'!BI183/100)*nGDP!BI183</f>
        <v>241068571428.57153</v>
      </c>
      <c r="BJ183">
        <f>('broad money'!BJ183/100)*nGDP!BJ183</f>
        <v>259697844045.94</v>
      </c>
      <c r="BK183">
        <f>('broad money'!BK183/100)*nGDP!BK183</f>
        <v>277832154933.90747</v>
      </c>
      <c r="BL183">
        <f>('broad money'!BL183/100)*nGDP!BL183</f>
        <v>266960227272.72729</v>
      </c>
      <c r="BM183">
        <f>('broad money'!BM183/100)*nGDP!BM183</f>
        <v>279836091689.53015</v>
      </c>
      <c r="BN183">
        <f>('broad money'!BN183/100)*nGDP!BN183</f>
        <v>338952735739.23169</v>
      </c>
      <c r="BO183">
        <f>('broad money'!BO183/100)*nGDP!BO183</f>
        <v>319643096125.50928</v>
      </c>
      <c r="BP183">
        <f>('broad money'!BP183/100)*nGDP!BP183</f>
        <v>292181539917.95605</v>
      </c>
      <c r="BQ183">
        <f>('broad money'!BQ183/100)*nGDP!BQ183</f>
        <v>297124839084.91705</v>
      </c>
    </row>
    <row r="184" spans="1:69" x14ac:dyDescent="0.35">
      <c r="A184" t="s">
        <v>578</v>
      </c>
      <c r="B184" t="s">
        <v>579</v>
      </c>
      <c r="C184" t="s">
        <v>816</v>
      </c>
      <c r="D184" t="s">
        <v>817</v>
      </c>
      <c r="E184">
        <f>('broad money'!E184/100)*nGDP!E184</f>
        <v>27510171.938574582</v>
      </c>
      <c r="F184">
        <f>('broad money'!F184/100)*nGDP!F184</f>
        <v>33639585.247407794</v>
      </c>
      <c r="G184">
        <f>('broad money'!G184/100)*nGDP!G184</f>
        <v>35004593.778711058</v>
      </c>
      <c r="H184">
        <f>('broad money'!H184/100)*nGDP!H184</f>
        <v>36076092.456425548</v>
      </c>
      <c r="I184">
        <f>('broad money'!I184/100)*nGDP!I184</f>
        <v>41343209.876543224</v>
      </c>
      <c r="J184">
        <f>('broad money'!J184/100)*nGDP!J184</f>
        <v>68959180.994881168</v>
      </c>
      <c r="K184">
        <f>('broad money'!K184/100)*nGDP!K184</f>
        <v>72962331.014568865</v>
      </c>
      <c r="L184">
        <f>('broad money'!L184/100)*nGDP!L184</f>
        <v>78960493.503084362</v>
      </c>
      <c r="M184">
        <f>('broad money'!M184/100)*nGDP!M184</f>
        <v>77298497.190178335</v>
      </c>
      <c r="N184">
        <f>('broad money'!N184/100)*nGDP!N184</f>
        <v>91101234.567900971</v>
      </c>
      <c r="O184">
        <f>('broad money'!O184/100)*nGDP!O184</f>
        <v>90992592.592592791</v>
      </c>
      <c r="P184">
        <f>('broad money'!P184/100)*nGDP!P184</f>
        <v>108414814.814815</v>
      </c>
      <c r="Q184">
        <f>('broad money'!Q184/100)*nGDP!Q184</f>
        <v>126706122.78276676</v>
      </c>
      <c r="R184">
        <f>('broad money'!R184/100)*nGDP!R184</f>
        <v>160290977.17233342</v>
      </c>
      <c r="S184">
        <f>('broad money'!S184/100)*nGDP!S184</f>
        <v>183044883.98630729</v>
      </c>
      <c r="T184">
        <f>('broad money'!T184/100)*nGDP!T184</f>
        <v>205382274.62913591</v>
      </c>
      <c r="U184">
        <f>('broad money'!U184/100)*nGDP!U184</f>
        <v>231724605.19578001</v>
      </c>
      <c r="V184">
        <f>('broad money'!V184/100)*nGDP!V184</f>
        <v>268696000.00000006</v>
      </c>
      <c r="W184">
        <f>('broad money'!W184/100)*nGDP!W184</f>
        <v>326588350.06706971</v>
      </c>
      <c r="X184">
        <f>('broad money'!X184/100)*nGDP!X184</f>
        <v>388516666.66666549</v>
      </c>
      <c r="Y184">
        <f>('broad money'!Y184/100)*nGDP!Y184</f>
        <v>456591666.66666561</v>
      </c>
      <c r="Z184">
        <f>('broad money'!Z184/100)*nGDP!Z184</f>
        <v>543366666.6666683</v>
      </c>
      <c r="AA184">
        <f>('broad money'!AA184/100)*nGDP!AA184</f>
        <v>609678183.14510107</v>
      </c>
      <c r="AB184">
        <f>('broad money'!AB184/100)*nGDP!AB184</f>
        <v>686832662.82483399</v>
      </c>
      <c r="AC184">
        <f>('broad money'!AC184/100)*nGDP!AC184</f>
        <v>702869537.29611993</v>
      </c>
      <c r="AD184">
        <f>('broad money'!AD184/100)*nGDP!AD184</f>
        <v>726237943.93048906</v>
      </c>
      <c r="AE184">
        <f>('broad money'!AE184/100)*nGDP!AE184</f>
        <v>788441471.35837352</v>
      </c>
      <c r="AF184">
        <f>('broad money'!AF184/100)*nGDP!AF184</f>
        <v>873650773.07056475</v>
      </c>
      <c r="AG184">
        <f>('broad money'!AG184/100)*nGDP!AG184</f>
        <v>1045223305.3729314</v>
      </c>
      <c r="AH184">
        <f>('broad money'!AH184/100)*nGDP!AH184</f>
        <v>1101061935.3212764</v>
      </c>
      <c r="AI184">
        <f>('broad money'!AI184/100)*nGDP!AI184</f>
        <v>1161344735.4863641</v>
      </c>
      <c r="AJ184">
        <f>('broad money'!AJ184/100)*nGDP!AJ184</f>
        <v>1287028824.8337018</v>
      </c>
      <c r="AK184">
        <f>('broad money'!AK184/100)*nGDP!AK184</f>
        <v>1090465478.8418703</v>
      </c>
      <c r="AL184">
        <f>('broad money'!AL184/100)*nGDP!AL184</f>
        <v>1275241666.6666679</v>
      </c>
      <c r="AM184">
        <f>('broad money'!AM184/100)*nGDP!AM184</f>
        <v>1473883673.4693887</v>
      </c>
      <c r="AN184">
        <f>('broad money'!AN184/100)*nGDP!AN184</f>
        <v>1673955823.2931716</v>
      </c>
      <c r="AO184">
        <f>('broad money'!AO184/100)*nGDP!AO184</f>
        <v>1699089918.2561319</v>
      </c>
      <c r="AP184">
        <f>('broad money'!AP184/100)*nGDP!AP184</f>
        <v>2124640125.253376</v>
      </c>
      <c r="AQ184">
        <f>('broad money'!AQ184/100)*nGDP!AQ184</f>
        <v>2174600484.2615032</v>
      </c>
      <c r="AR184">
        <f>('broad money'!AR184/100)*nGDP!AR184</f>
        <v>2412413927.0522437</v>
      </c>
      <c r="AS184">
        <f>('broad money'!AS184/100)*nGDP!AS184</f>
        <v>2820555369.3028784</v>
      </c>
      <c r="AT184">
        <f>('broad money'!AT184/100)*nGDP!AT184</f>
        <v>3095192108.8435392</v>
      </c>
      <c r="AU184">
        <f>('broad money'!AU184/100)*nGDP!AU184</f>
        <v>3075808441.9860377</v>
      </c>
      <c r="AV184">
        <f>('broad money'!AV184/100)*nGDP!AV184</f>
        <v>3310478810.6224895</v>
      </c>
      <c r="AW184">
        <f>('broad money'!AW184/100)*nGDP!AW184</f>
        <v>3944820756.9032464</v>
      </c>
      <c r="AX184">
        <f>('broad money'!AX184/100)*nGDP!AX184</f>
        <v>4406496487.5971146</v>
      </c>
      <c r="AY184">
        <f>('broad money'!AY184/100)*nGDP!AY184</f>
        <v>5167157125.1176987</v>
      </c>
      <c r="AZ184">
        <f>('broad money'!AZ184/100)*nGDP!AZ184</f>
        <v>6284190318.8508787</v>
      </c>
      <c r="BA184">
        <f>('broad money'!BA184/100)*nGDP!BA184</f>
        <v>9459272725.7366085</v>
      </c>
      <c r="BB184">
        <f>('broad money'!BB184/100)*nGDP!BB184</f>
        <v>10369231337.58341</v>
      </c>
      <c r="BC184">
        <f>('broad money'!BC184/100)*nGDP!BC184</f>
        <v>11720691329.729298</v>
      </c>
      <c r="BD184">
        <f>('broad money'!BD184/100)*nGDP!BD184</f>
        <v>14344352113.537548</v>
      </c>
      <c r="BE184">
        <f>('broad money'!BE184/100)*nGDP!BE184</f>
        <v>14696901100.777672</v>
      </c>
      <c r="BF184">
        <f>('broad money'!BF184/100)*nGDP!BF184</f>
        <v>16469964399.963053</v>
      </c>
      <c r="BG184">
        <f>('broad money'!BG184/100)*nGDP!BG184</f>
        <v>17130661439.433296</v>
      </c>
      <c r="BH184">
        <f>('broad money'!BH184/100)*nGDP!BH184</f>
        <v>21042956701.593536</v>
      </c>
      <c r="BI184">
        <f>('broad money'!BI184/100)*nGDP!BI184</f>
        <v>23103148307.138027</v>
      </c>
      <c r="BJ184">
        <f>('broad money'!BJ184/100)*nGDP!BJ184</f>
        <v>25902040698.010201</v>
      </c>
      <c r="BK184">
        <f>('broad money'!BK184/100)*nGDP!BK184</f>
        <v>31565807368.676262</v>
      </c>
      <c r="BL184">
        <f>('broad money'!BL184/100)*nGDP!BL184</f>
        <v>33218670001.777397</v>
      </c>
      <c r="BM184">
        <f>('broad money'!BM184/100)*nGDP!BM184</f>
        <v>39367951774.295692</v>
      </c>
      <c r="BN184">
        <f>('broad money'!BN184/100)*nGDP!BN184</f>
        <v>44552320803.738869</v>
      </c>
      <c r="BO184">
        <f>('broad money'!BO184/100)*nGDP!BO184</f>
        <v>46780958166.72718</v>
      </c>
      <c r="BP184">
        <f>('broad money'!BP184/100)*nGDP!BP184</f>
        <v>49530390177.339249</v>
      </c>
      <c r="BQ184">
        <f>('broad money'!BQ184/100)*nGDP!BQ184</f>
        <v>54143670055.066208</v>
      </c>
    </row>
    <row r="185" spans="1:69" x14ac:dyDescent="0.35">
      <c r="A185" t="s">
        <v>580</v>
      </c>
      <c r="B185" t="s">
        <v>581</v>
      </c>
      <c r="C185" t="s">
        <v>816</v>
      </c>
      <c r="D185" t="s">
        <v>817</v>
      </c>
      <c r="E185">
        <f>('broad money'!E185/100)*nGDP!E185</f>
        <v>0</v>
      </c>
      <c r="F185">
        <f>('broad money'!F185/100)*nGDP!F185</f>
        <v>0</v>
      </c>
      <c r="G185">
        <f>('broad money'!G185/100)*nGDP!G185</f>
        <v>0</v>
      </c>
      <c r="H185">
        <f>('broad money'!H185/100)*nGDP!H185</f>
        <v>0</v>
      </c>
      <c r="I185">
        <f>('broad money'!I185/100)*nGDP!I185</f>
        <v>0</v>
      </c>
      <c r="J185">
        <f>('broad money'!J185/100)*nGDP!J185</f>
        <v>0</v>
      </c>
      <c r="K185">
        <f>('broad money'!K185/100)*nGDP!K185</f>
        <v>0</v>
      </c>
      <c r="L185">
        <f>('broad money'!L185/100)*nGDP!L185</f>
        <v>0</v>
      </c>
      <c r="M185">
        <f>('broad money'!M185/100)*nGDP!M185</f>
        <v>0</v>
      </c>
      <c r="N185">
        <f>('broad money'!N185/100)*nGDP!N185</f>
        <v>0</v>
      </c>
      <c r="O185">
        <f>('broad money'!O185/100)*nGDP!O185</f>
        <v>0</v>
      </c>
      <c r="P185">
        <f>('broad money'!P185/100)*nGDP!P185</f>
        <v>0</v>
      </c>
      <c r="Q185">
        <f>('broad money'!Q185/100)*nGDP!Q185</f>
        <v>0</v>
      </c>
      <c r="R185">
        <f>('broad money'!R185/100)*nGDP!R185</f>
        <v>0</v>
      </c>
      <c r="S185">
        <f>('broad money'!S185/100)*nGDP!S185</f>
        <v>0</v>
      </c>
      <c r="T185">
        <f>('broad money'!T185/100)*nGDP!T185</f>
        <v>0</v>
      </c>
      <c r="U185">
        <f>('broad money'!U185/100)*nGDP!U185</f>
        <v>0</v>
      </c>
      <c r="V185">
        <f>('broad money'!V185/100)*nGDP!V185</f>
        <v>0</v>
      </c>
      <c r="W185">
        <f>('broad money'!W185/100)*nGDP!W185</f>
        <v>0</v>
      </c>
      <c r="X185">
        <f>('broad money'!X185/100)*nGDP!X185</f>
        <v>0</v>
      </c>
      <c r="Y185">
        <f>('broad money'!Y185/100)*nGDP!Y185</f>
        <v>0</v>
      </c>
      <c r="Z185">
        <f>('broad money'!Z185/100)*nGDP!Z185</f>
        <v>0</v>
      </c>
      <c r="AA185">
        <f>('broad money'!AA185/100)*nGDP!AA185</f>
        <v>0</v>
      </c>
      <c r="AB185">
        <f>('broad money'!AB185/100)*nGDP!AB185</f>
        <v>0</v>
      </c>
      <c r="AC185">
        <f>('broad money'!AC185/100)*nGDP!AC185</f>
        <v>0</v>
      </c>
      <c r="AD185">
        <f>('broad money'!AD185/100)*nGDP!AD185</f>
        <v>0</v>
      </c>
      <c r="AE185">
        <f>('broad money'!AE185/100)*nGDP!AE185</f>
        <v>0</v>
      </c>
      <c r="AF185">
        <f>('broad money'!AF185/100)*nGDP!AF185</f>
        <v>0</v>
      </c>
      <c r="AG185">
        <f>('broad money'!AG185/100)*nGDP!AG185</f>
        <v>0</v>
      </c>
      <c r="AH185">
        <f>('broad money'!AH185/100)*nGDP!AH185</f>
        <v>0</v>
      </c>
      <c r="AI185">
        <f>('broad money'!AI185/100)*nGDP!AI185</f>
        <v>0</v>
      </c>
      <c r="AJ185">
        <f>('broad money'!AJ185/100)*nGDP!AJ185</f>
        <v>0</v>
      </c>
      <c r="AK185">
        <f>('broad money'!AK185/100)*nGDP!AK185</f>
        <v>0</v>
      </c>
      <c r="AL185">
        <f>('broad money'!AL185/100)*nGDP!AL185</f>
        <v>0</v>
      </c>
      <c r="AM185">
        <f>('broad money'!AM185/100)*nGDP!AM185</f>
        <v>0</v>
      </c>
      <c r="AN185">
        <f>('broad money'!AN185/100)*nGDP!AN185</f>
        <v>0</v>
      </c>
      <c r="AO185">
        <f>('broad money'!AO185/100)*nGDP!AO185</f>
        <v>0</v>
      </c>
      <c r="AP185">
        <f>('broad money'!AP185/100)*nGDP!AP185</f>
        <v>0</v>
      </c>
      <c r="AQ185">
        <f>('broad money'!AQ185/100)*nGDP!AQ185</f>
        <v>0</v>
      </c>
      <c r="AR185">
        <f>('broad money'!AR185/100)*nGDP!AR185</f>
        <v>0</v>
      </c>
      <c r="AS185">
        <f>('broad money'!AS185/100)*nGDP!AS185</f>
        <v>0</v>
      </c>
      <c r="AT185">
        <f>('broad money'!AT185/100)*nGDP!AT185</f>
        <v>0</v>
      </c>
      <c r="AU185">
        <f>('broad money'!AU185/100)*nGDP!AU185</f>
        <v>0</v>
      </c>
      <c r="AV185">
        <f>('broad money'!AV185/100)*nGDP!AV185</f>
        <v>0</v>
      </c>
      <c r="AW185">
        <f>('broad money'!AW185/100)*nGDP!AW185</f>
        <v>0</v>
      </c>
      <c r="AX185">
        <f>('broad money'!AX185/100)*nGDP!AX185</f>
        <v>0</v>
      </c>
      <c r="AY185">
        <f>('broad money'!AY185/100)*nGDP!AY185</f>
        <v>0</v>
      </c>
      <c r="AZ185">
        <f>('broad money'!AZ185/100)*nGDP!AZ185</f>
        <v>0</v>
      </c>
      <c r="BA185">
        <f>('broad money'!BA185/100)*nGDP!BA185</f>
        <v>0</v>
      </c>
      <c r="BB185">
        <f>('broad money'!BB185/100)*nGDP!BB185</f>
        <v>0</v>
      </c>
      <c r="BC185">
        <f>('broad money'!BC185/100)*nGDP!BC185</f>
        <v>0</v>
      </c>
      <c r="BD185">
        <f>('broad money'!BD185/100)*nGDP!BD185</f>
        <v>0</v>
      </c>
      <c r="BE185">
        <f>('broad money'!BE185/100)*nGDP!BE185</f>
        <v>0</v>
      </c>
      <c r="BF185">
        <f>('broad money'!BF185/100)*nGDP!BF185</f>
        <v>0</v>
      </c>
      <c r="BG185">
        <f>('broad money'!BG185/100)*nGDP!BG185</f>
        <v>0</v>
      </c>
      <c r="BH185">
        <f>('broad money'!BH185/100)*nGDP!BH185</f>
        <v>0</v>
      </c>
      <c r="BI185">
        <f>('broad money'!BI185/100)*nGDP!BI185</f>
        <v>0</v>
      </c>
      <c r="BJ185">
        <f>('broad money'!BJ185/100)*nGDP!BJ185</f>
        <v>0</v>
      </c>
      <c r="BK185">
        <f>('broad money'!BK185/100)*nGDP!BK185</f>
        <v>0</v>
      </c>
      <c r="BL185">
        <f>('broad money'!BL185/100)*nGDP!BL185</f>
        <v>0</v>
      </c>
      <c r="BM185">
        <f>('broad money'!BM185/100)*nGDP!BM185</f>
        <v>0</v>
      </c>
      <c r="BN185">
        <f>('broad money'!BN185/100)*nGDP!BN185</f>
        <v>0</v>
      </c>
      <c r="BO185">
        <f>('broad money'!BO185/100)*nGDP!BO185</f>
        <v>0</v>
      </c>
      <c r="BP185">
        <f>('broad money'!BP185/100)*nGDP!BP185</f>
        <v>0</v>
      </c>
      <c r="BQ185">
        <f>('broad money'!BQ185/100)*nGDP!BQ185</f>
        <v>0</v>
      </c>
    </row>
    <row r="186" spans="1:69" x14ac:dyDescent="0.35">
      <c r="A186" t="s">
        <v>582</v>
      </c>
      <c r="B186" t="s">
        <v>583</v>
      </c>
      <c r="C186" t="s">
        <v>816</v>
      </c>
      <c r="D186" t="s">
        <v>817</v>
      </c>
      <c r="E186">
        <f>('broad money'!E186/100)*nGDP!E186</f>
        <v>1660074163.0073314</v>
      </c>
      <c r="F186">
        <f>('broad money'!F186/100)*nGDP!F186</f>
        <v>1622252909.7058971</v>
      </c>
      <c r="G186">
        <f>('broad money'!G186/100)*nGDP!G186</f>
        <v>1613564340.5848901</v>
      </c>
      <c r="H186">
        <f>('broad money'!H186/100)*nGDP!H186</f>
        <v>1653004446.6811399</v>
      </c>
      <c r="I186">
        <f>('broad money'!I186/100)*nGDP!I186</f>
        <v>1764751413.9538546</v>
      </c>
      <c r="J186">
        <f>('broad money'!J186/100)*nGDP!J186</f>
        <v>1265138483.2544365</v>
      </c>
      <c r="K186">
        <f>('broad money'!K186/100)*nGDP!K186</f>
        <v>1321826943.2296929</v>
      </c>
      <c r="L186">
        <f>('broad money'!L186/100)*nGDP!L186</f>
        <v>1260846928.4675229</v>
      </c>
      <c r="M186">
        <f>('broad money'!M186/100)*nGDP!M186</f>
        <v>1066116952.5485436</v>
      </c>
      <c r="N186">
        <f>('broad money'!N186/100)*nGDP!N186</f>
        <v>1198601771.5055296</v>
      </c>
      <c r="O186">
        <f>('broad money'!O186/100)*nGDP!O186</f>
        <v>1307458841.975584</v>
      </c>
      <c r="P186">
        <f>('broad money'!P186/100)*nGDP!P186</f>
        <v>1567870744.3739195</v>
      </c>
      <c r="Q186">
        <f>('broad money'!Q186/100)*nGDP!Q186</f>
        <v>2247824501.7015109</v>
      </c>
      <c r="R186">
        <f>('broad money'!R186/100)*nGDP!R186</f>
        <v>3442882983.1640596</v>
      </c>
      <c r="S186">
        <f>('broad money'!S186/100)*nGDP!S186</f>
        <v>3616464423.6072946</v>
      </c>
      <c r="T186">
        <f>('broad money'!T186/100)*nGDP!T186</f>
        <v>3280472103.0042834</v>
      </c>
      <c r="U186">
        <f>('broad money'!U186/100)*nGDP!U186</f>
        <v>3347349961.0288267</v>
      </c>
      <c r="V186">
        <f>('broad money'!V186/100)*nGDP!V186</f>
        <v>3891320233.0403781</v>
      </c>
      <c r="W186">
        <f>('broad money'!W186/100)*nGDP!W186</f>
        <v>5137008779.2642136</v>
      </c>
      <c r="X186">
        <f>('broad money'!X186/100)*nGDP!X186</f>
        <v>5837403586.0963535</v>
      </c>
      <c r="Y186">
        <f>('broad money'!Y186/100)*nGDP!Y186</f>
        <v>6141574985.5240459</v>
      </c>
      <c r="Z186">
        <f>('broad money'!Z186/100)*nGDP!Z186</f>
        <v>6167246690.5336876</v>
      </c>
      <c r="AA186">
        <f>('broad money'!AA186/100)*nGDP!AA186</f>
        <v>6153190094.6831694</v>
      </c>
      <c r="AB186">
        <f>('broad money'!AB186/100)*nGDP!AB186</f>
        <v>5919334910.6203938</v>
      </c>
      <c r="AC186">
        <f>('broad money'!AC186/100)*nGDP!AC186</f>
        <v>5620745618.5834398</v>
      </c>
      <c r="AD186">
        <f>('broad money'!AD186/100)*nGDP!AD186</f>
        <v>7350971867.0076504</v>
      </c>
      <c r="AE186">
        <f>('broad money'!AE186/100)*nGDP!AE186</f>
        <v>9481115335.8681965</v>
      </c>
      <c r="AF186">
        <f>('broad money'!AF186/100)*nGDP!AF186</f>
        <v>13070182606.00432</v>
      </c>
      <c r="AG186">
        <f>('broad money'!AG186/100)*nGDP!AG186</f>
        <v>28416493397.745586</v>
      </c>
      <c r="AH186">
        <f>('broad money'!AH186/100)*nGDP!AH186</f>
        <v>28566238385.512222</v>
      </c>
      <c r="AI186">
        <f>('broad money'!AI186/100)*nGDP!AI186</f>
        <v>31795926014.462437</v>
      </c>
      <c r="AJ186">
        <f>('broad money'!AJ186/100)*nGDP!AJ186</f>
        <v>30421685797.884369</v>
      </c>
      <c r="AK186">
        <f>('broad money'!AK186/100)*nGDP!AK186</f>
        <v>29878455976.180344</v>
      </c>
      <c r="AL186">
        <f>('broad money'!AL186/100)*nGDP!AL186</f>
        <v>33000331840.053108</v>
      </c>
      <c r="AM186">
        <f>('broad money'!AM186/100)*nGDP!AM186</f>
        <v>39751572135.050987</v>
      </c>
      <c r="AN186">
        <f>('broad money'!AN186/100)*nGDP!AN186</f>
        <v>47306256641.870293</v>
      </c>
      <c r="AO186">
        <f>('broad money'!AO186/100)*nGDP!AO186</f>
        <v>56393645067.295654</v>
      </c>
      <c r="AP186">
        <f>('broad money'!AP186/100)*nGDP!AP186</f>
        <v>54637395196.368935</v>
      </c>
      <c r="AQ186">
        <f>('broad money'!AQ186/100)*nGDP!AQ186</f>
        <v>45749965787.673027</v>
      </c>
      <c r="AR186">
        <f>('broad money'!AR186/100)*nGDP!AR186</f>
        <v>48330115729.928963</v>
      </c>
      <c r="AS186">
        <f>('broad money'!AS186/100)*nGDP!AS186</f>
        <v>41509936328.107841</v>
      </c>
      <c r="AT186">
        <f>('broad money'!AT186/100)*nGDP!AT186</f>
        <v>43157780355.784378</v>
      </c>
      <c r="AU186">
        <f>('broad money'!AU186/100)*nGDP!AU186</f>
        <v>50941639333.150925</v>
      </c>
      <c r="AV186">
        <f>('broad money'!AV186/100)*nGDP!AV186</f>
        <v>69118202203.829239</v>
      </c>
      <c r="AW186">
        <f>('broad money'!AW186/100)*nGDP!AW186</f>
        <v>78767303612.638931</v>
      </c>
      <c r="AX186">
        <f>('broad money'!AX186/100)*nGDP!AX186</f>
        <v>90321032720.467422</v>
      </c>
      <c r="AY186">
        <f>('broad money'!AY186/100)*nGDP!AY186</f>
        <v>92560124196.654251</v>
      </c>
      <c r="AZ186">
        <f>('broad money'!AZ186/100)*nGDP!AZ186</f>
        <v>116587485702.73398</v>
      </c>
      <c r="BA186">
        <f>('broad money'!BA186/100)*nGDP!BA186</f>
        <v>123048583630.2171</v>
      </c>
      <c r="BB186">
        <f>('broad money'!BB186/100)*nGDP!BB186</f>
        <v>108659660679.31154</v>
      </c>
      <c r="BC186">
        <f>('broad money'!BC186/100)*nGDP!BC186</f>
        <v>135819085206.69508</v>
      </c>
      <c r="BD186">
        <f>('broad money'!BD186/100)*nGDP!BD186</f>
        <v>0</v>
      </c>
      <c r="BE186">
        <f>('broad money'!BE186/100)*nGDP!BE186</f>
        <v>0</v>
      </c>
      <c r="BF186">
        <f>('broad money'!BF186/100)*nGDP!BF186</f>
        <v>177195823396.47928</v>
      </c>
      <c r="BG186">
        <f>('broad money'!BG186/100)*nGDP!BG186</f>
        <v>191276442773.00058</v>
      </c>
      <c r="BH186">
        <f>('broad money'!BH186/100)*nGDP!BH186</f>
        <v>176629997036.21091</v>
      </c>
      <c r="BI186">
        <f>('broad money'!BI186/100)*nGDP!BI186</f>
        <v>189825138441.72491</v>
      </c>
      <c r="BJ186">
        <f>('broad money'!BJ186/100)*nGDP!BJ186</f>
        <v>207899763750.15591</v>
      </c>
      <c r="BK186">
        <f>('broad money'!BK186/100)*nGDP!BK186</f>
        <v>215462334876.69586</v>
      </c>
      <c r="BL186">
        <f>('broad money'!BL186/100)*nGDP!BL186</f>
        <v>214820840978.34076</v>
      </c>
      <c r="BM186">
        <f>('broad money'!BM186/100)*nGDP!BM186</f>
        <v>237202405442.94611</v>
      </c>
      <c r="BN186">
        <f>('broad money'!BN186/100)*nGDP!BN186</f>
        <v>276985386900.55103</v>
      </c>
      <c r="BO186">
        <f>('broad money'!BO186/100)*nGDP!BO186</f>
        <v>252842021324.93655</v>
      </c>
      <c r="BP186">
        <f>('broad money'!BP186/100)*nGDP!BP186</f>
        <v>253610795447.56787</v>
      </c>
      <c r="BQ186">
        <f>('broad money'!BQ186/100)*nGDP!BQ186</f>
        <v>260281093016.33487</v>
      </c>
    </row>
    <row r="187" spans="1:69" x14ac:dyDescent="0.35">
      <c r="A187" t="s">
        <v>584</v>
      </c>
      <c r="B187" t="s">
        <v>585</v>
      </c>
      <c r="C187" t="s">
        <v>816</v>
      </c>
      <c r="D187" t="s">
        <v>817</v>
      </c>
      <c r="E187">
        <f>('broad money'!E187/100)*nGDP!E187</f>
        <v>575658686312.8147</v>
      </c>
      <c r="F187">
        <f>('broad money'!F187/100)*nGDP!F187</f>
        <v>627719172580.99158</v>
      </c>
      <c r="G187">
        <f>('broad money'!G187/100)*nGDP!G187</f>
        <v>701676999301.43018</v>
      </c>
      <c r="H187">
        <f>('broad money'!H187/100)*nGDP!H187</f>
        <v>780343902432.11255</v>
      </c>
      <c r="I187">
        <f>('broad money'!I187/100)*nGDP!I187</f>
        <v>858783828753.61243</v>
      </c>
      <c r="J187">
        <f>('broad money'!J187/100)*nGDP!J187</f>
        <v>940682964864.19299</v>
      </c>
      <c r="K187">
        <f>('broad money'!K187/100)*nGDP!K187</f>
        <v>1002452088399.2542</v>
      </c>
      <c r="L187">
        <f>('broad money'!L187/100)*nGDP!L187</f>
        <v>1110325340784.304</v>
      </c>
      <c r="M187">
        <f>('broad money'!M187/100)*nGDP!M187</f>
        <v>1207303108818.1682</v>
      </c>
      <c r="N187">
        <f>('broad money'!N187/100)*nGDP!N187</f>
        <v>1268178563841.6213</v>
      </c>
      <c r="O187">
        <f>('broad money'!O187/100)*nGDP!O187</f>
        <v>1524559156110.2283</v>
      </c>
      <c r="P187">
        <f>('broad money'!P187/100)*nGDP!P187</f>
        <v>1791160374463.7991</v>
      </c>
      <c r="Q187">
        <f>('broad money'!Q187/100)*nGDP!Q187</f>
        <v>2213019160449.0869</v>
      </c>
      <c r="R187">
        <f>('broad money'!R187/100)*nGDP!R187</f>
        <v>2700236978067.7891</v>
      </c>
      <c r="S187">
        <f>('broad money'!S187/100)*nGDP!S187</f>
        <v>2927692304544.9375</v>
      </c>
      <c r="T187">
        <f>('broad money'!T187/100)*nGDP!T187</f>
        <v>3330969533785.4478</v>
      </c>
      <c r="U187">
        <f>('broad money'!U187/100)*nGDP!U187</f>
        <v>3648430495631.5313</v>
      </c>
      <c r="V187">
        <f>('broad money'!V187/100)*nGDP!V187</f>
        <v>4209679245352.0693</v>
      </c>
      <c r="W187">
        <f>('broad money'!W187/100)*nGDP!W187</f>
        <v>5261602348326.8623</v>
      </c>
      <c r="X187">
        <f>('broad money'!X187/100)*nGDP!X187</f>
        <v>0</v>
      </c>
      <c r="Y187">
        <f>('broad money'!Y187/100)*nGDP!Y187</f>
        <v>0</v>
      </c>
      <c r="Z187">
        <f>('broad money'!Z187/100)*nGDP!Z187</f>
        <v>6885390462150.2998</v>
      </c>
      <c r="AA187">
        <f>('broad money'!AA187/100)*nGDP!AA187</f>
        <v>7046267356923.1553</v>
      </c>
      <c r="AB187">
        <f>('broad money'!AB187/100)*nGDP!AB187</f>
        <v>7477650258224.1729</v>
      </c>
      <c r="AC187">
        <f>('broad money'!AC187/100)*nGDP!AC187</f>
        <v>7945168656670.6963</v>
      </c>
      <c r="AD187">
        <f>('broad money'!AD187/100)*nGDP!AD187</f>
        <v>8457071568686.2207</v>
      </c>
      <c r="AE187">
        <f>('broad money'!AE187/100)*nGDP!AE187</f>
        <v>11323765032494.154</v>
      </c>
      <c r="AF187">
        <f>('broad money'!AF187/100)*nGDP!AF187</f>
        <v>13824396904732.33</v>
      </c>
      <c r="AG187">
        <f>('broad money'!AG187/100)*nGDP!AG187</f>
        <v>15912982905362.371</v>
      </c>
      <c r="AH187">
        <f>('broad money'!AH187/100)*nGDP!AH187</f>
        <v>16642014790405.35</v>
      </c>
      <c r="AI187">
        <f>('broad money'!AI187/100)*nGDP!AI187</f>
        <v>18129862776041.387</v>
      </c>
      <c r="AJ187">
        <f>('broad money'!AJ187/100)*nGDP!AJ187</f>
        <v>19315848252540.164</v>
      </c>
      <c r="AK187">
        <f>('broad money'!AK187/100)*nGDP!AK187</f>
        <v>20226421605355.621</v>
      </c>
      <c r="AL187">
        <f>('broad money'!AL187/100)*nGDP!AL187</f>
        <v>21196319496793.453</v>
      </c>
      <c r="AM187">
        <f>('broad money'!AM187/100)*nGDP!AM187</f>
        <v>22950468867371.406</v>
      </c>
      <c r="AN187">
        <f>('broad money'!AN187/100)*nGDP!AN187</f>
        <v>26126614055395.246</v>
      </c>
      <c r="AO187">
        <f>('broad money'!AO187/100)*nGDP!AO187</f>
        <v>25474137045450.145</v>
      </c>
      <c r="AP187">
        <f>('broad money'!AP187/100)*nGDP!AP187</f>
        <v>25066677695017.789</v>
      </c>
      <c r="AQ187">
        <f>('broad money'!AQ187/100)*nGDP!AQ187</f>
        <v>25672526677056.566</v>
      </c>
      <c r="AR187">
        <f>('broad money'!AR187/100)*nGDP!AR187</f>
        <v>28477993665986.281</v>
      </c>
      <c r="AS187">
        <f>('broad money'!AS187/100)*nGDP!AS187</f>
        <v>29164082242913.262</v>
      </c>
      <c r="AT187">
        <f>('broad money'!AT187/100)*nGDP!AT187</f>
        <v>27454851638101.414</v>
      </c>
      <c r="AU187">
        <f>('broad money'!AU187/100)*nGDP!AU187</f>
        <v>28594020374309.777</v>
      </c>
      <c r="AV187">
        <f>('broad money'!AV187/100)*nGDP!AV187</f>
        <v>32232937260306.262</v>
      </c>
      <c r="AW187">
        <f>('broad money'!AW187/100)*nGDP!AW187</f>
        <v>35775689902939.672</v>
      </c>
      <c r="AX187">
        <f>('broad money'!AX187/100)*nGDP!AX187</f>
        <v>37836049817700.102</v>
      </c>
      <c r="AY187">
        <f>('broad money'!AY187/100)*nGDP!AY187</f>
        <v>40200033880348.469</v>
      </c>
      <c r="AZ187">
        <f>('broad money'!AZ187/100)*nGDP!AZ187</f>
        <v>44357746061975.477</v>
      </c>
      <c r="BA187">
        <f>('broad money'!BA187/100)*nGDP!BA187</f>
        <v>50053372564870.961</v>
      </c>
      <c r="BB187">
        <f>('broad money'!BB187/100)*nGDP!BB187</f>
        <v>50383767133340.094</v>
      </c>
      <c r="BC187">
        <f>('broad money'!BC187/100)*nGDP!BC187</f>
        <v>51508232404319.68</v>
      </c>
      <c r="BD187">
        <f>('broad money'!BD187/100)*nGDP!BD187</f>
        <v>56746708224123.914</v>
      </c>
      <c r="BE187">
        <f>('broad money'!BE187/100)*nGDP!BE187</f>
        <v>56975033069467.188</v>
      </c>
      <c r="BF187">
        <f>('broad money'!BF187/100)*nGDP!BF187</f>
        <v>56154074810534.117</v>
      </c>
      <c r="BG187">
        <f>('broad money'!BG187/100)*nGDP!BG187</f>
        <v>56908533046868.781</v>
      </c>
      <c r="BH187">
        <f>('broad money'!BH187/100)*nGDP!BH187</f>
        <v>53085798952435.625</v>
      </c>
      <c r="BI187">
        <f>('broad money'!BI187/100)*nGDP!BI187</f>
        <v>56104947628860.203</v>
      </c>
      <c r="BJ187">
        <f>('broad money'!BJ187/100)*nGDP!BJ187</f>
        <v>57864644419320.125</v>
      </c>
      <c r="BK187">
        <f>('broad money'!BK187/100)*nGDP!BK187</f>
        <v>61085348461599.656</v>
      </c>
      <c r="BL187">
        <f>('broad money'!BL187/100)*nGDP!BL187</f>
        <v>63130142655961.313</v>
      </c>
      <c r="BM187">
        <f>('broad money'!BM187/100)*nGDP!BM187</f>
        <v>71245337114989.266</v>
      </c>
      <c r="BN187">
        <f>('broad money'!BN187/100)*nGDP!BN187</f>
        <v>80479038131863.391</v>
      </c>
      <c r="BO187">
        <f>('broad money'!BO187/100)*nGDP!BO187</f>
        <v>75111272868835.469</v>
      </c>
      <c r="BP187">
        <f>('broad money'!BP187/100)*nGDP!BP187</f>
        <v>75730452026616.141</v>
      </c>
      <c r="BQ187">
        <f>('broad money'!BQ187/100)*nGDP!BQ187</f>
        <v>0</v>
      </c>
    </row>
    <row r="188" spans="1:69" x14ac:dyDescent="0.35">
      <c r="A188" t="s">
        <v>586</v>
      </c>
      <c r="B188" t="s">
        <v>587</v>
      </c>
      <c r="C188" t="s">
        <v>816</v>
      </c>
      <c r="D188" t="s">
        <v>817</v>
      </c>
      <c r="E188">
        <f>('broad money'!E188/100)*nGDP!E188</f>
        <v>0</v>
      </c>
      <c r="F188">
        <f>('broad money'!F188/100)*nGDP!F188</f>
        <v>0</v>
      </c>
      <c r="G188">
        <f>('broad money'!G188/100)*nGDP!G188</f>
        <v>0</v>
      </c>
      <c r="H188">
        <f>('broad money'!H188/100)*nGDP!H188</f>
        <v>0</v>
      </c>
      <c r="I188">
        <f>('broad money'!I188/100)*nGDP!I188</f>
        <v>0</v>
      </c>
      <c r="J188">
        <f>('broad money'!J188/100)*nGDP!J188</f>
        <v>0</v>
      </c>
      <c r="K188">
        <f>('broad money'!K188/100)*nGDP!K188</f>
        <v>0</v>
      </c>
      <c r="L188">
        <f>('broad money'!L188/100)*nGDP!L188</f>
        <v>0</v>
      </c>
      <c r="M188">
        <f>('broad money'!M188/100)*nGDP!M188</f>
        <v>0</v>
      </c>
      <c r="N188">
        <f>('broad money'!N188/100)*nGDP!N188</f>
        <v>0</v>
      </c>
      <c r="O188">
        <f>('broad money'!O188/100)*nGDP!O188</f>
        <v>0</v>
      </c>
      <c r="P188">
        <f>('broad money'!P188/100)*nGDP!P188</f>
        <v>0</v>
      </c>
      <c r="Q188">
        <f>('broad money'!Q188/100)*nGDP!Q188</f>
        <v>116628840.4864334</v>
      </c>
      <c r="R188">
        <f>('broad money'!R188/100)*nGDP!R188</f>
        <v>132900455.12096612</v>
      </c>
      <c r="S188">
        <f>('broad money'!S188/100)*nGDP!S188</f>
        <v>246783439.49044442</v>
      </c>
      <c r="T188">
        <f>('broad money'!T188/100)*nGDP!T188</f>
        <v>341586566.29994309</v>
      </c>
      <c r="U188">
        <f>('broad money'!U188/100)*nGDP!U188</f>
        <v>476525767.22640353</v>
      </c>
      <c r="V188">
        <f>('broad money'!V188/100)*nGDP!V188</f>
        <v>598022582.51302958</v>
      </c>
      <c r="W188">
        <f>('broad money'!W188/100)*nGDP!W188</f>
        <v>667672264.04168963</v>
      </c>
      <c r="X188">
        <f>('broad money'!X188/100)*nGDP!X188</f>
        <v>712848870.87435007</v>
      </c>
      <c r="Y188">
        <f>('broad money'!Y188/100)*nGDP!Y188</f>
        <v>940952518.81876123</v>
      </c>
      <c r="Z188">
        <f>('broad money'!Z188/100)*nGDP!Z188</f>
        <v>1304837869.1372361</v>
      </c>
      <c r="AA188">
        <f>('broad money'!AA188/100)*nGDP!AA188</f>
        <v>1652776491.0248961</v>
      </c>
      <c r="AB188">
        <f>('broad money'!AB188/100)*nGDP!AB188</f>
        <v>2039817602.7793834</v>
      </c>
      <c r="AC188">
        <f>('broad money'!AC188/100)*nGDP!AC188</f>
        <v>2240908288.1437912</v>
      </c>
      <c r="AD188">
        <f>('broad money'!AD188/100)*nGDP!AD188</f>
        <v>2712720218.8798218</v>
      </c>
      <c r="AE188">
        <f>('broad money'!AE188/100)*nGDP!AE188</f>
        <v>2286594656.2927089</v>
      </c>
      <c r="AF188">
        <f>('broad money'!AF188/100)*nGDP!AF188</f>
        <v>2391396618.9856997</v>
      </c>
      <c r="AG188">
        <f>('broad money'!AG188/100)*nGDP!AG188</f>
        <v>2533420026.0077996</v>
      </c>
      <c r="AH188">
        <f>('broad money'!AH188/100)*nGDP!AH188</f>
        <v>2771851755.5266557</v>
      </c>
      <c r="AI188">
        <f>('broad money'!AI188/100)*nGDP!AI188</f>
        <v>3048184655.3966198</v>
      </c>
      <c r="AJ188">
        <f>('broad money'!AJ188/100)*nGDP!AJ188</f>
        <v>3214366710.0130062</v>
      </c>
      <c r="AK188">
        <f>('broad money'!AK188/100)*nGDP!AK188</f>
        <v>3313654096.2288799</v>
      </c>
      <c r="AL188">
        <f>('broad money'!AL188/100)*nGDP!AL188</f>
        <v>3421232769.830945</v>
      </c>
      <c r="AM188">
        <f>('broad money'!AM188/100)*nGDP!AM188</f>
        <v>3651635890.7672267</v>
      </c>
      <c r="AN188">
        <f>('broad money'!AN188/100)*nGDP!AN188</f>
        <v>3931984395.3186002</v>
      </c>
      <c r="AO188">
        <f>('broad money'!AO188/100)*nGDP!AO188</f>
        <v>4249394018.205471</v>
      </c>
      <c r="AP188">
        <f>('broad money'!AP188/100)*nGDP!AP188</f>
        <v>5290431729.5188551</v>
      </c>
      <c r="AQ188">
        <f>('broad money'!AQ188/100)*nGDP!AQ188</f>
        <v>5542795838.7516232</v>
      </c>
      <c r="AR188">
        <f>('broad money'!AR188/100)*nGDP!AR188</f>
        <v>5897162548.7646284</v>
      </c>
      <c r="AS188">
        <f>('broad money'!AS188/100)*nGDP!AS188</f>
        <v>6252410923.2769766</v>
      </c>
      <c r="AT188">
        <f>('broad money'!AT188/100)*nGDP!AT188</f>
        <v>6927924577.3732319</v>
      </c>
      <c r="AU188">
        <f>('broad money'!AU188/100)*nGDP!AU188</f>
        <v>7312769830.949296</v>
      </c>
      <c r="AV188">
        <f>('broad money'!AV188/100)*nGDP!AV188</f>
        <v>7489914174.2522669</v>
      </c>
      <c r="AW188">
        <f>('broad money'!AW188/100)*nGDP!AW188</f>
        <v>7795568270.4811296</v>
      </c>
      <c r="AX188">
        <f>('broad money'!AX188/100)*nGDP!AX188</f>
        <v>9483625487.646307</v>
      </c>
      <c r="AY188">
        <f>('broad money'!AY188/100)*nGDP!AY188</f>
        <v>11802356306.892059</v>
      </c>
      <c r="AZ188">
        <f>('broad money'!AZ188/100)*nGDP!AZ188</f>
        <v>15894255544.863472</v>
      </c>
      <c r="BA188">
        <f>('broad money'!BA188/100)*nGDP!BA188</f>
        <v>19592244473.341965</v>
      </c>
      <c r="BB188">
        <f>('broad money'!BB188/100)*nGDP!BB188</f>
        <v>20519937068.920696</v>
      </c>
      <c r="BC188">
        <f>('broad money'!BC188/100)*nGDP!BC188</f>
        <v>22847327591.677505</v>
      </c>
      <c r="BD188">
        <f>('broad money'!BD188/100)*nGDP!BD188</f>
        <v>25630394015.604668</v>
      </c>
      <c r="BE188">
        <f>('broad money'!BE188/100)*nGDP!BE188</f>
        <v>28379770353.706108</v>
      </c>
      <c r="BF188">
        <f>('broad money'!BF188/100)*nGDP!BF188</f>
        <v>30787880704.811485</v>
      </c>
      <c r="BG188">
        <f>('broad money'!BG188/100)*nGDP!BG188</f>
        <v>34491465188.556618</v>
      </c>
      <c r="BH188">
        <f>('broad money'!BH188/100)*nGDP!BH188</f>
        <v>39392731487.646347</v>
      </c>
      <c r="BI188">
        <f>('broad money'!BI188/100)*nGDP!BI188</f>
        <v>40113962954.486343</v>
      </c>
      <c r="BJ188">
        <f>('broad money'!BJ188/100)*nGDP!BJ188</f>
        <v>41791417425.227524</v>
      </c>
      <c r="BK188">
        <f>('broad money'!BK188/100)*nGDP!BK188</f>
        <v>0</v>
      </c>
      <c r="BL188">
        <f>('broad money'!BL188/100)*nGDP!BL188</f>
        <v>0</v>
      </c>
      <c r="BM188">
        <f>('broad money'!BM188/100)*nGDP!BM188</f>
        <v>0</v>
      </c>
      <c r="BN188">
        <f>('broad money'!BN188/100)*nGDP!BN188</f>
        <v>0</v>
      </c>
      <c r="BO188">
        <f>('broad money'!BO188/100)*nGDP!BO188</f>
        <v>0</v>
      </c>
      <c r="BP188">
        <f>('broad money'!BP188/100)*nGDP!BP188</f>
        <v>0</v>
      </c>
      <c r="BQ188">
        <f>('broad money'!BQ188/100)*nGDP!BQ188</f>
        <v>0</v>
      </c>
    </row>
    <row r="189" spans="1:69" x14ac:dyDescent="0.35">
      <c r="A189" t="s">
        <v>588</v>
      </c>
      <c r="B189" t="s">
        <v>589</v>
      </c>
      <c r="C189" t="s">
        <v>816</v>
      </c>
      <c r="D189" t="s">
        <v>817</v>
      </c>
      <c r="E189">
        <f>('broad money'!E189/100)*nGDP!E189</f>
        <v>0</v>
      </c>
      <c r="F189">
        <f>('broad money'!F189/100)*nGDP!F189</f>
        <v>0</v>
      </c>
      <c r="G189">
        <f>('broad money'!G189/100)*nGDP!G189</f>
        <v>0</v>
      </c>
      <c r="H189">
        <f>('broad money'!H189/100)*nGDP!H189</f>
        <v>0</v>
      </c>
      <c r="I189">
        <f>('broad money'!I189/100)*nGDP!I189</f>
        <v>0</v>
      </c>
      <c r="J189">
        <f>('broad money'!J189/100)*nGDP!J189</f>
        <v>0</v>
      </c>
      <c r="K189">
        <f>('broad money'!K189/100)*nGDP!K189</f>
        <v>0</v>
      </c>
      <c r="L189">
        <f>('broad money'!L189/100)*nGDP!L189</f>
        <v>0</v>
      </c>
      <c r="M189">
        <f>('broad money'!M189/100)*nGDP!M189</f>
        <v>0</v>
      </c>
      <c r="N189">
        <f>('broad money'!N189/100)*nGDP!N189</f>
        <v>0</v>
      </c>
      <c r="O189">
        <f>('broad money'!O189/100)*nGDP!O189</f>
        <v>0</v>
      </c>
      <c r="P189">
        <f>('broad money'!P189/100)*nGDP!P189</f>
        <v>0</v>
      </c>
      <c r="Q189">
        <f>('broad money'!Q189/100)*nGDP!Q189</f>
        <v>0</v>
      </c>
      <c r="R189">
        <f>('broad money'!R189/100)*nGDP!R189</f>
        <v>0</v>
      </c>
      <c r="S189">
        <f>('broad money'!S189/100)*nGDP!S189</f>
        <v>0</v>
      </c>
      <c r="T189">
        <f>('broad money'!T189/100)*nGDP!T189</f>
        <v>0</v>
      </c>
      <c r="U189">
        <f>('broad money'!U189/100)*nGDP!U189</f>
        <v>0</v>
      </c>
      <c r="V189">
        <f>('broad money'!V189/100)*nGDP!V189</f>
        <v>0</v>
      </c>
      <c r="W189">
        <f>('broad money'!W189/100)*nGDP!W189</f>
        <v>0</v>
      </c>
      <c r="X189">
        <f>('broad money'!X189/100)*nGDP!X189</f>
        <v>0</v>
      </c>
      <c r="Y189">
        <f>('broad money'!Y189/100)*nGDP!Y189</f>
        <v>0</v>
      </c>
      <c r="Z189">
        <f>('broad money'!Z189/100)*nGDP!Z189</f>
        <v>0</v>
      </c>
      <c r="AA189">
        <f>('broad money'!AA189/100)*nGDP!AA189</f>
        <v>0</v>
      </c>
      <c r="AB189">
        <f>('broad money'!AB189/100)*nGDP!AB189</f>
        <v>0</v>
      </c>
      <c r="AC189">
        <f>('broad money'!AC189/100)*nGDP!AC189</f>
        <v>0</v>
      </c>
      <c r="AD189">
        <f>('broad money'!AD189/100)*nGDP!AD189</f>
        <v>0</v>
      </c>
      <c r="AE189">
        <f>('broad money'!AE189/100)*nGDP!AE189</f>
        <v>0</v>
      </c>
      <c r="AF189">
        <f>('broad money'!AF189/100)*nGDP!AF189</f>
        <v>0</v>
      </c>
      <c r="AG189">
        <f>('broad money'!AG189/100)*nGDP!AG189</f>
        <v>0</v>
      </c>
      <c r="AH189">
        <f>('broad money'!AH189/100)*nGDP!AH189</f>
        <v>0</v>
      </c>
      <c r="AI189">
        <f>('broad money'!AI189/100)*nGDP!AI189</f>
        <v>0</v>
      </c>
      <c r="AJ189">
        <f>('broad money'!AJ189/100)*nGDP!AJ189</f>
        <v>0</v>
      </c>
      <c r="AK189">
        <f>('broad money'!AK189/100)*nGDP!AK189</f>
        <v>0</v>
      </c>
      <c r="AL189">
        <f>('broad money'!AL189/100)*nGDP!AL189</f>
        <v>0</v>
      </c>
      <c r="AM189">
        <f>('broad money'!AM189/100)*nGDP!AM189</f>
        <v>0</v>
      </c>
      <c r="AN189">
        <f>('broad money'!AN189/100)*nGDP!AN189</f>
        <v>0</v>
      </c>
      <c r="AO189">
        <f>('broad money'!AO189/100)*nGDP!AO189</f>
        <v>0</v>
      </c>
      <c r="AP189">
        <f>('broad money'!AP189/100)*nGDP!AP189</f>
        <v>0</v>
      </c>
      <c r="AQ189">
        <f>('broad money'!AQ189/100)*nGDP!AQ189</f>
        <v>0</v>
      </c>
      <c r="AR189">
        <f>('broad money'!AR189/100)*nGDP!AR189</f>
        <v>0</v>
      </c>
      <c r="AS189">
        <f>('broad money'!AS189/100)*nGDP!AS189</f>
        <v>0</v>
      </c>
      <c r="AT189">
        <f>('broad money'!AT189/100)*nGDP!AT189</f>
        <v>0</v>
      </c>
      <c r="AU189">
        <f>('broad money'!AU189/100)*nGDP!AU189</f>
        <v>0</v>
      </c>
      <c r="AV189">
        <f>('broad money'!AV189/100)*nGDP!AV189</f>
        <v>0</v>
      </c>
      <c r="AW189">
        <f>('broad money'!AW189/100)*nGDP!AW189</f>
        <v>0</v>
      </c>
      <c r="AX189">
        <f>('broad money'!AX189/100)*nGDP!AX189</f>
        <v>0</v>
      </c>
      <c r="AY189">
        <f>('broad money'!AY189/100)*nGDP!AY189</f>
        <v>0</v>
      </c>
      <c r="AZ189">
        <f>('broad money'!AZ189/100)*nGDP!AZ189</f>
        <v>0</v>
      </c>
      <c r="BA189">
        <f>('broad money'!BA189/100)*nGDP!BA189</f>
        <v>0</v>
      </c>
      <c r="BB189">
        <f>('broad money'!BB189/100)*nGDP!BB189</f>
        <v>0</v>
      </c>
      <c r="BC189">
        <f>('broad money'!BC189/100)*nGDP!BC189</f>
        <v>0</v>
      </c>
      <c r="BD189">
        <f>('broad money'!BD189/100)*nGDP!BD189</f>
        <v>0</v>
      </c>
      <c r="BE189">
        <f>('broad money'!BE189/100)*nGDP!BE189</f>
        <v>0</v>
      </c>
      <c r="BF189">
        <f>('broad money'!BF189/100)*nGDP!BF189</f>
        <v>0</v>
      </c>
      <c r="BG189">
        <f>('broad money'!BG189/100)*nGDP!BG189</f>
        <v>0</v>
      </c>
      <c r="BH189">
        <f>('broad money'!BH189/100)*nGDP!BH189</f>
        <v>0</v>
      </c>
      <c r="BI189">
        <f>('broad money'!BI189/100)*nGDP!BI189</f>
        <v>0</v>
      </c>
      <c r="BJ189">
        <f>('broad money'!BJ189/100)*nGDP!BJ189</f>
        <v>0</v>
      </c>
      <c r="BK189">
        <f>('broad money'!BK189/100)*nGDP!BK189</f>
        <v>0</v>
      </c>
      <c r="BL189">
        <f>('broad money'!BL189/100)*nGDP!BL189</f>
        <v>0</v>
      </c>
      <c r="BM189">
        <f>('broad money'!BM189/100)*nGDP!BM189</f>
        <v>0</v>
      </c>
      <c r="BN189">
        <f>('broad money'!BN189/100)*nGDP!BN189</f>
        <v>0</v>
      </c>
      <c r="BO189">
        <f>('broad money'!BO189/100)*nGDP!BO189</f>
        <v>0</v>
      </c>
      <c r="BP189">
        <f>('broad money'!BP189/100)*nGDP!BP189</f>
        <v>0</v>
      </c>
      <c r="BQ189">
        <f>('broad money'!BQ189/100)*nGDP!BQ189</f>
        <v>0</v>
      </c>
    </row>
    <row r="190" spans="1:69" x14ac:dyDescent="0.35">
      <c r="A190" t="s">
        <v>590</v>
      </c>
      <c r="B190" t="s">
        <v>591</v>
      </c>
      <c r="C190" t="s">
        <v>816</v>
      </c>
      <c r="D190" t="s">
        <v>817</v>
      </c>
      <c r="E190">
        <f>('broad money'!E190/100)*nGDP!E190</f>
        <v>1522889542.2091584</v>
      </c>
      <c r="F190">
        <f>('broad money'!F190/100)*nGDP!F190</f>
        <v>1462473750.5249877</v>
      </c>
      <c r="G190">
        <f>('broad money'!G190/100)*nGDP!G190</f>
        <v>1595212095.7580876</v>
      </c>
      <c r="H190">
        <f>('broad money'!H190/100)*nGDP!H190</f>
        <v>1863817723.6455264</v>
      </c>
      <c r="I190">
        <f>('broad money'!I190/100)*nGDP!I190</f>
        <v>2263628727.4254518</v>
      </c>
      <c r="J190">
        <f>('broad money'!J190/100)*nGDP!J190</f>
        <v>2532129357.4128489</v>
      </c>
      <c r="K190">
        <f>('broad money'!K190/100)*nGDP!K190</f>
        <v>3066988660.2267962</v>
      </c>
      <c r="L190">
        <f>('broad money'!L190/100)*nGDP!L190</f>
        <v>3167030659.3868132</v>
      </c>
      <c r="M190">
        <f>('broad money'!M190/100)*nGDP!M190</f>
        <v>3561465770.6845899</v>
      </c>
      <c r="N190">
        <f>('broad money'!N190/100)*nGDP!N190</f>
        <v>3901742965.1407013</v>
      </c>
      <c r="O190">
        <f>('broad money'!O190/100)*nGDP!O190</f>
        <v>4357853842.9231386</v>
      </c>
      <c r="P190">
        <f>('broad money'!P190/100)*nGDP!P190</f>
        <v>4957979840.4032125</v>
      </c>
      <c r="Q190">
        <f>('broad money'!Q190/100)*nGDP!Q190</f>
        <v>4775994489.4093294</v>
      </c>
      <c r="R190">
        <f>('broad money'!R190/100)*nGDP!R190</f>
        <v>2985169772.0609074</v>
      </c>
      <c r="S190">
        <f>('broad money'!S190/100)*nGDP!S190</f>
        <v>3149727272.7272706</v>
      </c>
      <c r="T190">
        <f>('broad money'!T190/100)*nGDP!T190</f>
        <v>3817939393.9394016</v>
      </c>
      <c r="U190">
        <f>('broad money'!U190/100)*nGDP!U190</f>
        <v>5047202020.202013</v>
      </c>
      <c r="V190">
        <f>('broad money'!V190/100)*nGDP!V190</f>
        <v>5953050505.0504999</v>
      </c>
      <c r="W190">
        <f>('broad money'!W190/100)*nGDP!W190</f>
        <v>7134282828.2828493</v>
      </c>
      <c r="X190">
        <f>('broad money'!X190/100)*nGDP!X190</f>
        <v>8496717171.7171488</v>
      </c>
      <c r="Y190">
        <f>('broad money'!Y190/100)*nGDP!Y190</f>
        <v>9830464646.4646168</v>
      </c>
      <c r="Z190">
        <f>('broad money'!Z190/100)*nGDP!Z190</f>
        <v>10963393939.393942</v>
      </c>
      <c r="AA190">
        <f>('broad money'!AA190/100)*nGDP!AA190</f>
        <v>12533886255.924147</v>
      </c>
      <c r="AB190">
        <f>('broad money'!AB190/100)*nGDP!AB190</f>
        <v>12589102362.204706</v>
      </c>
      <c r="AC190">
        <f>('broad money'!AC190/100)*nGDP!AC190</f>
        <v>12415575838.527763</v>
      </c>
      <c r="AD190">
        <f>('broad money'!AD190/100)*nGDP!AD190</f>
        <v>12663924802.110815</v>
      </c>
      <c r="AE190">
        <f>('broad money'!AE190/100)*nGDP!AE190</f>
        <v>13815393676.379442</v>
      </c>
      <c r="AF190">
        <f>('broad money'!AF190/100)*nGDP!AF190</f>
        <v>15111931255.461721</v>
      </c>
      <c r="AG190">
        <f>('broad money'!AG190/100)*nGDP!AG190</f>
        <v>15914411848.476217</v>
      </c>
      <c r="AH190">
        <f>('broad money'!AH190/100)*nGDP!AH190</f>
        <v>15659083363.245508</v>
      </c>
      <c r="AI190">
        <f>('broad money'!AI190/100)*nGDP!AI190</f>
        <v>15658921142.429741</v>
      </c>
      <c r="AJ190">
        <f>('broad money'!AJ190/100)*nGDP!AJ190</f>
        <v>17812616930.01302</v>
      </c>
      <c r="AK190">
        <f>('broad money'!AK190/100)*nGDP!AK190</f>
        <v>20790653380.341873</v>
      </c>
      <c r="AL190">
        <f>('broad money'!AL190/100)*nGDP!AL190</f>
        <v>23503451897.892193</v>
      </c>
      <c r="AM190">
        <f>('broad money'!AM190/100)*nGDP!AM190</f>
        <v>23746619749.716885</v>
      </c>
      <c r="AN190">
        <f>('broad money'!AN190/100)*nGDP!AN190</f>
        <v>26419649378.218697</v>
      </c>
      <c r="AO190">
        <f>('broad money'!AO190/100)*nGDP!AO190</f>
        <v>29153423154.027939</v>
      </c>
      <c r="AP190">
        <f>('broad money'!AP190/100)*nGDP!AP190</f>
        <v>30094891369.532574</v>
      </c>
      <c r="AQ190">
        <f>('broad money'!AQ190/100)*nGDP!AQ190</f>
        <v>29323651076.42141</v>
      </c>
      <c r="AR190">
        <f>('broad money'!AR190/100)*nGDP!AR190</f>
        <v>28225044164.419094</v>
      </c>
      <c r="AS190">
        <f>('broad money'!AS190/100)*nGDP!AS190</f>
        <v>28541696061.850666</v>
      </c>
      <c r="AT190">
        <f>('broad money'!AT190/100)*nGDP!AT190</f>
        <v>29023771899.690773</v>
      </c>
      <c r="AU190">
        <f>('broad money'!AU190/100)*nGDP!AU190</f>
        <v>32274121468.00914</v>
      </c>
      <c r="AV190">
        <f>('broad money'!AV190/100)*nGDP!AV190</f>
        <v>39992426156.735603</v>
      </c>
      <c r="AW190">
        <f>('broad money'!AW190/100)*nGDP!AW190</f>
        <v>48375091193.329964</v>
      </c>
      <c r="AX190">
        <f>('broad money'!AX190/100)*nGDP!AX190</f>
        <v>54600101756.13578</v>
      </c>
      <c r="AY190">
        <f>('broad money'!AY190/100)*nGDP!AY190</f>
        <v>77377899847.301666</v>
      </c>
      <c r="AZ190">
        <f>('broad money'!AZ190/100)*nGDP!AZ190</f>
        <v>89705958023.689407</v>
      </c>
      <c r="BA190">
        <f>('broad money'!BA190/100)*nGDP!BA190</f>
        <v>92637378526.376511</v>
      </c>
      <c r="BB190">
        <f>('broad money'!BB190/100)*nGDP!BB190</f>
        <v>86810743893.358292</v>
      </c>
      <c r="BC190">
        <f>('broad money'!BC190/100)*nGDP!BC190</f>
        <v>93034671807.674438</v>
      </c>
      <c r="BD190">
        <f>('broad money'!BD190/100)*nGDP!BD190</f>
        <v>102735738734.36772</v>
      </c>
      <c r="BE190">
        <f>('broad money'!BE190/100)*nGDP!BE190</f>
        <v>115515270852.84724</v>
      </c>
      <c r="BF190">
        <f>('broad money'!BF190/100)*nGDP!BF190</f>
        <v>120789593338.8765</v>
      </c>
      <c r="BG190">
        <f>('broad money'!BG190/100)*nGDP!BG190</f>
        <v>126645858534.12657</v>
      </c>
      <c r="BH190">
        <f>('broad money'!BH190/100)*nGDP!BH190</f>
        <v>144266858062.13611</v>
      </c>
      <c r="BI190">
        <f>('broad money'!BI190/100)*nGDP!BI190</f>
        <v>159337556311.1676</v>
      </c>
      <c r="BJ190">
        <f>('broad money'!BJ190/100)*nGDP!BJ190</f>
        <v>174377800934.63867</v>
      </c>
      <c r="BK190">
        <f>('broad money'!BK190/100)*nGDP!BK190</f>
        <v>182420576255.47412</v>
      </c>
      <c r="BL190">
        <f>('broad money'!BL190/100)*nGDP!BL190</f>
        <v>164252972292.45886</v>
      </c>
      <c r="BM190">
        <f>('broad money'!BM190/100)*nGDP!BM190</f>
        <v>163811237781.69888</v>
      </c>
      <c r="BN190">
        <f>('broad money'!BN190/100)*nGDP!BN190</f>
        <v>178657952018.95187</v>
      </c>
      <c r="BO190">
        <f>('broad money'!BO190/100)*nGDP!BO190</f>
        <v>172909362078.52707</v>
      </c>
      <c r="BP190">
        <f>('broad money'!BP190/100)*nGDP!BP190</f>
        <v>143855141074.6163</v>
      </c>
      <c r="BQ190">
        <f>('broad money'!BQ190/100)*nGDP!BQ190</f>
        <v>142050182092.38995</v>
      </c>
    </row>
    <row r="191" spans="1:69" x14ac:dyDescent="0.35">
      <c r="A191" t="s">
        <v>592</v>
      </c>
      <c r="B191" t="s">
        <v>593</v>
      </c>
      <c r="C191" t="s">
        <v>816</v>
      </c>
      <c r="D191" t="s">
        <v>817</v>
      </c>
      <c r="E191">
        <f>('broad money'!E191/100)*nGDP!E191</f>
        <v>70300000.000000104</v>
      </c>
      <c r="F191">
        <f>('broad money'!F191/100)*nGDP!F191</f>
        <v>75300000.00000006</v>
      </c>
      <c r="G191">
        <f>('broad money'!G191/100)*nGDP!G191</f>
        <v>86899999.999999776</v>
      </c>
      <c r="H191">
        <f>('broad money'!H191/100)*nGDP!H191</f>
        <v>110700000.00000001</v>
      </c>
      <c r="I191">
        <f>('broad money'!I191/100)*nGDP!I191</f>
        <v>104899999.99999997</v>
      </c>
      <c r="J191">
        <f>('broad money'!J191/100)*nGDP!J191</f>
        <v>124700000.00000042</v>
      </c>
      <c r="K191">
        <f>('broad money'!K191/100)*nGDP!K191</f>
        <v>148899999.9999997</v>
      </c>
      <c r="L191">
        <f>('broad money'!L191/100)*nGDP!L191</f>
        <v>180699999.99999997</v>
      </c>
      <c r="M191">
        <f>('broad money'!M191/100)*nGDP!M191</f>
        <v>206500000.00000051</v>
      </c>
      <c r="N191">
        <f>('broad money'!N191/100)*nGDP!N191</f>
        <v>196499999.99999985</v>
      </c>
      <c r="O191">
        <f>('broad money'!O191/100)*nGDP!O191</f>
        <v>256299999.99999958</v>
      </c>
      <c r="P191">
        <f>('broad money'!P191/100)*nGDP!P191</f>
        <v>302199999.99999976</v>
      </c>
      <c r="Q191">
        <f>('broad money'!Q191/100)*nGDP!Q191</f>
        <v>392899999.99999934</v>
      </c>
      <c r="R191">
        <f>('broad money'!R191/100)*nGDP!R191</f>
        <v>444500000.00000089</v>
      </c>
      <c r="S191">
        <f>('broad money'!S191/100)*nGDP!S191</f>
        <v>530800000.00000024</v>
      </c>
      <c r="T191">
        <f>('broad money'!T191/100)*nGDP!T191</f>
        <v>646099999.99999905</v>
      </c>
      <c r="U191">
        <f>('broad money'!U191/100)*nGDP!U191</f>
        <v>690600000.00000024</v>
      </c>
      <c r="V191">
        <f>('broad money'!V191/100)*nGDP!V191</f>
        <v>800300000.00000119</v>
      </c>
      <c r="W191">
        <f>('broad money'!W191/100)*nGDP!W191</f>
        <v>954700000</v>
      </c>
      <c r="X191">
        <f>('broad money'!X191/100)*nGDP!X191</f>
        <v>1175599999.9999995</v>
      </c>
      <c r="Y191">
        <f>('broad money'!Y191/100)*nGDP!Y191</f>
        <v>1470899999.9999995</v>
      </c>
      <c r="Z191">
        <f>('broad money'!Z191/100)*nGDP!Z191</f>
        <v>1749400000.0000002</v>
      </c>
      <c r="AA191">
        <f>('broad money'!AA191/100)*nGDP!AA191</f>
        <v>1969599999.9999998</v>
      </c>
      <c r="AB191">
        <f>('broad money'!AB191/100)*nGDP!AB191</f>
        <v>2011299999.9999983</v>
      </c>
      <c r="AC191">
        <f>('broad money'!AC191/100)*nGDP!AC191</f>
        <v>2158400000.0000029</v>
      </c>
      <c r="AD191">
        <f>('broad money'!AD191/100)*nGDP!AD191</f>
        <v>2270100000.0000014</v>
      </c>
      <c r="AE191">
        <f>('broad money'!AE191/100)*nGDP!AE191</f>
        <v>2395999999.9999976</v>
      </c>
      <c r="AF191">
        <f>('broad money'!AF191/100)*nGDP!AF191</f>
        <v>2312999999.999999</v>
      </c>
      <c r="AG191">
        <f>('broad money'!AG191/100)*nGDP!AG191</f>
        <v>1691100000.0000021</v>
      </c>
      <c r="AH191">
        <f>('broad money'!AH191/100)*nGDP!AH191</f>
        <v>1656199999.9999998</v>
      </c>
      <c r="AI191">
        <f>('broad money'!AI191/100)*nGDP!AI191</f>
        <v>2263200000</v>
      </c>
      <c r="AJ191">
        <f>('broad money'!AJ191/100)*nGDP!AJ191</f>
        <v>2991515000.000001</v>
      </c>
      <c r="AK191">
        <f>('broad money'!AK191/100)*nGDP!AK191</f>
        <v>3756300000.0000005</v>
      </c>
      <c r="AL191">
        <f>('broad money'!AL191/100)*nGDP!AL191</f>
        <v>4467731999.9999981</v>
      </c>
      <c r="AM191">
        <f>('broad money'!AM191/100)*nGDP!AM191</f>
        <v>5171670999.9999962</v>
      </c>
      <c r="AN191">
        <f>('broad money'!AN191/100)*nGDP!AN191</f>
        <v>5604375999.9999962</v>
      </c>
      <c r="AO191">
        <f>('broad money'!AO191/100)*nGDP!AO191</f>
        <v>6014004097.000001</v>
      </c>
      <c r="AP191">
        <f>('broad money'!AP191/100)*nGDP!AP191</f>
        <v>6840129232.0000019</v>
      </c>
      <c r="AQ191">
        <f>('broad money'!AQ191/100)*nGDP!AQ191</f>
        <v>7901987361.9999981</v>
      </c>
      <c r="AR191">
        <f>('broad money'!AR191/100)*nGDP!AR191</f>
        <v>8570865962.9999962</v>
      </c>
      <c r="AS191">
        <f>('broad money'!AS191/100)*nGDP!AS191</f>
        <v>9365085566</v>
      </c>
      <c r="AT191">
        <f>('broad money'!AT191/100)*nGDP!AT191</f>
        <v>10103972858.000006</v>
      </c>
      <c r="AU191">
        <f>('broad money'!AU191/100)*nGDP!AU191</f>
        <v>9931461906.0500011</v>
      </c>
      <c r="AV191">
        <f>('broad money'!AV191/100)*nGDP!AV191</f>
        <v>10281188899.289999</v>
      </c>
      <c r="AW191">
        <f>('broad money'!AW191/100)*nGDP!AW191</f>
        <v>11108353423.059999</v>
      </c>
      <c r="AX191">
        <f>('broad money'!AX191/100)*nGDP!AX191</f>
        <v>12060001584.299997</v>
      </c>
      <c r="AY191">
        <f>('broad money'!AY191/100)*nGDP!AY191</f>
        <v>14746612309.329996</v>
      </c>
      <c r="AZ191">
        <f>('broad money'!AZ191/100)*nGDP!AZ191</f>
        <v>17106159131.238607</v>
      </c>
      <c r="BA191">
        <f>('broad money'!BA191/100)*nGDP!BA191</f>
        <v>19600780799.424393</v>
      </c>
      <c r="BB191">
        <f>('broad money'!BB191/100)*nGDP!BB191</f>
        <v>0</v>
      </c>
      <c r="BC191">
        <f>('broad money'!BC191/100)*nGDP!BC191</f>
        <v>0</v>
      </c>
      <c r="BD191">
        <f>('broad money'!BD191/100)*nGDP!BD191</f>
        <v>0</v>
      </c>
      <c r="BE191">
        <f>('broad money'!BE191/100)*nGDP!BE191</f>
        <v>0</v>
      </c>
      <c r="BF191">
        <f>('broad money'!BF191/100)*nGDP!BF191</f>
        <v>0</v>
      </c>
      <c r="BG191">
        <f>('broad money'!BG191/100)*nGDP!BG191</f>
        <v>0</v>
      </c>
      <c r="BH191">
        <f>('broad money'!BH191/100)*nGDP!BH191</f>
        <v>0</v>
      </c>
      <c r="BI191">
        <f>('broad money'!BI191/100)*nGDP!BI191</f>
        <v>0</v>
      </c>
      <c r="BJ191">
        <f>('broad money'!BJ191/100)*nGDP!BJ191</f>
        <v>0</v>
      </c>
      <c r="BK191">
        <f>('broad money'!BK191/100)*nGDP!BK191</f>
        <v>0</v>
      </c>
      <c r="BL191">
        <f>('broad money'!BL191/100)*nGDP!BL191</f>
        <v>0</v>
      </c>
      <c r="BM191">
        <f>('broad money'!BM191/100)*nGDP!BM191</f>
        <v>0</v>
      </c>
      <c r="BN191">
        <f>('broad money'!BN191/100)*nGDP!BN191</f>
        <v>0</v>
      </c>
      <c r="BO191">
        <f>('broad money'!BO191/100)*nGDP!BO191</f>
        <v>0</v>
      </c>
      <c r="BP191">
        <f>('broad money'!BP191/100)*nGDP!BP191</f>
        <v>0</v>
      </c>
      <c r="BQ191">
        <f>('broad money'!BQ191/100)*nGDP!BQ191</f>
        <v>0</v>
      </c>
    </row>
    <row r="192" spans="1:69" x14ac:dyDescent="0.35">
      <c r="A192" t="s">
        <v>594</v>
      </c>
      <c r="B192" t="s">
        <v>595</v>
      </c>
      <c r="C192" t="s">
        <v>816</v>
      </c>
      <c r="D192" t="s">
        <v>817</v>
      </c>
      <c r="E192">
        <f>('broad money'!E192/100)*nGDP!E192</f>
        <v>421258280.17885602</v>
      </c>
      <c r="F192">
        <f>('broad money'!F192/100)*nGDP!F192</f>
        <v>510876320.71354705</v>
      </c>
      <c r="G192">
        <f>('broad money'!G192/100)*nGDP!G192</f>
        <v>581655481.00602615</v>
      </c>
      <c r="H192">
        <f>('broad money'!H192/100)*nGDP!H192</f>
        <v>674869500.39801836</v>
      </c>
      <c r="I192">
        <f>('broad money'!I192/100)*nGDP!I192</f>
        <v>846383296.07928121</v>
      </c>
      <c r="J192">
        <f>('broad money'!J192/100)*nGDP!J192</f>
        <v>1043997017.1903033</v>
      </c>
      <c r="K192">
        <f>('broad money'!K192/100)*nGDP!K192</f>
        <v>1189410887.4418097</v>
      </c>
      <c r="L192">
        <f>('broad money'!L192/100)*nGDP!L192</f>
        <v>1147170643.0485628</v>
      </c>
      <c r="M192">
        <f>('broad money'!M192/100)*nGDP!M192</f>
        <v>958656330.77412784</v>
      </c>
      <c r="N192">
        <f>('broad money'!N192/100)*nGDP!N192</f>
        <v>1085271317.8574994</v>
      </c>
      <c r="O192">
        <f>('broad money'!O192/100)*nGDP!O192</f>
        <v>1483204134.405252</v>
      </c>
      <c r="P192">
        <f>('broad money'!P192/100)*nGDP!P192</f>
        <v>1604651162.8321648</v>
      </c>
      <c r="Q192">
        <f>('broad money'!Q192/100)*nGDP!Q192</f>
        <v>1989664082.7387524</v>
      </c>
      <c r="R192">
        <f>('broad money'!R192/100)*nGDP!R192</f>
        <v>2449612403.1640644</v>
      </c>
      <c r="S192">
        <f>('broad money'!S192/100)*nGDP!S192</f>
        <v>3273901808.8701301</v>
      </c>
      <c r="T192">
        <f>('broad money'!T192/100)*nGDP!T192</f>
        <v>3633811538.9260163</v>
      </c>
      <c r="U192">
        <f>('broad money'!U192/100)*nGDP!U192</f>
        <v>3262438907.7619781</v>
      </c>
      <c r="V192">
        <f>('broad money'!V192/100)*nGDP!V192</f>
        <v>2668729682.3206773</v>
      </c>
      <c r="W192">
        <f>('broad money'!W192/100)*nGDP!W192</f>
        <v>2315975068.5786014</v>
      </c>
      <c r="X192">
        <f>('broad money'!X192/100)*nGDP!X192</f>
        <v>3094087539.7439623</v>
      </c>
      <c r="Y192">
        <f>('broad money'!Y192/100)*nGDP!Y192</f>
        <v>4416745065.2390499</v>
      </c>
      <c r="Z192">
        <f>('broad money'!Z192/100)*nGDP!Z192</f>
        <v>5095686189.0983601</v>
      </c>
      <c r="AA192">
        <f>('broad money'!AA192/100)*nGDP!AA192</f>
        <v>5304868673.8758507</v>
      </c>
      <c r="AB192">
        <f>('broad money'!AB192/100)*nGDP!AB192</f>
        <v>4620313237.9415121</v>
      </c>
      <c r="AC192">
        <f>('broad money'!AC192/100)*nGDP!AC192</f>
        <v>4931790948.8093367</v>
      </c>
      <c r="AD192">
        <f>('broad money'!AD192/100)*nGDP!AD192</f>
        <v>3996722534.0816612</v>
      </c>
      <c r="AE192">
        <f>('broad money'!AE192/100)*nGDP!AE192</f>
        <v>4842487901.0575371</v>
      </c>
      <c r="AF192">
        <f>('broad money'!AF192/100)*nGDP!AF192</f>
        <v>8284793347.5226555</v>
      </c>
      <c r="AG192">
        <f>('broad money'!AG192/100)*nGDP!AG192</f>
        <v>4022371600.0000067</v>
      </c>
      <c r="AH192">
        <f>('broad money'!AH192/100)*nGDP!AH192</f>
        <v>5046179502.4875774</v>
      </c>
      <c r="AI192">
        <f>('broad money'!AI192/100)*nGDP!AI192</f>
        <v>6355105314.0096636</v>
      </c>
      <c r="AJ192">
        <f>('broad money'!AJ192/100)*nGDP!AJ192</f>
        <v>5590692891.1171103</v>
      </c>
      <c r="AK192">
        <f>('broad money'!AK192/100)*nGDP!AK192</f>
        <v>6545025591.8106461</v>
      </c>
      <c r="AL192">
        <f>('broad money'!AL192/100)*nGDP!AL192</f>
        <v>7068372630.8380814</v>
      </c>
      <c r="AM192">
        <f>('broad money'!AM192/100)*nGDP!AM192</f>
        <v>8783600437.0788498</v>
      </c>
      <c r="AN192">
        <f>('broad money'!AN192/100)*nGDP!AN192</f>
        <v>11055058072.524168</v>
      </c>
      <c r="AO192">
        <f>('broad money'!AO192/100)*nGDP!AO192</f>
        <v>13945361202.786934</v>
      </c>
      <c r="AP192">
        <f>('broad money'!AP192/100)*nGDP!AP192</f>
        <v>16802402402.402391</v>
      </c>
      <c r="AQ192">
        <f>('broad money'!AQ192/100)*nGDP!AQ192</f>
        <v>17927732641.496571</v>
      </c>
      <c r="AR192">
        <f>('broad money'!AR192/100)*nGDP!AR192</f>
        <v>17765519279.066341</v>
      </c>
      <c r="AS192">
        <f>('broad money'!AS192/100)*nGDP!AS192</f>
        <v>17160155305.30961</v>
      </c>
      <c r="AT192">
        <f>('broad money'!AT192/100)*nGDP!AT192</f>
        <v>17167391143.720411</v>
      </c>
      <c r="AU192">
        <f>('broad money'!AU192/100)*nGDP!AU192</f>
        <v>17861800454.714748</v>
      </c>
      <c r="AV192">
        <f>('broad money'!AV192/100)*nGDP!AV192</f>
        <v>17673542600.62521</v>
      </c>
      <c r="AW192">
        <f>('broad money'!AW192/100)*nGDP!AW192</f>
        <v>18599305335.156761</v>
      </c>
      <c r="AX192">
        <f>('broad money'!AX192/100)*nGDP!AX192</f>
        <v>22552501179.603657</v>
      </c>
      <c r="AY192">
        <f>('broad money'!AY192/100)*nGDP!AY192</f>
        <v>24531336283.723549</v>
      </c>
      <c r="AZ192">
        <f>('broad money'!AZ192/100)*nGDP!AZ192</f>
        <v>33221639634.679878</v>
      </c>
      <c r="BA192">
        <f>('broad money'!BA192/100)*nGDP!BA192</f>
        <v>43615256356.619301</v>
      </c>
      <c r="BB192">
        <f>('broad money'!BB192/100)*nGDP!BB192</f>
        <v>44301986760.623001</v>
      </c>
      <c r="BC192">
        <f>('broad money'!BC192/100)*nGDP!BC192</f>
        <v>57180879922.785332</v>
      </c>
      <c r="BD192">
        <f>('broad money'!BD192/100)*nGDP!BD192</f>
        <v>65539328942.697327</v>
      </c>
      <c r="BE192">
        <f>('broad money'!BE192/100)*nGDP!BE192</f>
        <v>78709950038.238586</v>
      </c>
      <c r="BF192">
        <f>('broad money'!BF192/100)*nGDP!BF192</f>
        <v>89498288860.004745</v>
      </c>
      <c r="BG192">
        <f>('broad money'!BG192/100)*nGDP!BG192</f>
        <v>90511253847.523422</v>
      </c>
      <c r="BH192">
        <f>('broad money'!BH192/100)*nGDP!BH192</f>
        <v>91496671099.574295</v>
      </c>
      <c r="BI192">
        <f>('broad money'!BI192/100)*nGDP!BI192</f>
        <v>88708297022.315231</v>
      </c>
      <c r="BJ192">
        <f>('broad money'!BJ192/100)*nGDP!BJ192</f>
        <v>100393679054.16502</v>
      </c>
      <c r="BK192">
        <f>('broad money'!BK192/100)*nGDP!BK192</f>
        <v>105007283403.01149</v>
      </c>
      <c r="BL192">
        <f>('broad money'!BL192/100)*nGDP!BL192</f>
        <v>112025367638.89882</v>
      </c>
      <c r="BM192">
        <f>('broad money'!BM192/100)*nGDP!BM192</f>
        <v>147912529933.0589</v>
      </c>
      <c r="BN192">
        <f>('broad money'!BN192/100)*nGDP!BN192</f>
        <v>137051132607.88351</v>
      </c>
      <c r="BO192">
        <f>('broad money'!BO192/100)*nGDP!BO192</f>
        <v>151585903220.2352</v>
      </c>
      <c r="BP192">
        <f>('broad money'!BP192/100)*nGDP!BP192</f>
        <v>0</v>
      </c>
      <c r="BQ192">
        <f>('broad money'!BQ192/100)*nGDP!BQ192</f>
        <v>0</v>
      </c>
    </row>
    <row r="193" spans="1:69" x14ac:dyDescent="0.35">
      <c r="A193" t="s">
        <v>622</v>
      </c>
      <c r="B193" t="s">
        <v>623</v>
      </c>
      <c r="C193" t="s">
        <v>816</v>
      </c>
      <c r="D193" t="s">
        <v>817</v>
      </c>
      <c r="E193">
        <f>('broad money'!E193/100)*nGDP!E193</f>
        <v>1349678758.9863598</v>
      </c>
      <c r="F193">
        <f>('broad money'!F193/100)*nGDP!F193</f>
        <v>1669803633.4689415</v>
      </c>
      <c r="G193">
        <f>('broad money'!G193/100)*nGDP!G193</f>
        <v>1083841311.2966919</v>
      </c>
      <c r="H193">
        <f>('broad money'!H193/100)*nGDP!H193</f>
        <v>1174016212.56831</v>
      </c>
      <c r="I193">
        <f>('broad money'!I193/100)*nGDP!I193</f>
        <v>1212606524.7453489</v>
      </c>
      <c r="J193">
        <f>('broad money'!J193/100)*nGDP!J193</f>
        <v>1290400808.559767</v>
      </c>
      <c r="K193">
        <f>('broad money'!K193/100)*nGDP!K193</f>
        <v>1492923076.9230781</v>
      </c>
      <c r="L193">
        <f>('broad money'!L193/100)*nGDP!L193</f>
        <v>1811487179.4871838</v>
      </c>
      <c r="M193">
        <f>('broad money'!M193/100)*nGDP!M193</f>
        <v>2002410256.4102607</v>
      </c>
      <c r="N193">
        <f>('broad money'!N193/100)*nGDP!N193</f>
        <v>2229871794.8717947</v>
      </c>
      <c r="O193">
        <f>('broad money'!O193/100)*nGDP!O193</f>
        <v>1658082600.1168602</v>
      </c>
      <c r="P193">
        <f>('broad money'!P193/100)*nGDP!P193</f>
        <v>1761880358.9963994</v>
      </c>
      <c r="Q193">
        <f>('broad money'!Q193/100)*nGDP!Q193</f>
        <v>1934967149.7842219</v>
      </c>
      <c r="R193">
        <f>('broad money'!R193/100)*nGDP!R193</f>
        <v>2361120752.3426609</v>
      </c>
      <c r="S193">
        <f>('broad money'!S193/100)*nGDP!S193</f>
        <v>2733344382.4466391</v>
      </c>
      <c r="T193">
        <f>('broad money'!T193/100)*nGDP!T193</f>
        <v>2913092068.0472994</v>
      </c>
      <c r="U193">
        <f>('broad money'!U193/100)*nGDP!U193</f>
        <v>3633852481.9972525</v>
      </c>
      <c r="V193">
        <f>('broad money'!V193/100)*nGDP!V193</f>
        <v>4694707763.5902472</v>
      </c>
      <c r="W193">
        <f>('broad money'!W193/100)*nGDP!W193</f>
        <v>5862329443.8943014</v>
      </c>
      <c r="X193">
        <f>('broad money'!X193/100)*nGDP!X193</f>
        <v>6581127881.2071829</v>
      </c>
      <c r="Y193">
        <f>('broad money'!Y193/100)*nGDP!Y193</f>
        <v>7796355236.0781231</v>
      </c>
      <c r="Z193">
        <f>('broad money'!Z193/100)*nGDP!Z193</f>
        <v>8704664130.6893463</v>
      </c>
      <c r="AA193">
        <f>('broad money'!AA193/100)*nGDP!AA193</f>
        <v>9540562060.8899403</v>
      </c>
      <c r="AB193">
        <f>('broad money'!AB193/100)*nGDP!AB193</f>
        <v>11216950814.098808</v>
      </c>
      <c r="AC193">
        <f>('broad money'!AC193/100)*nGDP!AC193</f>
        <v>8804435648.554388</v>
      </c>
      <c r="AD193">
        <f>('broad money'!AD193/100)*nGDP!AD193</f>
        <v>8885369011.8663883</v>
      </c>
      <c r="AE193">
        <f>('broad money'!AE193/100)*nGDP!AE193</f>
        <v>8247239005.9239006</v>
      </c>
      <c r="AF193">
        <f>('broad money'!AF193/100)*nGDP!AF193</f>
        <v>9128406589.466238</v>
      </c>
      <c r="AG193">
        <f>('broad money'!AG193/100)*nGDP!AG193</f>
        <v>10970631213.801592</v>
      </c>
      <c r="AH193">
        <f>('broad money'!AH193/100)*nGDP!AH193</f>
        <v>13866287694.401207</v>
      </c>
      <c r="AI193">
        <f>('broad money'!AI193/100)*nGDP!AI193</f>
        <v>15175195903.004858</v>
      </c>
      <c r="AJ193">
        <f>('broad money'!AJ193/100)*nGDP!AJ193</f>
        <v>15804123152.705601</v>
      </c>
      <c r="AK193">
        <f>('broad money'!AK193/100)*nGDP!AK193</f>
        <v>19253587615.039711</v>
      </c>
      <c r="AL193">
        <f>('broad money'!AL193/100)*nGDP!AL193</f>
        <v>23210349086.841999</v>
      </c>
      <c r="AM193">
        <f>('broad money'!AM193/100)*nGDP!AM193</f>
        <v>30198014798.483105</v>
      </c>
      <c r="AN193">
        <f>('broad money'!AN193/100)*nGDP!AN193</f>
        <v>38429767959.024773</v>
      </c>
      <c r="AO193">
        <f>('broad money'!AO193/100)*nGDP!AO193</f>
        <v>46639889228.374901</v>
      </c>
      <c r="AP193">
        <f>('broad money'!AP193/100)*nGDP!AP193</f>
        <v>51076463918.790031</v>
      </c>
      <c r="AQ193">
        <f>('broad money'!AQ193/100)*nGDP!AQ193</f>
        <v>39962829869.623314</v>
      </c>
      <c r="AR193">
        <f>('broad money'!AR193/100)*nGDP!AR193</f>
        <v>48865200713.970932</v>
      </c>
      <c r="AS193">
        <f>('broad money'!AS193/100)*nGDP!AS193</f>
        <v>46732289032.579239</v>
      </c>
      <c r="AT193">
        <f>('broad money'!AT193/100)*nGDP!AT193</f>
        <v>44544306807.2024</v>
      </c>
      <c r="AU193">
        <f>('broad money'!AU193/100)*nGDP!AU193</f>
        <v>48404723622.506371</v>
      </c>
      <c r="AV193">
        <f>('broad money'!AV193/100)*nGDP!AV193</f>
        <v>48058786287.228256</v>
      </c>
      <c r="AW193">
        <f>('broad money'!AW193/100)*nGDP!AW193</f>
        <v>51468369198.33857</v>
      </c>
      <c r="AX193">
        <f>('broad money'!AX193/100)*nGDP!AX193</f>
        <v>55942707734.075073</v>
      </c>
      <c r="AY193">
        <f>('broad money'!AY193/100)*nGDP!AY193</f>
        <v>74138935165.784058</v>
      </c>
      <c r="AZ193">
        <f>('broad money'!AZ193/100)*nGDP!AZ193</f>
        <v>90356859207.934464</v>
      </c>
      <c r="BA193">
        <f>('broad money'!BA193/100)*nGDP!BA193</f>
        <v>103523719220.19846</v>
      </c>
      <c r="BB193">
        <f>('broad money'!BB193/100)*nGDP!BB193</f>
        <v>104549451331.96495</v>
      </c>
      <c r="BC193">
        <f>('broad money'!BC193/100)*nGDP!BC193</f>
        <v>122547848916.16051</v>
      </c>
      <c r="BD193">
        <f>('broad money'!BD193/100)*nGDP!BD193</f>
        <v>134403894895.51082</v>
      </c>
      <c r="BE193">
        <f>('broad money'!BE193/100)*nGDP!BE193</f>
        <v>147474336708.65546</v>
      </c>
      <c r="BF193">
        <f>('broad money'!BF193/100)*nGDP!BF193</f>
        <v>189751005121.08981</v>
      </c>
      <c r="BG193">
        <f>('broad money'!BG193/100)*nGDP!BG193</f>
        <v>203985061316.14185</v>
      </c>
      <c r="BH193">
        <f>('broad money'!BH193/100)*nGDP!BH193</f>
        <v>217320882051.85712</v>
      </c>
      <c r="BI193">
        <f>('broad money'!BI193/100)*nGDP!BI193</f>
        <v>235964063580.48923</v>
      </c>
      <c r="BJ193">
        <f>('broad money'!BJ193/100)*nGDP!BJ193</f>
        <v>247732686837.6283</v>
      </c>
      <c r="BK193">
        <f>('broad money'!BK193/100)*nGDP!BK193</f>
        <v>258449888709.0687</v>
      </c>
      <c r="BL193">
        <f>('broad money'!BL193/100)*nGDP!BL193</f>
        <v>288636084492.11023</v>
      </c>
      <c r="BM193">
        <f>('broad money'!BM193/100)*nGDP!BM193</f>
        <v>327350534893.03278</v>
      </c>
      <c r="BN193">
        <f>('broad money'!BN193/100)*nGDP!BN193</f>
        <v>356125676419.64117</v>
      </c>
      <c r="BO193">
        <f>('broad money'!BO193/100)*nGDP!BO193</f>
        <v>347161303666.40234</v>
      </c>
      <c r="BP193">
        <f>('broad money'!BP193/100)*nGDP!BP193</f>
        <v>0</v>
      </c>
      <c r="BQ193">
        <f>('broad money'!BQ193/100)*nGDP!BQ193</f>
        <v>0</v>
      </c>
    </row>
    <row r="194" spans="1:69" x14ac:dyDescent="0.35">
      <c r="A194" t="s">
        <v>624</v>
      </c>
      <c r="B194" t="s">
        <v>625</v>
      </c>
      <c r="C194" t="s">
        <v>816</v>
      </c>
      <c r="D194" t="s">
        <v>817</v>
      </c>
      <c r="E194">
        <f>('broad money'!E194/100)*nGDP!E194</f>
        <v>0</v>
      </c>
      <c r="F194">
        <f>('broad money'!F194/100)*nGDP!F194</f>
        <v>0</v>
      </c>
      <c r="G194">
        <f>('broad money'!G194/100)*nGDP!G194</f>
        <v>0</v>
      </c>
      <c r="H194">
        <f>('broad money'!H194/100)*nGDP!H194</f>
        <v>0</v>
      </c>
      <c r="I194">
        <f>('broad money'!I194/100)*nGDP!I194</f>
        <v>0</v>
      </c>
      <c r="J194">
        <f>('broad money'!J194/100)*nGDP!J194</f>
        <v>0</v>
      </c>
      <c r="K194">
        <f>('broad money'!K194/100)*nGDP!K194</f>
        <v>0</v>
      </c>
      <c r="L194">
        <f>('broad money'!L194/100)*nGDP!L194</f>
        <v>0</v>
      </c>
      <c r="M194">
        <f>('broad money'!M194/100)*nGDP!M194</f>
        <v>0</v>
      </c>
      <c r="N194">
        <f>('broad money'!N194/100)*nGDP!N194</f>
        <v>0</v>
      </c>
      <c r="O194">
        <f>('broad money'!O194/100)*nGDP!O194</f>
        <v>0</v>
      </c>
      <c r="P194">
        <f>('broad money'!P194/100)*nGDP!P194</f>
        <v>0</v>
      </c>
      <c r="Q194">
        <f>('broad money'!Q194/100)*nGDP!Q194</f>
        <v>0</v>
      </c>
      <c r="R194">
        <f>('broad money'!R194/100)*nGDP!R194</f>
        <v>0</v>
      </c>
      <c r="S194">
        <f>('broad money'!S194/100)*nGDP!S194</f>
        <v>0</v>
      </c>
      <c r="T194">
        <f>('broad money'!T194/100)*nGDP!T194</f>
        <v>0</v>
      </c>
      <c r="U194">
        <f>('broad money'!U194/100)*nGDP!U194</f>
        <v>0</v>
      </c>
      <c r="V194">
        <f>('broad money'!V194/100)*nGDP!V194</f>
        <v>0</v>
      </c>
      <c r="W194">
        <f>('broad money'!W194/100)*nGDP!W194</f>
        <v>0</v>
      </c>
      <c r="X194">
        <f>('broad money'!X194/100)*nGDP!X194</f>
        <v>0</v>
      </c>
      <c r="Y194">
        <f>('broad money'!Y194/100)*nGDP!Y194</f>
        <v>0</v>
      </c>
      <c r="Z194">
        <f>('broad money'!Z194/100)*nGDP!Z194</f>
        <v>0</v>
      </c>
      <c r="AA194">
        <f>('broad money'!AA194/100)*nGDP!AA194</f>
        <v>0</v>
      </c>
      <c r="AB194">
        <f>('broad money'!AB194/100)*nGDP!AB194</f>
        <v>0</v>
      </c>
      <c r="AC194">
        <f>('broad money'!AC194/100)*nGDP!AC194</f>
        <v>0</v>
      </c>
      <c r="AD194">
        <f>('broad money'!AD194/100)*nGDP!AD194</f>
        <v>0</v>
      </c>
      <c r="AE194">
        <f>('broad money'!AE194/100)*nGDP!AE194</f>
        <v>0</v>
      </c>
      <c r="AF194">
        <f>('broad money'!AF194/100)*nGDP!AF194</f>
        <v>0</v>
      </c>
      <c r="AG194">
        <f>('broad money'!AG194/100)*nGDP!AG194</f>
        <v>0</v>
      </c>
      <c r="AH194">
        <f>('broad money'!AH194/100)*nGDP!AH194</f>
        <v>0</v>
      </c>
      <c r="AI194">
        <f>('broad money'!AI194/100)*nGDP!AI194</f>
        <v>0</v>
      </c>
      <c r="AJ194">
        <f>('broad money'!AJ194/100)*nGDP!AJ194</f>
        <v>0</v>
      </c>
      <c r="AK194">
        <f>('broad money'!AK194/100)*nGDP!AK194</f>
        <v>0</v>
      </c>
      <c r="AL194">
        <f>('broad money'!AL194/100)*nGDP!AL194</f>
        <v>0</v>
      </c>
      <c r="AM194">
        <f>('broad money'!AM194/100)*nGDP!AM194</f>
        <v>0</v>
      </c>
      <c r="AN194">
        <f>('broad money'!AN194/100)*nGDP!AN194</f>
        <v>0</v>
      </c>
      <c r="AO194">
        <f>('broad money'!AO194/100)*nGDP!AO194</f>
        <v>0</v>
      </c>
      <c r="AP194">
        <f>('broad money'!AP194/100)*nGDP!AP194</f>
        <v>0</v>
      </c>
      <c r="AQ194">
        <f>('broad money'!AQ194/100)*nGDP!AQ194</f>
        <v>0</v>
      </c>
      <c r="AR194">
        <f>('broad money'!AR194/100)*nGDP!AR194</f>
        <v>0</v>
      </c>
      <c r="AS194">
        <f>('broad money'!AS194/100)*nGDP!AS194</f>
        <v>0</v>
      </c>
      <c r="AT194">
        <f>('broad money'!AT194/100)*nGDP!AT194</f>
        <v>0</v>
      </c>
      <c r="AU194">
        <f>('broad money'!AU194/100)*nGDP!AU194</f>
        <v>0</v>
      </c>
      <c r="AV194">
        <f>('broad money'!AV194/100)*nGDP!AV194</f>
        <v>0</v>
      </c>
      <c r="AW194">
        <f>('broad money'!AW194/100)*nGDP!AW194</f>
        <v>0</v>
      </c>
      <c r="AX194">
        <f>('broad money'!AX194/100)*nGDP!AX194</f>
        <v>0</v>
      </c>
      <c r="AY194">
        <f>('broad money'!AY194/100)*nGDP!AY194</f>
        <v>0</v>
      </c>
      <c r="AZ194">
        <f>('broad money'!AZ194/100)*nGDP!AZ194</f>
        <v>0</v>
      </c>
      <c r="BA194">
        <f>('broad money'!BA194/100)*nGDP!BA194</f>
        <v>0</v>
      </c>
      <c r="BB194">
        <f>('broad money'!BB194/100)*nGDP!BB194</f>
        <v>0</v>
      </c>
      <c r="BC194">
        <f>('broad money'!BC194/100)*nGDP!BC194</f>
        <v>0</v>
      </c>
      <c r="BD194">
        <f>('broad money'!BD194/100)*nGDP!BD194</f>
        <v>0</v>
      </c>
      <c r="BE194">
        <f>('broad money'!BE194/100)*nGDP!BE194</f>
        <v>0</v>
      </c>
      <c r="BF194">
        <f>('broad money'!BF194/100)*nGDP!BF194</f>
        <v>0</v>
      </c>
      <c r="BG194">
        <f>('broad money'!BG194/100)*nGDP!BG194</f>
        <v>0</v>
      </c>
      <c r="BH194">
        <f>('broad money'!BH194/100)*nGDP!BH194</f>
        <v>0</v>
      </c>
      <c r="BI194">
        <f>('broad money'!BI194/100)*nGDP!BI194</f>
        <v>0</v>
      </c>
      <c r="BJ194">
        <f>('broad money'!BJ194/100)*nGDP!BJ194</f>
        <v>0</v>
      </c>
      <c r="BK194">
        <f>('broad money'!BK194/100)*nGDP!BK194</f>
        <v>0</v>
      </c>
      <c r="BL194">
        <f>('broad money'!BL194/100)*nGDP!BL194</f>
        <v>0</v>
      </c>
      <c r="BM194">
        <f>('broad money'!BM194/100)*nGDP!BM194</f>
        <v>0</v>
      </c>
      <c r="BN194">
        <f>('broad money'!BN194/100)*nGDP!BN194</f>
        <v>0</v>
      </c>
      <c r="BO194">
        <f>('broad money'!BO194/100)*nGDP!BO194</f>
        <v>0</v>
      </c>
      <c r="BP194">
        <f>('broad money'!BP194/100)*nGDP!BP194</f>
        <v>0</v>
      </c>
      <c r="BQ194">
        <f>('broad money'!BQ194/100)*nGDP!BQ194</f>
        <v>0</v>
      </c>
    </row>
    <row r="195" spans="1:69" x14ac:dyDescent="0.35">
      <c r="A195" t="s">
        <v>626</v>
      </c>
      <c r="B195" t="s">
        <v>627</v>
      </c>
      <c r="C195" t="s">
        <v>816</v>
      </c>
      <c r="D195" t="s">
        <v>817</v>
      </c>
      <c r="E195">
        <f>('broad money'!E195/100)*nGDP!E195</f>
        <v>0</v>
      </c>
      <c r="F195">
        <f>('broad money'!F195/100)*nGDP!F195</f>
        <v>0</v>
      </c>
      <c r="G195">
        <f>('broad money'!G195/100)*nGDP!G195</f>
        <v>0</v>
      </c>
      <c r="H195">
        <f>('broad money'!H195/100)*nGDP!H195</f>
        <v>0</v>
      </c>
      <c r="I195">
        <f>('broad money'!I195/100)*nGDP!I195</f>
        <v>0</v>
      </c>
      <c r="J195">
        <f>('broad money'!J195/100)*nGDP!J195</f>
        <v>0</v>
      </c>
      <c r="K195">
        <f>('broad money'!K195/100)*nGDP!K195</f>
        <v>0</v>
      </c>
      <c r="L195">
        <f>('broad money'!L195/100)*nGDP!L195</f>
        <v>0</v>
      </c>
      <c r="M195">
        <f>('broad money'!M195/100)*nGDP!M195</f>
        <v>0</v>
      </c>
      <c r="N195">
        <f>('broad money'!N195/100)*nGDP!N195</f>
        <v>0</v>
      </c>
      <c r="O195">
        <f>('broad money'!O195/100)*nGDP!O195</f>
        <v>0</v>
      </c>
      <c r="P195">
        <f>('broad money'!P195/100)*nGDP!P195</f>
        <v>0</v>
      </c>
      <c r="Q195">
        <f>('broad money'!Q195/100)*nGDP!Q195</f>
        <v>0</v>
      </c>
      <c r="R195">
        <f>('broad money'!R195/100)*nGDP!R195</f>
        <v>277852734.07431257</v>
      </c>
      <c r="S195">
        <f>('broad money'!S195/100)*nGDP!S195</f>
        <v>459386564.00628096</v>
      </c>
      <c r="T195">
        <f>('broad money'!T195/100)*nGDP!T195</f>
        <v>321330343.38578969</v>
      </c>
      <c r="U195">
        <f>('broad money'!U195/100)*nGDP!U195</f>
        <v>350421981.64244264</v>
      </c>
      <c r="V195">
        <f>('broad money'!V195/100)*nGDP!V195</f>
        <v>541385732.76994824</v>
      </c>
      <c r="W195">
        <f>('broad money'!W195/100)*nGDP!W195</f>
        <v>633398455.40783548</v>
      </c>
      <c r="X195">
        <f>('broad money'!X195/100)*nGDP!X195</f>
        <v>803237621.82879627</v>
      </c>
      <c r="Y195">
        <f>('broad money'!Y195/100)*nGDP!Y195</f>
        <v>824427003.06731021</v>
      </c>
      <c r="Z195">
        <f>('broad money'!Z195/100)*nGDP!Z195</f>
        <v>824312336.26611876</v>
      </c>
      <c r="AA195">
        <f>('broad money'!AA195/100)*nGDP!AA195</f>
        <v>768971288.8207587</v>
      </c>
      <c r="AB195">
        <f>('broad money'!AB195/100)*nGDP!AB195</f>
        <v>777428822.23917627</v>
      </c>
      <c r="AC195">
        <f>('broad money'!AC195/100)*nGDP!AC195</f>
        <v>832472689.39360201</v>
      </c>
      <c r="AD195">
        <f>('broad money'!AD195/100)*nGDP!AD195</f>
        <v>819863562.84126925</v>
      </c>
      <c r="AE195">
        <f>('broad money'!AE195/100)*nGDP!AE195</f>
        <v>956296697.3916378</v>
      </c>
      <c r="AF195">
        <f>('broad money'!AF195/100)*nGDP!AF195</f>
        <v>1038984512.5944623</v>
      </c>
      <c r="AG195">
        <f>('broad money'!AG195/100)*nGDP!AG195</f>
        <v>1135859053.5987978</v>
      </c>
      <c r="AH195">
        <f>('broad money'!AH195/100)*nGDP!AH195</f>
        <v>1208086427.8752711</v>
      </c>
      <c r="AI195">
        <f>('broad money'!AI195/100)*nGDP!AI195</f>
        <v>1132071482.5490749</v>
      </c>
      <c r="AJ195">
        <f>('broad money'!AJ195/100)*nGDP!AJ195</f>
        <v>1336617647.0588212</v>
      </c>
      <c r="AK195">
        <f>('broad money'!AK195/100)*nGDP!AK195</f>
        <v>1484246319.7180152</v>
      </c>
      <c r="AL195">
        <f>('broad money'!AL195/100)*nGDP!AL195</f>
        <v>1723694807.8495514</v>
      </c>
      <c r="AM195">
        <f>('broad money'!AM195/100)*nGDP!AM195</f>
        <v>1656551243.7810936</v>
      </c>
      <c r="AN195">
        <f>('broad money'!AN195/100)*nGDP!AN195</f>
        <v>1417218979.194732</v>
      </c>
      <c r="AO195">
        <f>('broad money'!AO195/100)*nGDP!AO195</f>
        <v>1878451441.5781467</v>
      </c>
      <c r="AP195">
        <f>('broad money'!AP195/100)*nGDP!AP195</f>
        <v>1859205076.3545096</v>
      </c>
      <c r="AQ195">
        <f>('broad money'!AQ195/100)*nGDP!AQ195</f>
        <v>1326620210.7512262</v>
      </c>
      <c r="AR195">
        <f>('broad money'!AR195/100)*nGDP!AR195</f>
        <v>1174625049.231982</v>
      </c>
      <c r="AS195">
        <f>('broad money'!AS195/100)*nGDP!AS195</f>
        <v>1132725332.7546279</v>
      </c>
      <c r="AT195">
        <f>('broad money'!AT195/100)*nGDP!AT195</f>
        <v>986123900.08001649</v>
      </c>
      <c r="AU195">
        <f>('broad money'!AU195/100)*nGDP!AU195</f>
        <v>918522279.6155237</v>
      </c>
      <c r="AV195">
        <f>('broad money'!AV195/100)*nGDP!AV195</f>
        <v>959703748.81391072</v>
      </c>
      <c r="AW195">
        <f>('broad money'!AW195/100)*nGDP!AW195</f>
        <v>1215136156.7154005</v>
      </c>
      <c r="AX195">
        <f>('broad money'!AX195/100)*nGDP!AX195</f>
        <v>1634197653.6466811</v>
      </c>
      <c r="AY195">
        <f>('broad money'!AY195/100)*nGDP!AY195</f>
        <v>2303175421.0980072</v>
      </c>
      <c r="AZ195">
        <f>('broad money'!AZ195/100)*nGDP!AZ195</f>
        <v>3033339838.9968629</v>
      </c>
      <c r="BA195">
        <f>('broad money'!BA195/100)*nGDP!BA195</f>
        <v>3592618835.4675679</v>
      </c>
      <c r="BB195">
        <f>('broad money'!BB195/100)*nGDP!BB195</f>
        <v>4291089611.8078938</v>
      </c>
      <c r="BC195">
        <f>('broad money'!BC195/100)*nGDP!BC195</f>
        <v>4793124831.184123</v>
      </c>
      <c r="BD195">
        <f>('broad money'!BD195/100)*nGDP!BD195</f>
        <v>6450266112.2038679</v>
      </c>
      <c r="BE195">
        <f>('broad money'!BE195/100)*nGDP!BE195</f>
        <v>8142847741.1875525</v>
      </c>
      <c r="BF195">
        <f>('broad money'!BF195/100)*nGDP!BF195</f>
        <v>8065841597.9345255</v>
      </c>
      <c r="BG195">
        <f>('broad money'!BG195/100)*nGDP!BG195</f>
        <v>7603961644.0134516</v>
      </c>
      <c r="BH195">
        <f>('broad money'!BH195/100)*nGDP!BH195</f>
        <v>7303321722.0052567</v>
      </c>
      <c r="BI195">
        <f>('broad money'!BI195/100)*nGDP!BI195</f>
        <v>7155087886.9107389</v>
      </c>
      <c r="BJ195">
        <f>('broad money'!BJ195/100)*nGDP!BJ195</f>
        <v>6964269145.3147745</v>
      </c>
      <c r="BK195">
        <f>('broad money'!BK195/100)*nGDP!BK195</f>
        <v>6488026338.0186806</v>
      </c>
      <c r="BL195">
        <f>('broad money'!BL195/100)*nGDP!BL195</f>
        <v>6586492009.320612</v>
      </c>
      <c r="BM195">
        <f>('broad money'!BM195/100)*nGDP!BM195</f>
        <v>0</v>
      </c>
      <c r="BN195">
        <f>('broad money'!BN195/100)*nGDP!BN195</f>
        <v>0</v>
      </c>
      <c r="BO195">
        <f>('broad money'!BO195/100)*nGDP!BO195</f>
        <v>0</v>
      </c>
      <c r="BP195">
        <f>('broad money'!BP195/100)*nGDP!BP195</f>
        <v>0</v>
      </c>
      <c r="BQ195">
        <f>('broad money'!BQ195/100)*nGDP!BQ195</f>
        <v>0</v>
      </c>
    </row>
    <row r="196" spans="1:69" x14ac:dyDescent="0.35">
      <c r="A196" t="s">
        <v>628</v>
      </c>
      <c r="B196" t="s">
        <v>629</v>
      </c>
      <c r="C196" t="s">
        <v>816</v>
      </c>
      <c r="D196" t="s">
        <v>817</v>
      </c>
      <c r="E196">
        <f>('broad money'!E196/100)*nGDP!E196</f>
        <v>0</v>
      </c>
      <c r="F196">
        <f>('broad money'!F196/100)*nGDP!F196</f>
        <v>0</v>
      </c>
      <c r="G196">
        <f>('broad money'!G196/100)*nGDP!G196</f>
        <v>0</v>
      </c>
      <c r="H196">
        <f>('broad money'!H196/100)*nGDP!H196</f>
        <v>0</v>
      </c>
      <c r="I196">
        <f>('broad money'!I196/100)*nGDP!I196</f>
        <v>0</v>
      </c>
      <c r="J196">
        <f>('broad money'!J196/100)*nGDP!J196</f>
        <v>0</v>
      </c>
      <c r="K196">
        <f>('broad money'!K196/100)*nGDP!K196</f>
        <v>0</v>
      </c>
      <c r="L196">
        <f>('broad money'!L196/100)*nGDP!L196</f>
        <v>0</v>
      </c>
      <c r="M196">
        <f>('broad money'!M196/100)*nGDP!M196</f>
        <v>0</v>
      </c>
      <c r="N196">
        <f>('broad money'!N196/100)*nGDP!N196</f>
        <v>0</v>
      </c>
      <c r="O196">
        <f>('broad money'!O196/100)*nGDP!O196</f>
        <v>0</v>
      </c>
      <c r="P196">
        <f>('broad money'!P196/100)*nGDP!P196</f>
        <v>0</v>
      </c>
      <c r="Q196">
        <f>('broad money'!Q196/100)*nGDP!Q196</f>
        <v>0</v>
      </c>
      <c r="R196">
        <f>('broad money'!R196/100)*nGDP!R196</f>
        <v>0</v>
      </c>
      <c r="S196">
        <f>('broad money'!S196/100)*nGDP!S196</f>
        <v>0</v>
      </c>
      <c r="T196">
        <f>('broad money'!T196/100)*nGDP!T196</f>
        <v>0</v>
      </c>
      <c r="U196">
        <f>('broad money'!U196/100)*nGDP!U196</f>
        <v>0</v>
      </c>
      <c r="V196">
        <f>('broad money'!V196/100)*nGDP!V196</f>
        <v>0</v>
      </c>
      <c r="W196">
        <f>('broad money'!W196/100)*nGDP!W196</f>
        <v>0</v>
      </c>
      <c r="X196">
        <f>('broad money'!X196/100)*nGDP!X196</f>
        <v>0</v>
      </c>
      <c r="Y196">
        <f>('broad money'!Y196/100)*nGDP!Y196</f>
        <v>0</v>
      </c>
      <c r="Z196">
        <f>('broad money'!Z196/100)*nGDP!Z196</f>
        <v>0</v>
      </c>
      <c r="AA196">
        <f>('broad money'!AA196/100)*nGDP!AA196</f>
        <v>0</v>
      </c>
      <c r="AB196">
        <f>('broad money'!AB196/100)*nGDP!AB196</f>
        <v>0</v>
      </c>
      <c r="AC196">
        <f>('broad money'!AC196/100)*nGDP!AC196</f>
        <v>0</v>
      </c>
      <c r="AD196">
        <f>('broad money'!AD196/100)*nGDP!AD196</f>
        <v>0</v>
      </c>
      <c r="AE196">
        <f>('broad money'!AE196/100)*nGDP!AE196</f>
        <v>0</v>
      </c>
      <c r="AF196">
        <f>('broad money'!AF196/100)*nGDP!AF196</f>
        <v>0</v>
      </c>
      <c r="AG196">
        <f>('broad money'!AG196/100)*nGDP!AG196</f>
        <v>0</v>
      </c>
      <c r="AH196">
        <f>('broad money'!AH196/100)*nGDP!AH196</f>
        <v>0</v>
      </c>
      <c r="AI196">
        <f>('broad money'!AI196/100)*nGDP!AI196</f>
        <v>20578631578.947388</v>
      </c>
      <c r="AJ196">
        <f>('broad money'!AJ196/100)*nGDP!AJ196</f>
        <v>25473873192.856453</v>
      </c>
      <c r="AK196">
        <f>('broad money'!AK196/100)*nGDP!AK196</f>
        <v>30788570170.933861</v>
      </c>
      <c r="AL196">
        <f>('broad money'!AL196/100)*nGDP!AL196</f>
        <v>31453139543.919182</v>
      </c>
      <c r="AM196">
        <f>('broad money'!AM196/100)*nGDP!AM196</f>
        <v>34674780381.881416</v>
      </c>
      <c r="AN196">
        <f>('broad money'!AN196/100)*nGDP!AN196</f>
        <v>44072473910.126396</v>
      </c>
      <c r="AO196">
        <f>('broad money'!AO196/100)*nGDP!AO196</f>
        <v>52015008553.095245</v>
      </c>
      <c r="AP196">
        <f>('broad money'!AP196/100)*nGDP!AP196</f>
        <v>55190524277.801338</v>
      </c>
      <c r="AQ196">
        <f>('broad money'!AQ196/100)*nGDP!AQ196</f>
        <v>65187471042.182304</v>
      </c>
      <c r="AR196">
        <f>('broad money'!AR196/100)*nGDP!AR196</f>
        <v>68294351373.847221</v>
      </c>
      <c r="AS196">
        <f>('broad money'!AS196/100)*nGDP!AS196</f>
        <v>69543752954.102448</v>
      </c>
      <c r="AT196">
        <f>('broad money'!AT196/100)*nGDP!AT196</f>
        <v>84615869513.178177</v>
      </c>
      <c r="AU196">
        <f>('broad money'!AU196/100)*nGDP!AU196</f>
        <v>83207872093.191391</v>
      </c>
      <c r="AV196">
        <f>('broad money'!AV196/100)*nGDP!AV196</f>
        <v>91980687438.529785</v>
      </c>
      <c r="AW196">
        <f>('broad money'!AW196/100)*nGDP!AW196</f>
        <v>101505286739.38025</v>
      </c>
      <c r="AX196">
        <f>('broad money'!AX196/100)*nGDP!AX196</f>
        <v>132011511109.77875</v>
      </c>
      <c r="AY196">
        <f>('broad money'!AY196/100)*nGDP!AY196</f>
        <v>159614173690.15704</v>
      </c>
      <c r="AZ196">
        <f>('broad money'!AZ196/100)*nGDP!AZ196</f>
        <v>202902509077.11496</v>
      </c>
      <c r="BA196">
        <f>('broad money'!BA196/100)*nGDP!BA196</f>
        <v>276530958699.87329</v>
      </c>
      <c r="BB196">
        <f>('broad money'!BB196/100)*nGDP!BB196</f>
        <v>230832442882.40723</v>
      </c>
      <c r="BC196">
        <f>('broad money'!BC196/100)*nGDP!BC196</f>
        <v>259890558153.41772</v>
      </c>
      <c r="BD196">
        <f>('broad money'!BD196/100)*nGDP!BD196</f>
        <v>297517118664.20404</v>
      </c>
      <c r="BE196">
        <f>('broad money'!BE196/100)*nGDP!BE196</f>
        <v>282941844447.26935</v>
      </c>
      <c r="BF196">
        <f>('broad money'!BF196/100)*nGDP!BF196</f>
        <v>309718956773.31335</v>
      </c>
      <c r="BG196">
        <f>('broad money'!BG196/100)*nGDP!BG196</f>
        <v>335712125563.711</v>
      </c>
      <c r="BH196">
        <f>('broad money'!BH196/100)*nGDP!BH196</f>
        <v>306403236503.5152</v>
      </c>
      <c r="BI196">
        <f>('broad money'!BI196/100)*nGDP!BI196</f>
        <v>320959839788.29156</v>
      </c>
      <c r="BJ196">
        <f>('broad money'!BJ196/100)*nGDP!BJ196</f>
        <v>350424003388.95764</v>
      </c>
      <c r="BK196">
        <f>('broad money'!BK196/100)*nGDP!BK196</f>
        <v>400292713964.0238</v>
      </c>
      <c r="BL196">
        <f>('broad money'!BL196/100)*nGDP!BL196</f>
        <v>407675988930.48987</v>
      </c>
      <c r="BM196">
        <f>('broad money'!BM196/100)*nGDP!BM196</f>
        <v>467306811578.81671</v>
      </c>
      <c r="BN196">
        <f>('broad money'!BN196/100)*nGDP!BN196</f>
        <v>513945794277.81616</v>
      </c>
      <c r="BO196">
        <f>('broad money'!BO196/100)*nGDP!BO196</f>
        <v>468613145890.82654</v>
      </c>
      <c r="BP196">
        <f>('broad money'!BP196/100)*nGDP!BP196</f>
        <v>539356471385.57813</v>
      </c>
      <c r="BQ196">
        <f>('broad money'!BQ196/100)*nGDP!BQ196</f>
        <v>622188649820.90186</v>
      </c>
    </row>
    <row r="197" spans="1:69" x14ac:dyDescent="0.35">
      <c r="A197" t="s">
        <v>630</v>
      </c>
      <c r="B197" t="s">
        <v>631</v>
      </c>
      <c r="C197" t="s">
        <v>816</v>
      </c>
      <c r="D197" t="s">
        <v>817</v>
      </c>
      <c r="E197">
        <f>('broad money'!E197/100)*nGDP!E197</f>
        <v>0</v>
      </c>
      <c r="F197">
        <f>('broad money'!F197/100)*nGDP!F197</f>
        <v>0</v>
      </c>
      <c r="G197">
        <f>('broad money'!G197/100)*nGDP!G197</f>
        <v>0</v>
      </c>
      <c r="H197">
        <f>('broad money'!H197/100)*nGDP!H197</f>
        <v>3888508498.8553524</v>
      </c>
      <c r="I197">
        <f>('broad money'!I197/100)*nGDP!I197</f>
        <v>3904041139.8493218</v>
      </c>
      <c r="J197">
        <f>('broad money'!J197/100)*nGDP!J197</f>
        <v>4242848662.9750896</v>
      </c>
      <c r="K197">
        <f>('broad money'!K197/100)*nGDP!K197</f>
        <v>4507177918.6587954</v>
      </c>
      <c r="L197">
        <f>('broad money'!L197/100)*nGDP!L197</f>
        <v>4493004074.4336662</v>
      </c>
      <c r="M197">
        <f>('broad money'!M197/100)*nGDP!M197</f>
        <v>5033647759.9407444</v>
      </c>
      <c r="N197">
        <f>('broad money'!N197/100)*nGDP!N197</f>
        <v>5850630978.1077328</v>
      </c>
      <c r="O197">
        <f>('broad money'!O197/100)*nGDP!O197</f>
        <v>7040789048.2040319</v>
      </c>
      <c r="P197">
        <f>('broad money'!P197/100)*nGDP!P197</f>
        <v>6924918378.0938253</v>
      </c>
      <c r="Q197">
        <f>('broad money'!Q197/100)*nGDP!Q197</f>
        <v>8472033686.9663448</v>
      </c>
      <c r="R197">
        <f>('broad money'!R197/100)*nGDP!R197</f>
        <v>11045937209.280302</v>
      </c>
      <c r="S197">
        <f>('broad money'!S197/100)*nGDP!S197</f>
        <v>15160964660.184359</v>
      </c>
      <c r="T197">
        <f>('broad money'!T197/100)*nGDP!T197</f>
        <v>19470698588.801468</v>
      </c>
      <c r="U197">
        <f>('broad money'!U197/100)*nGDP!U197</f>
        <v>24198334612.61507</v>
      </c>
      <c r="V197">
        <f>('broad money'!V197/100)*nGDP!V197</f>
        <v>28505720715.600426</v>
      </c>
      <c r="W197">
        <f>('broad money'!W197/100)*nGDP!W197</f>
        <v>32224584296.412514</v>
      </c>
      <c r="X197">
        <f>('broad money'!X197/100)*nGDP!X197</f>
        <v>40395471920.741753</v>
      </c>
      <c r="Y197">
        <f>('broad money'!Y197/100)*nGDP!Y197</f>
        <v>55346665970.237083</v>
      </c>
      <c r="Z197">
        <f>('broad money'!Z197/100)*nGDP!Z197</f>
        <v>46612230375.73259</v>
      </c>
      <c r="AA197">
        <f>('broad money'!AA197/100)*nGDP!AA197</f>
        <v>45426057234.497459</v>
      </c>
      <c r="AB197">
        <f>('broad money'!AB197/100)*nGDP!AB197</f>
        <v>49511493968.50602</v>
      </c>
      <c r="AC197">
        <f>('broad money'!AC197/100)*nGDP!AC197</f>
        <v>39156912870.073044</v>
      </c>
      <c r="AD197">
        <f>('broad money'!AD197/100)*nGDP!AD197</f>
        <v>0</v>
      </c>
      <c r="AE197">
        <f>('broad money'!AE197/100)*nGDP!AE197</f>
        <v>37299998435.102669</v>
      </c>
      <c r="AF197">
        <f>('broad money'!AF197/100)*nGDP!AF197</f>
        <v>40322241300.119469</v>
      </c>
      <c r="AG197">
        <f>('broad money'!AG197/100)*nGDP!AG197</f>
        <v>41534112787.540833</v>
      </c>
      <c r="AH197">
        <f>('broad money'!AH197/100)*nGDP!AH197</f>
        <v>0</v>
      </c>
      <c r="AI197">
        <f>('broad money'!AI197/100)*nGDP!AI197</f>
        <v>0</v>
      </c>
      <c r="AJ197">
        <f>('broad money'!AJ197/100)*nGDP!AJ197</f>
        <v>38043260284.210045</v>
      </c>
      <c r="AK197">
        <f>('broad money'!AK197/100)*nGDP!AK197</f>
        <v>31034114803.18742</v>
      </c>
      <c r="AL197">
        <f>('broad money'!AL197/100)*nGDP!AL197</f>
        <v>32889610722.652596</v>
      </c>
      <c r="AM197">
        <f>('broad money'!AM197/100)*nGDP!AM197</f>
        <v>30936668701.605072</v>
      </c>
      <c r="AN197">
        <f>('broad money'!AN197/100)*nGDP!AN197</f>
        <v>38927312111.974205</v>
      </c>
      <c r="AO197">
        <f>('broad money'!AO197/100)*nGDP!AO197</f>
        <v>42126126671.50975</v>
      </c>
      <c r="AP197">
        <f>('broad money'!AP197/100)*nGDP!AP197</f>
        <v>46925664141.934502</v>
      </c>
      <c r="AQ197">
        <f>('broad money'!AQ197/100)*nGDP!AQ197</f>
        <v>51908441580.247688</v>
      </c>
      <c r="AR197">
        <f>('broad money'!AR197/100)*nGDP!AR197</f>
        <v>38935430408.861771</v>
      </c>
      <c r="AS197">
        <f>('broad money'!AS197/100)*nGDP!AS197</f>
        <v>43433922704.555603</v>
      </c>
      <c r="AT197">
        <f>('broad money'!AT197/100)*nGDP!AT197</f>
        <v>218249454553.32468</v>
      </c>
      <c r="AU197">
        <f>('broad money'!AU197/100)*nGDP!AU197</f>
        <v>254219152508.10129</v>
      </c>
      <c r="AV197">
        <f>('broad money'!AV197/100)*nGDP!AV197</f>
        <v>267500771673.95831</v>
      </c>
      <c r="AW197">
        <f>('broad money'!AW197/100)*nGDP!AW197</f>
        <v>276350540761.59454</v>
      </c>
      <c r="AX197">
        <f>('broad money'!AX197/100)*nGDP!AX197</f>
        <v>334060975715.27679</v>
      </c>
      <c r="AY197">
        <f>('broad money'!AY197/100)*nGDP!AY197</f>
        <v>403627614855.88214</v>
      </c>
      <c r="AZ197">
        <f>('broad money'!AZ197/100)*nGDP!AZ197</f>
        <v>504868108784.66162</v>
      </c>
      <c r="BA197">
        <f>('broad money'!BA197/100)*nGDP!BA197</f>
        <v>663287464592.09717</v>
      </c>
      <c r="BB197">
        <f>('broad money'!BB197/100)*nGDP!BB197</f>
        <v>753747905953.57153</v>
      </c>
      <c r="BC197">
        <f>('broad money'!BC197/100)*nGDP!BC197</f>
        <v>811531832091.07263</v>
      </c>
      <c r="BD197">
        <f>('broad money'!BD197/100)*nGDP!BD197</f>
        <v>948686317933.78174</v>
      </c>
      <c r="BE197">
        <f>('broad money'!BE197/100)*nGDP!BE197</f>
        <v>1125186509060.3101</v>
      </c>
      <c r="BF197">
        <f>('broad money'!BF197/100)*nGDP!BF197</f>
        <v>1254137840094.3293</v>
      </c>
      <c r="BG197">
        <f>('broad money'!BG197/100)*nGDP!BG197</f>
        <v>1437661708255.1433</v>
      </c>
      <c r="BH197">
        <f>('broad money'!BH197/100)*nGDP!BH197</f>
        <v>368949614661.09949</v>
      </c>
      <c r="BI197">
        <f>('broad money'!BI197/100)*nGDP!BI197</f>
        <v>352173289664.59521</v>
      </c>
      <c r="BJ197">
        <f>('broad money'!BJ197/100)*nGDP!BJ197</f>
        <v>350131016017.24304</v>
      </c>
      <c r="BK197">
        <f>('broad money'!BK197/100)*nGDP!BK197</f>
        <v>383678485780.85547</v>
      </c>
      <c r="BL197">
        <f>('broad money'!BL197/100)*nGDP!BL197</f>
        <v>416524704707.83044</v>
      </c>
      <c r="BM197">
        <f>('broad money'!BM197/100)*nGDP!BM197</f>
        <v>442013168670.65704</v>
      </c>
      <c r="BN197">
        <f>('broad money'!BN197/100)*nGDP!BN197</f>
        <v>461432428884.06232</v>
      </c>
      <c r="BO197">
        <f>('broad money'!BO197/100)*nGDP!BO197</f>
        <v>517821542054.11841</v>
      </c>
      <c r="BP197">
        <f>('broad money'!BP197/100)*nGDP!BP197</f>
        <v>0</v>
      </c>
      <c r="BQ197">
        <f>('broad money'!BQ197/100)*nGDP!BQ197</f>
        <v>0</v>
      </c>
    </row>
    <row r="198" spans="1:69" x14ac:dyDescent="0.35">
      <c r="A198" t="s">
        <v>632</v>
      </c>
      <c r="B198" t="s">
        <v>633</v>
      </c>
      <c r="C198" t="s">
        <v>816</v>
      </c>
      <c r="D198" t="s">
        <v>817</v>
      </c>
      <c r="E198">
        <f>('broad money'!E198/100)*nGDP!E198</f>
        <v>0</v>
      </c>
      <c r="F198">
        <f>('broad money'!F198/100)*nGDP!F198</f>
        <v>0</v>
      </c>
      <c r="G198">
        <f>('broad money'!G198/100)*nGDP!G198</f>
        <v>0</v>
      </c>
      <c r="H198">
        <f>('broad money'!H198/100)*nGDP!H198</f>
        <v>0</v>
      </c>
      <c r="I198">
        <f>('broad money'!I198/100)*nGDP!I198</f>
        <v>0</v>
      </c>
      <c r="J198">
        <f>('broad money'!J198/100)*nGDP!J198</f>
        <v>0</v>
      </c>
      <c r="K198">
        <f>('broad money'!K198/100)*nGDP!K198</f>
        <v>0</v>
      </c>
      <c r="L198">
        <f>('broad money'!L198/100)*nGDP!L198</f>
        <v>0</v>
      </c>
      <c r="M198">
        <f>('broad money'!M198/100)*nGDP!M198</f>
        <v>0</v>
      </c>
      <c r="N198">
        <f>('broad money'!N198/100)*nGDP!N198</f>
        <v>0</v>
      </c>
      <c r="O198">
        <f>('broad money'!O198/100)*nGDP!O198</f>
        <v>0</v>
      </c>
      <c r="P198">
        <f>('broad money'!P198/100)*nGDP!P198</f>
        <v>0</v>
      </c>
      <c r="Q198">
        <f>('broad money'!Q198/100)*nGDP!Q198</f>
        <v>0</v>
      </c>
      <c r="R198">
        <f>('broad money'!R198/100)*nGDP!R198</f>
        <v>0</v>
      </c>
      <c r="S198">
        <f>('broad money'!S198/100)*nGDP!S198</f>
        <v>0</v>
      </c>
      <c r="T198">
        <f>('broad money'!T198/100)*nGDP!T198</f>
        <v>0</v>
      </c>
      <c r="U198">
        <f>('broad money'!U198/100)*nGDP!U198</f>
        <v>0</v>
      </c>
      <c r="V198">
        <f>('broad money'!V198/100)*nGDP!V198</f>
        <v>0</v>
      </c>
      <c r="W198">
        <f>('broad money'!W198/100)*nGDP!W198</f>
        <v>0</v>
      </c>
      <c r="X198">
        <f>('broad money'!X198/100)*nGDP!X198</f>
        <v>0</v>
      </c>
      <c r="Y198">
        <f>('broad money'!Y198/100)*nGDP!Y198</f>
        <v>0</v>
      </c>
      <c r="Z198">
        <f>('broad money'!Z198/100)*nGDP!Z198</f>
        <v>0</v>
      </c>
      <c r="AA198">
        <f>('broad money'!AA198/100)*nGDP!AA198</f>
        <v>0</v>
      </c>
      <c r="AB198">
        <f>('broad money'!AB198/100)*nGDP!AB198</f>
        <v>0</v>
      </c>
      <c r="AC198">
        <f>('broad money'!AC198/100)*nGDP!AC198</f>
        <v>0</v>
      </c>
      <c r="AD198">
        <f>('broad money'!AD198/100)*nGDP!AD198</f>
        <v>0</v>
      </c>
      <c r="AE198">
        <f>('broad money'!AE198/100)*nGDP!AE198</f>
        <v>0</v>
      </c>
      <c r="AF198">
        <f>('broad money'!AF198/100)*nGDP!AF198</f>
        <v>0</v>
      </c>
      <c r="AG198">
        <f>('broad money'!AG198/100)*nGDP!AG198</f>
        <v>0</v>
      </c>
      <c r="AH198">
        <f>('broad money'!AH198/100)*nGDP!AH198</f>
        <v>0</v>
      </c>
      <c r="AI198">
        <f>('broad money'!AI198/100)*nGDP!AI198</f>
        <v>0</v>
      </c>
      <c r="AJ198">
        <f>('broad money'!AJ198/100)*nGDP!AJ198</f>
        <v>0</v>
      </c>
      <c r="AK198">
        <f>('broad money'!AK198/100)*nGDP!AK198</f>
        <v>0</v>
      </c>
      <c r="AL198">
        <f>('broad money'!AL198/100)*nGDP!AL198</f>
        <v>0</v>
      </c>
      <c r="AM198">
        <f>('broad money'!AM198/100)*nGDP!AM198</f>
        <v>0</v>
      </c>
      <c r="AN198">
        <f>('broad money'!AN198/100)*nGDP!AN198</f>
        <v>0</v>
      </c>
      <c r="AO198">
        <f>('broad money'!AO198/100)*nGDP!AO198</f>
        <v>0</v>
      </c>
      <c r="AP198">
        <f>('broad money'!AP198/100)*nGDP!AP198</f>
        <v>0</v>
      </c>
      <c r="AQ198">
        <f>('broad money'!AQ198/100)*nGDP!AQ198</f>
        <v>0</v>
      </c>
      <c r="AR198">
        <f>('broad money'!AR198/100)*nGDP!AR198</f>
        <v>0</v>
      </c>
      <c r="AS198">
        <f>('broad money'!AS198/100)*nGDP!AS198</f>
        <v>0</v>
      </c>
      <c r="AT198">
        <f>('broad money'!AT198/100)*nGDP!AT198</f>
        <v>0</v>
      </c>
      <c r="AU198">
        <f>('broad money'!AU198/100)*nGDP!AU198</f>
        <v>0</v>
      </c>
      <c r="AV198">
        <f>('broad money'!AV198/100)*nGDP!AV198</f>
        <v>0</v>
      </c>
      <c r="AW198">
        <f>('broad money'!AW198/100)*nGDP!AW198</f>
        <v>0</v>
      </c>
      <c r="AX198">
        <f>('broad money'!AX198/100)*nGDP!AX198</f>
        <v>0</v>
      </c>
      <c r="AY198">
        <f>('broad money'!AY198/100)*nGDP!AY198</f>
        <v>0</v>
      </c>
      <c r="AZ198">
        <f>('broad money'!AZ198/100)*nGDP!AZ198</f>
        <v>0</v>
      </c>
      <c r="BA198">
        <f>('broad money'!BA198/100)*nGDP!BA198</f>
        <v>0</v>
      </c>
      <c r="BB198">
        <f>('broad money'!BB198/100)*nGDP!BB198</f>
        <v>0</v>
      </c>
      <c r="BC198">
        <f>('broad money'!BC198/100)*nGDP!BC198</f>
        <v>0</v>
      </c>
      <c r="BD198">
        <f>('broad money'!BD198/100)*nGDP!BD198</f>
        <v>0</v>
      </c>
      <c r="BE198">
        <f>('broad money'!BE198/100)*nGDP!BE198</f>
        <v>0</v>
      </c>
      <c r="BF198">
        <f>('broad money'!BF198/100)*nGDP!BF198</f>
        <v>0</v>
      </c>
      <c r="BG198">
        <f>('broad money'!BG198/100)*nGDP!BG198</f>
        <v>0</v>
      </c>
      <c r="BH198">
        <f>('broad money'!BH198/100)*nGDP!BH198</f>
        <v>0</v>
      </c>
      <c r="BI198">
        <f>('broad money'!BI198/100)*nGDP!BI198</f>
        <v>0</v>
      </c>
      <c r="BJ198">
        <f>('broad money'!BJ198/100)*nGDP!BJ198</f>
        <v>0</v>
      </c>
      <c r="BK198">
        <f>('broad money'!BK198/100)*nGDP!BK198</f>
        <v>0</v>
      </c>
      <c r="BL198">
        <f>('broad money'!BL198/100)*nGDP!BL198</f>
        <v>0</v>
      </c>
      <c r="BM198">
        <f>('broad money'!BM198/100)*nGDP!BM198</f>
        <v>0</v>
      </c>
      <c r="BN198">
        <f>('broad money'!BN198/100)*nGDP!BN198</f>
        <v>0</v>
      </c>
      <c r="BO198">
        <f>('broad money'!BO198/100)*nGDP!BO198</f>
        <v>0</v>
      </c>
      <c r="BP198">
        <f>('broad money'!BP198/100)*nGDP!BP198</f>
        <v>0</v>
      </c>
      <c r="BQ198">
        <f>('broad money'!BQ198/100)*nGDP!BQ198</f>
        <v>0</v>
      </c>
    </row>
    <row r="199" spans="1:69" x14ac:dyDescent="0.35">
      <c r="A199" t="s">
        <v>634</v>
      </c>
      <c r="B199" t="s">
        <v>635</v>
      </c>
      <c r="C199" t="s">
        <v>816</v>
      </c>
      <c r="D199" t="s">
        <v>817</v>
      </c>
      <c r="E199">
        <f>('broad money'!E199/100)*nGDP!E199</f>
        <v>0</v>
      </c>
      <c r="F199">
        <f>('broad money'!F199/100)*nGDP!F199</f>
        <v>0</v>
      </c>
      <c r="G199">
        <f>('broad money'!G199/100)*nGDP!G199</f>
        <v>0</v>
      </c>
      <c r="H199">
        <f>('broad money'!H199/100)*nGDP!H199</f>
        <v>0</v>
      </c>
      <c r="I199">
        <f>('broad money'!I199/100)*nGDP!I199</f>
        <v>0</v>
      </c>
      <c r="J199">
        <f>('broad money'!J199/100)*nGDP!J199</f>
        <v>0</v>
      </c>
      <c r="K199">
        <f>('broad money'!K199/100)*nGDP!K199</f>
        <v>0</v>
      </c>
      <c r="L199">
        <f>('broad money'!L199/100)*nGDP!L199</f>
        <v>0</v>
      </c>
      <c r="M199">
        <f>('broad money'!M199/100)*nGDP!M199</f>
        <v>0</v>
      </c>
      <c r="N199">
        <f>('broad money'!N199/100)*nGDP!N199</f>
        <v>0</v>
      </c>
      <c r="O199">
        <f>('broad money'!O199/100)*nGDP!O199</f>
        <v>0</v>
      </c>
      <c r="P199">
        <f>('broad money'!P199/100)*nGDP!P199</f>
        <v>0</v>
      </c>
      <c r="Q199">
        <f>('broad money'!Q199/100)*nGDP!Q199</f>
        <v>0</v>
      </c>
      <c r="R199">
        <f>('broad money'!R199/100)*nGDP!R199</f>
        <v>0</v>
      </c>
      <c r="S199">
        <f>('broad money'!S199/100)*nGDP!S199</f>
        <v>0</v>
      </c>
      <c r="T199">
        <f>('broad money'!T199/100)*nGDP!T199</f>
        <v>0</v>
      </c>
      <c r="U199">
        <f>('broad money'!U199/100)*nGDP!U199</f>
        <v>0</v>
      </c>
      <c r="V199">
        <f>('broad money'!V199/100)*nGDP!V199</f>
        <v>0</v>
      </c>
      <c r="W199">
        <f>('broad money'!W199/100)*nGDP!W199</f>
        <v>0</v>
      </c>
      <c r="X199">
        <f>('broad money'!X199/100)*nGDP!X199</f>
        <v>0</v>
      </c>
      <c r="Y199">
        <f>('broad money'!Y199/100)*nGDP!Y199</f>
        <v>0</v>
      </c>
      <c r="Z199">
        <f>('broad money'!Z199/100)*nGDP!Z199</f>
        <v>0</v>
      </c>
      <c r="AA199">
        <f>('broad money'!AA199/100)*nGDP!AA199</f>
        <v>0</v>
      </c>
      <c r="AB199">
        <f>('broad money'!AB199/100)*nGDP!AB199</f>
        <v>0</v>
      </c>
      <c r="AC199">
        <f>('broad money'!AC199/100)*nGDP!AC199</f>
        <v>0</v>
      </c>
      <c r="AD199">
        <f>('broad money'!AD199/100)*nGDP!AD199</f>
        <v>0</v>
      </c>
      <c r="AE199">
        <f>('broad money'!AE199/100)*nGDP!AE199</f>
        <v>0</v>
      </c>
      <c r="AF199">
        <f>('broad money'!AF199/100)*nGDP!AF199</f>
        <v>0</v>
      </c>
      <c r="AG199">
        <f>('broad money'!AG199/100)*nGDP!AG199</f>
        <v>0</v>
      </c>
      <c r="AH199">
        <f>('broad money'!AH199/100)*nGDP!AH199</f>
        <v>0</v>
      </c>
      <c r="AI199">
        <f>('broad money'!AI199/100)*nGDP!AI199</f>
        <v>0</v>
      </c>
      <c r="AJ199">
        <f>('broad money'!AJ199/100)*nGDP!AJ199</f>
        <v>0</v>
      </c>
      <c r="AK199">
        <f>('broad money'!AK199/100)*nGDP!AK199</f>
        <v>0</v>
      </c>
      <c r="AL199">
        <f>('broad money'!AL199/100)*nGDP!AL199</f>
        <v>0</v>
      </c>
      <c r="AM199">
        <f>('broad money'!AM199/100)*nGDP!AM199</f>
        <v>0</v>
      </c>
      <c r="AN199">
        <f>('broad money'!AN199/100)*nGDP!AN199</f>
        <v>0</v>
      </c>
      <c r="AO199">
        <f>('broad money'!AO199/100)*nGDP!AO199</f>
        <v>0</v>
      </c>
      <c r="AP199">
        <f>('broad money'!AP199/100)*nGDP!AP199</f>
        <v>0</v>
      </c>
      <c r="AQ199">
        <f>('broad money'!AQ199/100)*nGDP!AQ199</f>
        <v>0</v>
      </c>
      <c r="AR199">
        <f>('broad money'!AR199/100)*nGDP!AR199</f>
        <v>0</v>
      </c>
      <c r="AS199">
        <f>('broad money'!AS199/100)*nGDP!AS199</f>
        <v>0</v>
      </c>
      <c r="AT199">
        <f>('broad money'!AT199/100)*nGDP!AT199</f>
        <v>0</v>
      </c>
      <c r="AU199">
        <f>('broad money'!AU199/100)*nGDP!AU199</f>
        <v>0</v>
      </c>
      <c r="AV199">
        <f>('broad money'!AV199/100)*nGDP!AV199</f>
        <v>0</v>
      </c>
      <c r="AW199">
        <f>('broad money'!AW199/100)*nGDP!AW199</f>
        <v>0</v>
      </c>
      <c r="AX199">
        <f>('broad money'!AX199/100)*nGDP!AX199</f>
        <v>0</v>
      </c>
      <c r="AY199">
        <f>('broad money'!AY199/100)*nGDP!AY199</f>
        <v>0</v>
      </c>
      <c r="AZ199">
        <f>('broad money'!AZ199/100)*nGDP!AZ199</f>
        <v>0</v>
      </c>
      <c r="BA199">
        <f>('broad money'!BA199/100)*nGDP!BA199</f>
        <v>0</v>
      </c>
      <c r="BB199">
        <f>('broad money'!BB199/100)*nGDP!BB199</f>
        <v>0</v>
      </c>
      <c r="BC199">
        <f>('broad money'!BC199/100)*nGDP!BC199</f>
        <v>0</v>
      </c>
      <c r="BD199">
        <f>('broad money'!BD199/100)*nGDP!BD199</f>
        <v>0</v>
      </c>
      <c r="BE199">
        <f>('broad money'!BE199/100)*nGDP!BE199</f>
        <v>0</v>
      </c>
      <c r="BF199">
        <f>('broad money'!BF199/100)*nGDP!BF199</f>
        <v>0</v>
      </c>
      <c r="BG199">
        <f>('broad money'!BG199/100)*nGDP!BG199</f>
        <v>0</v>
      </c>
      <c r="BH199">
        <f>('broad money'!BH199/100)*nGDP!BH199</f>
        <v>0</v>
      </c>
      <c r="BI199">
        <f>('broad money'!BI199/100)*nGDP!BI199</f>
        <v>0</v>
      </c>
      <c r="BJ199">
        <f>('broad money'!BJ199/100)*nGDP!BJ199</f>
        <v>0</v>
      </c>
      <c r="BK199">
        <f>('broad money'!BK199/100)*nGDP!BK199</f>
        <v>0</v>
      </c>
      <c r="BL199">
        <f>('broad money'!BL199/100)*nGDP!BL199</f>
        <v>0</v>
      </c>
      <c r="BM199">
        <f>('broad money'!BM199/100)*nGDP!BM199</f>
        <v>0</v>
      </c>
      <c r="BN199">
        <f>('broad money'!BN199/100)*nGDP!BN199</f>
        <v>0</v>
      </c>
      <c r="BO199">
        <f>('broad money'!BO199/100)*nGDP!BO199</f>
        <v>0</v>
      </c>
      <c r="BP199">
        <f>('broad money'!BP199/100)*nGDP!BP199</f>
        <v>0</v>
      </c>
      <c r="BQ199">
        <f>('broad money'!BQ199/100)*nGDP!BQ199</f>
        <v>0</v>
      </c>
    </row>
    <row r="200" spans="1:69" x14ac:dyDescent="0.35">
      <c r="A200" t="s">
        <v>636</v>
      </c>
      <c r="B200" t="s">
        <v>637</v>
      </c>
      <c r="C200" t="s">
        <v>816</v>
      </c>
      <c r="D200" t="s">
        <v>817</v>
      </c>
      <c r="E200">
        <f>('broad money'!E200/100)*nGDP!E200</f>
        <v>0</v>
      </c>
      <c r="F200">
        <f>('broad money'!F200/100)*nGDP!F200</f>
        <v>0</v>
      </c>
      <c r="G200">
        <f>('broad money'!G200/100)*nGDP!G200</f>
        <v>0</v>
      </c>
      <c r="H200">
        <f>('broad money'!H200/100)*nGDP!H200</f>
        <v>0</v>
      </c>
      <c r="I200">
        <f>('broad money'!I200/100)*nGDP!I200</f>
        <v>0</v>
      </c>
      <c r="J200">
        <f>('broad money'!J200/100)*nGDP!J200</f>
        <v>0</v>
      </c>
      <c r="K200">
        <f>('broad money'!K200/100)*nGDP!K200</f>
        <v>0</v>
      </c>
      <c r="L200">
        <f>('broad money'!L200/100)*nGDP!L200</f>
        <v>0</v>
      </c>
      <c r="M200">
        <f>('broad money'!M200/100)*nGDP!M200</f>
        <v>0</v>
      </c>
      <c r="N200">
        <f>('broad money'!N200/100)*nGDP!N200</f>
        <v>0</v>
      </c>
      <c r="O200">
        <f>('broad money'!O200/100)*nGDP!O200</f>
        <v>0</v>
      </c>
      <c r="P200">
        <f>('broad money'!P200/100)*nGDP!P200</f>
        <v>0</v>
      </c>
      <c r="Q200">
        <f>('broad money'!Q200/100)*nGDP!Q200</f>
        <v>0</v>
      </c>
      <c r="R200">
        <f>('broad money'!R200/100)*nGDP!R200</f>
        <v>0</v>
      </c>
      <c r="S200">
        <f>('broad money'!S200/100)*nGDP!S200</f>
        <v>0</v>
      </c>
      <c r="T200">
        <f>('broad money'!T200/100)*nGDP!T200</f>
        <v>0</v>
      </c>
      <c r="U200">
        <f>('broad money'!U200/100)*nGDP!U200</f>
        <v>0</v>
      </c>
      <c r="V200">
        <f>('broad money'!V200/100)*nGDP!V200</f>
        <v>0</v>
      </c>
      <c r="W200">
        <f>('broad money'!W200/100)*nGDP!W200</f>
        <v>0</v>
      </c>
      <c r="X200">
        <f>('broad money'!X200/100)*nGDP!X200</f>
        <v>0</v>
      </c>
      <c r="Y200">
        <f>('broad money'!Y200/100)*nGDP!Y200</f>
        <v>0</v>
      </c>
      <c r="Z200">
        <f>('broad money'!Z200/100)*nGDP!Z200</f>
        <v>0</v>
      </c>
      <c r="AA200">
        <f>('broad money'!AA200/100)*nGDP!AA200</f>
        <v>0</v>
      </c>
      <c r="AB200">
        <f>('broad money'!AB200/100)*nGDP!AB200</f>
        <v>0</v>
      </c>
      <c r="AC200">
        <f>('broad money'!AC200/100)*nGDP!AC200</f>
        <v>0</v>
      </c>
      <c r="AD200">
        <f>('broad money'!AD200/100)*nGDP!AD200</f>
        <v>0</v>
      </c>
      <c r="AE200">
        <f>('broad money'!AE200/100)*nGDP!AE200</f>
        <v>0</v>
      </c>
      <c r="AF200">
        <f>('broad money'!AF200/100)*nGDP!AF200</f>
        <v>0</v>
      </c>
      <c r="AG200">
        <f>('broad money'!AG200/100)*nGDP!AG200</f>
        <v>0</v>
      </c>
      <c r="AH200">
        <f>('broad money'!AH200/100)*nGDP!AH200</f>
        <v>0</v>
      </c>
      <c r="AI200">
        <f>('broad money'!AI200/100)*nGDP!AI200</f>
        <v>0</v>
      </c>
      <c r="AJ200">
        <f>('broad money'!AJ200/100)*nGDP!AJ200</f>
        <v>0</v>
      </c>
      <c r="AK200">
        <f>('broad money'!AK200/100)*nGDP!AK200</f>
        <v>0</v>
      </c>
      <c r="AL200">
        <f>('broad money'!AL200/100)*nGDP!AL200</f>
        <v>0</v>
      </c>
      <c r="AM200">
        <f>('broad money'!AM200/100)*nGDP!AM200</f>
        <v>0</v>
      </c>
      <c r="AN200">
        <f>('broad money'!AN200/100)*nGDP!AN200</f>
        <v>0</v>
      </c>
      <c r="AO200">
        <f>('broad money'!AO200/100)*nGDP!AO200</f>
        <v>0</v>
      </c>
      <c r="AP200">
        <f>('broad money'!AP200/100)*nGDP!AP200</f>
        <v>0</v>
      </c>
      <c r="AQ200">
        <f>('broad money'!AQ200/100)*nGDP!AQ200</f>
        <v>0</v>
      </c>
      <c r="AR200">
        <f>('broad money'!AR200/100)*nGDP!AR200</f>
        <v>0</v>
      </c>
      <c r="AS200">
        <f>('broad money'!AS200/100)*nGDP!AS200</f>
        <v>0</v>
      </c>
      <c r="AT200">
        <f>('broad money'!AT200/100)*nGDP!AT200</f>
        <v>0</v>
      </c>
      <c r="AU200">
        <f>('broad money'!AU200/100)*nGDP!AU200</f>
        <v>0</v>
      </c>
      <c r="AV200">
        <f>('broad money'!AV200/100)*nGDP!AV200</f>
        <v>0</v>
      </c>
      <c r="AW200">
        <f>('broad money'!AW200/100)*nGDP!AW200</f>
        <v>0</v>
      </c>
      <c r="AX200">
        <f>('broad money'!AX200/100)*nGDP!AX200</f>
        <v>0</v>
      </c>
      <c r="AY200">
        <f>('broad money'!AY200/100)*nGDP!AY200</f>
        <v>0</v>
      </c>
      <c r="AZ200">
        <f>('broad money'!AZ200/100)*nGDP!AZ200</f>
        <v>0</v>
      </c>
      <c r="BA200">
        <f>('broad money'!BA200/100)*nGDP!BA200</f>
        <v>0</v>
      </c>
      <c r="BB200">
        <f>('broad money'!BB200/100)*nGDP!BB200</f>
        <v>0</v>
      </c>
      <c r="BC200">
        <f>('broad money'!BC200/100)*nGDP!BC200</f>
        <v>0</v>
      </c>
      <c r="BD200">
        <f>('broad money'!BD200/100)*nGDP!BD200</f>
        <v>0</v>
      </c>
      <c r="BE200">
        <f>('broad money'!BE200/100)*nGDP!BE200</f>
        <v>0</v>
      </c>
      <c r="BF200">
        <f>('broad money'!BF200/100)*nGDP!BF200</f>
        <v>0</v>
      </c>
      <c r="BG200">
        <f>('broad money'!BG200/100)*nGDP!BG200</f>
        <v>0</v>
      </c>
      <c r="BH200">
        <f>('broad money'!BH200/100)*nGDP!BH200</f>
        <v>0</v>
      </c>
      <c r="BI200">
        <f>('broad money'!BI200/100)*nGDP!BI200</f>
        <v>0</v>
      </c>
      <c r="BJ200">
        <f>('broad money'!BJ200/100)*nGDP!BJ200</f>
        <v>0</v>
      </c>
      <c r="BK200">
        <f>('broad money'!BK200/100)*nGDP!BK200</f>
        <v>0</v>
      </c>
      <c r="BL200">
        <f>('broad money'!BL200/100)*nGDP!BL200</f>
        <v>0</v>
      </c>
      <c r="BM200">
        <f>('broad money'!BM200/100)*nGDP!BM200</f>
        <v>0</v>
      </c>
      <c r="BN200">
        <f>('broad money'!BN200/100)*nGDP!BN200</f>
        <v>0</v>
      </c>
      <c r="BO200">
        <f>('broad money'!BO200/100)*nGDP!BO200</f>
        <v>0</v>
      </c>
      <c r="BP200">
        <f>('broad money'!BP200/100)*nGDP!BP200</f>
        <v>0</v>
      </c>
      <c r="BQ200">
        <f>('broad money'!BQ200/100)*nGDP!BQ200</f>
        <v>0</v>
      </c>
    </row>
    <row r="201" spans="1:69" x14ac:dyDescent="0.35">
      <c r="A201" t="s">
        <v>638</v>
      </c>
      <c r="B201" t="s">
        <v>639</v>
      </c>
      <c r="C201" t="s">
        <v>816</v>
      </c>
      <c r="D201" t="s">
        <v>817</v>
      </c>
      <c r="E201">
        <f>('broad money'!E201/100)*nGDP!E201</f>
        <v>24608923.928157173</v>
      </c>
      <c r="F201">
        <f>('broad money'!F201/100)*nGDP!F201</f>
        <v>31214285.714285687</v>
      </c>
      <c r="G201">
        <f>('broad money'!G201/100)*nGDP!G201</f>
        <v>32825396.825396873</v>
      </c>
      <c r="H201">
        <f>('broad money'!H201/100)*nGDP!H201</f>
        <v>39119047.619047754</v>
      </c>
      <c r="I201">
        <f>('broad money'!I201/100)*nGDP!I201</f>
        <v>49476190.476190224</v>
      </c>
      <c r="J201">
        <f>('broad money'!J201/100)*nGDP!J201</f>
        <v>57761904.761904947</v>
      </c>
      <c r="K201">
        <f>('broad money'!K201/100)*nGDP!K201</f>
        <v>62349206.349206455</v>
      </c>
      <c r="L201">
        <f>('broad money'!L201/100)*nGDP!L201</f>
        <v>82055555.555555344</v>
      </c>
      <c r="M201">
        <f>('broad money'!M201/100)*nGDP!M201</f>
        <v>80246825.396825492</v>
      </c>
      <c r="N201">
        <f>('broad money'!N201/100)*nGDP!N201</f>
        <v>94102380.952380896</v>
      </c>
      <c r="O201">
        <f>('broad money'!O201/100)*nGDP!O201</f>
        <v>107209523.80952395</v>
      </c>
      <c r="P201">
        <f>('broad money'!P201/100)*nGDP!P201</f>
        <v>120969841.26984139</v>
      </c>
      <c r="Q201">
        <f>('broad money'!Q201/100)*nGDP!Q201</f>
        <v>149530952.38095272</v>
      </c>
      <c r="R201">
        <f>('broad money'!R201/100)*nGDP!R201</f>
        <v>192873809.52380958</v>
      </c>
      <c r="S201">
        <f>('broad money'!S201/100)*nGDP!S201</f>
        <v>233177777.77777866</v>
      </c>
      <c r="T201">
        <f>('broad money'!T201/100)*nGDP!T201</f>
        <v>294342857.14285642</v>
      </c>
      <c r="U201">
        <f>('broad money'!U201/100)*nGDP!U201</f>
        <v>363086507.93650854</v>
      </c>
      <c r="V201">
        <f>('broad money'!V201/100)*nGDP!V201</f>
        <v>477380952.38095272</v>
      </c>
      <c r="W201">
        <f>('broad money'!W201/100)*nGDP!W201</f>
        <v>622965873.01587212</v>
      </c>
      <c r="X201">
        <f>('broad money'!X201/100)*nGDP!X201</f>
        <v>773723015.87301624</v>
      </c>
      <c r="Y201">
        <f>('broad money'!Y201/100)*nGDP!Y201</f>
        <v>1041722222.2222222</v>
      </c>
      <c r="Z201">
        <f>('broad money'!Z201/100)*nGDP!Z201</f>
        <v>1244338888.8888898</v>
      </c>
      <c r="AA201">
        <f>('broad money'!AA201/100)*nGDP!AA201</f>
        <v>1218286764.705883</v>
      </c>
      <c r="AB201">
        <f>('broad money'!AB201/100)*nGDP!AB201</f>
        <v>1324832191.7808192</v>
      </c>
      <c r="AC201">
        <f>('broad money'!AC201/100)*nGDP!AC201</f>
        <v>927114895.36315191</v>
      </c>
      <c r="AD201">
        <f>('broad money'!AD201/100)*nGDP!AD201</f>
        <v>619325618.33446753</v>
      </c>
      <c r="AE201">
        <f>('broad money'!AE201/100)*nGDP!AE201</f>
        <v>671918824.89369822</v>
      </c>
      <c r="AF201">
        <f>('broad money'!AF201/100)*nGDP!AF201</f>
        <v>702605089.82036138</v>
      </c>
      <c r="AG201">
        <f>('broad money'!AG201/100)*nGDP!AG201</f>
        <v>710213095.23809505</v>
      </c>
      <c r="AH201">
        <f>('broad money'!AH201/100)*nGDP!AH201</f>
        <v>897275137.28460586</v>
      </c>
      <c r="AI201">
        <f>('broad money'!AI201/100)*nGDP!AI201</f>
        <v>1186031875.1016419</v>
      </c>
      <c r="AJ201">
        <f>('broad money'!AJ201/100)*nGDP!AJ201</f>
        <v>1648277995.7742236</v>
      </c>
      <c r="AK201">
        <f>('broad money'!AK201/100)*nGDP!AK201</f>
        <v>1996468039.7253866</v>
      </c>
      <c r="AL201">
        <f>('broad money'!AL201/100)*nGDP!AL201</f>
        <v>2196805595.3677716</v>
      </c>
      <c r="AM201">
        <f>('broad money'!AM201/100)*nGDP!AM201</f>
        <v>2499195699.1956992</v>
      </c>
      <c r="AN201">
        <f>('broad money'!AN201/100)*nGDP!AN201</f>
        <v>2437835698.5664992</v>
      </c>
      <c r="AO201">
        <f>('broad money'!AO201/100)*nGDP!AO201</f>
        <v>2554892739.2418361</v>
      </c>
      <c r="AP201">
        <f>('broad money'!AP201/100)*nGDP!AP201</f>
        <v>2538686389.391418</v>
      </c>
      <c r="AQ201">
        <f>('broad money'!AQ201/100)*nGDP!AQ201</f>
        <v>2182376241.541327</v>
      </c>
      <c r="AR201">
        <f>('broad money'!AR201/100)*nGDP!AR201</f>
        <v>2152863435.9921374</v>
      </c>
      <c r="AS201">
        <f>('broad money'!AS201/100)*nGDP!AS201</f>
        <v>1980775918.0805187</v>
      </c>
      <c r="AT201">
        <f>('broad money'!AT201/100)*nGDP!AT201</f>
        <v>2347394163.3198771</v>
      </c>
      <c r="AU201">
        <f>('broad money'!AU201/100)*nGDP!AU201</f>
        <v>1710764189.3475804</v>
      </c>
      <c r="AV201">
        <f>('broad money'!AV201/100)*nGDP!AV201</f>
        <v>1688468154.4827983</v>
      </c>
      <c r="AW201">
        <f>('broad money'!AW201/100)*nGDP!AW201</f>
        <v>2089693831.0635836</v>
      </c>
      <c r="AX201">
        <f>('broad money'!AX201/100)*nGDP!AX201</f>
        <v>2242390093.7095637</v>
      </c>
      <c r="AY201">
        <f>('broad money'!AY201/100)*nGDP!AY201</f>
        <v>2699786414.6546035</v>
      </c>
      <c r="AZ201">
        <f>('broad money'!AZ201/100)*nGDP!AZ201</f>
        <v>3928962703.9056158</v>
      </c>
      <c r="BA201">
        <f>('broad money'!BA201/100)*nGDP!BA201</f>
        <v>6144150535.5463638</v>
      </c>
      <c r="BB201">
        <f>('broad money'!BB201/100)*nGDP!BB201</f>
        <v>6539656170.3001223</v>
      </c>
      <c r="BC201">
        <f>('broad money'!BC201/100)*nGDP!BC201</f>
        <v>8163326557.8052588</v>
      </c>
      <c r="BD201">
        <f>('broad money'!BD201/100)*nGDP!BD201</f>
        <v>10707310161.803371</v>
      </c>
      <c r="BE201">
        <f>('broad money'!BE201/100)*nGDP!BE201</f>
        <v>11334854294.944626</v>
      </c>
      <c r="BF201">
        <f>('broad money'!BF201/100)*nGDP!BF201</f>
        <v>14038782235.113308</v>
      </c>
      <c r="BG201">
        <f>('broad money'!BG201/100)*nGDP!BG201</f>
        <v>15632510429.173861</v>
      </c>
      <c r="BH201">
        <f>('broad money'!BH201/100)*nGDP!BH201</f>
        <v>15171202088.821812</v>
      </c>
      <c r="BI201">
        <f>('broad money'!BI201/100)*nGDP!BI201</f>
        <v>14949083050.423038</v>
      </c>
      <c r="BJ201">
        <f>('broad money'!BJ201/100)*nGDP!BJ201</f>
        <v>16353673986.730942</v>
      </c>
      <c r="BK201">
        <f>('broad money'!BK201/100)*nGDP!BK201</f>
        <v>17322736724.642288</v>
      </c>
      <c r="BL201">
        <f>('broad money'!BL201/100)*nGDP!BL201</f>
        <v>17469715637.397293</v>
      </c>
      <c r="BM201">
        <f>('broad money'!BM201/100)*nGDP!BM201</f>
        <v>19196379285.488636</v>
      </c>
      <c r="BN201">
        <f>('broad money'!BN201/100)*nGDP!BN201</f>
        <v>20781836025.861362</v>
      </c>
      <c r="BO201">
        <f>('broad money'!BO201/100)*nGDP!BO201</f>
        <v>20992168737.876934</v>
      </c>
      <c r="BP201">
        <f>('broad money'!BP201/100)*nGDP!BP201</f>
        <v>21861425105.215462</v>
      </c>
      <c r="BQ201">
        <f>('broad money'!BQ201/100)*nGDP!BQ201</f>
        <v>23381875809.056385</v>
      </c>
    </row>
    <row r="202" spans="1:69" x14ac:dyDescent="0.35">
      <c r="A202" t="s">
        <v>640</v>
      </c>
      <c r="B202" t="s">
        <v>641</v>
      </c>
      <c r="C202" t="s">
        <v>816</v>
      </c>
      <c r="D202" t="s">
        <v>817</v>
      </c>
      <c r="E202">
        <f>('broad money'!E202/100)*nGDP!E202</f>
        <v>0</v>
      </c>
      <c r="F202">
        <f>('broad money'!F202/100)*nGDP!F202</f>
        <v>0</v>
      </c>
      <c r="G202">
        <f>('broad money'!G202/100)*nGDP!G202</f>
        <v>0</v>
      </c>
      <c r="H202">
        <f>('broad money'!H202/100)*nGDP!H202</f>
        <v>0</v>
      </c>
      <c r="I202">
        <f>('broad money'!I202/100)*nGDP!I202</f>
        <v>0</v>
      </c>
      <c r="J202">
        <f>('broad money'!J202/100)*nGDP!J202</f>
        <v>0</v>
      </c>
      <c r="K202">
        <f>('broad money'!K202/100)*nGDP!K202</f>
        <v>0</v>
      </c>
      <c r="L202">
        <f>('broad money'!L202/100)*nGDP!L202</f>
        <v>0</v>
      </c>
      <c r="M202">
        <f>('broad money'!M202/100)*nGDP!M202</f>
        <v>0</v>
      </c>
      <c r="N202">
        <f>('broad money'!N202/100)*nGDP!N202</f>
        <v>0</v>
      </c>
      <c r="O202">
        <f>('broad money'!O202/100)*nGDP!O202</f>
        <v>0</v>
      </c>
      <c r="P202">
        <f>('broad money'!P202/100)*nGDP!P202</f>
        <v>0</v>
      </c>
      <c r="Q202">
        <f>('broad money'!Q202/100)*nGDP!Q202</f>
        <v>0</v>
      </c>
      <c r="R202">
        <f>('broad money'!R202/100)*nGDP!R202</f>
        <v>0</v>
      </c>
      <c r="S202">
        <f>('broad money'!S202/100)*nGDP!S202</f>
        <v>0</v>
      </c>
      <c r="T202">
        <f>('broad money'!T202/100)*nGDP!T202</f>
        <v>0</v>
      </c>
      <c r="U202">
        <f>('broad money'!U202/100)*nGDP!U202</f>
        <v>0</v>
      </c>
      <c r="V202">
        <f>('broad money'!V202/100)*nGDP!V202</f>
        <v>0</v>
      </c>
      <c r="W202">
        <f>('broad money'!W202/100)*nGDP!W202</f>
        <v>0</v>
      </c>
      <c r="X202">
        <f>('broad money'!X202/100)*nGDP!X202</f>
        <v>0</v>
      </c>
      <c r="Y202">
        <f>('broad money'!Y202/100)*nGDP!Y202</f>
        <v>0</v>
      </c>
      <c r="Z202">
        <f>('broad money'!Z202/100)*nGDP!Z202</f>
        <v>0</v>
      </c>
      <c r="AA202">
        <f>('broad money'!AA202/100)*nGDP!AA202</f>
        <v>0</v>
      </c>
      <c r="AB202">
        <f>('broad money'!AB202/100)*nGDP!AB202</f>
        <v>0</v>
      </c>
      <c r="AC202">
        <f>('broad money'!AC202/100)*nGDP!AC202</f>
        <v>0</v>
      </c>
      <c r="AD202">
        <f>('broad money'!AD202/100)*nGDP!AD202</f>
        <v>0</v>
      </c>
      <c r="AE202">
        <f>('broad money'!AE202/100)*nGDP!AE202</f>
        <v>0</v>
      </c>
      <c r="AF202">
        <f>('broad money'!AF202/100)*nGDP!AF202</f>
        <v>0</v>
      </c>
      <c r="AG202">
        <f>('broad money'!AG202/100)*nGDP!AG202</f>
        <v>0</v>
      </c>
      <c r="AH202">
        <f>('broad money'!AH202/100)*nGDP!AH202</f>
        <v>0</v>
      </c>
      <c r="AI202">
        <f>('broad money'!AI202/100)*nGDP!AI202</f>
        <v>0</v>
      </c>
      <c r="AJ202">
        <f>('broad money'!AJ202/100)*nGDP!AJ202</f>
        <v>0</v>
      </c>
      <c r="AK202">
        <f>('broad money'!AK202/100)*nGDP!AK202</f>
        <v>0</v>
      </c>
      <c r="AL202">
        <f>('broad money'!AL202/100)*nGDP!AL202</f>
        <v>0</v>
      </c>
      <c r="AM202">
        <f>('broad money'!AM202/100)*nGDP!AM202</f>
        <v>0</v>
      </c>
      <c r="AN202">
        <f>('broad money'!AN202/100)*nGDP!AN202</f>
        <v>0</v>
      </c>
      <c r="AO202">
        <f>('broad money'!AO202/100)*nGDP!AO202</f>
        <v>0</v>
      </c>
      <c r="AP202">
        <f>('broad money'!AP202/100)*nGDP!AP202</f>
        <v>0</v>
      </c>
      <c r="AQ202">
        <f>('broad money'!AQ202/100)*nGDP!AQ202</f>
        <v>2249325371.0000005</v>
      </c>
      <c r="AR202">
        <f>('broad money'!AR202/100)*nGDP!AR202</f>
        <v>2671105532.999999</v>
      </c>
      <c r="AS202">
        <f>('broad money'!AS202/100)*nGDP!AS202</f>
        <v>3337461662.9999995</v>
      </c>
      <c r="AT202">
        <f>('broad money'!AT202/100)*nGDP!AT202</f>
        <v>3222123664.9999995</v>
      </c>
      <c r="AU202">
        <f>('broad money'!AU202/100)*nGDP!AU202</f>
        <v>3078049999.9999986</v>
      </c>
      <c r="AV202">
        <f>('broad money'!AV202/100)*nGDP!AV202</f>
        <v>3351270000.0000019</v>
      </c>
      <c r="AW202">
        <f>('broad money'!AW202/100)*nGDP!AW202</f>
        <v>3496419999.9999986</v>
      </c>
      <c r="AX202">
        <f>('broad money'!AX202/100)*nGDP!AX202</f>
        <v>3631960000.0000014</v>
      </c>
      <c r="AY202">
        <f>('broad money'!AY202/100)*nGDP!AY202</f>
        <v>3853599140.269999</v>
      </c>
      <c r="AZ202">
        <f>('broad money'!AZ202/100)*nGDP!AZ202</f>
        <v>4640170024.4700003</v>
      </c>
      <c r="BA202">
        <f>('broad money'!BA202/100)*nGDP!BA202</f>
        <v>5250734070.000001</v>
      </c>
      <c r="BB202">
        <f>('broad money'!BB202/100)*nGDP!BB202</f>
        <v>5567217438.5000019</v>
      </c>
      <c r="BC202">
        <f>('broad money'!BC202/100)*nGDP!BC202</f>
        <v>6099894362.880003</v>
      </c>
      <c r="BD202">
        <f>('broad money'!BD202/100)*nGDP!BD202</f>
        <v>6341672191.3899984</v>
      </c>
      <c r="BE202">
        <f>('broad money'!BE202/100)*nGDP!BE202</f>
        <v>6770588515.7000008</v>
      </c>
      <c r="BF202">
        <f>('broad money'!BF202/100)*nGDP!BF202</f>
        <v>7497211394.3600006</v>
      </c>
      <c r="BG202">
        <f>('broad money'!BG202/100)*nGDP!BG202</f>
        <v>8035541133.2999964</v>
      </c>
      <c r="BH202">
        <f>('broad money'!BH202/100)*nGDP!BH202</f>
        <v>8867475788.0000038</v>
      </c>
      <c r="BI202">
        <f>('broad money'!BI202/100)*nGDP!BI202</f>
        <v>9757043336.9900055</v>
      </c>
      <c r="BJ202">
        <f>('broad money'!BJ202/100)*nGDP!BJ202</f>
        <v>10991686353.029997</v>
      </c>
      <c r="BK202">
        <f>('broad money'!BK202/100)*nGDP!BK202</f>
        <v>11411870185.250002</v>
      </c>
      <c r="BL202">
        <f>('broad money'!BL202/100)*nGDP!BL202</f>
        <v>12551508522.860006</v>
      </c>
      <c r="BM202">
        <f>('broad money'!BM202/100)*nGDP!BM202</f>
        <v>14294391162.429996</v>
      </c>
      <c r="BN202">
        <f>('broad money'!BN202/100)*nGDP!BN202</f>
        <v>15474736078.390005</v>
      </c>
      <c r="BO202">
        <f>('broad money'!BO202/100)*nGDP!BO202</f>
        <v>15455419706.139996</v>
      </c>
      <c r="BP202">
        <f>('broad money'!BP202/100)*nGDP!BP202</f>
        <v>16505722273.360001</v>
      </c>
      <c r="BQ202">
        <f>('broad money'!BQ202/100)*nGDP!BQ202</f>
        <v>17677549736.786774</v>
      </c>
    </row>
    <row r="203" spans="1:69" x14ac:dyDescent="0.35">
      <c r="A203" t="s">
        <v>642</v>
      </c>
      <c r="B203" t="s">
        <v>643</v>
      </c>
      <c r="C203" t="s">
        <v>816</v>
      </c>
      <c r="D203" t="s">
        <v>817</v>
      </c>
      <c r="E203">
        <f>('broad money'!E203/100)*nGDP!E203</f>
        <v>0</v>
      </c>
      <c r="F203">
        <f>('broad money'!F203/100)*nGDP!F203</f>
        <v>0</v>
      </c>
      <c r="G203">
        <f>('broad money'!G203/100)*nGDP!G203</f>
        <v>0</v>
      </c>
      <c r="H203">
        <f>('broad money'!H203/100)*nGDP!H203</f>
        <v>0</v>
      </c>
      <c r="I203">
        <f>('broad money'!I203/100)*nGDP!I203</f>
        <v>0</v>
      </c>
      <c r="J203">
        <f>('broad money'!J203/100)*nGDP!J203</f>
        <v>0</v>
      </c>
      <c r="K203">
        <f>('broad money'!K203/100)*nGDP!K203</f>
        <v>0</v>
      </c>
      <c r="L203">
        <f>('broad money'!L203/100)*nGDP!L203</f>
        <v>0</v>
      </c>
      <c r="M203">
        <f>('broad money'!M203/100)*nGDP!M203</f>
        <v>0</v>
      </c>
      <c r="N203">
        <f>('broad money'!N203/100)*nGDP!N203</f>
        <v>0</v>
      </c>
      <c r="O203">
        <f>('broad money'!O203/100)*nGDP!O203</f>
        <v>125553001.96266748</v>
      </c>
      <c r="P203">
        <f>('broad money'!P203/100)*nGDP!P203</f>
        <v>151349176.21740416</v>
      </c>
      <c r="Q203">
        <f>('broad money'!Q203/100)*nGDP!Q203</f>
        <v>180302036.25943637</v>
      </c>
      <c r="R203">
        <f>('broad money'!R203/100)*nGDP!R203</f>
        <v>213793554.34414276</v>
      </c>
      <c r="S203">
        <f>('broad money'!S203/100)*nGDP!S203</f>
        <v>307234054.16848987</v>
      </c>
      <c r="T203">
        <f>('broad money'!T203/100)*nGDP!T203</f>
        <v>352499238.64557576</v>
      </c>
      <c r="U203">
        <f>('broad money'!U203/100)*nGDP!U203</f>
        <v>327782636.64019966</v>
      </c>
      <c r="V203">
        <f>('broad money'!V203/100)*nGDP!V203</f>
        <v>382564205.56648421</v>
      </c>
      <c r="W203">
        <f>('broad money'!W203/100)*nGDP!W203</f>
        <v>438963835.95532018</v>
      </c>
      <c r="X203">
        <f>('broad money'!X203/100)*nGDP!X203</f>
        <v>592871216.97390628</v>
      </c>
      <c r="Y203">
        <f>('broad money'!Y203/100)*nGDP!Y203</f>
        <v>640194415.69254124</v>
      </c>
      <c r="Z203">
        <f>('broad money'!Z203/100)*nGDP!Z203</f>
        <v>635401813.58452785</v>
      </c>
      <c r="AA203">
        <f>('broad money'!AA203/100)*nGDP!AA203</f>
        <v>673722616.43164909</v>
      </c>
      <c r="AB203">
        <f>('broad money'!AB203/100)*nGDP!AB203</f>
        <v>693866719.09320128</v>
      </c>
      <c r="AC203">
        <f>('broad money'!AC203/100)*nGDP!AC203</f>
        <v>753455372.90632224</v>
      </c>
      <c r="AD203">
        <f>('broad money'!AD203/100)*nGDP!AD203</f>
        <v>739283065.9739356</v>
      </c>
      <c r="AE203">
        <f>('broad money'!AE203/100)*nGDP!AE203</f>
        <v>880502438.18771827</v>
      </c>
      <c r="AF203">
        <f>('broad money'!AF203/100)*nGDP!AF203</f>
        <v>878603679.76456666</v>
      </c>
      <c r="AG203">
        <f>('broad money'!AG203/100)*nGDP!AG203</f>
        <v>978846828.99520516</v>
      </c>
      <c r="AH203">
        <f>('broad money'!AH203/100)*nGDP!AH203</f>
        <v>1051490689.0672323</v>
      </c>
      <c r="AI203">
        <f>('broad money'!AI203/100)*nGDP!AI203</f>
        <v>1236122065.9334264</v>
      </c>
      <c r="AJ203">
        <f>('broad money'!AJ203/100)*nGDP!AJ203</f>
        <v>1385863305.153533</v>
      </c>
      <c r="AK203">
        <f>('broad money'!AK203/100)*nGDP!AK203</f>
        <v>1487651949.8349063</v>
      </c>
      <c r="AL203">
        <f>('broad money'!AL203/100)*nGDP!AL203</f>
        <v>1525922529.5287187</v>
      </c>
      <c r="AM203">
        <f>('broad money'!AM203/100)*nGDP!AM203</f>
        <v>1630115675.9108841</v>
      </c>
      <c r="AN203">
        <f>('broad money'!AN203/100)*nGDP!AN203</f>
        <v>1805449080.4230132</v>
      </c>
      <c r="AO203">
        <f>('broad money'!AO203/100)*nGDP!AO203</f>
        <v>1857323662.7389979</v>
      </c>
      <c r="AP203">
        <f>('broad money'!AP203/100)*nGDP!AP203</f>
        <v>1739226464.5285285</v>
      </c>
      <c r="AQ203">
        <f>('broad money'!AQ203/100)*nGDP!AQ203</f>
        <v>1446576935.9744136</v>
      </c>
      <c r="AR203">
        <f>('broad money'!AR203/100)*nGDP!AR203</f>
        <v>1528555852.9732628</v>
      </c>
      <c r="AS203">
        <f>('broad money'!AS203/100)*nGDP!AS203</f>
        <v>1479199464.1090534</v>
      </c>
      <c r="AT203">
        <f>('broad money'!AT203/100)*nGDP!AT203</f>
        <v>1505452893.4940453</v>
      </c>
      <c r="AU203">
        <f>('broad money'!AU203/100)*nGDP!AU203</f>
        <v>1707408561.8794215</v>
      </c>
      <c r="AV203">
        <f>('broad money'!AV203/100)*nGDP!AV203</f>
        <v>2110371824.204478</v>
      </c>
      <c r="AW203">
        <f>('broad money'!AW203/100)*nGDP!AW203</f>
        <v>2489038334.9437628</v>
      </c>
      <c r="AX203">
        <f>('broad money'!AX203/100)*nGDP!AX203</f>
        <v>2942735949.6517329</v>
      </c>
      <c r="AY203">
        <f>('broad money'!AY203/100)*nGDP!AY203</f>
        <v>3381884151.0211468</v>
      </c>
      <c r="AZ203">
        <f>('broad money'!AZ203/100)*nGDP!AZ203</f>
        <v>3961768365.3691955</v>
      </c>
      <c r="BA203">
        <f>('broad money'!BA203/100)*nGDP!BA203</f>
        <v>3934620561.9508858</v>
      </c>
      <c r="BB203">
        <f>('broad money'!BB203/100)*nGDP!BB203</f>
        <v>3654220546.9487166</v>
      </c>
      <c r="BC203">
        <f>('broad money'!BC203/100)*nGDP!BC203</f>
        <v>3887163585.9781089</v>
      </c>
      <c r="BD203">
        <f>('broad money'!BD203/100)*nGDP!BD203</f>
        <v>4481595971.1234798</v>
      </c>
      <c r="BE203">
        <f>('broad money'!BE203/100)*nGDP!BE203</f>
        <v>4795369760.0444479</v>
      </c>
      <c r="BF203">
        <f>('broad money'!BF203/100)*nGDP!BF203</f>
        <v>5287986743.9761381</v>
      </c>
      <c r="BG203">
        <f>('broad money'!BG203/100)*nGDP!BG203</f>
        <v>5670676574.3852034</v>
      </c>
      <c r="BH203">
        <f>('broad money'!BH203/100)*nGDP!BH203</f>
        <v>5820610937.5385265</v>
      </c>
      <c r="BI203">
        <f>('broad money'!BI203/100)*nGDP!BI203</f>
        <v>6244058784.8564301</v>
      </c>
      <c r="BJ203">
        <f>('broad money'!BJ203/100)*nGDP!BJ203</f>
        <v>6823692340.4195099</v>
      </c>
      <c r="BK203">
        <f>('broad money'!BK203/100)*nGDP!BK203</f>
        <v>7078915795.7792358</v>
      </c>
      <c r="BL203">
        <f>('broad money'!BL203/100)*nGDP!BL203</f>
        <v>7049405691.77666</v>
      </c>
      <c r="BM203">
        <f>('broad money'!BM203/100)*nGDP!BM203</f>
        <v>7281032779.3277702</v>
      </c>
      <c r="BN203">
        <f>('broad money'!BN203/100)*nGDP!BN203</f>
        <v>8444967819.484416</v>
      </c>
      <c r="BO203">
        <f>('broad money'!BO203/100)*nGDP!BO203</f>
        <v>8394265779.4371347</v>
      </c>
      <c r="BP203">
        <f>('broad money'!BP203/100)*nGDP!BP203</f>
        <v>8811368035.5057888</v>
      </c>
      <c r="BQ203">
        <f>('broad money'!BQ203/100)*nGDP!BQ203</f>
        <v>0</v>
      </c>
    </row>
    <row r="204" spans="1:69" x14ac:dyDescent="0.35">
      <c r="A204" t="s">
        <v>644</v>
      </c>
      <c r="B204" t="s">
        <v>645</v>
      </c>
      <c r="C204" t="s">
        <v>816</v>
      </c>
      <c r="D204" t="s">
        <v>817</v>
      </c>
      <c r="E204">
        <f>('broad money'!E204/100)*nGDP!E204</f>
        <v>575253930637.88428</v>
      </c>
      <c r="F204">
        <f>('broad money'!F204/100)*nGDP!F204</f>
        <v>629774617899.86853</v>
      </c>
      <c r="G204">
        <f>('broad money'!G204/100)*nGDP!G204</f>
        <v>703397568969.14526</v>
      </c>
      <c r="H204">
        <f>('broad money'!H204/100)*nGDP!H204</f>
        <v>783683920058.97375</v>
      </c>
      <c r="I204">
        <f>('broad money'!I204/100)*nGDP!I204</f>
        <v>862255187687.68347</v>
      </c>
      <c r="J204">
        <f>('broad money'!J204/100)*nGDP!J204</f>
        <v>944349819989.93872</v>
      </c>
      <c r="K204">
        <f>('broad money'!K204/100)*nGDP!K204</f>
        <v>1005530920095.4447</v>
      </c>
      <c r="L204">
        <f>('broad money'!L204/100)*nGDP!L204</f>
        <v>1113271648986.7783</v>
      </c>
      <c r="M204">
        <f>('broad money'!M204/100)*nGDP!M204</f>
        <v>1210013479245.0583</v>
      </c>
      <c r="N204">
        <f>('broad money'!N204/100)*nGDP!N204</f>
        <v>1268998475093.252</v>
      </c>
      <c r="O204">
        <f>('broad money'!O204/100)*nGDP!O204</f>
        <v>1527264440998.9465</v>
      </c>
      <c r="P204">
        <f>('broad money'!P204/100)*nGDP!P204</f>
        <v>1795614582730.4441</v>
      </c>
      <c r="Q204">
        <f>('broad money'!Q204/100)*nGDP!Q204</f>
        <v>2221811899280.5571</v>
      </c>
      <c r="R204">
        <f>('broad money'!R204/100)*nGDP!R204</f>
        <v>2714572889854.0527</v>
      </c>
      <c r="S204">
        <f>('broad money'!S204/100)*nGDP!S204</f>
        <v>2947413479417.2061</v>
      </c>
      <c r="T204">
        <f>('broad money'!T204/100)*nGDP!T204</f>
        <v>0</v>
      </c>
      <c r="U204">
        <f>('broad money'!U204/100)*nGDP!U204</f>
        <v>3662625517076.6914</v>
      </c>
      <c r="V204">
        <f>('broad money'!V204/100)*nGDP!V204</f>
        <v>4240823110732.9775</v>
      </c>
      <c r="W204">
        <f>('broad money'!W204/100)*nGDP!W204</f>
        <v>5305707193237.2334</v>
      </c>
      <c r="X204">
        <f>('broad money'!X204/100)*nGDP!X204</f>
        <v>0</v>
      </c>
      <c r="Y204">
        <f>('broad money'!Y204/100)*nGDP!Y204</f>
        <v>0</v>
      </c>
      <c r="Z204">
        <f>('broad money'!Z204/100)*nGDP!Z204</f>
        <v>6892495466655.8359</v>
      </c>
      <c r="AA204">
        <f>('broad money'!AA204/100)*nGDP!AA204</f>
        <v>7065737064952.3008</v>
      </c>
      <c r="AB204">
        <f>('broad money'!AB204/100)*nGDP!AB204</f>
        <v>7495875921480.3223</v>
      </c>
      <c r="AC204">
        <f>('broad money'!AC204/100)*nGDP!AC204</f>
        <v>7955265500753.1504</v>
      </c>
      <c r="AD204">
        <f>('broad money'!AD204/100)*nGDP!AD204</f>
        <v>8493613642848.5781</v>
      </c>
      <c r="AE204">
        <f>('broad money'!AE204/100)*nGDP!AE204</f>
        <v>11368961010580.678</v>
      </c>
      <c r="AF204">
        <f>('broad money'!AF204/100)*nGDP!AF204</f>
        <v>13939985592142.545</v>
      </c>
      <c r="AG204">
        <f>('broad money'!AG204/100)*nGDP!AG204</f>
        <v>16082800002106.217</v>
      </c>
      <c r="AH204">
        <f>('broad money'!AH204/100)*nGDP!AH204</f>
        <v>16778172502556.709</v>
      </c>
      <c r="AI204">
        <f>('broad money'!AI204/100)*nGDP!AI204</f>
        <v>18380360547610.453</v>
      </c>
      <c r="AJ204">
        <f>('broad money'!AJ204/100)*nGDP!AJ204</f>
        <v>19636558012205.031</v>
      </c>
      <c r="AK204">
        <f>('broad money'!AK204/100)*nGDP!AK204</f>
        <v>20478578105538.688</v>
      </c>
      <c r="AL204">
        <f>('broad money'!AL204/100)*nGDP!AL204</f>
        <v>21479962977840.574</v>
      </c>
      <c r="AM204">
        <f>('broad money'!AM204/100)*nGDP!AM204</f>
        <v>23216370599712.746</v>
      </c>
      <c r="AN204">
        <f>('broad money'!AN204/100)*nGDP!AN204</f>
        <v>26398083134184.121</v>
      </c>
      <c r="AO204">
        <f>('broad money'!AO204/100)*nGDP!AO204</f>
        <v>25751369723371.781</v>
      </c>
      <c r="AP204">
        <f>('broad money'!AP204/100)*nGDP!AP204</f>
        <v>25278703455325.859</v>
      </c>
      <c r="AQ204">
        <f>('broad money'!AQ204/100)*nGDP!AQ204</f>
        <v>25983540331874.008</v>
      </c>
      <c r="AR204">
        <f>('broad money'!AR204/100)*nGDP!AR204</f>
        <v>28765306213813.48</v>
      </c>
      <c r="AS204">
        <f>('broad money'!AS204/100)*nGDP!AS204</f>
        <v>29488009088743.773</v>
      </c>
      <c r="AT204">
        <f>('broad money'!AT204/100)*nGDP!AT204</f>
        <v>27667270337461.754</v>
      </c>
      <c r="AU204">
        <f>('broad money'!AU204/100)*nGDP!AU204</f>
        <v>28830955371225.543</v>
      </c>
      <c r="AV204">
        <f>('broad money'!AV204/100)*nGDP!AV204</f>
        <v>32536709798443.82</v>
      </c>
      <c r="AW204">
        <f>('broad money'!AW204/100)*nGDP!AW204</f>
        <v>36097140229823.148</v>
      </c>
      <c r="AX204">
        <f>('broad money'!AX204/100)*nGDP!AX204</f>
        <v>38074365694126.492</v>
      </c>
      <c r="AY204">
        <f>('broad money'!AY204/100)*nGDP!AY204</f>
        <v>40511489035390.617</v>
      </c>
      <c r="AZ204">
        <f>('broad money'!AZ204/100)*nGDP!AZ204</f>
        <v>44804392318737.234</v>
      </c>
      <c r="BA204">
        <f>('broad money'!BA204/100)*nGDP!BA204</f>
        <v>50507483215856.898</v>
      </c>
      <c r="BB204">
        <f>('broad money'!BB204/100)*nGDP!BB204</f>
        <v>0</v>
      </c>
      <c r="BC204">
        <f>('broad money'!BC204/100)*nGDP!BC204</f>
        <v>52183014209762.008</v>
      </c>
      <c r="BD204">
        <f>('broad money'!BD204/100)*nGDP!BD204</f>
        <v>0</v>
      </c>
      <c r="BE204">
        <f>('broad money'!BE204/100)*nGDP!BE204</f>
        <v>57826539728227.117</v>
      </c>
      <c r="BF204">
        <f>('broad money'!BF204/100)*nGDP!BF204</f>
        <v>56989002344178.078</v>
      </c>
      <c r="BG204">
        <f>('broad money'!BG204/100)*nGDP!BG204</f>
        <v>57739095981931.297</v>
      </c>
      <c r="BH204">
        <f>('broad money'!BH204/100)*nGDP!BH204</f>
        <v>53753994408671.578</v>
      </c>
      <c r="BI204">
        <f>('broad money'!BI204/100)*nGDP!BI204</f>
        <v>56848454995280.117</v>
      </c>
      <c r="BJ204">
        <f>('broad money'!BJ204/100)*nGDP!BJ204</f>
        <v>58829166393250.164</v>
      </c>
      <c r="BK204">
        <f>('broad money'!BK204/100)*nGDP!BK204</f>
        <v>62082076721657.539</v>
      </c>
      <c r="BL204">
        <f>('broad money'!BL204/100)*nGDP!BL204</f>
        <v>64102744637074.203</v>
      </c>
      <c r="BM204">
        <f>('broad money'!BM204/100)*nGDP!BM204</f>
        <v>72134721300385.516</v>
      </c>
      <c r="BN204">
        <f>('broad money'!BN204/100)*nGDP!BN204</f>
        <v>81199337217778.047</v>
      </c>
      <c r="BO204">
        <f>('broad money'!BO204/100)*nGDP!BO204</f>
        <v>76178489791153.266</v>
      </c>
      <c r="BP204">
        <f>('broad money'!BP204/100)*nGDP!BP204</f>
        <v>76685046771051.813</v>
      </c>
      <c r="BQ204">
        <f>('broad money'!BQ204/100)*nGDP!BQ204</f>
        <v>0</v>
      </c>
    </row>
    <row r="205" spans="1:69" x14ac:dyDescent="0.35">
      <c r="A205" t="s">
        <v>646</v>
      </c>
      <c r="B205" t="s">
        <v>647</v>
      </c>
      <c r="C205" t="s">
        <v>816</v>
      </c>
      <c r="D205" t="s">
        <v>817</v>
      </c>
      <c r="E205">
        <f>('broad money'!E205/100)*nGDP!E205</f>
        <v>0</v>
      </c>
      <c r="F205">
        <f>('broad money'!F205/100)*nGDP!F205</f>
        <v>0</v>
      </c>
      <c r="G205">
        <f>('broad money'!G205/100)*nGDP!G205</f>
        <v>0</v>
      </c>
      <c r="H205">
        <f>('broad money'!H205/100)*nGDP!H205</f>
        <v>0</v>
      </c>
      <c r="I205">
        <f>('broad money'!I205/100)*nGDP!I205</f>
        <v>0</v>
      </c>
      <c r="J205">
        <f>('broad money'!J205/100)*nGDP!J205</f>
        <v>0</v>
      </c>
      <c r="K205">
        <f>('broad money'!K205/100)*nGDP!K205</f>
        <v>0</v>
      </c>
      <c r="L205">
        <f>('broad money'!L205/100)*nGDP!L205</f>
        <v>0</v>
      </c>
      <c r="M205">
        <f>('broad money'!M205/100)*nGDP!M205</f>
        <v>0</v>
      </c>
      <c r="N205">
        <f>('broad money'!N205/100)*nGDP!N205</f>
        <v>0</v>
      </c>
      <c r="O205">
        <f>('broad money'!O205/100)*nGDP!O205</f>
        <v>0</v>
      </c>
      <c r="P205">
        <f>('broad money'!P205/100)*nGDP!P205</f>
        <v>0</v>
      </c>
      <c r="Q205">
        <f>('broad money'!Q205/100)*nGDP!Q205</f>
        <v>0</v>
      </c>
      <c r="R205">
        <f>('broad money'!R205/100)*nGDP!R205</f>
        <v>0</v>
      </c>
      <c r="S205">
        <f>('broad money'!S205/100)*nGDP!S205</f>
        <v>0</v>
      </c>
      <c r="T205">
        <f>('broad money'!T205/100)*nGDP!T205</f>
        <v>0</v>
      </c>
      <c r="U205">
        <f>('broad money'!U205/100)*nGDP!U205</f>
        <v>0</v>
      </c>
      <c r="V205">
        <f>('broad money'!V205/100)*nGDP!V205</f>
        <v>0</v>
      </c>
      <c r="W205">
        <f>('broad money'!W205/100)*nGDP!W205</f>
        <v>0</v>
      </c>
      <c r="X205">
        <f>('broad money'!X205/100)*nGDP!X205</f>
        <v>0</v>
      </c>
      <c r="Y205">
        <f>('broad money'!Y205/100)*nGDP!Y205</f>
        <v>0</v>
      </c>
      <c r="Z205">
        <f>('broad money'!Z205/100)*nGDP!Z205</f>
        <v>0</v>
      </c>
      <c r="AA205">
        <f>('broad money'!AA205/100)*nGDP!AA205</f>
        <v>0</v>
      </c>
      <c r="AB205">
        <f>('broad money'!AB205/100)*nGDP!AB205</f>
        <v>0</v>
      </c>
      <c r="AC205">
        <f>('broad money'!AC205/100)*nGDP!AC205</f>
        <v>0</v>
      </c>
      <c r="AD205">
        <f>('broad money'!AD205/100)*nGDP!AD205</f>
        <v>0</v>
      </c>
      <c r="AE205">
        <f>('broad money'!AE205/100)*nGDP!AE205</f>
        <v>0</v>
      </c>
      <c r="AF205">
        <f>('broad money'!AF205/100)*nGDP!AF205</f>
        <v>0</v>
      </c>
      <c r="AG205">
        <f>('broad money'!AG205/100)*nGDP!AG205</f>
        <v>0</v>
      </c>
      <c r="AH205">
        <f>('broad money'!AH205/100)*nGDP!AH205</f>
        <v>0</v>
      </c>
      <c r="AI205">
        <f>('broad money'!AI205/100)*nGDP!AI205</f>
        <v>0</v>
      </c>
      <c r="AJ205">
        <f>('broad money'!AJ205/100)*nGDP!AJ205</f>
        <v>0</v>
      </c>
      <c r="AK205">
        <f>('broad money'!AK205/100)*nGDP!AK205</f>
        <v>0</v>
      </c>
      <c r="AL205">
        <f>('broad money'!AL205/100)*nGDP!AL205</f>
        <v>0</v>
      </c>
      <c r="AM205">
        <f>('broad money'!AM205/100)*nGDP!AM205</f>
        <v>0</v>
      </c>
      <c r="AN205">
        <f>('broad money'!AN205/100)*nGDP!AN205</f>
        <v>0</v>
      </c>
      <c r="AO205">
        <f>('broad money'!AO205/100)*nGDP!AO205</f>
        <v>0</v>
      </c>
      <c r="AP205">
        <f>('broad money'!AP205/100)*nGDP!AP205</f>
        <v>0</v>
      </c>
      <c r="AQ205">
        <f>('broad money'!AQ205/100)*nGDP!AQ205</f>
        <v>0</v>
      </c>
      <c r="AR205">
        <f>('broad money'!AR205/100)*nGDP!AR205</f>
        <v>0</v>
      </c>
      <c r="AS205">
        <f>('broad money'!AS205/100)*nGDP!AS205</f>
        <v>0</v>
      </c>
      <c r="AT205">
        <f>('broad money'!AT205/100)*nGDP!AT205</f>
        <v>0</v>
      </c>
      <c r="AU205">
        <f>('broad money'!AU205/100)*nGDP!AU205</f>
        <v>0</v>
      </c>
      <c r="AV205">
        <f>('broad money'!AV205/100)*nGDP!AV205</f>
        <v>0</v>
      </c>
      <c r="AW205">
        <f>('broad money'!AW205/100)*nGDP!AW205</f>
        <v>0</v>
      </c>
      <c r="AX205">
        <f>('broad money'!AX205/100)*nGDP!AX205</f>
        <v>0</v>
      </c>
      <c r="AY205">
        <f>('broad money'!AY205/100)*nGDP!AY205</f>
        <v>0</v>
      </c>
      <c r="AZ205">
        <f>('broad money'!AZ205/100)*nGDP!AZ205</f>
        <v>0</v>
      </c>
      <c r="BA205">
        <f>('broad money'!BA205/100)*nGDP!BA205</f>
        <v>0</v>
      </c>
      <c r="BB205">
        <f>('broad money'!BB205/100)*nGDP!BB205</f>
        <v>0</v>
      </c>
      <c r="BC205">
        <f>('broad money'!BC205/100)*nGDP!BC205</f>
        <v>0</v>
      </c>
      <c r="BD205">
        <f>('broad money'!BD205/100)*nGDP!BD205</f>
        <v>0</v>
      </c>
      <c r="BE205">
        <f>('broad money'!BE205/100)*nGDP!BE205</f>
        <v>0</v>
      </c>
      <c r="BF205">
        <f>('broad money'!BF205/100)*nGDP!BF205</f>
        <v>0</v>
      </c>
      <c r="BG205">
        <f>('broad money'!BG205/100)*nGDP!BG205</f>
        <v>0</v>
      </c>
      <c r="BH205">
        <f>('broad money'!BH205/100)*nGDP!BH205</f>
        <v>0</v>
      </c>
      <c r="BI205">
        <f>('broad money'!BI205/100)*nGDP!BI205</f>
        <v>0</v>
      </c>
      <c r="BJ205">
        <f>('broad money'!BJ205/100)*nGDP!BJ205</f>
        <v>0</v>
      </c>
      <c r="BK205">
        <f>('broad money'!BK205/100)*nGDP!BK205</f>
        <v>0</v>
      </c>
      <c r="BL205">
        <f>('broad money'!BL205/100)*nGDP!BL205</f>
        <v>0</v>
      </c>
      <c r="BM205">
        <f>('broad money'!BM205/100)*nGDP!BM205</f>
        <v>0</v>
      </c>
      <c r="BN205">
        <f>('broad money'!BN205/100)*nGDP!BN205</f>
        <v>0</v>
      </c>
      <c r="BO205">
        <f>('broad money'!BO205/100)*nGDP!BO205</f>
        <v>0</v>
      </c>
      <c r="BP205">
        <f>('broad money'!BP205/100)*nGDP!BP205</f>
        <v>0</v>
      </c>
      <c r="BQ205">
        <f>('broad money'!BQ205/100)*nGDP!BQ205</f>
        <v>0</v>
      </c>
    </row>
    <row r="206" spans="1:69" x14ac:dyDescent="0.35">
      <c r="A206" t="s">
        <v>648</v>
      </c>
      <c r="B206" t="s">
        <v>649</v>
      </c>
      <c r="C206" t="s">
        <v>816</v>
      </c>
      <c r="D206" t="s">
        <v>817</v>
      </c>
      <c r="E206">
        <f>('broad money'!E206/100)*nGDP!E206</f>
        <v>0</v>
      </c>
      <c r="F206">
        <f>('broad money'!F206/100)*nGDP!F206</f>
        <v>0</v>
      </c>
      <c r="G206">
        <f>('broad money'!G206/100)*nGDP!G206</f>
        <v>0</v>
      </c>
      <c r="H206">
        <f>('broad money'!H206/100)*nGDP!H206</f>
        <v>0</v>
      </c>
      <c r="I206">
        <f>('broad money'!I206/100)*nGDP!I206</f>
        <v>0</v>
      </c>
      <c r="J206">
        <f>('broad money'!J206/100)*nGDP!J206</f>
        <v>0</v>
      </c>
      <c r="K206">
        <f>('broad money'!K206/100)*nGDP!K206</f>
        <v>0</v>
      </c>
      <c r="L206">
        <f>('broad money'!L206/100)*nGDP!L206</f>
        <v>0</v>
      </c>
      <c r="M206">
        <f>('broad money'!M206/100)*nGDP!M206</f>
        <v>0</v>
      </c>
      <c r="N206">
        <f>('broad money'!N206/100)*nGDP!N206</f>
        <v>0</v>
      </c>
      <c r="O206">
        <f>('broad money'!O206/100)*nGDP!O206</f>
        <v>80747180.747180834</v>
      </c>
      <c r="P206">
        <f>('broad money'!P206/100)*nGDP!P206</f>
        <v>97492335.134035379</v>
      </c>
      <c r="Q206">
        <f>('broad money'!Q206/100)*nGDP!Q206</f>
        <v>151402948.2136026</v>
      </c>
      <c r="R206">
        <f>('broad money'!R206/100)*nGDP!R206</f>
        <v>194440148.79786119</v>
      </c>
      <c r="S206">
        <f>('broad money'!S206/100)*nGDP!S206</f>
        <v>265686274.5098044</v>
      </c>
      <c r="T206">
        <f>('broad money'!T206/100)*nGDP!T206</f>
        <v>444911195.59103268</v>
      </c>
      <c r="U206">
        <f>('broad money'!U206/100)*nGDP!U206</f>
        <v>682504283.53399611</v>
      </c>
      <c r="V206">
        <f>('broad money'!V206/100)*nGDP!V206</f>
        <v>901069634.2046541</v>
      </c>
      <c r="W206">
        <f>('broad money'!W206/100)*nGDP!W206</f>
        <v>1061544017.1270856</v>
      </c>
      <c r="X206">
        <f>('broad money'!X206/100)*nGDP!X206</f>
        <v>1195598046.8154738</v>
      </c>
      <c r="Y206">
        <f>('broad money'!Y206/100)*nGDP!Y206</f>
        <v>1443020951.5152845</v>
      </c>
      <c r="Z206">
        <f>('broad money'!Z206/100)*nGDP!Z206</f>
        <v>2053596153.8461537</v>
      </c>
      <c r="AA206">
        <f>('broad money'!AA206/100)*nGDP!AA206</f>
        <v>2353568681.3186817</v>
      </c>
      <c r="AB206">
        <f>('broad money'!AB206/100)*nGDP!AB206</f>
        <v>2331796703.2967072</v>
      </c>
      <c r="AC206">
        <f>('broad money'!AC206/100)*nGDP!AC206</f>
        <v>2844505494.5054917</v>
      </c>
      <c r="AD206">
        <f>('broad money'!AD206/100)*nGDP!AD206</f>
        <v>3105879120.8791251</v>
      </c>
      <c r="AE206">
        <f>('broad money'!AE206/100)*nGDP!AE206</f>
        <v>3452994505.4945054</v>
      </c>
      <c r="AF206">
        <f>('broad money'!AF206/100)*nGDP!AF206</f>
        <v>3749961538.4615393</v>
      </c>
      <c r="AG206">
        <f>('broad money'!AG206/100)*nGDP!AG206</f>
        <v>3436115384.6153817</v>
      </c>
      <c r="AH206">
        <f>('broad money'!AH206/100)*nGDP!AH206</f>
        <v>3914810439.5604429</v>
      </c>
      <c r="AI206">
        <f>('broad money'!AI206/100)*nGDP!AI206</f>
        <v>3735887362.637362</v>
      </c>
      <c r="AJ206">
        <f>('broad money'!AJ206/100)*nGDP!AJ206</f>
        <v>3823758241.7582378</v>
      </c>
      <c r="AK206">
        <f>('broad money'!AK206/100)*nGDP!AK206</f>
        <v>4127909340.6593409</v>
      </c>
      <c r="AL206">
        <f>('broad money'!AL206/100)*nGDP!AL206</f>
        <v>4639835164.8351641</v>
      </c>
      <c r="AM206">
        <f>('broad money'!AM206/100)*nGDP!AM206</f>
        <v>5060109890.109889</v>
      </c>
      <c r="AN206">
        <f>('broad money'!AN206/100)*nGDP!AN206</f>
        <v>5115796703.2967062</v>
      </c>
      <c r="AO206">
        <f>('broad money'!AO206/100)*nGDP!AO206</f>
        <v>5400329670.3296747</v>
      </c>
      <c r="AP206">
        <f>('broad money'!AP206/100)*nGDP!AP206</f>
        <v>5933049450.5494366</v>
      </c>
      <c r="AQ206">
        <f>('broad money'!AQ206/100)*nGDP!AQ206</f>
        <v>6410192307.6922913</v>
      </c>
      <c r="AR206">
        <f>('broad money'!AR206/100)*nGDP!AR206</f>
        <v>7137967032.9670515</v>
      </c>
      <c r="AS206">
        <f>('broad money'!AS206/100)*nGDP!AS206</f>
        <v>7900027472.5274734</v>
      </c>
      <c r="AT206">
        <f>('broad money'!AT206/100)*nGDP!AT206</f>
        <v>10937955219.780201</v>
      </c>
      <c r="AU206">
        <f>('broad money'!AU206/100)*nGDP!AU206</f>
        <v>11905627197.802216</v>
      </c>
      <c r="AV206">
        <f>('broad money'!AV206/100)*nGDP!AV206</f>
        <v>12562838461.53845</v>
      </c>
      <c r="AW206">
        <f>('broad money'!AW206/100)*nGDP!AW206</f>
        <v>15173265384.615383</v>
      </c>
      <c r="AX206">
        <f>('broad money'!AX206/100)*nGDP!AX206</f>
        <v>21676173626.373611</v>
      </c>
      <c r="AY206">
        <f>('broad money'!AY206/100)*nGDP!AY206</f>
        <v>30267344780.219799</v>
      </c>
      <c r="AZ206">
        <f>('broad money'!AZ206/100)*nGDP!AZ206</f>
        <v>42234993406.593422</v>
      </c>
      <c r="BA206">
        <f>('broad money'!BA206/100)*nGDP!BA206</f>
        <v>50550840934.065895</v>
      </c>
      <c r="BB206">
        <f>('broad money'!BB206/100)*nGDP!BB206</f>
        <v>59088387912.087891</v>
      </c>
      <c r="BC206">
        <f>('broad money'!BC206/100)*nGDP!BC206</f>
        <v>72724132692.307755</v>
      </c>
      <c r="BD206">
        <f>('broad money'!BD206/100)*nGDP!BD206</f>
        <v>85155403846.154068</v>
      </c>
      <c r="BE206">
        <f>('broad money'!BE206/100)*nGDP!BE206</f>
        <v>104684951648.35146</v>
      </c>
      <c r="BF206">
        <f>('broad money'!BF206/100)*nGDP!BF206</f>
        <v>125196410989.01106</v>
      </c>
      <c r="BG206">
        <f>('broad money'!BG206/100)*nGDP!BG206</f>
        <v>138468390934.06622</v>
      </c>
      <c r="BH206">
        <f>('broad money'!BH206/100)*nGDP!BH206</f>
        <v>143237104395.60434</v>
      </c>
      <c r="BI206">
        <f>('broad money'!BI206/100)*nGDP!BI206</f>
        <v>136688964560.43965</v>
      </c>
      <c r="BJ206">
        <f>('broad money'!BJ206/100)*nGDP!BJ206</f>
        <v>165750578021.97812</v>
      </c>
      <c r="BK206">
        <f>('broad money'!BK206/100)*nGDP!BK206</f>
        <v>154947252747.25247</v>
      </c>
      <c r="BL206">
        <f>('broad money'!BL206/100)*nGDP!BL206</f>
        <v>158792181043.95639</v>
      </c>
      <c r="BM206">
        <f>('broad money'!BM206/100)*nGDP!BM206</f>
        <v>164804148351.64731</v>
      </c>
      <c r="BN206">
        <f>('broad money'!BN206/100)*nGDP!BN206</f>
        <v>167170412087.91254</v>
      </c>
      <c r="BO206">
        <f>('broad money'!BO206/100)*nGDP!BO206</f>
        <v>196286208791.20898</v>
      </c>
      <c r="BP206">
        <f>('broad money'!BP206/100)*nGDP!BP206</f>
        <v>198531730769.23047</v>
      </c>
      <c r="BQ206">
        <f>('broad money'!BQ206/100)*nGDP!BQ206</f>
        <v>0</v>
      </c>
    </row>
    <row r="207" spans="1:69" x14ac:dyDescent="0.35">
      <c r="A207" t="s">
        <v>650</v>
      </c>
      <c r="B207" t="s">
        <v>651</v>
      </c>
      <c r="C207" t="s">
        <v>816</v>
      </c>
      <c r="D207" t="s">
        <v>817</v>
      </c>
      <c r="E207">
        <f>('broad money'!E207/100)*nGDP!E207</f>
        <v>0</v>
      </c>
      <c r="F207">
        <f>('broad money'!F207/100)*nGDP!F207</f>
        <v>0</v>
      </c>
      <c r="G207">
        <f>('broad money'!G207/100)*nGDP!G207</f>
        <v>0</v>
      </c>
      <c r="H207">
        <f>('broad money'!H207/100)*nGDP!H207</f>
        <v>0</v>
      </c>
      <c r="I207">
        <f>('broad money'!I207/100)*nGDP!I207</f>
        <v>0</v>
      </c>
      <c r="J207">
        <f>('broad money'!J207/100)*nGDP!J207</f>
        <v>0</v>
      </c>
      <c r="K207">
        <f>('broad money'!K207/100)*nGDP!K207</f>
        <v>0</v>
      </c>
      <c r="L207">
        <f>('broad money'!L207/100)*nGDP!L207</f>
        <v>0</v>
      </c>
      <c r="M207">
        <f>('broad money'!M207/100)*nGDP!M207</f>
        <v>0</v>
      </c>
      <c r="N207">
        <f>('broad money'!N207/100)*nGDP!N207</f>
        <v>0</v>
      </c>
      <c r="O207">
        <f>('broad money'!O207/100)*nGDP!O207</f>
        <v>0</v>
      </c>
      <c r="P207">
        <f>('broad money'!P207/100)*nGDP!P207</f>
        <v>0</v>
      </c>
      <c r="Q207">
        <f>('broad money'!Q207/100)*nGDP!Q207</f>
        <v>0</v>
      </c>
      <c r="R207">
        <f>('broad money'!R207/100)*nGDP!R207</f>
        <v>0</v>
      </c>
      <c r="S207">
        <f>('broad money'!S207/100)*nGDP!S207</f>
        <v>0</v>
      </c>
      <c r="T207">
        <f>('broad money'!T207/100)*nGDP!T207</f>
        <v>0</v>
      </c>
      <c r="U207">
        <f>('broad money'!U207/100)*nGDP!U207</f>
        <v>0</v>
      </c>
      <c r="V207">
        <f>('broad money'!V207/100)*nGDP!V207</f>
        <v>0</v>
      </c>
      <c r="W207">
        <f>('broad money'!W207/100)*nGDP!W207</f>
        <v>0</v>
      </c>
      <c r="X207">
        <f>('broad money'!X207/100)*nGDP!X207</f>
        <v>0</v>
      </c>
      <c r="Y207">
        <f>('broad money'!Y207/100)*nGDP!Y207</f>
        <v>0</v>
      </c>
      <c r="Z207">
        <f>('broad money'!Z207/100)*nGDP!Z207</f>
        <v>0</v>
      </c>
      <c r="AA207">
        <f>('broad money'!AA207/100)*nGDP!AA207</f>
        <v>0</v>
      </c>
      <c r="AB207">
        <f>('broad money'!AB207/100)*nGDP!AB207</f>
        <v>0</v>
      </c>
      <c r="AC207">
        <f>('broad money'!AC207/100)*nGDP!AC207</f>
        <v>0</v>
      </c>
      <c r="AD207">
        <f>('broad money'!AD207/100)*nGDP!AD207</f>
        <v>0</v>
      </c>
      <c r="AE207">
        <f>('broad money'!AE207/100)*nGDP!AE207</f>
        <v>0</v>
      </c>
      <c r="AF207">
        <f>('broad money'!AF207/100)*nGDP!AF207</f>
        <v>15911936936.936956</v>
      </c>
      <c r="AG207">
        <f>('broad money'!AG207/100)*nGDP!AG207</f>
        <v>18371367924.528309</v>
      </c>
      <c r="AH207">
        <f>('broad money'!AH207/100)*nGDP!AH207</f>
        <v>21252383419.689098</v>
      </c>
      <c r="AI207">
        <f>('broad money'!AI207/100)*nGDP!AI207</f>
        <v>23789473918.858665</v>
      </c>
      <c r="AJ207">
        <f>('broad money'!AJ207/100)*nGDP!AJ207</f>
        <v>14251459615.13287</v>
      </c>
      <c r="AK207">
        <f>('broad money'!AK207/100)*nGDP!AK207</f>
        <v>8831625000.0000019</v>
      </c>
      <c r="AL207">
        <f>('broad money'!AL207/100)*nGDP!AL207</f>
        <v>7590051970.26511</v>
      </c>
      <c r="AM207">
        <f>('broad money'!AM207/100)*nGDP!AM207</f>
        <v>7857954552.3204422</v>
      </c>
      <c r="AN207">
        <f>('broad money'!AN207/100)*nGDP!AN207</f>
        <v>10849415722.379589</v>
      </c>
      <c r="AO207">
        <f>('broad money'!AO207/100)*nGDP!AO207</f>
        <v>12131527732.727873</v>
      </c>
      <c r="AP207">
        <f>('broad money'!AP207/100)*nGDP!AP207</f>
        <v>11136518999.880001</v>
      </c>
      <c r="AQ207">
        <f>('broad money'!AQ207/100)*nGDP!AQ207</f>
        <v>13827986452.716331</v>
      </c>
      <c r="AR207">
        <f>('broad money'!AR207/100)*nGDP!AR207</f>
        <v>12038663417.866482</v>
      </c>
      <c r="AS207">
        <f>('broad money'!AS207/100)*nGDP!AS207</f>
        <v>11972903054.625034</v>
      </c>
      <c r="AT207">
        <f>('broad money'!AT207/100)*nGDP!AT207</f>
        <v>10555776012.971445</v>
      </c>
      <c r="AU207">
        <f>('broad money'!AU207/100)*nGDP!AU207</f>
        <v>13604423357.977816</v>
      </c>
      <c r="AV207">
        <f>('broad money'!AV207/100)*nGDP!AV207</f>
        <v>16399434097.578735</v>
      </c>
      <c r="AW207">
        <f>('broad money'!AW207/100)*nGDP!AW207</f>
        <v>24760489598.018429</v>
      </c>
      <c r="AX207">
        <f>('broad money'!AX207/100)*nGDP!AX207</f>
        <v>33293722347.856812</v>
      </c>
      <c r="AY207">
        <f>('broad money'!AY207/100)*nGDP!AY207</f>
        <v>39412908871.288918</v>
      </c>
      <c r="AZ207">
        <f>('broad money'!AZ207/100)*nGDP!AZ207</f>
        <v>60768068755.049789</v>
      </c>
      <c r="BA207">
        <f>('broad money'!BA207/100)*nGDP!BA207</f>
        <v>69113777182.357925</v>
      </c>
      <c r="BB207">
        <f>('broad money'!BB207/100)*nGDP!BB207</f>
        <v>62247776600.395149</v>
      </c>
      <c r="BC207">
        <f>('broad money'!BC207/100)*nGDP!BC207</f>
        <v>63801253886.843468</v>
      </c>
      <c r="BD207">
        <f>('broad money'!BD207/100)*nGDP!BD207</f>
        <v>70808098265.1754</v>
      </c>
      <c r="BE207">
        <f>('broad money'!BE207/100)*nGDP!BE207</f>
        <v>64010733692.116821</v>
      </c>
      <c r="BF207">
        <f>('broad money'!BF207/100)*nGDP!BF207</f>
        <v>72582981230.901901</v>
      </c>
      <c r="BG207">
        <f>('broad money'!BG207/100)*nGDP!BG207</f>
        <v>78130191197.235153</v>
      </c>
      <c r="BH207">
        <f>('broad money'!BH207/100)*nGDP!BH207</f>
        <v>71461687977.058319</v>
      </c>
      <c r="BI207">
        <f>('broad money'!BI207/100)*nGDP!BI207</f>
        <v>77388627909.360184</v>
      </c>
      <c r="BJ207">
        <f>('broad money'!BJ207/100)*nGDP!BJ207</f>
        <v>86359221406.729462</v>
      </c>
      <c r="BK207">
        <f>('broad money'!BK207/100)*nGDP!BK207</f>
        <v>96679946778.187714</v>
      </c>
      <c r="BL207">
        <f>('broad money'!BL207/100)*nGDP!BL207</f>
        <v>99726163157.677368</v>
      </c>
      <c r="BM207">
        <f>('broad money'!BM207/100)*nGDP!BM207</f>
        <v>114832905168.29463</v>
      </c>
      <c r="BN207">
        <f>('broad money'!BN207/100)*nGDP!BN207</f>
        <v>135665006656.78488</v>
      </c>
      <c r="BO207">
        <f>('broad money'!BO207/100)*nGDP!BO207</f>
        <v>128622209440.38319</v>
      </c>
      <c r="BP207">
        <f>('broad money'!BP207/100)*nGDP!BP207</f>
        <v>145680671738.62674</v>
      </c>
      <c r="BQ207">
        <f>('broad money'!BQ207/100)*nGDP!BQ207</f>
        <v>0</v>
      </c>
    </row>
    <row r="208" spans="1:69" x14ac:dyDescent="0.35">
      <c r="A208" t="s">
        <v>652</v>
      </c>
      <c r="B208" t="s">
        <v>653</v>
      </c>
      <c r="C208" t="s">
        <v>816</v>
      </c>
      <c r="D208" t="s">
        <v>817</v>
      </c>
      <c r="E208">
        <f>('broad money'!E208/100)*nGDP!E208</f>
        <v>0</v>
      </c>
      <c r="F208">
        <f>('broad money'!F208/100)*nGDP!F208</f>
        <v>0</v>
      </c>
      <c r="G208">
        <f>('broad money'!G208/100)*nGDP!G208</f>
        <v>0</v>
      </c>
      <c r="H208">
        <f>('broad money'!H208/100)*nGDP!H208</f>
        <v>0</v>
      </c>
      <c r="I208">
        <f>('broad money'!I208/100)*nGDP!I208</f>
        <v>0</v>
      </c>
      <c r="J208">
        <f>('broad money'!J208/100)*nGDP!J208</f>
        <v>0</v>
      </c>
      <c r="K208">
        <f>('broad money'!K208/100)*nGDP!K208</f>
        <v>0</v>
      </c>
      <c r="L208">
        <f>('broad money'!L208/100)*nGDP!L208</f>
        <v>0</v>
      </c>
      <c r="M208">
        <f>('broad money'!M208/100)*nGDP!M208</f>
        <v>0</v>
      </c>
      <c r="N208">
        <f>('broad money'!N208/100)*nGDP!N208</f>
        <v>0</v>
      </c>
      <c r="O208">
        <f>('broad money'!O208/100)*nGDP!O208</f>
        <v>0</v>
      </c>
      <c r="P208">
        <f>('broad money'!P208/100)*nGDP!P208</f>
        <v>0</v>
      </c>
      <c r="Q208">
        <f>('broad money'!Q208/100)*nGDP!Q208</f>
        <v>0</v>
      </c>
      <c r="R208">
        <f>('broad money'!R208/100)*nGDP!R208</f>
        <v>0</v>
      </c>
      <c r="S208">
        <f>('broad money'!S208/100)*nGDP!S208</f>
        <v>0</v>
      </c>
      <c r="T208">
        <f>('broad money'!T208/100)*nGDP!T208</f>
        <v>0</v>
      </c>
      <c r="U208">
        <f>('broad money'!U208/100)*nGDP!U208</f>
        <v>0</v>
      </c>
      <c r="V208">
        <f>('broad money'!V208/100)*nGDP!V208</f>
        <v>0</v>
      </c>
      <c r="W208">
        <f>('broad money'!W208/100)*nGDP!W208</f>
        <v>0</v>
      </c>
      <c r="X208">
        <f>('broad money'!X208/100)*nGDP!X208</f>
        <v>0</v>
      </c>
      <c r="Y208">
        <f>('broad money'!Y208/100)*nGDP!Y208</f>
        <v>0</v>
      </c>
      <c r="Z208">
        <f>('broad money'!Z208/100)*nGDP!Z208</f>
        <v>0</v>
      </c>
      <c r="AA208">
        <f>('broad money'!AA208/100)*nGDP!AA208</f>
        <v>0</v>
      </c>
      <c r="AB208">
        <f>('broad money'!AB208/100)*nGDP!AB208</f>
        <v>0</v>
      </c>
      <c r="AC208">
        <f>('broad money'!AC208/100)*nGDP!AC208</f>
        <v>0</v>
      </c>
      <c r="AD208">
        <f>('broad money'!AD208/100)*nGDP!AD208</f>
        <v>0</v>
      </c>
      <c r="AE208">
        <f>('broad money'!AE208/100)*nGDP!AE208</f>
        <v>0</v>
      </c>
      <c r="AF208">
        <f>('broad money'!AF208/100)*nGDP!AF208</f>
        <v>0</v>
      </c>
      <c r="AG208">
        <f>('broad money'!AG208/100)*nGDP!AG208</f>
        <v>0</v>
      </c>
      <c r="AH208">
        <f>('broad money'!AH208/100)*nGDP!AH208</f>
        <v>0</v>
      </c>
      <c r="AI208">
        <f>('broad money'!AI208/100)*nGDP!AI208</f>
        <v>0</v>
      </c>
      <c r="AJ208">
        <f>('broad money'!AJ208/100)*nGDP!AJ208</f>
        <v>0</v>
      </c>
      <c r="AK208">
        <f>('broad money'!AK208/100)*nGDP!AK208</f>
        <v>0</v>
      </c>
      <c r="AL208">
        <f>('broad money'!AL208/100)*nGDP!AL208</f>
        <v>0</v>
      </c>
      <c r="AM208">
        <f>('broad money'!AM208/100)*nGDP!AM208</f>
        <v>0</v>
      </c>
      <c r="AN208">
        <f>('broad money'!AN208/100)*nGDP!AN208</f>
        <v>0</v>
      </c>
      <c r="AO208">
        <f>('broad money'!AO208/100)*nGDP!AO208</f>
        <v>0</v>
      </c>
      <c r="AP208">
        <f>('broad money'!AP208/100)*nGDP!AP208</f>
        <v>0</v>
      </c>
      <c r="AQ208">
        <f>('broad money'!AQ208/100)*nGDP!AQ208</f>
        <v>0</v>
      </c>
      <c r="AR208">
        <f>('broad money'!AR208/100)*nGDP!AR208</f>
        <v>0</v>
      </c>
      <c r="AS208">
        <f>('broad money'!AS208/100)*nGDP!AS208</f>
        <v>0</v>
      </c>
      <c r="AT208">
        <f>('broad money'!AT208/100)*nGDP!AT208</f>
        <v>73301714089.8181</v>
      </c>
      <c r="AU208">
        <f>('broad money'!AU208/100)*nGDP!AU208</f>
        <v>91227655502.392426</v>
      </c>
      <c r="AV208">
        <f>('broad money'!AV208/100)*nGDP!AV208</f>
        <v>129091645142.34552</v>
      </c>
      <c r="AW208">
        <f>('broad money'!AW208/100)*nGDP!AW208</f>
        <v>183918743491.84344</v>
      </c>
      <c r="AX208">
        <f>('broad money'!AX208/100)*nGDP!AX208</f>
        <v>255030663146.89862</v>
      </c>
      <c r="AY208">
        <f>('broad money'!AY208/100)*nGDP!AY208</f>
        <v>372432629994.13257</v>
      </c>
      <c r="AZ208">
        <f>('broad money'!AZ208/100)*nGDP!AZ208</f>
        <v>558570289605.3656</v>
      </c>
      <c r="BA208">
        <f>('broad money'!BA208/100)*nGDP!BA208</f>
        <v>656165534168.58057</v>
      </c>
      <c r="BB208">
        <f>('broad money'!BB208/100)*nGDP!BB208</f>
        <v>602749975283.83472</v>
      </c>
      <c r="BC208">
        <f>('broad money'!BC208/100)*nGDP!BC208</f>
        <v>784403539064.17493</v>
      </c>
      <c r="BD208">
        <f>('broad money'!BD208/100)*nGDP!BD208</f>
        <v>969490484097.23511</v>
      </c>
      <c r="BE208">
        <f>('broad money'!BE208/100)*nGDP!BE208</f>
        <v>1044289120780.1991</v>
      </c>
      <c r="BF208">
        <f>('broad money'!BF208/100)*nGDP!BF208</f>
        <v>1173745358566.0798</v>
      </c>
      <c r="BG208">
        <f>('broad money'!BG208/100)*nGDP!BG208</f>
        <v>1118072034996.3162</v>
      </c>
      <c r="BH208">
        <f>('broad money'!BH208/100)*nGDP!BH208</f>
        <v>842994437757.28418</v>
      </c>
      <c r="BI208">
        <f>('broad money'!BI208/100)*nGDP!BI208</f>
        <v>758996224838.15234</v>
      </c>
      <c r="BJ208">
        <f>('broad money'!BJ208/100)*nGDP!BJ208</f>
        <v>936998208227.95105</v>
      </c>
      <c r="BK208">
        <f>('broad money'!BK208/100)*nGDP!BK208</f>
        <v>979789839917.52441</v>
      </c>
      <c r="BL208">
        <f>('broad money'!BL208/100)*nGDP!BL208</f>
        <v>996877273502.85327</v>
      </c>
      <c r="BM208">
        <f>('broad money'!BM208/100)*nGDP!BM208</f>
        <v>1044100909191.9218</v>
      </c>
      <c r="BN208">
        <f>('broad money'!BN208/100)*nGDP!BN208</f>
        <v>0</v>
      </c>
      <c r="BO208">
        <f>('broad money'!BO208/100)*nGDP!BO208</f>
        <v>0</v>
      </c>
      <c r="BP208">
        <f>('broad money'!BP208/100)*nGDP!BP208</f>
        <v>0</v>
      </c>
      <c r="BQ208">
        <f>('broad money'!BQ208/100)*nGDP!BQ208</f>
        <v>0</v>
      </c>
    </row>
    <row r="209" spans="1:69" x14ac:dyDescent="0.35">
      <c r="A209" t="s">
        <v>654</v>
      </c>
      <c r="B209" t="s">
        <v>655</v>
      </c>
      <c r="C209" t="s">
        <v>816</v>
      </c>
      <c r="D209" t="s">
        <v>817</v>
      </c>
      <c r="E209">
        <f>('broad money'!E209/100)*nGDP!E209</f>
        <v>0</v>
      </c>
      <c r="F209">
        <f>('broad money'!F209/100)*nGDP!F209</f>
        <v>0</v>
      </c>
      <c r="G209">
        <f>('broad money'!G209/100)*nGDP!G209</f>
        <v>0</v>
      </c>
      <c r="H209">
        <f>('broad money'!H209/100)*nGDP!H209</f>
        <v>0</v>
      </c>
      <c r="I209">
        <f>('broad money'!I209/100)*nGDP!I209</f>
        <v>20459999.999999993</v>
      </c>
      <c r="J209">
        <f>('broad money'!J209/100)*nGDP!J209</f>
        <v>26478000.00000006</v>
      </c>
      <c r="K209">
        <f>('broad money'!K209/100)*nGDP!K209</f>
        <v>16364571.428571474</v>
      </c>
      <c r="L209">
        <f>('broad money'!L209/100)*nGDP!L209</f>
        <v>17195000.000000052</v>
      </c>
      <c r="M209">
        <f>('broad money'!M209/100)*nGDP!M209</f>
        <v>18140999.999999993</v>
      </c>
      <c r="N209">
        <f>('broad money'!N209/100)*nGDP!N209</f>
        <v>21196999.999999933</v>
      </c>
      <c r="O209">
        <f>('broad money'!O209/100)*nGDP!O209</f>
        <v>25683999.999999907</v>
      </c>
      <c r="P209">
        <f>('broad money'!P209/100)*nGDP!P209</f>
        <v>29298747.766124565</v>
      </c>
      <c r="Q209">
        <f>('broad money'!Q209/100)*nGDP!Q209</f>
        <v>32275120.786059495</v>
      </c>
      <c r="R209">
        <f>('broad money'!R209/100)*nGDP!R209</f>
        <v>48007673.792331018</v>
      </c>
      <c r="S209">
        <f>('broad money'!S209/100)*nGDP!S209</f>
        <v>57543410.573412113</v>
      </c>
      <c r="T209">
        <f>('broad money'!T209/100)*nGDP!T209</f>
        <v>64993255.597827643</v>
      </c>
      <c r="U209">
        <f>('broad money'!U209/100)*nGDP!U209</f>
        <v>82943050.537680417</v>
      </c>
      <c r="V209">
        <f>('broad money'!V209/100)*nGDP!V209</f>
        <v>105679784.97711991</v>
      </c>
      <c r="W209">
        <f>('broad money'!W209/100)*nGDP!W209</f>
        <v>124939786.55685808</v>
      </c>
      <c r="X209">
        <f>('broad money'!X209/100)*nGDP!X209</f>
        <v>162481083.46838075</v>
      </c>
      <c r="Y209">
        <f>('broad money'!Y209/100)*nGDP!Y209</f>
        <v>176916262.66443065</v>
      </c>
      <c r="Z209">
        <f>('broad money'!Z209/100)*nGDP!Z209</f>
        <v>182855027.87077308</v>
      </c>
      <c r="AA209">
        <f>('broad money'!AA209/100)*nGDP!AA209</f>
        <v>173591293.02076882</v>
      </c>
      <c r="AB209">
        <f>('broad money'!AB209/100)*nGDP!AB209</f>
        <v>187874500.09201843</v>
      </c>
      <c r="AC209">
        <f>('broad money'!AC209/100)*nGDP!AC209</f>
        <v>198349060.90507719</v>
      </c>
      <c r="AD209">
        <f>('broad money'!AD209/100)*nGDP!AD209</f>
        <v>230209647.28109029</v>
      </c>
      <c r="AE209">
        <f>('broad money'!AE209/100)*nGDP!AE209</f>
        <v>302379526.40682966</v>
      </c>
      <c r="AF209">
        <f>('broad money'!AF209/100)*nGDP!AF209</f>
        <v>367692688.14186549</v>
      </c>
      <c r="AG209">
        <f>('broad money'!AG209/100)*nGDP!AG209</f>
        <v>410335227.96972638</v>
      </c>
      <c r="AH209">
        <f>('broad money'!AH209/100)*nGDP!AH209</f>
        <v>375079018.47481924</v>
      </c>
      <c r="AI209">
        <f>('broad money'!AI209/100)*nGDP!AI209</f>
        <v>379237107.36360765</v>
      </c>
      <c r="AJ209">
        <f>('broad money'!AJ209/100)*nGDP!AJ209</f>
        <v>267670685.00263768</v>
      </c>
      <c r="AK209">
        <f>('broad money'!AK209/100)*nGDP!AK209</f>
        <v>281252788.82486051</v>
      </c>
      <c r="AL209">
        <f>('broad money'!AL209/100)*nGDP!AL209</f>
        <v>267758580.5103406</v>
      </c>
      <c r="AM209">
        <f>('broad money'!AM209/100)*nGDP!AM209</f>
        <v>169022272.72727293</v>
      </c>
      <c r="AN209">
        <f>('broad money'!AN209/100)*nGDP!AN209</f>
        <v>240467449.16531661</v>
      </c>
      <c r="AO209">
        <f>('broad money'!AO209/100)*nGDP!AO209</f>
        <v>223176455.25063494</v>
      </c>
      <c r="AP209">
        <f>('broad money'!AP209/100)*nGDP!AP209</f>
        <v>293079473.46381336</v>
      </c>
      <c r="AQ209">
        <f>('broad money'!AQ209/100)*nGDP!AQ209</f>
        <v>292923061.56969738</v>
      </c>
      <c r="AR209">
        <f>('broad money'!AR209/100)*nGDP!AR209</f>
        <v>295582285.42150569</v>
      </c>
      <c r="AS209">
        <f>('broad money'!AS209/100)*nGDP!AS209</f>
        <v>292874295.41268331</v>
      </c>
      <c r="AT209">
        <f>('broad money'!AT209/100)*nGDP!AT209</f>
        <v>268712836.51010281</v>
      </c>
      <c r="AU209">
        <f>('broad money'!AU209/100)*nGDP!AU209</f>
        <v>287713972.33116728</v>
      </c>
      <c r="AV209">
        <f>('broad money'!AV209/100)*nGDP!AV209</f>
        <v>298991602.42162603</v>
      </c>
      <c r="AW209">
        <f>('broad money'!AW209/100)*nGDP!AW209</f>
        <v>327513283.98525184</v>
      </c>
      <c r="AX209">
        <f>('broad money'!AX209/100)*nGDP!AX209</f>
        <v>403765112.45152032</v>
      </c>
      <c r="AY209">
        <f>('broad money'!AY209/100)*nGDP!AY209</f>
        <v>515740226.34705186</v>
      </c>
      <c r="AZ209">
        <f>('broad money'!AZ209/100)*nGDP!AZ209</f>
        <v>694043625.16111791</v>
      </c>
      <c r="BA209">
        <f>('broad money'!BA209/100)*nGDP!BA209</f>
        <v>813212553.44668388</v>
      </c>
      <c r="BB209">
        <f>('broad money'!BB209/100)*nGDP!BB209</f>
        <v>813421053.13161159</v>
      </c>
      <c r="BC209">
        <f>('broad money'!BC209/100)*nGDP!BC209</f>
        <v>952662220.43798196</v>
      </c>
      <c r="BD209">
        <f>('broad money'!BD209/100)*nGDP!BD209</f>
        <v>1193449747.9865768</v>
      </c>
      <c r="BE209">
        <f>('broad money'!BE209/100)*nGDP!BE209</f>
        <v>1320131713.2600262</v>
      </c>
      <c r="BF209">
        <f>('broad money'!BF209/100)*nGDP!BF209</f>
        <v>1406210770.0807731</v>
      </c>
      <c r="BG209">
        <f>('broad money'!BG209/100)*nGDP!BG209</f>
        <v>1561193134.4380772</v>
      </c>
      <c r="BH209">
        <f>('broad money'!BH209/100)*nGDP!BH209</f>
        <v>1778490951.8691769</v>
      </c>
      <c r="BI209">
        <f>('broad money'!BI209/100)*nGDP!BI209</f>
        <v>1764101071.0388396</v>
      </c>
      <c r="BJ209">
        <f>('broad money'!BJ209/100)*nGDP!BJ209</f>
        <v>1823561616.519747</v>
      </c>
      <c r="BK209">
        <f>('broad money'!BK209/100)*nGDP!BK209</f>
        <v>2094392621.6582232</v>
      </c>
      <c r="BL209">
        <f>('broad money'!BL209/100)*nGDP!BL209</f>
        <v>2210036017.4317303</v>
      </c>
      <c r="BM209">
        <f>('broad money'!BM209/100)*nGDP!BM209</f>
        <v>2558629093.4444447</v>
      </c>
      <c r="BN209">
        <f>('broad money'!BN209/100)*nGDP!BN209</f>
        <v>2887325595.0082698</v>
      </c>
      <c r="BO209">
        <f>('broad money'!BO209/100)*nGDP!BO209</f>
        <v>3405352856.9471188</v>
      </c>
      <c r="BP209">
        <f>('broad money'!BP209/100)*nGDP!BP209</f>
        <v>3773270763.7361498</v>
      </c>
      <c r="BQ209">
        <f>('broad money'!BQ209/100)*nGDP!BQ209</f>
        <v>3944021290.0125151</v>
      </c>
    </row>
    <row r="210" spans="1:69" x14ac:dyDescent="0.35">
      <c r="A210" t="s">
        <v>656</v>
      </c>
      <c r="B210" t="s">
        <v>657</v>
      </c>
      <c r="C210" t="s">
        <v>816</v>
      </c>
      <c r="D210" t="s">
        <v>817</v>
      </c>
      <c r="E210">
        <f>('broad money'!E210/100)*nGDP!E210</f>
        <v>9473418402.7719746</v>
      </c>
      <c r="F210">
        <f>('broad money'!F210/100)*nGDP!F210</f>
        <v>9850771466.4490643</v>
      </c>
      <c r="G210">
        <f>('broad money'!G210/100)*nGDP!G210</f>
        <v>10757443514.325911</v>
      </c>
      <c r="H210">
        <f>('broad money'!H210/100)*nGDP!H210</f>
        <v>11767686611.745804</v>
      </c>
      <c r="I210">
        <f>('broad money'!I210/100)*nGDP!I210</f>
        <v>12688820277.012463</v>
      </c>
      <c r="J210">
        <f>('broad money'!J210/100)*nGDP!J210</f>
        <v>14209492288.221882</v>
      </c>
      <c r="K210">
        <f>('broad money'!K210/100)*nGDP!K210</f>
        <v>11205260884.368164</v>
      </c>
      <c r="L210">
        <f>('broad money'!L210/100)*nGDP!L210</f>
        <v>11585100564.742676</v>
      </c>
      <c r="M210">
        <f>('broad money'!M210/100)*nGDP!M210</f>
        <v>12525248984.968836</v>
      </c>
      <c r="N210">
        <f>('broad money'!N210/100)*nGDP!N210</f>
        <v>14228336768.365219</v>
      </c>
      <c r="O210">
        <f>('broad money'!O210/100)*nGDP!O210</f>
        <v>15889459386.390112</v>
      </c>
      <c r="P210">
        <f>('broad money'!P210/100)*nGDP!P210</f>
        <v>18489771918.993656</v>
      </c>
      <c r="Q210">
        <f>('broad money'!Q210/100)*nGDP!Q210</f>
        <v>19836996599.855904</v>
      </c>
      <c r="R210">
        <f>('broad money'!R210/100)*nGDP!R210</f>
        <v>23303146421.254051</v>
      </c>
      <c r="S210">
        <f>('broad money'!S210/100)*nGDP!S210</f>
        <v>25349723588.123299</v>
      </c>
      <c r="T210">
        <f>('broad money'!T210/100)*nGDP!T210</f>
        <v>26425035865.549858</v>
      </c>
      <c r="U210">
        <f>('broad money'!U210/100)*nGDP!U210</f>
        <v>30960989341.749821</v>
      </c>
      <c r="V210">
        <f>('broad money'!V210/100)*nGDP!V210</f>
        <v>38489594795.122635</v>
      </c>
      <c r="W210">
        <f>('broad money'!W210/100)*nGDP!W210</f>
        <v>48160440182.116714</v>
      </c>
      <c r="X210">
        <f>('broad money'!X210/100)*nGDP!X210</f>
        <v>57815730722.958405</v>
      </c>
      <c r="Y210">
        <f>('broad money'!Y210/100)*nGDP!Y210</f>
        <v>68602237332.429886</v>
      </c>
      <c r="Z210">
        <f>('broad money'!Z210/100)*nGDP!Z210</f>
        <v>71456405741.278824</v>
      </c>
      <c r="AA210">
        <f>('broad money'!AA210/100)*nGDP!AA210</f>
        <v>77288678421.330826</v>
      </c>
      <c r="AB210">
        <f>('broad money'!AB210/100)*nGDP!AB210</f>
        <v>84555686283.238846</v>
      </c>
      <c r="AC210">
        <f>('broad money'!AC210/100)*nGDP!AC210</f>
        <v>87470900027.037888</v>
      </c>
      <c r="AD210">
        <f>('broad money'!AD210/100)*nGDP!AD210</f>
        <v>98934832884.194168</v>
      </c>
      <c r="AE210">
        <f>('broad money'!AE210/100)*nGDP!AE210</f>
        <v>110881910761.1535</v>
      </c>
      <c r="AF210">
        <f>('broad money'!AF210/100)*nGDP!AF210</f>
        <v>127042702782.59219</v>
      </c>
      <c r="AG210">
        <f>('broad money'!AG210/100)*nGDP!AG210</f>
        <v>135113957066.15877</v>
      </c>
      <c r="AH210">
        <f>('broad money'!AH210/100)*nGDP!AH210</f>
        <v>136654591555.64122</v>
      </c>
      <c r="AI210">
        <f>('broad money'!AI210/100)*nGDP!AI210</f>
        <v>146042806795.28522</v>
      </c>
      <c r="AJ210">
        <f>('broad money'!AJ210/100)*nGDP!AJ210</f>
        <v>128798905904.94066</v>
      </c>
      <c r="AK210">
        <f>('broad money'!AK210/100)*nGDP!AK210</f>
        <v>139289233486.28879</v>
      </c>
      <c r="AL210">
        <f>('broad money'!AL210/100)*nGDP!AL210</f>
        <v>138784280997.38913</v>
      </c>
      <c r="AM210">
        <f>('broad money'!AM210/100)*nGDP!AM210</f>
        <v>165917983463.28012</v>
      </c>
      <c r="AN210">
        <f>('broad money'!AN210/100)*nGDP!AN210</f>
        <v>174783866426.70599</v>
      </c>
      <c r="AO210">
        <f>('broad money'!AO210/100)*nGDP!AO210</f>
        <v>194665846767.45007</v>
      </c>
      <c r="AP210">
        <f>('broad money'!AP210/100)*nGDP!AP210</f>
        <v>218013058995.35287</v>
      </c>
      <c r="AQ210">
        <f>('broad money'!AQ210/100)*nGDP!AQ210</f>
        <v>227587347669.72952</v>
      </c>
      <c r="AR210">
        <f>('broad money'!AR210/100)*nGDP!AR210</f>
        <v>257512203708.36746</v>
      </c>
      <c r="AS210">
        <f>('broad money'!AS210/100)*nGDP!AS210</f>
        <v>281837497806.56158</v>
      </c>
      <c r="AT210">
        <f>('broad money'!AT210/100)*nGDP!AT210</f>
        <v>311762602396.02417</v>
      </c>
      <c r="AU210">
        <f>('broad money'!AU210/100)*nGDP!AU210</f>
        <v>356049219955.61591</v>
      </c>
      <c r="AV210">
        <f>('broad money'!AV210/100)*nGDP!AV210</f>
        <v>421859617687.31616</v>
      </c>
      <c r="AW210">
        <f>('broad money'!AW210/100)*nGDP!AW210</f>
        <v>501389534754.38849</v>
      </c>
      <c r="AX210">
        <f>('broad money'!AX210/100)*nGDP!AX210</f>
        <v>586276708367.88037</v>
      </c>
      <c r="AY210">
        <f>('broad money'!AY210/100)*nGDP!AY210</f>
        <v>694147425696.00452</v>
      </c>
      <c r="AZ210">
        <f>('broad money'!AZ210/100)*nGDP!AZ210</f>
        <v>939923582113.87964</v>
      </c>
      <c r="BA210">
        <f>('broad money'!BA210/100)*nGDP!BA210</f>
        <v>999802675026.53528</v>
      </c>
      <c r="BB210">
        <f>('broad money'!BB210/100)*nGDP!BB210</f>
        <v>1145425868948.4973</v>
      </c>
      <c r="BC210">
        <f>('broad money'!BC210/100)*nGDP!BC210</f>
        <v>1401932439684.7939</v>
      </c>
      <c r="BD210">
        <f>('broad money'!BD210/100)*nGDP!BD210</f>
        <v>1559349669496.0835</v>
      </c>
      <c r="BE210">
        <f>('broad money'!BE210/100)*nGDP!BE210</f>
        <v>1532658415278.9438</v>
      </c>
      <c r="BF210">
        <f>('broad money'!BF210/100)*nGDP!BF210</f>
        <v>1595977340856.7312</v>
      </c>
      <c r="BG210">
        <f>('broad money'!BG210/100)*nGDP!BG210</f>
        <v>1755706134444.7275</v>
      </c>
      <c r="BH210">
        <f>('broad money'!BH210/100)*nGDP!BH210</f>
        <v>1833450481732.8689</v>
      </c>
      <c r="BI210">
        <f>('broad money'!BI210/100)*nGDP!BI210</f>
        <v>1928921466409.9136</v>
      </c>
      <c r="BJ210">
        <f>('broad money'!BJ210/100)*nGDP!BJ210</f>
        <v>2211063273786.4531</v>
      </c>
      <c r="BK210">
        <f>('broad money'!BK210/100)*nGDP!BK210</f>
        <v>2268232166563.7153</v>
      </c>
      <c r="BL210">
        <f>('broad money'!BL210/100)*nGDP!BL210</f>
        <v>2466040016619.3062</v>
      </c>
      <c r="BM210">
        <f>('broad money'!BM210/100)*nGDP!BM210</f>
        <v>2676788948601.7656</v>
      </c>
      <c r="BN210">
        <f>('broad money'!BN210/100)*nGDP!BN210</f>
        <v>2956972712999.2773</v>
      </c>
      <c r="BO210">
        <f>('broad money'!BO210/100)*nGDP!BO210</f>
        <v>0</v>
      </c>
      <c r="BP210">
        <f>('broad money'!BP210/100)*nGDP!BP210</f>
        <v>0</v>
      </c>
      <c r="BQ210">
        <f>('broad money'!BQ210/100)*nGDP!BQ210</f>
        <v>0</v>
      </c>
    </row>
    <row r="211" spans="1:69" x14ac:dyDescent="0.35">
      <c r="A211" t="s">
        <v>658</v>
      </c>
      <c r="B211" t="s">
        <v>659</v>
      </c>
      <c r="C211" t="s">
        <v>816</v>
      </c>
      <c r="D211" t="s">
        <v>817</v>
      </c>
      <c r="E211">
        <f>('broad money'!E211/100)*nGDP!E211</f>
        <v>224222222.22222364</v>
      </c>
      <c r="F211">
        <f>('broad money'!F211/100)*nGDP!F211</f>
        <v>244444444.44444501</v>
      </c>
      <c r="G211">
        <f>('broad money'!G211/100)*nGDP!G211</f>
        <v>271777777.77777898</v>
      </c>
      <c r="H211">
        <f>('broad money'!H211/100)*nGDP!H211</f>
        <v>328000000.00000089</v>
      </c>
      <c r="I211">
        <f>('broad money'!I211/100)*nGDP!I211</f>
        <v>355555555.55555665</v>
      </c>
      <c r="J211">
        <f>('broad money'!J211/100)*nGDP!J211</f>
        <v>397333333.33333325</v>
      </c>
      <c r="K211">
        <f>('broad money'!K211/100)*nGDP!K211</f>
        <v>470666666.66666675</v>
      </c>
      <c r="L211">
        <f>('broad money'!L211/100)*nGDP!L211</f>
        <v>537777777.77777815</v>
      </c>
      <c r="M211">
        <f>('broad money'!M211/100)*nGDP!M211</f>
        <v>622266666.66666567</v>
      </c>
      <c r="N211">
        <f>('broad money'!N211/100)*nGDP!N211</f>
        <v>658999999.9999975</v>
      </c>
      <c r="O211">
        <f>('broad money'!O211/100)*nGDP!O211</f>
        <v>698600000.00000072</v>
      </c>
      <c r="P211">
        <f>('broad money'!P211/100)*nGDP!P211</f>
        <v>799183565.94378603</v>
      </c>
      <c r="Q211">
        <f>('broad money'!Q211/100)*nGDP!Q211</f>
        <v>1216429543.5699055</v>
      </c>
      <c r="R211">
        <f>('broad money'!R211/100)*nGDP!R211</f>
        <v>1837268712.5548704</v>
      </c>
      <c r="S211">
        <f>('broad money'!S211/100)*nGDP!S211</f>
        <v>2753718309.8591542</v>
      </c>
      <c r="T211">
        <f>('broad money'!T211/100)*nGDP!T211</f>
        <v>5054735997.0343657</v>
      </c>
      <c r="U211">
        <f>('broad money'!U211/100)*nGDP!U211</f>
        <v>8388045325.7790442</v>
      </c>
      <c r="V211">
        <f>('broad money'!V211/100)*nGDP!V211</f>
        <v>12924130477.026686</v>
      </c>
      <c r="W211">
        <f>('broad money'!W211/100)*nGDP!W211</f>
        <v>17070993263.249769</v>
      </c>
      <c r="X211">
        <f>('broad money'!X211/100)*nGDP!X211</f>
        <v>19632996185.17638</v>
      </c>
      <c r="Y211">
        <f>('broad money'!Y211/100)*nGDP!Y211</f>
        <v>23277398728.245274</v>
      </c>
      <c r="Z211">
        <f>('broad money'!Z211/100)*nGDP!Z211</f>
        <v>30448353706.776108</v>
      </c>
      <c r="AA211">
        <f>('broad money'!AA211/100)*nGDP!AA211</f>
        <v>36110246542.544205</v>
      </c>
      <c r="AB211">
        <f>('broad money'!AB211/100)*nGDP!AB211</f>
        <v>39678726483.357376</v>
      </c>
      <c r="AC211">
        <f>('broad money'!AC211/100)*nGDP!AC211</f>
        <v>41244948921.680061</v>
      </c>
      <c r="AD211">
        <f>('broad money'!AD211/100)*nGDP!AD211</f>
        <v>40587189398.12265</v>
      </c>
      <c r="AE211">
        <f>('broad money'!AE211/100)*nGDP!AE211</f>
        <v>43359114231.704025</v>
      </c>
      <c r="AF211">
        <f>('broad money'!AF211/100)*nGDP!AF211</f>
        <v>44636662216.288429</v>
      </c>
      <c r="AG211">
        <f>('broad money'!AG211/100)*nGDP!AG211</f>
        <v>47500640854.472572</v>
      </c>
      <c r="AH211">
        <f>('broad money'!AH211/100)*nGDP!AH211</f>
        <v>47915487316.421921</v>
      </c>
      <c r="AI211">
        <f>('broad money'!AI211/100)*nGDP!AI211</f>
        <v>50111001335.113518</v>
      </c>
      <c r="AJ211">
        <f>('broad money'!AJ211/100)*nGDP!AJ211</f>
        <v>57404112149.53273</v>
      </c>
      <c r="AK211">
        <f>('broad money'!AK211/100)*nGDP!AK211</f>
        <v>58583589586.114967</v>
      </c>
      <c r="AL211">
        <f>('broad money'!AL211/100)*nGDP!AL211</f>
        <v>60564205874.499062</v>
      </c>
      <c r="AM211">
        <f>('broad money'!AM211/100)*nGDP!AM211</f>
        <v>62372389853.137726</v>
      </c>
      <c r="AN211">
        <f>('broad money'!AN211/100)*nGDP!AN211</f>
        <v>64465981308.411163</v>
      </c>
      <c r="AO211">
        <f>('broad money'!AO211/100)*nGDP!AO211</f>
        <v>69144272363.150589</v>
      </c>
      <c r="AP211">
        <f>('broad money'!AP211/100)*nGDP!AP211</f>
        <v>72746995994.659683</v>
      </c>
      <c r="AQ211">
        <f>('broad money'!AQ211/100)*nGDP!AQ211</f>
        <v>75287946666.666794</v>
      </c>
      <c r="AR211">
        <f>('broad money'!AR211/100)*nGDP!AR211</f>
        <v>80433093333.33345</v>
      </c>
      <c r="AS211">
        <f>('broad money'!AS211/100)*nGDP!AS211</f>
        <v>84025199999.999908</v>
      </c>
      <c r="AT211">
        <f>('broad money'!AT211/100)*nGDP!AT211</f>
        <v>88299813333.333405</v>
      </c>
      <c r="AU211">
        <f>('broad money'!AU211/100)*nGDP!AU211</f>
        <v>101719959466.66678</v>
      </c>
      <c r="AV211">
        <f>('broad money'!AV211/100)*nGDP!AV211</f>
        <v>110358369066.66658</v>
      </c>
      <c r="AW211">
        <f>('broad money'!AW211/100)*nGDP!AW211</f>
        <v>129397382133.33316</v>
      </c>
      <c r="AX211">
        <f>('broad money'!AX211/100)*nGDP!AX211</f>
        <v>146644308398.4949</v>
      </c>
      <c r="AY211">
        <f>('broad money'!AY211/100)*nGDP!AY211</f>
        <v>176671064085.4472</v>
      </c>
      <c r="AZ211">
        <f>('broad money'!AZ211/100)*nGDP!AZ211</f>
        <v>212113447098.065</v>
      </c>
      <c r="BA211">
        <f>('broad money'!BA211/100)*nGDP!BA211</f>
        <v>250041515733.3334</v>
      </c>
      <c r="BB211">
        <f>('broad money'!BB211/100)*nGDP!BB211</f>
        <v>277071608000.00024</v>
      </c>
      <c r="BC211">
        <f>('broad money'!BC211/100)*nGDP!BC211</f>
        <v>291402680000.00037</v>
      </c>
      <c r="BD211">
        <f>('broad money'!BD211/100)*nGDP!BD211</f>
        <v>330043980800.00012</v>
      </c>
      <c r="BE211">
        <f>('broad money'!BE211/100)*nGDP!BE211</f>
        <v>384466510933.33344</v>
      </c>
      <c r="BF211">
        <f>('broad money'!BF211/100)*nGDP!BF211</f>
        <v>416577104800.00006</v>
      </c>
      <c r="BG211">
        <f>('broad money'!BG211/100)*nGDP!BG211</f>
        <v>465830105600.00006</v>
      </c>
      <c r="BH211">
        <f>('broad money'!BH211/100)*nGDP!BH211</f>
        <v>479361560927.70154</v>
      </c>
      <c r="BI211">
        <f>('broad money'!BI211/100)*nGDP!BI211</f>
        <v>481987058924.31195</v>
      </c>
      <c r="BJ211">
        <f>('broad money'!BJ211/100)*nGDP!BJ211</f>
        <v>482714151275.88538</v>
      </c>
      <c r="BK211">
        <f>('broad money'!BK211/100)*nGDP!BK211</f>
        <v>0</v>
      </c>
      <c r="BL211">
        <f>('broad money'!BL211/100)*nGDP!BL211</f>
        <v>0</v>
      </c>
      <c r="BM211">
        <f>('broad money'!BM211/100)*nGDP!BM211</f>
        <v>0</v>
      </c>
      <c r="BN211">
        <f>('broad money'!BN211/100)*nGDP!BN211</f>
        <v>0</v>
      </c>
      <c r="BO211">
        <f>('broad money'!BO211/100)*nGDP!BO211</f>
        <v>0</v>
      </c>
      <c r="BP211">
        <f>('broad money'!BP211/100)*nGDP!BP211</f>
        <v>0</v>
      </c>
      <c r="BQ211">
        <f>('broad money'!BQ211/100)*nGDP!BQ211</f>
        <v>0</v>
      </c>
    </row>
    <row r="212" spans="1:69" x14ac:dyDescent="0.35">
      <c r="A212" t="s">
        <v>660</v>
      </c>
      <c r="B212" t="s">
        <v>661</v>
      </c>
      <c r="C212" t="s">
        <v>816</v>
      </c>
      <c r="D212" t="s">
        <v>817</v>
      </c>
      <c r="E212">
        <f>('broad money'!E212/100)*nGDP!E212</f>
        <v>112578977.92239799</v>
      </c>
      <c r="F212">
        <f>('broad money'!F212/100)*nGDP!F212</f>
        <v>135640436.92027718</v>
      </c>
      <c r="G212">
        <f>('broad money'!G212/100)*nGDP!G212</f>
        <v>160683515.68260634</v>
      </c>
      <c r="H212">
        <f>('broad money'!H212/100)*nGDP!H212</f>
        <v>241786330.38996652</v>
      </c>
      <c r="I212">
        <f>('broad money'!I212/100)*nGDP!I212</f>
        <v>203187823.67371577</v>
      </c>
      <c r="J212">
        <f>('broad money'!J212/100)*nGDP!J212</f>
        <v>211315336.62066334</v>
      </c>
      <c r="K212">
        <f>('broad money'!K212/100)*nGDP!K212</f>
        <v>238253877.76638177</v>
      </c>
      <c r="L212">
        <f>('broad money'!L212/100)*nGDP!L212</f>
        <v>268380242.01143092</v>
      </c>
      <c r="M212">
        <f>('broad money'!M212/100)*nGDP!M212</f>
        <v>281246410.91684771</v>
      </c>
      <c r="N212">
        <f>('broad money'!N212/100)*nGDP!N212</f>
        <v>330844343.28214836</v>
      </c>
      <c r="O212">
        <f>('broad money'!O212/100)*nGDP!O212</f>
        <v>373090179.13006908</v>
      </c>
      <c r="P212">
        <f>('broad money'!P212/100)*nGDP!P212</f>
        <v>402067778.29427779</v>
      </c>
      <c r="Q212">
        <f>('broad money'!Q212/100)*nGDP!Q212</f>
        <v>477110857.20020354</v>
      </c>
      <c r="R212">
        <f>('broad money'!R212/100)*nGDP!R212</f>
        <v>589689835.12260139</v>
      </c>
      <c r="S212">
        <f>('broad money'!S212/100)*nGDP!S212</f>
        <v>797645033.8818053</v>
      </c>
      <c r="T212">
        <f>('broad money'!T212/100)*nGDP!T212</f>
        <v>947329123.91536307</v>
      </c>
      <c r="U212">
        <f>('broad money'!U212/100)*nGDP!U212</f>
        <v>1183687539.298358</v>
      </c>
      <c r="V212">
        <f>('broad money'!V212/100)*nGDP!V212</f>
        <v>1690952252.0162644</v>
      </c>
      <c r="W212">
        <f>('broad money'!W212/100)*nGDP!W212</f>
        <v>1988757069.636059</v>
      </c>
      <c r="X212">
        <f>('broad money'!X212/100)*nGDP!X212</f>
        <v>2276970879.0919657</v>
      </c>
      <c r="Y212">
        <f>('broad money'!Y212/100)*nGDP!Y212</f>
        <v>2528360000.0000029</v>
      </c>
      <c r="Z212">
        <f>('broad money'!Z212/100)*nGDP!Z212</f>
        <v>3211958910.0612059</v>
      </c>
      <c r="AA212">
        <f>('broad money'!AA212/100)*nGDP!AA212</f>
        <v>2660989186.4092121</v>
      </c>
      <c r="AB212">
        <f>('broad money'!AB212/100)*nGDP!AB212</f>
        <v>2392615384.615387</v>
      </c>
      <c r="AC212">
        <f>('broad money'!AC212/100)*nGDP!AC212</f>
        <v>2860730769.2307734</v>
      </c>
      <c r="AD212">
        <f>('broad money'!AD212/100)*nGDP!AD212</f>
        <v>2651056303.738421</v>
      </c>
      <c r="AE212">
        <f>('broad money'!AE212/100)*nGDP!AE212</f>
        <v>3125120000.0000029</v>
      </c>
      <c r="AF212">
        <f>('broad money'!AF212/100)*nGDP!AF212</f>
        <v>3554499999.9999924</v>
      </c>
      <c r="AG212">
        <f>('broad money'!AG212/100)*nGDP!AG212</f>
        <v>3147511111.1111264</v>
      </c>
      <c r="AH212">
        <f>('broad money'!AH212/100)*nGDP!AH212</f>
        <v>4825666666.6666641</v>
      </c>
      <c r="AI212">
        <f>('broad money'!AI212/100)*nGDP!AI212</f>
        <v>7178266666.666646</v>
      </c>
      <c r="AJ212">
        <f>('broad money'!AJ212/100)*nGDP!AJ212</f>
        <v>7781065010.7766123</v>
      </c>
      <c r="AK212">
        <f>('broad money'!AK212/100)*nGDP!AK212</f>
        <v>1332000205.2720706</v>
      </c>
      <c r="AL212">
        <f>('broad money'!AL212/100)*nGDP!AL212</f>
        <v>1661153445.3971431</v>
      </c>
      <c r="AM212">
        <f>('broad money'!AM212/100)*nGDP!AM212</f>
        <v>1381443601.5455341</v>
      </c>
      <c r="AN212">
        <f>('broad money'!AN212/100)*nGDP!AN212</f>
        <v>1189340545.4539168</v>
      </c>
      <c r="AO212">
        <f>('broad money'!AO212/100)*nGDP!AO212</f>
        <v>914764405.27281702</v>
      </c>
      <c r="AP212">
        <f>('broad money'!AP212/100)*nGDP!AP212</f>
        <v>1002075211.5034004</v>
      </c>
      <c r="AQ212">
        <f>('broad money'!AQ212/100)*nGDP!AQ212</f>
        <v>1021713937.9657258</v>
      </c>
      <c r="AR212">
        <f>('broad money'!AR212/100)*nGDP!AR212</f>
        <v>1002995837.6625004</v>
      </c>
      <c r="AS212">
        <f>('broad money'!AS212/100)*nGDP!AS212</f>
        <v>1348271465.9355016</v>
      </c>
      <c r="AT212">
        <f>('broad money'!AT212/100)*nGDP!AT212</f>
        <v>1668544631.0640717</v>
      </c>
      <c r="AU212">
        <f>('broad money'!AU212/100)*nGDP!AU212</f>
        <v>2138276978.251152</v>
      </c>
      <c r="AV212">
        <f>('broad money'!AV212/100)*nGDP!AV212</f>
        <v>2764798067.6165557</v>
      </c>
      <c r="AW212">
        <f>('broad money'!AW212/100)*nGDP!AW212</f>
        <v>3641763857.6683588</v>
      </c>
      <c r="AX212">
        <f>('broad money'!AX212/100)*nGDP!AX212</f>
        <v>5529497867.3800879</v>
      </c>
      <c r="AY212">
        <f>('broad money'!AY212/100)*nGDP!AY212</f>
        <v>8199768285.2454853</v>
      </c>
      <c r="AZ212">
        <f>('broad money'!AZ212/100)*nGDP!AZ212</f>
        <v>9782984266.593914</v>
      </c>
      <c r="BA212">
        <f>('broad money'!BA212/100)*nGDP!BA212</f>
        <v>10978387007.309948</v>
      </c>
      <c r="BB212">
        <f>('broad money'!BB212/100)*nGDP!BB212</f>
        <v>10924981955.976954</v>
      </c>
      <c r="BC212">
        <f>('broad money'!BC212/100)*nGDP!BC212</f>
        <v>12368154833.017258</v>
      </c>
      <c r="BD212">
        <f>('broad money'!BD212/100)*nGDP!BD212</f>
        <v>11111429031.731602</v>
      </c>
      <c r="BE212">
        <f>('broad money'!BE212/100)*nGDP!BE212</f>
        <v>9791655906.6216736</v>
      </c>
      <c r="BF212">
        <f>('broad money'!BF212/100)*nGDP!BF212</f>
        <v>9100090197.9479694</v>
      </c>
      <c r="BG212">
        <f>('broad money'!BG212/100)*nGDP!BG212</f>
        <v>8732282900.982811</v>
      </c>
      <c r="BH212">
        <f>('broad money'!BH212/100)*nGDP!BH212</f>
        <v>9489122718.5648804</v>
      </c>
      <c r="BI212">
        <f>('broad money'!BI212/100)*nGDP!BI212</f>
        <v>8032624556.4962006</v>
      </c>
      <c r="BJ212">
        <f>('broad money'!BJ212/100)*nGDP!BJ212</f>
        <v>9684168345.7849312</v>
      </c>
      <c r="BK212">
        <f>('broad money'!BK212/100)*nGDP!BK212</f>
        <v>10584422109.546135</v>
      </c>
      <c r="BL212">
        <f>('broad money'!BL212/100)*nGDP!BL212</f>
        <v>11398307199.115065</v>
      </c>
      <c r="BM212">
        <f>('broad money'!BM212/100)*nGDP!BM212</f>
        <v>8619574728.0670185</v>
      </c>
      <c r="BN212">
        <f>('broad money'!BN212/100)*nGDP!BN212</f>
        <v>0</v>
      </c>
      <c r="BO212">
        <f>('broad money'!BO212/100)*nGDP!BO212</f>
        <v>0</v>
      </c>
      <c r="BP212">
        <f>('broad money'!BP212/100)*nGDP!BP212</f>
        <v>0</v>
      </c>
      <c r="BQ212">
        <f>('broad money'!BQ212/100)*nGDP!BQ212</f>
        <v>0</v>
      </c>
    </row>
    <row r="213" spans="1:69" x14ac:dyDescent="0.35">
      <c r="A213" t="s">
        <v>662</v>
      </c>
      <c r="B213" t="s">
        <v>663</v>
      </c>
      <c r="C213" t="s">
        <v>816</v>
      </c>
      <c r="D213" t="s">
        <v>817</v>
      </c>
      <c r="E213">
        <f>('broad money'!E213/100)*nGDP!E213</f>
        <v>0</v>
      </c>
      <c r="F213">
        <f>('broad money'!F213/100)*nGDP!F213</f>
        <v>0</v>
      </c>
      <c r="G213">
        <f>('broad money'!G213/100)*nGDP!G213</f>
        <v>148971169.79725316</v>
      </c>
      <c r="H213">
        <f>('broad money'!H213/100)*nGDP!H213</f>
        <v>130277019.75693935</v>
      </c>
      <c r="I213">
        <f>('broad money'!I213/100)*nGDP!I213</f>
        <v>126312515.59418826</v>
      </c>
      <c r="J213">
        <f>('broad money'!J213/100)*nGDP!J213</f>
        <v>122418532.8535472</v>
      </c>
      <c r="K213">
        <f>('broad money'!K213/100)*nGDP!K213</f>
        <v>113196747.50291613</v>
      </c>
      <c r="L213">
        <f>('broad money'!L213/100)*nGDP!L213</f>
        <v>105893905.16876785</v>
      </c>
      <c r="M213">
        <f>('broad money'!M213/100)*nGDP!M213</f>
        <v>119726280.51720464</v>
      </c>
      <c r="N213">
        <f>('broad money'!N213/100)*nGDP!N213</f>
        <v>114348108.80206749</v>
      </c>
      <c r="O213">
        <f>('broad money'!O213/100)*nGDP!O213</f>
        <v>134835662.1582053</v>
      </c>
      <c r="P213">
        <f>('broad money'!P213/100)*nGDP!P213</f>
        <v>138169993.95804909</v>
      </c>
      <c r="Q213">
        <f>('broad money'!Q213/100)*nGDP!Q213</f>
        <v>169945654.4103398</v>
      </c>
      <c r="R213">
        <f>('broad money'!R213/100)*nGDP!R213</f>
        <v>234968782.67080432</v>
      </c>
      <c r="S213">
        <f>('broad money'!S213/100)*nGDP!S213</f>
        <v>320965939.8877964</v>
      </c>
      <c r="T213">
        <f>('broad money'!T213/100)*nGDP!T213</f>
        <v>401758363.58893925</v>
      </c>
      <c r="U213">
        <f>('broad money'!U213/100)*nGDP!U213</f>
        <v>475613161.94642228</v>
      </c>
      <c r="V213">
        <f>('broad money'!V213/100)*nGDP!V213</f>
        <v>533092505.93436259</v>
      </c>
      <c r="W213">
        <f>('broad money'!W213/100)*nGDP!W213</f>
        <v>703877133.9685117</v>
      </c>
      <c r="X213">
        <f>('broad money'!X213/100)*nGDP!X213</f>
        <v>757440554.56634855</v>
      </c>
      <c r="Y213">
        <f>('broad money'!Y213/100)*nGDP!Y213</f>
        <v>841027897.84842336</v>
      </c>
      <c r="Z213">
        <f>('broad money'!Z213/100)*nGDP!Z213</f>
        <v>798288154.00257921</v>
      </c>
      <c r="AA213">
        <f>('broad money'!AA213/100)*nGDP!AA213</f>
        <v>798326257.0469048</v>
      </c>
      <c r="AB213">
        <f>('broad money'!AB213/100)*nGDP!AB213</f>
        <v>716408638.42186785</v>
      </c>
      <c r="AC213">
        <f>('broad money'!AC213/100)*nGDP!AC213</f>
        <v>657081176.09996426</v>
      </c>
      <c r="AD213">
        <f>('broad money'!AD213/100)*nGDP!AD213</f>
        <v>668005432.71135247</v>
      </c>
      <c r="AE213">
        <f>('broad money'!AE213/100)*nGDP!AE213</f>
        <v>963498445.00485337</v>
      </c>
      <c r="AF213">
        <f>('broad money'!AF213/100)*nGDP!AF213</f>
        <v>1107453940.9950416</v>
      </c>
      <c r="AG213">
        <f>('broad money'!AG213/100)*nGDP!AG213</f>
        <v>1123030049.0734172</v>
      </c>
      <c r="AH213">
        <f>('broad money'!AH213/100)*nGDP!AH213</f>
        <v>1156523203.8054276</v>
      </c>
      <c r="AI213">
        <f>('broad money'!AI213/100)*nGDP!AI213</f>
        <v>1289845457.3567541</v>
      </c>
      <c r="AJ213">
        <f>('broad money'!AJ213/100)*nGDP!AJ213</f>
        <v>1317263023.8559649</v>
      </c>
      <c r="AK213">
        <f>('broad money'!AK213/100)*nGDP!AK213</f>
        <v>1454344254.5090358</v>
      </c>
      <c r="AL213">
        <f>('broad money'!AL213/100)*nGDP!AL213</f>
        <v>1188443406.570333</v>
      </c>
      <c r="AM213">
        <f>('broad money'!AM213/100)*nGDP!AM213</f>
        <v>840625454.65213478</v>
      </c>
      <c r="AN213">
        <f>('broad money'!AN213/100)*nGDP!AN213</f>
        <v>1004445519.3774363</v>
      </c>
      <c r="AO213">
        <f>('broad money'!AO213/100)*nGDP!AO213</f>
        <v>1094690528.5935211</v>
      </c>
      <c r="AP213">
        <f>('broad money'!AP213/100)*nGDP!AP213</f>
        <v>995248213.91518855</v>
      </c>
      <c r="AQ213">
        <f>('broad money'!AQ213/100)*nGDP!AQ213</f>
        <v>1068217313.1863179</v>
      </c>
      <c r="AR213">
        <f>('broad money'!AR213/100)*nGDP!AR213</f>
        <v>1158447073.554764</v>
      </c>
      <c r="AS213">
        <f>('broad money'!AS213/100)*nGDP!AS213</f>
        <v>1112540165.1184199</v>
      </c>
      <c r="AT213">
        <f>('broad money'!AT213/100)*nGDP!AT213</f>
        <v>985807583.64021838</v>
      </c>
      <c r="AU213">
        <f>('broad money'!AU213/100)*nGDP!AU213</f>
        <v>1116748347.6569183</v>
      </c>
      <c r="AV213">
        <f>('broad money'!AV213/100)*nGDP!AV213</f>
        <v>1777352948.6230245</v>
      </c>
      <c r="AW213">
        <f>('broad money'!AW213/100)*nGDP!AW213</f>
        <v>2243336950.2732878</v>
      </c>
      <c r="AX213">
        <f>('broad money'!AX213/100)*nGDP!AX213</f>
        <v>2452850400.8517699</v>
      </c>
      <c r="AY213">
        <f>('broad money'!AY213/100)*nGDP!AY213</f>
        <v>2778884166.6658363</v>
      </c>
      <c r="AZ213">
        <f>('broad money'!AZ213/100)*nGDP!AZ213</f>
        <v>3425314563.1562104</v>
      </c>
      <c r="BA213">
        <f>('broad money'!BA213/100)*nGDP!BA213</f>
        <v>4022580126.8480086</v>
      </c>
      <c r="BB213">
        <f>('broad money'!BB213/100)*nGDP!BB213</f>
        <v>4318754538.6574612</v>
      </c>
      <c r="BC213">
        <f>('broad money'!BC213/100)*nGDP!BC213</f>
        <v>4573725303.2011356</v>
      </c>
      <c r="BD213">
        <f>('broad money'!BD213/100)*nGDP!BD213</f>
        <v>5162321973.6751175</v>
      </c>
      <c r="BE213">
        <f>('broad money'!BE213/100)*nGDP!BE213</f>
        <v>5060093309.5046616</v>
      </c>
      <c r="BF213">
        <f>('broad money'!BF213/100)*nGDP!BF213</f>
        <v>5651251407.8276281</v>
      </c>
      <c r="BG213">
        <f>('broad money'!BG213/100)*nGDP!BG213</f>
        <v>6281465445.9260216</v>
      </c>
      <c r="BH213">
        <f>('broad money'!BH213/100)*nGDP!BH213</f>
        <v>6272684453.4419346</v>
      </c>
      <c r="BI213">
        <f>('broad money'!BI213/100)*nGDP!BI213</f>
        <v>7116789688.0710497</v>
      </c>
      <c r="BJ213">
        <f>('broad money'!BJ213/100)*nGDP!BJ213</f>
        <v>7935318628.6291523</v>
      </c>
      <c r="BK213">
        <f>('broad money'!BK213/100)*nGDP!BK213</f>
        <v>9469256372.6826344</v>
      </c>
      <c r="BL213">
        <f>('broad money'!BL213/100)*nGDP!BL213</f>
        <v>9714752584.3882275</v>
      </c>
      <c r="BM213">
        <f>('broad money'!BM213/100)*nGDP!BM213</f>
        <v>11109178542.261492</v>
      </c>
      <c r="BN213">
        <f>('broad money'!BN213/100)*nGDP!BN213</f>
        <v>13299912920.188766</v>
      </c>
      <c r="BO213">
        <f>('broad money'!BO213/100)*nGDP!BO213</f>
        <v>14374195794.586124</v>
      </c>
      <c r="BP213">
        <f>('broad money'!BP213/100)*nGDP!BP213</f>
        <v>16201935056.331976</v>
      </c>
      <c r="BQ213">
        <f>('broad money'!BQ213/100)*nGDP!BQ213</f>
        <v>16832753781.498753</v>
      </c>
    </row>
    <row r="214" spans="1:69" x14ac:dyDescent="0.35">
      <c r="A214" t="s">
        <v>664</v>
      </c>
      <c r="B214" t="s">
        <v>665</v>
      </c>
      <c r="C214" t="s">
        <v>816</v>
      </c>
      <c r="D214" t="s">
        <v>817</v>
      </c>
      <c r="E214">
        <f>('broad money'!E214/100)*nGDP!E214</f>
        <v>0</v>
      </c>
      <c r="F214">
        <f>('broad money'!F214/100)*nGDP!F214</f>
        <v>0</v>
      </c>
      <c r="G214">
        <f>('broad money'!G214/100)*nGDP!G214</f>
        <v>0</v>
      </c>
      <c r="H214">
        <f>('broad money'!H214/100)*nGDP!H214</f>
        <v>484774044.3352654</v>
      </c>
      <c r="I214">
        <f>('broad money'!I214/100)*nGDP!I214</f>
        <v>508947413.12287241</v>
      </c>
      <c r="J214">
        <f>('broad money'!J214/100)*nGDP!J214</f>
        <v>538674123.38871443</v>
      </c>
      <c r="K214">
        <f>('broad money'!K214/100)*nGDP!K214</f>
        <v>618054239.81288409</v>
      </c>
      <c r="L214">
        <f>('broad money'!L214/100)*nGDP!L214</f>
        <v>722587726.46199751</v>
      </c>
      <c r="M214">
        <f>('broad money'!M214/100)*nGDP!M214</f>
        <v>900947988.05704856</v>
      </c>
      <c r="N214">
        <f>('broad money'!N214/100)*nGDP!N214</f>
        <v>1088454929.7338955</v>
      </c>
      <c r="O214">
        <f>('broad money'!O214/100)*nGDP!O214</f>
        <v>1257015176.9555931</v>
      </c>
      <c r="P214">
        <f>('broad money'!P214/100)*nGDP!P214</f>
        <v>1373644322.4879124</v>
      </c>
      <c r="Q214">
        <f>('broad money'!Q214/100)*nGDP!Q214</f>
        <v>1731405906.8410506</v>
      </c>
      <c r="R214">
        <f>('broad money'!R214/100)*nGDP!R214</f>
        <v>2169599999.999999</v>
      </c>
      <c r="S214">
        <f>('broad money'!S214/100)*nGDP!S214</f>
        <v>2817612110.3605447</v>
      </c>
      <c r="T214">
        <f>('broad money'!T214/100)*nGDP!T214</f>
        <v>3350157987.6072049</v>
      </c>
      <c r="U214">
        <f>('broad money'!U214/100)*nGDP!U214</f>
        <v>3880571838.2321949</v>
      </c>
      <c r="V214">
        <f>('broad money'!V214/100)*nGDP!V214</f>
        <v>3968755059.0901699</v>
      </c>
      <c r="W214">
        <f>('broad money'!W214/100)*nGDP!W214</f>
        <v>4452734278.9210463</v>
      </c>
      <c r="X214">
        <f>('broad money'!X214/100)*nGDP!X214</f>
        <v>5672383465.2594519</v>
      </c>
      <c r="Y214">
        <f>('broad money'!Y214/100)*nGDP!Y214</f>
        <v>7387565529.2927275</v>
      </c>
      <c r="Z214">
        <f>('broad money'!Z214/100)*nGDP!Z214</f>
        <v>9186904539.5105629</v>
      </c>
      <c r="AA214">
        <f>('broad money'!AA214/100)*nGDP!AA214</f>
        <v>10793771003.9286</v>
      </c>
      <c r="AB214">
        <f>('broad money'!AB214/100)*nGDP!AB214</f>
        <v>11927570093.457945</v>
      </c>
      <c r="AC214">
        <f>('broad money'!AC214/100)*nGDP!AC214</f>
        <v>12834831992.427851</v>
      </c>
      <c r="AD214">
        <f>('broad money'!AD214/100)*nGDP!AD214</f>
        <v>13195818292.625774</v>
      </c>
      <c r="AE214">
        <f>('broad money'!AE214/100)*nGDP!AE214</f>
        <v>14070269533.203035</v>
      </c>
      <c r="AF214">
        <f>('broad money'!AF214/100)*nGDP!AF214</f>
        <v>17034077339.94668</v>
      </c>
      <c r="AG214">
        <f>('broad money'!AG214/100)*nGDP!AG214</f>
        <v>19984805318.13868</v>
      </c>
      <c r="AH214">
        <f>('broad money'!AH214/100)*nGDP!AH214</f>
        <v>25614192009.540882</v>
      </c>
      <c r="AI214">
        <f>('broad money'!AI214/100)*nGDP!AI214</f>
        <v>31710506075.988358</v>
      </c>
      <c r="AJ214">
        <f>('broad money'!AJ214/100)*nGDP!AJ214</f>
        <v>40255861070.91169</v>
      </c>
      <c r="AK214">
        <f>('broad money'!AK214/100)*nGDP!AK214</f>
        <v>46488357345.48333</v>
      </c>
      <c r="AL214">
        <f>('broad money'!AL214/100)*nGDP!AL214</f>
        <v>50829593678.885468</v>
      </c>
      <c r="AM214">
        <f>('broad money'!AM214/100)*nGDP!AM214</f>
        <v>61527623925.983543</v>
      </c>
      <c r="AN214">
        <f>('broad money'!AN214/100)*nGDP!AN214</f>
        <v>71941441044.183792</v>
      </c>
      <c r="AO214">
        <f>('broad money'!AO214/100)*nGDP!AO214</f>
        <v>79395563675.098816</v>
      </c>
      <c r="AP214">
        <f>('broad money'!AP214/100)*nGDP!AP214</f>
        <v>83138133870.687042</v>
      </c>
      <c r="AQ214">
        <f>('broad money'!AQ214/100)*nGDP!AQ214</f>
        <v>96070630890.73764</v>
      </c>
      <c r="AR214">
        <f>('broad money'!AR214/100)*nGDP!AR214</f>
        <v>102937124658.61981</v>
      </c>
      <c r="AS214">
        <f>('broad money'!AS214/100)*nGDP!AS214</f>
        <v>99130897820.892914</v>
      </c>
      <c r="AT214">
        <f>('broad money'!AT214/100)*nGDP!AT214</f>
        <v>100969290453.93756</v>
      </c>
      <c r="AU214">
        <f>('broad money'!AU214/100)*nGDP!AU214</f>
        <v>100697815466.20444</v>
      </c>
      <c r="AV214">
        <f>('broad money'!AV214/100)*nGDP!AV214</f>
        <v>111830043112.57794</v>
      </c>
      <c r="AW214">
        <f>('broad money'!AW214/100)*nGDP!AW214</f>
        <v>122455668702.68405</v>
      </c>
      <c r="AX214">
        <f>('broad money'!AX214/100)*nGDP!AX214</f>
        <v>132058337043.3847</v>
      </c>
      <c r="AY214">
        <f>('broad money'!AY214/100)*nGDP!AY214</f>
        <v>165123199027.27142</v>
      </c>
      <c r="AZ214">
        <f>('broad money'!AZ214/100)*nGDP!AZ214</f>
        <v>197437532429.78885</v>
      </c>
      <c r="BA214">
        <f>('broad money'!BA214/100)*nGDP!BA214</f>
        <v>235648872928.15329</v>
      </c>
      <c r="BB214">
        <f>('broad money'!BB214/100)*nGDP!BB214</f>
        <v>255211187234.23285</v>
      </c>
      <c r="BC214">
        <f>('broad money'!BC214/100)*nGDP!BC214</f>
        <v>295631928818.8999</v>
      </c>
      <c r="BD214">
        <f>('broad money'!BD214/100)*nGDP!BD214</f>
        <v>352493846281.05591</v>
      </c>
      <c r="BE214">
        <f>('broad money'!BE214/100)*nGDP!BE214</f>
        <v>380412442905.20154</v>
      </c>
      <c r="BF214">
        <f>('broad money'!BF214/100)*nGDP!BF214</f>
        <v>396314712698.79376</v>
      </c>
      <c r="BG214">
        <f>('broad money'!BG214/100)*nGDP!BG214</f>
        <v>404428317745.94531</v>
      </c>
      <c r="BH214">
        <f>('broad money'!BH214/100)*nGDP!BH214</f>
        <v>378404742421.7619</v>
      </c>
      <c r="BI214">
        <f>('broad money'!BI214/100)*nGDP!BI214</f>
        <v>406854350126.59741</v>
      </c>
      <c r="BJ214">
        <f>('broad money'!BJ214/100)*nGDP!BJ214</f>
        <v>420056628709.01733</v>
      </c>
      <c r="BK214">
        <f>('broad money'!BK214/100)*nGDP!BK214</f>
        <v>446827871611.35242</v>
      </c>
      <c r="BL214">
        <f>('broad money'!BL214/100)*nGDP!BL214</f>
        <v>463686757692.28967</v>
      </c>
      <c r="BM214">
        <f>('broad money'!BM214/100)*nGDP!BM214</f>
        <v>518923682833.45508</v>
      </c>
      <c r="BN214">
        <f>('broad money'!BN214/100)*nGDP!BN214</f>
        <v>0</v>
      </c>
      <c r="BO214">
        <f>('broad money'!BO214/100)*nGDP!BO214</f>
        <v>0</v>
      </c>
      <c r="BP214">
        <f>('broad money'!BP214/100)*nGDP!BP214</f>
        <v>0</v>
      </c>
      <c r="BQ214">
        <f>('broad money'!BQ214/100)*nGDP!BQ214</f>
        <v>0</v>
      </c>
    </row>
    <row r="215" spans="1:69" x14ac:dyDescent="0.35">
      <c r="A215" t="s">
        <v>666</v>
      </c>
      <c r="B215" t="s">
        <v>667</v>
      </c>
      <c r="C215" t="s">
        <v>816</v>
      </c>
      <c r="D215" t="s">
        <v>817</v>
      </c>
      <c r="E215">
        <f>('broad money'!E215/100)*nGDP!E215</f>
        <v>0</v>
      </c>
      <c r="F215">
        <f>('broad money'!F215/100)*nGDP!F215</f>
        <v>0</v>
      </c>
      <c r="G215">
        <f>('broad money'!G215/100)*nGDP!G215</f>
        <v>0</v>
      </c>
      <c r="H215">
        <f>('broad money'!H215/100)*nGDP!H215</f>
        <v>0</v>
      </c>
      <c r="I215">
        <f>('broad money'!I215/100)*nGDP!I215</f>
        <v>0</v>
      </c>
      <c r="J215">
        <f>('broad money'!J215/100)*nGDP!J215</f>
        <v>0</v>
      </c>
      <c r="K215">
        <f>('broad money'!K215/100)*nGDP!K215</f>
        <v>0</v>
      </c>
      <c r="L215">
        <f>('broad money'!L215/100)*nGDP!L215</f>
        <v>0</v>
      </c>
      <c r="M215">
        <f>('broad money'!M215/100)*nGDP!M215</f>
        <v>0</v>
      </c>
      <c r="N215">
        <f>('broad money'!N215/100)*nGDP!N215</f>
        <v>0</v>
      </c>
      <c r="O215">
        <f>('broad money'!O215/100)*nGDP!O215</f>
        <v>0</v>
      </c>
      <c r="P215">
        <f>('broad money'!P215/100)*nGDP!P215</f>
        <v>0</v>
      </c>
      <c r="Q215">
        <f>('broad money'!Q215/100)*nGDP!Q215</f>
        <v>0</v>
      </c>
      <c r="R215">
        <f>('broad money'!R215/100)*nGDP!R215</f>
        <v>0</v>
      </c>
      <c r="S215">
        <f>('broad money'!S215/100)*nGDP!S215</f>
        <v>0</v>
      </c>
      <c r="T215">
        <f>('broad money'!T215/100)*nGDP!T215</f>
        <v>0</v>
      </c>
      <c r="U215">
        <f>('broad money'!U215/100)*nGDP!U215</f>
        <v>0</v>
      </c>
      <c r="V215">
        <f>('broad money'!V215/100)*nGDP!V215</f>
        <v>0</v>
      </c>
      <c r="W215">
        <f>('broad money'!W215/100)*nGDP!W215</f>
        <v>31241057.713658992</v>
      </c>
      <c r="X215">
        <f>('broad money'!X215/100)*nGDP!X215</f>
        <v>45683192.372893251</v>
      </c>
      <c r="Y215">
        <f>('broad money'!Y215/100)*nGDP!Y215</f>
        <v>47009798.42786517</v>
      </c>
      <c r="Z215">
        <f>('broad money'!Z215/100)*nGDP!Z215</f>
        <v>36945824.130108379</v>
      </c>
      <c r="AA215">
        <f>('broad money'!AA215/100)*nGDP!AA215</f>
        <v>40858651.596533462</v>
      </c>
      <c r="AB215">
        <f>('broad money'!AB215/100)*nGDP!AB215</f>
        <v>41438046.66372975</v>
      </c>
      <c r="AC215">
        <f>('broad money'!AC215/100)*nGDP!AC215</f>
        <v>50427293.389808573</v>
      </c>
      <c r="AD215">
        <f>('broad money'!AD215/100)*nGDP!AD215</f>
        <v>44518144.988374345</v>
      </c>
      <c r="AE215">
        <f>('broad money'!AE215/100)*nGDP!AE215</f>
        <v>41358024.691357926</v>
      </c>
      <c r="AF215">
        <f>('broad money'!AF215/100)*nGDP!AF215</f>
        <v>48411814.153902687</v>
      </c>
      <c r="AG215">
        <f>('broad money'!AG215/100)*nGDP!AG215</f>
        <v>61499137.822164245</v>
      </c>
      <c r="AH215">
        <f>('broad money'!AH215/100)*nGDP!AH215</f>
        <v>55633465.635114029</v>
      </c>
      <c r="AI215">
        <f>('broad money'!AI215/100)*nGDP!AI215</f>
        <v>55405703.059534974</v>
      </c>
      <c r="AJ215">
        <f>('broad money'!AJ215/100)*nGDP!AJ215</f>
        <v>63932222.11990077</v>
      </c>
      <c r="AK215">
        <f>('broad money'!AK215/100)*nGDP!AK215</f>
        <v>73779584.030600205</v>
      </c>
      <c r="AL215">
        <f>('broad money'!AL215/100)*nGDP!AL215</f>
        <v>78365408.897169247</v>
      </c>
      <c r="AM215">
        <f>('broad money'!AM215/100)*nGDP!AM215</f>
        <v>94968399.062028557</v>
      </c>
      <c r="AN215">
        <f>('broad money'!AN215/100)*nGDP!AN215</f>
        <v>100227546.31668566</v>
      </c>
      <c r="AO215">
        <f>('broad money'!AO215/100)*nGDP!AO215</f>
        <v>110375346.50194962</v>
      </c>
      <c r="AP215">
        <f>('broad money'!AP215/100)*nGDP!AP215</f>
        <v>112978087.90129088</v>
      </c>
      <c r="AQ215">
        <f>('broad money'!AQ215/100)*nGDP!AQ215</f>
        <v>89417438.854036033</v>
      </c>
      <c r="AR215">
        <f>('broad money'!AR215/100)*nGDP!AR215</f>
        <v>95205762.87343365</v>
      </c>
      <c r="AS215">
        <f>('broad money'!AS215/100)*nGDP!AS215</f>
        <v>91022985.377478987</v>
      </c>
      <c r="AT215">
        <f>('broad money'!AT215/100)*nGDP!AT215</f>
        <v>78866872.490164161</v>
      </c>
      <c r="AU215">
        <f>('broad money'!AU215/100)*nGDP!AU215</f>
        <v>65607990.609254435</v>
      </c>
      <c r="AV215">
        <f>('broad money'!AV215/100)*nGDP!AV215</f>
        <v>73038563.836873829</v>
      </c>
      <c r="AW215">
        <f>('broad money'!AW215/100)*nGDP!AW215</f>
        <v>86231781.608028024</v>
      </c>
      <c r="AX215">
        <f>('broad money'!AX215/100)*nGDP!AX215</f>
        <v>125245160.17733625</v>
      </c>
      <c r="AY215">
        <f>('broad money'!AY215/100)*nGDP!AY215</f>
        <v>156683448.61881128</v>
      </c>
      <c r="AZ215">
        <f>('broad money'!AZ215/100)*nGDP!AZ215</f>
        <v>189624061.56560397</v>
      </c>
      <c r="BA215">
        <f>('broad money'!BA215/100)*nGDP!BA215</f>
        <v>202268640.5804297</v>
      </c>
      <c r="BB215">
        <f>('broad money'!BB215/100)*nGDP!BB215</f>
        <v>227279965.52966443</v>
      </c>
      <c r="BC215">
        <f>('broad money'!BC215/100)*nGDP!BC215</f>
        <v>257253262.77472124</v>
      </c>
      <c r="BD215">
        <f>('broad money'!BD215/100)*nGDP!BD215</f>
        <v>341553965.97471774</v>
      </c>
      <c r="BE215">
        <f>('broad money'!BE215/100)*nGDP!BE215</f>
        <v>416531928.32203197</v>
      </c>
      <c r="BF215">
        <f>('broad money'!BF215/100)*nGDP!BF215</f>
        <v>471527003.24220258</v>
      </c>
      <c r="BG215">
        <f>('broad money'!BG215/100)*nGDP!BG215</f>
        <v>492802486.25657576</v>
      </c>
      <c r="BH215">
        <f>('broad money'!BH215/100)*nGDP!BH215</f>
        <v>528152597.28588223</v>
      </c>
      <c r="BI215">
        <f>('broad money'!BI215/100)*nGDP!BI215</f>
        <v>596611635.70328951</v>
      </c>
      <c r="BJ215">
        <f>('broad money'!BJ215/100)*nGDP!BJ215</f>
        <v>622236883.39488876</v>
      </c>
      <c r="BK215">
        <f>('broad money'!BK215/100)*nGDP!BK215</f>
        <v>659275474.75921035</v>
      </c>
      <c r="BL215">
        <f>('broad money'!BL215/100)*nGDP!BL215</f>
        <v>621803484.03889334</v>
      </c>
      <c r="BM215">
        <f>('broad money'!BM215/100)*nGDP!BM215</f>
        <v>659699254.24303043</v>
      </c>
      <c r="BN215">
        <f>('broad money'!BN215/100)*nGDP!BN215</f>
        <v>687861248.00142586</v>
      </c>
      <c r="BO215">
        <f>('broad money'!BO215/100)*nGDP!BO215</f>
        <v>712935959.40741491</v>
      </c>
      <c r="BP215">
        <f>('broad money'!BP215/100)*nGDP!BP215</f>
        <v>736744780.8030864</v>
      </c>
      <c r="BQ215">
        <f>('broad money'!BQ215/100)*nGDP!BQ215</f>
        <v>757828224.1157608</v>
      </c>
    </row>
    <row r="216" spans="1:69" x14ac:dyDescent="0.35">
      <c r="A216" t="s">
        <v>668</v>
      </c>
      <c r="B216" t="s">
        <v>669</v>
      </c>
      <c r="C216" t="s">
        <v>816</v>
      </c>
      <c r="D216" t="s">
        <v>817</v>
      </c>
      <c r="E216">
        <f>('broad money'!E216/100)*nGDP!E216</f>
        <v>35245098.039215825</v>
      </c>
      <c r="F216">
        <f>('broad money'!F216/100)*nGDP!F216</f>
        <v>38235294.117647097</v>
      </c>
      <c r="G216">
        <f>('broad money'!G216/100)*nGDP!G216</f>
        <v>41830065.35947711</v>
      </c>
      <c r="H216">
        <f>('broad money'!H216/100)*nGDP!H216</f>
        <v>41928104.575163335</v>
      </c>
      <c r="I216">
        <f>('broad money'!I216/100)*nGDP!I216</f>
        <v>46160130.718954191</v>
      </c>
      <c r="J216">
        <f>('broad money'!J216/100)*nGDP!J216</f>
        <v>41358543.417366982</v>
      </c>
      <c r="K216">
        <f>('broad money'!K216/100)*nGDP!K216</f>
        <v>43207282.913165309</v>
      </c>
      <c r="L216">
        <f>('broad money'!L216/100)*nGDP!L216</f>
        <v>43563535.911602154</v>
      </c>
      <c r="M216">
        <f>('broad money'!M216/100)*nGDP!M216</f>
        <v>46854741.896758705</v>
      </c>
      <c r="N216">
        <f>('broad money'!N216/100)*nGDP!N216</f>
        <v>54993997.599039644</v>
      </c>
      <c r="O216">
        <f>('broad money'!O216/100)*nGDP!O216</f>
        <v>51920768.307322823</v>
      </c>
      <c r="P216">
        <f>('broad money'!P216/100)*nGDP!P216</f>
        <v>57809867.62936224</v>
      </c>
      <c r="Q216">
        <f>('broad money'!Q216/100)*nGDP!Q216</f>
        <v>70549313.358302176</v>
      </c>
      <c r="R216">
        <f>('broad money'!R216/100)*nGDP!R216</f>
        <v>87340686.274510041</v>
      </c>
      <c r="S216">
        <f>('broad money'!S216/100)*nGDP!S216</f>
        <v>98888888.88888891</v>
      </c>
      <c r="T216">
        <f>('broad money'!T216/100)*nGDP!T216</f>
        <v>101327433.62831841</v>
      </c>
      <c r="U216">
        <f>('broad money'!U216/100)*nGDP!U216</f>
        <v>100566037.73584872</v>
      </c>
      <c r="V216">
        <f>('broad money'!V216/100)*nGDP!V216</f>
        <v>118865619.54624818</v>
      </c>
      <c r="W216">
        <f>('broad money'!W216/100)*nGDP!W216</f>
        <v>171241642.78892058</v>
      </c>
      <c r="X216">
        <f>('broad money'!X216/100)*nGDP!X216</f>
        <v>202961210.97445589</v>
      </c>
      <c r="Y216">
        <f>('broad money'!Y216/100)*nGDP!Y216</f>
        <v>248371428.57142884</v>
      </c>
      <c r="Z216">
        <f>('broad money'!Z216/100)*nGDP!Z216</f>
        <v>230914581.53580675</v>
      </c>
      <c r="AA216">
        <f>('broad money'!AA216/100)*nGDP!AA216</f>
        <v>338692493.94673163</v>
      </c>
      <c r="AB216">
        <f>('broad money'!AB216/100)*nGDP!AB216</f>
        <v>293034482.75862074</v>
      </c>
      <c r="AC216">
        <f>('broad money'!AC216/100)*nGDP!AC216</f>
        <v>282370517.9282881</v>
      </c>
      <c r="AD216">
        <f>('broad money'!AD216/100)*nGDP!AD216</f>
        <v>238054574.00863758</v>
      </c>
      <c r="AE216">
        <f>('broad money'!AE216/100)*nGDP!AE216</f>
        <v>141973651.50385299</v>
      </c>
      <c r="AF216">
        <f>('broad money'!AF216/100)*nGDP!AF216</f>
        <v>110073142.79000093</v>
      </c>
      <c r="AG216">
        <f>('broad money'!AG216/100)*nGDP!AG216</f>
        <v>180799040.41335988</v>
      </c>
      <c r="AH216">
        <f>('broad money'!AH216/100)*nGDP!AH216</f>
        <v>171204253.25598094</v>
      </c>
      <c r="AI216">
        <f>('broad money'!AI216/100)*nGDP!AI216</f>
        <v>117651770.26795013</v>
      </c>
      <c r="AJ216">
        <f>('broad money'!AJ216/100)*nGDP!AJ216</f>
        <v>106308203.31545581</v>
      </c>
      <c r="AK216">
        <f>('broad money'!AK216/100)*nGDP!AK216</f>
        <v>83760476.691988364</v>
      </c>
      <c r="AL216">
        <f>('broad money'!AL216/100)*nGDP!AL216</f>
        <v>89882176.50966838</v>
      </c>
      <c r="AM216">
        <f>('broad money'!AM216/100)*nGDP!AM216</f>
        <v>94585506.357159838</v>
      </c>
      <c r="AN216">
        <f>('broad money'!AN216/100)*nGDP!AN216</f>
        <v>87898958.708502159</v>
      </c>
      <c r="AO216">
        <f>('broad money'!AO216/100)*nGDP!AO216</f>
        <v>93473249.544927314</v>
      </c>
      <c r="AP216">
        <f>('broad money'!AP216/100)*nGDP!AP216</f>
        <v>129022204.15432572</v>
      </c>
      <c r="AQ216">
        <f>('broad money'!AQ216/100)*nGDP!AQ216</f>
        <v>90111131.911195487</v>
      </c>
      <c r="AR216">
        <f>('broad money'!AR216/100)*nGDP!AR216</f>
        <v>107615255.8831221</v>
      </c>
      <c r="AS216">
        <f>('broad money'!AS216/100)*nGDP!AS216</f>
        <v>104011550.15992853</v>
      </c>
      <c r="AT216">
        <f>('broad money'!AT216/100)*nGDP!AT216</f>
        <v>143764900462.54358</v>
      </c>
      <c r="AU216">
        <f>('broad money'!AU216/100)*nGDP!AU216</f>
        <v>175603929612.15118</v>
      </c>
      <c r="AV216">
        <f>('broad money'!AV216/100)*nGDP!AV216</f>
        <v>191560772171.01208</v>
      </c>
      <c r="AW216">
        <f>('broad money'!AW216/100)*nGDP!AW216</f>
        <v>200055362357.65283</v>
      </c>
      <c r="AX216">
        <f>('broad money'!AX216/100)*nGDP!AX216</f>
        <v>245267358739.70975</v>
      </c>
      <c r="AY216">
        <f>('broad money'!AY216/100)*nGDP!AY216</f>
        <v>291107728595.0451</v>
      </c>
      <c r="AZ216">
        <f>('broad money'!AZ216/100)*nGDP!AZ216</f>
        <v>338256034784.48224</v>
      </c>
      <c r="BA216">
        <f>('broad money'!BA216/100)*nGDP!BA216</f>
        <v>428552799529.0531</v>
      </c>
      <c r="BB216">
        <f>('broad money'!BB216/100)*nGDP!BB216</f>
        <v>507711742287.89301</v>
      </c>
      <c r="BC216">
        <f>('broad money'!BC216/100)*nGDP!BC216</f>
        <v>536474189195.82721</v>
      </c>
      <c r="BD216">
        <f>('broad money'!BD216/100)*nGDP!BD216</f>
        <v>636086705065.99695</v>
      </c>
      <c r="BE216">
        <f>('broad money'!BE216/100)*nGDP!BE216</f>
        <v>776843642631.3938</v>
      </c>
      <c r="BF216">
        <f>('broad money'!BF216/100)*nGDP!BF216</f>
        <v>862071832985.48694</v>
      </c>
      <c r="BG216">
        <f>('broad money'!BG216/100)*nGDP!BG216</f>
        <v>1022985861379.4552</v>
      </c>
      <c r="BH216">
        <f>('broad money'!BH216/100)*nGDP!BH216</f>
        <v>1018964706.4533565</v>
      </c>
      <c r="BI216">
        <f>('broad money'!BI216/100)*nGDP!BI216</f>
        <v>969187226.99345601</v>
      </c>
      <c r="BJ216">
        <f>('broad money'!BJ216/100)*nGDP!BJ216</f>
        <v>883251197.19939697</v>
      </c>
      <c r="BK216">
        <f>('broad money'!BK216/100)*nGDP!BK216</f>
        <v>941149978.03437376</v>
      </c>
      <c r="BL216">
        <f>('broad money'!BL216/100)*nGDP!BL216</f>
        <v>947037866.8060925</v>
      </c>
      <c r="BM216">
        <f>('broad money'!BM216/100)*nGDP!BM216</f>
        <v>1199492393.3191531</v>
      </c>
      <c r="BN216">
        <f>('broad money'!BN216/100)*nGDP!BN216</f>
        <v>1378529870.3033845</v>
      </c>
      <c r="BO216">
        <f>('broad money'!BO216/100)*nGDP!BO216</f>
        <v>1452092910.6263354</v>
      </c>
      <c r="BP216">
        <f>('broad money'!BP216/100)*nGDP!BP216</f>
        <v>1271748732.8721747</v>
      </c>
      <c r="BQ216">
        <f>('broad money'!BQ216/100)*nGDP!BQ216</f>
        <v>0</v>
      </c>
    </row>
    <row r="217" spans="1:69" x14ac:dyDescent="0.35">
      <c r="A217" t="s">
        <v>670</v>
      </c>
      <c r="B217" t="s">
        <v>671</v>
      </c>
      <c r="C217" t="s">
        <v>816</v>
      </c>
      <c r="D217" t="s">
        <v>817</v>
      </c>
      <c r="E217">
        <f>('broad money'!E217/100)*nGDP!E217</f>
        <v>0</v>
      </c>
      <c r="F217">
        <f>('broad money'!F217/100)*nGDP!F217</f>
        <v>0</v>
      </c>
      <c r="G217">
        <f>('broad money'!G217/100)*nGDP!G217</f>
        <v>0</v>
      </c>
      <c r="H217">
        <f>('broad money'!H217/100)*nGDP!H217</f>
        <v>0</v>
      </c>
      <c r="I217">
        <f>('broad money'!I217/100)*nGDP!I217</f>
        <v>0</v>
      </c>
      <c r="J217">
        <f>('broad money'!J217/100)*nGDP!J217</f>
        <v>175420000.07016823</v>
      </c>
      <c r="K217">
        <f>('broad money'!K217/100)*nGDP!K217</f>
        <v>191408000.07656339</v>
      </c>
      <c r="L217">
        <f>('broad money'!L217/100)*nGDP!L217</f>
        <v>195552000.07822093</v>
      </c>
      <c r="M217">
        <f>('broad money'!M217/100)*nGDP!M217</f>
        <v>203796000.08151802</v>
      </c>
      <c r="N217">
        <f>('broad money'!N217/100)*nGDP!N217</f>
        <v>224744000.08989832</v>
      </c>
      <c r="O217">
        <f>('broad money'!O217/100)*nGDP!O217</f>
        <v>238188000.09527519</v>
      </c>
      <c r="P217">
        <f>('broad money'!P217/100)*nGDP!P217</f>
        <v>263276000.10530943</v>
      </c>
      <c r="Q217">
        <f>('broad money'!Q217/100)*nGDP!Q217</f>
        <v>322840000.1291365</v>
      </c>
      <c r="R217">
        <f>('broad money'!R217/100)*nGDP!R217</f>
        <v>383032000.15321356</v>
      </c>
      <c r="S217">
        <f>('broad money'!S217/100)*nGDP!S217</f>
        <v>446504000.17860132</v>
      </c>
      <c r="T217">
        <f>('broad money'!T217/100)*nGDP!T217</f>
        <v>541096000.21643865</v>
      </c>
      <c r="U217">
        <f>('broad money'!U217/100)*nGDP!U217</f>
        <v>708148000.28325808</v>
      </c>
      <c r="V217">
        <f>('broad money'!V217/100)*nGDP!V217</f>
        <v>801428000.32057226</v>
      </c>
      <c r="W217">
        <f>('broad money'!W217/100)*nGDP!W217</f>
        <v>896544000.35861945</v>
      </c>
      <c r="X217">
        <f>('broad money'!X217/100)*nGDP!X217</f>
        <v>978272000.39130855</v>
      </c>
      <c r="Y217">
        <f>('broad money'!Y217/100)*nGDP!Y217</f>
        <v>1025292000.4101205</v>
      </c>
      <c r="Z217">
        <f>('broad money'!Z217/100)*nGDP!Z217</f>
        <v>1133660000.4534609</v>
      </c>
      <c r="AA217">
        <f>('broad money'!AA217/100)*nGDP!AA217</f>
        <v>1210280000.4841106</v>
      </c>
      <c r="AB217">
        <f>('broad money'!AB217/100)*nGDP!AB217</f>
        <v>1341640000.5366609</v>
      </c>
      <c r="AC217">
        <f>('broad money'!AC217/100)*nGDP!AC217</f>
        <v>1552719999.999999</v>
      </c>
      <c r="AD217">
        <f>('broad money'!AD217/100)*nGDP!AD217</f>
        <v>2004839999.9999998</v>
      </c>
      <c r="AE217">
        <f>('broad money'!AE217/100)*nGDP!AE217</f>
        <v>1248059999.9999995</v>
      </c>
      <c r="AF217">
        <f>('broad money'!AF217/100)*nGDP!AF217</f>
        <v>1320759999.9999979</v>
      </c>
      <c r="AG217">
        <f>('broad money'!AG217/100)*nGDP!AG217</f>
        <v>1481800000.0000002</v>
      </c>
      <c r="AH217">
        <f>('broad money'!AH217/100)*nGDP!AH217</f>
        <v>1679360000.0000019</v>
      </c>
      <c r="AI217">
        <f>('broad money'!AI217/100)*nGDP!AI217</f>
        <v>1385242839.3524284</v>
      </c>
      <c r="AJ217">
        <f>('broad money'!AJ217/100)*nGDP!AJ217</f>
        <v>1646509900.9900982</v>
      </c>
      <c r="AK217">
        <f>('broad money'!AK217/100)*nGDP!AK217</f>
        <v>1902268266.085062</v>
      </c>
      <c r="AL217">
        <f>('broad money'!AL217/100)*nGDP!AL217</f>
        <v>2538973471.7416387</v>
      </c>
      <c r="AM217">
        <f>('broad money'!AM217/100)*nGDP!AM217</f>
        <v>3565830399.9999995</v>
      </c>
      <c r="AN217">
        <f>('broad money'!AN217/100)*nGDP!AN217</f>
        <v>3991943118.2181573</v>
      </c>
      <c r="AO217">
        <f>('broad money'!AO217/100)*nGDP!AO217</f>
        <v>4542861107.9383192</v>
      </c>
      <c r="AP217">
        <f>('broad money'!AP217/100)*nGDP!AP217</f>
        <v>5022309651.6276417</v>
      </c>
      <c r="AQ217">
        <f>('broad money'!AQ217/100)*nGDP!AQ217</f>
        <v>5473110679.6116447</v>
      </c>
      <c r="AR217">
        <f>('broad money'!AR217/100)*nGDP!AR217</f>
        <v>5954868532.2672834</v>
      </c>
      <c r="AS217">
        <f>('broad money'!AS217/100)*nGDP!AS217</f>
        <v>6047975342.598731</v>
      </c>
      <c r="AT217">
        <f>('broad money'!AT217/100)*nGDP!AT217</f>
        <v>7649475242.8714314</v>
      </c>
      <c r="AU217">
        <f>('broad money'!AU217/100)*nGDP!AU217</f>
        <v>7488835510.6514359</v>
      </c>
      <c r="AV217">
        <f>('broad money'!AV217/100)*nGDP!AV217</f>
        <v>7636785415.7982264</v>
      </c>
      <c r="AW217">
        <f>('broad money'!AW217/100)*nGDP!AW217</f>
        <v>7912411729.6441069</v>
      </c>
      <c r="AX217">
        <f>('broad money'!AX217/100)*nGDP!AX217</f>
        <v>8217243551.7667122</v>
      </c>
      <c r="AY217">
        <f>('broad money'!AY217/100)*nGDP!AY217</f>
        <v>9079514112.8469048</v>
      </c>
      <c r="AZ217">
        <f>('broad money'!AZ217/100)*nGDP!AZ217</f>
        <v>10655882682.507992</v>
      </c>
      <c r="BA217">
        <f>('broad money'!BA217/100)*nGDP!BA217</f>
        <v>10532796644.061697</v>
      </c>
      <c r="BB217">
        <f>('broad money'!BB217/100)*nGDP!BB217</f>
        <v>10763938383.030008</v>
      </c>
      <c r="BC217">
        <f>('broad money'!BC217/100)*nGDP!BC217</f>
        <v>10779503283.61301</v>
      </c>
      <c r="BD217">
        <f>('broad money'!BD217/100)*nGDP!BD217</f>
        <v>10556352224.93001</v>
      </c>
      <c r="BE217">
        <f>('broad money'!BE217/100)*nGDP!BE217</f>
        <v>10692452307.929998</v>
      </c>
      <c r="BF217">
        <f>('broad money'!BF217/100)*nGDP!BF217</f>
        <v>10950204144.019999</v>
      </c>
      <c r="BG217">
        <f>('broad money'!BG217/100)*nGDP!BG217</f>
        <v>10984504536.65431</v>
      </c>
      <c r="BH217">
        <f>('broad money'!BH217/100)*nGDP!BH217</f>
        <v>11745138707.710005</v>
      </c>
      <c r="BI217">
        <f>('broad money'!BI217/100)*nGDP!BI217</f>
        <v>12103067182.850004</v>
      </c>
      <c r="BJ217">
        <f>('broad money'!BJ217/100)*nGDP!BJ217</f>
        <v>13449063524.239986</v>
      </c>
      <c r="BK217">
        <f>('broad money'!BK217/100)*nGDP!BK217</f>
        <v>14265242883.349998</v>
      </c>
      <c r="BL217">
        <f>('broad money'!BL217/100)*nGDP!BL217</f>
        <v>15877952816.670012</v>
      </c>
      <c r="BM217">
        <f>('broad money'!BM217/100)*nGDP!BM217</f>
        <v>17286700990.749989</v>
      </c>
      <c r="BN217">
        <f>('broad money'!BN217/100)*nGDP!BN217</f>
        <v>17677033118.680008</v>
      </c>
      <c r="BO217">
        <f>('broad money'!BO217/100)*nGDP!BO217</f>
        <v>18498946213.570004</v>
      </c>
      <c r="BP217">
        <f>('broad money'!BP217/100)*nGDP!BP217</f>
        <v>20142317475.609993</v>
      </c>
      <c r="BQ217">
        <f>('broad money'!BQ217/100)*nGDP!BQ217</f>
        <v>20809141518.780006</v>
      </c>
    </row>
    <row r="218" spans="1:69" x14ac:dyDescent="0.35">
      <c r="A218" t="s">
        <v>672</v>
      </c>
      <c r="B218" t="s">
        <v>673</v>
      </c>
      <c r="C218" t="s">
        <v>816</v>
      </c>
      <c r="D218" t="s">
        <v>817</v>
      </c>
      <c r="E218">
        <f>('broad money'!E218/100)*nGDP!E218</f>
        <v>0</v>
      </c>
      <c r="F218">
        <f>('broad money'!F218/100)*nGDP!F218</f>
        <v>0</v>
      </c>
      <c r="G218">
        <f>('broad money'!G218/100)*nGDP!G218</f>
        <v>0</v>
      </c>
      <c r="H218">
        <f>('broad money'!H218/100)*nGDP!H218</f>
        <v>0</v>
      </c>
      <c r="I218">
        <f>('broad money'!I218/100)*nGDP!I218</f>
        <v>0</v>
      </c>
      <c r="J218">
        <f>('broad money'!J218/100)*nGDP!J218</f>
        <v>0</v>
      </c>
      <c r="K218">
        <f>('broad money'!K218/100)*nGDP!K218</f>
        <v>0</v>
      </c>
      <c r="L218">
        <f>('broad money'!L218/100)*nGDP!L218</f>
        <v>0</v>
      </c>
      <c r="M218">
        <f>('broad money'!M218/100)*nGDP!M218</f>
        <v>0</v>
      </c>
      <c r="N218">
        <f>('broad money'!N218/100)*nGDP!N218</f>
        <v>0</v>
      </c>
      <c r="O218">
        <f>('broad money'!O218/100)*nGDP!O218</f>
        <v>0</v>
      </c>
      <c r="P218">
        <f>('broad money'!P218/100)*nGDP!P218</f>
        <v>0</v>
      </c>
      <c r="Q218">
        <f>('broad money'!Q218/100)*nGDP!Q218</f>
        <v>0</v>
      </c>
      <c r="R218">
        <f>('broad money'!R218/100)*nGDP!R218</f>
        <v>0</v>
      </c>
      <c r="S218">
        <f>('broad money'!S218/100)*nGDP!S218</f>
        <v>0</v>
      </c>
      <c r="T218">
        <f>('broad money'!T218/100)*nGDP!T218</f>
        <v>0</v>
      </c>
      <c r="U218">
        <f>('broad money'!U218/100)*nGDP!U218</f>
        <v>0</v>
      </c>
      <c r="V218">
        <f>('broad money'!V218/100)*nGDP!V218</f>
        <v>0</v>
      </c>
      <c r="W218">
        <f>('broad money'!W218/100)*nGDP!W218</f>
        <v>0</v>
      </c>
      <c r="X218">
        <f>('broad money'!X218/100)*nGDP!X218</f>
        <v>0</v>
      </c>
      <c r="Y218">
        <f>('broad money'!Y218/100)*nGDP!Y218</f>
        <v>0</v>
      </c>
      <c r="Z218">
        <f>('broad money'!Z218/100)*nGDP!Z218</f>
        <v>0</v>
      </c>
      <c r="AA218">
        <f>('broad money'!AA218/100)*nGDP!AA218</f>
        <v>0</v>
      </c>
      <c r="AB218">
        <f>('broad money'!AB218/100)*nGDP!AB218</f>
        <v>0</v>
      </c>
      <c r="AC218">
        <f>('broad money'!AC218/100)*nGDP!AC218</f>
        <v>0</v>
      </c>
      <c r="AD218">
        <f>('broad money'!AD218/100)*nGDP!AD218</f>
        <v>0</v>
      </c>
      <c r="AE218">
        <f>('broad money'!AE218/100)*nGDP!AE218</f>
        <v>0</v>
      </c>
      <c r="AF218">
        <f>('broad money'!AF218/100)*nGDP!AF218</f>
        <v>0</v>
      </c>
      <c r="AG218">
        <f>('broad money'!AG218/100)*nGDP!AG218</f>
        <v>0</v>
      </c>
      <c r="AH218">
        <f>('broad money'!AH218/100)*nGDP!AH218</f>
        <v>0</v>
      </c>
      <c r="AI218">
        <f>('broad money'!AI218/100)*nGDP!AI218</f>
        <v>0</v>
      </c>
      <c r="AJ218">
        <f>('broad money'!AJ218/100)*nGDP!AJ218</f>
        <v>0</v>
      </c>
      <c r="AK218">
        <f>('broad money'!AK218/100)*nGDP!AK218</f>
        <v>0</v>
      </c>
      <c r="AL218">
        <f>('broad money'!AL218/100)*nGDP!AL218</f>
        <v>0</v>
      </c>
      <c r="AM218">
        <f>('broad money'!AM218/100)*nGDP!AM218</f>
        <v>0</v>
      </c>
      <c r="AN218">
        <f>('broad money'!AN218/100)*nGDP!AN218</f>
        <v>0</v>
      </c>
      <c r="AO218">
        <f>('broad money'!AO218/100)*nGDP!AO218</f>
        <v>0</v>
      </c>
      <c r="AP218">
        <f>('broad money'!AP218/100)*nGDP!AP218</f>
        <v>0</v>
      </c>
      <c r="AQ218">
        <f>('broad money'!AQ218/100)*nGDP!AQ218</f>
        <v>0</v>
      </c>
      <c r="AR218">
        <f>('broad money'!AR218/100)*nGDP!AR218</f>
        <v>0</v>
      </c>
      <c r="AS218">
        <f>('broad money'!AS218/100)*nGDP!AS218</f>
        <v>0</v>
      </c>
      <c r="AT218">
        <f>('broad money'!AT218/100)*nGDP!AT218</f>
        <v>0</v>
      </c>
      <c r="AU218">
        <f>('broad money'!AU218/100)*nGDP!AU218</f>
        <v>0</v>
      </c>
      <c r="AV218">
        <f>('broad money'!AV218/100)*nGDP!AV218</f>
        <v>0</v>
      </c>
      <c r="AW218">
        <f>('broad money'!AW218/100)*nGDP!AW218</f>
        <v>0</v>
      </c>
      <c r="AX218">
        <f>('broad money'!AX218/100)*nGDP!AX218</f>
        <v>0</v>
      </c>
      <c r="AY218">
        <f>('broad money'!AY218/100)*nGDP!AY218</f>
        <v>0</v>
      </c>
      <c r="AZ218">
        <f>('broad money'!AZ218/100)*nGDP!AZ218</f>
        <v>0</v>
      </c>
      <c r="BA218">
        <f>('broad money'!BA218/100)*nGDP!BA218</f>
        <v>0</v>
      </c>
      <c r="BB218">
        <f>('broad money'!BB218/100)*nGDP!BB218</f>
        <v>0</v>
      </c>
      <c r="BC218">
        <f>('broad money'!BC218/100)*nGDP!BC218</f>
        <v>0</v>
      </c>
      <c r="BD218">
        <f>('broad money'!BD218/100)*nGDP!BD218</f>
        <v>0</v>
      </c>
      <c r="BE218">
        <f>('broad money'!BE218/100)*nGDP!BE218</f>
        <v>0</v>
      </c>
      <c r="BF218">
        <f>('broad money'!BF218/100)*nGDP!BF218</f>
        <v>0</v>
      </c>
      <c r="BG218">
        <f>('broad money'!BG218/100)*nGDP!BG218</f>
        <v>0</v>
      </c>
      <c r="BH218">
        <f>('broad money'!BH218/100)*nGDP!BH218</f>
        <v>0</v>
      </c>
      <c r="BI218">
        <f>('broad money'!BI218/100)*nGDP!BI218</f>
        <v>0</v>
      </c>
      <c r="BJ218">
        <f>('broad money'!BJ218/100)*nGDP!BJ218</f>
        <v>0</v>
      </c>
      <c r="BK218">
        <f>('broad money'!BK218/100)*nGDP!BK218</f>
        <v>0</v>
      </c>
      <c r="BL218">
        <f>('broad money'!BL218/100)*nGDP!BL218</f>
        <v>0</v>
      </c>
      <c r="BM218">
        <f>('broad money'!BM218/100)*nGDP!BM218</f>
        <v>0</v>
      </c>
      <c r="BN218">
        <f>('broad money'!BN218/100)*nGDP!BN218</f>
        <v>0</v>
      </c>
      <c r="BO218">
        <f>('broad money'!BO218/100)*nGDP!BO218</f>
        <v>0</v>
      </c>
      <c r="BP218">
        <f>('broad money'!BP218/100)*nGDP!BP218</f>
        <v>0</v>
      </c>
      <c r="BQ218">
        <f>('broad money'!BQ218/100)*nGDP!BQ218</f>
        <v>0</v>
      </c>
    </row>
    <row r="219" spans="1:69" x14ac:dyDescent="0.35">
      <c r="A219" t="s">
        <v>674</v>
      </c>
      <c r="B219" t="s">
        <v>675</v>
      </c>
      <c r="C219" t="s">
        <v>816</v>
      </c>
      <c r="D219" t="s">
        <v>817</v>
      </c>
      <c r="E219">
        <f>('broad money'!E219/100)*nGDP!E219</f>
        <v>14979994.008002371</v>
      </c>
      <c r="F219">
        <f>('broad money'!F219/100)*nGDP!F219</f>
        <v>23589990.564003818</v>
      </c>
      <c r="G219">
        <f>('broad money'!G219/100)*nGDP!G219</f>
        <v>26179989.52800427</v>
      </c>
      <c r="H219">
        <f>('broad money'!H219/100)*nGDP!H219</f>
        <v>31107987.556804992</v>
      </c>
      <c r="I219">
        <f>('broad money'!I219/100)*nGDP!I219</f>
        <v>31373987.45040508</v>
      </c>
      <c r="J219">
        <f>('broad money'!J219/100)*nGDP!J219</f>
        <v>30729987.708004877</v>
      </c>
      <c r="K219">
        <f>('broad money'!K219/100)*nGDP!K219</f>
        <v>32521986.9912051</v>
      </c>
      <c r="L219">
        <f>('broad money'!L219/100)*nGDP!L219</f>
        <v>37501784.99928607</v>
      </c>
      <c r="M219">
        <f>('broad money'!M219/100)*nGDP!M219</f>
        <v>42257583.096966773</v>
      </c>
      <c r="N219">
        <f>('broad money'!N219/100)*nGDP!N219</f>
        <v>46759999.999999933</v>
      </c>
      <c r="O219">
        <f>('broad money'!O219/100)*nGDP!O219</f>
        <v>66499999.999999769</v>
      </c>
      <c r="P219">
        <f>('broad money'!P219/100)*nGDP!P219</f>
        <v>54873650.46338968</v>
      </c>
      <c r="Q219">
        <f>('broad money'!Q219/100)*nGDP!Q219</f>
        <v>74180619.974570855</v>
      </c>
      <c r="R219">
        <f>('broad money'!R219/100)*nGDP!R219</f>
        <v>96827190.957573622</v>
      </c>
      <c r="S219">
        <f>('broad money'!S219/100)*nGDP!S219</f>
        <v>124382843.52660857</v>
      </c>
      <c r="T219">
        <f>('broad money'!T219/100)*nGDP!T219</f>
        <v>159677521.8427324</v>
      </c>
      <c r="U219">
        <f>('broad money'!U219/100)*nGDP!U219</f>
        <v>190624305.00397161</v>
      </c>
      <c r="V219">
        <f>('broad money'!V219/100)*nGDP!V219</f>
        <v>111926086.95652162</v>
      </c>
      <c r="W219">
        <f>('broad money'!W219/100)*nGDP!W219</f>
        <v>141354972.37569079</v>
      </c>
      <c r="X219">
        <f>('broad money'!X219/100)*nGDP!X219</f>
        <v>184575459.31758493</v>
      </c>
      <c r="Y219">
        <f>('broad money'!Y219/100)*nGDP!Y219</f>
        <v>117476460.16469207</v>
      </c>
      <c r="Z219">
        <f>('broad money'!Z219/100)*nGDP!Z219</f>
        <v>140178186.42993006</v>
      </c>
      <c r="AA219">
        <f>('broad money'!AA219/100)*nGDP!AA219</f>
        <v>136126706.22355872</v>
      </c>
      <c r="AB219">
        <f>('broad money'!AB219/100)*nGDP!AB219</f>
        <v>115160777.08926494</v>
      </c>
      <c r="AC219">
        <f>('broad money'!AC219/100)*nGDP!AC219</f>
        <v>87707758.860583171</v>
      </c>
      <c r="AD219">
        <f>('broad money'!AD219/100)*nGDP!AD219</f>
        <v>125983146.06741607</v>
      </c>
      <c r="AE219">
        <f>('broad money'!AE219/100)*nGDP!AE219</f>
        <v>129901998.6110038</v>
      </c>
      <c r="AF219">
        <f>('broad money'!AF219/100)*nGDP!AF219</f>
        <v>229702613.3974157</v>
      </c>
      <c r="AG219">
        <f>('broad money'!AG219/100)*nGDP!AG219</f>
        <v>219851515.92729455</v>
      </c>
      <c r="AH219">
        <f>('broad money'!AH219/100)*nGDP!AH219</f>
        <v>308470009.37207127</v>
      </c>
      <c r="AI219">
        <f>('broad money'!AI219/100)*nGDP!AI219</f>
        <v>0</v>
      </c>
      <c r="AJ219">
        <f>('broad money'!AJ219/100)*nGDP!AJ219</f>
        <v>0</v>
      </c>
      <c r="AK219">
        <f>('broad money'!AK219/100)*nGDP!AK219</f>
        <v>0</v>
      </c>
      <c r="AL219">
        <f>('broad money'!AL219/100)*nGDP!AL219</f>
        <v>0</v>
      </c>
      <c r="AM219">
        <f>('broad money'!AM219/100)*nGDP!AM219</f>
        <v>0</v>
      </c>
      <c r="AN219">
        <f>('broad money'!AN219/100)*nGDP!AN219</f>
        <v>0</v>
      </c>
      <c r="AO219">
        <f>('broad money'!AO219/100)*nGDP!AO219</f>
        <v>0</v>
      </c>
      <c r="AP219">
        <f>('broad money'!AP219/100)*nGDP!AP219</f>
        <v>0</v>
      </c>
      <c r="AQ219">
        <f>('broad money'!AQ219/100)*nGDP!AQ219</f>
        <v>0</v>
      </c>
      <c r="AR219">
        <f>('broad money'!AR219/100)*nGDP!AR219</f>
        <v>0</v>
      </c>
      <c r="AS219">
        <f>('broad money'!AS219/100)*nGDP!AS219</f>
        <v>0</v>
      </c>
      <c r="AT219">
        <f>('broad money'!AT219/100)*nGDP!AT219</f>
        <v>0</v>
      </c>
      <c r="AU219">
        <f>('broad money'!AU219/100)*nGDP!AU219</f>
        <v>0</v>
      </c>
      <c r="AV219">
        <f>('broad money'!AV219/100)*nGDP!AV219</f>
        <v>0</v>
      </c>
      <c r="AW219">
        <f>('broad money'!AW219/100)*nGDP!AW219</f>
        <v>0</v>
      </c>
      <c r="AX219">
        <f>('broad money'!AX219/100)*nGDP!AX219</f>
        <v>0</v>
      </c>
      <c r="AY219">
        <f>('broad money'!AY219/100)*nGDP!AY219</f>
        <v>0</v>
      </c>
      <c r="AZ219">
        <f>('broad money'!AZ219/100)*nGDP!AZ219</f>
        <v>0</v>
      </c>
      <c r="BA219">
        <f>('broad money'!BA219/100)*nGDP!BA219</f>
        <v>0</v>
      </c>
      <c r="BB219">
        <f>('broad money'!BB219/100)*nGDP!BB219</f>
        <v>0</v>
      </c>
      <c r="BC219">
        <f>('broad money'!BC219/100)*nGDP!BC219</f>
        <v>0</v>
      </c>
      <c r="BD219">
        <f>('broad money'!BD219/100)*nGDP!BD219</f>
        <v>0</v>
      </c>
      <c r="BE219">
        <f>('broad money'!BE219/100)*nGDP!BE219</f>
        <v>0</v>
      </c>
      <c r="BF219">
        <f>('broad money'!BF219/100)*nGDP!BF219</f>
        <v>0</v>
      </c>
      <c r="BG219">
        <f>('broad money'!BG219/100)*nGDP!BG219</f>
        <v>0</v>
      </c>
      <c r="BH219">
        <f>('broad money'!BH219/100)*nGDP!BH219</f>
        <v>0</v>
      </c>
      <c r="BI219">
        <f>('broad money'!BI219/100)*nGDP!BI219</f>
        <v>0</v>
      </c>
      <c r="BJ219">
        <f>('broad money'!BJ219/100)*nGDP!BJ219</f>
        <v>0</v>
      </c>
      <c r="BK219">
        <f>('broad money'!BK219/100)*nGDP!BK219</f>
        <v>0</v>
      </c>
      <c r="BL219">
        <f>('broad money'!BL219/100)*nGDP!BL219</f>
        <v>0</v>
      </c>
      <c r="BM219">
        <f>('broad money'!BM219/100)*nGDP!BM219</f>
        <v>0</v>
      </c>
      <c r="BN219">
        <f>('broad money'!BN219/100)*nGDP!BN219</f>
        <v>0</v>
      </c>
      <c r="BO219">
        <f>('broad money'!BO219/100)*nGDP!BO219</f>
        <v>0</v>
      </c>
      <c r="BP219">
        <f>('broad money'!BP219/100)*nGDP!BP219</f>
        <v>0</v>
      </c>
      <c r="BQ219">
        <f>('broad money'!BQ219/100)*nGDP!BQ219</f>
        <v>0</v>
      </c>
    </row>
    <row r="220" spans="1:69" x14ac:dyDescent="0.35">
      <c r="A220" t="s">
        <v>676</v>
      </c>
      <c r="B220" t="s">
        <v>677</v>
      </c>
      <c r="C220" t="s">
        <v>816</v>
      </c>
      <c r="D220" t="s">
        <v>817</v>
      </c>
      <c r="E220">
        <f>('broad money'!E220/100)*nGDP!E220</f>
        <v>0</v>
      </c>
      <c r="F220">
        <f>('broad money'!F220/100)*nGDP!F220</f>
        <v>0</v>
      </c>
      <c r="G220">
        <f>('broad money'!G220/100)*nGDP!G220</f>
        <v>0</v>
      </c>
      <c r="H220">
        <f>('broad money'!H220/100)*nGDP!H220</f>
        <v>0</v>
      </c>
      <c r="I220">
        <f>('broad money'!I220/100)*nGDP!I220</f>
        <v>0</v>
      </c>
      <c r="J220">
        <f>('broad money'!J220/100)*nGDP!J220</f>
        <v>0</v>
      </c>
      <c r="K220">
        <f>('broad money'!K220/100)*nGDP!K220</f>
        <v>0</v>
      </c>
      <c r="L220">
        <f>('broad money'!L220/100)*nGDP!L220</f>
        <v>0</v>
      </c>
      <c r="M220">
        <f>('broad money'!M220/100)*nGDP!M220</f>
        <v>0</v>
      </c>
      <c r="N220">
        <f>('broad money'!N220/100)*nGDP!N220</f>
        <v>0</v>
      </c>
      <c r="O220">
        <f>('broad money'!O220/100)*nGDP!O220</f>
        <v>0</v>
      </c>
      <c r="P220">
        <f>('broad money'!P220/100)*nGDP!P220</f>
        <v>0</v>
      </c>
      <c r="Q220">
        <f>('broad money'!Q220/100)*nGDP!Q220</f>
        <v>0</v>
      </c>
      <c r="R220">
        <f>('broad money'!R220/100)*nGDP!R220</f>
        <v>0</v>
      </c>
      <c r="S220">
        <f>('broad money'!S220/100)*nGDP!S220</f>
        <v>0</v>
      </c>
      <c r="T220">
        <f>('broad money'!T220/100)*nGDP!T220</f>
        <v>0</v>
      </c>
      <c r="U220">
        <f>('broad money'!U220/100)*nGDP!U220</f>
        <v>0</v>
      </c>
      <c r="V220">
        <f>('broad money'!V220/100)*nGDP!V220</f>
        <v>0</v>
      </c>
      <c r="W220">
        <f>('broad money'!W220/100)*nGDP!W220</f>
        <v>0</v>
      </c>
      <c r="X220">
        <f>('broad money'!X220/100)*nGDP!X220</f>
        <v>0</v>
      </c>
      <c r="Y220">
        <f>('broad money'!Y220/100)*nGDP!Y220</f>
        <v>0</v>
      </c>
      <c r="Z220">
        <f>('broad money'!Z220/100)*nGDP!Z220</f>
        <v>0</v>
      </c>
      <c r="AA220">
        <f>('broad money'!AA220/100)*nGDP!AA220</f>
        <v>0</v>
      </c>
      <c r="AB220">
        <f>('broad money'!AB220/100)*nGDP!AB220</f>
        <v>0</v>
      </c>
      <c r="AC220">
        <f>('broad money'!AC220/100)*nGDP!AC220</f>
        <v>0</v>
      </c>
      <c r="AD220">
        <f>('broad money'!AD220/100)*nGDP!AD220</f>
        <v>0</v>
      </c>
      <c r="AE220">
        <f>('broad money'!AE220/100)*nGDP!AE220</f>
        <v>0</v>
      </c>
      <c r="AF220">
        <f>('broad money'!AF220/100)*nGDP!AF220</f>
        <v>0</v>
      </c>
      <c r="AG220">
        <f>('broad money'!AG220/100)*nGDP!AG220</f>
        <v>0</v>
      </c>
      <c r="AH220">
        <f>('broad money'!AH220/100)*nGDP!AH220</f>
        <v>0</v>
      </c>
      <c r="AI220">
        <f>('broad money'!AI220/100)*nGDP!AI220</f>
        <v>0</v>
      </c>
      <c r="AJ220">
        <f>('broad money'!AJ220/100)*nGDP!AJ220</f>
        <v>0</v>
      </c>
      <c r="AK220">
        <f>('broad money'!AK220/100)*nGDP!AK220</f>
        <v>0</v>
      </c>
      <c r="AL220">
        <f>('broad money'!AL220/100)*nGDP!AL220</f>
        <v>0</v>
      </c>
      <c r="AM220">
        <f>('broad money'!AM220/100)*nGDP!AM220</f>
        <v>0</v>
      </c>
      <c r="AN220">
        <f>('broad money'!AN220/100)*nGDP!AN220</f>
        <v>0</v>
      </c>
      <c r="AO220">
        <f>('broad money'!AO220/100)*nGDP!AO220</f>
        <v>0</v>
      </c>
      <c r="AP220">
        <f>('broad money'!AP220/100)*nGDP!AP220</f>
        <v>2523890871.5728197</v>
      </c>
      <c r="AQ220">
        <f>('broad money'!AQ220/100)*nGDP!AQ220</f>
        <v>1978107429.1183119</v>
      </c>
      <c r="AR220">
        <f>('broad money'!AR220/100)*nGDP!AR220</f>
        <v>2138747159.4563346</v>
      </c>
      <c r="AS220">
        <f>('broad money'!AS220/100)*nGDP!AS220</f>
        <v>1029796140.0059178</v>
      </c>
      <c r="AT220">
        <f>('broad money'!AT220/100)*nGDP!AT220</f>
        <v>1872383008.1929529</v>
      </c>
      <c r="AU220">
        <f>('broad money'!AU220/100)*nGDP!AU220</f>
        <v>2971972862.6376934</v>
      </c>
      <c r="AV220">
        <f>('broad money'!AV220/100)*nGDP!AV220</f>
        <v>4249822003.4939504</v>
      </c>
      <c r="AW220">
        <f>('broad money'!AW220/100)*nGDP!AW220</f>
        <v>5530470321.0269127</v>
      </c>
      <c r="AX220">
        <f>('broad money'!AX220/100)*nGDP!AX220</f>
        <v>6880519472.7327652</v>
      </c>
      <c r="AY220">
        <f>('broad money'!AY220/100)*nGDP!AY220</f>
        <v>9481103806.9395313</v>
      </c>
      <c r="AZ220">
        <f>('broad money'!AZ220/100)*nGDP!AZ220</f>
        <v>15477110865.901987</v>
      </c>
      <c r="BA220">
        <f>('broad money'!BA220/100)*nGDP!BA220</f>
        <v>17804870476.549377</v>
      </c>
      <c r="BB220">
        <f>('broad money'!BB220/100)*nGDP!BB220</f>
        <v>17838987816.030071</v>
      </c>
      <c r="BC220">
        <f>('broad money'!BC220/100)*nGDP!BC220</f>
        <v>17506700853.865162</v>
      </c>
      <c r="BD220">
        <f>('broad money'!BD220/100)*nGDP!BD220</f>
        <v>20460581399.471493</v>
      </c>
      <c r="BE220">
        <f>('broad money'!BE220/100)*nGDP!BE220</f>
        <v>18662524879.707836</v>
      </c>
      <c r="BF220">
        <f>('broad money'!BF220/100)*nGDP!BF220</f>
        <v>20160923872.901127</v>
      </c>
      <c r="BG220">
        <f>('broad money'!BG220/100)*nGDP!BG220</f>
        <v>20905873581.708454</v>
      </c>
      <c r="BH220">
        <f>('broad money'!BH220/100)*nGDP!BH220</f>
        <v>18100197263.292881</v>
      </c>
      <c r="BI220">
        <f>('broad money'!BI220/100)*nGDP!BI220</f>
        <v>19743835812.787529</v>
      </c>
      <c r="BJ220">
        <f>('broad money'!BJ220/100)*nGDP!BJ220</f>
        <v>21115901441.041698</v>
      </c>
      <c r="BK220">
        <f>('broad money'!BK220/100)*nGDP!BK220</f>
        <v>26012986863.249149</v>
      </c>
      <c r="BL220">
        <f>('broad money'!BL220/100)*nGDP!BL220</f>
        <v>26827149364.370743</v>
      </c>
      <c r="BM220">
        <f>('broad money'!BM220/100)*nGDP!BM220</f>
        <v>32324958920.46563</v>
      </c>
      <c r="BN220">
        <f>('broad money'!BN220/100)*nGDP!BN220</f>
        <v>38010095542.934685</v>
      </c>
      <c r="BO220">
        <f>('broad money'!BO220/100)*nGDP!BO220</f>
        <v>36155257944.401825</v>
      </c>
      <c r="BP220">
        <f>('broad money'!BP220/100)*nGDP!BP220</f>
        <v>41956768638.181046</v>
      </c>
      <c r="BQ220">
        <f>('broad money'!BQ220/100)*nGDP!BQ220</f>
        <v>47718484329.611092</v>
      </c>
    </row>
    <row r="221" spans="1:69" x14ac:dyDescent="0.35">
      <c r="A221" t="s">
        <v>678</v>
      </c>
      <c r="B221" t="s">
        <v>679</v>
      </c>
      <c r="C221" t="s">
        <v>816</v>
      </c>
      <c r="D221" t="s">
        <v>817</v>
      </c>
      <c r="E221">
        <f>('broad money'!E221/100)*nGDP!E221</f>
        <v>0</v>
      </c>
      <c r="F221">
        <f>('broad money'!F221/100)*nGDP!F221</f>
        <v>0</v>
      </c>
      <c r="G221">
        <f>('broad money'!G221/100)*nGDP!G221</f>
        <v>0</v>
      </c>
      <c r="H221">
        <f>('broad money'!H221/100)*nGDP!H221</f>
        <v>0</v>
      </c>
      <c r="I221">
        <f>('broad money'!I221/100)*nGDP!I221</f>
        <v>0</v>
      </c>
      <c r="J221">
        <f>('broad money'!J221/100)*nGDP!J221</f>
        <v>12926290985.428104</v>
      </c>
      <c r="K221">
        <f>('broad money'!K221/100)*nGDP!K221</f>
        <v>12863884916.314529</v>
      </c>
      <c r="L221">
        <f>('broad money'!L221/100)*nGDP!L221</f>
        <v>13348861173.207592</v>
      </c>
      <c r="M221">
        <f>('broad money'!M221/100)*nGDP!M221</f>
        <v>15002663775.774258</v>
      </c>
      <c r="N221">
        <f>('broad money'!N221/100)*nGDP!N221</f>
        <v>16991127365.478388</v>
      </c>
      <c r="O221">
        <f>('broad money'!O221/100)*nGDP!O221</f>
        <v>19236407143.872364</v>
      </c>
      <c r="P221">
        <f>('broad money'!P221/100)*nGDP!P221</f>
        <v>20281672598.144581</v>
      </c>
      <c r="Q221">
        <f>('broad money'!Q221/100)*nGDP!Q221</f>
        <v>23132635145.927082</v>
      </c>
      <c r="R221">
        <f>('broad money'!R221/100)*nGDP!R221</f>
        <v>30843193500.835545</v>
      </c>
      <c r="S221">
        <f>('broad money'!S221/100)*nGDP!S221</f>
        <v>37963651732.163353</v>
      </c>
      <c r="T221">
        <f>('broad money'!T221/100)*nGDP!T221</f>
        <v>43997226322.604095</v>
      </c>
      <c r="U221">
        <f>('broad money'!U221/100)*nGDP!U221</f>
        <v>46283544408.264038</v>
      </c>
      <c r="V221">
        <f>('broad money'!V221/100)*nGDP!V221</f>
        <v>52598848745.824532</v>
      </c>
      <c r="W221">
        <f>('broad money'!W221/100)*nGDP!W221</f>
        <v>59709167330.048882</v>
      </c>
      <c r="X221">
        <f>('broad money'!X221/100)*nGDP!X221</f>
        <v>69959182796.768646</v>
      </c>
      <c r="Y221">
        <f>('broad money'!Y221/100)*nGDP!Y221</f>
        <v>92035720052.954666</v>
      </c>
      <c r="Z221">
        <f>('broad money'!Z221/100)*nGDP!Z221</f>
        <v>92014010729.382645</v>
      </c>
      <c r="AA221">
        <f>('broad money'!AA221/100)*nGDP!AA221</f>
        <v>86643870029.232025</v>
      </c>
      <c r="AB221">
        <f>('broad money'!AB221/100)*nGDP!AB221</f>
        <v>93964457551.135376</v>
      </c>
      <c r="AC221">
        <f>('broad money'!AC221/100)*nGDP!AC221</f>
        <v>80473799324.126968</v>
      </c>
      <c r="AD221">
        <f>('broad money'!AD221/100)*nGDP!AD221</f>
        <v>71664048202.571152</v>
      </c>
      <c r="AE221">
        <f>('broad money'!AE221/100)*nGDP!AE221</f>
        <v>69303070607.646469</v>
      </c>
      <c r="AF221">
        <f>('broad money'!AF221/100)*nGDP!AF221</f>
        <v>83981729144.847321</v>
      </c>
      <c r="AG221">
        <f>('broad money'!AG221/100)*nGDP!AG221</f>
        <v>92092210779.498062</v>
      </c>
      <c r="AH221">
        <f>('broad money'!AH221/100)*nGDP!AH221</f>
        <v>95428156706.520203</v>
      </c>
      <c r="AI221">
        <f>('broad money'!AI221/100)*nGDP!AI221</f>
        <v>107016111794.98485</v>
      </c>
      <c r="AJ221">
        <f>('broad money'!AJ221/100)*nGDP!AJ221</f>
        <v>113960915521.41237</v>
      </c>
      <c r="AK221">
        <f>('broad money'!AK221/100)*nGDP!AK221</f>
        <v>107869521350.93697</v>
      </c>
      <c r="AL221">
        <f>('broad money'!AL221/100)*nGDP!AL221</f>
        <v>103850602667.00836</v>
      </c>
      <c r="AM221">
        <f>('broad money'!AM221/100)*nGDP!AM221</f>
        <v>107487645395.828</v>
      </c>
      <c r="AN221">
        <f>('broad money'!AN221/100)*nGDP!AN221</f>
        <v>124369407314.85239</v>
      </c>
      <c r="AO221">
        <f>('broad money'!AO221/100)*nGDP!AO221</f>
        <v>126568508030.87958</v>
      </c>
      <c r="AP221">
        <f>('broad money'!AP221/100)*nGDP!AP221</f>
        <v>138260740321.91098</v>
      </c>
      <c r="AQ221">
        <f>('broad money'!AQ221/100)*nGDP!AQ221</f>
        <v>137714700766.21075</v>
      </c>
      <c r="AR221">
        <f>('broad money'!AR221/100)*nGDP!AR221</f>
        <v>123545570461.9213</v>
      </c>
      <c r="AS221">
        <f>('broad money'!AS221/100)*nGDP!AS221</f>
        <v>120505956190.58334</v>
      </c>
      <c r="AT221">
        <f>('broad money'!AT221/100)*nGDP!AT221</f>
        <v>269234312373.819</v>
      </c>
      <c r="AU221">
        <f>('broad money'!AU221/100)*nGDP!AU221</f>
        <v>312168984991.75812</v>
      </c>
      <c r="AV221">
        <f>('broad money'!AV221/100)*nGDP!AV221</f>
        <v>372230915715.78857</v>
      </c>
      <c r="AW221">
        <f>('broad money'!AW221/100)*nGDP!AW221</f>
        <v>425483030395.79968</v>
      </c>
      <c r="AX221">
        <f>('broad money'!AX221/100)*nGDP!AX221</f>
        <v>517023964268.65814</v>
      </c>
      <c r="AY221">
        <f>('broad money'!AY221/100)*nGDP!AY221</f>
        <v>615289216220.83899</v>
      </c>
      <c r="AZ221">
        <f>('broad money'!AZ221/100)*nGDP!AZ221</f>
        <v>750894329492.84167</v>
      </c>
      <c r="BA221">
        <f>('broad money'!BA221/100)*nGDP!BA221</f>
        <v>897917748973.31018</v>
      </c>
      <c r="BB221">
        <f>('broad money'!BB221/100)*nGDP!BB221</f>
        <v>973651344574.93848</v>
      </c>
      <c r="BC221">
        <f>('broad money'!BC221/100)*nGDP!BC221</f>
        <v>1079672155804.7343</v>
      </c>
      <c r="BD221">
        <f>('broad money'!BD221/100)*nGDP!BD221</f>
        <v>1238589530842.126</v>
      </c>
      <c r="BE221">
        <f>('broad money'!BE221/100)*nGDP!BE221</f>
        <v>1391479767669.6213</v>
      </c>
      <c r="BF221">
        <f>('broad money'!BF221/100)*nGDP!BF221</f>
        <v>1483342205376.8882</v>
      </c>
      <c r="BG221">
        <f>('broad money'!BG221/100)*nGDP!BG221</f>
        <v>1651851843864.0176</v>
      </c>
      <c r="BH221">
        <f>('broad money'!BH221/100)*nGDP!BH221</f>
        <v>575306506643.40454</v>
      </c>
      <c r="BI221">
        <f>('broad money'!BI221/100)*nGDP!BI221</f>
        <v>538386566951.96771</v>
      </c>
      <c r="BJ221">
        <f>('broad money'!BJ221/100)*nGDP!BJ221</f>
        <v>577138500734.63452</v>
      </c>
      <c r="BK221">
        <f>('broad money'!BK221/100)*nGDP!BK221</f>
        <v>628855811987.69153</v>
      </c>
      <c r="BL221">
        <f>('broad money'!BL221/100)*nGDP!BL221</f>
        <v>656453711913.84814</v>
      </c>
      <c r="BM221">
        <f>('broad money'!BM221/100)*nGDP!BM221</f>
        <v>663515236709.36487</v>
      </c>
      <c r="BN221">
        <f>('broad money'!BN221/100)*nGDP!BN221</f>
        <v>749221093175.71802</v>
      </c>
      <c r="BO221">
        <f>('broad money'!BO221/100)*nGDP!BO221</f>
        <v>782019349974.58179</v>
      </c>
      <c r="BP221">
        <f>('broad money'!BP221/100)*nGDP!BP221</f>
        <v>0</v>
      </c>
      <c r="BQ221">
        <f>('broad money'!BQ221/100)*nGDP!BQ221</f>
        <v>0</v>
      </c>
    </row>
    <row r="222" spans="1:69" x14ac:dyDescent="0.35">
      <c r="A222" t="s">
        <v>680</v>
      </c>
      <c r="B222" t="s">
        <v>681</v>
      </c>
      <c r="C222" t="s">
        <v>816</v>
      </c>
      <c r="D222" t="s">
        <v>817</v>
      </c>
      <c r="E222">
        <f>('broad money'!E222/100)*nGDP!E222</f>
        <v>0</v>
      </c>
      <c r="F222">
        <f>('broad money'!F222/100)*nGDP!F222</f>
        <v>0</v>
      </c>
      <c r="G222">
        <f>('broad money'!G222/100)*nGDP!G222</f>
        <v>0</v>
      </c>
      <c r="H222">
        <f>('broad money'!H222/100)*nGDP!H222</f>
        <v>0</v>
      </c>
      <c r="I222">
        <f>('broad money'!I222/100)*nGDP!I222</f>
        <v>0</v>
      </c>
      <c r="J222">
        <f>('broad money'!J222/100)*nGDP!J222</f>
        <v>0</v>
      </c>
      <c r="K222">
        <f>('broad money'!K222/100)*nGDP!K222</f>
        <v>0</v>
      </c>
      <c r="L222">
        <f>('broad money'!L222/100)*nGDP!L222</f>
        <v>0</v>
      </c>
      <c r="M222">
        <f>('broad money'!M222/100)*nGDP!M222</f>
        <v>0</v>
      </c>
      <c r="N222">
        <f>('broad money'!N222/100)*nGDP!N222</f>
        <v>0</v>
      </c>
      <c r="O222">
        <f>('broad money'!O222/100)*nGDP!O222</f>
        <v>0</v>
      </c>
      <c r="P222">
        <f>('broad money'!P222/100)*nGDP!P222</f>
        <v>0</v>
      </c>
      <c r="Q222">
        <f>('broad money'!Q222/100)*nGDP!Q222</f>
        <v>0</v>
      </c>
      <c r="R222">
        <f>('broad money'!R222/100)*nGDP!R222</f>
        <v>0</v>
      </c>
      <c r="S222">
        <f>('broad money'!S222/100)*nGDP!S222</f>
        <v>0</v>
      </c>
      <c r="T222">
        <f>('broad money'!T222/100)*nGDP!T222</f>
        <v>0</v>
      </c>
      <c r="U222">
        <f>('broad money'!U222/100)*nGDP!U222</f>
        <v>0</v>
      </c>
      <c r="V222">
        <f>('broad money'!V222/100)*nGDP!V222</f>
        <v>0</v>
      </c>
      <c r="W222">
        <f>('broad money'!W222/100)*nGDP!W222</f>
        <v>0</v>
      </c>
      <c r="X222">
        <f>('broad money'!X222/100)*nGDP!X222</f>
        <v>0</v>
      </c>
      <c r="Y222">
        <f>('broad money'!Y222/100)*nGDP!Y222</f>
        <v>0</v>
      </c>
      <c r="Z222">
        <f>('broad money'!Z222/100)*nGDP!Z222</f>
        <v>0</v>
      </c>
      <c r="AA222">
        <f>('broad money'!AA222/100)*nGDP!AA222</f>
        <v>0</v>
      </c>
      <c r="AB222">
        <f>('broad money'!AB222/100)*nGDP!AB222</f>
        <v>0</v>
      </c>
      <c r="AC222">
        <f>('broad money'!AC222/100)*nGDP!AC222</f>
        <v>0</v>
      </c>
      <c r="AD222">
        <f>('broad money'!AD222/100)*nGDP!AD222</f>
        <v>0</v>
      </c>
      <c r="AE222">
        <f>('broad money'!AE222/100)*nGDP!AE222</f>
        <v>0</v>
      </c>
      <c r="AF222">
        <f>('broad money'!AF222/100)*nGDP!AF222</f>
        <v>0</v>
      </c>
      <c r="AG222">
        <f>('broad money'!AG222/100)*nGDP!AG222</f>
        <v>0</v>
      </c>
      <c r="AH222">
        <f>('broad money'!AH222/100)*nGDP!AH222</f>
        <v>0</v>
      </c>
      <c r="AI222">
        <f>('broad money'!AI222/100)*nGDP!AI222</f>
        <v>0</v>
      </c>
      <c r="AJ222">
        <f>('broad money'!AJ222/100)*nGDP!AJ222</f>
        <v>0</v>
      </c>
      <c r="AK222">
        <f>('broad money'!AK222/100)*nGDP!AK222</f>
        <v>0</v>
      </c>
      <c r="AL222">
        <f>('broad money'!AL222/100)*nGDP!AL222</f>
        <v>0</v>
      </c>
      <c r="AM222">
        <f>('broad money'!AM222/100)*nGDP!AM222</f>
        <v>0</v>
      </c>
      <c r="AN222">
        <f>('broad money'!AN222/100)*nGDP!AN222</f>
        <v>0</v>
      </c>
      <c r="AO222">
        <f>('broad money'!AO222/100)*nGDP!AO222</f>
        <v>0</v>
      </c>
      <c r="AP222">
        <f>('broad money'!AP222/100)*nGDP!AP222</f>
        <v>0</v>
      </c>
      <c r="AQ222">
        <f>('broad money'!AQ222/100)*nGDP!AQ222</f>
        <v>0</v>
      </c>
      <c r="AR222">
        <f>('broad money'!AR222/100)*nGDP!AR222</f>
        <v>0</v>
      </c>
      <c r="AS222">
        <f>('broad money'!AS222/100)*nGDP!AS222</f>
        <v>0</v>
      </c>
      <c r="AT222">
        <f>('broad money'!AT222/100)*nGDP!AT222</f>
        <v>0</v>
      </c>
      <c r="AU222">
        <f>('broad money'!AU222/100)*nGDP!AU222</f>
        <v>0</v>
      </c>
      <c r="AV222">
        <f>('broad money'!AV222/100)*nGDP!AV222</f>
        <v>0</v>
      </c>
      <c r="AW222">
        <f>('broad money'!AW222/100)*nGDP!AW222</f>
        <v>0</v>
      </c>
      <c r="AX222">
        <f>('broad money'!AX222/100)*nGDP!AX222</f>
        <v>0</v>
      </c>
      <c r="AY222">
        <f>('broad money'!AY222/100)*nGDP!AY222</f>
        <v>0</v>
      </c>
      <c r="AZ222">
        <f>('broad money'!AZ222/100)*nGDP!AZ222</f>
        <v>0</v>
      </c>
      <c r="BA222">
        <f>('broad money'!BA222/100)*nGDP!BA222</f>
        <v>0</v>
      </c>
      <c r="BB222">
        <f>('broad money'!BB222/100)*nGDP!BB222</f>
        <v>0</v>
      </c>
      <c r="BC222">
        <f>('broad money'!BC222/100)*nGDP!BC222</f>
        <v>0</v>
      </c>
      <c r="BD222">
        <f>('broad money'!BD222/100)*nGDP!BD222</f>
        <v>1643689376.3967876</v>
      </c>
      <c r="BE222">
        <f>('broad money'!BE222/100)*nGDP!BE222</f>
        <v>2229238089.7864356</v>
      </c>
      <c r="BF222">
        <f>('broad money'!BF222/100)*nGDP!BF222</f>
        <v>2194252945.5491495</v>
      </c>
      <c r="BG222">
        <f>('broad money'!BG222/100)*nGDP!BG222</f>
        <v>2671386268.7389779</v>
      </c>
      <c r="BH222">
        <f>('broad money'!BH222/100)*nGDP!BH222</f>
        <v>4735028676.4605265</v>
      </c>
      <c r="BI222">
        <f>('broad money'!BI222/100)*nGDP!BI222</f>
        <v>0</v>
      </c>
      <c r="BJ222">
        <f>('broad money'!BJ222/100)*nGDP!BJ222</f>
        <v>0</v>
      </c>
      <c r="BK222">
        <f>('broad money'!BK222/100)*nGDP!BK222</f>
        <v>0</v>
      </c>
      <c r="BL222">
        <f>('broad money'!BL222/100)*nGDP!BL222</f>
        <v>0</v>
      </c>
      <c r="BM222">
        <f>('broad money'!BM222/100)*nGDP!BM222</f>
        <v>0</v>
      </c>
      <c r="BN222">
        <f>('broad money'!BN222/100)*nGDP!BN222</f>
        <v>0</v>
      </c>
      <c r="BO222">
        <f>('broad money'!BO222/100)*nGDP!BO222</f>
        <v>0</v>
      </c>
      <c r="BP222">
        <f>('broad money'!BP222/100)*nGDP!BP222</f>
        <v>0</v>
      </c>
      <c r="BQ222">
        <f>('broad money'!BQ222/100)*nGDP!BQ222</f>
        <v>0</v>
      </c>
    </row>
    <row r="223" spans="1:69" x14ac:dyDescent="0.35">
      <c r="A223" t="s">
        <v>682</v>
      </c>
      <c r="B223" t="s">
        <v>683</v>
      </c>
      <c r="C223" t="s">
        <v>816</v>
      </c>
      <c r="D223" t="s">
        <v>817</v>
      </c>
      <c r="E223">
        <f>('broad money'!E223/100)*nGDP!E223</f>
        <v>0</v>
      </c>
      <c r="F223">
        <f>('broad money'!F223/100)*nGDP!F223</f>
        <v>0</v>
      </c>
      <c r="G223">
        <f>('broad money'!G223/100)*nGDP!G223</f>
        <v>0</v>
      </c>
      <c r="H223">
        <f>('broad money'!H223/100)*nGDP!H223</f>
        <v>0</v>
      </c>
      <c r="I223">
        <f>('broad money'!I223/100)*nGDP!I223</f>
        <v>0</v>
      </c>
      <c r="J223">
        <f>('broad money'!J223/100)*nGDP!J223</f>
        <v>12980752307.734785</v>
      </c>
      <c r="K223">
        <f>('broad money'!K223/100)*nGDP!K223</f>
        <v>13004985055.84057</v>
      </c>
      <c r="L223">
        <f>('broad money'!L223/100)*nGDP!L223</f>
        <v>13491079020.638206</v>
      </c>
      <c r="M223">
        <f>('broad money'!M223/100)*nGDP!M223</f>
        <v>15159911056.494408</v>
      </c>
      <c r="N223">
        <f>('broad money'!N223/100)*nGDP!N223</f>
        <v>17175222522.25057</v>
      </c>
      <c r="O223">
        <f>('broad money'!O223/100)*nGDP!O223</f>
        <v>19425540932.893017</v>
      </c>
      <c r="P223">
        <f>('broad money'!P223/100)*nGDP!P223</f>
        <v>20465381748.8167</v>
      </c>
      <c r="Q223">
        <f>('broad money'!Q223/100)*nGDP!Q223</f>
        <v>23381043703.595966</v>
      </c>
      <c r="R223">
        <f>('broad money'!R223/100)*nGDP!R223</f>
        <v>31223994009.918747</v>
      </c>
      <c r="S223">
        <f>('broad money'!S223/100)*nGDP!S223</f>
        <v>38429427671.098793</v>
      </c>
      <c r="T223">
        <f>('broad money'!T223/100)*nGDP!T223</f>
        <v>44512278396.452133</v>
      </c>
      <c r="U223">
        <f>('broad money'!U223/100)*nGDP!U223</f>
        <v>46884343276.62632</v>
      </c>
      <c r="V223">
        <f>('broad money'!V223/100)*nGDP!V223</f>
        <v>53313271812.507942</v>
      </c>
      <c r="W223">
        <f>('broad money'!W223/100)*nGDP!W223</f>
        <v>60523822561.484566</v>
      </c>
      <c r="X223">
        <f>('broad money'!X223/100)*nGDP!X223</f>
        <v>70921687617.665894</v>
      </c>
      <c r="Y223">
        <f>('broad money'!Y223/100)*nGDP!Y223</f>
        <v>93030953454.500198</v>
      </c>
      <c r="Z223">
        <f>('broad money'!Z223/100)*nGDP!Z223</f>
        <v>93182021511.3517</v>
      </c>
      <c r="AA223">
        <f>('broad money'!AA223/100)*nGDP!AA223</f>
        <v>87928919024.928207</v>
      </c>
      <c r="AB223">
        <f>('broad money'!AB223/100)*nGDP!AB223</f>
        <v>95389834707.989426</v>
      </c>
      <c r="AC223">
        <f>('broad money'!AC223/100)*nGDP!AC223</f>
        <v>82074070767.094666</v>
      </c>
      <c r="AD223">
        <f>('broad money'!AD223/100)*nGDP!AD223</f>
        <v>73550151415.498352</v>
      </c>
      <c r="AE223">
        <f>('broad money'!AE223/100)*nGDP!AE223</f>
        <v>71480885783.955368</v>
      </c>
      <c r="AF223">
        <f>('broad money'!AF223/100)*nGDP!AF223</f>
        <v>86272920762.38031</v>
      </c>
      <c r="AG223">
        <f>('broad money'!AG223/100)*nGDP!AG223</f>
        <v>94655121391.222626</v>
      </c>
      <c r="AH223">
        <f>('broad money'!AH223/100)*nGDP!AH223</f>
        <v>98404505866.803329</v>
      </c>
      <c r="AI223">
        <f>('broad money'!AI223/100)*nGDP!AI223</f>
        <v>110628142118.17464</v>
      </c>
      <c r="AJ223">
        <f>('broad money'!AJ223/100)*nGDP!AJ223</f>
        <v>118159392818.7182</v>
      </c>
      <c r="AK223">
        <f>('broad money'!AK223/100)*nGDP!AK223</f>
        <v>111501898891.83641</v>
      </c>
      <c r="AL223">
        <f>('broad money'!AL223/100)*nGDP!AL223</f>
        <v>106528788765.60924</v>
      </c>
      <c r="AM223">
        <f>('broad money'!AM223/100)*nGDP!AM223</f>
        <v>110004503081.07198</v>
      </c>
      <c r="AN223">
        <f>('broad money'!AN223/100)*nGDP!AN223</f>
        <v>126959954711.42792</v>
      </c>
      <c r="AO223">
        <f>('broad money'!AO223/100)*nGDP!AO223</f>
        <v>129379474885.86429</v>
      </c>
      <c r="AP223">
        <f>('broad money'!AP223/100)*nGDP!AP223</f>
        <v>141536784390.04541</v>
      </c>
      <c r="AQ223">
        <f>('broad money'!AQ223/100)*nGDP!AQ223</f>
        <v>140853598403.36807</v>
      </c>
      <c r="AR223">
        <f>('broad money'!AR223/100)*nGDP!AR223</f>
        <v>126888639320.57346</v>
      </c>
      <c r="AS223">
        <f>('broad money'!AS223/100)*nGDP!AS223</f>
        <v>123940193779.67719</v>
      </c>
      <c r="AT223">
        <f>('broad money'!AT223/100)*nGDP!AT223</f>
        <v>272863819435.90988</v>
      </c>
      <c r="AU223">
        <f>('broad money'!AU223/100)*nGDP!AU223</f>
        <v>316308137277.08447</v>
      </c>
      <c r="AV223">
        <f>('broad money'!AV223/100)*nGDP!AV223</f>
        <v>376826330524.52295</v>
      </c>
      <c r="AW223">
        <f>('broad money'!AW223/100)*nGDP!AW223</f>
        <v>430894756684.37921</v>
      </c>
      <c r="AX223">
        <f>('broad money'!AX223/100)*nGDP!AX223</f>
        <v>523270542910.37836</v>
      </c>
      <c r="AY223">
        <f>('broad money'!AY223/100)*nGDP!AY223</f>
        <v>622589360718.44446</v>
      </c>
      <c r="AZ223">
        <f>('broad money'!AZ223/100)*nGDP!AZ223</f>
        <v>759271872138.85278</v>
      </c>
      <c r="BA223">
        <f>('broad money'!BA223/100)*nGDP!BA223</f>
        <v>907539021262.80115</v>
      </c>
      <c r="BB223">
        <f>('broad money'!BB223/100)*nGDP!BB223</f>
        <v>1000482848113.7394</v>
      </c>
      <c r="BC223">
        <f>('broad money'!BC223/100)*nGDP!BC223</f>
        <v>1102953650617.5542</v>
      </c>
      <c r="BD223">
        <f>('broad money'!BD223/100)*nGDP!BD223</f>
        <v>1263878043121.9434</v>
      </c>
      <c r="BE223">
        <f>('broad money'!BE223/100)*nGDP!BE223</f>
        <v>1428387157615.0032</v>
      </c>
      <c r="BF223">
        <f>('broad money'!BF223/100)*nGDP!BF223</f>
        <v>1524323347919.7324</v>
      </c>
      <c r="BG223">
        <f>('broad money'!BG223/100)*nGDP!BG223</f>
        <v>1703085804388.6633</v>
      </c>
      <c r="BH223">
        <f>('broad money'!BH223/100)*nGDP!BH223</f>
        <v>599315245788.22437</v>
      </c>
      <c r="BI223">
        <f>('broad money'!BI223/100)*nGDP!BI223</f>
        <v>566964520047.68591</v>
      </c>
      <c r="BJ223">
        <f>('broad money'!BJ223/100)*nGDP!BJ223</f>
        <v>608135653114.32507</v>
      </c>
      <c r="BK223">
        <f>('broad money'!BK223/100)*nGDP!BK223</f>
        <v>661215848687.87415</v>
      </c>
      <c r="BL223">
        <f>('broad money'!BL223/100)*nGDP!BL223</f>
        <v>693999071443.71082</v>
      </c>
      <c r="BM223">
        <f>('broad money'!BM223/100)*nGDP!BM223</f>
        <v>709099228509.79333</v>
      </c>
      <c r="BN223">
        <f>('broad money'!BN223/100)*nGDP!BN223</f>
        <v>796275396909.97888</v>
      </c>
      <c r="BO223">
        <f>('broad money'!BO223/100)*nGDP!BO223</f>
        <v>834541468717.13318</v>
      </c>
      <c r="BP223">
        <f>('broad money'!BP223/100)*nGDP!BP223</f>
        <v>0</v>
      </c>
      <c r="BQ223">
        <f>('broad money'!BQ223/100)*nGDP!BQ223</f>
        <v>0</v>
      </c>
    </row>
    <row r="224" spans="1:69" x14ac:dyDescent="0.35">
      <c r="A224" t="s">
        <v>684</v>
      </c>
      <c r="B224" t="s">
        <v>685</v>
      </c>
      <c r="C224" t="s">
        <v>816</v>
      </c>
      <c r="D224" t="s">
        <v>817</v>
      </c>
      <c r="E224">
        <f>('broad money'!E224/100)*nGDP!E224</f>
        <v>0</v>
      </c>
      <c r="F224">
        <f>('broad money'!F224/100)*nGDP!F224</f>
        <v>0</v>
      </c>
      <c r="G224">
        <f>('broad money'!G224/100)*nGDP!G224</f>
        <v>0</v>
      </c>
      <c r="H224">
        <f>('broad money'!H224/100)*nGDP!H224</f>
        <v>0</v>
      </c>
      <c r="I224">
        <f>('broad money'!I224/100)*nGDP!I224</f>
        <v>0</v>
      </c>
      <c r="J224">
        <f>('broad money'!J224/100)*nGDP!J224</f>
        <v>0</v>
      </c>
      <c r="K224">
        <f>('broad money'!K224/100)*nGDP!K224</f>
        <v>0</v>
      </c>
      <c r="L224">
        <f>('broad money'!L224/100)*nGDP!L224</f>
        <v>0</v>
      </c>
      <c r="M224">
        <f>('broad money'!M224/100)*nGDP!M224</f>
        <v>0</v>
      </c>
      <c r="N224">
        <f>('broad money'!N224/100)*nGDP!N224</f>
        <v>0</v>
      </c>
      <c r="O224">
        <f>('broad money'!O224/100)*nGDP!O224</f>
        <v>1629457908.9857814</v>
      </c>
      <c r="P224">
        <f>('broad money'!P224/100)*nGDP!P224</f>
        <v>1908702875.1593542</v>
      </c>
      <c r="Q224">
        <f>('broad money'!Q224/100)*nGDP!Q224</f>
        <v>2263994834.3207617</v>
      </c>
      <c r="R224">
        <f>('broad money'!R224/100)*nGDP!R224</f>
        <v>2674038872.640316</v>
      </c>
      <c r="S224">
        <f>('broad money'!S224/100)*nGDP!S224</f>
        <v>3833931155.2214627</v>
      </c>
      <c r="T224">
        <f>('broad money'!T224/100)*nGDP!T224</f>
        <v>0</v>
      </c>
      <c r="U224">
        <f>('broad money'!U224/100)*nGDP!U224</f>
        <v>0</v>
      </c>
      <c r="V224">
        <f>('broad money'!V224/100)*nGDP!V224</f>
        <v>0</v>
      </c>
      <c r="W224">
        <f>('broad money'!W224/100)*nGDP!W224</f>
        <v>0</v>
      </c>
      <c r="X224">
        <f>('broad money'!X224/100)*nGDP!X224</f>
        <v>0</v>
      </c>
      <c r="Y224">
        <f>('broad money'!Y224/100)*nGDP!Y224</f>
        <v>0</v>
      </c>
      <c r="Z224">
        <f>('broad money'!Z224/100)*nGDP!Z224</f>
        <v>0</v>
      </c>
      <c r="AA224">
        <f>('broad money'!AA224/100)*nGDP!AA224</f>
        <v>0</v>
      </c>
      <c r="AB224">
        <f>('broad money'!AB224/100)*nGDP!AB224</f>
        <v>0</v>
      </c>
      <c r="AC224">
        <f>('broad money'!AC224/100)*nGDP!AC224</f>
        <v>0</v>
      </c>
      <c r="AD224">
        <f>('broad money'!AD224/100)*nGDP!AD224</f>
        <v>0</v>
      </c>
      <c r="AE224">
        <f>('broad money'!AE224/100)*nGDP!AE224</f>
        <v>14649670211.345127</v>
      </c>
      <c r="AF224">
        <f>('broad money'!AF224/100)*nGDP!AF224</f>
        <v>17166018673.874157</v>
      </c>
      <c r="AG224">
        <f>('broad money'!AG224/100)*nGDP!AG224</f>
        <v>19134778147.845268</v>
      </c>
      <c r="AH224">
        <f>('broad money'!AH224/100)*nGDP!AH224</f>
        <v>18840569459.352737</v>
      </c>
      <c r="AI224">
        <f>('broad money'!AI224/100)*nGDP!AI224</f>
        <v>0</v>
      </c>
      <c r="AJ224">
        <f>('broad money'!AJ224/100)*nGDP!AJ224</f>
        <v>0</v>
      </c>
      <c r="AK224">
        <f>('broad money'!AK224/100)*nGDP!AK224</f>
        <v>0</v>
      </c>
      <c r="AL224">
        <f>('broad money'!AL224/100)*nGDP!AL224</f>
        <v>0</v>
      </c>
      <c r="AM224">
        <f>('broad money'!AM224/100)*nGDP!AM224</f>
        <v>0</v>
      </c>
      <c r="AN224">
        <f>('broad money'!AN224/100)*nGDP!AN224</f>
        <v>0</v>
      </c>
      <c r="AO224">
        <f>('broad money'!AO224/100)*nGDP!AO224</f>
        <v>0</v>
      </c>
      <c r="AP224">
        <f>('broad money'!AP224/100)*nGDP!AP224</f>
        <v>0</v>
      </c>
      <c r="AQ224">
        <f>('broad money'!AQ224/100)*nGDP!AQ224</f>
        <v>0</v>
      </c>
      <c r="AR224">
        <f>('broad money'!AR224/100)*nGDP!AR224</f>
        <v>37706623090.916306</v>
      </c>
      <c r="AS224">
        <f>('broad money'!AS224/100)*nGDP!AS224</f>
        <v>41061930860.16433</v>
      </c>
      <c r="AT224">
        <f>('broad money'!AT224/100)*nGDP!AT224</f>
        <v>42854673750.487282</v>
      </c>
      <c r="AU224">
        <f>('broad money'!AU224/100)*nGDP!AU224</f>
        <v>46499934722.366646</v>
      </c>
      <c r="AV224">
        <f>('broad money'!AV224/100)*nGDP!AV224</f>
        <v>55713740985.530411</v>
      </c>
      <c r="AW224">
        <f>('broad money'!AW224/100)*nGDP!AW224</f>
        <v>66660761813.582954</v>
      </c>
      <c r="AX224">
        <f>('broad money'!AX224/100)*nGDP!AX224</f>
        <v>75813603935.048767</v>
      </c>
      <c r="AY224">
        <f>('broad money'!AY224/100)*nGDP!AY224</f>
        <v>90023299103.413132</v>
      </c>
      <c r="AZ224">
        <f>('broad money'!AZ224/100)*nGDP!AZ224</f>
        <v>0</v>
      </c>
      <c r="BA224">
        <f>('broad money'!BA224/100)*nGDP!BA224</f>
        <v>0</v>
      </c>
      <c r="BB224">
        <f>('broad money'!BB224/100)*nGDP!BB224</f>
        <v>0</v>
      </c>
      <c r="BC224">
        <f>('broad money'!BC224/100)*nGDP!BC224</f>
        <v>0</v>
      </c>
      <c r="BD224">
        <f>('broad money'!BD224/100)*nGDP!BD224</f>
        <v>0</v>
      </c>
      <c r="BE224">
        <f>('broad money'!BE224/100)*nGDP!BE224</f>
        <v>123174944768.24751</v>
      </c>
      <c r="BF224">
        <f>('broad money'!BF224/100)*nGDP!BF224</f>
        <v>129241739755.39096</v>
      </c>
      <c r="BG224">
        <f>('broad money'!BG224/100)*nGDP!BG224</f>
        <v>137843486796.50934</v>
      </c>
      <c r="BH224">
        <f>('broad money'!BH224/100)*nGDP!BH224</f>
        <v>133342537574.52795</v>
      </c>
      <c r="BI224">
        <f>('broad money'!BI224/100)*nGDP!BI224</f>
        <v>140380705438.81009</v>
      </c>
      <c r="BJ224">
        <f>('broad money'!BJ224/100)*nGDP!BJ224</f>
        <v>151144116087.46317</v>
      </c>
      <c r="BK224">
        <f>('broad money'!BK224/100)*nGDP!BK224</f>
        <v>161052467859.88443</v>
      </c>
      <c r="BL224">
        <f>('broad money'!BL224/100)*nGDP!BL224</f>
        <v>0</v>
      </c>
      <c r="BM224">
        <f>('broad money'!BM224/100)*nGDP!BM224</f>
        <v>0</v>
      </c>
      <c r="BN224">
        <f>('broad money'!BN224/100)*nGDP!BN224</f>
        <v>0</v>
      </c>
      <c r="BO224">
        <f>('broad money'!BO224/100)*nGDP!BO224</f>
        <v>0</v>
      </c>
      <c r="BP224">
        <f>('broad money'!BP224/100)*nGDP!BP224</f>
        <v>0</v>
      </c>
      <c r="BQ224">
        <f>('broad money'!BQ224/100)*nGDP!BQ224</f>
        <v>0</v>
      </c>
    </row>
    <row r="225" spans="1:69" x14ac:dyDescent="0.35">
      <c r="A225" t="s">
        <v>686</v>
      </c>
      <c r="B225" t="s">
        <v>687</v>
      </c>
      <c r="C225" t="s">
        <v>816</v>
      </c>
      <c r="D225" t="s">
        <v>817</v>
      </c>
      <c r="E225">
        <f>('broad money'!E225/100)*nGDP!E225</f>
        <v>0</v>
      </c>
      <c r="F225">
        <f>('broad money'!F225/100)*nGDP!F225</f>
        <v>0</v>
      </c>
      <c r="G225">
        <f>('broad money'!G225/100)*nGDP!G225</f>
        <v>0</v>
      </c>
      <c r="H225">
        <f>('broad money'!H225/100)*nGDP!H225</f>
        <v>0</v>
      </c>
      <c r="I225">
        <f>('broad money'!I225/100)*nGDP!I225</f>
        <v>0</v>
      </c>
      <c r="J225">
        <f>('broad money'!J225/100)*nGDP!J225</f>
        <v>0</v>
      </c>
      <c r="K225">
        <f>('broad money'!K225/100)*nGDP!K225</f>
        <v>0</v>
      </c>
      <c r="L225">
        <f>('broad money'!L225/100)*nGDP!L225</f>
        <v>0</v>
      </c>
      <c r="M225">
        <f>('broad money'!M225/100)*nGDP!M225</f>
        <v>0</v>
      </c>
      <c r="N225">
        <f>('broad money'!N225/100)*nGDP!N225</f>
        <v>0</v>
      </c>
      <c r="O225">
        <f>('broad money'!O225/100)*nGDP!O225</f>
        <v>0</v>
      </c>
      <c r="P225">
        <f>('broad money'!P225/100)*nGDP!P225</f>
        <v>0</v>
      </c>
      <c r="Q225">
        <f>('broad money'!Q225/100)*nGDP!Q225</f>
        <v>0</v>
      </c>
      <c r="R225">
        <f>('broad money'!R225/100)*nGDP!R225</f>
        <v>0</v>
      </c>
      <c r="S225">
        <f>('broad money'!S225/100)*nGDP!S225</f>
        <v>0</v>
      </c>
      <c r="T225">
        <f>('broad money'!T225/100)*nGDP!T225</f>
        <v>0</v>
      </c>
      <c r="U225">
        <f>('broad money'!U225/100)*nGDP!U225</f>
        <v>0</v>
      </c>
      <c r="V225">
        <f>('broad money'!V225/100)*nGDP!V225</f>
        <v>0</v>
      </c>
      <c r="W225">
        <f>('broad money'!W225/100)*nGDP!W225</f>
        <v>0</v>
      </c>
      <c r="X225">
        <f>('broad money'!X225/100)*nGDP!X225</f>
        <v>0</v>
      </c>
      <c r="Y225">
        <f>('broad money'!Y225/100)*nGDP!Y225</f>
        <v>0</v>
      </c>
      <c r="Z225">
        <f>('broad money'!Z225/100)*nGDP!Z225</f>
        <v>0</v>
      </c>
      <c r="AA225">
        <f>('broad money'!AA225/100)*nGDP!AA225</f>
        <v>0</v>
      </c>
      <c r="AB225">
        <f>('broad money'!AB225/100)*nGDP!AB225</f>
        <v>0</v>
      </c>
      <c r="AC225">
        <f>('broad money'!AC225/100)*nGDP!AC225</f>
        <v>0</v>
      </c>
      <c r="AD225">
        <f>('broad money'!AD225/100)*nGDP!AD225</f>
        <v>0</v>
      </c>
      <c r="AE225">
        <f>('broad money'!AE225/100)*nGDP!AE225</f>
        <v>0</v>
      </c>
      <c r="AF225">
        <f>('broad money'!AF225/100)*nGDP!AF225</f>
        <v>0</v>
      </c>
      <c r="AG225">
        <f>('broad money'!AG225/100)*nGDP!AG225</f>
        <v>0</v>
      </c>
      <c r="AH225">
        <f>('broad money'!AH225/100)*nGDP!AH225</f>
        <v>0</v>
      </c>
      <c r="AI225">
        <f>('broad money'!AI225/100)*nGDP!AI225</f>
        <v>0</v>
      </c>
      <c r="AJ225">
        <f>('broad money'!AJ225/100)*nGDP!AJ225</f>
        <v>0</v>
      </c>
      <c r="AK225">
        <f>('broad money'!AK225/100)*nGDP!AK225</f>
        <v>0</v>
      </c>
      <c r="AL225">
        <f>('broad money'!AL225/100)*nGDP!AL225</f>
        <v>0</v>
      </c>
      <c r="AM225">
        <f>('broad money'!AM225/100)*nGDP!AM225</f>
        <v>0</v>
      </c>
      <c r="AN225">
        <f>('broad money'!AN225/100)*nGDP!AN225</f>
        <v>14316962.745592354</v>
      </c>
      <c r="AO225">
        <f>('broad money'!AO225/100)*nGDP!AO225</f>
        <v>17026869.629314877</v>
      </c>
      <c r="AP225">
        <f>('broad money'!AP225/100)*nGDP!AP225</f>
        <v>17835133.77027946</v>
      </c>
      <c r="AQ225">
        <f>('broad money'!AQ225/100)*nGDP!AQ225</f>
        <v>12127375.540860634</v>
      </c>
      <c r="AR225">
        <f>('broad money'!AR225/100)*nGDP!AR225</f>
        <v>12630486.090801524</v>
      </c>
      <c r="AS225">
        <f>('broad money'!AS225/100)*nGDP!AS225</f>
        <v>14074101.185083516</v>
      </c>
      <c r="AT225">
        <f>('broad money'!AT225/100)*nGDP!AT225</f>
        <v>17311143.189933553</v>
      </c>
      <c r="AU225">
        <f>('broad money'!AU225/100)*nGDP!AU225</f>
        <v>21117290.589850184</v>
      </c>
      <c r="AV225">
        <f>('broad money'!AV225/100)*nGDP!AV225</f>
        <v>31582816.648966793</v>
      </c>
      <c r="AW225">
        <f>('broad money'!AW225/100)*nGDP!AW225</f>
        <v>30117071.507658325</v>
      </c>
      <c r="AX225">
        <f>('broad money'!AX225/100)*nGDP!AX225</f>
        <v>41059816.328328282</v>
      </c>
      <c r="AY225">
        <f>('broad money'!AY225/100)*nGDP!AY225</f>
        <v>45776256.348578535</v>
      </c>
      <c r="AZ225">
        <f>('broad money'!AZ225/100)*nGDP!AZ225</f>
        <v>56527551.580020241</v>
      </c>
      <c r="BA225">
        <f>('broad money'!BA225/100)*nGDP!BA225</f>
        <v>71268403.946160138</v>
      </c>
      <c r="BB225">
        <f>('broad money'!BB225/100)*nGDP!BB225</f>
        <v>69919296.41764003</v>
      </c>
      <c r="BC225">
        <f>('broad money'!BC225/100)*nGDP!BC225</f>
        <v>73957010.627185628</v>
      </c>
      <c r="BD225">
        <f>('broad money'!BD225/100)*nGDP!BD225</f>
        <v>85346264.956727654</v>
      </c>
      <c r="BE225">
        <f>('broad money'!BE225/100)*nGDP!BE225</f>
        <v>93208044.601249769</v>
      </c>
      <c r="BF225">
        <f>('broad money'!BF225/100)*nGDP!BF225</f>
        <v>113414870.93447708</v>
      </c>
      <c r="BG225">
        <f>('broad money'!BG225/100)*nGDP!BG225</f>
        <v>133585842.87222382</v>
      </c>
      <c r="BH225">
        <f>('broad money'!BH225/100)*nGDP!BH225</f>
        <v>127672167.85030915</v>
      </c>
      <c r="BI225">
        <f>('broad money'!BI225/100)*nGDP!BI225</f>
        <v>121327778.95564432</v>
      </c>
      <c r="BJ225">
        <f>('broad money'!BJ225/100)*nGDP!BJ225</f>
        <v>123088100.83541563</v>
      </c>
      <c r="BK225">
        <f>('broad money'!BK225/100)*nGDP!BK225</f>
        <v>148585739.66935936</v>
      </c>
      <c r="BL225">
        <f>('broad money'!BL225/100)*nGDP!BL225</f>
        <v>137959257.76743907</v>
      </c>
      <c r="BM225">
        <f>('broad money'!BM225/100)*nGDP!BM225</f>
        <v>155269022.94020626</v>
      </c>
      <c r="BN225">
        <f>('broad money'!BN225/100)*nGDP!BN225</f>
        <v>157055581.21917173</v>
      </c>
      <c r="BO225">
        <f>('broad money'!BO225/100)*nGDP!BO225</f>
        <v>152277915.48691952</v>
      </c>
      <c r="BP225">
        <f>('broad money'!BP225/100)*nGDP!BP225</f>
        <v>165908682.92587507</v>
      </c>
      <c r="BQ225">
        <f>('broad money'!BQ225/100)*nGDP!BQ225</f>
        <v>0</v>
      </c>
    </row>
    <row r="226" spans="1:69" x14ac:dyDescent="0.35">
      <c r="A226" t="s">
        <v>688</v>
      </c>
      <c r="B226" t="s">
        <v>689</v>
      </c>
      <c r="C226" t="s">
        <v>816</v>
      </c>
      <c r="D226" t="s">
        <v>817</v>
      </c>
      <c r="E226">
        <f>('broad money'!E226/100)*nGDP!E226</f>
        <v>0</v>
      </c>
      <c r="F226">
        <f>('broad money'!F226/100)*nGDP!F226</f>
        <v>0</v>
      </c>
      <c r="G226">
        <f>('broad money'!G226/100)*nGDP!G226</f>
        <v>0</v>
      </c>
      <c r="H226">
        <f>('broad money'!H226/100)*nGDP!H226</f>
        <v>0</v>
      </c>
      <c r="I226">
        <f>('broad money'!I226/100)*nGDP!I226</f>
        <v>0</v>
      </c>
      <c r="J226">
        <f>('broad money'!J226/100)*nGDP!J226</f>
        <v>0</v>
      </c>
      <c r="K226">
        <f>('broad money'!K226/100)*nGDP!K226</f>
        <v>0</v>
      </c>
      <c r="L226">
        <f>('broad money'!L226/100)*nGDP!L226</f>
        <v>47304999.999999903</v>
      </c>
      <c r="M226">
        <f>('broad money'!M226/100)*nGDP!M226</f>
        <v>54114999.999999948</v>
      </c>
      <c r="N226">
        <f>('broad money'!N226/100)*nGDP!N226</f>
        <v>63524999.999999881</v>
      </c>
      <c r="O226">
        <f>('broad money'!O226/100)*nGDP!O226</f>
        <v>70345000</v>
      </c>
      <c r="P226">
        <f>('broad money'!P226/100)*nGDP!P226</f>
        <v>80060000.000000089</v>
      </c>
      <c r="Q226">
        <f>('broad money'!Q226/100)*nGDP!Q226</f>
        <v>90570000.000000089</v>
      </c>
      <c r="R226">
        <f>('broad money'!R226/100)*nGDP!R226</f>
        <v>111340000</v>
      </c>
      <c r="S226">
        <f>('broad money'!S226/100)*nGDP!S226</f>
        <v>119324999.99999982</v>
      </c>
      <c r="T226">
        <f>('broad money'!T226/100)*nGDP!T226</f>
        <v>142089999.99999979</v>
      </c>
      <c r="U226">
        <f>('broad money'!U226/100)*nGDP!U226</f>
        <v>194764999.99999997</v>
      </c>
      <c r="V226">
        <f>('broad money'!V226/100)*nGDP!V226</f>
        <v>231569999.99999976</v>
      </c>
      <c r="W226">
        <f>('broad money'!W226/100)*nGDP!W226</f>
        <v>268994999.9999997</v>
      </c>
      <c r="X226">
        <f>('broad money'!X226/100)*nGDP!X226</f>
        <v>300605000.00000024</v>
      </c>
      <c r="Y226">
        <f>('broad money'!Y226/100)*nGDP!Y226</f>
        <v>324150000.00000018</v>
      </c>
      <c r="Z226">
        <f>('broad money'!Z226/100)*nGDP!Z226</f>
        <v>388010000.00000018</v>
      </c>
      <c r="AA226">
        <f>('broad money'!AA226/100)*nGDP!AA226</f>
        <v>431375000</v>
      </c>
      <c r="AB226">
        <f>('broad money'!AB226/100)*nGDP!AB226</f>
        <v>478749999.99999964</v>
      </c>
      <c r="AC226">
        <f>('broad money'!AC226/100)*nGDP!AC226</f>
        <v>576985000</v>
      </c>
      <c r="AD226">
        <f>('broad money'!AD226/100)*nGDP!AD226</f>
        <v>763850000</v>
      </c>
      <c r="AE226">
        <f>('broad money'!AE226/100)*nGDP!AE226</f>
        <v>957740000.00000155</v>
      </c>
      <c r="AF226">
        <f>('broad money'!AF226/100)*nGDP!AF226</f>
        <v>1227759999.9999979</v>
      </c>
      <c r="AG226">
        <f>('broad money'!AG226/100)*nGDP!AG226</f>
        <v>1518110000.0000012</v>
      </c>
      <c r="AH226">
        <f>('broad money'!AH226/100)*nGDP!AH226</f>
        <v>718587999.99999988</v>
      </c>
      <c r="AI226">
        <f>('broad money'!AI226/100)*nGDP!AI226</f>
        <v>374493000.00000006</v>
      </c>
      <c r="AJ226">
        <f>('broad money'!AJ226/100)*nGDP!AJ226</f>
        <v>463231000.00000155</v>
      </c>
      <c r="AK226">
        <f>('broad money'!AK226/100)*nGDP!AK226</f>
        <v>368946000.00000006</v>
      </c>
      <c r="AL226">
        <f>('broad money'!AL226/100)*nGDP!AL226</f>
        <v>270155882.35294139</v>
      </c>
      <c r="AM226">
        <f>('broad money'!AM226/100)*nGDP!AM226</f>
        <v>209452462.68656701</v>
      </c>
      <c r="AN226">
        <f>('broad money'!AN226/100)*nGDP!AN226</f>
        <v>178876696.83257946</v>
      </c>
      <c r="AO226">
        <f>('broad money'!AO226/100)*nGDP!AO226</f>
        <v>273159558.92254233</v>
      </c>
      <c r="AP226">
        <f>('broad money'!AP226/100)*nGDP!AP226</f>
        <v>326018500.00000018</v>
      </c>
      <c r="AQ226">
        <f>('broad money'!AQ226/100)*nGDP!AQ226</f>
        <v>449961144.79749966</v>
      </c>
      <c r="AR226">
        <f>('broad money'!AR226/100)*nGDP!AR226</f>
        <v>288491787.42093009</v>
      </c>
      <c r="AS226">
        <f>('broad money'!AS226/100)*nGDP!AS226</f>
        <v>339352612.24015129</v>
      </c>
      <c r="AT226">
        <f>('broad money'!AT226/100)*nGDP!AT226</f>
        <v>263347116.9159812</v>
      </c>
      <c r="AU226">
        <f>('broad money'!AU226/100)*nGDP!AU226</f>
        <v>529516520.10716397</v>
      </c>
      <c r="AV226">
        <f>('broad money'!AV226/100)*nGDP!AV226</f>
        <v>573483395.62968326</v>
      </c>
      <c r="AW226">
        <f>('broad money'!AW226/100)*nGDP!AW226</f>
        <v>722428687.91880155</v>
      </c>
      <c r="AX226">
        <f>('broad money'!AX226/100)*nGDP!AX226</f>
        <v>803594230.82315576</v>
      </c>
      <c r="AY226">
        <f>('broad money'!AY226/100)*nGDP!AY226</f>
        <v>1017215689.6417239</v>
      </c>
      <c r="AZ226">
        <f>('broad money'!AZ226/100)*nGDP!AZ226</f>
        <v>1309406399.7187152</v>
      </c>
      <c r="BA226">
        <f>('broad money'!BA226/100)*nGDP!BA226</f>
        <v>1582659850.2951024</v>
      </c>
      <c r="BB226">
        <f>('broad money'!BB226/100)*nGDP!BB226</f>
        <v>1818285053.7122035</v>
      </c>
      <c r="BC226">
        <f>('broad money'!BC226/100)*nGDP!BC226</f>
        <v>2012162097.9253764</v>
      </c>
      <c r="BD226">
        <f>('broad money'!BD226/100)*nGDP!BD226</f>
        <v>2053090575.2855487</v>
      </c>
      <c r="BE226">
        <f>('broad money'!BE226/100)*nGDP!BE226</f>
        <v>2462977007.5280299</v>
      </c>
      <c r="BF226">
        <f>('broad money'!BF226/100)*nGDP!BF226</f>
        <v>2735572704.7530332</v>
      </c>
      <c r="BG226">
        <f>('broad money'!BG226/100)*nGDP!BG226</f>
        <v>2884683965.0223737</v>
      </c>
      <c r="BH226">
        <f>('broad money'!BH226/100)*nGDP!BH226</f>
        <v>3113683947.820406</v>
      </c>
      <c r="BI226">
        <f>('broad money'!BI226/100)*nGDP!BI226</f>
        <v>2599685624.2627497</v>
      </c>
      <c r="BJ226">
        <f>('broad money'!BJ226/100)*nGDP!BJ226</f>
        <v>2350593250.2711039</v>
      </c>
      <c r="BK226">
        <f>('broad money'!BK226/100)*nGDP!BK226</f>
        <v>2572304202.1687994</v>
      </c>
      <c r="BL226">
        <f>('broad money'!BL226/100)*nGDP!BL226</f>
        <v>2567766349.9728155</v>
      </c>
      <c r="BM226">
        <f>('broad money'!BM226/100)*nGDP!BM226</f>
        <v>2472597218.1489654</v>
      </c>
      <c r="BN226">
        <f>('broad money'!BN226/100)*nGDP!BN226</f>
        <v>2401791326.456459</v>
      </c>
      <c r="BO226">
        <f>('broad money'!BO226/100)*nGDP!BO226</f>
        <v>2812105204.5303855</v>
      </c>
      <c r="BP226">
        <f>('broad money'!BP226/100)*nGDP!BP226</f>
        <v>2260030658.3921876</v>
      </c>
      <c r="BQ226">
        <f>('broad money'!BQ226/100)*nGDP!BQ226</f>
        <v>2750176015.3150802</v>
      </c>
    </row>
    <row r="227" spans="1:69" x14ac:dyDescent="0.35">
      <c r="A227" t="s">
        <v>690</v>
      </c>
      <c r="B227" t="s">
        <v>691</v>
      </c>
      <c r="C227" t="s">
        <v>816</v>
      </c>
      <c r="D227" t="s">
        <v>817</v>
      </c>
      <c r="E227">
        <f>('broad money'!E227/100)*nGDP!E227</f>
        <v>0</v>
      </c>
      <c r="F227">
        <f>('broad money'!F227/100)*nGDP!F227</f>
        <v>0</v>
      </c>
      <c r="G227">
        <f>('broad money'!G227/100)*nGDP!G227</f>
        <v>0</v>
      </c>
      <c r="H227">
        <f>('broad money'!H227/100)*nGDP!H227</f>
        <v>0</v>
      </c>
      <c r="I227">
        <f>('broad money'!I227/100)*nGDP!I227</f>
        <v>0</v>
      </c>
      <c r="J227">
        <f>('broad money'!J227/100)*nGDP!J227</f>
        <v>0</v>
      </c>
      <c r="K227">
        <f>('broad money'!K227/100)*nGDP!K227</f>
        <v>0</v>
      </c>
      <c r="L227">
        <f>('broad money'!L227/100)*nGDP!L227</f>
        <v>0</v>
      </c>
      <c r="M227">
        <f>('broad money'!M227/100)*nGDP!M227</f>
        <v>0</v>
      </c>
      <c r="N227">
        <f>('broad money'!N227/100)*nGDP!N227</f>
        <v>0</v>
      </c>
      <c r="O227">
        <f>('broad money'!O227/100)*nGDP!O227</f>
        <v>0</v>
      </c>
      <c r="P227">
        <f>('broad money'!P227/100)*nGDP!P227</f>
        <v>0</v>
      </c>
      <c r="Q227">
        <f>('broad money'!Q227/100)*nGDP!Q227</f>
        <v>0</v>
      </c>
      <c r="R227">
        <f>('broad money'!R227/100)*nGDP!R227</f>
        <v>0</v>
      </c>
      <c r="S227">
        <f>('broad money'!S227/100)*nGDP!S227</f>
        <v>0</v>
      </c>
      <c r="T227">
        <f>('broad money'!T227/100)*nGDP!T227</f>
        <v>0</v>
      </c>
      <c r="U227">
        <f>('broad money'!U227/100)*nGDP!U227</f>
        <v>0</v>
      </c>
      <c r="V227">
        <f>('broad money'!V227/100)*nGDP!V227</f>
        <v>0</v>
      </c>
      <c r="W227">
        <f>('broad money'!W227/100)*nGDP!W227</f>
        <v>0</v>
      </c>
      <c r="X227">
        <f>('broad money'!X227/100)*nGDP!X227</f>
        <v>0</v>
      </c>
      <c r="Y227">
        <f>('broad money'!Y227/100)*nGDP!Y227</f>
        <v>0</v>
      </c>
      <c r="Z227">
        <f>('broad money'!Z227/100)*nGDP!Z227</f>
        <v>0</v>
      </c>
      <c r="AA227">
        <f>('broad money'!AA227/100)*nGDP!AA227</f>
        <v>0</v>
      </c>
      <c r="AB227">
        <f>('broad money'!AB227/100)*nGDP!AB227</f>
        <v>0</v>
      </c>
      <c r="AC227">
        <f>('broad money'!AC227/100)*nGDP!AC227</f>
        <v>0</v>
      </c>
      <c r="AD227">
        <f>('broad money'!AD227/100)*nGDP!AD227</f>
        <v>0</v>
      </c>
      <c r="AE227">
        <f>('broad money'!AE227/100)*nGDP!AE227</f>
        <v>0</v>
      </c>
      <c r="AF227">
        <f>('broad money'!AF227/100)*nGDP!AF227</f>
        <v>0</v>
      </c>
      <c r="AG227">
        <f>('broad money'!AG227/100)*nGDP!AG227</f>
        <v>0</v>
      </c>
      <c r="AH227">
        <f>('broad money'!AH227/100)*nGDP!AH227</f>
        <v>0</v>
      </c>
      <c r="AI227">
        <f>('broad money'!AI227/100)*nGDP!AI227</f>
        <v>0</v>
      </c>
      <c r="AJ227">
        <f>('broad money'!AJ227/100)*nGDP!AJ227</f>
        <v>0</v>
      </c>
      <c r="AK227">
        <f>('broad money'!AK227/100)*nGDP!AK227</f>
        <v>0</v>
      </c>
      <c r="AL227">
        <f>('broad money'!AL227/100)*nGDP!AL227</f>
        <v>0</v>
      </c>
      <c r="AM227">
        <f>('broad money'!AM227/100)*nGDP!AM227</f>
        <v>0</v>
      </c>
      <c r="AN227">
        <f>('broad money'!AN227/100)*nGDP!AN227</f>
        <v>0</v>
      </c>
      <c r="AO227">
        <f>('broad money'!AO227/100)*nGDP!AO227</f>
        <v>0</v>
      </c>
      <c r="AP227">
        <f>('broad money'!AP227/100)*nGDP!AP227</f>
        <v>0</v>
      </c>
      <c r="AQ227">
        <f>('broad money'!AQ227/100)*nGDP!AQ227</f>
        <v>0</v>
      </c>
      <c r="AR227">
        <f>('broad money'!AR227/100)*nGDP!AR227</f>
        <v>0</v>
      </c>
      <c r="AS227">
        <f>('broad money'!AS227/100)*nGDP!AS227</f>
        <v>0</v>
      </c>
      <c r="AT227">
        <f>('broad money'!AT227/100)*nGDP!AT227</f>
        <v>0</v>
      </c>
      <c r="AU227">
        <f>('broad money'!AU227/100)*nGDP!AU227</f>
        <v>0</v>
      </c>
      <c r="AV227">
        <f>('broad money'!AV227/100)*nGDP!AV227</f>
        <v>0</v>
      </c>
      <c r="AW227">
        <f>('broad money'!AW227/100)*nGDP!AW227</f>
        <v>0</v>
      </c>
      <c r="AX227">
        <f>('broad money'!AX227/100)*nGDP!AX227</f>
        <v>0</v>
      </c>
      <c r="AY227">
        <f>('broad money'!AY227/100)*nGDP!AY227</f>
        <v>0</v>
      </c>
      <c r="AZ227">
        <f>('broad money'!AZ227/100)*nGDP!AZ227</f>
        <v>0</v>
      </c>
      <c r="BA227">
        <f>('broad money'!BA227/100)*nGDP!BA227</f>
        <v>0</v>
      </c>
      <c r="BB227">
        <f>('broad money'!BB227/100)*nGDP!BB227</f>
        <v>0</v>
      </c>
      <c r="BC227">
        <f>('broad money'!BC227/100)*nGDP!BC227</f>
        <v>0</v>
      </c>
      <c r="BD227">
        <f>('broad money'!BD227/100)*nGDP!BD227</f>
        <v>0</v>
      </c>
      <c r="BE227">
        <f>('broad money'!BE227/100)*nGDP!BE227</f>
        <v>0</v>
      </c>
      <c r="BF227">
        <f>('broad money'!BF227/100)*nGDP!BF227</f>
        <v>0</v>
      </c>
      <c r="BG227">
        <f>('broad money'!BG227/100)*nGDP!BG227</f>
        <v>0</v>
      </c>
      <c r="BH227">
        <f>('broad money'!BH227/100)*nGDP!BH227</f>
        <v>0</v>
      </c>
      <c r="BI227">
        <f>('broad money'!BI227/100)*nGDP!BI227</f>
        <v>0</v>
      </c>
      <c r="BJ227">
        <f>('broad money'!BJ227/100)*nGDP!BJ227</f>
        <v>0</v>
      </c>
      <c r="BK227">
        <f>('broad money'!BK227/100)*nGDP!BK227</f>
        <v>0</v>
      </c>
      <c r="BL227">
        <f>('broad money'!BL227/100)*nGDP!BL227</f>
        <v>0</v>
      </c>
      <c r="BM227">
        <f>('broad money'!BM227/100)*nGDP!BM227</f>
        <v>0</v>
      </c>
      <c r="BN227">
        <f>('broad money'!BN227/100)*nGDP!BN227</f>
        <v>0</v>
      </c>
      <c r="BO227">
        <f>('broad money'!BO227/100)*nGDP!BO227</f>
        <v>0</v>
      </c>
      <c r="BP227">
        <f>('broad money'!BP227/100)*nGDP!BP227</f>
        <v>0</v>
      </c>
      <c r="BQ227">
        <f>('broad money'!BQ227/100)*nGDP!BQ227</f>
        <v>0</v>
      </c>
    </row>
    <row r="228" spans="1:69" x14ac:dyDescent="0.35">
      <c r="A228" t="s">
        <v>692</v>
      </c>
      <c r="B228" t="s">
        <v>693</v>
      </c>
      <c r="C228" t="s">
        <v>816</v>
      </c>
      <c r="D228" t="s">
        <v>817</v>
      </c>
      <c r="E228">
        <f>('broad money'!E228/100)*nGDP!E228</f>
        <v>0</v>
      </c>
      <c r="F228">
        <f>('broad money'!F228/100)*nGDP!F228</f>
        <v>0</v>
      </c>
      <c r="G228">
        <f>('broad money'!G228/100)*nGDP!G228</f>
        <v>0</v>
      </c>
      <c r="H228">
        <f>('broad money'!H228/100)*nGDP!H228</f>
        <v>0</v>
      </c>
      <c r="I228">
        <f>('broad money'!I228/100)*nGDP!I228</f>
        <v>0</v>
      </c>
      <c r="J228">
        <f>('broad money'!J228/100)*nGDP!J228</f>
        <v>0</v>
      </c>
      <c r="K228">
        <f>('broad money'!K228/100)*nGDP!K228</f>
        <v>0</v>
      </c>
      <c r="L228">
        <f>('broad money'!L228/100)*nGDP!L228</f>
        <v>0</v>
      </c>
      <c r="M228">
        <f>('broad money'!M228/100)*nGDP!M228</f>
        <v>0</v>
      </c>
      <c r="N228">
        <f>('broad money'!N228/100)*nGDP!N228</f>
        <v>0</v>
      </c>
      <c r="O228">
        <f>('broad money'!O228/100)*nGDP!O228</f>
        <v>0</v>
      </c>
      <c r="P228">
        <f>('broad money'!P228/100)*nGDP!P228</f>
        <v>0</v>
      </c>
      <c r="Q228">
        <f>('broad money'!Q228/100)*nGDP!Q228</f>
        <v>0</v>
      </c>
      <c r="R228">
        <f>('broad money'!R228/100)*nGDP!R228</f>
        <v>0</v>
      </c>
      <c r="S228">
        <f>('broad money'!S228/100)*nGDP!S228</f>
        <v>0</v>
      </c>
      <c r="T228">
        <f>('broad money'!T228/100)*nGDP!T228</f>
        <v>0</v>
      </c>
      <c r="U228">
        <f>('broad money'!U228/100)*nGDP!U228</f>
        <v>0</v>
      </c>
      <c r="V228">
        <f>('broad money'!V228/100)*nGDP!V228</f>
        <v>0</v>
      </c>
      <c r="W228">
        <f>('broad money'!W228/100)*nGDP!W228</f>
        <v>0</v>
      </c>
      <c r="X228">
        <f>('broad money'!X228/100)*nGDP!X228</f>
        <v>0</v>
      </c>
      <c r="Y228">
        <f>('broad money'!Y228/100)*nGDP!Y228</f>
        <v>0</v>
      </c>
      <c r="Z228">
        <f>('broad money'!Z228/100)*nGDP!Z228</f>
        <v>0</v>
      </c>
      <c r="AA228">
        <f>('broad money'!AA228/100)*nGDP!AA228</f>
        <v>0</v>
      </c>
      <c r="AB228">
        <f>('broad money'!AB228/100)*nGDP!AB228</f>
        <v>0</v>
      </c>
      <c r="AC228">
        <f>('broad money'!AC228/100)*nGDP!AC228</f>
        <v>0</v>
      </c>
      <c r="AD228">
        <f>('broad money'!AD228/100)*nGDP!AD228</f>
        <v>0</v>
      </c>
      <c r="AE228">
        <f>('broad money'!AE228/100)*nGDP!AE228</f>
        <v>0</v>
      </c>
      <c r="AF228">
        <f>('broad money'!AF228/100)*nGDP!AF228</f>
        <v>0</v>
      </c>
      <c r="AG228">
        <f>('broad money'!AG228/100)*nGDP!AG228</f>
        <v>0</v>
      </c>
      <c r="AH228">
        <f>('broad money'!AH228/100)*nGDP!AH228</f>
        <v>0</v>
      </c>
      <c r="AI228">
        <f>('broad money'!AI228/100)*nGDP!AI228</f>
        <v>0</v>
      </c>
      <c r="AJ228">
        <f>('broad money'!AJ228/100)*nGDP!AJ228</f>
        <v>0</v>
      </c>
      <c r="AK228">
        <f>('broad money'!AK228/100)*nGDP!AK228</f>
        <v>0</v>
      </c>
      <c r="AL228">
        <f>('broad money'!AL228/100)*nGDP!AL228</f>
        <v>0</v>
      </c>
      <c r="AM228">
        <f>('broad money'!AM228/100)*nGDP!AM228</f>
        <v>0</v>
      </c>
      <c r="AN228">
        <f>('broad money'!AN228/100)*nGDP!AN228</f>
        <v>0</v>
      </c>
      <c r="AO228">
        <f>('broad money'!AO228/100)*nGDP!AO228</f>
        <v>0</v>
      </c>
      <c r="AP228">
        <f>('broad money'!AP228/100)*nGDP!AP228</f>
        <v>0</v>
      </c>
      <c r="AQ228">
        <f>('broad money'!AQ228/100)*nGDP!AQ228</f>
        <v>0</v>
      </c>
      <c r="AR228">
        <f>('broad money'!AR228/100)*nGDP!AR228</f>
        <v>0</v>
      </c>
      <c r="AS228">
        <f>('broad money'!AS228/100)*nGDP!AS228</f>
        <v>0</v>
      </c>
      <c r="AT228">
        <f>('broad money'!AT228/100)*nGDP!AT228</f>
        <v>0</v>
      </c>
      <c r="AU228">
        <f>('broad money'!AU228/100)*nGDP!AU228</f>
        <v>0</v>
      </c>
      <c r="AV228">
        <f>('broad money'!AV228/100)*nGDP!AV228</f>
        <v>0</v>
      </c>
      <c r="AW228">
        <f>('broad money'!AW228/100)*nGDP!AW228</f>
        <v>0</v>
      </c>
      <c r="AX228">
        <f>('broad money'!AX228/100)*nGDP!AX228</f>
        <v>0</v>
      </c>
      <c r="AY228">
        <f>('broad money'!AY228/100)*nGDP!AY228</f>
        <v>0</v>
      </c>
      <c r="AZ228">
        <f>('broad money'!AZ228/100)*nGDP!AZ228</f>
        <v>0</v>
      </c>
      <c r="BA228">
        <f>('broad money'!BA228/100)*nGDP!BA228</f>
        <v>0</v>
      </c>
      <c r="BB228">
        <f>('broad money'!BB228/100)*nGDP!BB228</f>
        <v>0</v>
      </c>
      <c r="BC228">
        <f>('broad money'!BC228/100)*nGDP!BC228</f>
        <v>0</v>
      </c>
      <c r="BD228">
        <f>('broad money'!BD228/100)*nGDP!BD228</f>
        <v>0</v>
      </c>
      <c r="BE228">
        <f>('broad money'!BE228/100)*nGDP!BE228</f>
        <v>0</v>
      </c>
      <c r="BF228">
        <f>('broad money'!BF228/100)*nGDP!BF228</f>
        <v>0</v>
      </c>
      <c r="BG228">
        <f>('broad money'!BG228/100)*nGDP!BG228</f>
        <v>0</v>
      </c>
      <c r="BH228">
        <f>('broad money'!BH228/100)*nGDP!BH228</f>
        <v>0</v>
      </c>
      <c r="BI228">
        <f>('broad money'!BI228/100)*nGDP!BI228</f>
        <v>0</v>
      </c>
      <c r="BJ228">
        <f>('broad money'!BJ228/100)*nGDP!BJ228</f>
        <v>0</v>
      </c>
      <c r="BK228">
        <f>('broad money'!BK228/100)*nGDP!BK228</f>
        <v>0</v>
      </c>
      <c r="BL228">
        <f>('broad money'!BL228/100)*nGDP!BL228</f>
        <v>0</v>
      </c>
      <c r="BM228">
        <f>('broad money'!BM228/100)*nGDP!BM228</f>
        <v>0</v>
      </c>
      <c r="BN228">
        <f>('broad money'!BN228/100)*nGDP!BN228</f>
        <v>0</v>
      </c>
      <c r="BO228">
        <f>('broad money'!BO228/100)*nGDP!BO228</f>
        <v>0</v>
      </c>
      <c r="BP228">
        <f>('broad money'!BP228/100)*nGDP!BP228</f>
        <v>0</v>
      </c>
      <c r="BQ228">
        <f>('broad money'!BQ228/100)*nGDP!BQ228</f>
        <v>0</v>
      </c>
    </row>
    <row r="229" spans="1:69" x14ac:dyDescent="0.35">
      <c r="A229" t="s">
        <v>694</v>
      </c>
      <c r="B229" t="s">
        <v>695</v>
      </c>
      <c r="C229" t="s">
        <v>816</v>
      </c>
      <c r="D229" t="s">
        <v>817</v>
      </c>
      <c r="E229">
        <f>('broad money'!E229/100)*nGDP!E229</f>
        <v>8613220565.1222744</v>
      </c>
      <c r="F229">
        <f>('broad money'!F229/100)*nGDP!F229</f>
        <v>9143838870.505394</v>
      </c>
      <c r="G229">
        <f>('broad money'!G229/100)*nGDP!G229</f>
        <v>10029942444.959366</v>
      </c>
      <c r="H229">
        <f>('broad money'!H229/100)*nGDP!H229</f>
        <v>10908507180.101908</v>
      </c>
      <c r="I229">
        <f>('broad money'!I229/100)*nGDP!I229</f>
        <v>11695832629.21863</v>
      </c>
      <c r="J229">
        <f>('broad money'!J229/100)*nGDP!J229</f>
        <v>12425940220.997166</v>
      </c>
      <c r="K229">
        <f>('broad money'!K229/100)*nGDP!K229</f>
        <v>13606058528.59783</v>
      </c>
      <c r="L229">
        <f>('broad money'!L229/100)*nGDP!L229</f>
        <v>15340378177.376446</v>
      </c>
      <c r="M229">
        <f>('broad money'!M229/100)*nGDP!M229</f>
        <v>17119737558.451662</v>
      </c>
      <c r="N229">
        <f>('broad money'!N229/100)*nGDP!N229</f>
        <v>18044308543.751316</v>
      </c>
      <c r="O229">
        <f>('broad money'!O229/100)*nGDP!O229</f>
        <v>19113121472.202873</v>
      </c>
      <c r="P229">
        <f>('broad money'!P229/100)*nGDP!P229</f>
        <v>21252853157.494301</v>
      </c>
      <c r="Q229">
        <f>('broad money'!Q229/100)*nGDP!Q229</f>
        <v>25831933478.918182</v>
      </c>
      <c r="R229">
        <f>('broad money'!R229/100)*nGDP!R229</f>
        <v>32041764934.856773</v>
      </c>
      <c r="S229">
        <f>('broad money'!S229/100)*nGDP!S229</f>
        <v>34576294093.796463</v>
      </c>
      <c r="T229">
        <f>('broad money'!T229/100)*nGDP!T229</f>
        <v>41275709262.559593</v>
      </c>
      <c r="U229">
        <f>('broad money'!U229/100)*nGDP!U229</f>
        <v>41331068206.340782</v>
      </c>
      <c r="V229">
        <f>('broad money'!V229/100)*nGDP!V229</f>
        <v>43822518743.305962</v>
      </c>
      <c r="W229">
        <f>('broad money'!W229/100)*nGDP!W229</f>
        <v>51021135332.521812</v>
      </c>
      <c r="X229">
        <f>('broad money'!X229/100)*nGDP!X229</f>
        <v>62980103099.99749</v>
      </c>
      <c r="Y229">
        <f>('broad money'!Y229/100)*nGDP!Y229</f>
        <v>71627104217.893127</v>
      </c>
      <c r="Z229">
        <f>('broad money'!Z229/100)*nGDP!Z229</f>
        <v>67787455069.692047</v>
      </c>
      <c r="AA229">
        <f>('broad money'!AA229/100)*nGDP!AA229</f>
        <v>59014102441.664612</v>
      </c>
      <c r="AB229">
        <f>('broad money'!AB229/100)*nGDP!AB229</f>
        <v>51845939142.569725</v>
      </c>
      <c r="AC229">
        <f>('broad money'!AC229/100)*nGDP!AC229</f>
        <v>52132546725.017693</v>
      </c>
      <c r="AD229">
        <f>('broad money'!AD229/100)*nGDP!AD229</f>
        <v>51770708632.131805</v>
      </c>
      <c r="AE229">
        <f>('broad money'!AE229/100)*nGDP!AE229</f>
        <v>71059295861.642899</v>
      </c>
      <c r="AF229">
        <f>('broad money'!AF229/100)*nGDP!AF229</f>
        <v>84598763484.953629</v>
      </c>
      <c r="AG229">
        <f>('broad money'!AG229/100)*nGDP!AG229</f>
        <v>94180049614.83226</v>
      </c>
      <c r="AH229">
        <f>('broad money'!AH229/100)*nGDP!AH229</f>
        <v>99320758814.313599</v>
      </c>
      <c r="AI229">
        <f>('broad money'!AI229/100)*nGDP!AI229</f>
        <v>109020240589.3089</v>
      </c>
      <c r="AJ229">
        <f>('broad money'!AJ229/100)*nGDP!AJ229</f>
        <v>111132534105.00208</v>
      </c>
      <c r="AK229">
        <f>('broad money'!AK229/100)*nGDP!AK229</f>
        <v>119183351076.6165</v>
      </c>
      <c r="AL229">
        <f>('broad money'!AL229/100)*nGDP!AL229</f>
        <v>92893208623.480759</v>
      </c>
      <c r="AM229">
        <f>('broad money'!AM229/100)*nGDP!AM229</f>
        <v>94355754276.827347</v>
      </c>
      <c r="AN229">
        <f>('broad money'!AN229/100)*nGDP!AN229</f>
        <v>105218622516.92781</v>
      </c>
      <c r="AO229">
        <f>('broad money'!AO229/100)*nGDP!AO229</f>
        <v>121842976439.00969</v>
      </c>
      <c r="AP229">
        <f>('broad money'!AP229/100)*nGDP!AP229</f>
        <v>108221063799.13304</v>
      </c>
      <c r="AQ229">
        <f>('broad money'!AQ229/100)*nGDP!AQ229</f>
        <v>103479289047.66077</v>
      </c>
      <c r="AR229">
        <f>('broad money'!AR229/100)*nGDP!AR229</f>
        <v>108042578427.57555</v>
      </c>
      <c r="AS229">
        <f>('broad money'!AS229/100)*nGDP!AS229</f>
        <v>99303114972.386383</v>
      </c>
      <c r="AT229">
        <f>('broad money'!AT229/100)*nGDP!AT229</f>
        <v>107840857383.50868</v>
      </c>
      <c r="AU229">
        <f>('broad money'!AU229/100)*nGDP!AU229</f>
        <v>123843854946.54448</v>
      </c>
      <c r="AV229">
        <f>('broad money'!AV229/100)*nGDP!AV229</f>
        <v>155705576097.8446</v>
      </c>
      <c r="AW229">
        <f>('broad money'!AW229/100)*nGDP!AW229</f>
        <v>177102695641.52472</v>
      </c>
      <c r="AX229">
        <f>('broad money'!AX229/100)*nGDP!AX229</f>
        <v>202864139379.90964</v>
      </c>
      <c r="AY229">
        <f>('broad money'!AY229/100)*nGDP!AY229</f>
        <v>236338673389.17368</v>
      </c>
      <c r="AZ229">
        <f>('broad money'!AZ229/100)*nGDP!AZ229</f>
        <v>305958750073.97778</v>
      </c>
      <c r="BA229">
        <f>('broad money'!BA229/100)*nGDP!BA229</f>
        <v>322274278951.91986</v>
      </c>
      <c r="BB229">
        <f>('broad money'!BB229/100)*nGDP!BB229</f>
        <v>278929551333.97772</v>
      </c>
      <c r="BC229">
        <f>('broad money'!BC229/100)*nGDP!BC229</f>
        <v>306576148605.81415</v>
      </c>
      <c r="BD229">
        <f>('broad money'!BD229/100)*nGDP!BD229</f>
        <v>362909259094.80371</v>
      </c>
      <c r="BE229">
        <f>('broad money'!BE229/100)*nGDP!BE229</f>
        <v>359550156032.8457</v>
      </c>
      <c r="BF229">
        <f>('broad money'!BF229/100)*nGDP!BF229</f>
        <v>388229198622.55011</v>
      </c>
      <c r="BG229">
        <f>('broad money'!BG229/100)*nGDP!BG229</f>
        <v>384002267962.04785</v>
      </c>
      <c r="BH229">
        <f>('broad money'!BH229/100)*nGDP!BH229</f>
        <v>333107767593.71777</v>
      </c>
      <c r="BI229">
        <f>('broad money'!BI229/100)*nGDP!BI229</f>
        <v>357192826046.12024</v>
      </c>
      <c r="BJ229">
        <f>('broad money'!BJ229/100)*nGDP!BJ229</f>
        <v>393744273725.35913</v>
      </c>
      <c r="BK229">
        <f>('broad money'!BK229/100)*nGDP!BK229</f>
        <v>402022620602.27692</v>
      </c>
      <c r="BL229">
        <f>('broad money'!BL229/100)*nGDP!BL229</f>
        <v>395543126403.57745</v>
      </c>
      <c r="BM229">
        <f>('broad money'!BM229/100)*nGDP!BM229</f>
        <v>479853497462.69739</v>
      </c>
      <c r="BN229">
        <f>('broad money'!BN229/100)*nGDP!BN229</f>
        <v>569148257291.77124</v>
      </c>
      <c r="BO229">
        <f>('broad money'!BO229/100)*nGDP!BO229</f>
        <v>496475800550.74683</v>
      </c>
      <c r="BP229">
        <f>('broad money'!BP229/100)*nGDP!BP229</f>
        <v>467205903986.60388</v>
      </c>
      <c r="BQ229">
        <f>('broad money'!BQ229/100)*nGDP!BQ229</f>
        <v>470498302134.84546</v>
      </c>
    </row>
    <row r="230" spans="1:69" x14ac:dyDescent="0.35">
      <c r="A230" t="s">
        <v>696</v>
      </c>
      <c r="B230" t="s">
        <v>697</v>
      </c>
      <c r="C230" t="s">
        <v>816</v>
      </c>
      <c r="D230" t="s">
        <v>817</v>
      </c>
      <c r="E230">
        <f>('broad money'!E230/100)*nGDP!E230</f>
        <v>0</v>
      </c>
      <c r="F230">
        <f>('broad money'!F230/100)*nGDP!F230</f>
        <v>0</v>
      </c>
      <c r="G230">
        <f>('broad money'!G230/100)*nGDP!G230</f>
        <v>0</v>
      </c>
      <c r="H230">
        <f>('broad money'!H230/100)*nGDP!H230</f>
        <v>0</v>
      </c>
      <c r="I230">
        <f>('broad money'!I230/100)*nGDP!I230</f>
        <v>0</v>
      </c>
      <c r="J230">
        <f>('broad money'!J230/100)*nGDP!J230</f>
        <v>0</v>
      </c>
      <c r="K230">
        <f>('broad money'!K230/100)*nGDP!K230</f>
        <v>0</v>
      </c>
      <c r="L230">
        <f>('broad money'!L230/100)*nGDP!L230</f>
        <v>0</v>
      </c>
      <c r="M230">
        <f>('broad money'!M230/100)*nGDP!M230</f>
        <v>0</v>
      </c>
      <c r="N230">
        <f>('broad money'!N230/100)*nGDP!N230</f>
        <v>0</v>
      </c>
      <c r="O230">
        <f>('broad money'!O230/100)*nGDP!O230</f>
        <v>0</v>
      </c>
      <c r="P230">
        <f>('broad money'!P230/100)*nGDP!P230</f>
        <v>0</v>
      </c>
      <c r="Q230">
        <f>('broad money'!Q230/100)*nGDP!Q230</f>
        <v>0</v>
      </c>
      <c r="R230">
        <f>('broad money'!R230/100)*nGDP!R230</f>
        <v>0</v>
      </c>
      <c r="S230">
        <f>('broad money'!S230/100)*nGDP!S230</f>
        <v>59826896.27463457</v>
      </c>
      <c r="T230">
        <f>('broad money'!T230/100)*nGDP!T230</f>
        <v>83164752.781579047</v>
      </c>
      <c r="U230">
        <f>('broad money'!U230/100)*nGDP!U230</f>
        <v>88670772.167693019</v>
      </c>
      <c r="V230">
        <f>('broad money'!V230/100)*nGDP!V230</f>
        <v>102906625.72665651</v>
      </c>
      <c r="W230">
        <f>('broad money'!W230/100)*nGDP!W230</f>
        <v>131767032.94175814</v>
      </c>
      <c r="X230">
        <f>('broad money'!X230/100)*nGDP!X230</f>
        <v>139705393.20503655</v>
      </c>
      <c r="Y230">
        <f>('broad money'!Y230/100)*nGDP!Y230</f>
        <v>171672012.26448736</v>
      </c>
      <c r="Z230">
        <f>('broad money'!Z230/100)*nGDP!Z230</f>
        <v>161030516.91072816</v>
      </c>
      <c r="AA230">
        <f>('broad money'!AA230/100)*nGDP!AA230</f>
        <v>148629233.68231833</v>
      </c>
      <c r="AB230">
        <f>('broad money'!AB230/100)*nGDP!AB230</f>
        <v>177849385.15393564</v>
      </c>
      <c r="AC230">
        <f>('broad money'!AC230/100)*nGDP!AC230</f>
        <v>161779109.95697773</v>
      </c>
      <c r="AD230">
        <f>('broad money'!AD230/100)*nGDP!AD230</f>
        <v>131585807.71085975</v>
      </c>
      <c r="AE230">
        <f>('broad money'!AE230/100)*nGDP!AE230</f>
        <v>142623823.21122852</v>
      </c>
      <c r="AF230">
        <f>('broad money'!AF230/100)*nGDP!AF230</f>
        <v>182584958.10234925</v>
      </c>
      <c r="AG230">
        <f>('broad money'!AG230/100)*nGDP!AG230</f>
        <v>224337443.94027114</v>
      </c>
      <c r="AH230">
        <f>('broad money'!AH230/100)*nGDP!AH230</f>
        <v>244374736.19511715</v>
      </c>
      <c r="AI230">
        <f>('broad money'!AI230/100)*nGDP!AI230</f>
        <v>249193664.02545357</v>
      </c>
      <c r="AJ230">
        <f>('broad money'!AJ230/100)*nGDP!AJ230</f>
        <v>280406617.86141765</v>
      </c>
      <c r="AK230">
        <f>('broad money'!AK230/100)*nGDP!AK230</f>
        <v>329085341.09580153</v>
      </c>
      <c r="AL230">
        <f>('broad money'!AL230/100)*nGDP!AL230</f>
        <v>326177831.66479981</v>
      </c>
      <c r="AM230">
        <f>('broad money'!AM230/100)*nGDP!AM230</f>
        <v>332816454.21676958</v>
      </c>
      <c r="AN230">
        <f>('broad money'!AN230/100)*nGDP!AN230</f>
        <v>338405358.57307005</v>
      </c>
      <c r="AO230">
        <f>('broad money'!AO230/100)*nGDP!AO230</f>
        <v>332123072.58610451</v>
      </c>
      <c r="AP230">
        <f>('broad money'!AP230/100)*nGDP!AP230</f>
        <v>370021280.55743492</v>
      </c>
      <c r="AQ230">
        <f>('broad money'!AQ230/100)*nGDP!AQ230</f>
        <v>348123215.08808106</v>
      </c>
      <c r="AR230">
        <f>('broad money'!AR230/100)*nGDP!AR230</f>
        <v>364236979.75148296</v>
      </c>
      <c r="AS230">
        <f>('broad money'!AS230/100)*nGDP!AS230</f>
        <v>299470966.71560037</v>
      </c>
      <c r="AT230">
        <f>('broad money'!AT230/100)*nGDP!AT230</f>
        <v>264893426.72288662</v>
      </c>
      <c r="AU230">
        <f>('broad money'!AU230/100)*nGDP!AU230</f>
        <v>244997531.95859841</v>
      </c>
      <c r="AV230">
        <f>('broad money'!AV230/100)*nGDP!AV230</f>
        <v>390683682.96159047</v>
      </c>
      <c r="AW230">
        <f>('broad money'!AW230/100)*nGDP!AW230</f>
        <v>489595433.1537571</v>
      </c>
      <c r="AX230">
        <f>('broad money'!AX230/100)*nGDP!AX230</f>
        <v>545641414.42460549</v>
      </c>
      <c r="AY230">
        <f>('broad money'!AY230/100)*nGDP!AY230</f>
        <v>640960961.32509947</v>
      </c>
      <c r="AZ230">
        <f>('broad money'!AZ230/100)*nGDP!AZ230</f>
        <v>748288040.13276923</v>
      </c>
      <c r="BA230">
        <f>('broad money'!BA230/100)*nGDP!BA230</f>
        <v>736327117.69673717</v>
      </c>
      <c r="BB230">
        <f>('broad money'!BB230/100)*nGDP!BB230</f>
        <v>910258065.15568089</v>
      </c>
      <c r="BC230">
        <f>('broad money'!BC230/100)*nGDP!BC230</f>
        <v>1136795653.2994065</v>
      </c>
      <c r="BD230">
        <f>('broad money'!BD230/100)*nGDP!BD230</f>
        <v>1208958692.3870823</v>
      </c>
      <c r="BE230">
        <f>('broad money'!BE230/100)*nGDP!BE230</f>
        <v>1176355043.7035768</v>
      </c>
      <c r="BF230">
        <f>('broad money'!BF230/100)*nGDP!BF230</f>
        <v>1159696307.1389766</v>
      </c>
      <c r="BG230">
        <f>('broad money'!BG230/100)*nGDP!BG230</f>
        <v>1072424031.5753106</v>
      </c>
      <c r="BH230">
        <f>('broad money'!BH230/100)*nGDP!BH230</f>
        <v>1037091581.7280295</v>
      </c>
      <c r="BI230">
        <f>('broad money'!BI230/100)*nGDP!BI230</f>
        <v>1135861429.4653814</v>
      </c>
      <c r="BJ230">
        <f>('broad money'!BJ230/100)*nGDP!BJ230</f>
        <v>1301111720.5822456</v>
      </c>
      <c r="BK230">
        <f>('broad money'!BK230/100)*nGDP!BK230</f>
        <v>1363104737.3926167</v>
      </c>
      <c r="BL230">
        <f>('broad money'!BL230/100)*nGDP!BL230</f>
        <v>1271026710.9210479</v>
      </c>
      <c r="BM230">
        <f>('broad money'!BM230/100)*nGDP!BM230</f>
        <v>1287520127.191709</v>
      </c>
      <c r="BN230">
        <f>('broad money'!BN230/100)*nGDP!BN230</f>
        <v>1438350586.3150194</v>
      </c>
      <c r="BO230">
        <f>('broad money'!BO230/100)*nGDP!BO230</f>
        <v>1346620219.4842806</v>
      </c>
      <c r="BP230">
        <f>('broad money'!BP230/100)*nGDP!BP230</f>
        <v>0</v>
      </c>
      <c r="BQ230">
        <f>('broad money'!BQ230/100)*nGDP!BQ230</f>
        <v>0</v>
      </c>
    </row>
    <row r="231" spans="1:69" x14ac:dyDescent="0.35">
      <c r="A231" t="s">
        <v>698</v>
      </c>
      <c r="B231" t="s">
        <v>699</v>
      </c>
      <c r="C231" t="s">
        <v>816</v>
      </c>
      <c r="D231" t="s">
        <v>817</v>
      </c>
      <c r="E231">
        <f>('broad money'!E231/100)*nGDP!E231</f>
        <v>0</v>
      </c>
      <c r="F231">
        <f>('broad money'!F231/100)*nGDP!F231</f>
        <v>0</v>
      </c>
      <c r="G231">
        <f>('broad money'!G231/100)*nGDP!G231</f>
        <v>0</v>
      </c>
      <c r="H231">
        <f>('broad money'!H231/100)*nGDP!H231</f>
        <v>0</v>
      </c>
      <c r="I231">
        <f>('broad money'!I231/100)*nGDP!I231</f>
        <v>0</v>
      </c>
      <c r="J231">
        <f>('broad money'!J231/100)*nGDP!J231</f>
        <v>0</v>
      </c>
      <c r="K231">
        <f>('broad money'!K231/100)*nGDP!K231</f>
        <v>0</v>
      </c>
      <c r="L231">
        <f>('broad money'!L231/100)*nGDP!L231</f>
        <v>0</v>
      </c>
      <c r="M231">
        <f>('broad money'!M231/100)*nGDP!M231</f>
        <v>0</v>
      </c>
      <c r="N231">
        <f>('broad money'!N231/100)*nGDP!N231</f>
        <v>0</v>
      </c>
      <c r="O231">
        <f>('broad money'!O231/100)*nGDP!O231</f>
        <v>0</v>
      </c>
      <c r="P231">
        <f>('broad money'!P231/100)*nGDP!P231</f>
        <v>0</v>
      </c>
      <c r="Q231">
        <f>('broad money'!Q231/100)*nGDP!Q231</f>
        <v>0</v>
      </c>
      <c r="R231">
        <f>('broad money'!R231/100)*nGDP!R231</f>
        <v>0</v>
      </c>
      <c r="S231">
        <f>('broad money'!S231/100)*nGDP!S231</f>
        <v>0</v>
      </c>
      <c r="T231">
        <f>('broad money'!T231/100)*nGDP!T231</f>
        <v>0</v>
      </c>
      <c r="U231">
        <f>('broad money'!U231/100)*nGDP!U231</f>
        <v>0</v>
      </c>
      <c r="V231">
        <f>('broad money'!V231/100)*nGDP!V231</f>
        <v>0</v>
      </c>
      <c r="W231">
        <f>('broad money'!W231/100)*nGDP!W231</f>
        <v>0</v>
      </c>
      <c r="X231">
        <f>('broad money'!X231/100)*nGDP!X231</f>
        <v>0</v>
      </c>
      <c r="Y231">
        <f>('broad money'!Y231/100)*nGDP!Y231</f>
        <v>0</v>
      </c>
      <c r="Z231">
        <f>('broad money'!Z231/100)*nGDP!Z231</f>
        <v>0</v>
      </c>
      <c r="AA231">
        <f>('broad money'!AA231/100)*nGDP!AA231</f>
        <v>0</v>
      </c>
      <c r="AB231">
        <f>('broad money'!AB231/100)*nGDP!AB231</f>
        <v>0</v>
      </c>
      <c r="AC231">
        <f>('broad money'!AC231/100)*nGDP!AC231</f>
        <v>0</v>
      </c>
      <c r="AD231">
        <f>('broad money'!AD231/100)*nGDP!AD231</f>
        <v>0</v>
      </c>
      <c r="AE231">
        <f>('broad money'!AE231/100)*nGDP!AE231</f>
        <v>0</v>
      </c>
      <c r="AF231">
        <f>('broad money'!AF231/100)*nGDP!AF231</f>
        <v>0</v>
      </c>
      <c r="AG231">
        <f>('broad money'!AG231/100)*nGDP!AG231</f>
        <v>0</v>
      </c>
      <c r="AH231">
        <f>('broad money'!AH231/100)*nGDP!AH231</f>
        <v>0</v>
      </c>
      <c r="AI231">
        <f>('broad money'!AI231/100)*nGDP!AI231</f>
        <v>0</v>
      </c>
      <c r="AJ231">
        <f>('broad money'!AJ231/100)*nGDP!AJ231</f>
        <v>0</v>
      </c>
      <c r="AK231">
        <f>('broad money'!AK231/100)*nGDP!AK231</f>
        <v>0</v>
      </c>
      <c r="AL231">
        <f>('broad money'!AL231/100)*nGDP!AL231</f>
        <v>0</v>
      </c>
      <c r="AM231">
        <f>('broad money'!AM231/100)*nGDP!AM231</f>
        <v>0</v>
      </c>
      <c r="AN231">
        <f>('broad money'!AN231/100)*nGDP!AN231</f>
        <v>0</v>
      </c>
      <c r="AO231">
        <f>('broad money'!AO231/100)*nGDP!AO231</f>
        <v>0</v>
      </c>
      <c r="AP231">
        <f>('broad money'!AP231/100)*nGDP!AP231</f>
        <v>0</v>
      </c>
      <c r="AQ231">
        <f>('broad money'!AQ231/100)*nGDP!AQ231</f>
        <v>0</v>
      </c>
      <c r="AR231">
        <f>('broad money'!AR231/100)*nGDP!AR231</f>
        <v>0</v>
      </c>
      <c r="AS231">
        <f>('broad money'!AS231/100)*nGDP!AS231</f>
        <v>0</v>
      </c>
      <c r="AT231">
        <f>('broad money'!AT231/100)*nGDP!AT231</f>
        <v>0</v>
      </c>
      <c r="AU231">
        <f>('broad money'!AU231/100)*nGDP!AU231</f>
        <v>0</v>
      </c>
      <c r="AV231">
        <f>('broad money'!AV231/100)*nGDP!AV231</f>
        <v>0</v>
      </c>
      <c r="AW231">
        <f>('broad money'!AW231/100)*nGDP!AW231</f>
        <v>0</v>
      </c>
      <c r="AX231">
        <f>('broad money'!AX231/100)*nGDP!AX231</f>
        <v>0</v>
      </c>
      <c r="AY231">
        <f>('broad money'!AY231/100)*nGDP!AY231</f>
        <v>0</v>
      </c>
      <c r="AZ231">
        <f>('broad money'!AZ231/100)*nGDP!AZ231</f>
        <v>0</v>
      </c>
      <c r="BA231">
        <f>('broad money'!BA231/100)*nGDP!BA231</f>
        <v>0</v>
      </c>
      <c r="BB231">
        <f>('broad money'!BB231/100)*nGDP!BB231</f>
        <v>0</v>
      </c>
      <c r="BC231">
        <f>('broad money'!BC231/100)*nGDP!BC231</f>
        <v>0</v>
      </c>
      <c r="BD231">
        <f>('broad money'!BD231/100)*nGDP!BD231</f>
        <v>0</v>
      </c>
      <c r="BE231">
        <f>('broad money'!BE231/100)*nGDP!BE231</f>
        <v>0</v>
      </c>
      <c r="BF231">
        <f>('broad money'!BF231/100)*nGDP!BF231</f>
        <v>0</v>
      </c>
      <c r="BG231">
        <f>('broad money'!BG231/100)*nGDP!BG231</f>
        <v>0</v>
      </c>
      <c r="BH231">
        <f>('broad money'!BH231/100)*nGDP!BH231</f>
        <v>0</v>
      </c>
      <c r="BI231">
        <f>('broad money'!BI231/100)*nGDP!BI231</f>
        <v>0</v>
      </c>
      <c r="BJ231">
        <f>('broad money'!BJ231/100)*nGDP!BJ231</f>
        <v>0</v>
      </c>
      <c r="BK231">
        <f>('broad money'!BK231/100)*nGDP!BK231</f>
        <v>0</v>
      </c>
      <c r="BL231">
        <f>('broad money'!BL231/100)*nGDP!BL231</f>
        <v>0</v>
      </c>
      <c r="BM231">
        <f>('broad money'!BM231/100)*nGDP!BM231</f>
        <v>0</v>
      </c>
      <c r="BN231">
        <f>('broad money'!BN231/100)*nGDP!BN231</f>
        <v>0</v>
      </c>
      <c r="BO231">
        <f>('broad money'!BO231/100)*nGDP!BO231</f>
        <v>0</v>
      </c>
      <c r="BP231">
        <f>('broad money'!BP231/100)*nGDP!BP231</f>
        <v>0</v>
      </c>
      <c r="BQ231">
        <f>('broad money'!BQ231/100)*nGDP!BQ231</f>
        <v>0</v>
      </c>
    </row>
    <row r="232" spans="1:69" x14ac:dyDescent="0.35">
      <c r="A232" t="s">
        <v>700</v>
      </c>
      <c r="B232" t="s">
        <v>701</v>
      </c>
      <c r="C232" t="s">
        <v>816</v>
      </c>
      <c r="D232" t="s">
        <v>817</v>
      </c>
      <c r="E232">
        <f>('broad money'!E232/100)*nGDP!E232</f>
        <v>0</v>
      </c>
      <c r="F232">
        <f>('broad money'!F232/100)*nGDP!F232</f>
        <v>0</v>
      </c>
      <c r="G232">
        <f>('broad money'!G232/100)*nGDP!G232</f>
        <v>0</v>
      </c>
      <c r="H232">
        <f>('broad money'!H232/100)*nGDP!H232</f>
        <v>0</v>
      </c>
      <c r="I232">
        <f>('broad money'!I232/100)*nGDP!I232</f>
        <v>0</v>
      </c>
      <c r="J232">
        <f>('broad money'!J232/100)*nGDP!J232</f>
        <v>0</v>
      </c>
      <c r="K232">
        <f>('broad money'!K232/100)*nGDP!K232</f>
        <v>0</v>
      </c>
      <c r="L232">
        <f>('broad money'!L232/100)*nGDP!L232</f>
        <v>0</v>
      </c>
      <c r="M232">
        <f>('broad money'!M232/100)*nGDP!M232</f>
        <v>0</v>
      </c>
      <c r="N232">
        <f>('broad money'!N232/100)*nGDP!N232</f>
        <v>0</v>
      </c>
      <c r="O232">
        <f>('broad money'!O232/100)*nGDP!O232</f>
        <v>0</v>
      </c>
      <c r="P232">
        <f>('broad money'!P232/100)*nGDP!P232</f>
        <v>8257739.1695557898</v>
      </c>
      <c r="Q232">
        <f>('broad money'!Q232/100)*nGDP!Q232</f>
        <v>12138166.046739792</v>
      </c>
      <c r="R232">
        <f>('broad money'!R232/100)*nGDP!R232</f>
        <v>13229742.003493775</v>
      </c>
      <c r="S232">
        <f>('broad money'!S232/100)*nGDP!S232</f>
        <v>13063089.285601581</v>
      </c>
      <c r="T232">
        <f>('broad money'!T232/100)*nGDP!T232</f>
        <v>15995221.344660524</v>
      </c>
      <c r="U232">
        <f>('broad money'!U232/100)*nGDP!U232</f>
        <v>18641620.308609776</v>
      </c>
      <c r="V232">
        <f>('broad money'!V232/100)*nGDP!V232</f>
        <v>21207886.61251175</v>
      </c>
      <c r="W232">
        <f>('broad money'!W232/100)*nGDP!W232</f>
        <v>26522959.404194258</v>
      </c>
      <c r="X232">
        <f>('broad money'!X232/100)*nGDP!X232</f>
        <v>36840817.035522409</v>
      </c>
      <c r="Y232">
        <f>('broad money'!Y232/100)*nGDP!Y232</f>
        <v>49562340.130945869</v>
      </c>
      <c r="Z232">
        <f>('broad money'!Z232/100)*nGDP!Z232</f>
        <v>49644295.062886566</v>
      </c>
      <c r="AA232">
        <f>('broad money'!AA232/100)*nGDP!AA232</f>
        <v>44791776.992806733</v>
      </c>
      <c r="AB232">
        <f>('broad money'!AB232/100)*nGDP!AB232</f>
        <v>45998296.00915654</v>
      </c>
      <c r="AC232">
        <f>('broad money'!AC232/100)*nGDP!AC232</f>
        <v>48888865.592736073</v>
      </c>
      <c r="AD232">
        <f>('broad money'!AD232/100)*nGDP!AD232</f>
        <v>54679253.127096742</v>
      </c>
      <c r="AE232">
        <f>('broad money'!AE232/100)*nGDP!AE232</f>
        <v>71023923.097944781</v>
      </c>
      <c r="AF232">
        <f>('broad money'!AF232/100)*nGDP!AF232</f>
        <v>85982020.025685757</v>
      </c>
      <c r="AG232">
        <f>('broad money'!AG232/100)*nGDP!AG232</f>
        <v>109184115.29010445</v>
      </c>
      <c r="AH232">
        <f>('broad money'!AH232/100)*nGDP!AH232</f>
        <v>122216540.43233138</v>
      </c>
      <c r="AI232">
        <f>('broad money'!AI232/100)*nGDP!AI232</f>
        <v>146845547.04041681</v>
      </c>
      <c r="AJ232">
        <f>('broad money'!AJ232/100)*nGDP!AJ232</f>
        <v>165522597.66305926</v>
      </c>
      <c r="AK232">
        <f>('broad money'!AK232/100)*nGDP!AK232</f>
        <v>195825767.78148732</v>
      </c>
      <c r="AL232">
        <f>('broad money'!AL232/100)*nGDP!AL232</f>
        <v>239504409.21634585</v>
      </c>
      <c r="AM232">
        <f>('broad money'!AM232/100)*nGDP!AM232</f>
        <v>291566122.07761371</v>
      </c>
      <c r="AN232">
        <f>('broad money'!AN232/100)*nGDP!AN232</f>
        <v>354121254.12125409</v>
      </c>
      <c r="AO232">
        <f>('broad money'!AO232/100)*nGDP!AO232</f>
        <v>387819630.50966871</v>
      </c>
      <c r="AP232">
        <f>('broad money'!AP232/100)*nGDP!AP232</f>
        <v>445687613.68406636</v>
      </c>
      <c r="AQ232">
        <f>('broad money'!AQ232/100)*nGDP!AQ232</f>
        <v>492963013.48891097</v>
      </c>
      <c r="AR232">
        <f>('broad money'!AR232/100)*nGDP!AR232</f>
        <v>576824306.40149772</v>
      </c>
      <c r="AS232">
        <f>('broad money'!AS232/100)*nGDP!AS232</f>
        <v>564395138.71025229</v>
      </c>
      <c r="AT232">
        <f>('broad money'!AT232/100)*nGDP!AT232</f>
        <v>619950473.41017818</v>
      </c>
      <c r="AU232">
        <f>('broad money'!AU232/100)*nGDP!AU232</f>
        <v>731206261.90937173</v>
      </c>
      <c r="AV232">
        <f>('broad money'!AV232/100)*nGDP!AV232</f>
        <v>781697344.8414315</v>
      </c>
      <c r="AW232">
        <f>('broad money'!AW232/100)*nGDP!AW232</f>
        <v>874947865.73999989</v>
      </c>
      <c r="AX232">
        <f>('broad money'!AX232/100)*nGDP!AX232</f>
        <v>889396646.02363634</v>
      </c>
      <c r="AY232">
        <f>('broad money'!AY232/100)*nGDP!AY232</f>
        <v>913079597.21484327</v>
      </c>
      <c r="AZ232">
        <f>('broad money'!AZ232/100)*nGDP!AZ232</f>
        <v>692143417.24592543</v>
      </c>
      <c r="BA232">
        <f>('broad money'!BA232/100)*nGDP!BA232</f>
        <v>627692324.47976613</v>
      </c>
      <c r="BB232">
        <f>('broad money'!BB232/100)*nGDP!BB232</f>
        <v>470312859.90205187</v>
      </c>
      <c r="BC232">
        <f>('broad money'!BC232/100)*nGDP!BC232</f>
        <v>602854410.88845193</v>
      </c>
      <c r="BD232">
        <f>('broad money'!BD232/100)*nGDP!BD232</f>
        <v>613493778.73852825</v>
      </c>
      <c r="BE232">
        <f>('broad money'!BE232/100)*nGDP!BE232</f>
        <v>541579230.35671139</v>
      </c>
      <c r="BF232">
        <f>('broad money'!BF232/100)*nGDP!BF232</f>
        <v>779760820.48652899</v>
      </c>
      <c r="BG232">
        <f>('broad money'!BG232/100)*nGDP!BG232</f>
        <v>927703123.44866359</v>
      </c>
      <c r="BH232">
        <f>('broad money'!BH232/100)*nGDP!BH232</f>
        <v>914271842.87166107</v>
      </c>
      <c r="BI232">
        <f>('broad money'!BI232/100)*nGDP!BI232</f>
        <v>1024677762.7646073</v>
      </c>
      <c r="BJ232">
        <f>('broad money'!BJ232/100)*nGDP!BJ232</f>
        <v>1164122805.7966957</v>
      </c>
      <c r="BK232">
        <f>('broad money'!BK232/100)*nGDP!BK232</f>
        <v>1230278117.2539947</v>
      </c>
      <c r="BL232">
        <f>('broad money'!BL232/100)*nGDP!BL232</f>
        <v>1386550519.2425129</v>
      </c>
      <c r="BM232">
        <f>('broad money'!BM232/100)*nGDP!BM232</f>
        <v>1405108099.4928691</v>
      </c>
      <c r="BN232">
        <f>('broad money'!BN232/100)*nGDP!BN232</f>
        <v>1388401450.8824584</v>
      </c>
      <c r="BO232">
        <f>('broad money'!BO232/100)*nGDP!BO232</f>
        <v>1655919518.6646998</v>
      </c>
      <c r="BP232">
        <f>('broad money'!BP232/100)*nGDP!BP232</f>
        <v>1782580814.9150794</v>
      </c>
      <c r="BQ232">
        <f>('broad money'!BQ232/100)*nGDP!BQ232</f>
        <v>1847048472.5100529</v>
      </c>
    </row>
    <row r="233" spans="1:69" x14ac:dyDescent="0.35">
      <c r="A233" t="s">
        <v>702</v>
      </c>
      <c r="B233" t="s">
        <v>703</v>
      </c>
      <c r="C233" t="s">
        <v>816</v>
      </c>
      <c r="D233" t="s">
        <v>817</v>
      </c>
      <c r="E233">
        <f>('broad money'!E233/100)*nGDP!E233</f>
        <v>256452513.96648052</v>
      </c>
      <c r="F233">
        <f>('broad money'!F233/100)*nGDP!F233</f>
        <v>263659217.87709448</v>
      </c>
      <c r="G233">
        <f>('broad money'!G233/100)*nGDP!G233</f>
        <v>290487804.87804979</v>
      </c>
      <c r="H233">
        <f>('broad money'!H233/100)*nGDP!H233</f>
        <v>286020942.4083758</v>
      </c>
      <c r="I233">
        <f>('broad money'!I233/100)*nGDP!I233</f>
        <v>301989528.79581285</v>
      </c>
      <c r="J233">
        <f>('broad money'!J233/100)*nGDP!J233</f>
        <v>376470588.23529285</v>
      </c>
      <c r="K233">
        <f>('broad money'!K233/100)*nGDP!K233</f>
        <v>377367021.27659571</v>
      </c>
      <c r="L233">
        <f>('broad money'!L233/100)*nGDP!L233</f>
        <v>481404011.46131611</v>
      </c>
      <c r="M233">
        <f>('broad money'!M233/100)*nGDP!M233</f>
        <v>573288275.0514245</v>
      </c>
      <c r="N233">
        <f>('broad money'!N233/100)*nGDP!N233</f>
        <v>715538109.25744247</v>
      </c>
      <c r="O233">
        <f>('broad money'!O233/100)*nGDP!O233</f>
        <v>781964117.09159827</v>
      </c>
      <c r="P233">
        <f>('broad money'!P233/100)*nGDP!P233</f>
        <v>866903684.55074334</v>
      </c>
      <c r="Q233">
        <f>('broad money'!Q233/100)*nGDP!Q233</f>
        <v>1122645888.5941637</v>
      </c>
      <c r="R233">
        <f>('broad money'!R233/100)*nGDP!R233</f>
        <v>1338206307.4901454</v>
      </c>
      <c r="S233">
        <f>('broad money'!S233/100)*nGDP!S233</f>
        <v>1933800065.1253629</v>
      </c>
      <c r="T233">
        <f>('broad money'!T233/100)*nGDP!T233</f>
        <v>2479250911.501492</v>
      </c>
      <c r="U233">
        <f>('broad money'!U233/100)*nGDP!U233</f>
        <v>2848471750.540288</v>
      </c>
      <c r="V233">
        <f>('broad money'!V233/100)*nGDP!V233</f>
        <v>3384985754.9857578</v>
      </c>
      <c r="W233">
        <f>('broad money'!W233/100)*nGDP!W233</f>
        <v>4328522336.7697563</v>
      </c>
      <c r="X233">
        <f>('broad money'!X233/100)*nGDP!X233</f>
        <v>4497808917.1974487</v>
      </c>
      <c r="Y233">
        <f>('broad money'!Y233/100)*nGDP!Y233</f>
        <v>6045146496.8152828</v>
      </c>
      <c r="Z233">
        <f>('broad money'!Z233/100)*nGDP!Z233</f>
        <v>6484771274.2114487</v>
      </c>
      <c r="AA233">
        <f>('broad money'!AA233/100)*nGDP!AA233</f>
        <v>7844943607.2410202</v>
      </c>
      <c r="AB233">
        <f>('broad money'!AB233/100)*nGDP!AB233</f>
        <v>10011807622.156084</v>
      </c>
      <c r="AC233">
        <f>('broad money'!AC233/100)*nGDP!AC233</f>
        <v>12138692066.442059</v>
      </c>
      <c r="AD233">
        <f>('broad money'!AD233/100)*nGDP!AD233</f>
        <v>12416035950.804167</v>
      </c>
      <c r="AE233">
        <f>('broad money'!AE233/100)*nGDP!AE233</f>
        <v>9371355219.7509861</v>
      </c>
      <c r="AF233">
        <f>('broad money'!AF233/100)*nGDP!AF233</f>
        <v>6989267295.038249</v>
      </c>
      <c r="AG233">
        <f>('broad money'!AG233/100)*nGDP!AG233</f>
        <v>5451019320.9082842</v>
      </c>
      <c r="AH233">
        <f>('broad money'!AH233/100)*nGDP!AH233</f>
        <v>5489169552.3976555</v>
      </c>
      <c r="AI233">
        <f>('broad money'!AI233/100)*nGDP!AI233</f>
        <v>6732637923.5154905</v>
      </c>
      <c r="AJ233">
        <f>('broad money'!AJ233/100)*nGDP!AJ233</f>
        <v>6921383333.3333158</v>
      </c>
      <c r="AK233">
        <f>('broad money'!AK233/100)*nGDP!AK233</f>
        <v>7076023285.4485044</v>
      </c>
      <c r="AL233">
        <f>('broad money'!AL233/100)*nGDP!AL233</f>
        <v>8559669267.1191645</v>
      </c>
      <c r="AM233">
        <f>('broad money'!AM233/100)*nGDP!AM233</f>
        <v>5804383999.999999</v>
      </c>
      <c r="AN233">
        <f>('broad money'!AN233/100)*nGDP!AN233</f>
        <v>6323618762.4750185</v>
      </c>
      <c r="AO233">
        <f>('broad money'!AO233/100)*nGDP!AO233</f>
        <v>6968443113.7724485</v>
      </c>
      <c r="AP233">
        <f>('broad money'!AP233/100)*nGDP!AP233</f>
        <v>7351472762.6459026</v>
      </c>
      <c r="AQ233">
        <f>('broad money'!AQ233/100)*nGDP!AQ233</f>
        <v>8030034615.3846397</v>
      </c>
      <c r="AR233">
        <f>('broad money'!AR233/100)*nGDP!AR233</f>
        <v>9179521317.8294277</v>
      </c>
      <c r="AS233">
        <f>('broad money'!AS233/100)*nGDP!AS233</f>
        <v>11795478333.68222</v>
      </c>
      <c r="AT233">
        <f>('broad money'!AT233/100)*nGDP!AT233</f>
        <v>14462725950.550573</v>
      </c>
      <c r="AU233">
        <f>('broad money'!AU233/100)*nGDP!AU233</f>
        <v>16773952826.352188</v>
      </c>
      <c r="AV233">
        <f>('broad money'!AV233/100)*nGDP!AV233</f>
        <v>18072729120.097519</v>
      </c>
      <c r="AW233">
        <f>('broad money'!AW233/100)*nGDP!AW233</f>
        <v>19499545663.366322</v>
      </c>
      <c r="AX233">
        <f>('broad money'!AX233/100)*nGDP!AX233</f>
        <v>21010550038.314194</v>
      </c>
      <c r="AY233">
        <f>('broad money'!AY233/100)*nGDP!AY233</f>
        <v>23003903616.813305</v>
      </c>
      <c r="AZ233">
        <f>('broad money'!AZ233/100)*nGDP!AZ233</f>
        <v>26490700537.269539</v>
      </c>
      <c r="BA233">
        <f>('broad money'!BA233/100)*nGDP!BA233</f>
        <v>35554882016.383469</v>
      </c>
      <c r="BB233">
        <f>('broad money'!BB233/100)*nGDP!BB233</f>
        <v>38613262298.222801</v>
      </c>
      <c r="BC233">
        <f>('broad money'!BC233/100)*nGDP!BC233</f>
        <v>44205462452.690514</v>
      </c>
      <c r="BD233">
        <f>('broad money'!BD233/100)*nGDP!BD233</f>
        <v>39070283876.7836</v>
      </c>
      <c r="BE233">
        <f>('broad money'!BE233/100)*nGDP!BE233</f>
        <v>0</v>
      </c>
      <c r="BF233">
        <f>('broad money'!BF233/100)*nGDP!BF233</f>
        <v>0</v>
      </c>
      <c r="BG233">
        <f>('broad money'!BG233/100)*nGDP!BG233</f>
        <v>0</v>
      </c>
      <c r="BH233">
        <f>('broad money'!BH233/100)*nGDP!BH233</f>
        <v>0</v>
      </c>
      <c r="BI233">
        <f>('broad money'!BI233/100)*nGDP!BI233</f>
        <v>0</v>
      </c>
      <c r="BJ233">
        <f>('broad money'!BJ233/100)*nGDP!BJ233</f>
        <v>0</v>
      </c>
      <c r="BK233">
        <f>('broad money'!BK233/100)*nGDP!BK233</f>
        <v>0</v>
      </c>
      <c r="BL233">
        <f>('broad money'!BL233/100)*nGDP!BL233</f>
        <v>0</v>
      </c>
      <c r="BM233">
        <f>('broad money'!BM233/100)*nGDP!BM233</f>
        <v>0</v>
      </c>
      <c r="BN233">
        <f>('broad money'!BN233/100)*nGDP!BN233</f>
        <v>0</v>
      </c>
      <c r="BO233">
        <f>('broad money'!BO233/100)*nGDP!BO233</f>
        <v>0</v>
      </c>
      <c r="BP233">
        <f>('broad money'!BP233/100)*nGDP!BP233</f>
        <v>0</v>
      </c>
      <c r="BQ233">
        <f>('broad money'!BQ233/100)*nGDP!BQ233</f>
        <v>0</v>
      </c>
    </row>
    <row r="234" spans="1:69" x14ac:dyDescent="0.35">
      <c r="A234" t="s">
        <v>704</v>
      </c>
      <c r="B234" t="s">
        <v>705</v>
      </c>
      <c r="C234" t="s">
        <v>816</v>
      </c>
      <c r="D234" t="s">
        <v>817</v>
      </c>
      <c r="E234">
        <f>('broad money'!E234/100)*nGDP!E234</f>
        <v>0</v>
      </c>
      <c r="F234">
        <f>('broad money'!F234/100)*nGDP!F234</f>
        <v>0</v>
      </c>
      <c r="G234">
        <f>('broad money'!G234/100)*nGDP!G234</f>
        <v>0</v>
      </c>
      <c r="H234">
        <f>('broad money'!H234/100)*nGDP!H234</f>
        <v>0</v>
      </c>
      <c r="I234">
        <f>('broad money'!I234/100)*nGDP!I234</f>
        <v>0</v>
      </c>
      <c r="J234">
        <f>('broad money'!J234/100)*nGDP!J234</f>
        <v>0</v>
      </c>
      <c r="K234">
        <f>('broad money'!K234/100)*nGDP!K234</f>
        <v>0</v>
      </c>
      <c r="L234">
        <f>('broad money'!L234/100)*nGDP!L234</f>
        <v>0</v>
      </c>
      <c r="M234">
        <f>('broad money'!M234/100)*nGDP!M234</f>
        <v>0</v>
      </c>
      <c r="N234">
        <f>('broad money'!N234/100)*nGDP!N234</f>
        <v>0</v>
      </c>
      <c r="O234">
        <f>('broad money'!O234/100)*nGDP!O234</f>
        <v>0</v>
      </c>
      <c r="P234">
        <f>('broad money'!P234/100)*nGDP!P234</f>
        <v>0</v>
      </c>
      <c r="Q234">
        <f>('broad money'!Q234/100)*nGDP!Q234</f>
        <v>0</v>
      </c>
      <c r="R234">
        <f>('broad money'!R234/100)*nGDP!R234</f>
        <v>0</v>
      </c>
      <c r="S234">
        <f>('broad money'!S234/100)*nGDP!S234</f>
        <v>0</v>
      </c>
      <c r="T234">
        <f>('broad money'!T234/100)*nGDP!T234</f>
        <v>0</v>
      </c>
      <c r="U234">
        <f>('broad money'!U234/100)*nGDP!U234</f>
        <v>0</v>
      </c>
      <c r="V234">
        <f>('broad money'!V234/100)*nGDP!V234</f>
        <v>0</v>
      </c>
      <c r="W234">
        <f>('broad money'!W234/100)*nGDP!W234</f>
        <v>0</v>
      </c>
      <c r="X234">
        <f>('broad money'!X234/100)*nGDP!X234</f>
        <v>0</v>
      </c>
      <c r="Y234">
        <f>('broad money'!Y234/100)*nGDP!Y234</f>
        <v>0</v>
      </c>
      <c r="Z234">
        <f>('broad money'!Z234/100)*nGDP!Z234</f>
        <v>0</v>
      </c>
      <c r="AA234">
        <f>('broad money'!AA234/100)*nGDP!AA234</f>
        <v>0</v>
      </c>
      <c r="AB234">
        <f>('broad money'!AB234/100)*nGDP!AB234</f>
        <v>0</v>
      </c>
      <c r="AC234">
        <f>('broad money'!AC234/100)*nGDP!AC234</f>
        <v>0</v>
      </c>
      <c r="AD234">
        <f>('broad money'!AD234/100)*nGDP!AD234</f>
        <v>0</v>
      </c>
      <c r="AE234">
        <f>('broad money'!AE234/100)*nGDP!AE234</f>
        <v>0</v>
      </c>
      <c r="AF234">
        <f>('broad money'!AF234/100)*nGDP!AF234</f>
        <v>0</v>
      </c>
      <c r="AG234">
        <f>('broad money'!AG234/100)*nGDP!AG234</f>
        <v>0</v>
      </c>
      <c r="AH234">
        <f>('broad money'!AH234/100)*nGDP!AH234</f>
        <v>0</v>
      </c>
      <c r="AI234">
        <f>('broad money'!AI234/100)*nGDP!AI234</f>
        <v>0</v>
      </c>
      <c r="AJ234">
        <f>('broad money'!AJ234/100)*nGDP!AJ234</f>
        <v>0</v>
      </c>
      <c r="AK234">
        <f>('broad money'!AK234/100)*nGDP!AK234</f>
        <v>0</v>
      </c>
      <c r="AL234">
        <f>('broad money'!AL234/100)*nGDP!AL234</f>
        <v>0</v>
      </c>
      <c r="AM234">
        <f>('broad money'!AM234/100)*nGDP!AM234</f>
        <v>0</v>
      </c>
      <c r="AN234">
        <f>('broad money'!AN234/100)*nGDP!AN234</f>
        <v>0</v>
      </c>
      <c r="AO234">
        <f>('broad money'!AO234/100)*nGDP!AO234</f>
        <v>0</v>
      </c>
      <c r="AP234">
        <f>('broad money'!AP234/100)*nGDP!AP234</f>
        <v>0</v>
      </c>
      <c r="AQ234">
        <f>('broad money'!AQ234/100)*nGDP!AQ234</f>
        <v>0</v>
      </c>
      <c r="AR234">
        <f>('broad money'!AR234/100)*nGDP!AR234</f>
        <v>0</v>
      </c>
      <c r="AS234">
        <f>('broad money'!AS234/100)*nGDP!AS234</f>
        <v>0</v>
      </c>
      <c r="AT234">
        <f>('broad money'!AT234/100)*nGDP!AT234</f>
        <v>0</v>
      </c>
      <c r="AU234">
        <f>('broad money'!AU234/100)*nGDP!AU234</f>
        <v>0</v>
      </c>
      <c r="AV234">
        <f>('broad money'!AV234/100)*nGDP!AV234</f>
        <v>0</v>
      </c>
      <c r="AW234">
        <f>('broad money'!AW234/100)*nGDP!AW234</f>
        <v>0</v>
      </c>
      <c r="AX234">
        <f>('broad money'!AX234/100)*nGDP!AX234</f>
        <v>0</v>
      </c>
      <c r="AY234">
        <f>('broad money'!AY234/100)*nGDP!AY234</f>
        <v>0</v>
      </c>
      <c r="AZ234">
        <f>('broad money'!AZ234/100)*nGDP!AZ234</f>
        <v>0</v>
      </c>
      <c r="BA234">
        <f>('broad money'!BA234/100)*nGDP!BA234</f>
        <v>0</v>
      </c>
      <c r="BB234">
        <f>('broad money'!BB234/100)*nGDP!BB234</f>
        <v>0</v>
      </c>
      <c r="BC234">
        <f>('broad money'!BC234/100)*nGDP!BC234</f>
        <v>0</v>
      </c>
      <c r="BD234">
        <f>('broad money'!BD234/100)*nGDP!BD234</f>
        <v>0</v>
      </c>
      <c r="BE234">
        <f>('broad money'!BE234/100)*nGDP!BE234</f>
        <v>0</v>
      </c>
      <c r="BF234">
        <f>('broad money'!BF234/100)*nGDP!BF234</f>
        <v>0</v>
      </c>
      <c r="BG234">
        <f>('broad money'!BG234/100)*nGDP!BG234</f>
        <v>0</v>
      </c>
      <c r="BH234">
        <f>('broad money'!BH234/100)*nGDP!BH234</f>
        <v>0</v>
      </c>
      <c r="BI234">
        <f>('broad money'!BI234/100)*nGDP!BI234</f>
        <v>0</v>
      </c>
      <c r="BJ234">
        <f>('broad money'!BJ234/100)*nGDP!BJ234</f>
        <v>0</v>
      </c>
      <c r="BK234">
        <f>('broad money'!BK234/100)*nGDP!BK234</f>
        <v>0</v>
      </c>
      <c r="BL234">
        <f>('broad money'!BL234/100)*nGDP!BL234</f>
        <v>0</v>
      </c>
      <c r="BM234">
        <f>('broad money'!BM234/100)*nGDP!BM234</f>
        <v>0</v>
      </c>
      <c r="BN234">
        <f>('broad money'!BN234/100)*nGDP!BN234</f>
        <v>0</v>
      </c>
      <c r="BO234">
        <f>('broad money'!BO234/100)*nGDP!BO234</f>
        <v>0</v>
      </c>
      <c r="BP234">
        <f>('broad money'!BP234/100)*nGDP!BP234</f>
        <v>0</v>
      </c>
      <c r="BQ234">
        <f>('broad money'!BQ234/100)*nGDP!BQ234</f>
        <v>0</v>
      </c>
    </row>
    <row r="235" spans="1:69" x14ac:dyDescent="0.35">
      <c r="A235" t="s">
        <v>706</v>
      </c>
      <c r="B235" t="s">
        <v>707</v>
      </c>
      <c r="C235" t="s">
        <v>816</v>
      </c>
      <c r="D235" t="s">
        <v>817</v>
      </c>
      <c r="E235">
        <f>('broad money'!E235/100)*nGDP!E235</f>
        <v>21860143.119254224</v>
      </c>
      <c r="F235">
        <f>('broad money'!F235/100)*nGDP!F235</f>
        <v>23077540.757118329</v>
      </c>
      <c r="G235">
        <f>('broad money'!G235/100)*nGDP!G235</f>
        <v>24284341.377908442</v>
      </c>
      <c r="H235">
        <f>('broad money'!H235/100)*nGDP!H235</f>
        <v>26773723.35856884</v>
      </c>
      <c r="I235">
        <f>('broad money'!I235/100)*nGDP!I235</f>
        <v>26935786.847225893</v>
      </c>
      <c r="J235">
        <f>('broad money'!J235/100)*nGDP!J235</f>
        <v>27789006.957755245</v>
      </c>
      <c r="K235">
        <f>('broad money'!K235/100)*nGDP!K235</f>
        <v>26660866.456098456</v>
      </c>
      <c r="L235">
        <f>('broad money'!L235/100)*nGDP!L235</f>
        <v>27235668.507898148</v>
      </c>
      <c r="M235">
        <f>('broad money'!M235/100)*nGDP!M235</f>
        <v>29915412.736518905</v>
      </c>
      <c r="N235">
        <f>('broad money'!N235/100)*nGDP!N235</f>
        <v>30877759.178974587</v>
      </c>
      <c r="O235">
        <f>('broad money'!O235/100)*nGDP!O235</f>
        <v>32912072.195475832</v>
      </c>
      <c r="P235">
        <f>('broad money'!P235/100)*nGDP!P235</f>
        <v>35524861.507061049</v>
      </c>
      <c r="Q235">
        <f>('broad money'!Q235/100)*nGDP!Q235</f>
        <v>40146392.363564156</v>
      </c>
      <c r="R235">
        <f>('broad money'!R235/100)*nGDP!R235</f>
        <v>47826457.329694659</v>
      </c>
      <c r="S235">
        <f>('broad money'!S235/100)*nGDP!S235</f>
        <v>62778175.95128648</v>
      </c>
      <c r="T235">
        <f>('broad money'!T235/100)*nGDP!T235</f>
        <v>77872120.623630196</v>
      </c>
      <c r="U235">
        <f>('broad money'!U235/100)*nGDP!U235</f>
        <v>87168683.568404377</v>
      </c>
      <c r="V235">
        <f>('broad money'!V235/100)*nGDP!V235</f>
        <v>96503704.842313305</v>
      </c>
      <c r="W235">
        <f>('broad money'!W235/100)*nGDP!W235</f>
        <v>130371088.08076167</v>
      </c>
      <c r="X235">
        <f>('broad money'!X235/100)*nGDP!X235</f>
        <v>156241740.96736562</v>
      </c>
      <c r="Y235">
        <f>('broad money'!Y235/100)*nGDP!Y235</f>
        <v>133197932.94658867</v>
      </c>
      <c r="Z235">
        <f>('broad money'!Z235/100)*nGDP!Z235</f>
        <v>122039607.97970261</v>
      </c>
      <c r="AA235">
        <f>('broad money'!AA235/100)*nGDP!AA235</f>
        <v>105442302.70589209</v>
      </c>
      <c r="AB235">
        <f>('broad money'!AB235/100)*nGDP!AB235</f>
        <v>111237937.77307382</v>
      </c>
      <c r="AC235">
        <f>('broad money'!AC235/100)*nGDP!AC235</f>
        <v>155070297.06236333</v>
      </c>
      <c r="AD235">
        <f>('broad money'!AD235/100)*nGDP!AD235</f>
        <v>160035448.99382147</v>
      </c>
      <c r="AE235">
        <f>('broad money'!AE235/100)*nGDP!AE235</f>
        <v>209970431.22891635</v>
      </c>
      <c r="AF235">
        <f>('broad money'!AF235/100)*nGDP!AF235</f>
        <v>250821395.90057462</v>
      </c>
      <c r="AG235">
        <f>('broad money'!AG235/100)*nGDP!AG235</f>
        <v>219846874.4243196</v>
      </c>
      <c r="AH235">
        <f>('broad money'!AH235/100)*nGDP!AH235</f>
        <v>221843758.36567107</v>
      </c>
      <c r="AI235">
        <f>('broad money'!AI235/100)*nGDP!AI235</f>
        <v>257348739.49252734</v>
      </c>
      <c r="AJ235">
        <f>('broad money'!AJ235/100)*nGDP!AJ235</f>
        <v>256739546.92119852</v>
      </c>
      <c r="AK235">
        <f>('broad money'!AK235/100)*nGDP!AK235</f>
        <v>251171361.36755559</v>
      </c>
      <c r="AL235">
        <f>('broad money'!AL235/100)*nGDP!AL235</f>
        <v>168348516.13637736</v>
      </c>
      <c r="AM235">
        <f>('broad money'!AM235/100)*nGDP!AM235</f>
        <v>112853872.54721668</v>
      </c>
      <c r="AN235">
        <f>('broad money'!AN235/100)*nGDP!AN235</f>
        <v>186722015.22678977</v>
      </c>
      <c r="AO235">
        <f>('broad money'!AO235/100)*nGDP!AO235</f>
        <v>233078748.15490463</v>
      </c>
      <c r="AP235">
        <f>('broad money'!AP235/100)*nGDP!AP235</f>
        <v>195907144.49892268</v>
      </c>
      <c r="AQ235">
        <f>('broad money'!AQ235/100)*nGDP!AQ235</f>
        <v>178862077.32827005</v>
      </c>
      <c r="AR235">
        <f>('broad money'!AR235/100)*nGDP!AR235</f>
        <v>165600371.99989438</v>
      </c>
      <c r="AS235">
        <f>('broad money'!AS235/100)*nGDP!AS235</f>
        <v>171468082.5107103</v>
      </c>
      <c r="AT235">
        <f>('broad money'!AT235/100)*nGDP!AT235</f>
        <v>206469792.90798989</v>
      </c>
      <c r="AU235">
        <f>('broad money'!AU235/100)*nGDP!AU235</f>
        <v>264701598.37387797</v>
      </c>
      <c r="AV235">
        <f>('broad money'!AV235/100)*nGDP!AV235</f>
        <v>318494257.29301214</v>
      </c>
      <c r="AW235">
        <f>('broad money'!AW235/100)*nGDP!AW235</f>
        <v>361003736.59376061</v>
      </c>
      <c r="AX235">
        <f>('broad money'!AX235/100)*nGDP!AX235</f>
        <v>479952557.90755445</v>
      </c>
      <c r="AY235">
        <f>('broad money'!AY235/100)*nGDP!AY235</f>
        <v>725986593.78547931</v>
      </c>
      <c r="AZ235">
        <f>('broad money'!AZ235/100)*nGDP!AZ235</f>
        <v>837295796.19796026</v>
      </c>
      <c r="BA235">
        <f>('broad money'!BA235/100)*nGDP!BA235</f>
        <v>1135430388.8954155</v>
      </c>
      <c r="BB235">
        <f>('broad money'!BB235/100)*nGDP!BB235</f>
        <v>1026765368.9896492</v>
      </c>
      <c r="BC235">
        <f>('broad money'!BC235/100)*nGDP!BC235</f>
        <v>1223288236.1113541</v>
      </c>
      <c r="BD235">
        <f>('broad money'!BD235/100)*nGDP!BD235</f>
        <v>1467017539.9089701</v>
      </c>
      <c r="BE235">
        <f>('broad money'!BE235/100)*nGDP!BE235</f>
        <v>1536134098.4861138</v>
      </c>
      <c r="BF235">
        <f>('broad money'!BF235/100)*nGDP!BF235</f>
        <v>1725273635.7620678</v>
      </c>
      <c r="BG235">
        <f>('broad money'!BG235/100)*nGDP!BG235</f>
        <v>2182669369.1818171</v>
      </c>
      <c r="BH235">
        <f>('broad money'!BH235/100)*nGDP!BH235</f>
        <v>1737191607.463763</v>
      </c>
      <c r="BI235">
        <f>('broad money'!BI235/100)*nGDP!BI235</f>
        <v>1599780656.8201361</v>
      </c>
      <c r="BJ235">
        <f>('broad money'!BJ235/100)*nGDP!BJ235</f>
        <v>1561433669.7196693</v>
      </c>
      <c r="BK235">
        <f>('broad money'!BK235/100)*nGDP!BK235</f>
        <v>1642928831.1349804</v>
      </c>
      <c r="BL235">
        <f>('broad money'!BL235/100)*nGDP!BL235</f>
        <v>1911073482.4163487</v>
      </c>
      <c r="BM235">
        <f>('broad money'!BM235/100)*nGDP!BM235</f>
        <v>2286539263.580605</v>
      </c>
      <c r="BN235">
        <f>('broad money'!BN235/100)*nGDP!BN235</f>
        <v>2696894991.4267445</v>
      </c>
      <c r="BO235">
        <f>('broad money'!BO235/100)*nGDP!BO235</f>
        <v>0</v>
      </c>
      <c r="BP235">
        <f>('broad money'!BP235/100)*nGDP!BP235</f>
        <v>0</v>
      </c>
      <c r="BQ235">
        <f>('broad money'!BQ235/100)*nGDP!BQ235</f>
        <v>0</v>
      </c>
    </row>
    <row r="236" spans="1:69" x14ac:dyDescent="0.35">
      <c r="A236" t="s">
        <v>708</v>
      </c>
      <c r="B236" t="s">
        <v>709</v>
      </c>
      <c r="C236" t="s">
        <v>816</v>
      </c>
      <c r="D236" t="s">
        <v>817</v>
      </c>
      <c r="E236">
        <f>('broad money'!E236/100)*nGDP!E236</f>
        <v>0</v>
      </c>
      <c r="F236">
        <f>('broad money'!F236/100)*nGDP!F236</f>
        <v>0</v>
      </c>
      <c r="G236">
        <f>('broad money'!G236/100)*nGDP!G236</f>
        <v>0</v>
      </c>
      <c r="H236">
        <f>('broad money'!H236/100)*nGDP!H236</f>
        <v>0</v>
      </c>
      <c r="I236">
        <f>('broad money'!I236/100)*nGDP!I236</f>
        <v>0</v>
      </c>
      <c r="J236">
        <f>('broad money'!J236/100)*nGDP!J236</f>
        <v>0</v>
      </c>
      <c r="K236">
        <f>('broad money'!K236/100)*nGDP!K236</f>
        <v>0</v>
      </c>
      <c r="L236">
        <f>('broad money'!L236/100)*nGDP!L236</f>
        <v>0</v>
      </c>
      <c r="M236">
        <f>('broad money'!M236/100)*nGDP!M236</f>
        <v>0</v>
      </c>
      <c r="N236">
        <f>('broad money'!N236/100)*nGDP!N236</f>
        <v>0</v>
      </c>
      <c r="O236">
        <f>('broad money'!O236/100)*nGDP!O236</f>
        <v>0</v>
      </c>
      <c r="P236">
        <f>('broad money'!P236/100)*nGDP!P236</f>
        <v>0</v>
      </c>
      <c r="Q236">
        <f>('broad money'!Q236/100)*nGDP!Q236</f>
        <v>0</v>
      </c>
      <c r="R236">
        <f>('broad money'!R236/100)*nGDP!R236</f>
        <v>0</v>
      </c>
      <c r="S236">
        <f>('broad money'!S236/100)*nGDP!S236</f>
        <v>0</v>
      </c>
      <c r="T236">
        <f>('broad money'!T236/100)*nGDP!T236</f>
        <v>0</v>
      </c>
      <c r="U236">
        <f>('broad money'!U236/100)*nGDP!U236</f>
        <v>0</v>
      </c>
      <c r="V236">
        <f>('broad money'!V236/100)*nGDP!V236</f>
        <v>80256651997.855896</v>
      </c>
      <c r="W236">
        <f>('broad money'!W236/100)*nGDP!W236</f>
        <v>76663158027.99469</v>
      </c>
      <c r="X236">
        <f>('broad money'!X236/100)*nGDP!X236</f>
        <v>105158151387.46976</v>
      </c>
      <c r="Y236">
        <f>('broad money'!Y236/100)*nGDP!Y236</f>
        <v>129851962588.67673</v>
      </c>
      <c r="Z236">
        <f>('broad money'!Z236/100)*nGDP!Z236</f>
        <v>147289431029.18304</v>
      </c>
      <c r="AA236">
        <f>('broad money'!AA236/100)*nGDP!AA236</f>
        <v>164132470544.31033</v>
      </c>
      <c r="AB236">
        <f>('broad money'!AB236/100)*nGDP!AB236</f>
        <v>192313508115.26974</v>
      </c>
      <c r="AC236">
        <f>('broad money'!AC236/100)*nGDP!AC236</f>
        <v>224986907662.22461</v>
      </c>
      <c r="AD236">
        <f>('broad money'!AD236/100)*nGDP!AD236</f>
        <v>268062653819.37949</v>
      </c>
      <c r="AE236">
        <f>('broad money'!AE236/100)*nGDP!AE236</f>
        <v>302618182702.68866</v>
      </c>
      <c r="AF236">
        <f>('broad money'!AF236/100)*nGDP!AF236</f>
        <v>311505944880.17896</v>
      </c>
      <c r="AG236">
        <f>('broad money'!AG236/100)*nGDP!AG236</f>
        <v>339016916269.28058</v>
      </c>
      <c r="AH236">
        <f>('broad money'!AH236/100)*nGDP!AH236</f>
        <v>389689556102.56372</v>
      </c>
      <c r="AI236">
        <f>('broad money'!AI236/100)*nGDP!AI236</f>
        <v>445706188757.34448</v>
      </c>
      <c r="AJ236">
        <f>('broad money'!AJ236/100)*nGDP!AJ236</f>
        <v>514621299128.34717</v>
      </c>
      <c r="AK236">
        <f>('broad money'!AK236/100)*nGDP!AK236</f>
        <v>619572766299.64319</v>
      </c>
      <c r="AL236">
        <f>('broad money'!AL236/100)*nGDP!AL236</f>
        <v>728002786568.87952</v>
      </c>
      <c r="AM236">
        <f>('broad money'!AM236/100)*nGDP!AM236</f>
        <v>876347278979.33179</v>
      </c>
      <c r="AN236">
        <f>('broad money'!AN236/100)*nGDP!AN236</f>
        <v>1119277043533.1995</v>
      </c>
      <c r="AO236">
        <f>('broad money'!AO236/100)*nGDP!AO236</f>
        <v>1370192052166.3716</v>
      </c>
      <c r="AP236">
        <f>('broad money'!AP236/100)*nGDP!AP236</f>
        <v>1568032576592.9641</v>
      </c>
      <c r="AQ236">
        <f>('broad money'!AQ236/100)*nGDP!AQ236</f>
        <v>1600163456424.0132</v>
      </c>
      <c r="AR236">
        <f>('broad money'!AR236/100)*nGDP!AR236</f>
        <v>1856161907560.4399</v>
      </c>
      <c r="AS236">
        <f>('broad money'!AS236/100)*nGDP!AS236</f>
        <v>2054654210441.0281</v>
      </c>
      <c r="AT236">
        <f>('broad money'!AT236/100)*nGDP!AT236</f>
        <v>2315722235607.7148</v>
      </c>
      <c r="AU236">
        <f>('broad money'!AU236/100)*nGDP!AU236</f>
        <v>2594642266860.6177</v>
      </c>
      <c r="AV236">
        <f>('broad money'!AV236/100)*nGDP!AV236</f>
        <v>3055771331375.376</v>
      </c>
      <c r="AW236">
        <f>('broad money'!AW236/100)*nGDP!AW236</f>
        <v>3486456313685.252</v>
      </c>
      <c r="AX236">
        <f>('broad money'!AX236/100)*nGDP!AX236</f>
        <v>4061286103204.0757</v>
      </c>
      <c r="AY236">
        <f>('broad money'!AY236/100)*nGDP!AY236</f>
        <v>5061596237599.6016</v>
      </c>
      <c r="AZ236">
        <f>('broad money'!AZ236/100)*nGDP!AZ236</f>
        <v>6175253997442.4697</v>
      </c>
      <c r="BA236">
        <f>('broad money'!BA236/100)*nGDP!BA236</f>
        <v>7824435806880.2061</v>
      </c>
      <c r="BB236">
        <f>('broad money'!BB236/100)*nGDP!BB236</f>
        <v>9969949273442.7676</v>
      </c>
      <c r="BC236">
        <f>('broad money'!BC236/100)*nGDP!BC236</f>
        <v>11982968798682.125</v>
      </c>
      <c r="BD236">
        <f>('broad money'!BD236/100)*nGDP!BD236</f>
        <v>14671872239224.563</v>
      </c>
      <c r="BE236">
        <f>('broad money'!BE236/100)*nGDP!BE236</f>
        <v>17071552604203.006</v>
      </c>
      <c r="BF236">
        <f>('broad money'!BF236/100)*nGDP!BF236</f>
        <v>19652881274507.785</v>
      </c>
      <c r="BG236">
        <f>('broad money'!BG236/100)*nGDP!BG236</f>
        <v>21849224521221.477</v>
      </c>
      <c r="BH236">
        <f>('broad money'!BH236/100)*nGDP!BH236</f>
        <v>24179104326095.379</v>
      </c>
      <c r="BI236">
        <f>('broad money'!BI236/100)*nGDP!BI236</f>
        <v>25253734870623.465</v>
      </c>
      <c r="BJ236">
        <f>('broad money'!BJ236/100)*nGDP!BJ236</f>
        <v>26858663893444.973</v>
      </c>
      <c r="BK236">
        <f>('broad money'!BK236/100)*nGDP!BK236</f>
        <v>29338426665261.246</v>
      </c>
      <c r="BL236">
        <f>('broad money'!BL236/100)*nGDP!BL236</f>
        <v>30659844503870.609</v>
      </c>
      <c r="BM236">
        <f>('broad money'!BM236/100)*nGDP!BM236</f>
        <v>33793972691314.648</v>
      </c>
      <c r="BN236">
        <f>('broad money'!BN236/100)*nGDP!BN236</f>
        <v>39279820997472.109</v>
      </c>
      <c r="BO236">
        <f>('broad money'!BO236/100)*nGDP!BO236</f>
        <v>41783984141910.859</v>
      </c>
      <c r="BP236">
        <f>('broad money'!BP236/100)*nGDP!BP236</f>
        <v>44463614321617.969</v>
      </c>
      <c r="BQ236">
        <f>('broad money'!BQ236/100)*nGDP!BQ236</f>
        <v>46844845147949.281</v>
      </c>
    </row>
    <row r="237" spans="1:69" x14ac:dyDescent="0.35">
      <c r="A237" t="s">
        <v>710</v>
      </c>
      <c r="B237" t="s">
        <v>711</v>
      </c>
      <c r="C237" t="s">
        <v>816</v>
      </c>
      <c r="D237" t="s">
        <v>817</v>
      </c>
      <c r="E237">
        <f>('broad money'!E237/100)*nGDP!E237</f>
        <v>0</v>
      </c>
      <c r="F237">
        <f>('broad money'!F237/100)*nGDP!F237</f>
        <v>0</v>
      </c>
      <c r="G237">
        <f>('broad money'!G237/100)*nGDP!G237</f>
        <v>0</v>
      </c>
      <c r="H237">
        <f>('broad money'!H237/100)*nGDP!H237</f>
        <v>0</v>
      </c>
      <c r="I237">
        <f>('broad money'!I237/100)*nGDP!I237</f>
        <v>0</v>
      </c>
      <c r="J237">
        <f>('broad money'!J237/100)*nGDP!J237</f>
        <v>0</v>
      </c>
      <c r="K237">
        <f>('broad money'!K237/100)*nGDP!K237</f>
        <v>0</v>
      </c>
      <c r="L237">
        <f>('broad money'!L237/100)*nGDP!L237</f>
        <v>0</v>
      </c>
      <c r="M237">
        <f>('broad money'!M237/100)*nGDP!M237</f>
        <v>0</v>
      </c>
      <c r="N237">
        <f>('broad money'!N237/100)*nGDP!N237</f>
        <v>0</v>
      </c>
      <c r="O237">
        <f>('broad money'!O237/100)*nGDP!O237</f>
        <v>0</v>
      </c>
      <c r="P237">
        <f>('broad money'!P237/100)*nGDP!P237</f>
        <v>0</v>
      </c>
      <c r="Q237">
        <f>('broad money'!Q237/100)*nGDP!Q237</f>
        <v>0</v>
      </c>
      <c r="R237">
        <f>('broad money'!R237/100)*nGDP!R237</f>
        <v>0</v>
      </c>
      <c r="S237">
        <f>('broad money'!S237/100)*nGDP!S237</f>
        <v>0</v>
      </c>
      <c r="T237">
        <f>('broad money'!T237/100)*nGDP!T237</f>
        <v>0</v>
      </c>
      <c r="U237">
        <f>('broad money'!U237/100)*nGDP!U237</f>
        <v>0</v>
      </c>
      <c r="V237">
        <f>('broad money'!V237/100)*nGDP!V237</f>
        <v>0</v>
      </c>
      <c r="W237">
        <f>('broad money'!W237/100)*nGDP!W237</f>
        <v>0</v>
      </c>
      <c r="X237">
        <f>('broad money'!X237/100)*nGDP!X237</f>
        <v>0</v>
      </c>
      <c r="Y237">
        <f>('broad money'!Y237/100)*nGDP!Y237</f>
        <v>0</v>
      </c>
      <c r="Z237">
        <f>('broad money'!Z237/100)*nGDP!Z237</f>
        <v>0</v>
      </c>
      <c r="AA237">
        <f>('broad money'!AA237/100)*nGDP!AA237</f>
        <v>0</v>
      </c>
      <c r="AB237">
        <f>('broad money'!AB237/100)*nGDP!AB237</f>
        <v>0</v>
      </c>
      <c r="AC237">
        <f>('broad money'!AC237/100)*nGDP!AC237</f>
        <v>0</v>
      </c>
      <c r="AD237">
        <f>('broad money'!AD237/100)*nGDP!AD237</f>
        <v>0</v>
      </c>
      <c r="AE237">
        <f>('broad money'!AE237/100)*nGDP!AE237</f>
        <v>0</v>
      </c>
      <c r="AF237">
        <f>('broad money'!AF237/100)*nGDP!AF237</f>
        <v>0</v>
      </c>
      <c r="AG237">
        <f>('broad money'!AG237/100)*nGDP!AG237</f>
        <v>0</v>
      </c>
      <c r="AH237">
        <f>('broad money'!AH237/100)*nGDP!AH237</f>
        <v>0</v>
      </c>
      <c r="AI237">
        <f>('broad money'!AI237/100)*nGDP!AI237</f>
        <v>0</v>
      </c>
      <c r="AJ237">
        <f>('broad money'!AJ237/100)*nGDP!AJ237</f>
        <v>0</v>
      </c>
      <c r="AK237">
        <f>('broad money'!AK237/100)*nGDP!AK237</f>
        <v>0</v>
      </c>
      <c r="AL237">
        <f>('broad money'!AL237/100)*nGDP!AL237</f>
        <v>0</v>
      </c>
      <c r="AM237">
        <f>('broad money'!AM237/100)*nGDP!AM237</f>
        <v>0</v>
      </c>
      <c r="AN237">
        <f>('broad money'!AN237/100)*nGDP!AN237</f>
        <v>0</v>
      </c>
      <c r="AO237">
        <f>('broad money'!AO237/100)*nGDP!AO237</f>
        <v>0</v>
      </c>
      <c r="AP237">
        <f>('broad money'!AP237/100)*nGDP!AP237</f>
        <v>0</v>
      </c>
      <c r="AQ237">
        <f>('broad money'!AQ237/100)*nGDP!AQ237</f>
        <v>270099647887.45828</v>
      </c>
      <c r="AR237">
        <f>('broad money'!AR237/100)*nGDP!AR237</f>
        <v>281753059803.93103</v>
      </c>
      <c r="AS237">
        <f>('broad money'!AS237/100)*nGDP!AS237</f>
        <v>0</v>
      </c>
      <c r="AT237">
        <f>('broad money'!AT237/100)*nGDP!AT237</f>
        <v>300776356867.23773</v>
      </c>
      <c r="AU237">
        <f>('broad money'!AU237/100)*nGDP!AU237</f>
        <v>332368217326.74335</v>
      </c>
      <c r="AV237">
        <f>('broad money'!AV237/100)*nGDP!AV237</f>
        <v>414417536790.21124</v>
      </c>
      <c r="AW237">
        <f>('broad money'!AW237/100)*nGDP!AW237</f>
        <v>541320070508.89874</v>
      </c>
      <c r="AX237">
        <f>('broad money'!AX237/100)*nGDP!AX237</f>
        <v>743436035899.73438</v>
      </c>
      <c r="AY237">
        <f>('broad money'!AY237/100)*nGDP!AY237</f>
        <v>973701388018.59265</v>
      </c>
      <c r="AZ237">
        <f>('broad money'!AZ237/100)*nGDP!AZ237</f>
        <v>1359978353702.6108</v>
      </c>
      <c r="BA237">
        <f>('broad money'!BA237/100)*nGDP!BA237</f>
        <v>1672409973934.3835</v>
      </c>
      <c r="BB237">
        <f>('broad money'!BB237/100)*nGDP!BB237</f>
        <v>1514850925709.8323</v>
      </c>
      <c r="BC237">
        <f>('broad money'!BC237/100)*nGDP!BC237</f>
        <v>1838932130557.2771</v>
      </c>
      <c r="BD237">
        <f>('broad money'!BD237/100)*nGDP!BD237</f>
        <v>2133838067157.5928</v>
      </c>
      <c r="BE237">
        <f>('broad money'!BE237/100)*nGDP!BE237</f>
        <v>2218295692524.2842</v>
      </c>
      <c r="BF237">
        <f>('broad money'!BF237/100)*nGDP!BF237</f>
        <v>2473648039237.5771</v>
      </c>
      <c r="BG237">
        <f>('broad money'!BG237/100)*nGDP!BG237</f>
        <v>2407262708753.3984</v>
      </c>
      <c r="BH237">
        <f>('broad money'!BH237/100)*nGDP!BH237</f>
        <v>2010456982511.2341</v>
      </c>
      <c r="BI237">
        <f>('broad money'!BI237/100)*nGDP!BI237</f>
        <v>1952658456995.7813</v>
      </c>
      <c r="BJ237">
        <f>('broad money'!BJ237/100)*nGDP!BJ237</f>
        <v>2169534625938.3042</v>
      </c>
      <c r="BK237">
        <f>('broad money'!BK237/100)*nGDP!BK237</f>
        <v>2246206077397.3203</v>
      </c>
      <c r="BL237">
        <f>('broad money'!BL237/100)*nGDP!BL237</f>
        <v>2325706996610.0991</v>
      </c>
      <c r="BM237">
        <f>('broad money'!BM237/100)*nGDP!BM237</f>
        <v>2530316758290.0537</v>
      </c>
      <c r="BN237">
        <f>('broad money'!BN237/100)*nGDP!BN237</f>
        <v>0</v>
      </c>
      <c r="BO237">
        <f>('broad money'!BO237/100)*nGDP!BO237</f>
        <v>0</v>
      </c>
      <c r="BP237">
        <f>('broad money'!BP237/100)*nGDP!BP237</f>
        <v>0</v>
      </c>
      <c r="BQ237">
        <f>('broad money'!BQ237/100)*nGDP!BQ237</f>
        <v>0</v>
      </c>
    </row>
    <row r="238" spans="1:69" x14ac:dyDescent="0.35">
      <c r="A238" t="s">
        <v>712</v>
      </c>
      <c r="B238" t="s">
        <v>713</v>
      </c>
      <c r="C238" t="s">
        <v>816</v>
      </c>
      <c r="D238" t="s">
        <v>817</v>
      </c>
      <c r="E238">
        <f>('broad money'!E238/100)*nGDP!E238</f>
        <v>0</v>
      </c>
      <c r="F238">
        <f>('broad money'!F238/100)*nGDP!F238</f>
        <v>0</v>
      </c>
      <c r="G238">
        <f>('broad money'!G238/100)*nGDP!G238</f>
        <v>15019559.037092978</v>
      </c>
      <c r="H238">
        <f>('broad money'!H238/100)*nGDP!H238</f>
        <v>15917305.045490587</v>
      </c>
      <c r="I238">
        <f>('broad money'!I238/100)*nGDP!I238</f>
        <v>18487744.608777814</v>
      </c>
      <c r="J238">
        <f>('broad money'!J238/100)*nGDP!J238</f>
        <v>22239366.80172779</v>
      </c>
      <c r="K238">
        <f>('broad money'!K238/100)*nGDP!K238</f>
        <v>23974428.004033566</v>
      </c>
      <c r="L238">
        <f>('broad money'!L238/100)*nGDP!L238</f>
        <v>28333225.298514917</v>
      </c>
      <c r="M238">
        <f>('broad money'!M238/100)*nGDP!M238</f>
        <v>34588938.598813191</v>
      </c>
      <c r="N238">
        <f>('broad money'!N238/100)*nGDP!N238</f>
        <v>44202856.699339397</v>
      </c>
      <c r="O238">
        <f>('broad money'!O238/100)*nGDP!O238</f>
        <v>45875022.033487134</v>
      </c>
      <c r="P238">
        <f>('broad money'!P238/100)*nGDP!P238</f>
        <v>51249933.100351982</v>
      </c>
      <c r="Q238">
        <f>('broad money'!Q238/100)*nGDP!Q238</f>
        <v>55148715.898515552</v>
      </c>
      <c r="R238">
        <f>('broad money'!R238/100)*nGDP!R238</f>
        <v>71398709.375681207</v>
      </c>
      <c r="S238">
        <f>('broad money'!S238/100)*nGDP!S238</f>
        <v>126578351.19342217</v>
      </c>
      <c r="T238">
        <f>('broad money'!T238/100)*nGDP!T238</f>
        <v>131947260.29091127</v>
      </c>
      <c r="U238">
        <f>('broad money'!U238/100)*nGDP!U238</f>
        <v>172466686.7606473</v>
      </c>
      <c r="V238">
        <f>('broad money'!V238/100)*nGDP!V238</f>
        <v>195693834.46829402</v>
      </c>
      <c r="W238">
        <f>('broad money'!W238/100)*nGDP!W238</f>
        <v>287801079.04133391</v>
      </c>
      <c r="X238">
        <f>('broad money'!X238/100)*nGDP!X238</f>
        <v>312779643.6171245</v>
      </c>
      <c r="Y238">
        <f>('broad money'!Y238/100)*nGDP!Y238</f>
        <v>343478572.73744273</v>
      </c>
      <c r="Z238">
        <f>('broad money'!Z238/100)*nGDP!Z238</f>
        <v>370108056.64633507</v>
      </c>
      <c r="AA238">
        <f>('broad money'!AA238/100)*nGDP!AA238</f>
        <v>356569599.42134637</v>
      </c>
      <c r="AB238">
        <f>('broad money'!AB238/100)*nGDP!AB238</f>
        <v>309030427.47084141</v>
      </c>
      <c r="AC238">
        <f>('broad money'!AC238/100)*nGDP!AC238</f>
        <v>311419897.1849544</v>
      </c>
      <c r="AD238">
        <f>('broad money'!AD238/100)*nGDP!AD238</f>
        <v>318741609.68840057</v>
      </c>
      <c r="AE238">
        <f>('broad money'!AE238/100)*nGDP!AE238</f>
        <v>477862196.6548959</v>
      </c>
      <c r="AF238">
        <f>('broad money'!AF238/100)*nGDP!AF238</f>
        <v>545076109.57498229</v>
      </c>
      <c r="AG238">
        <f>('broad money'!AG238/100)*nGDP!AG238</f>
        <v>484493076.65660447</v>
      </c>
      <c r="AH238">
        <f>('broad money'!AH238/100)*nGDP!AH238</f>
        <v>457428538.55974531</v>
      </c>
      <c r="AI238">
        <f>('broad money'!AI238/100)*nGDP!AI238</f>
        <v>587048737.27556872</v>
      </c>
      <c r="AJ238">
        <f>('broad money'!AJ238/100)*nGDP!AJ238</f>
        <v>584369594.43626881</v>
      </c>
      <c r="AK238">
        <f>('broad money'!AK238/100)*nGDP!AK238</f>
        <v>510692055.7769742</v>
      </c>
      <c r="AL238">
        <f>('broad money'!AL238/100)*nGDP!AL238</f>
        <v>400104775.14403409</v>
      </c>
      <c r="AM238">
        <f>('broad money'!AM238/100)*nGDP!AM238</f>
        <v>294436630.62965173</v>
      </c>
      <c r="AN238">
        <f>('broad money'!AN238/100)*nGDP!AN238</f>
        <v>400451828.73120034</v>
      </c>
      <c r="AO238">
        <f>('broad money'!AO238/100)*nGDP!AO238</f>
        <v>365930819.64247561</v>
      </c>
      <c r="AP238">
        <f>('broad money'!AP238/100)*nGDP!AP238</f>
        <v>337594380.40206164</v>
      </c>
      <c r="AQ238">
        <f>('broad money'!AQ238/100)*nGDP!AQ238</f>
        <v>334217318.01722306</v>
      </c>
      <c r="AR238">
        <f>('broad money'!AR238/100)*nGDP!AR238</f>
        <v>347203823.44289005</v>
      </c>
      <c r="AS238">
        <f>('broad money'!AS238/100)*nGDP!AS238</f>
        <v>347132259.82253265</v>
      </c>
      <c r="AT238">
        <f>('broad money'!AT238/100)*nGDP!AT238</f>
        <v>306104596.09953946</v>
      </c>
      <c r="AU238">
        <f>('broad money'!AU238/100)*nGDP!AU238</f>
        <v>314498111.7680195</v>
      </c>
      <c r="AV238">
        <f>('broad money'!AV238/100)*nGDP!AV238</f>
        <v>426133120.99785084</v>
      </c>
      <c r="AW238">
        <f>('broad money'!AW238/100)*nGDP!AW238</f>
        <v>556123840.98258424</v>
      </c>
      <c r="AX238">
        <f>('broad money'!AX238/100)*nGDP!AX238</f>
        <v>570685237.69513547</v>
      </c>
      <c r="AY238">
        <f>('broad money'!AY238/100)*nGDP!AY238</f>
        <v>713509595.83315861</v>
      </c>
      <c r="AZ238">
        <f>('broad money'!AZ238/100)*nGDP!AZ238</f>
        <v>861377563.18758452</v>
      </c>
      <c r="BA238">
        <f>('broad money'!BA238/100)*nGDP!BA238</f>
        <v>1154414041.6454566</v>
      </c>
      <c r="BB238">
        <f>('broad money'!BB238/100)*nGDP!BB238</f>
        <v>1252457618.2657912</v>
      </c>
      <c r="BC238">
        <f>('broad money'!BC238/100)*nGDP!BC238</f>
        <v>1365871860.8436861</v>
      </c>
      <c r="BD238">
        <f>('broad money'!BD238/100)*nGDP!BD238</f>
        <v>1681826498.8588438</v>
      </c>
      <c r="BE238">
        <f>('broad money'!BE238/100)*nGDP!BE238</f>
        <v>1709585316.667676</v>
      </c>
      <c r="BF238">
        <f>('broad money'!BF238/100)*nGDP!BF238</f>
        <v>2066658190.115181</v>
      </c>
      <c r="BG238">
        <f>('broad money'!BG238/100)*nGDP!BG238</f>
        <v>2142135779.1212955</v>
      </c>
      <c r="BH238">
        <f>('broad money'!BH238/100)*nGDP!BH238</f>
        <v>2160763997.4439754</v>
      </c>
      <c r="BI238">
        <f>('broad money'!BI238/100)*nGDP!BI238</f>
        <v>2422721449.6914096</v>
      </c>
      <c r="BJ238">
        <f>('broad money'!BJ238/100)*nGDP!BJ238</f>
        <v>2718771025.4643011</v>
      </c>
      <c r="BK238">
        <f>('broad money'!BK238/100)*nGDP!BK238</f>
        <v>3107484069.677876</v>
      </c>
      <c r="BL238">
        <f>('broad money'!BL238/100)*nGDP!BL238</f>
        <v>3079409007.4670587</v>
      </c>
      <c r="BM238">
        <f>('broad money'!BM238/100)*nGDP!BM238</f>
        <v>3497800137.596343</v>
      </c>
      <c r="BN238">
        <f>('broad money'!BN238/100)*nGDP!BN238</f>
        <v>4076441170.0597105</v>
      </c>
      <c r="BO238">
        <f>('broad money'!BO238/100)*nGDP!BO238</f>
        <v>4180747806.1764059</v>
      </c>
      <c r="BP238">
        <f>('broad money'!BP238/100)*nGDP!BP238</f>
        <v>4586262887.6893349</v>
      </c>
      <c r="BQ238">
        <f>('broad money'!BQ238/100)*nGDP!BQ238</f>
        <v>4985063372.4416237</v>
      </c>
    </row>
    <row r="239" spans="1:69" x14ac:dyDescent="0.35">
      <c r="A239" t="s">
        <v>714</v>
      </c>
      <c r="B239" t="s">
        <v>715</v>
      </c>
      <c r="C239" t="s">
        <v>816</v>
      </c>
      <c r="D239" t="s">
        <v>817</v>
      </c>
      <c r="E239">
        <f>('broad money'!E239/100)*nGDP!E239</f>
        <v>644327524.21964276</v>
      </c>
      <c r="F239">
        <f>('broad money'!F239/100)*nGDP!F239</f>
        <v>735334621.17801523</v>
      </c>
      <c r="G239">
        <f>('broad money'!G239/100)*nGDP!G239</f>
        <v>829789272.03065193</v>
      </c>
      <c r="H239">
        <f>('broad money'!H239/100)*nGDP!H239</f>
        <v>848919827.17234778</v>
      </c>
      <c r="I239">
        <f>('broad money'!I239/100)*nGDP!I239</f>
        <v>957692307.69230628</v>
      </c>
      <c r="J239">
        <f>('broad money'!J239/100)*nGDP!J239</f>
        <v>1107067307.692306</v>
      </c>
      <c r="K239">
        <f>('broad money'!K239/100)*nGDP!K239</f>
        <v>1353701923.0769236</v>
      </c>
      <c r="L239">
        <f>('broad money'!L239/100)*nGDP!L239</f>
        <v>1543269230.7692318</v>
      </c>
      <c r="M239">
        <f>('broad money'!M239/100)*nGDP!M239</f>
        <v>1791485096.1538458</v>
      </c>
      <c r="N239">
        <f>('broad money'!N239/100)*nGDP!N239</f>
        <v>2010687499.9999988</v>
      </c>
      <c r="O239">
        <f>('broad money'!O239/100)*nGDP!O239</f>
        <v>2270694711.5384593</v>
      </c>
      <c r="P239">
        <f>('broad money'!P239/100)*nGDP!P239</f>
        <v>2645480769.2307663</v>
      </c>
      <c r="Q239">
        <f>('broad money'!Q239/100)*nGDP!Q239</f>
        <v>3261577183.3779645</v>
      </c>
      <c r="R239">
        <f>('broad money'!R239/100)*nGDP!R239</f>
        <v>4063879345.6831174</v>
      </c>
      <c r="S239">
        <f>('broad money'!S239/100)*nGDP!S239</f>
        <v>4917118701.1913376</v>
      </c>
      <c r="T239">
        <f>('broad money'!T239/100)*nGDP!T239</f>
        <v>5693118825.8028269</v>
      </c>
      <c r="U239">
        <f>('broad money'!U239/100)*nGDP!U239</f>
        <v>6852127168.1814356</v>
      </c>
      <c r="V239">
        <f>('broad money'!V239/100)*nGDP!V239</f>
        <v>8186394941.2412043</v>
      </c>
      <c r="W239">
        <f>('broad money'!W239/100)*nGDP!W239</f>
        <v>9780541532.4656811</v>
      </c>
      <c r="X239">
        <f>('broad money'!X239/100)*nGDP!X239</f>
        <v>11146241900.165625</v>
      </c>
      <c r="Y239">
        <f>('broad money'!Y239/100)*nGDP!Y239</f>
        <v>13592161651.051813</v>
      </c>
      <c r="Z239">
        <f>('broad money'!Z239/100)*nGDP!Z239</f>
        <v>14764292365.649973</v>
      </c>
      <c r="AA239">
        <f>('broad money'!AA239/100)*nGDP!AA239</f>
        <v>17274756353.402752</v>
      </c>
      <c r="AB239">
        <f>('broad money'!AB239/100)*nGDP!AB239</f>
        <v>21381379120.000969</v>
      </c>
      <c r="AC239">
        <f>('broad money'!AC239/100)*nGDP!AC239</f>
        <v>24895309176.8228</v>
      </c>
      <c r="AD239">
        <f>('broad money'!AD239/100)*nGDP!AD239</f>
        <v>24153423518.423256</v>
      </c>
      <c r="AE239">
        <f>('broad money'!AE239/100)*nGDP!AE239</f>
        <v>28341469863.9482</v>
      </c>
      <c r="AF239">
        <f>('broad money'!AF239/100)*nGDP!AF239</f>
        <v>34606914427.187477</v>
      </c>
      <c r="AG239">
        <f>('broad money'!AG239/100)*nGDP!AG239</f>
        <v>41515476590.817757</v>
      </c>
      <c r="AH239">
        <f>('broad money'!AH239/100)*nGDP!AH239</f>
        <v>51551156900.116081</v>
      </c>
      <c r="AI239">
        <f>('broad money'!AI239/100)*nGDP!AI239</f>
        <v>65001370153.09713</v>
      </c>
      <c r="AJ239">
        <f>('broad money'!AJ239/100)*nGDP!AJ239</f>
        <v>77817563295.076797</v>
      </c>
      <c r="AK239">
        <f>('broad money'!AK239/100)*nGDP!AK239</f>
        <v>90302807017.350174</v>
      </c>
      <c r="AL239">
        <f>('broad money'!AL239/100)*nGDP!AL239</f>
        <v>107793874400.36131</v>
      </c>
      <c r="AM239">
        <f>('broad money'!AM239/100)*nGDP!AM239</f>
        <v>120117703763.41075</v>
      </c>
      <c r="AN239">
        <f>('broad money'!AN239/100)*nGDP!AN239</f>
        <v>142762560938.76288</v>
      </c>
      <c r="AO239">
        <f>('broad money'!AO239/100)*nGDP!AO239</f>
        <v>155260164372.14813</v>
      </c>
      <c r="AP239">
        <f>('broad money'!AP239/100)*nGDP!AP239</f>
        <v>149978191789.4379</v>
      </c>
      <c r="AQ239">
        <f>('broad money'!AQ239/100)*nGDP!AQ239</f>
        <v>125186509654.99068</v>
      </c>
      <c r="AR239">
        <f>('broad money'!AR239/100)*nGDP!AR239</f>
        <v>142127016229.26877</v>
      </c>
      <c r="AS239">
        <f>('broad money'!AS239/100)*nGDP!AS239</f>
        <v>140559929455.17767</v>
      </c>
      <c r="AT239">
        <f>('broad money'!AT239/100)*nGDP!AT239</f>
        <v>147674913744.40427</v>
      </c>
      <c r="AU239">
        <f>('broad money'!AU239/100)*nGDP!AU239</f>
        <v>154728821171.04004</v>
      </c>
      <c r="AV239">
        <f>('broad money'!AV239/100)*nGDP!AV239</f>
        <v>170239513118.80145</v>
      </c>
      <c r="AW239">
        <f>('broad money'!AW239/100)*nGDP!AW239</f>
        <v>185752819665.35379</v>
      </c>
      <c r="AX239">
        <f>('broad money'!AX239/100)*nGDP!AX239</f>
        <v>197088398272.20767</v>
      </c>
      <c r="AY239">
        <f>('broad money'!AY239/100)*nGDP!AY239</f>
        <v>226318062599.83813</v>
      </c>
      <c r="AZ239">
        <f>('broad money'!AZ239/100)*nGDP!AZ239</f>
        <v>263903477416.72699</v>
      </c>
      <c r="BA239">
        <f>('broad money'!BA239/100)*nGDP!BA239</f>
        <v>298509325149.13367</v>
      </c>
      <c r="BB239">
        <f>('broad money'!BB239/100)*nGDP!BB239</f>
        <v>309662164838.39746</v>
      </c>
      <c r="BC239">
        <f>('broad money'!BC239/100)*nGDP!BC239</f>
        <v>371739117056.09814</v>
      </c>
      <c r="BD239">
        <f>('broad money'!BD239/100)*nGDP!BD239</f>
        <v>444706996483.27631</v>
      </c>
      <c r="BE239">
        <f>('broad money'!BE239/100)*nGDP!BE239</f>
        <v>481508918096.04858</v>
      </c>
      <c r="BF239">
        <f>('broad money'!BF239/100)*nGDP!BF239</f>
        <v>522765711490.86945</v>
      </c>
      <c r="BG239">
        <f>('broad money'!BG239/100)*nGDP!BG239</f>
        <v>517522426916.42004</v>
      </c>
      <c r="BH239">
        <f>('broad money'!BH239/100)*nGDP!BH239</f>
        <v>512578108491.14374</v>
      </c>
      <c r="BI239">
        <f>('broad money'!BI239/100)*nGDP!BI239</f>
        <v>518346284943.70123</v>
      </c>
      <c r="BJ239">
        <f>('broad money'!BJ239/100)*nGDP!BJ239</f>
        <v>566086623169.47144</v>
      </c>
      <c r="BK239">
        <f>('broad money'!BK239/100)*nGDP!BK239</f>
        <v>622392520559.90149</v>
      </c>
      <c r="BL239">
        <f>('broad money'!BL239/100)*nGDP!BL239</f>
        <v>671259806633.72119</v>
      </c>
      <c r="BM239">
        <f>('broad money'!BM239/100)*nGDP!BM239</f>
        <v>733644757469.70972</v>
      </c>
      <c r="BN239">
        <f>('broad money'!BN239/100)*nGDP!BN239</f>
        <v>752464185489.53015</v>
      </c>
      <c r="BO239">
        <f>('broad money'!BO239/100)*nGDP!BO239</f>
        <v>712869156370.03662</v>
      </c>
      <c r="BP239">
        <f>('broad money'!BP239/100)*nGDP!BP239</f>
        <v>732186632196.46716</v>
      </c>
      <c r="BQ239">
        <f>('broad money'!BQ239/100)*nGDP!BQ239</f>
        <v>746334378592.30664</v>
      </c>
    </row>
    <row r="240" spans="1:69" x14ac:dyDescent="0.35">
      <c r="A240" t="s">
        <v>716</v>
      </c>
      <c r="B240" t="s">
        <v>717</v>
      </c>
      <c r="C240" t="s">
        <v>816</v>
      </c>
      <c r="D240" t="s">
        <v>817</v>
      </c>
      <c r="E240">
        <f>('broad money'!E240/100)*nGDP!E240</f>
        <v>0</v>
      </c>
      <c r="F240">
        <f>('broad money'!F240/100)*nGDP!F240</f>
        <v>0</v>
      </c>
      <c r="G240">
        <f>('broad money'!G240/100)*nGDP!G240</f>
        <v>0</v>
      </c>
      <c r="H240">
        <f>('broad money'!H240/100)*nGDP!H240</f>
        <v>0</v>
      </c>
      <c r="I240">
        <f>('broad money'!I240/100)*nGDP!I240</f>
        <v>0</v>
      </c>
      <c r="J240">
        <f>('broad money'!J240/100)*nGDP!J240</f>
        <v>0</v>
      </c>
      <c r="K240">
        <f>('broad money'!K240/100)*nGDP!K240</f>
        <v>0</v>
      </c>
      <c r="L240">
        <f>('broad money'!L240/100)*nGDP!L240</f>
        <v>0</v>
      </c>
      <c r="M240">
        <f>('broad money'!M240/100)*nGDP!M240</f>
        <v>0</v>
      </c>
      <c r="N240">
        <f>('broad money'!N240/100)*nGDP!N240</f>
        <v>0</v>
      </c>
      <c r="O240">
        <f>('broad money'!O240/100)*nGDP!O240</f>
        <v>0</v>
      </c>
      <c r="P240">
        <f>('broad money'!P240/100)*nGDP!P240</f>
        <v>0</v>
      </c>
      <c r="Q240">
        <f>('broad money'!Q240/100)*nGDP!Q240</f>
        <v>0</v>
      </c>
      <c r="R240">
        <f>('broad money'!R240/100)*nGDP!R240</f>
        <v>0</v>
      </c>
      <c r="S240">
        <f>('broad money'!S240/100)*nGDP!S240</f>
        <v>0</v>
      </c>
      <c r="T240">
        <f>('broad money'!T240/100)*nGDP!T240</f>
        <v>0</v>
      </c>
      <c r="U240">
        <f>('broad money'!U240/100)*nGDP!U240</f>
        <v>0</v>
      </c>
      <c r="V240">
        <f>('broad money'!V240/100)*nGDP!V240</f>
        <v>0</v>
      </c>
      <c r="W240">
        <f>('broad money'!W240/100)*nGDP!W240</f>
        <v>0</v>
      </c>
      <c r="X240">
        <f>('broad money'!X240/100)*nGDP!X240</f>
        <v>0</v>
      </c>
      <c r="Y240">
        <f>('broad money'!Y240/100)*nGDP!Y240</f>
        <v>0</v>
      </c>
      <c r="Z240">
        <f>('broad money'!Z240/100)*nGDP!Z240</f>
        <v>0</v>
      </c>
      <c r="AA240">
        <f>('broad money'!AA240/100)*nGDP!AA240</f>
        <v>0</v>
      </c>
      <c r="AB240">
        <f>('broad money'!AB240/100)*nGDP!AB240</f>
        <v>0</v>
      </c>
      <c r="AC240">
        <f>('broad money'!AC240/100)*nGDP!AC240</f>
        <v>0</v>
      </c>
      <c r="AD240">
        <f>('broad money'!AD240/100)*nGDP!AD240</f>
        <v>0</v>
      </c>
      <c r="AE240">
        <f>('broad money'!AE240/100)*nGDP!AE240</f>
        <v>0</v>
      </c>
      <c r="AF240">
        <f>('broad money'!AF240/100)*nGDP!AF240</f>
        <v>0</v>
      </c>
      <c r="AG240">
        <f>('broad money'!AG240/100)*nGDP!AG240</f>
        <v>0</v>
      </c>
      <c r="AH240">
        <f>('broad money'!AH240/100)*nGDP!AH240</f>
        <v>0</v>
      </c>
      <c r="AI240">
        <f>('broad money'!AI240/100)*nGDP!AI240</f>
        <v>0</v>
      </c>
      <c r="AJ240">
        <f>('broad money'!AJ240/100)*nGDP!AJ240</f>
        <v>0</v>
      </c>
      <c r="AK240">
        <f>('broad money'!AK240/100)*nGDP!AK240</f>
        <v>0</v>
      </c>
      <c r="AL240">
        <f>('broad money'!AL240/100)*nGDP!AL240</f>
        <v>0</v>
      </c>
      <c r="AM240">
        <f>('broad money'!AM240/100)*nGDP!AM240</f>
        <v>0</v>
      </c>
      <c r="AN240">
        <f>('broad money'!AN240/100)*nGDP!AN240</f>
        <v>0</v>
      </c>
      <c r="AO240">
        <f>('broad money'!AO240/100)*nGDP!AO240</f>
        <v>0</v>
      </c>
      <c r="AP240">
        <f>('broad money'!AP240/100)*nGDP!AP240</f>
        <v>0</v>
      </c>
      <c r="AQ240">
        <f>('broad money'!AQ240/100)*nGDP!AQ240</f>
        <v>93460389.505874455</v>
      </c>
      <c r="AR240">
        <f>('broad money'!AR240/100)*nGDP!AR240</f>
        <v>73059257.128822938</v>
      </c>
      <c r="AS240">
        <f>('broad money'!AS240/100)*nGDP!AS240</f>
        <v>71109134.256472021</v>
      </c>
      <c r="AT240">
        <f>('broad money'!AT240/100)*nGDP!AT240</f>
        <v>85007552.086846188</v>
      </c>
      <c r="AU240">
        <f>('broad money'!AU240/100)*nGDP!AU240</f>
        <v>106030909.51122865</v>
      </c>
      <c r="AV240">
        <f>('broad money'!AV240/100)*nGDP!AV240</f>
        <v>150297936.1834105</v>
      </c>
      <c r="AW240">
        <f>('broad money'!AW240/100)*nGDP!AW240</f>
        <v>219482710.70133549</v>
      </c>
      <c r="AX240">
        <f>('broad money'!AX240/100)*nGDP!AX240</f>
        <v>334066795.93283254</v>
      </c>
      <c r="AY240">
        <f>('broad money'!AY240/100)*nGDP!AY240</f>
        <v>458811461.16550642</v>
      </c>
      <c r="AZ240">
        <f>('broad money'!AZ240/100)*nGDP!AZ240</f>
        <v>792274181.455652</v>
      </c>
      <c r="BA240">
        <f>('broad money'!BA240/100)*nGDP!BA240</f>
        <v>778612006.22708273</v>
      </c>
      <c r="BB240">
        <f>('broad money'!BB240/100)*nGDP!BB240</f>
        <v>907478846.04520774</v>
      </c>
      <c r="BC240">
        <f>('broad money'!BC240/100)*nGDP!BC240</f>
        <v>1018109991.200865</v>
      </c>
      <c r="BD240">
        <f>('broad money'!BD240/100)*nGDP!BD240</f>
        <v>1286893050.3359325</v>
      </c>
      <c r="BE240">
        <f>('broad money'!BE240/100)*nGDP!BE240</f>
        <v>1497071525.0151014</v>
      </c>
      <c r="BF240">
        <f>('broad money'!BF240/100)*nGDP!BF240</f>
        <v>1782418740.6724257</v>
      </c>
      <c r="BG240">
        <f>('broad money'!BG240/100)*nGDP!BG240</f>
        <v>1841389217.4943974</v>
      </c>
      <c r="BH240">
        <f>('broad money'!BH240/100)*nGDP!BH240</f>
        <v>1750685527.529983</v>
      </c>
      <c r="BI240">
        <f>('broad money'!BI240/100)*nGDP!BI240</f>
        <v>1887293477.5957348</v>
      </c>
      <c r="BJ240">
        <f>('broad money'!BJ240/100)*nGDP!BJ240</f>
        <v>2107395314.3839107</v>
      </c>
      <c r="BK240">
        <f>('broad money'!BK240/100)*nGDP!BK240</f>
        <v>2070180336.4612591</v>
      </c>
      <c r="BL240">
        <f>('broad money'!BL240/100)*nGDP!BL240</f>
        <v>2324647153.5366936</v>
      </c>
      <c r="BM240">
        <f>('broad money'!BM240/100)*nGDP!BM240</f>
        <v>2543407340.3551888</v>
      </c>
      <c r="BN240">
        <f>('broad money'!BN240/100)*nGDP!BN240</f>
        <v>2511317871.2804551</v>
      </c>
      <c r="BO240">
        <f>('broad money'!BO240/100)*nGDP!BO240</f>
        <v>2379904320.2517018</v>
      </c>
      <c r="BP240">
        <f>('broad money'!BP240/100)*nGDP!BP240</f>
        <v>3646872686.3076601</v>
      </c>
      <c r="BQ240">
        <f>('broad money'!BQ240/100)*nGDP!BQ240</f>
        <v>0</v>
      </c>
    </row>
    <row r="241" spans="1:69" x14ac:dyDescent="0.35">
      <c r="A241" t="s">
        <v>718</v>
      </c>
      <c r="B241" t="s">
        <v>719</v>
      </c>
      <c r="C241" t="s">
        <v>816</v>
      </c>
      <c r="D241" t="s">
        <v>817</v>
      </c>
      <c r="E241">
        <f>('broad money'!E241/100)*nGDP!E241</f>
        <v>0</v>
      </c>
      <c r="F241">
        <f>('broad money'!F241/100)*nGDP!F241</f>
        <v>0</v>
      </c>
      <c r="G241">
        <f>('broad money'!G241/100)*nGDP!G241</f>
        <v>0</v>
      </c>
      <c r="H241">
        <f>('broad money'!H241/100)*nGDP!H241</f>
        <v>0</v>
      </c>
      <c r="I241">
        <f>('broad money'!I241/100)*nGDP!I241</f>
        <v>0</v>
      </c>
      <c r="J241">
        <f>('broad money'!J241/100)*nGDP!J241</f>
        <v>0</v>
      </c>
      <c r="K241">
        <f>('broad money'!K241/100)*nGDP!K241</f>
        <v>0</v>
      </c>
      <c r="L241">
        <f>('broad money'!L241/100)*nGDP!L241</f>
        <v>0</v>
      </c>
      <c r="M241">
        <f>('broad money'!M241/100)*nGDP!M241</f>
        <v>0</v>
      </c>
      <c r="N241">
        <f>('broad money'!N241/100)*nGDP!N241</f>
        <v>0</v>
      </c>
      <c r="O241">
        <f>('broad money'!O241/100)*nGDP!O241</f>
        <v>0</v>
      </c>
      <c r="P241">
        <f>('broad money'!P241/100)*nGDP!P241</f>
        <v>0</v>
      </c>
      <c r="Q241">
        <f>('broad money'!Q241/100)*nGDP!Q241</f>
        <v>0</v>
      </c>
      <c r="R241">
        <f>('broad money'!R241/100)*nGDP!R241</f>
        <v>0</v>
      </c>
      <c r="S241">
        <f>('broad money'!S241/100)*nGDP!S241</f>
        <v>0</v>
      </c>
      <c r="T241">
        <f>('broad money'!T241/100)*nGDP!T241</f>
        <v>0</v>
      </c>
      <c r="U241">
        <f>('broad money'!U241/100)*nGDP!U241</f>
        <v>0</v>
      </c>
      <c r="V241">
        <f>('broad money'!V241/100)*nGDP!V241</f>
        <v>0</v>
      </c>
      <c r="W241">
        <f>('broad money'!W241/100)*nGDP!W241</f>
        <v>0</v>
      </c>
      <c r="X241">
        <f>('broad money'!X241/100)*nGDP!X241</f>
        <v>0</v>
      </c>
      <c r="Y241">
        <f>('broad money'!Y241/100)*nGDP!Y241</f>
        <v>0</v>
      </c>
      <c r="Z241">
        <f>('broad money'!Z241/100)*nGDP!Z241</f>
        <v>0</v>
      </c>
      <c r="AA241">
        <f>('broad money'!AA241/100)*nGDP!AA241</f>
        <v>0</v>
      </c>
      <c r="AB241">
        <f>('broad money'!AB241/100)*nGDP!AB241</f>
        <v>0</v>
      </c>
      <c r="AC241">
        <f>('broad money'!AC241/100)*nGDP!AC241</f>
        <v>0</v>
      </c>
      <c r="AD241">
        <f>('broad money'!AD241/100)*nGDP!AD241</f>
        <v>0</v>
      </c>
      <c r="AE241">
        <f>('broad money'!AE241/100)*nGDP!AE241</f>
        <v>0</v>
      </c>
      <c r="AF241">
        <f>('broad money'!AF241/100)*nGDP!AF241</f>
        <v>0</v>
      </c>
      <c r="AG241">
        <f>('broad money'!AG241/100)*nGDP!AG241</f>
        <v>0</v>
      </c>
      <c r="AH241">
        <f>('broad money'!AH241/100)*nGDP!AH241</f>
        <v>0</v>
      </c>
      <c r="AI241">
        <f>('broad money'!AI241/100)*nGDP!AI241</f>
        <v>0</v>
      </c>
      <c r="AJ241">
        <f>('broad money'!AJ241/100)*nGDP!AJ241</f>
        <v>0</v>
      </c>
      <c r="AK241">
        <f>('broad money'!AK241/100)*nGDP!AK241</f>
        <v>0</v>
      </c>
      <c r="AL241">
        <f>('broad money'!AL241/100)*nGDP!AL241</f>
        <v>0</v>
      </c>
      <c r="AM241">
        <f>('broad money'!AM241/100)*nGDP!AM241</f>
        <v>0</v>
      </c>
      <c r="AN241">
        <f>('broad money'!AN241/100)*nGDP!AN241</f>
        <v>0</v>
      </c>
      <c r="AO241">
        <f>('broad money'!AO241/100)*nGDP!AO241</f>
        <v>0</v>
      </c>
      <c r="AP241">
        <f>('broad money'!AP241/100)*nGDP!AP241</f>
        <v>0</v>
      </c>
      <c r="AQ241">
        <f>('broad money'!AQ241/100)*nGDP!AQ241</f>
        <v>0</v>
      </c>
      <c r="AR241">
        <f>('broad money'!AR241/100)*nGDP!AR241</f>
        <v>0</v>
      </c>
      <c r="AS241">
        <f>('broad money'!AS241/100)*nGDP!AS241</f>
        <v>0</v>
      </c>
      <c r="AT241">
        <f>('broad money'!AT241/100)*nGDP!AT241</f>
        <v>0</v>
      </c>
      <c r="AU241">
        <f>('broad money'!AU241/100)*nGDP!AU241</f>
        <v>0</v>
      </c>
      <c r="AV241">
        <f>('broad money'!AV241/100)*nGDP!AV241</f>
        <v>0</v>
      </c>
      <c r="AW241">
        <f>('broad money'!AW241/100)*nGDP!AW241</f>
        <v>0</v>
      </c>
      <c r="AX241">
        <f>('broad money'!AX241/100)*nGDP!AX241</f>
        <v>0</v>
      </c>
      <c r="AY241">
        <f>('broad money'!AY241/100)*nGDP!AY241</f>
        <v>0</v>
      </c>
      <c r="AZ241">
        <f>('broad money'!AZ241/100)*nGDP!AZ241</f>
        <v>0</v>
      </c>
      <c r="BA241">
        <f>('broad money'!BA241/100)*nGDP!BA241</f>
        <v>0</v>
      </c>
      <c r="BB241">
        <f>('broad money'!BB241/100)*nGDP!BB241</f>
        <v>0</v>
      </c>
      <c r="BC241">
        <f>('broad money'!BC241/100)*nGDP!BC241</f>
        <v>0</v>
      </c>
      <c r="BD241">
        <f>('broad money'!BD241/100)*nGDP!BD241</f>
        <v>0</v>
      </c>
      <c r="BE241">
        <f>('broad money'!BE241/100)*nGDP!BE241</f>
        <v>0</v>
      </c>
      <c r="BF241">
        <f>('broad money'!BF241/100)*nGDP!BF241</f>
        <v>0</v>
      </c>
      <c r="BG241">
        <f>('broad money'!BG241/100)*nGDP!BG241</f>
        <v>0</v>
      </c>
      <c r="BH241">
        <f>('broad money'!BH241/100)*nGDP!BH241</f>
        <v>0</v>
      </c>
      <c r="BI241">
        <f>('broad money'!BI241/100)*nGDP!BI241</f>
        <v>0</v>
      </c>
      <c r="BJ241">
        <f>('broad money'!BJ241/100)*nGDP!BJ241</f>
        <v>0</v>
      </c>
      <c r="BK241">
        <f>('broad money'!BK241/100)*nGDP!BK241</f>
        <v>0</v>
      </c>
      <c r="BL241">
        <f>('broad money'!BL241/100)*nGDP!BL241</f>
        <v>0</v>
      </c>
      <c r="BM241">
        <f>('broad money'!BM241/100)*nGDP!BM241</f>
        <v>0</v>
      </c>
      <c r="BN241">
        <f>('broad money'!BN241/100)*nGDP!BN241</f>
        <v>0</v>
      </c>
      <c r="BO241">
        <f>('broad money'!BO241/100)*nGDP!BO241</f>
        <v>0</v>
      </c>
      <c r="BP241">
        <f>('broad money'!BP241/100)*nGDP!BP241</f>
        <v>0</v>
      </c>
      <c r="BQ241">
        <f>('broad money'!BQ241/100)*nGDP!BQ241</f>
        <v>0</v>
      </c>
    </row>
    <row r="242" spans="1:69" x14ac:dyDescent="0.35">
      <c r="A242" t="s">
        <v>725</v>
      </c>
      <c r="B242" t="s">
        <v>726</v>
      </c>
      <c r="C242" t="s">
        <v>816</v>
      </c>
      <c r="D242" t="s">
        <v>817</v>
      </c>
      <c r="E242">
        <f>('broad money'!E242/100)*nGDP!E242</f>
        <v>15362860403.367039</v>
      </c>
      <c r="F242">
        <f>('broad money'!F242/100)*nGDP!F242</f>
        <v>15949768894.885366</v>
      </c>
      <c r="G242">
        <f>('broad money'!G242/100)*nGDP!G242</f>
        <v>17308535109.09964</v>
      </c>
      <c r="H242">
        <f>('broad money'!H242/100)*nGDP!H242</f>
        <v>18544399583.644005</v>
      </c>
      <c r="I242">
        <f>('broad money'!I242/100)*nGDP!I242</f>
        <v>20015144949.046982</v>
      </c>
      <c r="J242">
        <f>('broad money'!J242/100)*nGDP!J242</f>
        <v>21648150273.118309</v>
      </c>
      <c r="K242">
        <f>('broad money'!K242/100)*nGDP!K242</f>
        <v>22917028311.86219</v>
      </c>
      <c r="L242">
        <f>('broad money'!L242/100)*nGDP!L242</f>
        <v>25324463736.067986</v>
      </c>
      <c r="M242">
        <f>('broad money'!M242/100)*nGDP!M242</f>
        <v>28055480352.948296</v>
      </c>
      <c r="N242">
        <f>('broad money'!N242/100)*nGDP!N242</f>
        <v>32306294325.250504</v>
      </c>
      <c r="O242">
        <f>('broad money'!O242/100)*nGDP!O242</f>
        <v>36956185679.160728</v>
      </c>
      <c r="P242">
        <f>('broad money'!P242/100)*nGDP!P242</f>
        <v>41396287301.987274</v>
      </c>
      <c r="Q242">
        <f>('broad money'!Q242/100)*nGDP!Q242</f>
        <v>49512118036.262939</v>
      </c>
      <c r="R242">
        <f>('broad money'!R242/100)*nGDP!R242</f>
        <v>65177051950.845383</v>
      </c>
      <c r="S242">
        <f>('broad money'!S242/100)*nGDP!S242</f>
        <v>81541142307.917908</v>
      </c>
      <c r="T242">
        <f>('broad money'!T242/100)*nGDP!T242</f>
        <v>87831518176.989319</v>
      </c>
      <c r="U242">
        <f>('broad money'!U242/100)*nGDP!U242</f>
        <v>99854890215.874069</v>
      </c>
      <c r="V242">
        <f>('broad money'!V242/100)*nGDP!V242</f>
        <v>101484459192.46846</v>
      </c>
      <c r="W242">
        <f>('broad money'!W242/100)*nGDP!W242</f>
        <v>127989405828.11052</v>
      </c>
      <c r="X242">
        <f>('broad money'!X242/100)*nGDP!X242</f>
        <v>148413540005.35437</v>
      </c>
      <c r="Y242">
        <f>('broad money'!Y242/100)*nGDP!Y242</f>
        <v>174287259526.31912</v>
      </c>
      <c r="Z242">
        <f>('broad money'!Z242/100)*nGDP!Z242</f>
        <v>210769094421.96448</v>
      </c>
      <c r="AA242">
        <f>('broad money'!AA242/100)*nGDP!AA242</f>
        <v>184081130601.06143</v>
      </c>
      <c r="AB242">
        <f>('broad money'!AB242/100)*nGDP!AB242</f>
        <v>171292876191.91071</v>
      </c>
      <c r="AC242">
        <f>('broad money'!AC242/100)*nGDP!AC242</f>
        <v>180882069414.64578</v>
      </c>
      <c r="AD242">
        <f>('broad money'!AD242/100)*nGDP!AD242</f>
        <v>167718685025.86484</v>
      </c>
      <c r="AE242">
        <f>('broad money'!AE242/100)*nGDP!AE242</f>
        <v>181982853636.22424</v>
      </c>
      <c r="AF242">
        <f>('broad money'!AF242/100)*nGDP!AF242</f>
        <v>191303201660.44119</v>
      </c>
      <c r="AG242">
        <f>('broad money'!AG242/100)*nGDP!AG242</f>
        <v>370690368528.03772</v>
      </c>
      <c r="AH242">
        <f>('broad money'!AH242/100)*nGDP!AH242</f>
        <v>593229293662.80688</v>
      </c>
      <c r="AI242">
        <f>('broad money'!AI242/100)*nGDP!AI242</f>
        <v>266946187098.76804</v>
      </c>
      <c r="AJ242">
        <f>('broad money'!AJ242/100)*nGDP!AJ242</f>
        <v>303273603588.90936</v>
      </c>
      <c r="AK242">
        <f>('broad money'!AK242/100)*nGDP!AK242</f>
        <v>420894883665.15192</v>
      </c>
      <c r="AL242">
        <f>('broad money'!AL242/100)*nGDP!AL242</f>
        <v>604835543526.06201</v>
      </c>
      <c r="AM242">
        <f>('broad money'!AM242/100)*nGDP!AM242</f>
        <v>535590541675.21912</v>
      </c>
      <c r="AN242">
        <f>('broad money'!AN242/100)*nGDP!AN242</f>
        <v>524972915047.95288</v>
      </c>
      <c r="AO242">
        <f>('broad money'!AO242/100)*nGDP!AO242</f>
        <v>599946015673.95593</v>
      </c>
      <c r="AP242">
        <f>('broad money'!AP242/100)*nGDP!AP242</f>
        <v>714283707723.1582</v>
      </c>
      <c r="AQ242">
        <f>('broad money'!AQ242/100)*nGDP!AQ242</f>
        <v>740298464288.60059</v>
      </c>
      <c r="AR242">
        <f>('broad money'!AR242/100)*nGDP!AR242</f>
        <v>680508374054.57959</v>
      </c>
      <c r="AS242">
        <f>('broad money'!AS242/100)*nGDP!AS242</f>
        <v>729197273654.65491</v>
      </c>
      <c r="AT242">
        <f>('broad money'!AT242/100)*nGDP!AT242</f>
        <v>808248614225.96924</v>
      </c>
      <c r="AU242">
        <f>('broad money'!AU242/100)*nGDP!AU242</f>
        <v>709904960178.13074</v>
      </c>
      <c r="AV242">
        <f>('broad money'!AV242/100)*nGDP!AV242</f>
        <v>759541709362.74329</v>
      </c>
      <c r="AW242">
        <f>('broad money'!AW242/100)*nGDP!AW242</f>
        <v>879357571641.82544</v>
      </c>
      <c r="AX242">
        <f>('broad money'!AX242/100)*nGDP!AX242</f>
        <v>1133231859332.8843</v>
      </c>
      <c r="AY242">
        <f>('broad money'!AY242/100)*nGDP!AY242</f>
        <v>1392234841868.1162</v>
      </c>
      <c r="AZ242">
        <f>('broad money'!AZ242/100)*nGDP!AZ242</f>
        <v>1775797555796.3208</v>
      </c>
      <c r="BA242">
        <f>('broad money'!BA242/100)*nGDP!BA242</f>
        <v>2113778815895.8447</v>
      </c>
      <c r="BB242">
        <f>('broad money'!BB242/100)*nGDP!BB242</f>
        <v>2170397011712.2034</v>
      </c>
      <c r="BC242">
        <f>('broad money'!BC242/100)*nGDP!BC242</f>
        <v>2698800223499.6343</v>
      </c>
      <c r="BD242">
        <f>('broad money'!BD242/100)*nGDP!BD242</f>
        <v>3217598195692.2183</v>
      </c>
      <c r="BE242">
        <f>('broad money'!BE242/100)*nGDP!BE242</f>
        <v>3332352432457.6621</v>
      </c>
      <c r="BF242">
        <f>('broad money'!BF242/100)*nGDP!BF242</f>
        <v>3467875091131.8584</v>
      </c>
      <c r="BG242">
        <f>('broad money'!BG242/100)*nGDP!BG242</f>
        <v>3654423028480.665</v>
      </c>
      <c r="BH242">
        <f>('broad money'!BH242/100)*nGDP!BH242</f>
        <v>3074751102546.6328</v>
      </c>
      <c r="BI242">
        <f>('broad money'!BI242/100)*nGDP!BI242</f>
        <v>3161054767863.0278</v>
      </c>
      <c r="BJ242">
        <f>('broad money'!BJ242/100)*nGDP!BJ242</f>
        <v>3522753829328.8965</v>
      </c>
      <c r="BK242">
        <f>('broad money'!BK242/100)*nGDP!BK242</f>
        <v>3420216203192.5693</v>
      </c>
      <c r="BL242">
        <f>('broad money'!BL242/100)*nGDP!BL242</f>
        <v>3425596587825.3501</v>
      </c>
      <c r="BM242">
        <f>('broad money'!BM242/100)*nGDP!BM242</f>
        <v>3326290822921.7021</v>
      </c>
      <c r="BN242">
        <f>('broad money'!BN242/100)*nGDP!BN242</f>
        <v>3654286049400.2368</v>
      </c>
      <c r="BO242">
        <f>('broad money'!BO242/100)*nGDP!BO242</f>
        <v>4075000126647.2964</v>
      </c>
      <c r="BP242">
        <f>('broad money'!BP242/100)*nGDP!BP242</f>
        <v>4778208218552.6221</v>
      </c>
      <c r="BQ242">
        <f>('broad money'!BQ242/100)*nGDP!BQ242</f>
        <v>5118245519813.9629</v>
      </c>
    </row>
    <row r="243" spans="1:69" x14ac:dyDescent="0.35">
      <c r="A243" t="s">
        <v>727</v>
      </c>
      <c r="B243" t="s">
        <v>728</v>
      </c>
      <c r="C243" t="s">
        <v>816</v>
      </c>
      <c r="D243" t="s">
        <v>817</v>
      </c>
      <c r="E243">
        <f>('broad money'!E243/100)*nGDP!E243</f>
        <v>0</v>
      </c>
      <c r="F243">
        <f>('broad money'!F243/100)*nGDP!F243</f>
        <v>0</v>
      </c>
      <c r="G243">
        <f>('broad money'!G243/100)*nGDP!G243</f>
        <v>0</v>
      </c>
      <c r="H243">
        <f>('broad money'!H243/100)*nGDP!H243</f>
        <v>0</v>
      </c>
      <c r="I243">
        <f>('broad money'!I243/100)*nGDP!I243</f>
        <v>0</v>
      </c>
      <c r="J243">
        <f>('broad money'!J243/100)*nGDP!J243</f>
        <v>0</v>
      </c>
      <c r="K243">
        <f>('broad money'!K243/100)*nGDP!K243</f>
        <v>0</v>
      </c>
      <c r="L243">
        <f>('broad money'!L243/100)*nGDP!L243</f>
        <v>0</v>
      </c>
      <c r="M243">
        <f>('broad money'!M243/100)*nGDP!M243</f>
        <v>0</v>
      </c>
      <c r="N243">
        <f>('broad money'!N243/100)*nGDP!N243</f>
        <v>0</v>
      </c>
      <c r="O243">
        <f>('broad money'!O243/100)*nGDP!O243</f>
        <v>0</v>
      </c>
      <c r="P243">
        <f>('broad money'!P243/100)*nGDP!P243</f>
        <v>0</v>
      </c>
      <c r="Q243">
        <f>('broad money'!Q243/100)*nGDP!Q243</f>
        <v>0</v>
      </c>
      <c r="R243">
        <f>('broad money'!R243/100)*nGDP!R243</f>
        <v>0</v>
      </c>
      <c r="S243">
        <f>('broad money'!S243/100)*nGDP!S243</f>
        <v>0</v>
      </c>
      <c r="T243">
        <f>('broad money'!T243/100)*nGDP!T243</f>
        <v>0</v>
      </c>
      <c r="U243">
        <f>('broad money'!U243/100)*nGDP!U243</f>
        <v>0</v>
      </c>
      <c r="V243">
        <f>('broad money'!V243/100)*nGDP!V243</f>
        <v>0</v>
      </c>
      <c r="W243">
        <f>('broad money'!W243/100)*nGDP!W243</f>
        <v>0</v>
      </c>
      <c r="X243">
        <f>('broad money'!X243/100)*nGDP!X243</f>
        <v>0</v>
      </c>
      <c r="Y243">
        <f>('broad money'!Y243/100)*nGDP!Y243</f>
        <v>0</v>
      </c>
      <c r="Z243">
        <f>('broad money'!Z243/100)*nGDP!Z243</f>
        <v>0</v>
      </c>
      <c r="AA243">
        <f>('broad money'!AA243/100)*nGDP!AA243</f>
        <v>0</v>
      </c>
      <c r="AB243">
        <f>('broad money'!AB243/100)*nGDP!AB243</f>
        <v>0</v>
      </c>
      <c r="AC243">
        <f>('broad money'!AC243/100)*nGDP!AC243</f>
        <v>0</v>
      </c>
      <c r="AD243">
        <f>('broad money'!AD243/100)*nGDP!AD243</f>
        <v>0</v>
      </c>
      <c r="AE243">
        <f>('broad money'!AE243/100)*nGDP!AE243</f>
        <v>0</v>
      </c>
      <c r="AF243">
        <f>('broad money'!AF243/100)*nGDP!AF243</f>
        <v>0</v>
      </c>
      <c r="AG243">
        <f>('broad money'!AG243/100)*nGDP!AG243</f>
        <v>0</v>
      </c>
      <c r="AH243">
        <f>('broad money'!AH243/100)*nGDP!AH243</f>
        <v>0</v>
      </c>
      <c r="AI243">
        <f>('broad money'!AI243/100)*nGDP!AI243</f>
        <v>0</v>
      </c>
      <c r="AJ243">
        <f>('broad money'!AJ243/100)*nGDP!AJ243</f>
        <v>0</v>
      </c>
      <c r="AK243">
        <f>('broad money'!AK243/100)*nGDP!AK243</f>
        <v>0</v>
      </c>
      <c r="AL243">
        <f>('broad money'!AL243/100)*nGDP!AL243</f>
        <v>0</v>
      </c>
      <c r="AM243">
        <f>('broad money'!AM243/100)*nGDP!AM243</f>
        <v>0</v>
      </c>
      <c r="AN243">
        <f>('broad money'!AN243/100)*nGDP!AN243</f>
        <v>0</v>
      </c>
      <c r="AO243">
        <f>('broad money'!AO243/100)*nGDP!AO243</f>
        <v>0</v>
      </c>
      <c r="AP243">
        <f>('broad money'!AP243/100)*nGDP!AP243</f>
        <v>0</v>
      </c>
      <c r="AQ243">
        <f>('broad money'!AQ243/100)*nGDP!AQ243</f>
        <v>0</v>
      </c>
      <c r="AR243">
        <f>('broad money'!AR243/100)*nGDP!AR243</f>
        <v>0</v>
      </c>
      <c r="AS243">
        <f>('broad money'!AS243/100)*nGDP!AS243</f>
        <v>0</v>
      </c>
      <c r="AT243">
        <f>('broad money'!AT243/100)*nGDP!AT243</f>
        <v>0</v>
      </c>
      <c r="AU243">
        <f>('broad money'!AU243/100)*nGDP!AU243</f>
        <v>43672832.839999996</v>
      </c>
      <c r="AV243">
        <f>('broad money'!AV243/100)*nGDP!AV243</f>
        <v>61625814.659999914</v>
      </c>
      <c r="AW243">
        <f>('broad money'!AW243/100)*nGDP!AW243</f>
        <v>65887474.379999936</v>
      </c>
      <c r="AX243">
        <f>('broad money'!AX243/100)*nGDP!AX243</f>
        <v>77943695.410000101</v>
      </c>
      <c r="AY243">
        <f>('broad money'!AY243/100)*nGDP!AY243</f>
        <v>99893953.64000009</v>
      </c>
      <c r="AZ243">
        <f>('broad money'!AZ243/100)*nGDP!AZ243</f>
        <v>143714353.10000017</v>
      </c>
      <c r="BA243">
        <f>('broad money'!BA243/100)*nGDP!BA243</f>
        <v>192658151.17999998</v>
      </c>
      <c r="BB243">
        <f>('broad money'!BB243/100)*nGDP!BB243</f>
        <v>268355499.99999985</v>
      </c>
      <c r="BC243">
        <f>('broad money'!BC243/100)*nGDP!BC243</f>
        <v>295025182.16000009</v>
      </c>
      <c r="BD243">
        <f>('broad money'!BD243/100)*nGDP!BD243</f>
        <v>322427389.44999957</v>
      </c>
      <c r="BE243">
        <f>('broad money'!BE243/100)*nGDP!BE243</f>
        <v>406947012.43999988</v>
      </c>
      <c r="BF243">
        <f>('broad money'!BF243/100)*nGDP!BF243</f>
        <v>500154327.78000039</v>
      </c>
      <c r="BG243">
        <f>('broad money'!BG243/100)*nGDP!BG243</f>
        <v>599822048.55999959</v>
      </c>
      <c r="BH243">
        <f>('broad money'!BH243/100)*nGDP!BH243</f>
        <v>642257332.09010077</v>
      </c>
      <c r="BI243">
        <f>('broad money'!BI243/100)*nGDP!BI243</f>
        <v>733877999.99999988</v>
      </c>
      <c r="BJ243">
        <f>('broad money'!BJ243/100)*nGDP!BJ243</f>
        <v>822896000.00000012</v>
      </c>
      <c r="BK243">
        <f>('broad money'!BK243/100)*nGDP!BK243</f>
        <v>848586582.53000021</v>
      </c>
      <c r="BL243">
        <f>('broad money'!BL243/100)*nGDP!BL243</f>
        <v>788263689.81699216</v>
      </c>
      <c r="BM243">
        <f>('broad money'!BM243/100)*nGDP!BM243</f>
        <v>871927288.07816947</v>
      </c>
      <c r="BN243">
        <f>('broad money'!BN243/100)*nGDP!BN243</f>
        <v>1118575446.9697709</v>
      </c>
      <c r="BO243">
        <f>('broad money'!BO243/100)*nGDP!BO243</f>
        <v>1214829940.0911803</v>
      </c>
      <c r="BP243">
        <f>('broad money'!BP243/100)*nGDP!BP243</f>
        <v>1247740574.8285892</v>
      </c>
      <c r="BQ243">
        <f>('broad money'!BQ243/100)*nGDP!BQ243</f>
        <v>0</v>
      </c>
    </row>
    <row r="244" spans="1:69" x14ac:dyDescent="0.35">
      <c r="A244" t="s">
        <v>729</v>
      </c>
      <c r="B244" t="s">
        <v>730</v>
      </c>
      <c r="C244" t="s">
        <v>816</v>
      </c>
      <c r="D244" t="s">
        <v>817</v>
      </c>
      <c r="E244">
        <f>('broad money'!E244/100)*nGDP!E244</f>
        <v>6253468859.5763807</v>
      </c>
      <c r="F244">
        <f>('broad money'!F244/100)*nGDP!F244</f>
        <v>6406752531.9372091</v>
      </c>
      <c r="G244">
        <f>('broad money'!G244/100)*nGDP!G244</f>
        <v>6711111964.4029636</v>
      </c>
      <c r="H244">
        <f>('broad money'!H244/100)*nGDP!H244</f>
        <v>7806303931.6838379</v>
      </c>
      <c r="I244">
        <f>('broad money'!I244/100)*nGDP!I244</f>
        <v>8908525070.4222965</v>
      </c>
      <c r="J244">
        <f>('broad money'!J244/100)*nGDP!J244</f>
        <v>9817693390.5779171</v>
      </c>
      <c r="K244">
        <f>('broad money'!K244/100)*nGDP!K244</f>
        <v>10897308084.9333</v>
      </c>
      <c r="L244">
        <f>('broad money'!L244/100)*nGDP!L244</f>
        <v>12256165155.815332</v>
      </c>
      <c r="M244">
        <f>('broad money'!M244/100)*nGDP!M244</f>
        <v>14227963754.701553</v>
      </c>
      <c r="N244">
        <f>('broad money'!N244/100)*nGDP!N244</f>
        <v>16140287309.991404</v>
      </c>
      <c r="O244">
        <f>('broad money'!O244/100)*nGDP!O244</f>
        <v>18085946699.810944</v>
      </c>
      <c r="P244">
        <f>('broad money'!P244/100)*nGDP!P244</f>
        <v>20692124911.659142</v>
      </c>
      <c r="Q244">
        <f>('broad money'!Q244/100)*nGDP!Q244</f>
        <v>25209408542.219498</v>
      </c>
      <c r="R244">
        <f>('broad money'!R244/100)*nGDP!R244</f>
        <v>29934203831.524094</v>
      </c>
      <c r="S244">
        <f>('broad money'!S244/100)*nGDP!S244</f>
        <v>38811582923.770134</v>
      </c>
      <c r="T244">
        <f>('broad money'!T244/100)*nGDP!T244</f>
        <v>50366875919.508598</v>
      </c>
      <c r="U244">
        <f>('broad money'!U244/100)*nGDP!U244</f>
        <v>63633930878.295944</v>
      </c>
      <c r="V244">
        <f>('broad money'!V244/100)*nGDP!V244</f>
        <v>80892778877.330154</v>
      </c>
      <c r="W244">
        <f>('broad money'!W244/100)*nGDP!W244</f>
        <v>101615403258.72253</v>
      </c>
      <c r="X244">
        <f>('broad money'!X244/100)*nGDP!X244</f>
        <v>134033992669.85684</v>
      </c>
      <c r="Y244">
        <f>('broad money'!Y244/100)*nGDP!Y244</f>
        <v>170494584836.62424</v>
      </c>
      <c r="Z244">
        <f>('broad money'!Z244/100)*nGDP!Z244</f>
        <v>174069846072.34979</v>
      </c>
      <c r="AA244">
        <f>('broad money'!AA244/100)*nGDP!AA244</f>
        <v>199419167282.39029</v>
      </c>
      <c r="AB244">
        <f>('broad money'!AB244/100)*nGDP!AB244</f>
        <v>220026544448.79865</v>
      </c>
      <c r="AC244">
        <f>('broad money'!AC244/100)*nGDP!AC244</f>
        <v>0</v>
      </c>
      <c r="AD244">
        <f>('broad money'!AD244/100)*nGDP!AD244</f>
        <v>0</v>
      </c>
      <c r="AE244">
        <f>('broad money'!AE244/100)*nGDP!AE244</f>
        <v>307486544214.68262</v>
      </c>
      <c r="AF244">
        <f>('broad money'!AF244/100)*nGDP!AF244</f>
        <v>274173055480.90735</v>
      </c>
      <c r="AG244">
        <f>('broad money'!AG244/100)*nGDP!AG244</f>
        <v>274104991341.57233</v>
      </c>
      <c r="AH244">
        <f>('broad money'!AH244/100)*nGDP!AH244</f>
        <v>264119867775.89258</v>
      </c>
      <c r="AI244">
        <f>('broad money'!AI244/100)*nGDP!AI244</f>
        <v>330866560187.44598</v>
      </c>
      <c r="AJ244">
        <f>('broad money'!AJ244/100)*nGDP!AJ244</f>
        <v>204201877758.01962</v>
      </c>
      <c r="AK244">
        <f>('broad money'!AK244/100)*nGDP!AK244</f>
        <v>211246803618.70319</v>
      </c>
      <c r="AL244">
        <f>('broad money'!AL244/100)*nGDP!AL244</f>
        <v>195784612669.18903</v>
      </c>
      <c r="AM244">
        <f>('broad money'!AM244/100)*nGDP!AM244</f>
        <v>205258066533.78607</v>
      </c>
      <c r="AN244">
        <f>('broad money'!AN244/100)*nGDP!AN244</f>
        <v>217552452283.78754</v>
      </c>
      <c r="AO244">
        <f>('broad money'!AO244/100)*nGDP!AO244</f>
        <v>233464217577.23193</v>
      </c>
      <c r="AP244">
        <f>('broad money'!AP244/100)*nGDP!AP244</f>
        <v>252868195586.36676</v>
      </c>
      <c r="AQ244">
        <f>('broad money'!AQ244/100)*nGDP!AQ244</f>
        <v>271157838307.39114</v>
      </c>
      <c r="AR244">
        <f>('broad money'!AR244/100)*nGDP!AR244</f>
        <v>290580001208.24884</v>
      </c>
      <c r="AS244">
        <f>('broad money'!AS244/100)*nGDP!AS244</f>
        <v>308604750865.26813</v>
      </c>
      <c r="AT244">
        <f>('broad money'!AT244/100)*nGDP!AT244</f>
        <v>337049257488.62512</v>
      </c>
      <c r="AU244">
        <f>('broad money'!AU244/100)*nGDP!AU244</f>
        <v>339101966165.15094</v>
      </c>
      <c r="AV244">
        <f>('broad money'!AV244/100)*nGDP!AV244</f>
        <v>381080454951.95026</v>
      </c>
      <c r="AW244">
        <f>('broad money'!AW244/100)*nGDP!AW244</f>
        <v>423699062514.71075</v>
      </c>
      <c r="AX244">
        <f>('broad money'!AX244/100)*nGDP!AX244</f>
        <v>485482858418.09448</v>
      </c>
      <c r="AY244">
        <f>('broad money'!AY244/100)*nGDP!AY244</f>
        <v>593933737208.73547</v>
      </c>
      <c r="AZ244">
        <f>('broad money'!AZ244/100)*nGDP!AZ244</f>
        <v>737390218096.62781</v>
      </c>
      <c r="BA244">
        <f>('broad money'!BA244/100)*nGDP!BA244</f>
        <v>859675340989.86719</v>
      </c>
      <c r="BB244">
        <f>('broad money'!BB244/100)*nGDP!BB244</f>
        <v>943228468981.9386</v>
      </c>
      <c r="BC244">
        <f>('broad money'!BC244/100)*nGDP!BC244</f>
        <v>1056611972785.3774</v>
      </c>
      <c r="BD244">
        <f>('broad money'!BD244/100)*nGDP!BD244</f>
        <v>1165982692907.0234</v>
      </c>
      <c r="BE244">
        <f>('broad money'!BE244/100)*nGDP!BE244</f>
        <v>1259420448112.8643</v>
      </c>
      <c r="BF244">
        <f>('broad money'!BF244/100)*nGDP!BF244</f>
        <v>1217715474616.3181</v>
      </c>
      <c r="BG244">
        <f>('broad money'!BG244/100)*nGDP!BG244</f>
        <v>1313329118808.9221</v>
      </c>
      <c r="BH244">
        <f>('broad money'!BH244/100)*nGDP!BH244</f>
        <v>1345077882115.0532</v>
      </c>
      <c r="BI244">
        <f>('broad money'!BI244/100)*nGDP!BI244</f>
        <v>1507791926026.3086</v>
      </c>
      <c r="BJ244">
        <f>('broad money'!BJ244/100)*nGDP!BJ244</f>
        <v>1462796082823.8943</v>
      </c>
      <c r="BK244">
        <f>('broad money'!BK244/100)*nGDP!BK244</f>
        <v>1253068442720.8943</v>
      </c>
      <c r="BL244">
        <f>('broad money'!BL244/100)*nGDP!BL244</f>
        <v>1222607040347.3545</v>
      </c>
      <c r="BM244">
        <f>('broad money'!BM244/100)*nGDP!BM244</f>
        <v>1316116555180.4309</v>
      </c>
      <c r="BN244">
        <f>('broad money'!BN244/100)*nGDP!BN244</f>
        <v>1425072462488.4753</v>
      </c>
      <c r="BO244">
        <f>('broad money'!BO244/100)*nGDP!BO244</f>
        <v>1540543014401.0083</v>
      </c>
      <c r="BP244">
        <f>('broad money'!BP244/100)*nGDP!BP244</f>
        <v>1455901553576.5215</v>
      </c>
      <c r="BQ244">
        <f>('broad money'!BQ244/100)*nGDP!BQ244</f>
        <v>1493957473624.9536</v>
      </c>
    </row>
    <row r="245" spans="1:69" x14ac:dyDescent="0.35">
      <c r="A245" t="s">
        <v>731</v>
      </c>
      <c r="B245" t="s">
        <v>732</v>
      </c>
      <c r="C245" t="s">
        <v>816</v>
      </c>
      <c r="D245" t="s">
        <v>817</v>
      </c>
      <c r="E245">
        <f>('broad money'!E245/100)*nGDP!E245</f>
        <v>0</v>
      </c>
      <c r="F245">
        <f>('broad money'!F245/100)*nGDP!F245</f>
        <v>0</v>
      </c>
      <c r="G245">
        <f>('broad money'!G245/100)*nGDP!G245</f>
        <v>0</v>
      </c>
      <c r="H245">
        <f>('broad money'!H245/100)*nGDP!H245</f>
        <v>0</v>
      </c>
      <c r="I245">
        <f>('broad money'!I245/100)*nGDP!I245</f>
        <v>0</v>
      </c>
      <c r="J245">
        <f>('broad money'!J245/100)*nGDP!J245</f>
        <v>0</v>
      </c>
      <c r="K245">
        <f>('broad money'!K245/100)*nGDP!K245</f>
        <v>0</v>
      </c>
      <c r="L245">
        <f>('broad money'!L245/100)*nGDP!L245</f>
        <v>0</v>
      </c>
      <c r="M245">
        <f>('broad money'!M245/100)*nGDP!M245</f>
        <v>0</v>
      </c>
      <c r="N245">
        <f>('broad money'!N245/100)*nGDP!N245</f>
        <v>0</v>
      </c>
      <c r="O245">
        <f>('broad money'!O245/100)*nGDP!O245</f>
        <v>0</v>
      </c>
      <c r="P245">
        <f>('broad money'!P245/100)*nGDP!P245</f>
        <v>0</v>
      </c>
      <c r="Q245">
        <f>('broad money'!Q245/100)*nGDP!Q245</f>
        <v>0</v>
      </c>
      <c r="R245">
        <f>('broad money'!R245/100)*nGDP!R245</f>
        <v>0</v>
      </c>
      <c r="S245">
        <f>('broad money'!S245/100)*nGDP!S245</f>
        <v>0</v>
      </c>
      <c r="T245">
        <f>('broad money'!T245/100)*nGDP!T245</f>
        <v>0</v>
      </c>
      <c r="U245">
        <f>('broad money'!U245/100)*nGDP!U245</f>
        <v>0</v>
      </c>
      <c r="V245">
        <f>('broad money'!V245/100)*nGDP!V245</f>
        <v>0</v>
      </c>
      <c r="W245">
        <f>('broad money'!W245/100)*nGDP!W245</f>
        <v>0</v>
      </c>
      <c r="X245">
        <f>('broad money'!X245/100)*nGDP!X245</f>
        <v>0</v>
      </c>
      <c r="Y245">
        <f>('broad money'!Y245/100)*nGDP!Y245</f>
        <v>0</v>
      </c>
      <c r="Z245">
        <f>('broad money'!Z245/100)*nGDP!Z245</f>
        <v>0</v>
      </c>
      <c r="AA245">
        <f>('broad money'!AA245/100)*nGDP!AA245</f>
        <v>0</v>
      </c>
      <c r="AB245">
        <f>('broad money'!AB245/100)*nGDP!AB245</f>
        <v>0</v>
      </c>
      <c r="AC245">
        <f>('broad money'!AC245/100)*nGDP!AC245</f>
        <v>0</v>
      </c>
      <c r="AD245">
        <f>('broad money'!AD245/100)*nGDP!AD245</f>
        <v>0</v>
      </c>
      <c r="AE245">
        <f>('broad money'!AE245/100)*nGDP!AE245</f>
        <v>0</v>
      </c>
      <c r="AF245">
        <f>('broad money'!AF245/100)*nGDP!AF245</f>
        <v>0</v>
      </c>
      <c r="AG245">
        <f>('broad money'!AG245/100)*nGDP!AG245</f>
        <v>0</v>
      </c>
      <c r="AH245">
        <f>('broad money'!AH245/100)*nGDP!AH245</f>
        <v>32416368.692888442</v>
      </c>
      <c r="AI245">
        <f>('broad money'!AI245/100)*nGDP!AI245</f>
        <v>37998147.862324469</v>
      </c>
      <c r="AJ245">
        <f>('broad money'!AJ245/100)*nGDP!AJ245</f>
        <v>42567484.189418532</v>
      </c>
      <c r="AK245">
        <f>('broad money'!AK245/100)*nGDP!AK245</f>
        <v>39035706.33212097</v>
      </c>
      <c r="AL245">
        <f>('broad money'!AL245/100)*nGDP!AL245</f>
        <v>47393786.127167754</v>
      </c>
      <c r="AM245">
        <f>('broad money'!AM245/100)*nGDP!AM245</f>
        <v>51913346.462657146</v>
      </c>
      <c r="AN245">
        <f>('broad money'!AN245/100)*nGDP!AN245</f>
        <v>56314422.849948786</v>
      </c>
      <c r="AO245">
        <f>('broad money'!AO245/100)*nGDP!AO245</f>
        <v>60965987.49898532</v>
      </c>
      <c r="AP245">
        <f>('broad money'!AP245/100)*nGDP!AP245</f>
        <v>63608231.104075983</v>
      </c>
      <c r="AQ245">
        <f>('broad money'!AQ245/100)*nGDP!AQ245</f>
        <v>61853459.785522759</v>
      </c>
      <c r="AR245">
        <f>('broad money'!AR245/100)*nGDP!AR245</f>
        <v>65328582.521401092</v>
      </c>
      <c r="AS245">
        <f>('broad money'!AS245/100)*nGDP!AS245</f>
        <v>74811326.153416321</v>
      </c>
      <c r="AT245">
        <f>('broad money'!AT245/100)*nGDP!AT245</f>
        <v>71682679.873308793</v>
      </c>
      <c r="AU245">
        <f>('broad money'!AU245/100)*nGDP!AU245</f>
        <v>69726197.854567081</v>
      </c>
      <c r="AV245">
        <f>('broad money'!AV245/100)*nGDP!AV245</f>
        <v>79248258.71417208</v>
      </c>
      <c r="AW245">
        <f>('broad money'!AW245/100)*nGDP!AW245</f>
        <v>96858411.509392887</v>
      </c>
      <c r="AX245">
        <f>('broad money'!AX245/100)*nGDP!AX245</f>
        <v>124864055.55512568</v>
      </c>
      <c r="AY245">
        <f>('broad money'!AY245/100)*nGDP!AY245</f>
        <v>128607852.51703639</v>
      </c>
      <c r="AZ245">
        <f>('broad money'!AZ245/100)*nGDP!AZ245</f>
        <v>144534272.31500405</v>
      </c>
      <c r="BA245">
        <f>('broad money'!BA245/100)*nGDP!BA245</f>
        <v>157563361.63084608</v>
      </c>
      <c r="BB245">
        <f>('broad money'!BB245/100)*nGDP!BB245</f>
        <v>140142407.00235623</v>
      </c>
      <c r="BC245">
        <f>('broad money'!BC245/100)*nGDP!BC245</f>
        <v>161144214.3642548</v>
      </c>
      <c r="BD245">
        <f>('broad money'!BD245/100)*nGDP!BD245</f>
        <v>167049633.826895</v>
      </c>
      <c r="BE245">
        <f>('broad money'!BE245/100)*nGDP!BE245</f>
        <v>203566916.73766237</v>
      </c>
      <c r="BF245">
        <f>('broad money'!BF245/100)*nGDP!BF245</f>
        <v>205234809.70115498</v>
      </c>
      <c r="BG245">
        <f>('broad money'!BG245/100)*nGDP!BG245</f>
        <v>213802370.78195971</v>
      </c>
      <c r="BH245">
        <f>('broad money'!BH245/100)*nGDP!BH245</f>
        <v>231687798.77042753</v>
      </c>
      <c r="BI245">
        <f>('broad money'!BI245/100)*nGDP!BI245</f>
        <v>230953192.38079777</v>
      </c>
      <c r="BJ245">
        <f>('broad money'!BJ245/100)*nGDP!BJ245</f>
        <v>253591532.91777572</v>
      </c>
      <c r="BK245">
        <f>('broad money'!BK245/100)*nGDP!BK245</f>
        <v>275893214.26357383</v>
      </c>
      <c r="BL245">
        <f>('broad money'!BL245/100)*nGDP!BL245</f>
        <v>265073124.24568117</v>
      </c>
      <c r="BM245">
        <f>('broad money'!BM245/100)*nGDP!BM245</f>
        <v>306256014.40514398</v>
      </c>
      <c r="BN245">
        <f>('broad money'!BN245/100)*nGDP!BN245</f>
        <v>360653302.9063853</v>
      </c>
      <c r="BO245">
        <f>('broad money'!BO245/100)*nGDP!BO245</f>
        <v>374683641.55226505</v>
      </c>
      <c r="BP245">
        <f>('broad money'!BP245/100)*nGDP!BP245</f>
        <v>367601215.12672269</v>
      </c>
      <c r="BQ245">
        <f>('broad money'!BQ245/100)*nGDP!BQ245</f>
        <v>0</v>
      </c>
    </row>
    <row r="246" spans="1:69" x14ac:dyDescent="0.35">
      <c r="A246" t="s">
        <v>733</v>
      </c>
      <c r="B246" t="s">
        <v>734</v>
      </c>
      <c r="C246" t="s">
        <v>816</v>
      </c>
      <c r="D246" t="s">
        <v>817</v>
      </c>
      <c r="E246">
        <f>('broad money'!E246/100)*nGDP!E246</f>
        <v>9473418402.7719955</v>
      </c>
      <c r="F246">
        <f>('broad money'!F246/100)*nGDP!F246</f>
        <v>9850771466.4490643</v>
      </c>
      <c r="G246">
        <f>('broad money'!G246/100)*nGDP!G246</f>
        <v>10757443514.325932</v>
      </c>
      <c r="H246">
        <f>('broad money'!H246/100)*nGDP!H246</f>
        <v>11767686611.745804</v>
      </c>
      <c r="I246">
        <f>('broad money'!I246/100)*nGDP!I246</f>
        <v>12688820277.012482</v>
      </c>
      <c r="J246">
        <f>('broad money'!J246/100)*nGDP!J246</f>
        <v>14209492288.221903</v>
      </c>
      <c r="K246">
        <f>('broad money'!K246/100)*nGDP!K246</f>
        <v>11205260884.368164</v>
      </c>
      <c r="L246">
        <f>('broad money'!L246/100)*nGDP!L246</f>
        <v>11585100564.742695</v>
      </c>
      <c r="M246">
        <f>('broad money'!M246/100)*nGDP!M246</f>
        <v>12525248984.968836</v>
      </c>
      <c r="N246">
        <f>('broad money'!N246/100)*nGDP!N246</f>
        <v>14228336768.365219</v>
      </c>
      <c r="O246">
        <f>('broad money'!O246/100)*nGDP!O246</f>
        <v>15889459386.390133</v>
      </c>
      <c r="P246">
        <f>('broad money'!P246/100)*nGDP!P246</f>
        <v>18489771918.993656</v>
      </c>
      <c r="Q246">
        <f>('broad money'!Q246/100)*nGDP!Q246</f>
        <v>19836996599.855927</v>
      </c>
      <c r="R246">
        <f>('broad money'!R246/100)*nGDP!R246</f>
        <v>23303146421.25407</v>
      </c>
      <c r="S246">
        <f>('broad money'!S246/100)*nGDP!S246</f>
        <v>25349723588.123299</v>
      </c>
      <c r="T246">
        <f>('broad money'!T246/100)*nGDP!T246</f>
        <v>26425035865.549858</v>
      </c>
      <c r="U246">
        <f>('broad money'!U246/100)*nGDP!U246</f>
        <v>30960989341.749821</v>
      </c>
      <c r="V246">
        <f>('broad money'!V246/100)*nGDP!V246</f>
        <v>38489594795.122635</v>
      </c>
      <c r="W246">
        <f>('broad money'!W246/100)*nGDP!W246</f>
        <v>48160440182.116714</v>
      </c>
      <c r="X246">
        <f>('broad money'!X246/100)*nGDP!X246</f>
        <v>57815730722.958405</v>
      </c>
      <c r="Y246">
        <f>('broad money'!Y246/100)*nGDP!Y246</f>
        <v>68602237332.429886</v>
      </c>
      <c r="Z246">
        <f>('broad money'!Z246/100)*nGDP!Z246</f>
        <v>71456405741.278824</v>
      </c>
      <c r="AA246">
        <f>('broad money'!AA246/100)*nGDP!AA246</f>
        <v>77288678421.330826</v>
      </c>
      <c r="AB246">
        <f>('broad money'!AB246/100)*nGDP!AB246</f>
        <v>84555686283.238846</v>
      </c>
      <c r="AC246">
        <f>('broad money'!AC246/100)*nGDP!AC246</f>
        <v>87470900027.037888</v>
      </c>
      <c r="AD246">
        <f>('broad money'!AD246/100)*nGDP!AD246</f>
        <v>98934832884.194168</v>
      </c>
      <c r="AE246">
        <f>('broad money'!AE246/100)*nGDP!AE246</f>
        <v>110881910761.1535</v>
      </c>
      <c r="AF246">
        <f>('broad money'!AF246/100)*nGDP!AF246</f>
        <v>127042702782.59219</v>
      </c>
      <c r="AG246">
        <f>('broad money'!AG246/100)*nGDP!AG246</f>
        <v>135113957066.15877</v>
      </c>
      <c r="AH246">
        <f>('broad money'!AH246/100)*nGDP!AH246</f>
        <v>136654591555.64122</v>
      </c>
      <c r="AI246">
        <f>('broad money'!AI246/100)*nGDP!AI246</f>
        <v>146042806795.28522</v>
      </c>
      <c r="AJ246">
        <f>('broad money'!AJ246/100)*nGDP!AJ246</f>
        <v>128798905904.94066</v>
      </c>
      <c r="AK246">
        <f>('broad money'!AK246/100)*nGDP!AK246</f>
        <v>139289233486.28879</v>
      </c>
      <c r="AL246">
        <f>('broad money'!AL246/100)*nGDP!AL246</f>
        <v>138784280997.38913</v>
      </c>
      <c r="AM246">
        <f>('broad money'!AM246/100)*nGDP!AM246</f>
        <v>165917983463.28012</v>
      </c>
      <c r="AN246">
        <f>('broad money'!AN246/100)*nGDP!AN246</f>
        <v>174783866426.70599</v>
      </c>
      <c r="AO246">
        <f>('broad money'!AO246/100)*nGDP!AO246</f>
        <v>194665846767.45007</v>
      </c>
      <c r="AP246">
        <f>('broad money'!AP246/100)*nGDP!AP246</f>
        <v>218013058995.35333</v>
      </c>
      <c r="AQ246">
        <f>('broad money'!AQ246/100)*nGDP!AQ246</f>
        <v>227587347669.72952</v>
      </c>
      <c r="AR246">
        <f>('broad money'!AR246/100)*nGDP!AR246</f>
        <v>257512203708.36746</v>
      </c>
      <c r="AS246">
        <f>('broad money'!AS246/100)*nGDP!AS246</f>
        <v>281837497806.56158</v>
      </c>
      <c r="AT246">
        <f>('broad money'!AT246/100)*nGDP!AT246</f>
        <v>311762602396.02417</v>
      </c>
      <c r="AU246">
        <f>('broad money'!AU246/100)*nGDP!AU246</f>
        <v>356049219955.61591</v>
      </c>
      <c r="AV246">
        <f>('broad money'!AV246/100)*nGDP!AV246</f>
        <v>421859617687.31616</v>
      </c>
      <c r="AW246">
        <f>('broad money'!AW246/100)*nGDP!AW246</f>
        <v>501389534754.38849</v>
      </c>
      <c r="AX246">
        <f>('broad money'!AX246/100)*nGDP!AX246</f>
        <v>586276708367.88037</v>
      </c>
      <c r="AY246">
        <f>('broad money'!AY246/100)*nGDP!AY246</f>
        <v>694147425696.00452</v>
      </c>
      <c r="AZ246">
        <f>('broad money'!AZ246/100)*nGDP!AZ246</f>
        <v>939923582113.87964</v>
      </c>
      <c r="BA246">
        <f>('broad money'!BA246/100)*nGDP!BA246</f>
        <v>999802675026.53528</v>
      </c>
      <c r="BB246">
        <f>('broad money'!BB246/100)*nGDP!BB246</f>
        <v>1145425868948.4973</v>
      </c>
      <c r="BC246">
        <f>('broad money'!BC246/100)*nGDP!BC246</f>
        <v>1401932439684.7866</v>
      </c>
      <c r="BD246">
        <f>('broad money'!BD246/100)*nGDP!BD246</f>
        <v>1559349669496.0835</v>
      </c>
      <c r="BE246">
        <f>('broad money'!BE246/100)*nGDP!BE246</f>
        <v>1532658415278.9363</v>
      </c>
      <c r="BF246">
        <f>('broad money'!BF246/100)*nGDP!BF246</f>
        <v>1595977340856.7312</v>
      </c>
      <c r="BG246">
        <f>('broad money'!BG246/100)*nGDP!BG246</f>
        <v>1755706134444.7275</v>
      </c>
      <c r="BH246">
        <f>('broad money'!BH246/100)*nGDP!BH246</f>
        <v>1833450481732.8689</v>
      </c>
      <c r="BI246">
        <f>('broad money'!BI246/100)*nGDP!BI246</f>
        <v>1928921466409.9136</v>
      </c>
      <c r="BJ246">
        <f>('broad money'!BJ246/100)*nGDP!BJ246</f>
        <v>2211063273786.4531</v>
      </c>
      <c r="BK246">
        <f>('broad money'!BK246/100)*nGDP!BK246</f>
        <v>2268232166563.7153</v>
      </c>
      <c r="BL246">
        <f>('broad money'!BL246/100)*nGDP!BL246</f>
        <v>2466040016619.3062</v>
      </c>
      <c r="BM246">
        <f>('broad money'!BM246/100)*nGDP!BM246</f>
        <v>2676788948601.7656</v>
      </c>
      <c r="BN246">
        <f>('broad money'!BN246/100)*nGDP!BN246</f>
        <v>2956972712999.2773</v>
      </c>
      <c r="BO246">
        <f>('broad money'!BO246/100)*nGDP!BO246</f>
        <v>0</v>
      </c>
      <c r="BP246">
        <f>('broad money'!BP246/100)*nGDP!BP246</f>
        <v>0</v>
      </c>
      <c r="BQ246">
        <f>('broad money'!BQ246/100)*nGDP!BQ246</f>
        <v>0</v>
      </c>
    </row>
    <row r="247" spans="1:69" x14ac:dyDescent="0.35">
      <c r="A247" t="s">
        <v>735</v>
      </c>
      <c r="B247" t="s">
        <v>736</v>
      </c>
      <c r="C247" t="s">
        <v>816</v>
      </c>
      <c r="D247" t="s">
        <v>817</v>
      </c>
      <c r="E247">
        <f>('broad money'!E247/100)*nGDP!E247</f>
        <v>0</v>
      </c>
      <c r="F247">
        <f>('broad money'!F247/100)*nGDP!F247</f>
        <v>0</v>
      </c>
      <c r="G247">
        <f>('broad money'!G247/100)*nGDP!G247</f>
        <v>0</v>
      </c>
      <c r="H247">
        <f>('broad money'!H247/100)*nGDP!H247</f>
        <v>0</v>
      </c>
      <c r="I247">
        <f>('broad money'!I247/100)*nGDP!I247</f>
        <v>0</v>
      </c>
      <c r="J247">
        <f>('broad money'!J247/100)*nGDP!J247</f>
        <v>12980752307.73481</v>
      </c>
      <c r="K247">
        <f>('broad money'!K247/100)*nGDP!K247</f>
        <v>13004985055.84057</v>
      </c>
      <c r="L247">
        <f>('broad money'!L247/100)*nGDP!L247</f>
        <v>13491079020.638206</v>
      </c>
      <c r="M247">
        <f>('broad money'!M247/100)*nGDP!M247</f>
        <v>15159911056.494432</v>
      </c>
      <c r="N247">
        <f>('broad money'!N247/100)*nGDP!N247</f>
        <v>17175222522.250599</v>
      </c>
      <c r="O247">
        <f>('broad money'!O247/100)*nGDP!O247</f>
        <v>19425540932.893017</v>
      </c>
      <c r="P247">
        <f>('broad money'!P247/100)*nGDP!P247</f>
        <v>20465381748.8167</v>
      </c>
      <c r="Q247">
        <f>('broad money'!Q247/100)*nGDP!Q247</f>
        <v>23381043703.595993</v>
      </c>
      <c r="R247">
        <f>('broad money'!R247/100)*nGDP!R247</f>
        <v>31223994009.918747</v>
      </c>
      <c r="S247">
        <f>('broad money'!S247/100)*nGDP!S247</f>
        <v>38429427671.098793</v>
      </c>
      <c r="T247">
        <f>('broad money'!T247/100)*nGDP!T247</f>
        <v>44512278396.452133</v>
      </c>
      <c r="U247">
        <f>('broad money'!U247/100)*nGDP!U247</f>
        <v>46884343276.62632</v>
      </c>
      <c r="V247">
        <f>('broad money'!V247/100)*nGDP!V247</f>
        <v>53313271812.507942</v>
      </c>
      <c r="W247">
        <f>('broad money'!W247/100)*nGDP!W247</f>
        <v>60523822561.484856</v>
      </c>
      <c r="X247">
        <f>('broad money'!X247/100)*nGDP!X247</f>
        <v>70921687617.665894</v>
      </c>
      <c r="Y247">
        <f>('broad money'!Y247/100)*nGDP!Y247</f>
        <v>93030953454.500519</v>
      </c>
      <c r="Z247">
        <f>('broad money'!Z247/100)*nGDP!Z247</f>
        <v>93182021511.3517</v>
      </c>
      <c r="AA247">
        <f>('broad money'!AA247/100)*nGDP!AA247</f>
        <v>87928919024.928207</v>
      </c>
      <c r="AB247">
        <f>('broad money'!AB247/100)*nGDP!AB247</f>
        <v>95389834707.989426</v>
      </c>
      <c r="AC247">
        <f>('broad money'!AC247/100)*nGDP!AC247</f>
        <v>82074070767.094666</v>
      </c>
      <c r="AD247">
        <f>('broad money'!AD247/100)*nGDP!AD247</f>
        <v>73550151415.498352</v>
      </c>
      <c r="AE247">
        <f>('broad money'!AE247/100)*nGDP!AE247</f>
        <v>71480885783.955368</v>
      </c>
      <c r="AF247">
        <f>('broad money'!AF247/100)*nGDP!AF247</f>
        <v>86272920762.3806</v>
      </c>
      <c r="AG247">
        <f>('broad money'!AG247/100)*nGDP!AG247</f>
        <v>94655121391.222626</v>
      </c>
      <c r="AH247">
        <f>('broad money'!AH247/100)*nGDP!AH247</f>
        <v>98404505866.803329</v>
      </c>
      <c r="AI247">
        <f>('broad money'!AI247/100)*nGDP!AI247</f>
        <v>110628142118.17464</v>
      </c>
      <c r="AJ247">
        <f>('broad money'!AJ247/100)*nGDP!AJ247</f>
        <v>118159392818.7182</v>
      </c>
      <c r="AK247">
        <f>('broad money'!AK247/100)*nGDP!AK247</f>
        <v>111501898891.83641</v>
      </c>
      <c r="AL247">
        <f>('broad money'!AL247/100)*nGDP!AL247</f>
        <v>106528788765.60924</v>
      </c>
      <c r="AM247">
        <f>('broad money'!AM247/100)*nGDP!AM247</f>
        <v>110004503081.07198</v>
      </c>
      <c r="AN247">
        <f>('broad money'!AN247/100)*nGDP!AN247</f>
        <v>126959954711.42792</v>
      </c>
      <c r="AO247">
        <f>('broad money'!AO247/100)*nGDP!AO247</f>
        <v>129379474885.86429</v>
      </c>
      <c r="AP247">
        <f>('broad money'!AP247/100)*nGDP!AP247</f>
        <v>141536784390.04541</v>
      </c>
      <c r="AQ247">
        <f>('broad money'!AQ247/100)*nGDP!AQ247</f>
        <v>140853598403.36832</v>
      </c>
      <c r="AR247">
        <f>('broad money'!AR247/100)*nGDP!AR247</f>
        <v>126888639320.57376</v>
      </c>
      <c r="AS247">
        <f>('broad money'!AS247/100)*nGDP!AS247</f>
        <v>123940193779.67719</v>
      </c>
      <c r="AT247">
        <f>('broad money'!AT247/100)*nGDP!AT247</f>
        <v>272863819435.91016</v>
      </c>
      <c r="AU247">
        <f>('broad money'!AU247/100)*nGDP!AU247</f>
        <v>316308137277.08521</v>
      </c>
      <c r="AV247">
        <f>('broad money'!AV247/100)*nGDP!AV247</f>
        <v>376826330524.52295</v>
      </c>
      <c r="AW247">
        <f>('broad money'!AW247/100)*nGDP!AW247</f>
        <v>430894756684.37921</v>
      </c>
      <c r="AX247">
        <f>('broad money'!AX247/100)*nGDP!AX247</f>
        <v>523270542910.37836</v>
      </c>
      <c r="AY247">
        <f>('broad money'!AY247/100)*nGDP!AY247</f>
        <v>622589360718.44507</v>
      </c>
      <c r="AZ247">
        <f>('broad money'!AZ247/100)*nGDP!AZ247</f>
        <v>759271872138.85278</v>
      </c>
      <c r="BA247">
        <f>('broad money'!BA247/100)*nGDP!BA247</f>
        <v>907539021262.80115</v>
      </c>
      <c r="BB247">
        <f>('broad money'!BB247/100)*nGDP!BB247</f>
        <v>1000482848113.7406</v>
      </c>
      <c r="BC247">
        <f>('broad money'!BC247/100)*nGDP!BC247</f>
        <v>1102953650617.5542</v>
      </c>
      <c r="BD247">
        <f>('broad money'!BD247/100)*nGDP!BD247</f>
        <v>1263878043121.9451</v>
      </c>
      <c r="BE247">
        <f>('broad money'!BE247/100)*nGDP!BE247</f>
        <v>1428387157615.0032</v>
      </c>
      <c r="BF247">
        <f>('broad money'!BF247/100)*nGDP!BF247</f>
        <v>1524323347919.7324</v>
      </c>
      <c r="BG247">
        <f>('broad money'!BG247/100)*nGDP!BG247</f>
        <v>1703085804388.6633</v>
      </c>
      <c r="BH247">
        <f>('broad money'!BH247/100)*nGDP!BH247</f>
        <v>599315245788.22437</v>
      </c>
      <c r="BI247">
        <f>('broad money'!BI247/100)*nGDP!BI247</f>
        <v>566964520047.68591</v>
      </c>
      <c r="BJ247">
        <f>('broad money'!BJ247/100)*nGDP!BJ247</f>
        <v>608135653114.32507</v>
      </c>
      <c r="BK247">
        <f>('broad money'!BK247/100)*nGDP!BK247</f>
        <v>661215848687.87415</v>
      </c>
      <c r="BL247">
        <f>('broad money'!BL247/100)*nGDP!BL247</f>
        <v>693999071443.71082</v>
      </c>
      <c r="BM247">
        <f>('broad money'!BM247/100)*nGDP!BM247</f>
        <v>709099228509.79333</v>
      </c>
      <c r="BN247">
        <f>('broad money'!BN247/100)*nGDP!BN247</f>
        <v>796275396909.97888</v>
      </c>
      <c r="BO247">
        <f>('broad money'!BO247/100)*nGDP!BO247</f>
        <v>834541468717.13318</v>
      </c>
      <c r="BP247">
        <f>('broad money'!BP247/100)*nGDP!BP247</f>
        <v>0</v>
      </c>
      <c r="BQ247">
        <f>('broad money'!BQ247/100)*nGDP!BQ247</f>
        <v>0</v>
      </c>
    </row>
    <row r="248" spans="1:69" x14ac:dyDescent="0.35">
      <c r="A248" t="s">
        <v>737</v>
      </c>
      <c r="B248" t="s">
        <v>738</v>
      </c>
      <c r="C248" t="s">
        <v>816</v>
      </c>
      <c r="D248" t="s">
        <v>817</v>
      </c>
      <c r="E248">
        <f>('broad money'!E248/100)*nGDP!E248</f>
        <v>116024709.9382249</v>
      </c>
      <c r="F248">
        <f>('broad money'!F248/100)*nGDP!F248</f>
        <v>131424671.43832156</v>
      </c>
      <c r="G248">
        <f>('broad money'!G248/100)*nGDP!G248</f>
        <v>131366338.25082068</v>
      </c>
      <c r="H248">
        <f>('broad money'!H248/100)*nGDP!H248</f>
        <v>153241283.56345734</v>
      </c>
      <c r="I248">
        <f>('broad money'!I248/100)*nGDP!I248</f>
        <v>148807961.31343025</v>
      </c>
      <c r="J248">
        <f>('broad money'!J248/100)*nGDP!J248</f>
        <v>153766282.25096104</v>
      </c>
      <c r="K248">
        <f>('broad money'!K248/100)*nGDP!K248</f>
        <v>171966236.75107443</v>
      </c>
      <c r="L248">
        <f>('broad money'!L248/100)*nGDP!L248</f>
        <v>181405086.8218666</v>
      </c>
      <c r="M248">
        <f>('broad money'!M248/100)*nGDP!M248</f>
        <v>180949999.99999982</v>
      </c>
      <c r="N248">
        <f>('broad money'!N248/100)*nGDP!N248</f>
        <v>207549999.99999985</v>
      </c>
      <c r="O248">
        <f>('broad money'!O248/100)*nGDP!O248</f>
        <v>244300000.00000033</v>
      </c>
      <c r="P248">
        <f>('broad money'!P248/100)*nGDP!P248</f>
        <v>306804072.76203632</v>
      </c>
      <c r="Q248">
        <f>('broad money'!Q248/100)*nGDP!Q248</f>
        <v>376259381.11083037</v>
      </c>
      <c r="R248">
        <f>('broad money'!R248/100)*nGDP!R248</f>
        <v>419962832.16645753</v>
      </c>
      <c r="S248">
        <f>('broad money'!S248/100)*nGDP!S248</f>
        <v>522396164.87380296</v>
      </c>
      <c r="T248">
        <f>('broad money'!T248/100)*nGDP!T248</f>
        <v>639829145.38588154</v>
      </c>
      <c r="U248">
        <f>('broad money'!U248/100)*nGDP!U248</f>
        <v>764968679.51453829</v>
      </c>
      <c r="V248">
        <f>('broad money'!V248/100)*nGDP!V248</f>
        <v>983250000.0000006</v>
      </c>
      <c r="W248">
        <f>('broad money'!W248/100)*nGDP!W248</f>
        <v>1225500000.0000002</v>
      </c>
      <c r="X248">
        <f>('broad money'!X248/100)*nGDP!X248</f>
        <v>1589875000.0000019</v>
      </c>
      <c r="Y248">
        <f>('broad money'!Y248/100)*nGDP!Y248</f>
        <v>1790791666.6666665</v>
      </c>
      <c r="Z248">
        <f>('broad money'!Z248/100)*nGDP!Z248</f>
        <v>2288374999.9999981</v>
      </c>
      <c r="AA248">
        <f>('broad money'!AA248/100)*nGDP!AA248</f>
        <v>3081208333.3333325</v>
      </c>
      <c r="AB248">
        <f>('broad money'!AB248/100)*nGDP!AB248</f>
        <v>3305750000.0000014</v>
      </c>
      <c r="AC248">
        <f>('broad money'!AC248/100)*nGDP!AC248</f>
        <v>3475874999.999999</v>
      </c>
      <c r="AD248">
        <f>('broad money'!AD248/100)*nGDP!AD248</f>
        <v>3446448979.5918379</v>
      </c>
      <c r="AE248">
        <f>('broad money'!AE248/100)*nGDP!AE248</f>
        <v>2281361111.1111073</v>
      </c>
      <c r="AF248">
        <f>('broad money'!AF248/100)*nGDP!AF248</f>
        <v>2360416666.6666684</v>
      </c>
      <c r="AG248">
        <f>('broad money'!AG248/100)*nGDP!AG248</f>
        <v>2224156097.560976</v>
      </c>
      <c r="AH248">
        <f>('broad money'!AH248/100)*nGDP!AH248</f>
        <v>2139694117.6470599</v>
      </c>
      <c r="AI248">
        <f>('broad money'!AI248/100)*nGDP!AI248</f>
        <v>2273317647.0588245</v>
      </c>
      <c r="AJ248">
        <f>('broad money'!AJ248/100)*nGDP!AJ248</f>
        <v>2330823529.4117661</v>
      </c>
      <c r="AK248">
        <f>('broad money'!AK248/100)*nGDP!AK248</f>
        <v>2169858823.5294094</v>
      </c>
      <c r="AL248">
        <f>('broad money'!AL248/100)*nGDP!AL248</f>
        <v>1986246932.1711051</v>
      </c>
      <c r="AM248">
        <f>('broad money'!AM248/100)*nGDP!AM248</f>
        <v>2092733938.2463479</v>
      </c>
      <c r="AN248">
        <f>('broad money'!AN248/100)*nGDP!AN248</f>
        <v>2167222951.1570354</v>
      </c>
      <c r="AO248">
        <f>('broad money'!AO248/100)*nGDP!AO248</f>
        <v>2644429273.7165575</v>
      </c>
      <c r="AP248">
        <f>('broad money'!AP248/100)*nGDP!AP248</f>
        <v>2827887488.7670183</v>
      </c>
      <c r="AQ248">
        <f>('broad money'!AQ248/100)*nGDP!AQ248</f>
        <v>3213695646.5133162</v>
      </c>
      <c r="AR248">
        <f>('broad money'!AR248/100)*nGDP!AR248</f>
        <v>3349434089.4441881</v>
      </c>
      <c r="AS248">
        <f>('broad money'!AS248/100)*nGDP!AS248</f>
        <v>3740419579.7102666</v>
      </c>
      <c r="AT248">
        <f>('broad money'!AT248/100)*nGDP!AT248</f>
        <v>4302675175.1142311</v>
      </c>
      <c r="AU248">
        <f>('broad money'!AU248/100)*nGDP!AU248</f>
        <v>4354344320.5552235</v>
      </c>
      <c r="AV248">
        <f>('broad money'!AV248/100)*nGDP!AV248</f>
        <v>4339077459.2937508</v>
      </c>
      <c r="AW248">
        <f>('broad money'!AW248/100)*nGDP!AW248</f>
        <v>5168908911.7751045</v>
      </c>
      <c r="AX248">
        <f>('broad money'!AX248/100)*nGDP!AX248</f>
        <v>6547993433.6599293</v>
      </c>
      <c r="AY248">
        <f>('broad money'!AY248/100)*nGDP!AY248</f>
        <v>7824492506.2481928</v>
      </c>
      <c r="AZ248">
        <f>('broad money'!AZ248/100)*nGDP!AZ248</f>
        <v>8710632148.811655</v>
      </c>
      <c r="BA248">
        <f>('broad money'!BA248/100)*nGDP!BA248</f>
        <v>10205522505.043661</v>
      </c>
      <c r="BB248">
        <f>('broad money'!BB248/100)*nGDP!BB248</f>
        <v>11896715959.714813</v>
      </c>
      <c r="BC248">
        <f>('broad money'!BC248/100)*nGDP!BC248</f>
        <v>11924219359.691795</v>
      </c>
      <c r="BD248">
        <f>('broad money'!BD248/100)*nGDP!BD248</f>
        <v>11954986313.99588</v>
      </c>
      <c r="BE248">
        <f>('broad money'!BE248/100)*nGDP!BE248</f>
        <v>14399887412.025272</v>
      </c>
      <c r="BF248">
        <f>('broad money'!BF248/100)*nGDP!BF248</f>
        <v>14831703889.135902</v>
      </c>
      <c r="BG248">
        <f>('broad money'!BG248/100)*nGDP!BG248</f>
        <v>15982033971.796343</v>
      </c>
      <c r="BH248">
        <f>('broad money'!BH248/100)*nGDP!BH248</f>
        <v>16243304685.358171</v>
      </c>
      <c r="BI248">
        <f>('broad money'!BI248/100)*nGDP!BI248</f>
        <v>15966565830.052809</v>
      </c>
      <c r="BJ248">
        <f>('broad money'!BJ248/100)*nGDP!BJ248</f>
        <v>15649574923.072018</v>
      </c>
      <c r="BK248">
        <f>('broad money'!BK248/100)*nGDP!BK248</f>
        <v>15853735707.625357</v>
      </c>
      <c r="BL248">
        <f>('broad money'!BL248/100)*nGDP!BL248</f>
        <v>16350485623.290094</v>
      </c>
      <c r="BM248">
        <f>('broad money'!BM248/100)*nGDP!BM248</f>
        <v>17523930648.270695</v>
      </c>
      <c r="BN248">
        <f>('broad money'!BN248/100)*nGDP!BN248</f>
        <v>17798224423.007694</v>
      </c>
      <c r="BO248">
        <f>('broad money'!BO248/100)*nGDP!BO248</f>
        <v>18142330130.330658</v>
      </c>
      <c r="BP248">
        <f>('broad money'!BP248/100)*nGDP!BP248</f>
        <v>18406016331.330551</v>
      </c>
      <c r="BQ248">
        <f>('broad money'!BQ248/100)*nGDP!BQ248</f>
        <v>18677836341.629238</v>
      </c>
    </row>
    <row r="249" spans="1:69" x14ac:dyDescent="0.35">
      <c r="A249" t="s">
        <v>739</v>
      </c>
      <c r="B249" t="s">
        <v>740</v>
      </c>
      <c r="C249" t="s">
        <v>816</v>
      </c>
      <c r="D249" t="s">
        <v>817</v>
      </c>
      <c r="E249">
        <f>('broad money'!E249/100)*nGDP!E249</f>
        <v>0</v>
      </c>
      <c r="F249">
        <f>('broad money'!F249/100)*nGDP!F249</f>
        <v>244333333.33333349</v>
      </c>
      <c r="G249">
        <f>('broad money'!G249/100)*nGDP!G249</f>
        <v>268997619.04761916</v>
      </c>
      <c r="H249">
        <f>('broad money'!H249/100)*nGDP!H249</f>
        <v>339945238.09523809</v>
      </c>
      <c r="I249">
        <f>('broad money'!I249/100)*nGDP!I249</f>
        <v>330131092.43697345</v>
      </c>
      <c r="J249">
        <f>('broad money'!J249/100)*nGDP!J249</f>
        <v>304049523.80952424</v>
      </c>
      <c r="K249">
        <f>('broad money'!K249/100)*nGDP!K249</f>
        <v>343822857.14285648</v>
      </c>
      <c r="L249">
        <f>('broad money'!L249/100)*nGDP!L249</f>
        <v>365733333.33333474</v>
      </c>
      <c r="M249">
        <f>('broad money'!M249/100)*nGDP!M249</f>
        <v>412906666.66666788</v>
      </c>
      <c r="N249">
        <f>('broad money'!N249/100)*nGDP!N249</f>
        <v>437792380.95238054</v>
      </c>
      <c r="O249">
        <f>('broad money'!O249/100)*nGDP!O249</f>
        <v>477849523.80952579</v>
      </c>
      <c r="P249">
        <f>('broad money'!P249/100)*nGDP!P249</f>
        <v>581208872.53617775</v>
      </c>
      <c r="Q249">
        <f>('broad money'!Q249/100)*nGDP!Q249</f>
        <v>743298335.9289695</v>
      </c>
      <c r="R249">
        <f>('broad money'!R249/100)*nGDP!R249</f>
        <v>1010872968.4342376</v>
      </c>
      <c r="S249">
        <f>('broad money'!S249/100)*nGDP!S249</f>
        <v>1251530327.0501354</v>
      </c>
      <c r="T249">
        <f>('broad money'!T249/100)*nGDP!T249</f>
        <v>1660185896.4319725</v>
      </c>
      <c r="U249">
        <f>('broad money'!U249/100)*nGDP!U249</f>
        <v>1801061162.6144266</v>
      </c>
      <c r="V249">
        <f>('broad money'!V249/100)*nGDP!V249</f>
        <v>2042002331.0023291</v>
      </c>
      <c r="W249">
        <f>('broad money'!W249/100)*nGDP!W249</f>
        <v>2522201210.5600801</v>
      </c>
      <c r="X249">
        <f>('broad money'!X249/100)*nGDP!X249</f>
        <v>2999945874.3990803</v>
      </c>
      <c r="Y249">
        <f>('broad money'!Y249/100)*nGDP!Y249</f>
        <v>3569829587.5524788</v>
      </c>
      <c r="Z249">
        <f>('broad money'!Z249/100)*nGDP!Z249</f>
        <v>3592611643.4860783</v>
      </c>
      <c r="AA249">
        <f>('broad money'!AA249/100)*nGDP!AA249</f>
        <v>3600255295.9520035</v>
      </c>
      <c r="AB249">
        <f>('broad money'!AB249/100)*nGDP!AB249</f>
        <v>3646635738.0367651</v>
      </c>
      <c r="AC249">
        <f>('broad money'!AC249/100)*nGDP!AC249</f>
        <v>3558382560.9880133</v>
      </c>
      <c r="AD249">
        <f>('broad money'!AD249/100)*nGDP!AD249</f>
        <v>3789499290.5897679</v>
      </c>
      <c r="AE249">
        <f>('broad money'!AE249/100)*nGDP!AE249</f>
        <v>4178184927.7545223</v>
      </c>
      <c r="AF249">
        <f>('broad money'!AF249/100)*nGDP!AF249</f>
        <v>4600982065.0639172</v>
      </c>
      <c r="AG249">
        <f>('broad money'!AG249/100)*nGDP!AG249</f>
        <v>5223525420.7254601</v>
      </c>
      <c r="AH249">
        <f>('broad money'!AH249/100)*nGDP!AH249</f>
        <v>5450146999.8030157</v>
      </c>
      <c r="AI249">
        <f>('broad money'!AI249/100)*nGDP!AI249</f>
        <v>6329168181.8181829</v>
      </c>
      <c r="AJ249">
        <f>('broad money'!AJ249/100)*nGDP!AJ249</f>
        <v>6405278260.8695908</v>
      </c>
      <c r="AK249">
        <f>('broad money'!AK249/100)*nGDP!AK249</f>
        <v>7217764375.5943146</v>
      </c>
      <c r="AL249">
        <f>('broad money'!AL249/100)*nGDP!AL249</f>
        <v>6750044334.1017962</v>
      </c>
      <c r="AM249">
        <f>('broad money'!AM249/100)*nGDP!AM249</f>
        <v>7238318468.4159012</v>
      </c>
      <c r="AN249">
        <f>('broad money'!AN249/100)*nGDP!AN249</f>
        <v>8251040499.1011953</v>
      </c>
      <c r="AO249">
        <f>('broad money'!AO249/100)*nGDP!AO249</f>
        <v>9086288586.0810604</v>
      </c>
      <c r="AP249">
        <f>('broad money'!AP249/100)*nGDP!AP249</f>
        <v>9317648484.322401</v>
      </c>
      <c r="AQ249">
        <f>('broad money'!AQ249/100)*nGDP!AQ249</f>
        <v>9541547783.7054882</v>
      </c>
      <c r="AR249">
        <f>('broad money'!AR249/100)*nGDP!AR249</f>
        <v>10888051592.23587</v>
      </c>
      <c r="AS249">
        <f>('broad money'!AS249/100)*nGDP!AS249</f>
        <v>10755057150.340357</v>
      </c>
      <c r="AT249">
        <f>('broad money'!AT249/100)*nGDP!AT249</f>
        <v>12128500394.243326</v>
      </c>
      <c r="AU249">
        <f>('broad money'!AU249/100)*nGDP!AU249</f>
        <v>12654822161.564093</v>
      </c>
      <c r="AV249">
        <f>('broad money'!AV249/100)*nGDP!AV249</f>
        <v>14625641836.94228</v>
      </c>
      <c r="AW249">
        <f>('broad money'!AW249/100)*nGDP!AW249</f>
        <v>16364446788.759567</v>
      </c>
      <c r="AX249">
        <f>('broad money'!AX249/100)*nGDP!AX249</f>
        <v>17463624215.823093</v>
      </c>
      <c r="AY249">
        <f>('broad money'!AY249/100)*nGDP!AY249</f>
        <v>19026022356.181141</v>
      </c>
      <c r="AZ249">
        <f>('broad money'!AZ249/100)*nGDP!AZ249</f>
        <v>22406798310.119423</v>
      </c>
      <c r="BA249">
        <f>('broad money'!BA249/100)*nGDP!BA249</f>
        <v>26408275942.035091</v>
      </c>
      <c r="BB249">
        <f>('broad money'!BB249/100)*nGDP!BB249</f>
        <v>27195359690.360115</v>
      </c>
      <c r="BC249">
        <f>('broad money'!BC249/100)*nGDP!BC249</f>
        <v>28669556123.936687</v>
      </c>
      <c r="BD249">
        <f>('broad money'!BD249/100)*nGDP!BD249</f>
        <v>31943359921.744347</v>
      </c>
      <c r="BE249">
        <f>('broad money'!BE249/100)*nGDP!BE249</f>
        <v>31113798433.502422</v>
      </c>
      <c r="BF249">
        <f>('broad money'!BF249/100)*nGDP!BF249</f>
        <v>31778992078.763683</v>
      </c>
      <c r="BG249">
        <f>('broad money'!BG249/100)*nGDP!BG249</f>
        <v>32828981690.95966</v>
      </c>
      <c r="BH249">
        <f>('broad money'!BH249/100)*nGDP!BH249</f>
        <v>29949408835.072941</v>
      </c>
      <c r="BI249">
        <f>('broad money'!BI249/100)*nGDP!BI249</f>
        <v>29549389848.66618</v>
      </c>
      <c r="BJ249">
        <f>('broad money'!BJ249/100)*nGDP!BJ249</f>
        <v>29373607861.372013</v>
      </c>
      <c r="BK249">
        <f>('broad money'!BK249/100)*nGDP!BK249</f>
        <v>28759630272.318192</v>
      </c>
      <c r="BL249">
        <f>('broad money'!BL249/100)*nGDP!BL249</f>
        <v>28781210748.379654</v>
      </c>
      <c r="BM249">
        <f>('broad money'!BM249/100)*nGDP!BM249</f>
        <v>33127316034.332718</v>
      </c>
      <c r="BN249">
        <f>('broad money'!BN249/100)*nGDP!BN249</f>
        <v>36234363648.59201</v>
      </c>
      <c r="BO249">
        <f>('broad money'!BO249/100)*nGDP!BO249</f>
        <v>35605203281.788933</v>
      </c>
      <c r="BP249">
        <f>('broad money'!BP249/100)*nGDP!BP249</f>
        <v>38761092690.766495</v>
      </c>
      <c r="BQ249">
        <f>('broad money'!BQ249/100)*nGDP!BQ249</f>
        <v>42714392617.894951</v>
      </c>
    </row>
    <row r="250" spans="1:69" x14ac:dyDescent="0.35">
      <c r="A250" t="s">
        <v>741</v>
      </c>
      <c r="B250" t="s">
        <v>742</v>
      </c>
      <c r="C250" t="s">
        <v>816</v>
      </c>
      <c r="D250" t="s">
        <v>817</v>
      </c>
      <c r="E250">
        <f>('broad money'!E250/100)*nGDP!E250</f>
        <v>1112222222.2222259</v>
      </c>
      <c r="F250">
        <f>('broad money'!F250/100)*nGDP!F250</f>
        <v>1219999999.9999998</v>
      </c>
      <c r="G250">
        <f>('broad money'!G250/100)*nGDP!G250</f>
        <v>1333333333.3333328</v>
      </c>
      <c r="H250">
        <f>('broad money'!H250/100)*nGDP!H250</f>
        <v>1511111111.1111188</v>
      </c>
      <c r="I250">
        <f>('broad money'!I250/100)*nGDP!I250</f>
        <v>1781111111.1111176</v>
      </c>
      <c r="J250">
        <f>('broad money'!J250/100)*nGDP!J250</f>
        <v>2116666666.6666768</v>
      </c>
      <c r="K250">
        <f>('broad money'!K250/100)*nGDP!K250</f>
        <v>2604444444.444437</v>
      </c>
      <c r="L250">
        <f>('broad money'!L250/100)*nGDP!L250</f>
        <v>3012222222.2222195</v>
      </c>
      <c r="M250">
        <f>('broad money'!M250/100)*nGDP!M250</f>
        <v>3469999999.9999952</v>
      </c>
      <c r="N250">
        <f>('broad money'!N250/100)*nGDP!N250</f>
        <v>4061111111.1111131</v>
      </c>
      <c r="O250">
        <f>('broad money'!O250/100)*nGDP!O250</f>
        <v>4050272727.2727365</v>
      </c>
      <c r="P250">
        <f>('broad money'!P250/100)*nGDP!P250</f>
        <v>3805733333.3333359</v>
      </c>
      <c r="Q250">
        <f>('broad money'!Q250/100)*nGDP!Q250</f>
        <v>5138857142.8571405</v>
      </c>
      <c r="R250">
        <f>('broad money'!R250/100)*nGDP!R250</f>
        <v>6599428571.4285755</v>
      </c>
      <c r="S250">
        <f>('broad money'!S250/100)*nGDP!S250</f>
        <v>8293142857.1428509</v>
      </c>
      <c r="T250">
        <f>('broad money'!T250/100)*nGDP!T250</f>
        <v>10616071428.571398</v>
      </c>
      <c r="U250">
        <f>('broad money'!U250/100)*nGDP!U250</f>
        <v>11465499999.999981</v>
      </c>
      <c r="V250">
        <f>('broad money'!V250/100)*nGDP!V250</f>
        <v>13636333333.333298</v>
      </c>
      <c r="W250">
        <f>('broad money'!W250/100)*nGDP!W250</f>
        <v>13963416666.666676</v>
      </c>
      <c r="X250">
        <f>('broad money'!X250/100)*nGDP!X250</f>
        <v>17483096774.193562</v>
      </c>
      <c r="Y250">
        <f>('broad money'!Y250/100)*nGDP!Y250</f>
        <v>12411565789.473705</v>
      </c>
      <c r="Z250">
        <f>('broad money'!Z250/100)*nGDP!Z250</f>
        <v>16007252252.252251</v>
      </c>
      <c r="AA250">
        <f>('broad money'!AA250/100)*nGDP!AA250</f>
        <v>16475674846.625771</v>
      </c>
      <c r="AB250">
        <f>('broad money'!AB250/100)*nGDP!AB250</f>
        <v>15482222222.222227</v>
      </c>
      <c r="AC250">
        <f>('broad money'!AC250/100)*nGDP!AC250</f>
        <v>15064032697.547701</v>
      </c>
      <c r="AD250">
        <f>('broad money'!AD250/100)*nGDP!AD250</f>
        <v>16435440613.026836</v>
      </c>
      <c r="AE250">
        <f>('broad money'!AE250/100)*nGDP!AE250</f>
        <v>21110074074.074097</v>
      </c>
      <c r="AF250">
        <f>('broad money'!AF250/100)*nGDP!AF250</f>
        <v>25492648774.795792</v>
      </c>
      <c r="AG250">
        <f>('broad money'!AG250/100)*nGDP!AG250</f>
        <v>25359985935.302364</v>
      </c>
      <c r="AH250">
        <f>('broad money'!AH250/100)*nGDP!AH250</f>
        <v>28726625824.693691</v>
      </c>
      <c r="AI250">
        <f>('broad money'!AI250/100)*nGDP!AI250</f>
        <v>35765963970.869972</v>
      </c>
      <c r="AJ250">
        <f>('broad money'!AJ250/100)*nGDP!AJ250</f>
        <v>40915196548.417923</v>
      </c>
      <c r="AK250">
        <f>('broad money'!AK250/100)*nGDP!AK250</f>
        <v>44249534342.258499</v>
      </c>
      <c r="AL250">
        <f>('broad money'!AL250/100)*nGDP!AL250</f>
        <v>45459335457.441994</v>
      </c>
      <c r="AM250">
        <f>('broad money'!AM250/100)*nGDP!AM250</f>
        <v>41286220405.957565</v>
      </c>
      <c r="AN250">
        <f>('broad money'!AN250/100)*nGDP!AN250</f>
        <v>54446561238.957199</v>
      </c>
      <c r="AO250">
        <f>('broad money'!AO250/100)*nGDP!AO250</f>
        <v>66397081260.364883</v>
      </c>
      <c r="AP250">
        <f>('broad money'!AP250/100)*nGDP!AP250</f>
        <v>70397915253.67923</v>
      </c>
      <c r="AQ250">
        <f>('broad money'!AQ250/100)*nGDP!AQ250</f>
        <v>77629186419.35553</v>
      </c>
      <c r="AR250">
        <f>('broad money'!AR250/100)*nGDP!AR250</f>
        <v>97622250059.981033</v>
      </c>
      <c r="AS250">
        <f>('broad money'!AS250/100)*nGDP!AS250</f>
        <v>91975044182.918137</v>
      </c>
      <c r="AT250">
        <f>('broad money'!AT250/100)*nGDP!AT250</f>
        <v>89320660695.111237</v>
      </c>
      <c r="AU250">
        <f>('broad money'!AU250/100)*nGDP!AU250</f>
        <v>92883634774.069534</v>
      </c>
      <c r="AV250">
        <f>('broad money'!AV250/100)*nGDP!AV250</f>
        <v>106742159878.85933</v>
      </c>
      <c r="AW250">
        <f>('broad money'!AW250/100)*nGDP!AW250</f>
        <v>135750668020.43796</v>
      </c>
      <c r="AX250">
        <f>('broad money'!AX250/100)*nGDP!AX250</f>
        <v>195835280018.1463</v>
      </c>
      <c r="AY250">
        <f>('broad money'!AY250/100)*nGDP!AY250</f>
        <v>225044938902.68323</v>
      </c>
      <c r="AZ250">
        <f>('broad money'!AZ250/100)*nGDP!AZ250</f>
        <v>284290939483.83716</v>
      </c>
      <c r="BA250">
        <f>('broad money'!BA250/100)*nGDP!BA250</f>
        <v>355246605419.83734</v>
      </c>
      <c r="BB250">
        <f>('broad money'!BB250/100)*nGDP!BB250</f>
        <v>336069095396.00989</v>
      </c>
      <c r="BC250">
        <f>('broad money'!BC250/100)*nGDP!BC250</f>
        <v>410888297708.01733</v>
      </c>
      <c r="BD250">
        <f>('broad money'!BD250/100)*nGDP!BD250</f>
        <v>424720901768.565</v>
      </c>
      <c r="BE250">
        <f>('broad money'!BE250/100)*nGDP!BE250</f>
        <v>437377958549.4361</v>
      </c>
      <c r="BF250">
        <f>('broad money'!BF250/100)*nGDP!BF250</f>
        <v>499899817790.90088</v>
      </c>
      <c r="BG250">
        <f>('broad money'!BG250/100)*nGDP!BG250</f>
        <v>483484065005.52411</v>
      </c>
      <c r="BH250">
        <f>('broad money'!BH250/100)*nGDP!BH250</f>
        <v>453259865875.28937</v>
      </c>
      <c r="BI250">
        <f>('broad money'!BI250/100)*nGDP!BI250</f>
        <v>480262535087.10669</v>
      </c>
      <c r="BJ250">
        <f>('broad money'!BJ250/100)*nGDP!BJ250</f>
        <v>462602489499.30817</v>
      </c>
      <c r="BK250">
        <f>('broad money'!BK250/100)*nGDP!BK250</f>
        <v>413767638798.79175</v>
      </c>
      <c r="BL250">
        <f>('broad money'!BL250/100)*nGDP!BL250</f>
        <v>447264313532.27679</v>
      </c>
      <c r="BM250">
        <f>('broad money'!BM250/100)*nGDP!BM250</f>
        <v>486070673322.71869</v>
      </c>
      <c r="BN250">
        <f>('broad money'!BN250/100)*nGDP!BN250</f>
        <v>587068332210.89014</v>
      </c>
      <c r="BO250">
        <f>('broad money'!BO250/100)*nGDP!BO250</f>
        <v>503412414437.24976</v>
      </c>
      <c r="BP250">
        <f>('broad money'!BP250/100)*nGDP!BP250</f>
        <v>596381016974.60803</v>
      </c>
      <c r="BQ250">
        <f>('broad money'!BQ250/100)*nGDP!BQ250</f>
        <v>0</v>
      </c>
    </row>
    <row r="251" spans="1:69" x14ac:dyDescent="0.35">
      <c r="A251" t="s">
        <v>754</v>
      </c>
      <c r="B251" t="s">
        <v>755</v>
      </c>
      <c r="C251" t="s">
        <v>816</v>
      </c>
      <c r="D251" t="s">
        <v>817</v>
      </c>
      <c r="E251">
        <f>('broad money'!E251/100)*nGDP!E251</f>
        <v>0</v>
      </c>
      <c r="F251">
        <f>('broad money'!F251/100)*nGDP!F251</f>
        <v>0</v>
      </c>
      <c r="G251">
        <f>('broad money'!G251/100)*nGDP!G251</f>
        <v>0</v>
      </c>
      <c r="H251">
        <f>('broad money'!H251/100)*nGDP!H251</f>
        <v>0</v>
      </c>
      <c r="I251">
        <f>('broad money'!I251/100)*nGDP!I251</f>
        <v>0</v>
      </c>
      <c r="J251">
        <f>('broad money'!J251/100)*nGDP!J251</f>
        <v>0</v>
      </c>
      <c r="K251">
        <f>('broad money'!K251/100)*nGDP!K251</f>
        <v>0</v>
      </c>
      <c r="L251">
        <f>('broad money'!L251/100)*nGDP!L251</f>
        <v>0</v>
      </c>
      <c r="M251">
        <f>('broad money'!M251/100)*nGDP!M251</f>
        <v>0</v>
      </c>
      <c r="N251">
        <f>('broad money'!N251/100)*nGDP!N251</f>
        <v>0</v>
      </c>
      <c r="O251">
        <f>('broad money'!O251/100)*nGDP!O251</f>
        <v>0</v>
      </c>
      <c r="P251">
        <f>('broad money'!P251/100)*nGDP!P251</f>
        <v>0</v>
      </c>
      <c r="Q251">
        <f>('broad money'!Q251/100)*nGDP!Q251</f>
        <v>0</v>
      </c>
      <c r="R251">
        <f>('broad money'!R251/100)*nGDP!R251</f>
        <v>0</v>
      </c>
      <c r="S251">
        <f>('broad money'!S251/100)*nGDP!S251</f>
        <v>0</v>
      </c>
      <c r="T251">
        <f>('broad money'!T251/100)*nGDP!T251</f>
        <v>0</v>
      </c>
      <c r="U251">
        <f>('broad money'!U251/100)*nGDP!U251</f>
        <v>0</v>
      </c>
      <c r="V251">
        <f>('broad money'!V251/100)*nGDP!V251</f>
        <v>0</v>
      </c>
      <c r="W251">
        <f>('broad money'!W251/100)*nGDP!W251</f>
        <v>0</v>
      </c>
      <c r="X251">
        <f>('broad money'!X251/100)*nGDP!X251</f>
        <v>0</v>
      </c>
      <c r="Y251">
        <f>('broad money'!Y251/100)*nGDP!Y251</f>
        <v>0</v>
      </c>
      <c r="Z251">
        <f>('broad money'!Z251/100)*nGDP!Z251</f>
        <v>0</v>
      </c>
      <c r="AA251">
        <f>('broad money'!AA251/100)*nGDP!AA251</f>
        <v>0</v>
      </c>
      <c r="AB251">
        <f>('broad money'!AB251/100)*nGDP!AB251</f>
        <v>0</v>
      </c>
      <c r="AC251">
        <f>('broad money'!AC251/100)*nGDP!AC251</f>
        <v>0</v>
      </c>
      <c r="AD251">
        <f>('broad money'!AD251/100)*nGDP!AD251</f>
        <v>0</v>
      </c>
      <c r="AE251">
        <f>('broad money'!AE251/100)*nGDP!AE251</f>
        <v>0</v>
      </c>
      <c r="AF251">
        <f>('broad money'!AF251/100)*nGDP!AF251</f>
        <v>0</v>
      </c>
      <c r="AG251">
        <f>('broad money'!AG251/100)*nGDP!AG251</f>
        <v>0</v>
      </c>
      <c r="AH251">
        <f>('broad money'!AH251/100)*nGDP!AH251</f>
        <v>0</v>
      </c>
      <c r="AI251">
        <f>('broad money'!AI251/100)*nGDP!AI251</f>
        <v>0</v>
      </c>
      <c r="AJ251">
        <f>('broad money'!AJ251/100)*nGDP!AJ251</f>
        <v>0</v>
      </c>
      <c r="AK251">
        <f>('broad money'!AK251/100)*nGDP!AK251</f>
        <v>0</v>
      </c>
      <c r="AL251">
        <f>('broad money'!AL251/100)*nGDP!AL251</f>
        <v>0</v>
      </c>
      <c r="AM251">
        <f>('broad money'!AM251/100)*nGDP!AM251</f>
        <v>0</v>
      </c>
      <c r="AN251">
        <f>('broad money'!AN251/100)*nGDP!AN251</f>
        <v>0</v>
      </c>
      <c r="AO251">
        <f>('broad money'!AO251/100)*nGDP!AO251</f>
        <v>0</v>
      </c>
      <c r="AP251">
        <f>('broad money'!AP251/100)*nGDP!AP251</f>
        <v>0</v>
      </c>
      <c r="AQ251">
        <f>('broad money'!AQ251/100)*nGDP!AQ251</f>
        <v>0</v>
      </c>
      <c r="AR251">
        <f>('broad money'!AR251/100)*nGDP!AR251</f>
        <v>0</v>
      </c>
      <c r="AS251">
        <f>('broad money'!AS251/100)*nGDP!AS251</f>
        <v>0</v>
      </c>
      <c r="AT251">
        <f>('broad money'!AT251/100)*nGDP!AT251</f>
        <v>0</v>
      </c>
      <c r="AU251">
        <f>('broad money'!AU251/100)*nGDP!AU251</f>
        <v>0</v>
      </c>
      <c r="AV251">
        <f>('broad money'!AV251/100)*nGDP!AV251</f>
        <v>0</v>
      </c>
      <c r="AW251">
        <f>('broad money'!AW251/100)*nGDP!AW251</f>
        <v>0</v>
      </c>
      <c r="AX251">
        <f>('broad money'!AX251/100)*nGDP!AX251</f>
        <v>0</v>
      </c>
      <c r="AY251">
        <f>('broad money'!AY251/100)*nGDP!AY251</f>
        <v>0</v>
      </c>
      <c r="AZ251">
        <f>('broad money'!AZ251/100)*nGDP!AZ251</f>
        <v>0</v>
      </c>
      <c r="BA251">
        <f>('broad money'!BA251/100)*nGDP!BA251</f>
        <v>0</v>
      </c>
      <c r="BB251">
        <f>('broad money'!BB251/100)*nGDP!BB251</f>
        <v>0</v>
      </c>
      <c r="BC251">
        <f>('broad money'!BC251/100)*nGDP!BC251</f>
        <v>0</v>
      </c>
      <c r="BD251">
        <f>('broad money'!BD251/100)*nGDP!BD251</f>
        <v>0</v>
      </c>
      <c r="BE251">
        <f>('broad money'!BE251/100)*nGDP!BE251</f>
        <v>0</v>
      </c>
      <c r="BF251">
        <f>('broad money'!BF251/100)*nGDP!BF251</f>
        <v>0</v>
      </c>
      <c r="BG251">
        <f>('broad money'!BG251/100)*nGDP!BG251</f>
        <v>0</v>
      </c>
      <c r="BH251">
        <f>('broad money'!BH251/100)*nGDP!BH251</f>
        <v>0</v>
      </c>
      <c r="BI251">
        <f>('broad money'!BI251/100)*nGDP!BI251</f>
        <v>0</v>
      </c>
      <c r="BJ251">
        <f>('broad money'!BJ251/100)*nGDP!BJ251</f>
        <v>0</v>
      </c>
      <c r="BK251">
        <f>('broad money'!BK251/100)*nGDP!BK251</f>
        <v>0</v>
      </c>
      <c r="BL251">
        <f>('broad money'!BL251/100)*nGDP!BL251</f>
        <v>0</v>
      </c>
      <c r="BM251">
        <f>('broad money'!BM251/100)*nGDP!BM251</f>
        <v>0</v>
      </c>
      <c r="BN251">
        <f>('broad money'!BN251/100)*nGDP!BN251</f>
        <v>0</v>
      </c>
      <c r="BO251">
        <f>('broad money'!BO251/100)*nGDP!BO251</f>
        <v>0</v>
      </c>
      <c r="BP251">
        <f>('broad money'!BP251/100)*nGDP!BP251</f>
        <v>0</v>
      </c>
      <c r="BQ251">
        <f>('broad money'!BQ251/100)*nGDP!BQ251</f>
        <v>0</v>
      </c>
    </row>
    <row r="252" spans="1:69" x14ac:dyDescent="0.35">
      <c r="A252" t="s">
        <v>756</v>
      </c>
      <c r="B252" t="s">
        <v>757</v>
      </c>
      <c r="C252" t="s">
        <v>816</v>
      </c>
      <c r="D252" t="s">
        <v>817</v>
      </c>
      <c r="E252">
        <f>('broad money'!E252/100)*nGDP!E252</f>
        <v>0</v>
      </c>
      <c r="F252">
        <f>('broad money'!F252/100)*nGDP!F252</f>
        <v>0</v>
      </c>
      <c r="G252">
        <f>('broad money'!G252/100)*nGDP!G252</f>
        <v>0</v>
      </c>
      <c r="H252">
        <f>('broad money'!H252/100)*nGDP!H252</f>
        <v>0</v>
      </c>
      <c r="I252">
        <f>('broad money'!I252/100)*nGDP!I252</f>
        <v>0</v>
      </c>
      <c r="J252">
        <f>('broad money'!J252/100)*nGDP!J252</f>
        <v>0</v>
      </c>
      <c r="K252">
        <f>('broad money'!K252/100)*nGDP!K252</f>
        <v>190539923.78403056</v>
      </c>
      <c r="L252">
        <f>('broad money'!L252/100)*nGDP!L252</f>
        <v>216719913.31203458</v>
      </c>
      <c r="M252">
        <f>('broad money'!M252/100)*nGDP!M252</f>
        <v>254127898.34884074</v>
      </c>
      <c r="N252">
        <f>('broad money'!N252/100)*nGDP!N252</f>
        <v>277395889.04164487</v>
      </c>
      <c r="O252">
        <f>('broad money'!O252/100)*nGDP!O252</f>
        <v>310743875.70244968</v>
      </c>
      <c r="P252">
        <f>('broad money'!P252/100)*nGDP!P252</f>
        <v>367415853.03365707</v>
      </c>
      <c r="Q252">
        <f>('broad money'!Q252/100)*nGDP!Q252</f>
        <v>432555404.66757143</v>
      </c>
      <c r="R252">
        <f>('broad money'!R252/100)*nGDP!R252</f>
        <v>520340721.32641882</v>
      </c>
      <c r="S252">
        <f>('broad money'!S252/100)*nGDP!S252</f>
        <v>625398048.99926889</v>
      </c>
      <c r="T252">
        <f>('broad money'!T252/100)*nGDP!T252</f>
        <v>753747357.05853844</v>
      </c>
      <c r="U252">
        <f>('broad money'!U252/100)*nGDP!U252</f>
        <v>829269020.59563589</v>
      </c>
      <c r="V252">
        <f>('broad money'!V252/100)*nGDP!V252</f>
        <v>1006935765.1539191</v>
      </c>
      <c r="W252">
        <f>('broad money'!W252/100)*nGDP!W252</f>
        <v>1218391996.9398541</v>
      </c>
      <c r="X252">
        <f>('broad money'!X252/100)*nGDP!X252</f>
        <v>1680324950.9378839</v>
      </c>
      <c r="Y252">
        <f>('broad money'!Y252/100)*nGDP!Y252</f>
        <v>2137449320.4004786</v>
      </c>
      <c r="Z252">
        <f>('broad money'!Z252/100)*nGDP!Z252</f>
        <v>2497697835.2649655</v>
      </c>
      <c r="AA252">
        <f>('broad money'!AA252/100)*nGDP!AA252</f>
        <v>2663975751.600431</v>
      </c>
      <c r="AB252">
        <f>('broad money'!AB252/100)*nGDP!AB252</f>
        <v>2614014829.149941</v>
      </c>
      <c r="AC252">
        <f>('broad money'!AC252/100)*nGDP!AC252</f>
        <v>1974823848.6815279</v>
      </c>
      <c r="AD252">
        <f>('broad money'!AD252/100)*nGDP!AD252</f>
        <v>2254427041.8838634</v>
      </c>
      <c r="AE252">
        <f>('broad money'!AE252/100)*nGDP!AE252</f>
        <v>1538585657.962069</v>
      </c>
      <c r="AF252">
        <f>('broad money'!AF252/100)*nGDP!AF252</f>
        <v>1033917493.4465821</v>
      </c>
      <c r="AG252">
        <f>('broad money'!AG252/100)*nGDP!AG252</f>
        <v>888841034.57648599</v>
      </c>
      <c r="AH252">
        <f>('broad money'!AH252/100)*nGDP!AH252</f>
        <v>812855809.97672296</v>
      </c>
      <c r="AI252">
        <f>('broad money'!AI252/100)*nGDP!AI252</f>
        <v>847626119.43733084</v>
      </c>
      <c r="AJ252">
        <f>('broad money'!AJ252/100)*nGDP!AJ252</f>
        <v>981323529.65266216</v>
      </c>
      <c r="AK252">
        <f>('broad money'!AK252/100)*nGDP!AK252</f>
        <v>1015626539.1020664</v>
      </c>
      <c r="AL252">
        <f>('broad money'!AL252/100)*nGDP!AL252</f>
        <v>1038684846.1592827</v>
      </c>
      <c r="AM252">
        <f>('broad money'!AM252/100)*nGDP!AM252</f>
        <v>1117955696.856081</v>
      </c>
      <c r="AN252">
        <f>('broad money'!AN252/100)*nGDP!AN252</f>
        <v>1318468061.8495314</v>
      </c>
      <c r="AO252">
        <f>('broad money'!AO252/100)*nGDP!AO252</f>
        <v>1416429395.7708507</v>
      </c>
      <c r="AP252">
        <f>('broad money'!AP252/100)*nGDP!AP252</f>
        <v>1514515476.8857543</v>
      </c>
      <c r="AQ252">
        <f>('broad money'!AQ252/100)*nGDP!AQ252</f>
        <v>1545100777.1048238</v>
      </c>
      <c r="AR252">
        <f>('broad money'!AR252/100)*nGDP!AR252</f>
        <v>1634474264.1097531</v>
      </c>
      <c r="AS252">
        <f>('broad money'!AS252/100)*nGDP!AS252</f>
        <v>1746270129.6452792</v>
      </c>
      <c r="AT252">
        <f>('broad money'!AT252/100)*nGDP!AT252</f>
        <v>2138621717.4209077</v>
      </c>
      <c r="AU252">
        <f>('broad money'!AU252/100)*nGDP!AU252</f>
        <v>2435711548.346559</v>
      </c>
      <c r="AV252">
        <f>('broad money'!AV252/100)*nGDP!AV252</f>
        <v>2674701078.9770188</v>
      </c>
      <c r="AW252">
        <f>('broad money'!AW252/100)*nGDP!AW252</f>
        <v>2895638501.6310644</v>
      </c>
      <c r="AX252">
        <f>('broad money'!AX252/100)*nGDP!AX252</f>
        <v>3764505408.5839219</v>
      </c>
      <c r="AY252">
        <f>('broad money'!AY252/100)*nGDP!AY252</f>
        <v>4118717648.9123497</v>
      </c>
      <c r="AZ252">
        <f>('broad money'!AZ252/100)*nGDP!AZ252</f>
        <v>5002592603.2999916</v>
      </c>
      <c r="BA252">
        <f>('broad money'!BA252/100)*nGDP!BA252</f>
        <v>6231761474.9598989</v>
      </c>
      <c r="BB252">
        <f>('broad money'!BB252/100)*nGDP!BB252</f>
        <v>6722938399.3754406</v>
      </c>
      <c r="BC252">
        <f>('broad money'!BC252/100)*nGDP!BC252</f>
        <v>7890513367.3686657</v>
      </c>
      <c r="BD252">
        <f>('broad money'!BD252/100)*nGDP!BD252</f>
        <v>8360757033.304574</v>
      </c>
      <c r="BE252">
        <f>('broad money'!BE252/100)*nGDP!BE252</f>
        <v>9319255210.9298172</v>
      </c>
      <c r="BF252">
        <f>('broad money'!BF252/100)*nGDP!BF252</f>
        <v>10075140901.712093</v>
      </c>
      <c r="BG252">
        <f>('broad money'!BG252/100)*nGDP!BG252</f>
        <v>11264192887.324808</v>
      </c>
      <c r="BH252">
        <f>('broad money'!BH252/100)*nGDP!BH252</f>
        <v>11113740204.247564</v>
      </c>
      <c r="BI252">
        <f>('broad money'!BI252/100)*nGDP!BI252</f>
        <v>10508562672.289587</v>
      </c>
      <c r="BJ252">
        <f>('broad money'!BJ252/100)*nGDP!BJ252</f>
        <v>11088337036.315407</v>
      </c>
      <c r="BK252">
        <f>('broad money'!BK252/100)*nGDP!BK252</f>
        <v>11407224205.872677</v>
      </c>
      <c r="BL252">
        <f>('broad money'!BL252/100)*nGDP!BL252</f>
        <v>12373502293.609816</v>
      </c>
      <c r="BM252">
        <f>('broad money'!BM252/100)*nGDP!BM252</f>
        <v>13042135318.566778</v>
      </c>
      <c r="BN252">
        <f>('broad money'!BN252/100)*nGDP!BN252</f>
        <v>15039855754.318331</v>
      </c>
      <c r="BO252">
        <f>('broad money'!BO252/100)*nGDP!BO252</f>
        <v>16756434424.383005</v>
      </c>
      <c r="BP252">
        <f>('broad money'!BP252/100)*nGDP!BP252</f>
        <v>18472220310.288086</v>
      </c>
      <c r="BQ252">
        <f>('broad money'!BQ252/100)*nGDP!BQ252</f>
        <v>0</v>
      </c>
    </row>
    <row r="253" spans="1:69" x14ac:dyDescent="0.35">
      <c r="A253" t="s">
        <v>758</v>
      </c>
      <c r="B253" t="s">
        <v>759</v>
      </c>
      <c r="C253" t="s">
        <v>816</v>
      </c>
      <c r="D253" t="s">
        <v>817</v>
      </c>
      <c r="E253">
        <f>('broad money'!E253/100)*nGDP!E253</f>
        <v>0</v>
      </c>
      <c r="F253">
        <f>('broad money'!F253/100)*nGDP!F253</f>
        <v>0</v>
      </c>
      <c r="G253">
        <f>('broad money'!G253/100)*nGDP!G253</f>
        <v>0</v>
      </c>
      <c r="H253">
        <f>('broad money'!H253/100)*nGDP!H253</f>
        <v>0</v>
      </c>
      <c r="I253">
        <f>('broad money'!I253/100)*nGDP!I253</f>
        <v>0</v>
      </c>
      <c r="J253">
        <f>('broad money'!J253/100)*nGDP!J253</f>
        <v>0</v>
      </c>
      <c r="K253">
        <f>('broad money'!K253/100)*nGDP!K253</f>
        <v>141397172.05655918</v>
      </c>
      <c r="L253">
        <f>('broad money'!L253/100)*nGDP!L253</f>
        <v>145961080.77838406</v>
      </c>
      <c r="M253">
        <f>('broad money'!M253/100)*nGDP!M253</f>
        <v>175150916.98166022</v>
      </c>
      <c r="N253">
        <f>('broad money'!N253/100)*nGDP!N253</f>
        <v>195450090.99817976</v>
      </c>
      <c r="O253">
        <f>('broad money'!O253/100)*nGDP!O253</f>
        <v>233697326.05347919</v>
      </c>
      <c r="P253">
        <f>('broad money'!P253/100)*nGDP!P253</f>
        <v>230995380.09239805</v>
      </c>
      <c r="Q253">
        <f>('broad money'!Q253/100)*nGDP!Q253</f>
        <v>297676046.47907019</v>
      </c>
      <c r="R253">
        <f>('broad money'!R253/100)*nGDP!R253</f>
        <v>402203586.77848113</v>
      </c>
      <c r="S253">
        <f>('broad money'!S253/100)*nGDP!S253</f>
        <v>548417450.81266081</v>
      </c>
      <c r="T253">
        <f>('broad money'!T253/100)*nGDP!T253</f>
        <v>517777777.77777976</v>
      </c>
      <c r="U253">
        <f>('broad money'!U253/100)*nGDP!U253</f>
        <v>618520000.00000024</v>
      </c>
      <c r="V253">
        <f>('broad money'!V253/100)*nGDP!V253</f>
        <v>434370588.23529267</v>
      </c>
      <c r="W253">
        <f>('broad money'!W253/100)*nGDP!W253</f>
        <v>403052173.91304296</v>
      </c>
      <c r="X253">
        <f>('broad money'!X253/100)*nGDP!X253</f>
        <v>340669999.99999982</v>
      </c>
      <c r="Y253">
        <f>('broad money'!Y253/100)*nGDP!Y253</f>
        <v>183706999.9999997</v>
      </c>
      <c r="Z253">
        <f>('broad money'!Z253/100)*nGDP!Z253</f>
        <v>170810999.99999964</v>
      </c>
      <c r="AA253">
        <f>('broad money'!AA253/100)*nGDP!AA253</f>
        <v>190436999.99999988</v>
      </c>
      <c r="AB253">
        <f>('broad money'!AB253/100)*nGDP!AB253</f>
        <v>177782666.66666636</v>
      </c>
      <c r="AC253">
        <f>('broad money'!AC253/100)*nGDP!AC253</f>
        <v>484322833.62778354</v>
      </c>
      <c r="AD253">
        <f>('broad money'!AD253/100)*nGDP!AD253</f>
        <v>503284270.42967498</v>
      </c>
      <c r="AE253">
        <f>('broad money'!AE253/100)*nGDP!AE253</f>
        <v>646290959.03904891</v>
      </c>
      <c r="AF253">
        <f>('broad money'!AF253/100)*nGDP!AF253</f>
        <v>895865168.28789318</v>
      </c>
      <c r="AG253">
        <f>('broad money'!AG253/100)*nGDP!AG253</f>
        <v>644833333.33333397</v>
      </c>
      <c r="AH253">
        <f>('broad money'!AH253/100)*nGDP!AH253</f>
        <v>384538677.69749534</v>
      </c>
      <c r="AI253">
        <f>('broad money'!AI253/100)*nGDP!AI253</f>
        <v>326986757.12957352</v>
      </c>
      <c r="AJ253">
        <f>('broad money'!AJ253/100)*nGDP!AJ253</f>
        <v>287707027.13258612</v>
      </c>
      <c r="AK253">
        <f>('broad money'!AK253/100)*nGDP!AK253</f>
        <v>274652231.58316177</v>
      </c>
      <c r="AL253">
        <f>('broad money'!AL253/100)*nGDP!AL253</f>
        <v>345214565.44483584</v>
      </c>
      <c r="AM253">
        <f>('broad money'!AM253/100)*nGDP!AM253</f>
        <v>510955689.35171777</v>
      </c>
      <c r="AN253">
        <f>('broad money'!AN253/100)*nGDP!AN253</f>
        <v>688454551.06578946</v>
      </c>
      <c r="AO253">
        <f>('broad money'!AO253/100)*nGDP!AO253</f>
        <v>756508053.73501158</v>
      </c>
      <c r="AP253">
        <f>('broad money'!AP253/100)*nGDP!AP253</f>
        <v>864759191.85923648</v>
      </c>
      <c r="AQ253">
        <f>('broad money'!AQ253/100)*nGDP!AQ253</f>
        <v>978431482.55668652</v>
      </c>
      <c r="AR253">
        <f>('broad money'!AR253/100)*nGDP!AR253</f>
        <v>937786595.7178905</v>
      </c>
      <c r="AS253">
        <f>('broad money'!AS253/100)*nGDP!AS253</f>
        <v>998074935.07000446</v>
      </c>
      <c r="AT253">
        <f>('broad money'!AT253/100)*nGDP!AT253</f>
        <v>939821325.56181431</v>
      </c>
      <c r="AU253">
        <f>('broad money'!AU253/100)*nGDP!AU253</f>
        <v>1175909682.7303228</v>
      </c>
      <c r="AV253">
        <f>('broad money'!AV253/100)*nGDP!AV253</f>
        <v>1291907404.4020784</v>
      </c>
      <c r="AW253">
        <f>('broad money'!AW253/100)*nGDP!AW253</f>
        <v>1367852909.8635724</v>
      </c>
      <c r="AX253">
        <f>('broad money'!AX253/100)*nGDP!AX253</f>
        <v>1785289178.9132206</v>
      </c>
      <c r="AY253">
        <f>('broad money'!AY253/100)*nGDP!AY253</f>
        <v>1986963530.281904</v>
      </c>
      <c r="AZ253">
        <f>('broad money'!AZ253/100)*nGDP!AZ253</f>
        <v>2484714254.7947297</v>
      </c>
      <c r="BA253">
        <f>('broad money'!BA253/100)*nGDP!BA253</f>
        <v>3410487950.6454835</v>
      </c>
      <c r="BB253">
        <f>('broad money'!BB253/100)*nGDP!BB253</f>
        <v>3522233600.0490289</v>
      </c>
      <c r="BC253">
        <f>('broad money'!BC253/100)*nGDP!BC253</f>
        <v>4626447006.6575508</v>
      </c>
      <c r="BD253">
        <f>('broad money'!BD253/100)*nGDP!BD253</f>
        <v>4568978461.9038525</v>
      </c>
      <c r="BE253">
        <f>('broad money'!BE253/100)*nGDP!BE253</f>
        <v>4795205103.2662144</v>
      </c>
      <c r="BF253">
        <f>('broad money'!BF253/100)*nGDP!BF253</f>
        <v>5200992429.6475716</v>
      </c>
      <c r="BG253">
        <f>('broad money'!BG253/100)*nGDP!BG253</f>
        <v>6085462991.9169321</v>
      </c>
      <c r="BH253">
        <f>('broad money'!BH253/100)*nGDP!BH253</f>
        <v>6103015673.4503574</v>
      </c>
      <c r="BI253">
        <f>('broad money'!BI253/100)*nGDP!BI253</f>
        <v>5570615203.9360142</v>
      </c>
      <c r="BJ253">
        <f>('broad money'!BJ253/100)*nGDP!BJ253</f>
        <v>6123870874.7770882</v>
      </c>
      <c r="BK253">
        <f>('broad money'!BK253/100)*nGDP!BK253</f>
        <v>6393483143.7469673</v>
      </c>
      <c r="BL253">
        <f>('broad money'!BL253/100)*nGDP!BL253</f>
        <v>7255528383.1854763</v>
      </c>
      <c r="BM253">
        <f>('broad money'!BM253/100)*nGDP!BM253</f>
        <v>8547079291.9233189</v>
      </c>
      <c r="BN253">
        <f>('broad money'!BN253/100)*nGDP!BN253</f>
        <v>9114376791.2351818</v>
      </c>
      <c r="BO253">
        <f>('broad money'!BO253/100)*nGDP!BO253</f>
        <v>10038224424.593546</v>
      </c>
      <c r="BP253">
        <f>('broad money'!BP253/100)*nGDP!BP253</f>
        <v>10573892245.049623</v>
      </c>
      <c r="BQ253">
        <f>('broad money'!BQ253/100)*nGDP!BQ253</f>
        <v>0</v>
      </c>
    </row>
    <row r="254" spans="1:69" x14ac:dyDescent="0.35">
      <c r="A254" t="s">
        <v>760</v>
      </c>
      <c r="B254" t="s">
        <v>761</v>
      </c>
      <c r="C254" t="s">
        <v>816</v>
      </c>
      <c r="D254" t="s">
        <v>817</v>
      </c>
      <c r="E254">
        <f>('broad money'!E254/100)*nGDP!E254</f>
        <v>0</v>
      </c>
      <c r="F254">
        <f>('broad money'!F254/100)*nGDP!F254</f>
        <v>0</v>
      </c>
      <c r="G254">
        <f>('broad money'!G254/100)*nGDP!G254</f>
        <v>0</v>
      </c>
      <c r="H254">
        <f>('broad money'!H254/100)*nGDP!H254</f>
        <v>0</v>
      </c>
      <c r="I254">
        <f>('broad money'!I254/100)*nGDP!I254</f>
        <v>0</v>
      </c>
      <c r="J254">
        <f>('broad money'!J254/100)*nGDP!J254</f>
        <v>0</v>
      </c>
      <c r="K254">
        <f>('broad money'!K254/100)*nGDP!K254</f>
        <v>0</v>
      </c>
      <c r="L254">
        <f>('broad money'!L254/100)*nGDP!L254</f>
        <v>0</v>
      </c>
      <c r="M254">
        <f>('broad money'!M254/100)*nGDP!M254</f>
        <v>0</v>
      </c>
      <c r="N254">
        <f>('broad money'!N254/100)*nGDP!N254</f>
        <v>0</v>
      </c>
      <c r="O254">
        <f>('broad money'!O254/100)*nGDP!O254</f>
        <v>0</v>
      </c>
      <c r="P254">
        <f>('broad money'!P254/100)*nGDP!P254</f>
        <v>0</v>
      </c>
      <c r="Q254">
        <f>('broad money'!Q254/100)*nGDP!Q254</f>
        <v>0</v>
      </c>
      <c r="R254">
        <f>('broad money'!R254/100)*nGDP!R254</f>
        <v>0</v>
      </c>
      <c r="S254">
        <f>('broad money'!S254/100)*nGDP!S254</f>
        <v>0</v>
      </c>
      <c r="T254">
        <f>('broad money'!T254/100)*nGDP!T254</f>
        <v>0</v>
      </c>
      <c r="U254">
        <f>('broad money'!U254/100)*nGDP!U254</f>
        <v>0</v>
      </c>
      <c r="V254">
        <f>('broad money'!V254/100)*nGDP!V254</f>
        <v>0</v>
      </c>
      <c r="W254">
        <f>('broad money'!W254/100)*nGDP!W254</f>
        <v>0</v>
      </c>
      <c r="X254">
        <f>('broad money'!X254/100)*nGDP!X254</f>
        <v>0</v>
      </c>
      <c r="Y254">
        <f>('broad money'!Y254/100)*nGDP!Y254</f>
        <v>0</v>
      </c>
      <c r="Z254">
        <f>('broad money'!Z254/100)*nGDP!Z254</f>
        <v>0</v>
      </c>
      <c r="AA254">
        <f>('broad money'!AA254/100)*nGDP!AA254</f>
        <v>0</v>
      </c>
      <c r="AB254">
        <f>('broad money'!AB254/100)*nGDP!AB254</f>
        <v>0</v>
      </c>
      <c r="AC254">
        <f>('broad money'!AC254/100)*nGDP!AC254</f>
        <v>0</v>
      </c>
      <c r="AD254">
        <f>('broad money'!AD254/100)*nGDP!AD254</f>
        <v>0</v>
      </c>
      <c r="AE254">
        <f>('broad money'!AE254/100)*nGDP!AE254</f>
        <v>0</v>
      </c>
      <c r="AF254">
        <f>('broad money'!AF254/100)*nGDP!AF254</f>
        <v>0</v>
      </c>
      <c r="AG254">
        <f>('broad money'!AG254/100)*nGDP!AG254</f>
        <v>0</v>
      </c>
      <c r="AH254">
        <f>('broad money'!AH254/100)*nGDP!AH254</f>
        <v>0</v>
      </c>
      <c r="AI254">
        <f>('broad money'!AI254/100)*nGDP!AI254</f>
        <v>0</v>
      </c>
      <c r="AJ254">
        <f>('broad money'!AJ254/100)*nGDP!AJ254</f>
        <v>0</v>
      </c>
      <c r="AK254">
        <f>('broad money'!AK254/100)*nGDP!AK254</f>
        <v>37051307764.15712</v>
      </c>
      <c r="AL254">
        <f>('broad money'!AL254/100)*nGDP!AL254</f>
        <v>21316701456.943771</v>
      </c>
      <c r="AM254">
        <f>('broad money'!AM254/100)*nGDP!AM254</f>
        <v>14037857844.442572</v>
      </c>
      <c r="AN254">
        <f>('broad money'!AN254/100)*nGDP!AN254</f>
        <v>6128794963.5674791</v>
      </c>
      <c r="AO254">
        <f>('broad money'!AO254/100)*nGDP!AO254</f>
        <v>5118643617.3556299</v>
      </c>
      <c r="AP254">
        <f>('broad money'!AP254/100)*nGDP!AP254</f>
        <v>6736351511.3946781</v>
      </c>
      <c r="AQ254">
        <f>('broad money'!AQ254/100)*nGDP!AQ254</f>
        <v>6350651015.6061888</v>
      </c>
      <c r="AR254">
        <f>('broad money'!AR254/100)*nGDP!AR254</f>
        <v>5294548292.0108728</v>
      </c>
      <c r="AS254">
        <f>('broad money'!AS254/100)*nGDP!AS254</f>
        <v>5810464732.3230352</v>
      </c>
      <c r="AT254">
        <f>('broad money'!AT254/100)*nGDP!AT254</f>
        <v>8517191776.9996786</v>
      </c>
      <c r="AU254">
        <f>('broad money'!AU254/100)*nGDP!AU254</f>
        <v>12227036207.64558</v>
      </c>
      <c r="AV254">
        <f>('broad money'!AV254/100)*nGDP!AV254</f>
        <v>17877311201.185955</v>
      </c>
      <c r="AW254">
        <f>('broad money'!AW254/100)*nGDP!AW254</f>
        <v>23633185236.444839</v>
      </c>
      <c r="AX254">
        <f>('broad money'!AX254/100)*nGDP!AX254</f>
        <v>37869424001.989189</v>
      </c>
      <c r="AY254">
        <f>('broad money'!AY254/100)*nGDP!AY254</f>
        <v>51695714156.386383</v>
      </c>
      <c r="AZ254">
        <f>('broad money'!AZ254/100)*nGDP!AZ254</f>
        <v>78446809793.998184</v>
      </c>
      <c r="BA254">
        <f>('broad money'!BA254/100)*nGDP!BA254</f>
        <v>97912565083.248032</v>
      </c>
      <c r="BB254">
        <f>('broad money'!BB254/100)*nGDP!BB254</f>
        <v>62544374803.412285</v>
      </c>
      <c r="BC254">
        <f>('broad money'!BC254/100)*nGDP!BC254</f>
        <v>75340064002.508011</v>
      </c>
      <c r="BD254">
        <f>('broad money'!BD254/100)*nGDP!BD254</f>
        <v>86038174366.097763</v>
      </c>
      <c r="BE254">
        <f>('broad money'!BE254/100)*nGDP!BE254</f>
        <v>96758331229.735397</v>
      </c>
      <c r="BF254">
        <f>('broad money'!BF254/100)*nGDP!BF254</f>
        <v>113723794228.48653</v>
      </c>
      <c r="BG254">
        <f>('broad money'!BG254/100)*nGDP!BG254</f>
        <v>80487521670.019196</v>
      </c>
      <c r="BH254">
        <f>('broad money'!BH254/100)*nGDP!BH254</f>
        <v>45505870155.841904</v>
      </c>
      <c r="BI254">
        <f>('broad money'!BI254/100)*nGDP!BI254</f>
        <v>43156267286.108376</v>
      </c>
      <c r="BJ254">
        <f>('broad money'!BJ254/100)*nGDP!BJ254</f>
        <v>45451638187.778336</v>
      </c>
      <c r="BK254">
        <f>('broad money'!BK254/100)*nGDP!BK254</f>
        <v>46971038816.20668</v>
      </c>
      <c r="BL254">
        <f>('broad money'!BL254/100)*nGDP!BL254</f>
        <v>55650149194.838577</v>
      </c>
      <c r="BM254">
        <f>('broad money'!BM254/100)*nGDP!BM254</f>
        <v>68626753405.607201</v>
      </c>
      <c r="BN254">
        <f>('broad money'!BN254/100)*nGDP!BN254</f>
        <v>75912324664.643204</v>
      </c>
      <c r="BO254">
        <f>('broad money'!BO254/100)*nGDP!BO254</f>
        <v>77348279303.088593</v>
      </c>
      <c r="BP254">
        <f>('broad money'!BP254/100)*nGDP!BP254</f>
        <v>84136309899.056381</v>
      </c>
      <c r="BQ254">
        <f>('broad money'!BQ254/100)*nGDP!BQ254</f>
        <v>86879099826.486145</v>
      </c>
    </row>
    <row r="255" spans="1:69" x14ac:dyDescent="0.35">
      <c r="A255" t="s">
        <v>767</v>
      </c>
      <c r="B255" t="s">
        <v>768</v>
      </c>
      <c r="C255" t="s">
        <v>816</v>
      </c>
      <c r="D255" t="s">
        <v>817</v>
      </c>
      <c r="E255">
        <f>('broad money'!E255/100)*nGDP!E255</f>
        <v>0</v>
      </c>
      <c r="F255">
        <f>('broad money'!F255/100)*nGDP!F255</f>
        <v>0</v>
      </c>
      <c r="G255">
        <f>('broad money'!G255/100)*nGDP!G255</f>
        <v>0</v>
      </c>
      <c r="H255">
        <f>('broad money'!H255/100)*nGDP!H255</f>
        <v>0</v>
      </c>
      <c r="I255">
        <f>('broad money'!I255/100)*nGDP!I255</f>
        <v>0</v>
      </c>
      <c r="J255">
        <f>('broad money'!J255/100)*nGDP!J255</f>
        <v>0</v>
      </c>
      <c r="K255">
        <f>('broad money'!K255/100)*nGDP!K255</f>
        <v>0</v>
      </c>
      <c r="L255">
        <f>('broad money'!L255/100)*nGDP!L255</f>
        <v>64615536945.076973</v>
      </c>
      <c r="M255">
        <f>('broad money'!M255/100)*nGDP!M255</f>
        <v>71652739607.911728</v>
      </c>
      <c r="N255">
        <f>('broad money'!N255/100)*nGDP!N255</f>
        <v>80571540915.499969</v>
      </c>
      <c r="O255">
        <f>('broad money'!O255/100)*nGDP!O255</f>
        <v>92698879561.975006</v>
      </c>
      <c r="P255">
        <f>('broad money'!P255/100)*nGDP!P255</f>
        <v>100902850580.65292</v>
      </c>
      <c r="Q255">
        <f>('broad money'!Q255/100)*nGDP!Q255</f>
        <v>122086533015.67065</v>
      </c>
      <c r="R255">
        <f>('broad money'!R255/100)*nGDP!R255</f>
        <v>159538713105.78757</v>
      </c>
      <c r="S255">
        <f>('broad money'!S255/100)*nGDP!S255</f>
        <v>194410315119.91711</v>
      </c>
      <c r="T255">
        <f>('broad money'!T255/100)*nGDP!T255</f>
        <v>222258794886.68884</v>
      </c>
      <c r="U255">
        <f>('broad money'!U255/100)*nGDP!U255</f>
        <v>242610836279.18219</v>
      </c>
      <c r="V255">
        <f>('broad money'!V255/100)*nGDP!V255</f>
        <v>263616323589.28885</v>
      </c>
      <c r="W255">
        <f>('broad money'!W255/100)*nGDP!W255</f>
        <v>302291122654.09045</v>
      </c>
      <c r="X255">
        <f>('broad money'!X255/100)*nGDP!X255</f>
        <v>383624538179.33868</v>
      </c>
      <c r="Y255">
        <f>('broad money'!Y255/100)*nGDP!Y255</f>
        <v>457566065234.81836</v>
      </c>
      <c r="Z255">
        <f>('broad money'!Z255/100)*nGDP!Z255</f>
        <v>514301720945.23633</v>
      </c>
      <c r="AA255">
        <f>('broad money'!AA255/100)*nGDP!AA255</f>
        <v>515034487436.51196</v>
      </c>
      <c r="AB255">
        <f>('broad money'!AB255/100)*nGDP!AB255</f>
        <v>545807306110.22235</v>
      </c>
      <c r="AC255">
        <f>('broad money'!AC255/100)*nGDP!AC255</f>
        <v>579710278585.97937</v>
      </c>
      <c r="AD255">
        <f>('broad money'!AD255/100)*nGDP!AD255</f>
        <v>622820716268.1626</v>
      </c>
      <c r="AE255">
        <f>('broad money'!AE255/100)*nGDP!AE255</f>
        <v>754722755145.28442</v>
      </c>
      <c r="AF255">
        <f>('broad money'!AF255/100)*nGDP!AF255</f>
        <v>742978363523.026</v>
      </c>
      <c r="AG255">
        <f>('broad money'!AG255/100)*nGDP!AG255</f>
        <v>986744610411.17664</v>
      </c>
      <c r="AH255">
        <f>('broad money'!AH255/100)*nGDP!AH255</f>
        <v>1307096983416.9746</v>
      </c>
      <c r="AI255">
        <f>('broad money'!AI255/100)*nGDP!AI255</f>
        <v>1036948784888.8649</v>
      </c>
      <c r="AJ255">
        <f>('broad money'!AJ255/100)*nGDP!AJ255</f>
        <v>1042961049662.9199</v>
      </c>
      <c r="AK255">
        <f>('broad money'!AK255/100)*nGDP!AK255</f>
        <v>1261790853925.2332</v>
      </c>
      <c r="AL255">
        <f>('broad money'!AL255/100)*nGDP!AL255</f>
        <v>1497500973041.1323</v>
      </c>
      <c r="AM255">
        <f>('broad money'!AM255/100)*nGDP!AM255</f>
        <v>1538336773622.6992</v>
      </c>
      <c r="AN255">
        <f>('broad money'!AN255/100)*nGDP!AN255</f>
        <v>1779473209845.9624</v>
      </c>
      <c r="AO255">
        <f>('broad money'!AO255/100)*nGDP!AO255</f>
        <v>2109633228188.7559</v>
      </c>
      <c r="AP255">
        <f>('broad money'!AP255/100)*nGDP!AP255</f>
        <v>2415016129921.6973</v>
      </c>
      <c r="AQ255">
        <f>('broad money'!AQ255/100)*nGDP!AQ255</f>
        <v>2491056504040.1182</v>
      </c>
      <c r="AR255">
        <f>('broad money'!AR255/100)*nGDP!AR255</f>
        <v>2702699538930.3618</v>
      </c>
      <c r="AS255">
        <f>('broad money'!AS255/100)*nGDP!AS255</f>
        <v>2939134103331.8081</v>
      </c>
      <c r="AT255">
        <f>('broad money'!AT255/100)*nGDP!AT255</f>
        <v>3267899604192.2969</v>
      </c>
      <c r="AU255">
        <f>('broad money'!AU255/100)*nGDP!AU255</f>
        <v>3457261571103.9561</v>
      </c>
      <c r="AV255">
        <f>('broad money'!AV255/100)*nGDP!AV255</f>
        <v>4041625979194.8418</v>
      </c>
      <c r="AW255">
        <f>('broad money'!AW255/100)*nGDP!AW255</f>
        <v>4657112188824.5303</v>
      </c>
      <c r="AX255">
        <f>('broad money'!AX255/100)*nGDP!AX255</f>
        <v>5590152148875.4141</v>
      </c>
      <c r="AY255">
        <f>('broad money'!AY255/100)*nGDP!AY255</f>
        <v>6913972914062.4746</v>
      </c>
      <c r="AZ255">
        <f>('broad money'!AZ255/100)*nGDP!AZ255</f>
        <v>8551317670843.8564</v>
      </c>
      <c r="BA255">
        <f>('broad money'!BA255/100)*nGDP!BA255</f>
        <v>10649577184078.635</v>
      </c>
      <c r="BB255">
        <f>('broad money'!BB255/100)*nGDP!BB255</f>
        <v>12825142384836.869</v>
      </c>
      <c r="BC255">
        <f>('broad money'!BC255/100)*nGDP!BC255</f>
        <v>15515589590265.373</v>
      </c>
      <c r="BD255">
        <f>('broad money'!BD255/100)*nGDP!BD255</f>
        <v>18827062872830.324</v>
      </c>
      <c r="BE255">
        <f>('broad money'!BE255/100)*nGDP!BE255</f>
        <v>21289643563880.836</v>
      </c>
      <c r="BF255">
        <f>('broad money'!BF255/100)*nGDP!BF255</f>
        <v>23874454958770.578</v>
      </c>
      <c r="BG255">
        <f>('broad money'!BG255/100)*nGDP!BG255</f>
        <v>26114376380075.969</v>
      </c>
      <c r="BH255">
        <f>('broad money'!BH255/100)*nGDP!BH255</f>
        <v>27858938187749.344</v>
      </c>
      <c r="BI255">
        <f>('broad money'!BI255/100)*nGDP!BI255</f>
        <v>28999899982050.512</v>
      </c>
      <c r="BJ255">
        <f>('broad money'!BJ255/100)*nGDP!BJ255</f>
        <v>31258274164220.574</v>
      </c>
      <c r="BK255">
        <f>('broad money'!BK255/100)*nGDP!BK255</f>
        <v>33440580087219.605</v>
      </c>
      <c r="BL255">
        <f>('broad money'!BL255/100)*nGDP!BL255</f>
        <v>34641412713550.621</v>
      </c>
      <c r="BM255">
        <f>('broad money'!BM255/100)*nGDP!BM255</f>
        <v>37594471863720.828</v>
      </c>
      <c r="BN255">
        <f>('broad money'!BN255/100)*nGDP!BN255</f>
        <v>43495091449311.086</v>
      </c>
      <c r="BO255">
        <f>('broad money'!BO255/100)*nGDP!BO255</f>
        <v>46568013519954.336</v>
      </c>
      <c r="BP255">
        <f>('broad money'!BP255/100)*nGDP!BP255</f>
        <v>49434403659078.313</v>
      </c>
      <c r="BQ255">
        <f>('broad money'!BQ255/100)*nGDP!BQ255</f>
        <v>54452837073223.109</v>
      </c>
    </row>
    <row r="256" spans="1:69" x14ac:dyDescent="0.35">
      <c r="A256" t="s">
        <v>769</v>
      </c>
      <c r="B256" t="s">
        <v>770</v>
      </c>
      <c r="C256" t="s">
        <v>816</v>
      </c>
      <c r="D256" t="s">
        <v>817</v>
      </c>
      <c r="E256">
        <f>('broad money'!E256/100)*nGDP!E256</f>
        <v>339102124.74297291</v>
      </c>
      <c r="F256">
        <f>('broad money'!F256/100)*nGDP!F256</f>
        <v>424476877.08809471</v>
      </c>
      <c r="G256">
        <f>('broad money'!G256/100)*nGDP!G256</f>
        <v>451035698.54561359</v>
      </c>
      <c r="H256">
        <f>('broad money'!H256/100)*nGDP!H256</f>
        <v>517610520.05550998</v>
      </c>
      <c r="I256">
        <f>('broad money'!I256/100)*nGDP!I256</f>
        <v>641424864.35480058</v>
      </c>
      <c r="J256">
        <f>('broad money'!J256/100)*nGDP!J256</f>
        <v>638865769.30803943</v>
      </c>
      <c r="K256">
        <f>('broad money'!K256/100)*nGDP!K256</f>
        <v>418784598.73202425</v>
      </c>
      <c r="L256">
        <f>('broad money'!L256/100)*nGDP!L256</f>
        <v>421331427.89091378</v>
      </c>
      <c r="M256">
        <f>('broad money'!M256/100)*nGDP!M256</f>
        <v>295625482.97241449</v>
      </c>
      <c r="N256">
        <f>('broad money'!N256/100)*nGDP!N256</f>
        <v>395766129.03225774</v>
      </c>
      <c r="O256">
        <f>('broad money'!O256/100)*nGDP!O256</f>
        <v>468568548.387097</v>
      </c>
      <c r="P256">
        <f>('broad money'!P256/100)*nGDP!P256</f>
        <v>708584677.41935408</v>
      </c>
      <c r="Q256">
        <f>('broad money'!Q256/100)*nGDP!Q256</f>
        <v>556416024.71620452</v>
      </c>
      <c r="R256">
        <f>('broad money'!R256/100)*nGDP!R256</f>
        <v>575231313.81972027</v>
      </c>
      <c r="S256">
        <f>('broad money'!S256/100)*nGDP!S256</f>
        <v>748154015.64192855</v>
      </c>
      <c r="T256">
        <f>('broad money'!T256/100)*nGDP!T256</f>
        <v>732165486.39582765</v>
      </c>
      <c r="U256">
        <f>('broad money'!U256/100)*nGDP!U256</f>
        <v>987130961.39288402</v>
      </c>
      <c r="V256">
        <f>('broad money'!V256/100)*nGDP!V256</f>
        <v>1274461979.9139147</v>
      </c>
      <c r="W256">
        <f>('broad money'!W256/100)*nGDP!W256</f>
        <v>1882512451.5772016</v>
      </c>
      <c r="X256">
        <f>('broad money'!X256/100)*nGDP!X256</f>
        <v>2684006175.3508391</v>
      </c>
      <c r="Y256">
        <f>('broad money'!Y256/100)*nGDP!Y256</f>
        <v>4015840176.357141</v>
      </c>
      <c r="Z256">
        <f>('broad money'!Z256/100)*nGDP!Z256</f>
        <v>5025368675.6099796</v>
      </c>
      <c r="AA256">
        <f>('broad money'!AA256/100)*nGDP!AA256</f>
        <v>5863859480.269495</v>
      </c>
      <c r="AB256">
        <f>('broad money'!AB256/100)*nGDP!AB256</f>
        <v>2678858694.3346853</v>
      </c>
      <c r="AC256">
        <f>('broad money'!AC256/100)*nGDP!AC256</f>
        <v>2833450620.2290068</v>
      </c>
      <c r="AD256">
        <f>('broad money'!AD256/100)*nGDP!AD256</f>
        <v>2472507809.7196431</v>
      </c>
      <c r="AE256">
        <f>('broad money'!AE256/100)*nGDP!AE256</f>
        <v>3196250511.7741027</v>
      </c>
      <c r="AF256">
        <f>('broad money'!AF256/100)*nGDP!AF256</f>
        <v>3359667792.9425926</v>
      </c>
      <c r="AG256">
        <f>('broad money'!AG256/100)*nGDP!AG256</f>
        <v>3846915122.9962049</v>
      </c>
      <c r="AH256">
        <f>('broad money'!AH256/100)*nGDP!AH256</f>
        <v>4518389253.9658537</v>
      </c>
      <c r="AI256">
        <f>('broad money'!AI256/100)*nGDP!AI256</f>
        <v>5192767921.5790892</v>
      </c>
      <c r="AJ256">
        <f>('broad money'!AJ256/100)*nGDP!AJ256</f>
        <v>5473496317.273984</v>
      </c>
      <c r="AK256">
        <f>('broad money'!AK256/100)*nGDP!AK256</f>
        <v>5495089281.5818176</v>
      </c>
      <c r="AL256">
        <f>('broad money'!AL256/100)*nGDP!AL256</f>
        <v>5757361157.7704887</v>
      </c>
      <c r="AM256">
        <f>('broad money'!AM256/100)*nGDP!AM256</f>
        <v>6396233324.2200298</v>
      </c>
      <c r="AN256">
        <f>('broad money'!AN256/100)*nGDP!AN256</f>
        <v>6955428886.4388008</v>
      </c>
      <c r="AO256">
        <f>('broad money'!AO256/100)*nGDP!AO256</f>
        <v>7428729480.0330172</v>
      </c>
      <c r="AP256">
        <f>('broad money'!AP256/100)*nGDP!AP256</f>
        <v>8069028034.1751204</v>
      </c>
      <c r="AQ256">
        <f>('broad money'!AQ256/100)*nGDP!AQ256</f>
        <v>9214090646.7048912</v>
      </c>
      <c r="AR256">
        <f>('broad money'!AR256/100)*nGDP!AR256</f>
        <v>9613071608.1186523</v>
      </c>
      <c r="AS256">
        <f>('broad money'!AS256/100)*nGDP!AS256</f>
        <v>9868893285.5801926</v>
      </c>
      <c r="AT256">
        <f>('broad money'!AT256/100)*nGDP!AT256</f>
        <v>10271993530.149927</v>
      </c>
      <c r="AU256">
        <f>('broad money'!AU256/100)*nGDP!AU256</f>
        <v>8104897028.8931627</v>
      </c>
      <c r="AV256">
        <f>('broad money'!AV256/100)*nGDP!AV256</f>
        <v>7035640999.5620604</v>
      </c>
      <c r="AW256">
        <f>('broad money'!AW256/100)*nGDP!AW256</f>
        <v>6703491397.3487892</v>
      </c>
      <c r="AX256">
        <f>('broad money'!AX256/100)*nGDP!AX256</f>
        <v>7862727623.9932194</v>
      </c>
      <c r="AY256">
        <f>('broad money'!AY256/100)*nGDP!AY256</f>
        <v>8925052336.7404594</v>
      </c>
      <c r="AZ256">
        <f>('broad money'!AZ256/100)*nGDP!AZ256</f>
        <v>9503351711.3794537</v>
      </c>
      <c r="BA256">
        <f>('broad money'!BA256/100)*nGDP!BA256</f>
        <v>13688719480.575434</v>
      </c>
      <c r="BB256">
        <f>('broad money'!BB256/100)*nGDP!BB256</f>
        <v>12370215684.767477</v>
      </c>
      <c r="BC256">
        <f>('broad money'!BC256/100)*nGDP!BC256</f>
        <v>16999930955.110807</v>
      </c>
      <c r="BD256">
        <f>('broad money'!BD256/100)*nGDP!BD256</f>
        <v>20832145741.750332</v>
      </c>
      <c r="BE256">
        <f>('broad money'!BE256/100)*nGDP!BE256</f>
        <v>21782118330.468739</v>
      </c>
      <c r="BF256">
        <f>('broad money'!BF256/100)*nGDP!BF256</f>
        <v>25745196774.336395</v>
      </c>
      <c r="BG256">
        <f>('broad money'!BG256/100)*nGDP!BG256</f>
        <v>27069757387.129017</v>
      </c>
      <c r="BH256">
        <f>('broad money'!BH256/100)*nGDP!BH256</f>
        <v>28511334608.728321</v>
      </c>
      <c r="BI256">
        <f>('broad money'!BI256/100)*nGDP!BI256</f>
        <v>26850386254.348755</v>
      </c>
      <c r="BJ256">
        <f>('broad money'!BJ256/100)*nGDP!BJ256</f>
        <v>28781546187.391064</v>
      </c>
      <c r="BK256">
        <f>('broad money'!BK256/100)*nGDP!BK256</f>
        <v>30042848307.960831</v>
      </c>
      <c r="BL256">
        <f>('broad money'!BL256/100)*nGDP!BL256</f>
        <v>30354156870.251732</v>
      </c>
      <c r="BM256">
        <f>('broad money'!BM256/100)*nGDP!BM256</f>
        <v>31667986765.856625</v>
      </c>
      <c r="BN256">
        <f>('broad money'!BN256/100)*nGDP!BN256</f>
        <v>35684588336.061356</v>
      </c>
      <c r="BO256">
        <f>('broad money'!BO256/100)*nGDP!BO256</f>
        <v>37102457503.826385</v>
      </c>
      <c r="BP256">
        <f>('broad money'!BP256/100)*nGDP!BP256</f>
        <v>39872025350.13147</v>
      </c>
      <c r="BQ256">
        <f>('broad money'!BQ256/100)*nGDP!BQ256</f>
        <v>44634749836.497597</v>
      </c>
    </row>
    <row r="257" spans="1:69" x14ac:dyDescent="0.35">
      <c r="A257" t="s">
        <v>782</v>
      </c>
      <c r="B257" t="s">
        <v>783</v>
      </c>
      <c r="C257" t="s">
        <v>816</v>
      </c>
      <c r="D257" t="s">
        <v>817</v>
      </c>
      <c r="E257">
        <f>('broad money'!E257/100)*nGDP!E257</f>
        <v>326239000000.00018</v>
      </c>
      <c r="F257">
        <f>('broad money'!F257/100)*nGDP!F257</f>
        <v>352972999999.99994</v>
      </c>
      <c r="G257">
        <f>('broad money'!G257/100)*nGDP!G257</f>
        <v>384506999999.99994</v>
      </c>
      <c r="H257">
        <f>('broad money'!H257/100)*nGDP!H257</f>
        <v>420332000000.00006</v>
      </c>
      <c r="I257">
        <f>('broad money'!I257/100)*nGDP!I257</f>
        <v>458295000000.00012</v>
      </c>
      <c r="J257">
        <f>('broad money'!J257/100)*nGDP!J257</f>
        <v>497806999999.99994</v>
      </c>
      <c r="K257">
        <f>('broad money'!K257/100)*nGDP!K257</f>
        <v>521302999999.99988</v>
      </c>
      <c r="L257">
        <f>('broad money'!L257/100)*nGDP!L257</f>
        <v>574880000000.00012</v>
      </c>
      <c r="M257">
        <f>('broad money'!M257/100)*nGDP!M257</f>
        <v>625348999999.99963</v>
      </c>
      <c r="N257">
        <f>('broad money'!N257/100)*nGDP!N257</f>
        <v>631341999999.99976</v>
      </c>
      <c r="O257">
        <f>('broad money'!O257/100)*nGDP!O257</f>
        <v>701957999999.99976</v>
      </c>
      <c r="P257">
        <f>('broad money'!P257/100)*nGDP!P257</f>
        <v>799917999999.99988</v>
      </c>
      <c r="Q257">
        <f>('broad money'!Q257/100)*nGDP!Q257</f>
        <v>908629999999.99951</v>
      </c>
      <c r="R257">
        <f>('broad money'!R257/100)*nGDP!R257</f>
        <v>1001091999999.9994</v>
      </c>
      <c r="S257">
        <f>('broad money'!S257/100)*nGDP!S257</f>
        <v>1079685000000.0001</v>
      </c>
      <c r="T257">
        <f>('broad money'!T257/100)*nGDP!T257</f>
        <v>1189579999999.9993</v>
      </c>
      <c r="U257">
        <f>('broad money'!U257/100)*nGDP!U257</f>
        <v>1311016000000</v>
      </c>
      <c r="V257">
        <f>('broad money'!V257/100)*nGDP!V257</f>
        <v>1468794999999.9998</v>
      </c>
      <c r="W257">
        <f>('broad money'!W257/100)*nGDP!W257</f>
        <v>1634343000000.001</v>
      </c>
      <c r="X257">
        <f>('broad money'!X257/100)*nGDP!X257</f>
        <v>1794383000000.001</v>
      </c>
      <c r="Y257">
        <f>('broad money'!Y257/100)*nGDP!Y257</f>
        <v>1986011000000.001</v>
      </c>
      <c r="Z257">
        <f>('broad money'!Z257/100)*nGDP!Z257</f>
        <v>2225611999999.9985</v>
      </c>
      <c r="AA257">
        <f>('broad money'!AA257/100)*nGDP!AA257</f>
        <v>2448889999999.9995</v>
      </c>
      <c r="AB257">
        <f>('broad money'!AB257/100)*nGDP!AB257</f>
        <v>2651444000000.0005</v>
      </c>
      <c r="AC257">
        <f>('broad money'!AC257/100)*nGDP!AC257</f>
        <v>2983758000000.0005</v>
      </c>
      <c r="AD257">
        <f>('broad money'!AD257/100)*nGDP!AD257</f>
        <v>3231204000000</v>
      </c>
      <c r="AE257">
        <f>('broad money'!AE257/100)*nGDP!AE257</f>
        <v>3534144000000.0024</v>
      </c>
      <c r="AF257">
        <f>('broad money'!AF257/100)*nGDP!AF257</f>
        <v>3677790000000.001</v>
      </c>
      <c r="AG257">
        <f>('broad money'!AG257/100)*nGDP!AG257</f>
        <v>3927548000000.0015</v>
      </c>
      <c r="AH257">
        <f>('broad money'!AH257/100)*nGDP!AH257</f>
        <v>4136390000000</v>
      </c>
      <c r="AI257">
        <f>('broad money'!AI257/100)*nGDP!AI257</f>
        <v>4247160999999.9985</v>
      </c>
      <c r="AJ257">
        <f>('broad money'!AJ257/100)*nGDP!AJ257</f>
        <v>4310889999999.998</v>
      </c>
      <c r="AK257">
        <f>('broad money'!AK257/100)*nGDP!AK257</f>
        <v>4304287000000.0024</v>
      </c>
      <c r="AL257">
        <f>('broad money'!AL257/100)*nGDP!AL257</f>
        <v>4329959000000.0034</v>
      </c>
      <c r="AM257">
        <f>('broad money'!AM257/100)*nGDP!AM257</f>
        <v>4347481000000</v>
      </c>
      <c r="AN257">
        <f>('broad money'!AN257/100)*nGDP!AN257</f>
        <v>4646118999999.998</v>
      </c>
      <c r="AO257">
        <f>('broad money'!AO257/100)*nGDP!AO257</f>
        <v>5011558999999.999</v>
      </c>
      <c r="AP257">
        <f>('broad money'!AP257/100)*nGDP!AP257</f>
        <v>5412659000000.002</v>
      </c>
      <c r="AQ257">
        <f>('broad money'!AQ257/100)*nGDP!AQ257</f>
        <v>5932376999999.9971</v>
      </c>
      <c r="AR257">
        <f>('broad money'!AR257/100)*nGDP!AR257</f>
        <v>6496459000000</v>
      </c>
      <c r="AS257">
        <f>('broad money'!AS257/100)*nGDP!AS257</f>
        <v>7023352000000.0049</v>
      </c>
      <c r="AT257">
        <f>('broad money'!AT257/100)*nGDP!AT257</f>
        <v>7580500198181.0547</v>
      </c>
      <c r="AU257">
        <f>('broad money'!AU257/100)*nGDP!AU257</f>
        <v>7917998720540.5107</v>
      </c>
      <c r="AV257">
        <f>('broad money'!AV257/100)*nGDP!AV257</f>
        <v>8266683128541.8037</v>
      </c>
      <c r="AW257">
        <f>('broad money'!AW257/100)*nGDP!AW257</f>
        <v>8741359853877.0264</v>
      </c>
      <c r="AX257">
        <f>('broad money'!AX257/100)*nGDP!AX257</f>
        <v>9447094076739.3359</v>
      </c>
      <c r="AY257">
        <f>('broad money'!AY257/100)*nGDP!AY257</f>
        <v>10297599323202.695</v>
      </c>
      <c r="AZ257">
        <f>('broad money'!AZ257/100)*nGDP!AZ257</f>
        <v>11503807526482.203</v>
      </c>
      <c r="BA257">
        <f>('broad money'!BA257/100)*nGDP!BA257</f>
        <v>12444255813345.605</v>
      </c>
      <c r="BB257">
        <f>('broad money'!BB257/100)*nGDP!BB257</f>
        <v>13130258002953.002</v>
      </c>
      <c r="BC257">
        <f>('broad money'!BC257/100)*nGDP!BC257</f>
        <v>12768868670908.092</v>
      </c>
      <c r="BD257">
        <f>('broad money'!BD257/100)*nGDP!BD257</f>
        <v>13622257521129.793</v>
      </c>
      <c r="BE257">
        <f>('broad money'!BE257/100)*nGDP!BE257</f>
        <v>14289978816859.107</v>
      </c>
      <c r="BF257">
        <f>('broad money'!BF257/100)*nGDP!BF257</f>
        <v>14933186984470.502</v>
      </c>
      <c r="BG257">
        <f>('broad money'!BG257/100)*nGDP!BG257</f>
        <v>15706487072700.008</v>
      </c>
      <c r="BH257">
        <f>('broad money'!BH257/100)*nGDP!BH257</f>
        <v>16200148206841.004</v>
      </c>
      <c r="BI257">
        <f>('broad money'!BI257/100)*nGDP!BI257</f>
        <v>16823761856960.408</v>
      </c>
      <c r="BJ257">
        <f>('broad money'!BJ257/100)*nGDP!BJ257</f>
        <v>17631631156299.004</v>
      </c>
      <c r="BK257">
        <f>('broad money'!BK257/100)*nGDP!BK257</f>
        <v>18342259948911.797</v>
      </c>
      <c r="BL257">
        <f>('broad money'!BL257/100)*nGDP!BL257</f>
        <v>19881523881838</v>
      </c>
      <c r="BM257">
        <f>('broad money'!BM257/100)*nGDP!BM257</f>
        <v>23301047844003.332</v>
      </c>
      <c r="BN257">
        <f>('broad money'!BN257/100)*nGDP!BN257</f>
        <v>27228831699811.406</v>
      </c>
      <c r="BO257">
        <f>('broad money'!BO257/100)*nGDP!BO257</f>
        <v>26999346403778.418</v>
      </c>
      <c r="BP257">
        <f>('broad money'!BP257/100)*nGDP!BP257</f>
        <v>27478961441083.41</v>
      </c>
      <c r="BQ257">
        <f>('broad money'!BQ257/100)*nGDP!BQ257</f>
        <v>0</v>
      </c>
    </row>
    <row r="258" spans="1:69" x14ac:dyDescent="0.35">
      <c r="A258" t="s">
        <v>784</v>
      </c>
      <c r="B258" t="s">
        <v>785</v>
      </c>
      <c r="C258" t="s">
        <v>816</v>
      </c>
      <c r="D258" t="s">
        <v>817</v>
      </c>
      <c r="E258">
        <f>('broad money'!E258/100)*nGDP!E258</f>
        <v>0</v>
      </c>
      <c r="F258">
        <f>('broad money'!F258/100)*nGDP!F258</f>
        <v>0</v>
      </c>
      <c r="G258">
        <f>('broad money'!G258/100)*nGDP!G258</f>
        <v>0</v>
      </c>
      <c r="H258">
        <f>('broad money'!H258/100)*nGDP!H258</f>
        <v>0</v>
      </c>
      <c r="I258">
        <f>('broad money'!I258/100)*nGDP!I258</f>
        <v>0</v>
      </c>
      <c r="J258">
        <f>('broad money'!J258/100)*nGDP!J258</f>
        <v>0</v>
      </c>
      <c r="K258">
        <f>('broad money'!K258/100)*nGDP!K258</f>
        <v>0</v>
      </c>
      <c r="L258">
        <f>('broad money'!L258/100)*nGDP!L258</f>
        <v>0</v>
      </c>
      <c r="M258">
        <f>('broad money'!M258/100)*nGDP!M258</f>
        <v>0</v>
      </c>
      <c r="N258">
        <f>('broad money'!N258/100)*nGDP!N258</f>
        <v>0</v>
      </c>
      <c r="O258">
        <f>('broad money'!O258/100)*nGDP!O258</f>
        <v>0</v>
      </c>
      <c r="P258">
        <f>('broad money'!P258/100)*nGDP!P258</f>
        <v>0</v>
      </c>
      <c r="Q258">
        <f>('broad money'!Q258/100)*nGDP!Q258</f>
        <v>0</v>
      </c>
      <c r="R258">
        <f>('broad money'!R258/100)*nGDP!R258</f>
        <v>0</v>
      </c>
      <c r="S258">
        <f>('broad money'!S258/100)*nGDP!S258</f>
        <v>0</v>
      </c>
      <c r="T258">
        <f>('broad money'!T258/100)*nGDP!T258</f>
        <v>0</v>
      </c>
      <c r="U258">
        <f>('broad money'!U258/100)*nGDP!U258</f>
        <v>0</v>
      </c>
      <c r="V258">
        <f>('broad money'!V258/100)*nGDP!V258</f>
        <v>0</v>
      </c>
      <c r="W258">
        <f>('broad money'!W258/100)*nGDP!W258</f>
        <v>0</v>
      </c>
      <c r="X258">
        <f>('broad money'!X258/100)*nGDP!X258</f>
        <v>0</v>
      </c>
      <c r="Y258">
        <f>('broad money'!Y258/100)*nGDP!Y258</f>
        <v>0</v>
      </c>
      <c r="Z258">
        <f>('broad money'!Z258/100)*nGDP!Z258</f>
        <v>0</v>
      </c>
      <c r="AA258">
        <f>('broad money'!AA258/100)*nGDP!AA258</f>
        <v>0</v>
      </c>
      <c r="AB258">
        <f>('broad money'!AB258/100)*nGDP!AB258</f>
        <v>0</v>
      </c>
      <c r="AC258">
        <f>('broad money'!AC258/100)*nGDP!AC258</f>
        <v>0</v>
      </c>
      <c r="AD258">
        <f>('broad money'!AD258/100)*nGDP!AD258</f>
        <v>0</v>
      </c>
      <c r="AE258">
        <f>('broad money'!AE258/100)*nGDP!AE258</f>
        <v>0</v>
      </c>
      <c r="AF258">
        <f>('broad money'!AF258/100)*nGDP!AF258</f>
        <v>0</v>
      </c>
      <c r="AG258">
        <f>('broad money'!AG258/100)*nGDP!AG258</f>
        <v>0</v>
      </c>
      <c r="AH258">
        <f>('broad money'!AH258/100)*nGDP!AH258</f>
        <v>0</v>
      </c>
      <c r="AI258">
        <f>('broad money'!AI258/100)*nGDP!AI258</f>
        <v>0</v>
      </c>
      <c r="AJ258">
        <f>('broad money'!AJ258/100)*nGDP!AJ258</f>
        <v>0</v>
      </c>
      <c r="AK258">
        <f>('broad money'!AK258/100)*nGDP!AK258</f>
        <v>0</v>
      </c>
      <c r="AL258">
        <f>('broad money'!AL258/100)*nGDP!AL258</f>
        <v>0</v>
      </c>
      <c r="AM258">
        <f>('broad money'!AM258/100)*nGDP!AM258</f>
        <v>0</v>
      </c>
      <c r="AN258">
        <f>('broad money'!AN258/100)*nGDP!AN258</f>
        <v>0</v>
      </c>
      <c r="AO258">
        <f>('broad money'!AO258/100)*nGDP!AO258</f>
        <v>0</v>
      </c>
      <c r="AP258">
        <f>('broad money'!AP258/100)*nGDP!AP258</f>
        <v>0</v>
      </c>
      <c r="AQ258">
        <f>('broad money'!AQ258/100)*nGDP!AQ258</f>
        <v>0</v>
      </c>
      <c r="AR258">
        <f>('broad money'!AR258/100)*nGDP!AR258</f>
        <v>0</v>
      </c>
      <c r="AS258">
        <f>('broad money'!AS258/100)*nGDP!AS258</f>
        <v>0</v>
      </c>
      <c r="AT258">
        <f>('broad money'!AT258/100)*nGDP!AT258</f>
        <v>0</v>
      </c>
      <c r="AU258">
        <f>('broad money'!AU258/100)*nGDP!AU258</f>
        <v>0</v>
      </c>
      <c r="AV258">
        <f>('broad money'!AV258/100)*nGDP!AV258</f>
        <v>0</v>
      </c>
      <c r="AW258">
        <f>('broad money'!AW258/100)*nGDP!AW258</f>
        <v>0</v>
      </c>
      <c r="AX258">
        <f>('broad money'!AX258/100)*nGDP!AX258</f>
        <v>0</v>
      </c>
      <c r="AY258">
        <f>('broad money'!AY258/100)*nGDP!AY258</f>
        <v>0</v>
      </c>
      <c r="AZ258">
        <f>('broad money'!AZ258/100)*nGDP!AZ258</f>
        <v>0</v>
      </c>
      <c r="BA258">
        <f>('broad money'!BA258/100)*nGDP!BA258</f>
        <v>0</v>
      </c>
      <c r="BB258">
        <f>('broad money'!BB258/100)*nGDP!BB258</f>
        <v>0</v>
      </c>
      <c r="BC258">
        <f>('broad money'!BC258/100)*nGDP!BC258</f>
        <v>0</v>
      </c>
      <c r="BD258">
        <f>('broad money'!BD258/100)*nGDP!BD258</f>
        <v>0</v>
      </c>
      <c r="BE258">
        <f>('broad money'!BE258/100)*nGDP!BE258</f>
        <v>0</v>
      </c>
      <c r="BF258">
        <f>('broad money'!BF258/100)*nGDP!BF258</f>
        <v>14032120053.224258</v>
      </c>
      <c r="BG258">
        <f>('broad money'!BG258/100)*nGDP!BG258</f>
        <v>14723002496.3965</v>
      </c>
      <c r="BH258">
        <f>('broad money'!BH258/100)*nGDP!BH258</f>
        <v>16467742311.145206</v>
      </c>
      <c r="BI258">
        <f>('broad money'!BI258/100)*nGDP!BI258</f>
        <v>17612481305.767765</v>
      </c>
      <c r="BJ258">
        <f>('broad money'!BJ258/100)*nGDP!BJ258</f>
        <v>14318528075.889225</v>
      </c>
      <c r="BK258">
        <f>('broad money'!BK258/100)*nGDP!BK258</f>
        <v>10355591689.200756</v>
      </c>
      <c r="BL258">
        <f>('broad money'!BL258/100)*nGDP!BL258</f>
        <v>10769401059.830839</v>
      </c>
      <c r="BM258">
        <f>('broad money'!BM258/100)*nGDP!BM258</f>
        <v>11140755535.561428</v>
      </c>
      <c r="BN258">
        <f>('broad money'!BN258/100)*nGDP!BN258</f>
        <v>13691037965.676811</v>
      </c>
      <c r="BO258">
        <f>('broad money'!BO258/100)*nGDP!BO258</f>
        <v>17111547032.983896</v>
      </c>
      <c r="BP258">
        <f>('broad money'!BP258/100)*nGDP!BP258</f>
        <v>18073212267.658455</v>
      </c>
      <c r="BQ258">
        <f>('broad money'!BQ258/100)*nGDP!BQ258</f>
        <v>21898378213.097126</v>
      </c>
    </row>
    <row r="259" spans="1:69" x14ac:dyDescent="0.35">
      <c r="A259" t="s">
        <v>790</v>
      </c>
      <c r="B259" t="s">
        <v>791</v>
      </c>
      <c r="C259" t="s">
        <v>816</v>
      </c>
      <c r="D259" t="s">
        <v>817</v>
      </c>
      <c r="E259">
        <f>('broad money'!E259/100)*nGDP!E259</f>
        <v>0</v>
      </c>
      <c r="F259">
        <f>('broad money'!F259/100)*nGDP!F259</f>
        <v>0</v>
      </c>
      <c r="G259">
        <f>('broad money'!G259/100)*nGDP!G259</f>
        <v>0</v>
      </c>
      <c r="H259">
        <f>('broad money'!H259/100)*nGDP!H259</f>
        <v>0</v>
      </c>
      <c r="I259">
        <f>('broad money'!I259/100)*nGDP!I259</f>
        <v>0</v>
      </c>
      <c r="J259">
        <f>('broad money'!J259/100)*nGDP!J259</f>
        <v>0</v>
      </c>
      <c r="K259">
        <f>('broad money'!K259/100)*nGDP!K259</f>
        <v>0</v>
      </c>
      <c r="L259">
        <f>('broad money'!L259/100)*nGDP!L259</f>
        <v>0</v>
      </c>
      <c r="M259">
        <f>('broad money'!M259/100)*nGDP!M259</f>
        <v>0</v>
      </c>
      <c r="N259">
        <f>('broad money'!N259/100)*nGDP!N259</f>
        <v>0</v>
      </c>
      <c r="O259">
        <f>('broad money'!O259/100)*nGDP!O259</f>
        <v>0</v>
      </c>
      <c r="P259">
        <f>('broad money'!P259/100)*nGDP!P259</f>
        <v>0</v>
      </c>
      <c r="Q259">
        <f>('broad money'!Q259/100)*nGDP!Q259</f>
        <v>0</v>
      </c>
      <c r="R259">
        <f>('broad money'!R259/100)*nGDP!R259</f>
        <v>0</v>
      </c>
      <c r="S259">
        <f>('broad money'!S259/100)*nGDP!S259</f>
        <v>0</v>
      </c>
      <c r="T259">
        <f>('broad money'!T259/100)*nGDP!T259</f>
        <v>21712179.39382318</v>
      </c>
      <c r="U259">
        <f>('broad money'!U259/100)*nGDP!U259</f>
        <v>21338439.90314652</v>
      </c>
      <c r="V259">
        <f>('broad money'!V259/100)*nGDP!V259</f>
        <v>22708148.148148172</v>
      </c>
      <c r="W259">
        <f>('broad money'!W259/100)*nGDP!W259</f>
        <v>28962962.962962974</v>
      </c>
      <c r="X259">
        <f>('broad money'!X259/100)*nGDP!X259</f>
        <v>35713703.703703679</v>
      </c>
      <c r="Y259">
        <f>('broad money'!Y259/100)*nGDP!Y259</f>
        <v>37442592.592592582</v>
      </c>
      <c r="Z259">
        <f>('broad money'!Z259/100)*nGDP!Z259</f>
        <v>44435925.925925799</v>
      </c>
      <c r="AA259">
        <f>('broad money'!AA259/100)*nGDP!AA259</f>
        <v>50014074.074073926</v>
      </c>
      <c r="AB259">
        <f>('broad money'!AB259/100)*nGDP!AB259</f>
        <v>56315185.185185343</v>
      </c>
      <c r="AC259">
        <f>('broad money'!AC259/100)*nGDP!AC259</f>
        <v>56090740.741094239</v>
      </c>
      <c r="AD259">
        <f>('broad money'!AD259/100)*nGDP!AD259</f>
        <v>72678148.14814806</v>
      </c>
      <c r="AE259">
        <f>('broad money'!AE259/100)*nGDP!AE259</f>
        <v>84121851.853264913</v>
      </c>
      <c r="AF259">
        <f>('broad money'!AF259/100)*nGDP!AF259</f>
        <v>90336666.666677549</v>
      </c>
      <c r="AG259">
        <f>('broad money'!AG259/100)*nGDP!AG259</f>
        <v>113771851.85185201</v>
      </c>
      <c r="AH259">
        <f>('broad money'!AH259/100)*nGDP!AH259</f>
        <v>128061851.85185179</v>
      </c>
      <c r="AI259">
        <f>('broad money'!AI259/100)*nGDP!AI259</f>
        <v>145299629.62962973</v>
      </c>
      <c r="AJ259">
        <f>('broad money'!AJ259/100)*nGDP!AJ259</f>
        <v>147430000.00000024</v>
      </c>
      <c r="AK259">
        <f>('broad money'!AK259/100)*nGDP!AK259</f>
        <v>158953703.70370403</v>
      </c>
      <c r="AL259">
        <f>('broad money'!AL259/100)*nGDP!AL259</f>
        <v>174131111.11111093</v>
      </c>
      <c r="AM259">
        <f>('broad money'!AM259/100)*nGDP!AM259</f>
        <v>185912962.96296307</v>
      </c>
      <c r="AN259">
        <f>('broad money'!AN259/100)*nGDP!AN259</f>
        <v>196734000.74074045</v>
      </c>
      <c r="AO259">
        <f>('broad money'!AO259/100)*nGDP!AO259</f>
        <v>210106299.62962973</v>
      </c>
      <c r="AP259">
        <f>('broad money'!AP259/100)*nGDP!AP259</f>
        <v>235455595.9259257</v>
      </c>
      <c r="AQ259">
        <f>('broad money'!AQ259/100)*nGDP!AQ259</f>
        <v>266390441.11111128</v>
      </c>
      <c r="AR259">
        <f>('broad money'!AR259/100)*nGDP!AR259</f>
        <v>300719725.92592621</v>
      </c>
      <c r="AS259">
        <f>('broad money'!AS259/100)*nGDP!AS259</f>
        <v>315026580</v>
      </c>
      <c r="AT259">
        <f>('broad money'!AT259/100)*nGDP!AT259</f>
        <v>330850079.99999958</v>
      </c>
      <c r="AU259">
        <f>('broad money'!AU259/100)*nGDP!AU259</f>
        <v>345914418.88888907</v>
      </c>
      <c r="AV259">
        <f>('broad money'!AV259/100)*nGDP!AV259</f>
        <v>353720029.25925928</v>
      </c>
      <c r="AW259">
        <f>('broad money'!AW259/100)*nGDP!AW259</f>
        <v>370441518.14814782</v>
      </c>
      <c r="AX259">
        <f>('broad money'!AX259/100)*nGDP!AX259</f>
        <v>385233097.4074077</v>
      </c>
      <c r="AY259">
        <f>('broad money'!AY259/100)*nGDP!AY259</f>
        <v>403578929.25925916</v>
      </c>
      <c r="AZ259">
        <f>('broad money'!AZ259/100)*nGDP!AZ259</f>
        <v>435767148.51851898</v>
      </c>
      <c r="BA259">
        <f>('broad money'!BA259/100)*nGDP!BA259</f>
        <v>453510032.22222233</v>
      </c>
      <c r="BB259">
        <f>('broad money'!BB259/100)*nGDP!BB259</f>
        <v>444383308.88888872</v>
      </c>
      <c r="BC259">
        <f>('broad money'!BC259/100)*nGDP!BC259</f>
        <v>456275632.6656965</v>
      </c>
      <c r="BD259">
        <f>('broad money'!BD259/100)*nGDP!BD259</f>
        <v>466137363.94093674</v>
      </c>
      <c r="BE259">
        <f>('broad money'!BE259/100)*nGDP!BE259</f>
        <v>488937519.85840064</v>
      </c>
      <c r="BF259">
        <f>('broad money'!BF259/100)*nGDP!BF259</f>
        <v>521921424.42758107</v>
      </c>
      <c r="BG259">
        <f>('broad money'!BG259/100)*nGDP!BG259</f>
        <v>567325061.45544052</v>
      </c>
      <c r="BH259">
        <f>('broad money'!BH259/100)*nGDP!BH259</f>
        <v>590955925.92592561</v>
      </c>
      <c r="BI259">
        <f>('broad money'!BI259/100)*nGDP!BI259</f>
        <v>602066666.6666671</v>
      </c>
      <c r="BJ259">
        <f>('broad money'!BJ259/100)*nGDP!BJ259</f>
        <v>610466666.66666698</v>
      </c>
      <c r="BK259">
        <f>('broad money'!BK259/100)*nGDP!BK259</f>
        <v>618030524.1370374</v>
      </c>
      <c r="BL259">
        <f>('broad money'!BL259/100)*nGDP!BL259</f>
        <v>651412348.14814746</v>
      </c>
      <c r="BM259">
        <f>('broad money'!BM259/100)*nGDP!BM259</f>
        <v>608691597.66666698</v>
      </c>
      <c r="BN259">
        <f>('broad money'!BN259/100)*nGDP!BN259</f>
        <v>686492191.41851878</v>
      </c>
      <c r="BO259">
        <f>('broad money'!BO259/100)*nGDP!BO259</f>
        <v>687741383.18518543</v>
      </c>
      <c r="BP259">
        <f>('broad money'!BP259/100)*nGDP!BP259</f>
        <v>713662615.70370555</v>
      </c>
      <c r="BQ259">
        <f>('broad money'!BQ259/100)*nGDP!BQ259</f>
        <v>826424856.37037241</v>
      </c>
    </row>
    <row r="260" spans="1:69" x14ac:dyDescent="0.35">
      <c r="A260" t="s">
        <v>792</v>
      </c>
      <c r="B260" t="s">
        <v>793</v>
      </c>
      <c r="C260" t="s">
        <v>816</v>
      </c>
      <c r="D260" t="s">
        <v>817</v>
      </c>
      <c r="E260">
        <f>('broad money'!E260/100)*nGDP!E260</f>
        <v>1571837293.6649354</v>
      </c>
      <c r="F260">
        <f>('broad money'!F260/100)*nGDP!F260</f>
        <v>1590228370.0453482</v>
      </c>
      <c r="G260">
        <f>('broad money'!G260/100)*nGDP!G260</f>
        <v>1615086078.6989019</v>
      </c>
      <c r="H260">
        <f>('broad money'!H260/100)*nGDP!H260</f>
        <v>1877470395.6246808</v>
      </c>
      <c r="I260">
        <f>('broad money'!I260/100)*nGDP!I260</f>
        <v>1680459770.1149421</v>
      </c>
      <c r="J260">
        <f>('broad money'!J260/100)*nGDP!J260</f>
        <v>1756844444.4444423</v>
      </c>
      <c r="K260">
        <f>('broad money'!K260/100)*nGDP!K260</f>
        <v>1756266666.666666</v>
      </c>
      <c r="L260">
        <f>('broad money'!L260/100)*nGDP!L260</f>
        <v>1994177777.7777798</v>
      </c>
      <c r="M260">
        <f>('broad money'!M260/100)*nGDP!M260</f>
        <v>2184244444.4444366</v>
      </c>
      <c r="N260">
        <f>('broad money'!N260/100)*nGDP!N260</f>
        <v>2421622222.2222247</v>
      </c>
      <c r="O260">
        <f>('broad money'!O260/100)*nGDP!O260</f>
        <v>2609288888.8888869</v>
      </c>
      <c r="P260">
        <f>('broad money'!P260/100)*nGDP!P260</f>
        <v>3114999999.9999967</v>
      </c>
      <c r="Q260">
        <f>('broad money'!Q260/100)*nGDP!Q260</f>
        <v>3728409090.9090991</v>
      </c>
      <c r="R260">
        <f>('broad money'!R260/100)*nGDP!R260</f>
        <v>4565837209.3023148</v>
      </c>
      <c r="S260">
        <f>('broad money'!S260/100)*nGDP!S260</f>
        <v>6192302325.5813761</v>
      </c>
      <c r="T260">
        <f>('broad money'!T260/100)*nGDP!T260</f>
        <v>9492116279.0697746</v>
      </c>
      <c r="U260">
        <f>('broad money'!U260/100)*nGDP!U260</f>
        <v>11706465116.27907</v>
      </c>
      <c r="V260">
        <f>('broad money'!V260/100)*nGDP!V260</f>
        <v>14707372093.023262</v>
      </c>
      <c r="W260">
        <f>('broad money'!W260/100)*nGDP!W260</f>
        <v>16963302325.581369</v>
      </c>
      <c r="X260">
        <f>('broad money'!X260/100)*nGDP!X260</f>
        <v>18234627906.976749</v>
      </c>
      <c r="Y260">
        <f>('broad money'!Y260/100)*nGDP!Y260</f>
        <v>21389186046.511623</v>
      </c>
      <c r="Z260">
        <f>('broad money'!Z260/100)*nGDP!Z260</f>
        <v>24265813953.488346</v>
      </c>
      <c r="AA260">
        <f>('broad money'!AA260/100)*nGDP!AA260</f>
        <v>26339534883.720932</v>
      </c>
      <c r="AB260">
        <f>('broad money'!AB260/100)*nGDP!AB260</f>
        <v>32555837209.302296</v>
      </c>
      <c r="AC260">
        <f>('broad money'!AC260/100)*nGDP!AC260</f>
        <v>23593353919.239902</v>
      </c>
      <c r="AD260">
        <f>('broad money'!AD260/100)*nGDP!AD260</f>
        <v>24204946666.666672</v>
      </c>
      <c r="AE260">
        <f>('broad money'!AE260/100)*nGDP!AE260</f>
        <v>25360898969.072193</v>
      </c>
      <c r="AF260">
        <f>('broad money'!AF260/100)*nGDP!AF260</f>
        <v>16764834482.758606</v>
      </c>
      <c r="AG260">
        <f>('broad money'!AG260/100)*nGDP!AG260</f>
        <v>20181510344.827545</v>
      </c>
      <c r="AH260">
        <f>('broad money'!AH260/100)*nGDP!AH260</f>
        <v>11972183521.498913</v>
      </c>
      <c r="AI260">
        <f>('broad money'!AI260/100)*nGDP!AI260</f>
        <v>14604002132.575066</v>
      </c>
      <c r="AJ260">
        <f>('broad money'!AJ260/100)*nGDP!AJ260</f>
        <v>17781891772.987244</v>
      </c>
      <c r="AK260">
        <f>('broad money'!AK260/100)*nGDP!AK260</f>
        <v>17398011211.393623</v>
      </c>
      <c r="AL260">
        <f>('broad money'!AL260/100)*nGDP!AL260</f>
        <v>16442697000.214853</v>
      </c>
      <c r="AM260">
        <f>('broad money'!AM260/100)*nGDP!AM260</f>
        <v>16987845117.8451</v>
      </c>
      <c r="AN260">
        <f>('broad money'!AN260/100)*nGDP!AN260</f>
        <v>19480872720.051273</v>
      </c>
      <c r="AO260">
        <f>('broad money'!AO260/100)*nGDP!AO260</f>
        <v>13935938856.235075</v>
      </c>
      <c r="AP260">
        <f>('broad money'!AP260/100)*nGDP!AP260</f>
        <v>18512605391.332909</v>
      </c>
      <c r="AQ260">
        <f>('broad money'!AQ260/100)*nGDP!AQ260</f>
        <v>17738847041.886154</v>
      </c>
      <c r="AR260">
        <f>('broad money'!AR260/100)*nGDP!AR260</f>
        <v>19511160362.654667</v>
      </c>
      <c r="AS260">
        <f>('broad money'!AS260/100)*nGDP!AS260</f>
        <v>23244118851.341045</v>
      </c>
      <c r="AT260">
        <f>('broad money'!AT260/100)*nGDP!AT260</f>
        <v>24185303652.500748</v>
      </c>
      <c r="AU260">
        <f>('broad money'!AU260/100)*nGDP!AU260</f>
        <v>17283265418.403572</v>
      </c>
      <c r="AV260">
        <f>('broad money'!AV260/100)*nGDP!AV260</f>
        <v>20299766995.307407</v>
      </c>
      <c r="AW260">
        <f>('broad money'!AW260/100)*nGDP!AW260</f>
        <v>25834669194.339977</v>
      </c>
      <c r="AX260">
        <f>('broad money'!AX260/100)*nGDP!AX260</f>
        <v>34473988463.453667</v>
      </c>
      <c r="AY260">
        <f>('broad money'!AY260/100)*nGDP!AY260</f>
        <v>57961160118.031776</v>
      </c>
      <c r="AZ260">
        <f>('broad money'!AZ260/100)*nGDP!AZ260</f>
        <v>77606254884.30188</v>
      </c>
      <c r="BA260">
        <f>('broad money'!BA260/100)*nGDP!BA260</f>
        <v>100069419964.47998</v>
      </c>
      <c r="BB260">
        <f>('broad money'!BB260/100)*nGDP!BB260</f>
        <v>123417177879.88873</v>
      </c>
      <c r="BC260">
        <f>('broad money'!BC260/100)*nGDP!BC260</f>
        <v>126446237291.42725</v>
      </c>
      <c r="BD260">
        <f>('broad money'!BD260/100)*nGDP!BD260</f>
        <v>113748829433.75395</v>
      </c>
      <c r="BE260">
        <f>('broad money'!BE260/100)*nGDP!BE260</f>
        <v>174365266473.74146</v>
      </c>
      <c r="BF260">
        <f>('broad money'!BF260/100)*nGDP!BF260</f>
        <v>196252547057.64694</v>
      </c>
      <c r="BG260">
        <f>('broad money'!BG260/100)*nGDP!BG260</f>
        <v>0</v>
      </c>
      <c r="BH260">
        <f>('broad money'!BH260/100)*nGDP!BH260</f>
        <v>0</v>
      </c>
      <c r="BI260">
        <f>('broad money'!BI260/100)*nGDP!BI260</f>
        <v>0</v>
      </c>
      <c r="BJ260">
        <f>('broad money'!BJ260/100)*nGDP!BJ260</f>
        <v>0</v>
      </c>
      <c r="BK260">
        <f>('broad money'!BK260/100)*nGDP!BK260</f>
        <v>0</v>
      </c>
      <c r="BL260">
        <f>('broad money'!BL260/100)*nGDP!BL260</f>
        <v>0</v>
      </c>
      <c r="BM260">
        <f>('broad money'!BM260/100)*nGDP!BM260</f>
        <v>0</v>
      </c>
      <c r="BN260">
        <f>('broad money'!BN260/100)*nGDP!BN260</f>
        <v>0</v>
      </c>
      <c r="BO260">
        <f>('broad money'!BO260/100)*nGDP!BO260</f>
        <v>0</v>
      </c>
      <c r="BP260">
        <f>('broad money'!BP260/100)*nGDP!BP260</f>
        <v>0</v>
      </c>
      <c r="BQ260">
        <f>('broad money'!BQ260/100)*nGDP!BQ260</f>
        <v>0</v>
      </c>
    </row>
    <row r="261" spans="1:69" x14ac:dyDescent="0.35">
      <c r="A261" t="s">
        <v>794</v>
      </c>
      <c r="B261" t="s">
        <v>795</v>
      </c>
      <c r="C261" t="s">
        <v>816</v>
      </c>
      <c r="D261" t="s">
        <v>817</v>
      </c>
      <c r="E261">
        <f>('broad money'!E261/100)*nGDP!E261</f>
        <v>0</v>
      </c>
      <c r="F261">
        <f>('broad money'!F261/100)*nGDP!F261</f>
        <v>0</v>
      </c>
      <c r="G261">
        <f>('broad money'!G261/100)*nGDP!G261</f>
        <v>0</v>
      </c>
      <c r="H261">
        <f>('broad money'!H261/100)*nGDP!H261</f>
        <v>0</v>
      </c>
      <c r="I261">
        <f>('broad money'!I261/100)*nGDP!I261</f>
        <v>0</v>
      </c>
      <c r="J261">
        <f>('broad money'!J261/100)*nGDP!J261</f>
        <v>0</v>
      </c>
      <c r="K261">
        <f>('broad money'!K261/100)*nGDP!K261</f>
        <v>0</v>
      </c>
      <c r="L261">
        <f>('broad money'!L261/100)*nGDP!L261</f>
        <v>0</v>
      </c>
      <c r="M261">
        <f>('broad money'!M261/100)*nGDP!M261</f>
        <v>0</v>
      </c>
      <c r="N261">
        <f>('broad money'!N261/100)*nGDP!N261</f>
        <v>0</v>
      </c>
      <c r="O261">
        <f>('broad money'!O261/100)*nGDP!O261</f>
        <v>0</v>
      </c>
      <c r="P261">
        <f>('broad money'!P261/100)*nGDP!P261</f>
        <v>0</v>
      </c>
      <c r="Q261">
        <f>('broad money'!Q261/100)*nGDP!Q261</f>
        <v>0</v>
      </c>
      <c r="R261">
        <f>('broad money'!R261/100)*nGDP!R261</f>
        <v>0</v>
      </c>
      <c r="S261">
        <f>('broad money'!S261/100)*nGDP!S261</f>
        <v>0</v>
      </c>
      <c r="T261">
        <f>('broad money'!T261/100)*nGDP!T261</f>
        <v>0</v>
      </c>
      <c r="U261">
        <f>('broad money'!U261/100)*nGDP!U261</f>
        <v>0</v>
      </c>
      <c r="V261">
        <f>('broad money'!V261/100)*nGDP!V261</f>
        <v>0</v>
      </c>
      <c r="W261">
        <f>('broad money'!W261/100)*nGDP!W261</f>
        <v>0</v>
      </c>
      <c r="X261">
        <f>('broad money'!X261/100)*nGDP!X261</f>
        <v>0</v>
      </c>
      <c r="Y261">
        <f>('broad money'!Y261/100)*nGDP!Y261</f>
        <v>0</v>
      </c>
      <c r="Z261">
        <f>('broad money'!Z261/100)*nGDP!Z261</f>
        <v>0</v>
      </c>
      <c r="AA261">
        <f>('broad money'!AA261/100)*nGDP!AA261</f>
        <v>0</v>
      </c>
      <c r="AB261">
        <f>('broad money'!AB261/100)*nGDP!AB261</f>
        <v>0</v>
      </c>
      <c r="AC261">
        <f>('broad money'!AC261/100)*nGDP!AC261</f>
        <v>0</v>
      </c>
      <c r="AD261">
        <f>('broad money'!AD261/100)*nGDP!AD261</f>
        <v>0</v>
      </c>
      <c r="AE261">
        <f>('broad money'!AE261/100)*nGDP!AE261</f>
        <v>0</v>
      </c>
      <c r="AF261">
        <f>('broad money'!AF261/100)*nGDP!AF261</f>
        <v>0</v>
      </c>
      <c r="AG261">
        <f>('broad money'!AG261/100)*nGDP!AG261</f>
        <v>0</v>
      </c>
      <c r="AH261">
        <f>('broad money'!AH261/100)*nGDP!AH261</f>
        <v>0</v>
      </c>
      <c r="AI261">
        <f>('broad money'!AI261/100)*nGDP!AI261</f>
        <v>0</v>
      </c>
      <c r="AJ261">
        <f>('broad money'!AJ261/100)*nGDP!AJ261</f>
        <v>0</v>
      </c>
      <c r="AK261">
        <f>('broad money'!AK261/100)*nGDP!AK261</f>
        <v>0</v>
      </c>
      <c r="AL261">
        <f>('broad money'!AL261/100)*nGDP!AL261</f>
        <v>0</v>
      </c>
      <c r="AM261">
        <f>('broad money'!AM261/100)*nGDP!AM261</f>
        <v>0</v>
      </c>
      <c r="AN261">
        <f>('broad money'!AN261/100)*nGDP!AN261</f>
        <v>0</v>
      </c>
      <c r="AO261">
        <f>('broad money'!AO261/100)*nGDP!AO261</f>
        <v>0</v>
      </c>
      <c r="AP261">
        <f>('broad money'!AP261/100)*nGDP!AP261</f>
        <v>0</v>
      </c>
      <c r="AQ261">
        <f>('broad money'!AQ261/100)*nGDP!AQ261</f>
        <v>0</v>
      </c>
      <c r="AR261">
        <f>('broad money'!AR261/100)*nGDP!AR261</f>
        <v>0</v>
      </c>
      <c r="AS261">
        <f>('broad money'!AS261/100)*nGDP!AS261</f>
        <v>0</v>
      </c>
      <c r="AT261">
        <f>('broad money'!AT261/100)*nGDP!AT261</f>
        <v>0</v>
      </c>
      <c r="AU261">
        <f>('broad money'!AU261/100)*nGDP!AU261</f>
        <v>0</v>
      </c>
      <c r="AV261">
        <f>('broad money'!AV261/100)*nGDP!AV261</f>
        <v>0</v>
      </c>
      <c r="AW261">
        <f>('broad money'!AW261/100)*nGDP!AW261</f>
        <v>0</v>
      </c>
      <c r="AX261">
        <f>('broad money'!AX261/100)*nGDP!AX261</f>
        <v>0</v>
      </c>
      <c r="AY261">
        <f>('broad money'!AY261/100)*nGDP!AY261</f>
        <v>0</v>
      </c>
      <c r="AZ261">
        <f>('broad money'!AZ261/100)*nGDP!AZ261</f>
        <v>0</v>
      </c>
      <c r="BA261">
        <f>('broad money'!BA261/100)*nGDP!BA261</f>
        <v>0</v>
      </c>
      <c r="BB261">
        <f>('broad money'!BB261/100)*nGDP!BB261</f>
        <v>0</v>
      </c>
      <c r="BC261">
        <f>('broad money'!BC261/100)*nGDP!BC261</f>
        <v>0</v>
      </c>
      <c r="BD261">
        <f>('broad money'!BD261/100)*nGDP!BD261</f>
        <v>0</v>
      </c>
      <c r="BE261">
        <f>('broad money'!BE261/100)*nGDP!BE261</f>
        <v>0</v>
      </c>
      <c r="BF261">
        <f>('broad money'!BF261/100)*nGDP!BF261</f>
        <v>0</v>
      </c>
      <c r="BG261">
        <f>('broad money'!BG261/100)*nGDP!BG261</f>
        <v>0</v>
      </c>
      <c r="BH261">
        <f>('broad money'!BH261/100)*nGDP!BH261</f>
        <v>0</v>
      </c>
      <c r="BI261">
        <f>('broad money'!BI261/100)*nGDP!BI261</f>
        <v>0</v>
      </c>
      <c r="BJ261">
        <f>('broad money'!BJ261/100)*nGDP!BJ261</f>
        <v>0</v>
      </c>
      <c r="BK261">
        <f>('broad money'!BK261/100)*nGDP!BK261</f>
        <v>0</v>
      </c>
      <c r="BL261">
        <f>('broad money'!BL261/100)*nGDP!BL261</f>
        <v>0</v>
      </c>
      <c r="BM261">
        <f>('broad money'!BM261/100)*nGDP!BM261</f>
        <v>0</v>
      </c>
      <c r="BN261">
        <f>('broad money'!BN261/100)*nGDP!BN261</f>
        <v>0</v>
      </c>
      <c r="BO261">
        <f>('broad money'!BO261/100)*nGDP!BO261</f>
        <v>0</v>
      </c>
      <c r="BP261">
        <f>('broad money'!BP261/100)*nGDP!BP261</f>
        <v>0</v>
      </c>
      <c r="BQ261">
        <f>('broad money'!BQ261/100)*nGDP!BQ261</f>
        <v>0</v>
      </c>
    </row>
    <row r="262" spans="1:69" x14ac:dyDescent="0.35">
      <c r="A262" t="s">
        <v>796</v>
      </c>
      <c r="B262" t="s">
        <v>797</v>
      </c>
      <c r="C262" t="s">
        <v>816</v>
      </c>
      <c r="D262" t="s">
        <v>817</v>
      </c>
      <c r="E262">
        <f>('broad money'!E262/100)*nGDP!E262</f>
        <v>0</v>
      </c>
      <c r="F262">
        <f>('broad money'!F262/100)*nGDP!F262</f>
        <v>0</v>
      </c>
      <c r="G262">
        <f>('broad money'!G262/100)*nGDP!G262</f>
        <v>0</v>
      </c>
      <c r="H262">
        <f>('broad money'!H262/100)*nGDP!H262</f>
        <v>0</v>
      </c>
      <c r="I262">
        <f>('broad money'!I262/100)*nGDP!I262</f>
        <v>0</v>
      </c>
      <c r="J262">
        <f>('broad money'!J262/100)*nGDP!J262</f>
        <v>0</v>
      </c>
      <c r="K262">
        <f>('broad money'!K262/100)*nGDP!K262</f>
        <v>0</v>
      </c>
      <c r="L262">
        <f>('broad money'!L262/100)*nGDP!L262</f>
        <v>0</v>
      </c>
      <c r="M262">
        <f>('broad money'!M262/100)*nGDP!M262</f>
        <v>0</v>
      </c>
      <c r="N262">
        <f>('broad money'!N262/100)*nGDP!N262</f>
        <v>0</v>
      </c>
      <c r="O262">
        <f>('broad money'!O262/100)*nGDP!O262</f>
        <v>0</v>
      </c>
      <c r="P262">
        <f>('broad money'!P262/100)*nGDP!P262</f>
        <v>0</v>
      </c>
      <c r="Q262">
        <f>('broad money'!Q262/100)*nGDP!Q262</f>
        <v>0</v>
      </c>
      <c r="R262">
        <f>('broad money'!R262/100)*nGDP!R262</f>
        <v>0</v>
      </c>
      <c r="S262">
        <f>('broad money'!S262/100)*nGDP!S262</f>
        <v>0</v>
      </c>
      <c r="T262">
        <f>('broad money'!T262/100)*nGDP!T262</f>
        <v>0</v>
      </c>
      <c r="U262">
        <f>('broad money'!U262/100)*nGDP!U262</f>
        <v>0</v>
      </c>
      <c r="V262">
        <f>('broad money'!V262/100)*nGDP!V262</f>
        <v>0</v>
      </c>
      <c r="W262">
        <f>('broad money'!W262/100)*nGDP!W262</f>
        <v>0</v>
      </c>
      <c r="X262">
        <f>('broad money'!X262/100)*nGDP!X262</f>
        <v>0</v>
      </c>
      <c r="Y262">
        <f>('broad money'!Y262/100)*nGDP!Y262</f>
        <v>0</v>
      </c>
      <c r="Z262">
        <f>('broad money'!Z262/100)*nGDP!Z262</f>
        <v>0</v>
      </c>
      <c r="AA262">
        <f>('broad money'!AA262/100)*nGDP!AA262</f>
        <v>0</v>
      </c>
      <c r="AB262">
        <f>('broad money'!AB262/100)*nGDP!AB262</f>
        <v>0</v>
      </c>
      <c r="AC262">
        <f>('broad money'!AC262/100)*nGDP!AC262</f>
        <v>0</v>
      </c>
      <c r="AD262">
        <f>('broad money'!AD262/100)*nGDP!AD262</f>
        <v>0</v>
      </c>
      <c r="AE262">
        <f>('broad money'!AE262/100)*nGDP!AE262</f>
        <v>0</v>
      </c>
      <c r="AF262">
        <f>('broad money'!AF262/100)*nGDP!AF262</f>
        <v>0</v>
      </c>
      <c r="AG262">
        <f>('broad money'!AG262/100)*nGDP!AG262</f>
        <v>0</v>
      </c>
      <c r="AH262">
        <f>('broad money'!AH262/100)*nGDP!AH262</f>
        <v>0</v>
      </c>
      <c r="AI262">
        <f>('broad money'!AI262/100)*nGDP!AI262</f>
        <v>0</v>
      </c>
      <c r="AJ262">
        <f>('broad money'!AJ262/100)*nGDP!AJ262</f>
        <v>0</v>
      </c>
      <c r="AK262">
        <f>('broad money'!AK262/100)*nGDP!AK262</f>
        <v>0</v>
      </c>
      <c r="AL262">
        <f>('broad money'!AL262/100)*nGDP!AL262</f>
        <v>0</v>
      </c>
      <c r="AM262">
        <f>('broad money'!AM262/100)*nGDP!AM262</f>
        <v>0</v>
      </c>
      <c r="AN262">
        <f>('broad money'!AN262/100)*nGDP!AN262</f>
        <v>0</v>
      </c>
      <c r="AO262">
        <f>('broad money'!AO262/100)*nGDP!AO262</f>
        <v>0</v>
      </c>
      <c r="AP262">
        <f>('broad money'!AP262/100)*nGDP!AP262</f>
        <v>0</v>
      </c>
      <c r="AQ262">
        <f>('broad money'!AQ262/100)*nGDP!AQ262</f>
        <v>0</v>
      </c>
      <c r="AR262">
        <f>('broad money'!AR262/100)*nGDP!AR262</f>
        <v>0</v>
      </c>
      <c r="AS262">
        <f>('broad money'!AS262/100)*nGDP!AS262</f>
        <v>0</v>
      </c>
      <c r="AT262">
        <f>('broad money'!AT262/100)*nGDP!AT262</f>
        <v>0</v>
      </c>
      <c r="AU262">
        <f>('broad money'!AU262/100)*nGDP!AU262</f>
        <v>0</v>
      </c>
      <c r="AV262">
        <f>('broad money'!AV262/100)*nGDP!AV262</f>
        <v>0</v>
      </c>
      <c r="AW262">
        <f>('broad money'!AW262/100)*nGDP!AW262</f>
        <v>0</v>
      </c>
      <c r="AX262">
        <f>('broad money'!AX262/100)*nGDP!AX262</f>
        <v>0</v>
      </c>
      <c r="AY262">
        <f>('broad money'!AY262/100)*nGDP!AY262</f>
        <v>0</v>
      </c>
      <c r="AZ262">
        <f>('broad money'!AZ262/100)*nGDP!AZ262</f>
        <v>0</v>
      </c>
      <c r="BA262">
        <f>('broad money'!BA262/100)*nGDP!BA262</f>
        <v>0</v>
      </c>
      <c r="BB262">
        <f>('broad money'!BB262/100)*nGDP!BB262</f>
        <v>0</v>
      </c>
      <c r="BC262">
        <f>('broad money'!BC262/100)*nGDP!BC262</f>
        <v>0</v>
      </c>
      <c r="BD262">
        <f>('broad money'!BD262/100)*nGDP!BD262</f>
        <v>0</v>
      </c>
      <c r="BE262">
        <f>('broad money'!BE262/100)*nGDP!BE262</f>
        <v>0</v>
      </c>
      <c r="BF262">
        <f>('broad money'!BF262/100)*nGDP!BF262</f>
        <v>0</v>
      </c>
      <c r="BG262">
        <f>('broad money'!BG262/100)*nGDP!BG262</f>
        <v>0</v>
      </c>
      <c r="BH262">
        <f>('broad money'!BH262/100)*nGDP!BH262</f>
        <v>0</v>
      </c>
      <c r="BI262">
        <f>('broad money'!BI262/100)*nGDP!BI262</f>
        <v>0</v>
      </c>
      <c r="BJ262">
        <f>('broad money'!BJ262/100)*nGDP!BJ262</f>
        <v>0</v>
      </c>
      <c r="BK262">
        <f>('broad money'!BK262/100)*nGDP!BK262</f>
        <v>0</v>
      </c>
      <c r="BL262">
        <f>('broad money'!BL262/100)*nGDP!BL262</f>
        <v>0</v>
      </c>
      <c r="BM262">
        <f>('broad money'!BM262/100)*nGDP!BM262</f>
        <v>0</v>
      </c>
      <c r="BN262">
        <f>('broad money'!BN262/100)*nGDP!BN262</f>
        <v>0</v>
      </c>
      <c r="BO262">
        <f>('broad money'!BO262/100)*nGDP!BO262</f>
        <v>0</v>
      </c>
      <c r="BP262">
        <f>('broad money'!BP262/100)*nGDP!BP262</f>
        <v>0</v>
      </c>
      <c r="BQ262">
        <f>('broad money'!BQ262/100)*nGDP!BQ262</f>
        <v>0</v>
      </c>
    </row>
    <row r="263" spans="1:69" x14ac:dyDescent="0.35">
      <c r="A263" t="s">
        <v>798</v>
      </c>
      <c r="B263" t="s">
        <v>799</v>
      </c>
      <c r="C263" t="s">
        <v>816</v>
      </c>
      <c r="D263" t="s">
        <v>817</v>
      </c>
      <c r="E263">
        <f>('broad money'!E263/100)*nGDP!E263</f>
        <v>0</v>
      </c>
      <c r="F263">
        <f>('broad money'!F263/100)*nGDP!F263</f>
        <v>0</v>
      </c>
      <c r="G263">
        <f>('broad money'!G263/100)*nGDP!G263</f>
        <v>0</v>
      </c>
      <c r="H263">
        <f>('broad money'!H263/100)*nGDP!H263</f>
        <v>0</v>
      </c>
      <c r="I263">
        <f>('broad money'!I263/100)*nGDP!I263</f>
        <v>0</v>
      </c>
      <c r="J263">
        <f>('broad money'!J263/100)*nGDP!J263</f>
        <v>0</v>
      </c>
      <c r="K263">
        <f>('broad money'!K263/100)*nGDP!K263</f>
        <v>0</v>
      </c>
      <c r="L263">
        <f>('broad money'!L263/100)*nGDP!L263</f>
        <v>0</v>
      </c>
      <c r="M263">
        <f>('broad money'!M263/100)*nGDP!M263</f>
        <v>0</v>
      </c>
      <c r="N263">
        <f>('broad money'!N263/100)*nGDP!N263</f>
        <v>0</v>
      </c>
      <c r="O263">
        <f>('broad money'!O263/100)*nGDP!O263</f>
        <v>0</v>
      </c>
      <c r="P263">
        <f>('broad money'!P263/100)*nGDP!P263</f>
        <v>0</v>
      </c>
      <c r="Q263">
        <f>('broad money'!Q263/100)*nGDP!Q263</f>
        <v>0</v>
      </c>
      <c r="R263">
        <f>('broad money'!R263/100)*nGDP!R263</f>
        <v>0</v>
      </c>
      <c r="S263">
        <f>('broad money'!S263/100)*nGDP!S263</f>
        <v>0</v>
      </c>
      <c r="T263">
        <f>('broad money'!T263/100)*nGDP!T263</f>
        <v>0</v>
      </c>
      <c r="U263">
        <f>('broad money'!U263/100)*nGDP!U263</f>
        <v>0</v>
      </c>
      <c r="V263">
        <f>('broad money'!V263/100)*nGDP!V263</f>
        <v>0</v>
      </c>
      <c r="W263">
        <f>('broad money'!W263/100)*nGDP!W263</f>
        <v>0</v>
      </c>
      <c r="X263">
        <f>('broad money'!X263/100)*nGDP!X263</f>
        <v>0</v>
      </c>
      <c r="Y263">
        <f>('broad money'!Y263/100)*nGDP!Y263</f>
        <v>0</v>
      </c>
      <c r="Z263">
        <f>('broad money'!Z263/100)*nGDP!Z263</f>
        <v>0</v>
      </c>
      <c r="AA263">
        <f>('broad money'!AA263/100)*nGDP!AA263</f>
        <v>0</v>
      </c>
      <c r="AB263">
        <f>('broad money'!AB263/100)*nGDP!AB263</f>
        <v>0</v>
      </c>
      <c r="AC263">
        <f>('broad money'!AC263/100)*nGDP!AC263</f>
        <v>0</v>
      </c>
      <c r="AD263">
        <f>('broad money'!AD263/100)*nGDP!AD263</f>
        <v>0</v>
      </c>
      <c r="AE263">
        <f>('broad money'!AE263/100)*nGDP!AE263</f>
        <v>0</v>
      </c>
      <c r="AF263">
        <f>('broad money'!AF263/100)*nGDP!AF263</f>
        <v>0</v>
      </c>
      <c r="AG263">
        <f>('broad money'!AG263/100)*nGDP!AG263</f>
        <v>0</v>
      </c>
      <c r="AH263">
        <f>('broad money'!AH263/100)*nGDP!AH263</f>
        <v>0</v>
      </c>
      <c r="AI263">
        <f>('broad money'!AI263/100)*nGDP!AI263</f>
        <v>0</v>
      </c>
      <c r="AJ263">
        <f>('broad money'!AJ263/100)*nGDP!AJ263</f>
        <v>0</v>
      </c>
      <c r="AK263">
        <f>('broad money'!AK263/100)*nGDP!AK263</f>
        <v>2220815603.7061338</v>
      </c>
      <c r="AL263">
        <f>('broad money'!AL263/100)*nGDP!AL263</f>
        <v>2646017652.5426273</v>
      </c>
      <c r="AM263">
        <f>('broad money'!AM263/100)*nGDP!AM263</f>
        <v>0</v>
      </c>
      <c r="AN263">
        <f>('broad money'!AN263/100)*nGDP!AN263</f>
        <v>4057339337.712153</v>
      </c>
      <c r="AO263">
        <f>('broad money'!AO263/100)*nGDP!AO263</f>
        <v>5106577419.8856974</v>
      </c>
      <c r="AP263">
        <f>('broad money'!AP263/100)*nGDP!AP263</f>
        <v>6041794887.4341249</v>
      </c>
      <c r="AQ263">
        <f>('broad money'!AQ263/100)*nGDP!AQ263</f>
        <v>6586881142.5987368</v>
      </c>
      <c r="AR263">
        <f>('broad money'!AR263/100)*nGDP!AR263</f>
        <v>10433038105.556276</v>
      </c>
      <c r="AS263">
        <f>('broad money'!AS263/100)*nGDP!AS263</f>
        <v>13904374905.128151</v>
      </c>
      <c r="AT263">
        <f>('broad money'!AT263/100)*nGDP!AT263</f>
        <v>17035168814.90794</v>
      </c>
      <c r="AU263">
        <f>('broad money'!AU263/100)*nGDP!AU263</f>
        <v>18596439674.07309</v>
      </c>
      <c r="AV263">
        <f>('broad money'!AV263/100)*nGDP!AV263</f>
        <v>24375883728.326611</v>
      </c>
      <c r="AW263">
        <f>('broad money'!AW263/100)*nGDP!AW263</f>
        <v>31464961196.494331</v>
      </c>
      <c r="AX263">
        <f>('broad money'!AX263/100)*nGDP!AX263</f>
        <v>40896471595.035522</v>
      </c>
      <c r="AY263">
        <f>('broad money'!AY263/100)*nGDP!AY263</f>
        <v>52582066930.303093</v>
      </c>
      <c r="AZ263">
        <f>('broad money'!AZ263/100)*nGDP!AZ263</f>
        <v>77863253343.268356</v>
      </c>
      <c r="BA263">
        <f>('broad money'!BA263/100)*nGDP!BA263</f>
        <v>92842637366.00769</v>
      </c>
      <c r="BB263">
        <f>('broad money'!BB263/100)*nGDP!BB263</f>
        <v>111958835870.74899</v>
      </c>
      <c r="BC263">
        <f>('broad money'!BC263/100)*nGDP!BC263</f>
        <v>133150020673.22171</v>
      </c>
      <c r="BD263">
        <f>('broad money'!BD263/100)*nGDP!BD263</f>
        <v>135266451419.44698</v>
      </c>
      <c r="BE263">
        <f>('broad money'!BE263/100)*nGDP!BE263</f>
        <v>165893095782.51474</v>
      </c>
      <c r="BF263">
        <f>('broad money'!BF263/100)*nGDP!BF263</f>
        <v>200379161114.79803</v>
      </c>
      <c r="BG263">
        <f>('broad money'!BG263/100)*nGDP!BG263</f>
        <v>237499495336.06958</v>
      </c>
      <c r="BH263">
        <f>('broad money'!BH263/100)*nGDP!BH263</f>
        <v>265994632523.8902</v>
      </c>
      <c r="BI263">
        <f>('broad money'!BI263/100)*nGDP!BI263</f>
        <v>310161371153.21869</v>
      </c>
      <c r="BJ263">
        <f>('broad money'!BJ263/100)*nGDP!BJ263</f>
        <v>347486640399.31189</v>
      </c>
      <c r="BK263">
        <f>('broad money'!BK263/100)*nGDP!BK263</f>
        <v>387592741930.11993</v>
      </c>
      <c r="BL263">
        <f>('broad money'!BL263/100)*nGDP!BL263</f>
        <v>431824965371.86487</v>
      </c>
      <c r="BM263">
        <f>('broad money'!BM263/100)*nGDP!BM263</f>
        <v>487354484635.75232</v>
      </c>
      <c r="BN263">
        <f>('broad money'!BN263/100)*nGDP!BN263</f>
        <v>535631990761.78217</v>
      </c>
      <c r="BO263">
        <f>('broad money'!BO263/100)*nGDP!BO263</f>
        <v>563342287171.10193</v>
      </c>
      <c r="BP263">
        <f>('broad money'!BP263/100)*nGDP!BP263</f>
        <v>0</v>
      </c>
      <c r="BQ263">
        <f>('broad money'!BQ263/100)*nGDP!BQ263</f>
        <v>0</v>
      </c>
    </row>
    <row r="264" spans="1:69" x14ac:dyDescent="0.35">
      <c r="A264" t="s">
        <v>800</v>
      </c>
      <c r="B264" t="s">
        <v>801</v>
      </c>
      <c r="C264" t="s">
        <v>816</v>
      </c>
      <c r="D264" t="s">
        <v>817</v>
      </c>
      <c r="E264">
        <f>('broad money'!E264/100)*nGDP!E264</f>
        <v>0</v>
      </c>
      <c r="F264">
        <f>('broad money'!F264/100)*nGDP!F264</f>
        <v>0</v>
      </c>
      <c r="G264">
        <f>('broad money'!G264/100)*nGDP!G264</f>
        <v>0</v>
      </c>
      <c r="H264">
        <f>('broad money'!H264/100)*nGDP!H264</f>
        <v>0</v>
      </c>
      <c r="I264">
        <f>('broad money'!I264/100)*nGDP!I264</f>
        <v>0</v>
      </c>
      <c r="J264">
        <f>('broad money'!J264/100)*nGDP!J264</f>
        <v>0</v>
      </c>
      <c r="K264">
        <f>('broad money'!K264/100)*nGDP!K264</f>
        <v>0</v>
      </c>
      <c r="L264">
        <f>('broad money'!L264/100)*nGDP!L264</f>
        <v>0</v>
      </c>
      <c r="M264">
        <f>('broad money'!M264/100)*nGDP!M264</f>
        <v>0</v>
      </c>
      <c r="N264">
        <f>('broad money'!N264/100)*nGDP!N264</f>
        <v>0</v>
      </c>
      <c r="O264">
        <f>('broad money'!O264/100)*nGDP!O264</f>
        <v>0</v>
      </c>
      <c r="P264">
        <f>('broad money'!P264/100)*nGDP!P264</f>
        <v>0</v>
      </c>
      <c r="Q264">
        <f>('broad money'!Q264/100)*nGDP!Q264</f>
        <v>0</v>
      </c>
      <c r="R264">
        <f>('broad money'!R264/100)*nGDP!R264</f>
        <v>0</v>
      </c>
      <c r="S264">
        <f>('broad money'!S264/100)*nGDP!S264</f>
        <v>0</v>
      </c>
      <c r="T264">
        <f>('broad money'!T264/100)*nGDP!T264</f>
        <v>0</v>
      </c>
      <c r="U264">
        <f>('broad money'!U264/100)*nGDP!U264</f>
        <v>0</v>
      </c>
      <c r="V264">
        <f>('broad money'!V264/100)*nGDP!V264</f>
        <v>0</v>
      </c>
      <c r="W264">
        <f>('broad money'!W264/100)*nGDP!W264</f>
        <v>0</v>
      </c>
      <c r="X264">
        <f>('broad money'!X264/100)*nGDP!X264</f>
        <v>87887954.856162488</v>
      </c>
      <c r="Y264">
        <f>('broad money'!Y264/100)*nGDP!Y264</f>
        <v>77036841.796989158</v>
      </c>
      <c r="Z264">
        <f>('broad money'!Z264/100)*nGDP!Z264</f>
        <v>60598342.176576272</v>
      </c>
      <c r="AA264">
        <f>('broad money'!AA264/100)*nGDP!AA264</f>
        <v>84087393.979710564</v>
      </c>
      <c r="AB264">
        <f>('broad money'!AB264/100)*nGDP!AB264</f>
        <v>88536177.920901775</v>
      </c>
      <c r="AC264">
        <f>('broad money'!AC264/100)*nGDP!AC264</f>
        <v>112311095.43484814</v>
      </c>
      <c r="AD264">
        <f>('broad money'!AD264/100)*nGDP!AD264</f>
        <v>119413478.94975112</v>
      </c>
      <c r="AE264">
        <f>('broad money'!AE264/100)*nGDP!AE264</f>
        <v>148677388.02345884</v>
      </c>
      <c r="AF264">
        <f>('broad money'!AF264/100)*nGDP!AF264</f>
        <v>135850121.53046456</v>
      </c>
      <c r="AG264">
        <f>('broad money'!AG264/100)*nGDP!AG264</f>
        <v>150340623.98253325</v>
      </c>
      <c r="AH264">
        <f>('broad money'!AH264/100)*nGDP!AH264</f>
        <v>199367987.45281908</v>
      </c>
      <c r="AI264">
        <f>('broad money'!AI264/100)*nGDP!AI264</f>
        <v>208766102.85323766</v>
      </c>
      <c r="AJ264">
        <f>('broad money'!AJ264/100)*nGDP!AJ264</f>
        <v>218072260.02865258</v>
      </c>
      <c r="AK264">
        <f>('broad money'!AK264/100)*nGDP!AK264</f>
        <v>204938002.68096513</v>
      </c>
      <c r="AL264">
        <f>('broad money'!AL264/100)*nGDP!AL264</f>
        <v>201102145.89450723</v>
      </c>
      <c r="AM264">
        <f>('broad money'!AM264/100)*nGDP!AM264</f>
        <v>216075855.84811676</v>
      </c>
      <c r="AN264">
        <f>('broad money'!AN264/100)*nGDP!AN264</f>
        <v>254190846.57169956</v>
      </c>
      <c r="AO264">
        <f>('broad money'!AO264/100)*nGDP!AO264</f>
        <v>280774174.49135792</v>
      </c>
      <c r="AP264">
        <f>('broad money'!AP264/100)*nGDP!AP264</f>
        <v>269786571.15733159</v>
      </c>
      <c r="AQ264">
        <f>('broad money'!AQ264/100)*nGDP!AQ264</f>
        <v>276053404.43468404</v>
      </c>
      <c r="AR264">
        <f>('broad money'!AR264/100)*nGDP!AR264</f>
        <v>247645787.33294567</v>
      </c>
      <c r="AS264">
        <f>('broad money'!AS264/100)*nGDP!AS264</f>
        <v>245089894.76446363</v>
      </c>
      <c r="AT264">
        <f>('broad money'!AT264/100)*nGDP!AT264</f>
        <v>244864048.17204294</v>
      </c>
      <c r="AU264">
        <f>('broad money'!AU264/100)*nGDP!AU264</f>
        <v>251489893.91992188</v>
      </c>
      <c r="AV264">
        <f>('broad money'!AV264/100)*nGDP!AV264</f>
        <v>284038265.02884662</v>
      </c>
      <c r="AW264">
        <f>('broad money'!AW264/100)*nGDP!AW264</f>
        <v>341219196.70811337</v>
      </c>
      <c r="AX264">
        <f>('broad money'!AX264/100)*nGDP!AX264</f>
        <v>389568808.54210705</v>
      </c>
      <c r="AY264">
        <f>('broad money'!AY264/100)*nGDP!AY264</f>
        <v>411710240.82944149</v>
      </c>
      <c r="AZ264">
        <f>('broad money'!AZ264/100)*nGDP!AZ264</f>
        <v>515635397.19341075</v>
      </c>
      <c r="BA264">
        <f>('broad money'!BA264/100)*nGDP!BA264</f>
        <v>590843333.22639465</v>
      </c>
      <c r="BB264">
        <f>('broad money'!BB264/100)*nGDP!BB264</f>
        <v>563473981.76103806</v>
      </c>
      <c r="BC264">
        <f>('broad money'!BC264/100)*nGDP!BC264</f>
        <v>583445605.33316875</v>
      </c>
      <c r="BD264">
        <f>('broad money'!BD264/100)*nGDP!BD264</f>
        <v>640305955.96134222</v>
      </c>
      <c r="BE264">
        <f>('broad money'!BE264/100)*nGDP!BE264</f>
        <v>614549123.58386183</v>
      </c>
      <c r="BF264">
        <f>('broad money'!BF264/100)*nGDP!BF264</f>
        <v>568762668.86320913</v>
      </c>
      <c r="BG264">
        <f>('broad money'!BG264/100)*nGDP!BG264</f>
        <v>601526811.49485183</v>
      </c>
      <c r="BH264">
        <f>('broad money'!BH264/100)*nGDP!BH264</f>
        <v>596944796.60533655</v>
      </c>
      <c r="BI264">
        <f>('broad money'!BI264/100)*nGDP!BI264</f>
        <v>663462622.6595993</v>
      </c>
      <c r="BJ264">
        <f>('broad money'!BJ264/100)*nGDP!BJ264</f>
        <v>729550014.55980158</v>
      </c>
      <c r="BK264">
        <f>('broad money'!BK264/100)*nGDP!BK264</f>
        <v>807475364.41701043</v>
      </c>
      <c r="BL264">
        <f>('broad money'!BL264/100)*nGDP!BL264</f>
        <v>828905924.45906758</v>
      </c>
      <c r="BM264">
        <f>('broad money'!BM264/100)*nGDP!BM264</f>
        <v>819646148.17992711</v>
      </c>
      <c r="BN264">
        <f>('broad money'!BN264/100)*nGDP!BN264</f>
        <v>940691495.19654608</v>
      </c>
      <c r="BO264">
        <f>('broad money'!BO264/100)*nGDP!BO264</f>
        <v>957909655.14417684</v>
      </c>
      <c r="BP264">
        <f>('broad money'!BP264/100)*nGDP!BP264</f>
        <v>982839922.02330101</v>
      </c>
      <c r="BQ264">
        <f>('broad money'!BQ264/100)*nGDP!BQ264</f>
        <v>1076393328.3154917</v>
      </c>
    </row>
    <row r="265" spans="1:69" x14ac:dyDescent="0.35">
      <c r="A265" t="s">
        <v>802</v>
      </c>
      <c r="B265" t="s">
        <v>803</v>
      </c>
      <c r="C265" t="s">
        <v>816</v>
      </c>
      <c r="D265" t="s">
        <v>817</v>
      </c>
      <c r="E265">
        <f>('broad money'!E265/100)*nGDP!E265</f>
        <v>676565193202.08899</v>
      </c>
      <c r="F265">
        <f>('broad money'!F265/100)*nGDP!F265</f>
        <v>726968611144.02881</v>
      </c>
      <c r="G265">
        <f>('broad money'!G265/100)*nGDP!G265</f>
        <v>802975291060.14746</v>
      </c>
      <c r="H265">
        <f>('broad money'!H265/100)*nGDP!H265</f>
        <v>889417248858.49036</v>
      </c>
      <c r="I265">
        <f>('broad money'!I265/100)*nGDP!I265</f>
        <v>978468954631.0553</v>
      </c>
      <c r="J265">
        <f>('broad money'!J265/100)*nGDP!J265</f>
        <v>1073708759422.4128</v>
      </c>
      <c r="K265">
        <f>('broad money'!K265/100)*nGDP!K265</f>
        <v>1139900881468.281</v>
      </c>
      <c r="L265">
        <f>('broad money'!L265/100)*nGDP!L265</f>
        <v>1257456487510.2749</v>
      </c>
      <c r="M265">
        <f>('broad money'!M265/100)*nGDP!M265</f>
        <v>1366758442232.8506</v>
      </c>
      <c r="N265">
        <f>('broad money'!N265/100)*nGDP!N265</f>
        <v>1438394578432.9575</v>
      </c>
      <c r="O265">
        <f>('broad money'!O265/100)*nGDP!O265</f>
        <v>1721880313317.5442</v>
      </c>
      <c r="P265">
        <f>('broad money'!P265/100)*nGDP!P265</f>
        <v>2013581337358.6172</v>
      </c>
      <c r="Q265">
        <f>('broad money'!Q265/100)*nGDP!Q265</f>
        <v>2477834156748.9883</v>
      </c>
      <c r="R265">
        <f>('broad money'!R265/100)*nGDP!R265</f>
        <v>3013468030243.4351</v>
      </c>
      <c r="S265">
        <f>('broad money'!S265/100)*nGDP!S265</f>
        <v>3254261882032.4541</v>
      </c>
      <c r="T265">
        <f>('broad money'!T265/100)*nGDP!T265</f>
        <v>3708176517159.0249</v>
      </c>
      <c r="U265">
        <f>('broad money'!U265/100)*nGDP!U265</f>
        <v>4069167282098.3301</v>
      </c>
      <c r="V265">
        <f>('broad money'!V265/100)*nGDP!V265</f>
        <v>4622935540488.9404</v>
      </c>
      <c r="W265">
        <f>('broad money'!W265/100)*nGDP!W265</f>
        <v>5763632877083.4902</v>
      </c>
      <c r="X265">
        <f>('broad money'!X265/100)*nGDP!X265</f>
        <v>6534564281666.5361</v>
      </c>
      <c r="Y265">
        <f>('broad money'!Y265/100)*nGDP!Y265</f>
        <v>7233738512652.2832</v>
      </c>
      <c r="Z265">
        <f>('broad money'!Z265/100)*nGDP!Z265</f>
        <v>7683127814554.0791</v>
      </c>
      <c r="AA265">
        <f>('broad money'!AA265/100)*nGDP!AA265</f>
        <v>7923623251567.2637</v>
      </c>
      <c r="AB265">
        <f>('broad money'!AB265/100)*nGDP!AB265</f>
        <v>8496321733311.0967</v>
      </c>
      <c r="AC265">
        <f>('broad money'!AC265/100)*nGDP!AC265</f>
        <v>9124582473727.7207</v>
      </c>
      <c r="AD265">
        <f>('broad money'!AD265/100)*nGDP!AD265</f>
        <v>9751515973483.2949</v>
      </c>
      <c r="AE265">
        <f>('broad money'!AE265/100)*nGDP!AE265</f>
        <v>12747953613976.111</v>
      </c>
      <c r="AF265">
        <f>('broad money'!AF265/100)*nGDP!AF265</f>
        <v>15340201727872.225</v>
      </c>
      <c r="AG265">
        <f>('broad money'!AG265/100)*nGDP!AG265</f>
        <v>17861303815787.105</v>
      </c>
      <c r="AH265">
        <f>('broad money'!AH265/100)*nGDP!AH265</f>
        <v>18897468916106.066</v>
      </c>
      <c r="AI265">
        <f>('broad money'!AI265/100)*nGDP!AI265</f>
        <v>20019389558667.051</v>
      </c>
      <c r="AJ265">
        <f>('broad money'!AJ265/100)*nGDP!AJ265</f>
        <v>21233970967068.82</v>
      </c>
      <c r="AK265">
        <f>('broad money'!AK265/100)*nGDP!AK265</f>
        <v>22321578388198.313</v>
      </c>
      <c r="AL265">
        <f>('broad money'!AL265/100)*nGDP!AL265</f>
        <v>23641359926196.676</v>
      </c>
      <c r="AM265">
        <f>('broad money'!AM265/100)*nGDP!AM265</f>
        <v>25391240479776.293</v>
      </c>
      <c r="AN265">
        <f>('broad money'!AN265/100)*nGDP!AN265</f>
        <v>28739294383263.172</v>
      </c>
      <c r="AO265">
        <f>('broad money'!AO265/100)*nGDP!AO265</f>
        <v>28510139299751.105</v>
      </c>
      <c r="AP265">
        <f>('broad money'!AP265/100)*nGDP!AP265</f>
        <v>28551870926999.23</v>
      </c>
      <c r="AQ265">
        <f>('broad money'!AQ265/100)*nGDP!AQ265</f>
        <v>29233976336500.719</v>
      </c>
      <c r="AR265">
        <f>('broad money'!AR265/100)*nGDP!AR265</f>
        <v>32395389787965.785</v>
      </c>
      <c r="AS265">
        <f>('broad money'!AS265/100)*nGDP!AS265</f>
        <v>33546535569451.273</v>
      </c>
      <c r="AT265">
        <f>('broad money'!AT265/100)*nGDP!AT265</f>
        <v>32237424651319.484</v>
      </c>
      <c r="AU265">
        <f>('broad money'!AU265/100)*nGDP!AU265</f>
        <v>33766090298870.906</v>
      </c>
      <c r="AV265">
        <f>('broad money'!AV265/100)*nGDP!AV265</f>
        <v>38189436054807.609</v>
      </c>
      <c r="AW265">
        <f>('broad money'!AW265/100)*nGDP!AW265</f>
        <v>42500240443865.328</v>
      </c>
      <c r="AX265">
        <f>('broad money'!AX265/100)*nGDP!AX265</f>
        <v>45725671203010.133</v>
      </c>
      <c r="AY265">
        <f>('broad money'!AY265/100)*nGDP!AY265</f>
        <v>49989849291887.094</v>
      </c>
      <c r="AZ265">
        <f>('broad money'!AZ265/100)*nGDP!AZ265</f>
        <v>56524473898603.766</v>
      </c>
      <c r="BA265">
        <f>('broad money'!BA265/100)*nGDP!BA265</f>
        <v>64431243919786.5</v>
      </c>
      <c r="BB265">
        <f>('broad money'!BB265/100)*nGDP!BB265</f>
        <v>67823793014466.344</v>
      </c>
      <c r="BC265">
        <f>('broad money'!BC265/100)*nGDP!BC265</f>
        <v>72258970737461.188</v>
      </c>
      <c r="BD265">
        <f>('broad money'!BD265/100)*nGDP!BD265</f>
        <v>81276144273486.328</v>
      </c>
      <c r="BE265">
        <f>('broad money'!BE265/100)*nGDP!BE265</f>
        <v>84870608698296.203</v>
      </c>
      <c r="BF265">
        <f>('broad money'!BF265/100)*nGDP!BF265</f>
        <v>87746527426759.75</v>
      </c>
      <c r="BG265">
        <f>('broad money'!BG265/100)*nGDP!BG265</f>
        <v>92293189965158.203</v>
      </c>
      <c r="BH265">
        <f>('broad money'!BH265/100)*nGDP!BH265</f>
        <v>89525680210202.891</v>
      </c>
      <c r="BI265">
        <f>('broad money'!BI265/100)*nGDP!BI265</f>
        <v>94070532402067.703</v>
      </c>
      <c r="BJ265">
        <f>('broad money'!BJ265/100)*nGDP!BJ265</f>
        <v>98758959488999.594</v>
      </c>
      <c r="BK265">
        <f>('broad money'!BK265/100)*nGDP!BK265</f>
        <v>105324716789701.59</v>
      </c>
      <c r="BL265">
        <f>('broad money'!BL265/100)*nGDP!BL265</f>
        <v>109152470653770.63</v>
      </c>
      <c r="BM265">
        <f>('broad money'!BM265/100)*nGDP!BM265</f>
        <v>121100694006266.67</v>
      </c>
      <c r="BN265">
        <f>('broad money'!BN265/100)*nGDP!BN265</f>
        <v>139002141503691.73</v>
      </c>
      <c r="BO265">
        <f>('broad money'!BO265/100)*nGDP!BO265</f>
        <v>141686356632390.91</v>
      </c>
      <c r="BP265">
        <f>('broad money'!BP265/100)*nGDP!BP265</f>
        <v>146916794702211.09</v>
      </c>
      <c r="BQ265">
        <f>('broad money'!BQ265/100)*nGDP!BQ265</f>
        <v>0</v>
      </c>
    </row>
    <row r="266" spans="1:69" x14ac:dyDescent="0.35">
      <c r="A266" t="s">
        <v>804</v>
      </c>
      <c r="B266" t="s">
        <v>805</v>
      </c>
      <c r="C266" t="s">
        <v>816</v>
      </c>
      <c r="D266" t="s">
        <v>817</v>
      </c>
      <c r="E266">
        <f>('broad money'!E266/100)*nGDP!E266</f>
        <v>0</v>
      </c>
      <c r="F266">
        <f>('broad money'!F266/100)*nGDP!F266</f>
        <v>0</v>
      </c>
      <c r="G266">
        <f>('broad money'!G266/100)*nGDP!G266</f>
        <v>0</v>
      </c>
      <c r="H266">
        <f>('broad money'!H266/100)*nGDP!H266</f>
        <v>0</v>
      </c>
      <c r="I266">
        <f>('broad money'!I266/100)*nGDP!I266</f>
        <v>0</v>
      </c>
      <c r="J266">
        <f>('broad money'!J266/100)*nGDP!J266</f>
        <v>0</v>
      </c>
      <c r="K266">
        <f>('broad money'!K266/100)*nGDP!K266</f>
        <v>0</v>
      </c>
      <c r="L266">
        <f>('broad money'!L266/100)*nGDP!L266</f>
        <v>0</v>
      </c>
      <c r="M266">
        <f>('broad money'!M266/100)*nGDP!M266</f>
        <v>0</v>
      </c>
      <c r="N266">
        <f>('broad money'!N266/100)*nGDP!N266</f>
        <v>0</v>
      </c>
      <c r="O266">
        <f>('broad money'!O266/100)*nGDP!O266</f>
        <v>3718085.6227550707</v>
      </c>
      <c r="P266">
        <f>('broad money'!P266/100)*nGDP!P266</f>
        <v>4803948.8320355928</v>
      </c>
      <c r="Q266">
        <f>('broad money'!Q266/100)*nGDP!Q266</f>
        <v>5741782.6473201066</v>
      </c>
      <c r="R266">
        <f>('broad money'!R266/100)*nGDP!R266</f>
        <v>7931707.3170731748</v>
      </c>
      <c r="S266">
        <f>('broad money'!S266/100)*nGDP!S266</f>
        <v>9505753.5691911783</v>
      </c>
      <c r="T266">
        <f>('broad money'!T266/100)*nGDP!T266</f>
        <v>9924146.6498103552</v>
      </c>
      <c r="U266">
        <f>('broad money'!U266/100)*nGDP!U266</f>
        <v>9600201.1566507109</v>
      </c>
      <c r="V266">
        <f>('broad money'!V266/100)*nGDP!V266</f>
        <v>11810202.264343005</v>
      </c>
      <c r="W266">
        <f>('broad money'!W266/100)*nGDP!W266</f>
        <v>14032323.78106745</v>
      </c>
      <c r="X266">
        <f>('broad money'!X266/100)*nGDP!X266</f>
        <v>17891551.682401348</v>
      </c>
      <c r="Y266">
        <f>('broad money'!Y266/100)*nGDP!Y266</f>
        <v>21317306.646361377</v>
      </c>
      <c r="Z266">
        <f>('broad money'!Z266/100)*nGDP!Z266</f>
        <v>31692292.815008167</v>
      </c>
      <c r="AA266">
        <f>('broad money'!AA266/100)*nGDP!AA266</f>
        <v>36700902.841050297</v>
      </c>
      <c r="AB266">
        <f>('broad money'!AB266/100)*nGDP!AB266</f>
        <v>25100380.866309509</v>
      </c>
      <c r="AC266">
        <f>('broad money'!AC266/100)*nGDP!AC266</f>
        <v>23363045.696181983</v>
      </c>
      <c r="AD266">
        <f>('broad money'!AD266/100)*nGDP!AD266</f>
        <v>23337638.622901198</v>
      </c>
      <c r="AE266">
        <f>('broad money'!AE266/100)*nGDP!AE266</f>
        <v>28244923.517309166</v>
      </c>
      <c r="AF266">
        <f>('broad money'!AF266/100)*nGDP!AF266</f>
        <v>38010180.035818718</v>
      </c>
      <c r="AG266">
        <f>('broad money'!AG266/100)*nGDP!AG266</f>
        <v>41808561.808561698</v>
      </c>
      <c r="AH266">
        <f>('broad money'!AH266/100)*nGDP!AH266</f>
        <v>44719210.085515313</v>
      </c>
      <c r="AI266">
        <f>('broad money'!AI266/100)*nGDP!AI266</f>
        <v>52383632.820956722</v>
      </c>
      <c r="AJ266">
        <f>('broad money'!AJ266/100)*nGDP!AJ266</f>
        <v>49514077.163712256</v>
      </c>
      <c r="AK266">
        <f>('broad money'!AK266/100)*nGDP!AK266</f>
        <v>48483373.884833641</v>
      </c>
      <c r="AL266">
        <f>('broad money'!AL266/100)*nGDP!AL266</f>
        <v>47227414.330218144</v>
      </c>
      <c r="AM266">
        <f>('broad money'!AM266/100)*nGDP!AM266</f>
        <v>54469428.007889606</v>
      </c>
      <c r="AN266">
        <f>('broad money'!AN266/100)*nGDP!AN266</f>
        <v>69422657.071237892</v>
      </c>
      <c r="AO266">
        <f>('broad money'!AO266/100)*nGDP!AO266</f>
        <v>73151833.946539313</v>
      </c>
      <c r="AP266">
        <f>('broad money'!AP266/100)*nGDP!AP266</f>
        <v>85489382.474981755</v>
      </c>
      <c r="AQ266">
        <f>('broad money'!AQ266/100)*nGDP!AQ266</f>
        <v>78257684.601582512</v>
      </c>
      <c r="AR266">
        <f>('broad money'!AR266/100)*nGDP!AR266</f>
        <v>83062750.635451242</v>
      </c>
      <c r="AS266">
        <f>('broad money'!AS266/100)*nGDP!AS266</f>
        <v>91287783.375315025</v>
      </c>
      <c r="AT266">
        <f>('broad money'!AT266/100)*nGDP!AT266</f>
        <v>89763641.669098303</v>
      </c>
      <c r="AU266">
        <f>('broad money'!AU266/100)*nGDP!AU266</f>
        <v>97640123.685937881</v>
      </c>
      <c r="AV266">
        <f>('broad money'!AV266/100)*nGDP!AV266</f>
        <v>122028637.26634635</v>
      </c>
      <c r="AW266">
        <f>('broad money'!AW266/100)*nGDP!AW266</f>
        <v>146447599.45888722</v>
      </c>
      <c r="AX266">
        <f>('broad money'!AX266/100)*nGDP!AX266</f>
        <v>178581706.82212308</v>
      </c>
      <c r="AY266">
        <f>('broad money'!AY266/100)*nGDP!AY266</f>
        <v>198094844.02547401</v>
      </c>
      <c r="AZ266">
        <f>('broad money'!AZ266/100)*nGDP!AZ266</f>
        <v>233572192.92211297</v>
      </c>
      <c r="BA266">
        <f>('broad money'!BA266/100)*nGDP!BA266</f>
        <v>248169200.5143337</v>
      </c>
      <c r="BB266">
        <f>('broad money'!BB266/100)*nGDP!BB266</f>
        <v>261731360.77339968</v>
      </c>
      <c r="BC266">
        <f>('broad money'!BC266/100)*nGDP!BC266</f>
        <v>299703557.58481574</v>
      </c>
      <c r="BD266">
        <f>('broad money'!BD266/100)*nGDP!BD266</f>
        <v>299035152.93674141</v>
      </c>
      <c r="BE266">
        <f>('broad money'!BE266/100)*nGDP!BE266</f>
        <v>305160650.78201365</v>
      </c>
      <c r="BF266">
        <f>('broad money'!BF266/100)*nGDP!BF266</f>
        <v>326966691.4382298</v>
      </c>
      <c r="BG266">
        <f>('broad money'!BG266/100)*nGDP!BG266</f>
        <v>352581089.73268813</v>
      </c>
      <c r="BH266">
        <f>('broad money'!BH266/100)*nGDP!BH266</f>
        <v>358237271.29920548</v>
      </c>
      <c r="BI266">
        <f>('broad money'!BI266/100)*nGDP!BI266</f>
        <v>362679175.04395074</v>
      </c>
      <c r="BJ266">
        <f>('broad money'!BJ266/100)*nGDP!BJ266</f>
        <v>430700644.57913089</v>
      </c>
      <c r="BK266">
        <f>('broad money'!BK266/100)*nGDP!BK266</f>
        <v>462812129.70427787</v>
      </c>
      <c r="BL266">
        <f>('broad money'!BL266/100)*nGDP!BL266</f>
        <v>474741432.62198472</v>
      </c>
      <c r="BM266">
        <f>('broad money'!BM266/100)*nGDP!BM266</f>
        <v>485541098.19821173</v>
      </c>
      <c r="BN266">
        <f>('broad money'!BN266/100)*nGDP!BN266</f>
        <v>518166450.44589514</v>
      </c>
      <c r="BO266">
        <f>('broad money'!BO266/100)*nGDP!BO266</f>
        <v>548746955.37830102</v>
      </c>
      <c r="BP266">
        <f>('broad money'!BP266/100)*nGDP!BP266</f>
        <v>595223889.56153774</v>
      </c>
      <c r="BQ266">
        <f>('broad money'!BQ266/100)*nGDP!BQ266</f>
        <v>642074846.30922604</v>
      </c>
    </row>
    <row r="267" spans="1:69" x14ac:dyDescent="0.35">
      <c r="A267" t="s">
        <v>806</v>
      </c>
      <c r="B267" t="s">
        <v>807</v>
      </c>
      <c r="C267" t="s">
        <v>816</v>
      </c>
      <c r="D267" t="s">
        <v>817</v>
      </c>
      <c r="E267">
        <f>('broad money'!E267/100)*nGDP!E267</f>
        <v>0</v>
      </c>
      <c r="F267">
        <f>('broad money'!F267/100)*nGDP!F267</f>
        <v>0</v>
      </c>
      <c r="G267">
        <f>('broad money'!G267/100)*nGDP!G267</f>
        <v>0</v>
      </c>
      <c r="H267">
        <f>('broad money'!H267/100)*nGDP!H267</f>
        <v>0</v>
      </c>
      <c r="I267">
        <f>('broad money'!I267/100)*nGDP!I267</f>
        <v>0</v>
      </c>
      <c r="J267">
        <f>('broad money'!J267/100)*nGDP!J267</f>
        <v>0</v>
      </c>
      <c r="K267">
        <f>('broad money'!K267/100)*nGDP!K267</f>
        <v>0</v>
      </c>
      <c r="L267">
        <f>('broad money'!L267/100)*nGDP!L267</f>
        <v>0</v>
      </c>
      <c r="M267">
        <f>('broad money'!M267/100)*nGDP!M267</f>
        <v>0</v>
      </c>
      <c r="N267">
        <f>('broad money'!N267/100)*nGDP!N267</f>
        <v>0</v>
      </c>
      <c r="O267">
        <f>('broad money'!O267/100)*nGDP!O267</f>
        <v>0</v>
      </c>
      <c r="P267">
        <f>('broad money'!P267/100)*nGDP!P267</f>
        <v>0</v>
      </c>
      <c r="Q267">
        <f>('broad money'!Q267/100)*nGDP!Q267</f>
        <v>0</v>
      </c>
      <c r="R267">
        <f>('broad money'!R267/100)*nGDP!R267</f>
        <v>0</v>
      </c>
      <c r="S267">
        <f>('broad money'!S267/100)*nGDP!S267</f>
        <v>0</v>
      </c>
      <c r="T267">
        <f>('broad money'!T267/100)*nGDP!T267</f>
        <v>0</v>
      </c>
      <c r="U267">
        <f>('broad money'!U267/100)*nGDP!U267</f>
        <v>0</v>
      </c>
      <c r="V267">
        <f>('broad money'!V267/100)*nGDP!V267</f>
        <v>0</v>
      </c>
      <c r="W267">
        <f>('broad money'!W267/100)*nGDP!W267</f>
        <v>0</v>
      </c>
      <c r="X267">
        <f>('broad money'!X267/100)*nGDP!X267</f>
        <v>0</v>
      </c>
      <c r="Y267">
        <f>('broad money'!Y267/100)*nGDP!Y267</f>
        <v>0</v>
      </c>
      <c r="Z267">
        <f>('broad money'!Z267/100)*nGDP!Z267</f>
        <v>0</v>
      </c>
      <c r="AA267">
        <f>('broad money'!AA267/100)*nGDP!AA267</f>
        <v>0</v>
      </c>
      <c r="AB267">
        <f>('broad money'!AB267/100)*nGDP!AB267</f>
        <v>0</v>
      </c>
      <c r="AC267">
        <f>('broad money'!AC267/100)*nGDP!AC267</f>
        <v>0</v>
      </c>
      <c r="AD267">
        <f>('broad money'!AD267/100)*nGDP!AD267</f>
        <v>0</v>
      </c>
      <c r="AE267">
        <f>('broad money'!AE267/100)*nGDP!AE267</f>
        <v>0</v>
      </c>
      <c r="AF267">
        <f>('broad money'!AF267/100)*nGDP!AF267</f>
        <v>0</v>
      </c>
      <c r="AG267">
        <f>('broad money'!AG267/100)*nGDP!AG267</f>
        <v>0</v>
      </c>
      <c r="AH267">
        <f>('broad money'!AH267/100)*nGDP!AH267</f>
        <v>0</v>
      </c>
      <c r="AI267">
        <f>('broad money'!AI267/100)*nGDP!AI267</f>
        <v>0</v>
      </c>
      <c r="AJ267">
        <f>('broad money'!AJ267/100)*nGDP!AJ267</f>
        <v>0</v>
      </c>
      <c r="AK267">
        <f>('broad money'!AK267/100)*nGDP!AK267</f>
        <v>0</v>
      </c>
      <c r="AL267">
        <f>('broad money'!AL267/100)*nGDP!AL267</f>
        <v>0</v>
      </c>
      <c r="AM267">
        <f>('broad money'!AM267/100)*nGDP!AM267</f>
        <v>0</v>
      </c>
      <c r="AN267">
        <f>('broad money'!AN267/100)*nGDP!AN267</f>
        <v>0</v>
      </c>
      <c r="AO267">
        <f>('broad money'!AO267/100)*nGDP!AO267</f>
        <v>0</v>
      </c>
      <c r="AP267">
        <f>('broad money'!AP267/100)*nGDP!AP267</f>
        <v>0</v>
      </c>
      <c r="AQ267">
        <f>('broad money'!AQ267/100)*nGDP!AQ267</f>
        <v>0</v>
      </c>
      <c r="AR267">
        <f>('broad money'!AR267/100)*nGDP!AR267</f>
        <v>0</v>
      </c>
      <c r="AS267">
        <f>('broad money'!AS267/100)*nGDP!AS267</f>
        <v>0</v>
      </c>
      <c r="AT267">
        <f>('broad money'!AT267/100)*nGDP!AT267</f>
        <v>0</v>
      </c>
      <c r="AU267">
        <f>('broad money'!AU267/100)*nGDP!AU267</f>
        <v>0</v>
      </c>
      <c r="AV267">
        <f>('broad money'!AV267/100)*nGDP!AV267</f>
        <v>0</v>
      </c>
      <c r="AW267">
        <f>('broad money'!AW267/100)*nGDP!AW267</f>
        <v>0</v>
      </c>
      <c r="AX267">
        <f>('broad money'!AX267/100)*nGDP!AX267</f>
        <v>0</v>
      </c>
      <c r="AY267">
        <f>('broad money'!AY267/100)*nGDP!AY267</f>
        <v>0</v>
      </c>
      <c r="AZ267">
        <f>('broad money'!AZ267/100)*nGDP!AZ267</f>
        <v>0</v>
      </c>
      <c r="BA267">
        <f>('broad money'!BA267/100)*nGDP!BA267</f>
        <v>2032612044.8220298</v>
      </c>
      <c r="BB267">
        <f>('broad money'!BB267/100)*nGDP!BB267</f>
        <v>2136871992.2200601</v>
      </c>
      <c r="BC267">
        <f>('broad money'!BC267/100)*nGDP!BC267</f>
        <v>2314636717.8437462</v>
      </c>
      <c r="BD267">
        <f>('broad money'!BD267/100)*nGDP!BD267</f>
        <v>2644160272.4891243</v>
      </c>
      <c r="BE267">
        <f>('broad money'!BE267/100)*nGDP!BE267</f>
        <v>2614440665.880374</v>
      </c>
      <c r="BF267">
        <f>('broad money'!BF267/100)*nGDP!BF267</f>
        <v>3166725707.7210107</v>
      </c>
      <c r="BG267">
        <f>('broad money'!BG267/100)*nGDP!BG267</f>
        <v>3043617044.9352207</v>
      </c>
      <c r="BH267">
        <f>('broad money'!BH267/100)*nGDP!BH267</f>
        <v>2693770552.6264381</v>
      </c>
      <c r="BI267">
        <f>('broad money'!BI267/100)*nGDP!BI267</f>
        <v>2926194611.8899636</v>
      </c>
      <c r="BJ267">
        <f>('broad money'!BJ267/100)*nGDP!BJ267</f>
        <v>3176231307.4062176</v>
      </c>
      <c r="BK267">
        <f>('broad money'!BK267/100)*nGDP!BK267</f>
        <v>3587539962.923079</v>
      </c>
      <c r="BL267">
        <f>('broad money'!BL267/100)*nGDP!BL267</f>
        <v>3828543600.8759322</v>
      </c>
      <c r="BM267">
        <f>('broad money'!BM267/100)*nGDP!BM267</f>
        <v>4494117123.5371895</v>
      </c>
      <c r="BN267">
        <f>('broad money'!BN267/100)*nGDP!BN267</f>
        <v>5223703088.6811409</v>
      </c>
      <c r="BO267">
        <f>('broad money'!BO267/100)*nGDP!BO267</f>
        <v>5186268262.3912096</v>
      </c>
      <c r="BP267">
        <f>('broad money'!BP267/100)*nGDP!BP267</f>
        <v>5934618963.4377584</v>
      </c>
      <c r="BQ267">
        <f>('broad money'!BQ267/100)*nGDP!BQ267</f>
        <v>6673858569.1613874</v>
      </c>
    </row>
    <row r="268" spans="1:69" x14ac:dyDescent="0.35">
      <c r="A268" t="s">
        <v>808</v>
      </c>
      <c r="B268" t="s">
        <v>809</v>
      </c>
      <c r="C268" t="s">
        <v>816</v>
      </c>
      <c r="D268" t="s">
        <v>817</v>
      </c>
      <c r="E268">
        <f>('broad money'!E268/100)*nGDP!E268</f>
        <v>0</v>
      </c>
      <c r="F268">
        <f>('broad money'!F268/100)*nGDP!F268</f>
        <v>0</v>
      </c>
      <c r="G268">
        <f>('broad money'!G268/100)*nGDP!G268</f>
        <v>0</v>
      </c>
      <c r="H268">
        <f>('broad money'!H268/100)*nGDP!H268</f>
        <v>0</v>
      </c>
      <c r="I268">
        <f>('broad money'!I268/100)*nGDP!I268</f>
        <v>0</v>
      </c>
      <c r="J268">
        <f>('broad money'!J268/100)*nGDP!J268</f>
        <v>0</v>
      </c>
      <c r="K268">
        <f>('broad money'!K268/100)*nGDP!K268</f>
        <v>0</v>
      </c>
      <c r="L268">
        <f>('broad money'!L268/100)*nGDP!L268</f>
        <v>0</v>
      </c>
      <c r="M268">
        <f>('broad money'!M268/100)*nGDP!M268</f>
        <v>0</v>
      </c>
      <c r="N268">
        <f>('broad money'!N268/100)*nGDP!N268</f>
        <v>0</v>
      </c>
      <c r="O268">
        <f>('broad money'!O268/100)*nGDP!O268</f>
        <v>0</v>
      </c>
      <c r="P268">
        <f>('broad money'!P268/100)*nGDP!P268</f>
        <v>0</v>
      </c>
      <c r="Q268">
        <f>('broad money'!Q268/100)*nGDP!Q268</f>
        <v>0</v>
      </c>
      <c r="R268">
        <f>('broad money'!R268/100)*nGDP!R268</f>
        <v>0</v>
      </c>
      <c r="S268">
        <f>('broad money'!S268/100)*nGDP!S268</f>
        <v>0</v>
      </c>
      <c r="T268">
        <f>('broad money'!T268/100)*nGDP!T268</f>
        <v>0</v>
      </c>
      <c r="U268">
        <f>('broad money'!U268/100)*nGDP!U268</f>
        <v>0</v>
      </c>
      <c r="V268">
        <f>('broad money'!V268/100)*nGDP!V268</f>
        <v>0</v>
      </c>
      <c r="W268">
        <f>('broad money'!W268/100)*nGDP!W268</f>
        <v>0</v>
      </c>
      <c r="X268">
        <f>('broad money'!X268/100)*nGDP!X268</f>
        <v>0</v>
      </c>
      <c r="Y268">
        <f>('broad money'!Y268/100)*nGDP!Y268</f>
        <v>0</v>
      </c>
      <c r="Z268">
        <f>('broad money'!Z268/100)*nGDP!Z268</f>
        <v>0</v>
      </c>
      <c r="AA268">
        <f>('broad money'!AA268/100)*nGDP!AA268</f>
        <v>0</v>
      </c>
      <c r="AB268">
        <f>('broad money'!AB268/100)*nGDP!AB268</f>
        <v>0</v>
      </c>
      <c r="AC268">
        <f>('broad money'!AC268/100)*nGDP!AC268</f>
        <v>0</v>
      </c>
      <c r="AD268">
        <f>('broad money'!AD268/100)*nGDP!AD268</f>
        <v>0</v>
      </c>
      <c r="AE268">
        <f>('broad money'!AE268/100)*nGDP!AE268</f>
        <v>0</v>
      </c>
      <c r="AF268">
        <f>('broad money'!AF268/100)*nGDP!AF268</f>
        <v>0</v>
      </c>
      <c r="AG268">
        <f>('broad money'!AG268/100)*nGDP!AG268</f>
        <v>0</v>
      </c>
      <c r="AH268">
        <f>('broad money'!AH268/100)*nGDP!AH268</f>
        <v>0</v>
      </c>
      <c r="AI268">
        <f>('broad money'!AI268/100)*nGDP!AI268</f>
        <v>5956503161.852684</v>
      </c>
      <c r="AJ268">
        <f>('broad money'!AJ268/100)*nGDP!AJ268</f>
        <v>6457543713.5720158</v>
      </c>
      <c r="AK268">
        <f>('broad money'!AK268/100)*nGDP!AK268</f>
        <v>7803996669.4421387</v>
      </c>
      <c r="AL268">
        <f>('broad money'!AL268/100)*nGDP!AL268</f>
        <v>10233888426.311419</v>
      </c>
      <c r="AM268">
        <f>('broad money'!AM268/100)*nGDP!AM268</f>
        <v>13557768526.228148</v>
      </c>
      <c r="AN268">
        <f>('broad money'!AN268/100)*nGDP!AN268</f>
        <v>6059627160.4938059</v>
      </c>
      <c r="AO268">
        <f>('broad money'!AO268/100)*nGDP!AO268</f>
        <v>2322712621.5293002</v>
      </c>
      <c r="AP268">
        <f>('broad money'!AP268/100)*nGDP!AP268</f>
        <v>2280347254.4470253</v>
      </c>
      <c r="AQ268">
        <f>('broad money'!AQ268/100)*nGDP!AQ268</f>
        <v>2425962230.4937782</v>
      </c>
      <c r="AR268">
        <f>('broad money'!AR268/100)*nGDP!AR268</f>
        <v>2408340834.4686704</v>
      </c>
      <c r="AS268">
        <f>('broad money'!AS268/100)*nGDP!AS268</f>
        <v>2918216770.186336</v>
      </c>
      <c r="AT268">
        <f>('broad money'!AT268/100)*nGDP!AT268</f>
        <v>3307755646.4520764</v>
      </c>
      <c r="AU268">
        <f>('broad money'!AU268/100)*nGDP!AU268</f>
        <v>3733182821.1077857</v>
      </c>
      <c r="AV268">
        <f>('broad money'!AV268/100)*nGDP!AV268</f>
        <v>4276127400.9028273</v>
      </c>
      <c r="AW268">
        <f>('broad money'!AW268/100)*nGDP!AW268</f>
        <v>4862106516.646719</v>
      </c>
      <c r="AX268">
        <f>('broad money'!AX268/100)*nGDP!AX268</f>
        <v>5361818048.9176102</v>
      </c>
      <c r="AY268">
        <f>('broad money'!AY268/100)*nGDP!AY268</f>
        <v>6573350559.2770414</v>
      </c>
      <c r="AZ268">
        <f>('broad money'!AZ268/100)*nGDP!AZ268</f>
        <v>7622497114.2288895</v>
      </c>
      <c r="BA268">
        <f>('broad money'!BA268/100)*nGDP!BA268</f>
        <v>8597846870.1045799</v>
      </c>
      <c r="BB268">
        <f>('broad money'!BB268/100)*nGDP!BB268</f>
        <v>9551748351.7242165</v>
      </c>
      <c r="BC268">
        <f>('broad money'!BC268/100)*nGDP!BC268</f>
        <v>9862269625.7252178</v>
      </c>
      <c r="BD268">
        <f>('broad money'!BD268/100)*nGDP!BD268</f>
        <v>10170223781.917704</v>
      </c>
      <c r="BE268">
        <f>('broad money'!BE268/100)*nGDP!BE268</f>
        <v>12379389454.023239</v>
      </c>
      <c r="BF268">
        <f>('broad money'!BF268/100)*nGDP!BF268</f>
        <v>14040630651.309984</v>
      </c>
      <c r="BG268">
        <f>('broad money'!BG268/100)*nGDP!BG268</f>
        <v>0</v>
      </c>
      <c r="BH268">
        <f>('broad money'!BH268/100)*nGDP!BH268</f>
        <v>0</v>
      </c>
      <c r="BI268">
        <f>('broad money'!BI268/100)*nGDP!BI268</f>
        <v>0</v>
      </c>
      <c r="BJ268">
        <f>('broad money'!BJ268/100)*nGDP!BJ268</f>
        <v>0</v>
      </c>
      <c r="BK268">
        <f>('broad money'!BK268/100)*nGDP!BK268</f>
        <v>0</v>
      </c>
      <c r="BL268">
        <f>('broad money'!BL268/100)*nGDP!BL268</f>
        <v>0</v>
      </c>
      <c r="BM268">
        <f>('broad money'!BM268/100)*nGDP!BM268</f>
        <v>0</v>
      </c>
      <c r="BN268">
        <f>('broad money'!BN268/100)*nGDP!BN268</f>
        <v>0</v>
      </c>
      <c r="BO268">
        <f>('broad money'!BO268/100)*nGDP!BO268</f>
        <v>0</v>
      </c>
      <c r="BP268">
        <f>('broad money'!BP268/100)*nGDP!BP268</f>
        <v>0</v>
      </c>
      <c r="BQ268">
        <f>('broad money'!BQ268/100)*nGDP!BQ268</f>
        <v>0</v>
      </c>
    </row>
    <row r="269" spans="1:69" x14ac:dyDescent="0.35">
      <c r="A269" t="s">
        <v>810</v>
      </c>
      <c r="B269" t="s">
        <v>811</v>
      </c>
      <c r="C269" t="s">
        <v>816</v>
      </c>
      <c r="D269" t="s">
        <v>817</v>
      </c>
      <c r="E269">
        <f>('broad money'!E269/100)*nGDP!E269</f>
        <v>0</v>
      </c>
      <c r="F269">
        <f>('broad money'!F269/100)*nGDP!F269</f>
        <v>0</v>
      </c>
      <c r="G269">
        <f>('broad money'!G269/100)*nGDP!G269</f>
        <v>0</v>
      </c>
      <c r="H269">
        <f>('broad money'!H269/100)*nGDP!H269</f>
        <v>0</v>
      </c>
      <c r="I269">
        <f>('broad money'!I269/100)*nGDP!I269</f>
        <v>0</v>
      </c>
      <c r="J269">
        <f>('broad money'!J269/100)*nGDP!J269</f>
        <v>6675757329.6970682</v>
      </c>
      <c r="K269">
        <f>('broad money'!K269/100)*nGDP!K269</f>
        <v>7269427092.2291775</v>
      </c>
      <c r="L269">
        <f>('broad money'!L269/100)*nGDP!L269</f>
        <v>7799396880.2412291</v>
      </c>
      <c r="M269">
        <f>('broad money'!M269/100)*nGDP!M269</f>
        <v>8858496456.6013966</v>
      </c>
      <c r="N269">
        <f>('broad money'!N269/100)*nGDP!N269</f>
        <v>9896176041.5295868</v>
      </c>
      <c r="O269">
        <f>('broad money'!O269/100)*nGDP!O269</f>
        <v>10828085668.765739</v>
      </c>
      <c r="P269">
        <f>('broad money'!P269/100)*nGDP!P269</f>
        <v>11725951704.168108</v>
      </c>
      <c r="Q269">
        <f>('broad money'!Q269/100)*nGDP!Q269</f>
        <v>12840027317.96155</v>
      </c>
      <c r="R269">
        <f>('broad money'!R269/100)*nGDP!R269</f>
        <v>17452688127.108383</v>
      </c>
      <c r="S269">
        <f>('broad money'!S269/100)*nGDP!S269</f>
        <v>20794154916.207581</v>
      </c>
      <c r="T269">
        <f>('broad money'!T269/100)*nGDP!T269</f>
        <v>22820037105.751358</v>
      </c>
      <c r="U269">
        <f>('broad money'!U269/100)*nGDP!U269</f>
        <v>21119295279.823837</v>
      </c>
      <c r="V269">
        <f>('broad money'!V269/100)*nGDP!V269</f>
        <v>23240815810.203953</v>
      </c>
      <c r="W269">
        <f>('broad money'!W269/100)*nGDP!W269</f>
        <v>26959341739.835407</v>
      </c>
      <c r="X269">
        <f>('broad money'!X269/100)*nGDP!X269</f>
        <v>32543766619.201611</v>
      </c>
      <c r="Y269">
        <f>('broad money'!Y269/100)*nGDP!Y269</f>
        <v>43223973272.866875</v>
      </c>
      <c r="Z269">
        <f>('broad money'!Z269/100)*nGDP!Z269</f>
        <v>44960282777.960747</v>
      </c>
      <c r="AA269">
        <f>('broad money'!AA269/100)*nGDP!AA269</f>
        <v>41246767408.106026</v>
      </c>
      <c r="AB269">
        <f>('broad money'!AB269/100)*nGDP!AB269</f>
        <v>45758190467.642059</v>
      </c>
      <c r="AC269">
        <f>('broad money'!AC269/100)*nGDP!AC269</f>
        <v>41399343987.603691</v>
      </c>
      <c r="AD269">
        <f>('broad money'!AD269/100)*nGDP!AD269</f>
        <v>31411197236.025887</v>
      </c>
      <c r="AE269">
        <f>('broad money'!AE269/100)*nGDP!AE269</f>
        <v>33330802369.507336</v>
      </c>
      <c r="AF269">
        <f>('broad money'!AF269/100)*nGDP!AF269</f>
        <v>44710105386.307617</v>
      </c>
      <c r="AG269">
        <f>('broad money'!AG269/100)*nGDP!AG269</f>
        <v>50857984365.735733</v>
      </c>
      <c r="AH269">
        <f>('broad money'!AH269/100)*nGDP!AH269</f>
        <v>53154601195.648323</v>
      </c>
      <c r="AI269">
        <f>('broad money'!AI269/100)*nGDP!AI269</f>
        <v>60268111301.226326</v>
      </c>
      <c r="AJ269">
        <f>('broad money'!AJ269/100)*nGDP!AJ269</f>
        <v>66133345887.738205</v>
      </c>
      <c r="AK269">
        <f>('broad money'!AK269/100)*nGDP!AK269</f>
        <v>65862229287.794418</v>
      </c>
      <c r="AL269">
        <f>('broad money'!AL269/100)*nGDP!AL269</f>
        <v>61110179445.011162</v>
      </c>
      <c r="AM269">
        <f>('broad money'!AM269/100)*nGDP!AM269</f>
        <v>66539408887.804749</v>
      </c>
      <c r="AN269">
        <f>('broad money'!AN269/100)*nGDP!AN269</f>
        <v>75582733793.115036</v>
      </c>
      <c r="AO269">
        <f>('broad money'!AO269/100)*nGDP!AO269</f>
        <v>72869171588.535629</v>
      </c>
      <c r="AP269">
        <f>('broad money'!AP269/100)*nGDP!AP269</f>
        <v>80099835892.744034</v>
      </c>
      <c r="AQ269">
        <f>('broad money'!AQ269/100)*nGDP!AQ269</f>
        <v>75880622269.043976</v>
      </c>
      <c r="AR269">
        <f>('broad money'!AR269/100)*nGDP!AR269</f>
        <v>76151180688.9095</v>
      </c>
      <c r="AS269">
        <f>('broad money'!AS269/100)*nGDP!AS269</f>
        <v>71876719423.017609</v>
      </c>
      <c r="AT269">
        <f>('broad money'!AT269/100)*nGDP!AT269</f>
        <v>69637473065.091675</v>
      </c>
      <c r="AU269">
        <f>('broad money'!AU269/100)*nGDP!AU269</f>
        <v>67277136525.523369</v>
      </c>
      <c r="AV269">
        <f>('broad money'!AV269/100)*nGDP!AV269</f>
        <v>106259604515.62895</v>
      </c>
      <c r="AW269">
        <f>('broad money'!AW269/100)*nGDP!AW269</f>
        <v>140804619662.26596</v>
      </c>
      <c r="AX269">
        <f>('broad money'!AX269/100)*nGDP!AX269</f>
        <v>172629753804.17542</v>
      </c>
      <c r="AY269">
        <f>('broad money'!AY269/100)*nGDP!AY269</f>
        <v>198797456387.01001</v>
      </c>
      <c r="AZ269">
        <f>('broad money'!AZ269/100)*nGDP!AZ269</f>
        <v>236796777422.90176</v>
      </c>
      <c r="BA269">
        <f>('broad money'!BA269/100)*nGDP!BA269</f>
        <v>231709064269.52756</v>
      </c>
      <c r="BB269">
        <f>('broad money'!BB269/100)*nGDP!BB269</f>
        <v>229877968259.65936</v>
      </c>
      <c r="BC269">
        <f>('broad money'!BC269/100)*nGDP!BC269</f>
        <v>284512570588.69452</v>
      </c>
      <c r="BD269">
        <f>('broad money'!BD269/100)*nGDP!BD269</f>
        <v>310795472921.66058</v>
      </c>
      <c r="BE269">
        <f>('broad money'!BE269/100)*nGDP!BE269</f>
        <v>289094725218.16345</v>
      </c>
      <c r="BF269">
        <f>('broad money'!BF269/100)*nGDP!BF269</f>
        <v>260498792112.16336</v>
      </c>
      <c r="BG269">
        <f>('broad money'!BG269/100)*nGDP!BG269</f>
        <v>248687062102.19144</v>
      </c>
      <c r="BH269">
        <f>('broad money'!BH269/100)*nGDP!BH269</f>
        <v>233342204612.32718</v>
      </c>
      <c r="BI269">
        <f>('broad money'!BI269/100)*nGDP!BI269</f>
        <v>214576094613.63293</v>
      </c>
      <c r="BJ269">
        <f>('broad money'!BJ269/100)*nGDP!BJ269</f>
        <v>252308427740.50696</v>
      </c>
      <c r="BK269">
        <f>('broad money'!BK269/100)*nGDP!BK269</f>
        <v>268026702169.29602</v>
      </c>
      <c r="BL269">
        <f>('broad money'!BL269/100)*nGDP!BL269</f>
        <v>260497473093.88074</v>
      </c>
      <c r="BM269">
        <f>('broad money'!BM269/100)*nGDP!BM269</f>
        <v>250232465935.37701</v>
      </c>
      <c r="BN269">
        <f>('broad money'!BN269/100)*nGDP!BN269</f>
        <v>294598340964.95648</v>
      </c>
      <c r="BO269">
        <f>('broad money'!BO269/100)*nGDP!BO269</f>
        <v>289183394379.84045</v>
      </c>
      <c r="BP269">
        <f>('broad money'!BP269/100)*nGDP!BP269</f>
        <v>275823618079.72302</v>
      </c>
      <c r="BQ269">
        <f>('broad money'!BQ269/100)*nGDP!BQ269</f>
        <v>296281516866.47992</v>
      </c>
    </row>
    <row r="270" spans="1:69" x14ac:dyDescent="0.35">
      <c r="A270" t="s">
        <v>812</v>
      </c>
      <c r="B270" t="s">
        <v>813</v>
      </c>
      <c r="C270" t="s">
        <v>816</v>
      </c>
      <c r="D270" t="s">
        <v>817</v>
      </c>
      <c r="E270">
        <f>('broad money'!E270/100)*nGDP!E270</f>
        <v>0</v>
      </c>
      <c r="F270">
        <f>('broad money'!F270/100)*nGDP!F270</f>
        <v>0</v>
      </c>
      <c r="G270">
        <f>('broad money'!G270/100)*nGDP!G270</f>
        <v>0</v>
      </c>
      <c r="H270">
        <f>('broad money'!H270/100)*nGDP!H270</f>
        <v>0</v>
      </c>
      <c r="I270">
        <f>('broad money'!I270/100)*nGDP!I270</f>
        <v>0</v>
      </c>
      <c r="J270">
        <f>('broad money'!J270/100)*nGDP!J270</f>
        <v>150541939.84344131</v>
      </c>
      <c r="K270">
        <f>('broad money'!K270/100)*nGDP!K270</f>
        <v>203433918.70780617</v>
      </c>
      <c r="L270">
        <f>('broad money'!L270/100)*nGDP!L270</f>
        <v>237173905.22530702</v>
      </c>
      <c r="M270">
        <f>('broad money'!M270/100)*nGDP!M270</f>
        <v>306207877.63933206</v>
      </c>
      <c r="N270">
        <f>('broad money'!N270/100)*nGDP!N270</f>
        <v>394155842.4953261</v>
      </c>
      <c r="O270">
        <f>('broad money'!O270/100)*nGDP!O270</f>
        <v>497797801.07999974</v>
      </c>
      <c r="P270">
        <f>('broad money'!P270/100)*nGDP!P270</f>
        <v>445927822.32877588</v>
      </c>
      <c r="Q270">
        <f>('broad money'!Q270/100)*nGDP!Q270</f>
        <v>477490752.33000743</v>
      </c>
      <c r="R270">
        <f>('broad money'!R270/100)*nGDP!R270</f>
        <v>629693592.28745317</v>
      </c>
      <c r="S270">
        <f>('broad money'!S270/100)*nGDP!S270</f>
        <v>684813353.87563014</v>
      </c>
      <c r="T270">
        <f>('broad money'!T270/100)*nGDP!T270</f>
        <v>767594795.61556351</v>
      </c>
      <c r="U270">
        <f>('broad money'!U270/100)*nGDP!U270</f>
        <v>889435633.8910898</v>
      </c>
      <c r="V270">
        <f>('broad money'!V270/100)*nGDP!V270</f>
        <v>884722522.52009583</v>
      </c>
      <c r="W270">
        <f>('broad money'!W270/100)*nGDP!W270</f>
        <v>798597002.49791849</v>
      </c>
      <c r="X270">
        <f>('broad money'!X270/100)*nGDP!X270</f>
        <v>1048941176.470587</v>
      </c>
      <c r="Y270">
        <f>('broad money'!Y270/100)*nGDP!Y270</f>
        <v>1150169061.7075214</v>
      </c>
      <c r="Z270">
        <f>('broad money'!Z270/100)*nGDP!Z270</f>
        <v>1125516051.7489212</v>
      </c>
      <c r="AA270">
        <f>('broad money'!AA270/100)*nGDP!AA270</f>
        <v>1409690444.1453562</v>
      </c>
      <c r="AB270">
        <f>('broad money'!AB270/100)*nGDP!AB270</f>
        <v>1155003971.4058778</v>
      </c>
      <c r="AC270">
        <f>('broad money'!AC270/100)*nGDP!AC270</f>
        <v>939643151.91460812</v>
      </c>
      <c r="AD270">
        <f>('broad money'!AD270/100)*nGDP!AD270</f>
        <v>669442638.18182945</v>
      </c>
      <c r="AE270">
        <f>('broad money'!AE270/100)*nGDP!AE270</f>
        <v>521513322.24485052</v>
      </c>
      <c r="AF270">
        <f>('broad money'!AF270/100)*nGDP!AF270</f>
        <v>658186507.13405979</v>
      </c>
      <c r="AG270">
        <f>('broad money'!AG270/100)*nGDP!AG270</f>
        <v>1224986616.9047399</v>
      </c>
      <c r="AH270">
        <f>('broad money'!AH270/100)*nGDP!AH270</f>
        <v>1210935885.7920935</v>
      </c>
      <c r="AI270">
        <f>('broad money'!AI270/100)*nGDP!AI270</f>
        <v>717687731.52751863</v>
      </c>
      <c r="AJ270">
        <f>('broad money'!AJ270/100)*nGDP!AJ270</f>
        <v>755056005.95093465</v>
      </c>
      <c r="AK270">
        <f>('broad money'!AK270/100)*nGDP!AK270</f>
        <v>0</v>
      </c>
      <c r="AL270">
        <f>('broad money'!AL270/100)*nGDP!AL270</f>
        <v>460637022.01814103</v>
      </c>
      <c r="AM270">
        <f>('broad money'!AM270/100)*nGDP!AM270</f>
        <v>495987725.79033166</v>
      </c>
      <c r="AN270">
        <f>('broad money'!AN270/100)*nGDP!AN270</f>
        <v>597336123.84405303</v>
      </c>
      <c r="AO270">
        <f>('broad money'!AO270/100)*nGDP!AO270</f>
        <v>576930868.44937611</v>
      </c>
      <c r="AP270">
        <f>('broad money'!AP270/100)*nGDP!AP270</f>
        <v>662998018.25487769</v>
      </c>
      <c r="AQ270">
        <f>('broad money'!AQ270/100)*nGDP!AQ270</f>
        <v>587916373.77421761</v>
      </c>
      <c r="AR270">
        <f>('broad money'!AR270/100)*nGDP!AR270</f>
        <v>585386523.43929827</v>
      </c>
      <c r="AS270">
        <f>('broad money'!AS270/100)*nGDP!AS270</f>
        <v>780833989.08658206</v>
      </c>
      <c r="AT270">
        <f>('broad money'!AT270/100)*nGDP!AT270</f>
        <v>731307258.75708222</v>
      </c>
      <c r="AU270">
        <f>('broad money'!AU270/100)*nGDP!AU270</f>
        <v>769449539.31880665</v>
      </c>
      <c r="AV270">
        <f>('broad money'!AV270/100)*nGDP!AV270</f>
        <v>893644807.21020865</v>
      </c>
      <c r="AW270">
        <f>('broad money'!AW270/100)*nGDP!AW270</f>
        <v>1167970546.6179898</v>
      </c>
      <c r="AX270">
        <f>('broad money'!AX270/100)*nGDP!AX270</f>
        <v>1291198387.918962</v>
      </c>
      <c r="AY270">
        <f>('broad money'!AY270/100)*nGDP!AY270</f>
        <v>2304091367.8774858</v>
      </c>
      <c r="AZ270">
        <f>('broad money'!AZ270/100)*nGDP!AZ270</f>
        <v>2598241207.6232104</v>
      </c>
      <c r="BA270">
        <f>('broad money'!BA270/100)*nGDP!BA270</f>
        <v>3421286289.6340418</v>
      </c>
      <c r="BB270">
        <f>('broad money'!BB270/100)*nGDP!BB270</f>
        <v>2734172414.1264529</v>
      </c>
      <c r="BC270">
        <f>('broad money'!BC270/100)*nGDP!BC270</f>
        <v>3734868226.5163193</v>
      </c>
      <c r="BD270">
        <f>('broad money'!BD270/100)*nGDP!BD270</f>
        <v>4485934037.2304478</v>
      </c>
      <c r="BE270">
        <f>('broad money'!BE270/100)*nGDP!BE270</f>
        <v>4992712355.1883564</v>
      </c>
      <c r="BF270">
        <f>('broad money'!BF270/100)*nGDP!BF270</f>
        <v>5751220730.5594797</v>
      </c>
      <c r="BG270">
        <f>('broad money'!BG270/100)*nGDP!BG270</f>
        <v>5679796412.8161278</v>
      </c>
      <c r="BH270">
        <f>('broad money'!BH270/100)*nGDP!BH270</f>
        <v>5477000733.9768276</v>
      </c>
      <c r="BI270">
        <f>('broad money'!BI270/100)*nGDP!BI270</f>
        <v>4322372563.21698</v>
      </c>
      <c r="BJ270">
        <f>('broad money'!BJ270/100)*nGDP!BJ270</f>
        <v>5682683255.3431559</v>
      </c>
      <c r="BK270">
        <f>('broad money'!BK270/100)*nGDP!BK270</f>
        <v>6023623283.7783632</v>
      </c>
      <c r="BL270">
        <f>('broad money'!BL270/100)*nGDP!BL270</f>
        <v>5500401913.3185015</v>
      </c>
      <c r="BM270">
        <f>('broad money'!BM270/100)*nGDP!BM270</f>
        <v>5660064035.4075422</v>
      </c>
      <c r="BN270">
        <f>('broad money'!BN270/100)*nGDP!BN270</f>
        <v>5376319606.7279615</v>
      </c>
      <c r="BO270">
        <f>('broad money'!BO270/100)*nGDP!BO270</f>
        <v>7911294365.7174063</v>
      </c>
      <c r="BP270">
        <f>('broad money'!BP270/100)*nGDP!BP270</f>
        <v>8259196103.7714443</v>
      </c>
      <c r="BQ270">
        <f>('broad money'!BQ270/100)*nGDP!BQ270</f>
        <v>0</v>
      </c>
    </row>
    <row r="271" spans="1:69" x14ac:dyDescent="0.35">
      <c r="A271" t="s">
        <v>814</v>
      </c>
      <c r="B271" t="s">
        <v>815</v>
      </c>
      <c r="C271" t="s">
        <v>816</v>
      </c>
      <c r="D271" t="s">
        <v>817</v>
      </c>
      <c r="E271">
        <f>('broad money'!E271/100)*nGDP!E271</f>
        <v>0</v>
      </c>
      <c r="F271">
        <f>('broad money'!F271/100)*nGDP!F271</f>
        <v>0</v>
      </c>
      <c r="G271">
        <f>('broad money'!G271/100)*nGDP!G271</f>
        <v>0</v>
      </c>
      <c r="H271">
        <f>('broad money'!H271/100)*nGDP!H271</f>
        <v>0</v>
      </c>
      <c r="I271">
        <f>('broad money'!I271/100)*nGDP!I271</f>
        <v>0</v>
      </c>
      <c r="J271">
        <f>('broad money'!J271/100)*nGDP!J271</f>
        <v>0</v>
      </c>
      <c r="K271">
        <f>('broad money'!K271/100)*nGDP!K271</f>
        <v>0</v>
      </c>
      <c r="L271">
        <f>('broad money'!L271/100)*nGDP!L271</f>
        <v>0</v>
      </c>
      <c r="M271">
        <f>('broad money'!M271/100)*nGDP!M271</f>
        <v>0</v>
      </c>
      <c r="N271">
        <f>('broad money'!N271/100)*nGDP!N271</f>
        <v>0</v>
      </c>
      <c r="O271">
        <f>('broad money'!O271/100)*nGDP!O271</f>
        <v>0</v>
      </c>
      <c r="P271">
        <f>('broad money'!P271/100)*nGDP!P271</f>
        <v>0</v>
      </c>
      <c r="Q271">
        <f>('broad money'!Q271/100)*nGDP!Q271</f>
        <v>0</v>
      </c>
      <c r="R271">
        <f>('broad money'!R271/100)*nGDP!R271</f>
        <v>0</v>
      </c>
      <c r="S271">
        <f>('broad money'!S271/100)*nGDP!S271</f>
        <v>0</v>
      </c>
      <c r="T271">
        <f>('broad money'!T271/100)*nGDP!T271</f>
        <v>0</v>
      </c>
      <c r="U271">
        <f>('broad money'!U271/100)*nGDP!U271</f>
        <v>0</v>
      </c>
      <c r="V271">
        <f>('broad money'!V271/100)*nGDP!V271</f>
        <v>0</v>
      </c>
      <c r="W271">
        <f>('broad money'!W271/100)*nGDP!W271</f>
        <v>0</v>
      </c>
      <c r="X271">
        <f>('broad money'!X271/100)*nGDP!X271</f>
        <v>666600053.67354119</v>
      </c>
      <c r="Y271">
        <f>('broad money'!Y271/100)*nGDP!Y271</f>
        <v>1209800097.4111178</v>
      </c>
      <c r="Z271">
        <f>('broad money'!Z271/100)*nGDP!Z271</f>
        <v>1399400112.6774035</v>
      </c>
      <c r="AA271">
        <f>('broad money'!AA271/100)*nGDP!AA271</f>
        <v>1746400140.6172762</v>
      </c>
      <c r="AB271">
        <f>('broad money'!AB271/100)*nGDP!AB271</f>
        <v>1677557680.8654406</v>
      </c>
      <c r="AC271">
        <f>('broad money'!AC271/100)*nGDP!AC271</f>
        <v>1845200148.5724921</v>
      </c>
      <c r="AD271">
        <f>('broad money'!AD271/100)*nGDP!AD271</f>
        <v>2172700174.9422593</v>
      </c>
      <c r="AE271">
        <f>('broad money'!AE271/100)*nGDP!AE271</f>
        <v>2264500182.3338408</v>
      </c>
      <c r="AF271">
        <f>('broad money'!AF271/100)*nGDP!AF271</f>
        <v>2878500231.7721157</v>
      </c>
      <c r="AG271">
        <f>('broad money'!AG271/100)*nGDP!AG271</f>
        <v>3477100279.9704137</v>
      </c>
      <c r="AH271">
        <f>('broad money'!AH271/100)*nGDP!AH271</f>
        <v>4320500347.8796024</v>
      </c>
      <c r="AI271">
        <f>('broad money'!AI271/100)*nGDP!AI271</f>
        <v>2032325437.7453163</v>
      </c>
      <c r="AJ271">
        <f>('broad money'!AJ271/100)*nGDP!AJ271</f>
        <v>1471557889.5757041</v>
      </c>
      <c r="AK271">
        <f>('broad money'!AK271/100)*nGDP!AK271</f>
        <v>1115214097.0819957</v>
      </c>
      <c r="AL271">
        <f>('broad money'!AL271/100)*nGDP!AL271</f>
        <v>1503600216.3100748</v>
      </c>
      <c r="AM271">
        <f>('broad money'!AM271/100)*nGDP!AM271</f>
        <v>1613411248.3774912</v>
      </c>
      <c r="AN271">
        <f>('broad money'!AN271/100)*nGDP!AN271</f>
        <v>1904967131.7780035</v>
      </c>
      <c r="AO271">
        <f>('broad money'!AO271/100)*nGDP!AO271</f>
        <v>2200541959.5086908</v>
      </c>
      <c r="AP271">
        <f>('broad money'!AP271/100)*nGDP!AP271</f>
        <v>2565970567.2625046</v>
      </c>
      <c r="AQ271">
        <f>('broad money'!AQ271/100)*nGDP!AQ271</f>
        <v>1460473697.5260515</v>
      </c>
      <c r="AR271">
        <f>('broad money'!AR271/100)*nGDP!AR271</f>
        <v>1226721087.5885661</v>
      </c>
      <c r="AS271">
        <f>('broad money'!AS271/100)*nGDP!AS271</f>
        <v>1786923880.061044</v>
      </c>
      <c r="AT271">
        <f>('broad money'!AT271/100)*nGDP!AT271</f>
        <v>3293789173.8412666</v>
      </c>
      <c r="AU271">
        <f>('broad money'!AU271/100)*nGDP!AU271</f>
        <v>9611410353.6545792</v>
      </c>
      <c r="AV271">
        <f>('broad money'!AV271/100)*nGDP!AV271</f>
        <v>4020224213.4396439</v>
      </c>
      <c r="AW271">
        <f>('broad money'!AW271/100)*nGDP!AW271</f>
        <v>1821758439.9513917</v>
      </c>
      <c r="AX271">
        <f>('broad money'!AX271/100)*nGDP!AX271</f>
        <v>2612908765.1277356</v>
      </c>
      <c r="AY271">
        <f>('broad money'!AY271/100)*nGDP!AY271</f>
        <v>0</v>
      </c>
      <c r="AZ271">
        <f>('broad money'!AZ271/100)*nGDP!AZ271</f>
        <v>0</v>
      </c>
      <c r="BA271">
        <f>('broad money'!BA271/100)*nGDP!BA271</f>
        <v>0</v>
      </c>
      <c r="BB271">
        <f>('broad money'!BB271/100)*nGDP!BB271</f>
        <v>1380450150.4315856</v>
      </c>
      <c r="BC271">
        <f>('broad money'!BC271/100)*nGDP!BC271</f>
        <v>2223532320.7251782</v>
      </c>
      <c r="BD271">
        <f>('broad money'!BD271/100)*nGDP!BD271</f>
        <v>2917114267.4012632</v>
      </c>
      <c r="BE271">
        <f>('broad money'!BE271/100)*nGDP!BE271</f>
        <v>3718727521.0158248</v>
      </c>
      <c r="BF271">
        <f>('broad money'!BF271/100)*nGDP!BF271</f>
        <v>3887978729.0836678</v>
      </c>
      <c r="BG271">
        <f>('broad money'!BG271/100)*nGDP!BG271</f>
        <v>4377131625.0452604</v>
      </c>
      <c r="BH271">
        <f>('broad money'!BH271/100)*nGDP!BH271</f>
        <v>4736139359.6503735</v>
      </c>
      <c r="BI271">
        <f>('broad money'!BI271/100)*nGDP!BI271</f>
        <v>5638281472.4571314</v>
      </c>
      <c r="BJ271">
        <f>('broad money'!BJ271/100)*nGDP!BJ271</f>
        <v>6236858470.4118729</v>
      </c>
      <c r="BK271">
        <f>('broad money'!BK271/100)*nGDP!BK271</f>
        <v>4911390918.0962372</v>
      </c>
      <c r="BL271">
        <f>('broad money'!BL271/100)*nGDP!BL271</f>
        <v>4244222840.3183513</v>
      </c>
      <c r="BM271">
        <f>('broad money'!BM271/100)*nGDP!BM271</f>
        <v>3995765915.8777633</v>
      </c>
      <c r="BN271">
        <f>('broad money'!BN271/100)*nGDP!BN271</f>
        <v>4059355409.952661</v>
      </c>
      <c r="BO271">
        <f>('broad money'!BO271/100)*nGDP!BO271</f>
        <v>6170416437.5975542</v>
      </c>
      <c r="BP271">
        <f>('broad money'!BP271/100)*nGDP!BP271</f>
        <v>4984067915.7028904</v>
      </c>
      <c r="BQ271">
        <f>('broad money'!BQ271/100)*nGDP!BQ271</f>
        <v>0</v>
      </c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0D8D-28AD-43CF-805F-1255EE15B6C5}">
  <dimension ref="A1:BQ271"/>
  <sheetViews>
    <sheetView workbookViewId="0">
      <selection activeCell="B1" sqref="B1"/>
    </sheetView>
  </sheetViews>
  <sheetFormatPr defaultRowHeight="14.5" x14ac:dyDescent="0.35"/>
  <cols>
    <col min="2" max="2" width="9.54296875" bestFit="1" customWidth="1"/>
    <col min="3" max="3" width="48.08984375" customWidth="1"/>
    <col min="4" max="4" width="33.54296875" customWidth="1"/>
    <col min="5" max="17" width="8.816406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44</v>
      </c>
      <c r="D6" t="s">
        <v>45</v>
      </c>
      <c r="AE6">
        <v>43.309389085351597</v>
      </c>
      <c r="AF6">
        <v>44.8650493772939</v>
      </c>
      <c r="AG6">
        <v>46.259652153846197</v>
      </c>
      <c r="AH6">
        <v>48.092710768379298</v>
      </c>
      <c r="AI6">
        <v>50.867597614870597</v>
      </c>
      <c r="AJ6">
        <v>53.723741918853101</v>
      </c>
      <c r="AK6">
        <v>55.777243372267399</v>
      </c>
      <c r="AL6">
        <v>58.733612443698703</v>
      </c>
      <c r="AM6">
        <v>62.426767522941702</v>
      </c>
      <c r="AN6">
        <v>64.534193745571997</v>
      </c>
      <c r="AO6">
        <v>66.637677028924401</v>
      </c>
      <c r="AP6">
        <v>69.106095018965206</v>
      </c>
      <c r="AQ6">
        <v>73.662225657321699</v>
      </c>
      <c r="AR6">
        <v>75.275473083404407</v>
      </c>
      <c r="AS6">
        <v>76.055402864254205</v>
      </c>
      <c r="AT6">
        <v>73.898850081178296</v>
      </c>
      <c r="AU6">
        <v>77.176033616462306</v>
      </c>
      <c r="AV6">
        <v>79.529166537612397</v>
      </c>
      <c r="AW6">
        <v>81.763864309584307</v>
      </c>
      <c r="AX6">
        <v>85.907245868357293</v>
      </c>
      <c r="AY6">
        <v>88.900551721375393</v>
      </c>
      <c r="AZ6">
        <v>93.493948077557206</v>
      </c>
      <c r="BA6">
        <v>97.479079934100596</v>
      </c>
      <c r="BB6">
        <v>99.139422043643293</v>
      </c>
      <c r="BC6">
        <v>97.926543860050899</v>
      </c>
      <c r="BD6">
        <v>101.849162176143</v>
      </c>
      <c r="BE6">
        <v>102.03659794059401</v>
      </c>
      <c r="BF6">
        <v>100</v>
      </c>
      <c r="BG6">
        <v>103.958897410193</v>
      </c>
      <c r="BH6">
        <v>111.060627987948</v>
      </c>
      <c r="BI6">
        <v>109.946912346958</v>
      </c>
      <c r="BJ6">
        <v>106.45261608295201</v>
      </c>
      <c r="BK6">
        <v>110.13803609602699</v>
      </c>
      <c r="BL6">
        <v>116.76594253679001</v>
      </c>
      <c r="BM6">
        <v>115.654945180086</v>
      </c>
      <c r="BN6">
        <v>109.973251540577</v>
      </c>
      <c r="BO6">
        <v>113.445414349983</v>
      </c>
      <c r="BP6">
        <v>121.056990382611</v>
      </c>
    </row>
    <row r="7" spans="1:69" x14ac:dyDescent="0.35">
      <c r="A7" t="s">
        <v>46</v>
      </c>
      <c r="B7" t="s">
        <v>47</v>
      </c>
      <c r="C7" t="s">
        <v>44</v>
      </c>
      <c r="D7" t="s">
        <v>45</v>
      </c>
    </row>
    <row r="8" spans="1:69" x14ac:dyDescent="0.35">
      <c r="A8" t="s">
        <v>48</v>
      </c>
      <c r="B8" t="s">
        <v>49</v>
      </c>
      <c r="C8" t="s">
        <v>44</v>
      </c>
      <c r="D8" t="s">
        <v>45</v>
      </c>
      <c r="AS8">
        <v>39.939961007148398</v>
      </c>
      <c r="AT8">
        <v>35.2372159072264</v>
      </c>
      <c r="AU8">
        <v>37.395679330065697</v>
      </c>
      <c r="AV8">
        <v>41.754234840413801</v>
      </c>
      <c r="AW8">
        <v>46.460535051461001</v>
      </c>
      <c r="AX8">
        <v>51.530668031886897</v>
      </c>
      <c r="AY8">
        <v>55.240747969765003</v>
      </c>
      <c r="AZ8">
        <v>67.685248995838407</v>
      </c>
      <c r="BA8">
        <v>69.104127256232701</v>
      </c>
      <c r="BB8">
        <v>67.609125507612802</v>
      </c>
      <c r="BC8">
        <v>70.188163705238296</v>
      </c>
      <c r="BD8">
        <v>81.834729079401498</v>
      </c>
      <c r="BE8">
        <v>87.810101702703193</v>
      </c>
      <c r="BF8">
        <v>92.044994536514196</v>
      </c>
      <c r="BG8">
        <v>92.5668386097134</v>
      </c>
      <c r="BH8">
        <v>94.8324703031589</v>
      </c>
      <c r="BI8">
        <v>92.748501668619795</v>
      </c>
      <c r="BJ8">
        <v>94.977856767937098</v>
      </c>
      <c r="BK8">
        <v>96.945179253357793</v>
      </c>
      <c r="BL8">
        <v>103.26743958228801</v>
      </c>
      <c r="BM8">
        <v>110.45789589958299</v>
      </c>
      <c r="BN8">
        <v>113.593791422896</v>
      </c>
      <c r="BO8">
        <v>124.27869531873399</v>
      </c>
      <c r="BP8">
        <v>127.912184470938</v>
      </c>
    </row>
    <row r="9" spans="1:69" x14ac:dyDescent="0.35">
      <c r="A9" t="s">
        <v>50</v>
      </c>
      <c r="B9" t="s">
        <v>51</v>
      </c>
      <c r="C9" t="s">
        <v>44</v>
      </c>
      <c r="D9" t="s">
        <v>45</v>
      </c>
    </row>
    <row r="10" spans="1:69" x14ac:dyDescent="0.35">
      <c r="A10" t="s">
        <v>52</v>
      </c>
      <c r="B10" t="s">
        <v>53</v>
      </c>
      <c r="C10" t="s">
        <v>44</v>
      </c>
      <c r="D10" t="s">
        <v>45</v>
      </c>
      <c r="Y10" s="17" t="s">
        <v>54</v>
      </c>
      <c r="Z10" s="17" t="s">
        <v>55</v>
      </c>
      <c r="AA10" s="17" t="s">
        <v>55</v>
      </c>
      <c r="AB10" s="17" t="s">
        <v>56</v>
      </c>
      <c r="AC10" s="17" t="s">
        <v>57</v>
      </c>
      <c r="AD10" s="17" t="s">
        <v>58</v>
      </c>
      <c r="AE10" s="17" t="s">
        <v>59</v>
      </c>
      <c r="AF10" s="17" t="s">
        <v>60</v>
      </c>
      <c r="AG10" s="17" t="s">
        <v>61</v>
      </c>
      <c r="AH10" s="17" t="s">
        <v>62</v>
      </c>
      <c r="AI10" s="17" t="s">
        <v>63</v>
      </c>
      <c r="AJ10" s="17" t="s">
        <v>64</v>
      </c>
      <c r="AK10" s="17" t="s">
        <v>65</v>
      </c>
      <c r="AL10" s="17" t="s">
        <v>66</v>
      </c>
      <c r="AM10">
        <v>1.8640242482500101E-4</v>
      </c>
      <c r="AN10">
        <v>3.58916964763739E-3</v>
      </c>
      <c r="AO10">
        <v>0.17588839434496401</v>
      </c>
      <c r="AP10">
        <v>0.34377918240954902</v>
      </c>
      <c r="AQ10">
        <v>0.47908842828388598</v>
      </c>
      <c r="AR10">
        <v>3.1500117486577599</v>
      </c>
      <c r="AS10">
        <v>16.3176590936026</v>
      </c>
      <c r="AT10">
        <v>33.671836371729697</v>
      </c>
      <c r="AU10">
        <v>100</v>
      </c>
      <c r="AV10">
        <v>193.92656690673101</v>
      </c>
      <c r="AW10">
        <v>258.78258213322601</v>
      </c>
      <c r="AX10">
        <v>368.43975853229603</v>
      </c>
      <c r="AY10">
        <v>431.50067386319301</v>
      </c>
      <c r="AZ10">
        <v>450.09158789122102</v>
      </c>
      <c r="BA10">
        <v>537.25530559608603</v>
      </c>
      <c r="BB10">
        <v>447.19981755574702</v>
      </c>
      <c r="BC10">
        <v>591.51329659568796</v>
      </c>
      <c r="BD10">
        <v>779.44570794042897</v>
      </c>
      <c r="BE10">
        <v>836.00033918843701</v>
      </c>
      <c r="BF10">
        <v>859.74044251697001</v>
      </c>
      <c r="BG10">
        <v>890.35480901378105</v>
      </c>
      <c r="BH10">
        <v>859.02869588617</v>
      </c>
      <c r="BI10">
        <v>1046.0756278831</v>
      </c>
      <c r="BJ10">
        <v>1282.64054748492</v>
      </c>
      <c r="BK10">
        <v>1643.92310662772</v>
      </c>
      <c r="BL10">
        <v>1959.3426960122499</v>
      </c>
      <c r="BM10">
        <v>2170.2288132286299</v>
      </c>
      <c r="BN10">
        <v>3012.7924109136102</v>
      </c>
      <c r="BO10">
        <v>3425.8641471183701</v>
      </c>
      <c r="BP10">
        <v>4028.8210108998201</v>
      </c>
      <c r="BQ10">
        <v>5045.6637170343301</v>
      </c>
    </row>
    <row r="11" spans="1:69" x14ac:dyDescent="0.35">
      <c r="A11" t="s">
        <v>67</v>
      </c>
      <c r="B11" t="s">
        <v>68</v>
      </c>
      <c r="C11" t="s">
        <v>44</v>
      </c>
      <c r="D11" t="s">
        <v>45</v>
      </c>
      <c r="Y11">
        <v>2.3399470106356399</v>
      </c>
      <c r="Z11">
        <v>2.2898821599045802</v>
      </c>
      <c r="AA11">
        <v>2.2894764134034702</v>
      </c>
      <c r="AB11">
        <v>2.2890928077008299</v>
      </c>
      <c r="AC11">
        <v>2.2884436150828602</v>
      </c>
      <c r="AD11">
        <v>2.2964811404767</v>
      </c>
      <c r="AE11">
        <v>2.24096829202028</v>
      </c>
      <c r="AF11">
        <v>2.2409614325749798</v>
      </c>
      <c r="AG11">
        <v>2.2409484668366302</v>
      </c>
      <c r="AH11">
        <v>2.2410309149198602</v>
      </c>
      <c r="AI11">
        <v>2.23136380647203</v>
      </c>
      <c r="AJ11">
        <v>3.02381585913633</v>
      </c>
      <c r="AK11">
        <v>10.0688429227288</v>
      </c>
      <c r="AL11">
        <v>22.720426040517701</v>
      </c>
      <c r="AM11">
        <v>30.863989111313899</v>
      </c>
      <c r="AN11">
        <v>41.2086975278892</v>
      </c>
      <c r="AO11">
        <v>48.187147159346097</v>
      </c>
      <c r="AP11">
        <v>54.333869775988902</v>
      </c>
      <c r="AQ11">
        <v>58.601879242587898</v>
      </c>
      <c r="AR11">
        <v>60.233986758124097</v>
      </c>
      <c r="AS11">
        <v>63.799581855320596</v>
      </c>
      <c r="AT11">
        <v>66.202239216648707</v>
      </c>
      <c r="AU11">
        <v>68.786696127096107</v>
      </c>
      <c r="AV11">
        <v>72.183034125309305</v>
      </c>
      <c r="AW11">
        <v>74.417363615793207</v>
      </c>
      <c r="AX11">
        <v>76.756826036651006</v>
      </c>
      <c r="AY11">
        <v>78.817568989598996</v>
      </c>
      <c r="AZ11">
        <v>82.876333112077603</v>
      </c>
      <c r="BA11">
        <v>85.775876927749806</v>
      </c>
      <c r="BB11">
        <v>87.980608679448807</v>
      </c>
      <c r="BC11">
        <v>91.611958937836306</v>
      </c>
      <c r="BD11">
        <v>93.164590907555194</v>
      </c>
      <c r="BE11">
        <v>93.375832105938201</v>
      </c>
      <c r="BF11">
        <v>93.705041474145503</v>
      </c>
      <c r="BG11">
        <v>95.057599288750595</v>
      </c>
      <c r="BH11">
        <v>95.791041187287107</v>
      </c>
      <c r="BI11">
        <v>94.963152533278404</v>
      </c>
      <c r="BJ11">
        <v>97.550964140451597</v>
      </c>
      <c r="BK11">
        <v>98.968659840257004</v>
      </c>
      <c r="BL11">
        <v>99.958972767327296</v>
      </c>
      <c r="BM11">
        <v>100</v>
      </c>
      <c r="BN11">
        <v>103.444391100408</v>
      </c>
      <c r="BO11">
        <v>113.64564559118401</v>
      </c>
      <c r="BP11">
        <v>120.539449655875</v>
      </c>
      <c r="BQ11">
        <v>123.780604126821</v>
      </c>
    </row>
    <row r="12" spans="1:69" x14ac:dyDescent="0.35">
      <c r="A12" t="s">
        <v>69</v>
      </c>
      <c r="B12" t="s">
        <v>70</v>
      </c>
      <c r="C12" t="s">
        <v>44</v>
      </c>
      <c r="D12" t="s">
        <v>45</v>
      </c>
      <c r="O12">
        <v>4.331394991372</v>
      </c>
      <c r="P12">
        <v>4.6712306547908096</v>
      </c>
      <c r="Q12">
        <v>5.0691297102812802</v>
      </c>
      <c r="R12">
        <v>5.6697928801705704</v>
      </c>
      <c r="S12">
        <v>6.5738527744244504</v>
      </c>
      <c r="T12">
        <v>7.6770632966231096</v>
      </c>
      <c r="U12">
        <v>8.9430000719630591</v>
      </c>
      <c r="V12">
        <v>11.034150056031001</v>
      </c>
      <c r="W12">
        <v>13.3106101239855</v>
      </c>
      <c r="X12">
        <v>15.5643212394939</v>
      </c>
      <c r="Y12">
        <v>17.642907366693098</v>
      </c>
      <c r="Z12">
        <v>19.8220134120956</v>
      </c>
      <c r="AA12">
        <v>22.514308611376599</v>
      </c>
      <c r="AB12">
        <v>25.189962023197801</v>
      </c>
      <c r="AC12">
        <v>27.926784490987799</v>
      </c>
      <c r="AD12">
        <v>30.327221131037501</v>
      </c>
      <c r="AE12">
        <v>33.626463473968599</v>
      </c>
      <c r="AF12">
        <v>35.625287318848201</v>
      </c>
      <c r="AG12">
        <v>37.7400489048485</v>
      </c>
      <c r="AH12">
        <v>40.3426808440353</v>
      </c>
      <c r="AI12">
        <v>43.298283956295798</v>
      </c>
      <c r="AJ12">
        <v>46.3010841835154</v>
      </c>
      <c r="AK12">
        <v>49.408242969283002</v>
      </c>
      <c r="AL12">
        <v>51.650009652433901</v>
      </c>
      <c r="AM12">
        <v>53.653956850034</v>
      </c>
      <c r="AN12">
        <v>56.300771489220502</v>
      </c>
      <c r="AO12">
        <v>56.749588700968701</v>
      </c>
      <c r="AP12">
        <v>58.014060510597098</v>
      </c>
      <c r="AQ12">
        <v>58.884012584645603</v>
      </c>
      <c r="AR12">
        <v>60.492711752163203</v>
      </c>
      <c r="AS12">
        <v>77.879256499603301</v>
      </c>
      <c r="AT12">
        <v>80.278354393346206</v>
      </c>
      <c r="AU12">
        <v>82.878997188253706</v>
      </c>
      <c r="AV12">
        <v>85.512464241928896</v>
      </c>
      <c r="AW12">
        <v>88.114115975329497</v>
      </c>
      <c r="AX12">
        <v>91.106561344754795</v>
      </c>
      <c r="AY12">
        <v>94.256282885508796</v>
      </c>
      <c r="AZ12">
        <v>97.283066412434906</v>
      </c>
      <c r="BA12">
        <v>99.495612470571402</v>
      </c>
      <c r="BB12">
        <v>99.627082124803195</v>
      </c>
      <c r="BC12">
        <v>100</v>
      </c>
      <c r="BD12">
        <v>100.19676415203099</v>
      </c>
      <c r="BE12">
        <v>100.371664523226</v>
      </c>
      <c r="BF12">
        <v>100.821823609818</v>
      </c>
      <c r="BG12">
        <v>100.73711380268099</v>
      </c>
      <c r="BH12">
        <v>101.40257205421599</v>
      </c>
      <c r="BI12">
        <v>101.755245516619</v>
      </c>
      <c r="BJ12">
        <v>102.911703389108</v>
      </c>
      <c r="BK12">
        <v>103.953662239379</v>
      </c>
      <c r="BL12">
        <v>105.382768858012</v>
      </c>
      <c r="BM12">
        <v>106.55650746205799</v>
      </c>
      <c r="BN12">
        <v>109.283140047975</v>
      </c>
      <c r="BO12">
        <v>113.91308667558501</v>
      </c>
      <c r="BP12">
        <v>121.08459989899799</v>
      </c>
      <c r="BQ12">
        <v>124.891082482851</v>
      </c>
    </row>
    <row r="13" spans="1:69" x14ac:dyDescent="0.35">
      <c r="A13" t="s">
        <v>71</v>
      </c>
      <c r="B13" t="s">
        <v>72</v>
      </c>
      <c r="C13" t="s">
        <v>44</v>
      </c>
      <c r="D13" t="s">
        <v>45</v>
      </c>
    </row>
    <row r="14" spans="1:69" x14ac:dyDescent="0.35">
      <c r="A14" t="s">
        <v>73</v>
      </c>
      <c r="B14" t="s">
        <v>74</v>
      </c>
      <c r="C14" t="s">
        <v>44</v>
      </c>
      <c r="D14" t="s">
        <v>45</v>
      </c>
      <c r="O14">
        <v>6.1694721087081303</v>
      </c>
      <c r="P14">
        <v>6.1694721091460698</v>
      </c>
      <c r="Q14">
        <v>6.1694721093625802</v>
      </c>
      <c r="R14">
        <v>9.5165851390801794</v>
      </c>
      <c r="S14">
        <v>22.674548125034601</v>
      </c>
      <c r="T14">
        <v>26.982919967950501</v>
      </c>
      <c r="U14">
        <v>30.1599783741969</v>
      </c>
      <c r="V14">
        <v>31.745113274691299</v>
      </c>
      <c r="W14">
        <v>30.582889283333301</v>
      </c>
      <c r="X14">
        <v>32.739295089845903</v>
      </c>
      <c r="Y14">
        <v>35.854758564497097</v>
      </c>
      <c r="Z14">
        <v>38.384126764371402</v>
      </c>
      <c r="AA14">
        <v>38.888059961461799</v>
      </c>
      <c r="AB14">
        <v>37.481083256062</v>
      </c>
      <c r="AC14">
        <v>35.195686503467002</v>
      </c>
      <c r="AD14">
        <v>35.456322137857903</v>
      </c>
      <c r="AE14">
        <v>34.854101719376999</v>
      </c>
      <c r="AF14">
        <v>36.138679195399497</v>
      </c>
      <c r="AG14">
        <v>36.9991576738418</v>
      </c>
      <c r="AH14">
        <v>37.647115267890001</v>
      </c>
      <c r="AI14">
        <v>38.902985572088802</v>
      </c>
      <c r="AJ14">
        <v>39.218429933722099</v>
      </c>
      <c r="AK14">
        <v>39.927038770887997</v>
      </c>
      <c r="AL14">
        <v>40.437320824350302</v>
      </c>
      <c r="AM14">
        <v>40.331182996838699</v>
      </c>
      <c r="AN14">
        <v>41.907115808590902</v>
      </c>
      <c r="AO14">
        <v>44.326432000885703</v>
      </c>
      <c r="AP14">
        <v>43.904311072674702</v>
      </c>
      <c r="AQ14">
        <v>42.036426167354101</v>
      </c>
      <c r="AR14">
        <v>45.585720299442301</v>
      </c>
      <c r="AS14">
        <v>50.809632234104797</v>
      </c>
      <c r="AT14">
        <v>49.615957642759703</v>
      </c>
      <c r="AU14">
        <v>51.486895795800997</v>
      </c>
      <c r="AV14">
        <v>53.583651639923502</v>
      </c>
      <c r="AW14">
        <v>58.139024020378898</v>
      </c>
      <c r="AX14">
        <v>67.747257577712006</v>
      </c>
      <c r="AY14">
        <v>75.851285666724905</v>
      </c>
      <c r="AZ14">
        <v>85.358455981015197</v>
      </c>
      <c r="BA14">
        <v>101.178240015817</v>
      </c>
      <c r="BB14">
        <v>85.816368184666302</v>
      </c>
      <c r="BC14">
        <v>100</v>
      </c>
      <c r="BD14">
        <v>113.16721937262</v>
      </c>
      <c r="BE14">
        <v>118.463134171486</v>
      </c>
      <c r="BF14">
        <v>117.338533638152</v>
      </c>
      <c r="BG14">
        <v>116.554654320206</v>
      </c>
      <c r="BH14">
        <v>97.594701678695898</v>
      </c>
      <c r="BI14">
        <v>92.1982235222969</v>
      </c>
      <c r="BJ14">
        <v>96.795423462116005</v>
      </c>
      <c r="BK14">
        <v>104.47783232997099</v>
      </c>
      <c r="BL14">
        <v>101.140382628437</v>
      </c>
      <c r="BM14">
        <v>88.971874411597099</v>
      </c>
      <c r="BN14">
        <v>101.288936373193</v>
      </c>
      <c r="BO14">
        <v>114.081621354238</v>
      </c>
      <c r="BP14">
        <v>112.59376866764801</v>
      </c>
      <c r="BQ14">
        <v>113.355436362414</v>
      </c>
    </row>
    <row r="15" spans="1:69" x14ac:dyDescent="0.35">
      <c r="A15" t="s">
        <v>75</v>
      </c>
      <c r="B15" t="s">
        <v>76</v>
      </c>
      <c r="C15" t="s">
        <v>44</v>
      </c>
      <c r="D15" t="s">
        <v>45</v>
      </c>
      <c r="E15" s="17" t="s">
        <v>77</v>
      </c>
      <c r="F15" s="17" t="s">
        <v>78</v>
      </c>
      <c r="G15" s="17" t="s">
        <v>79</v>
      </c>
      <c r="H15" s="17" t="s">
        <v>80</v>
      </c>
      <c r="I15" s="17" t="s">
        <v>81</v>
      </c>
      <c r="J15" s="17" t="s">
        <v>82</v>
      </c>
      <c r="K15" s="17" t="s">
        <v>83</v>
      </c>
      <c r="L15" s="17" t="s">
        <v>84</v>
      </c>
      <c r="M15" s="17" t="s">
        <v>85</v>
      </c>
      <c r="N15" s="17" t="s">
        <v>86</v>
      </c>
      <c r="O15" s="17" t="s">
        <v>87</v>
      </c>
      <c r="P15" s="17" t="s">
        <v>88</v>
      </c>
      <c r="Q15" s="17" t="s">
        <v>89</v>
      </c>
      <c r="R15" s="17" t="s">
        <v>90</v>
      </c>
      <c r="S15" s="17" t="s">
        <v>91</v>
      </c>
      <c r="T15" s="17" t="s">
        <v>92</v>
      </c>
      <c r="U15" s="17" t="s">
        <v>93</v>
      </c>
      <c r="V15" s="17" t="s">
        <v>94</v>
      </c>
      <c r="W15" s="17" t="s">
        <v>95</v>
      </c>
      <c r="X15" s="17" t="s">
        <v>96</v>
      </c>
      <c r="Y15" s="17" t="s">
        <v>97</v>
      </c>
      <c r="Z15" s="17" t="s">
        <v>98</v>
      </c>
      <c r="AA15" s="17" t="s">
        <v>99</v>
      </c>
      <c r="AB15" s="17" t="s">
        <v>100</v>
      </c>
      <c r="AC15">
        <v>2.27079944709636E-4</v>
      </c>
      <c r="AD15">
        <v>1.60647138692226E-3</v>
      </c>
      <c r="AE15">
        <v>2.8481490536017202E-3</v>
      </c>
      <c r="AF15">
        <v>6.4806760227660003E-3</v>
      </c>
      <c r="AG15">
        <v>3.1188016452585701E-2</v>
      </c>
      <c r="AH15">
        <v>0.98120342610259104</v>
      </c>
      <c r="AI15">
        <v>21.373719250269701</v>
      </c>
      <c r="AJ15">
        <v>51.404303205225297</v>
      </c>
      <c r="AK15">
        <v>59.665999493437901</v>
      </c>
      <c r="AL15">
        <v>57.541236225240702</v>
      </c>
      <c r="AM15">
        <v>59.180781521561997</v>
      </c>
      <c r="AN15">
        <v>61.0539262799835</v>
      </c>
      <c r="AO15">
        <v>61.021948982906402</v>
      </c>
      <c r="AP15">
        <v>60.738860148682299</v>
      </c>
      <c r="AQ15">
        <v>59.7030927427165</v>
      </c>
      <c r="AR15">
        <v>58.606610582543198</v>
      </c>
      <c r="AS15">
        <v>59.214529394292001</v>
      </c>
      <c r="AT15">
        <v>58.565675696624297</v>
      </c>
      <c r="AU15">
        <v>76.460537411274899</v>
      </c>
      <c r="AV15">
        <v>84.485608346643204</v>
      </c>
      <c r="AW15">
        <v>99.999999896931698</v>
      </c>
      <c r="AX15">
        <v>110.317511084538</v>
      </c>
      <c r="AY15">
        <v>125.47629818382001</v>
      </c>
      <c r="AZ15">
        <v>144.222363056105</v>
      </c>
      <c r="BA15">
        <v>177.640364739783</v>
      </c>
      <c r="BB15">
        <v>204.95727717064099</v>
      </c>
      <c r="BC15">
        <v>247.82434639548401</v>
      </c>
      <c r="BD15">
        <v>306.56732140841598</v>
      </c>
      <c r="BE15">
        <v>374.977453364052</v>
      </c>
      <c r="BF15">
        <v>464.780047776689</v>
      </c>
      <c r="BG15">
        <v>652.00726257167901</v>
      </c>
      <c r="BH15">
        <v>825.31073821073096</v>
      </c>
      <c r="BI15">
        <v>1164.6733967392499</v>
      </c>
      <c r="BJ15">
        <v>1467.5627776907399</v>
      </c>
      <c r="BK15">
        <v>2084.4332574087998</v>
      </c>
      <c r="BL15">
        <v>3109.8822685032201</v>
      </c>
      <c r="BM15">
        <v>4356.4191087012996</v>
      </c>
      <c r="BN15">
        <v>6700.2635410437597</v>
      </c>
      <c r="BO15">
        <v>11382.145337682599</v>
      </c>
      <c r="BP15">
        <v>26790.027581342001</v>
      </c>
      <c r="BQ15">
        <v>82492.351478397293</v>
      </c>
    </row>
    <row r="16" spans="1:69" x14ac:dyDescent="0.35">
      <c r="A16" t="s">
        <v>101</v>
      </c>
      <c r="B16" t="s">
        <v>102</v>
      </c>
      <c r="C16" t="s">
        <v>44</v>
      </c>
      <c r="D16" t="s">
        <v>45</v>
      </c>
      <c r="AI16">
        <v>1.92948040175913E-3</v>
      </c>
      <c r="AJ16">
        <v>3.4612197258734999E-3</v>
      </c>
      <c r="AK16">
        <v>2.3148890037827601E-2</v>
      </c>
      <c r="AL16">
        <v>0.34518850335505702</v>
      </c>
      <c r="AM16">
        <v>14.5231047518872</v>
      </c>
      <c r="AN16">
        <v>37.9291093241536</v>
      </c>
      <c r="AO16">
        <v>45.360093301755001</v>
      </c>
      <c r="AP16">
        <v>53.405156952492298</v>
      </c>
      <c r="AQ16">
        <v>59.118706470802302</v>
      </c>
      <c r="AR16">
        <v>59.150514747478098</v>
      </c>
      <c r="AS16">
        <v>58.337978323532099</v>
      </c>
      <c r="AT16">
        <v>60.687814286690397</v>
      </c>
      <c r="AU16">
        <v>62.118468225404897</v>
      </c>
      <c r="AV16">
        <v>64.974995756978501</v>
      </c>
      <c r="AW16">
        <v>69.054512012036</v>
      </c>
      <c r="AX16">
        <v>71.270303269639598</v>
      </c>
      <c r="AY16">
        <v>74.561574789255303</v>
      </c>
      <c r="AZ16">
        <v>77.7512261584953</v>
      </c>
      <c r="BA16">
        <v>82.408184335457506</v>
      </c>
      <c r="BB16">
        <v>84.466125256053104</v>
      </c>
      <c r="BC16">
        <v>91.028058204747794</v>
      </c>
      <c r="BD16">
        <v>94.925470029230397</v>
      </c>
      <c r="BE16">
        <v>100</v>
      </c>
      <c r="BF16">
        <v>103.36682464224501</v>
      </c>
      <c r="BG16">
        <v>105.753753195239</v>
      </c>
      <c r="BH16">
        <v>107.03750847987899</v>
      </c>
      <c r="BI16">
        <v>107.324984550164</v>
      </c>
      <c r="BJ16">
        <v>109.633160635444</v>
      </c>
      <c r="BK16">
        <v>112.68941468526</v>
      </c>
      <c r="BL16">
        <v>113.89025860016601</v>
      </c>
      <c r="BM16">
        <v>115.94779169987</v>
      </c>
      <c r="BN16">
        <v>123.948784902119</v>
      </c>
      <c r="BO16">
        <v>133.847184301684</v>
      </c>
      <c r="BP16">
        <v>137.42492428816001</v>
      </c>
      <c r="BQ16">
        <v>139.02079669397801</v>
      </c>
    </row>
    <row r="17" spans="1:69" x14ac:dyDescent="0.35">
      <c r="A17" t="s">
        <v>103</v>
      </c>
      <c r="B17" t="s">
        <v>104</v>
      </c>
      <c r="C17" t="s">
        <v>44</v>
      </c>
      <c r="D17" t="s">
        <v>45</v>
      </c>
      <c r="AU17">
        <v>70.620689655172399</v>
      </c>
      <c r="AV17">
        <v>71.584699453551906</v>
      </c>
      <c r="AW17">
        <v>69.251700680272094</v>
      </c>
      <c r="AX17">
        <v>68.306010928961697</v>
      </c>
      <c r="AY17">
        <v>70.227920227920194</v>
      </c>
      <c r="AZ17">
        <v>72.447552447552397</v>
      </c>
      <c r="BA17">
        <v>80.459770114942501</v>
      </c>
      <c r="BB17">
        <v>101.19940029985</v>
      </c>
      <c r="BC17">
        <v>85.650224215246595</v>
      </c>
      <c r="BD17">
        <v>85.201793721973104</v>
      </c>
      <c r="BE17">
        <v>100</v>
      </c>
      <c r="BF17">
        <v>102.24358974358999</v>
      </c>
      <c r="BG17">
        <v>101.25984251968499</v>
      </c>
      <c r="BH17">
        <v>102.748091603053</v>
      </c>
      <c r="BI17">
        <v>104.192546583851</v>
      </c>
      <c r="BJ17">
        <v>102.170283806344</v>
      </c>
      <c r="BK17">
        <v>103.90243902439001</v>
      </c>
      <c r="BL17">
        <v>105.718954248366</v>
      </c>
      <c r="BM17">
        <v>112.83255086072</v>
      </c>
      <c r="BN17">
        <v>118.296529968454</v>
      </c>
      <c r="BO17">
        <v>135.03875968992199</v>
      </c>
    </row>
    <row r="18" spans="1:69" x14ac:dyDescent="0.35">
      <c r="A18" t="s">
        <v>105</v>
      </c>
      <c r="B18" t="s">
        <v>106</v>
      </c>
      <c r="C18" t="s">
        <v>44</v>
      </c>
      <c r="D18" t="s">
        <v>45</v>
      </c>
      <c r="V18">
        <v>19.7659482025804</v>
      </c>
      <c r="W18">
        <v>21.5092973804461</v>
      </c>
      <c r="X18">
        <v>24.773952647265698</v>
      </c>
      <c r="Y18">
        <v>27.681066311642301</v>
      </c>
      <c r="Z18">
        <v>30.0735902655065</v>
      </c>
      <c r="AA18">
        <v>33.535061077987301</v>
      </c>
      <c r="AB18">
        <v>35.350609432211698</v>
      </c>
      <c r="AC18">
        <v>36.835744133719103</v>
      </c>
      <c r="AD18">
        <v>39.7276636407071</v>
      </c>
      <c r="AE18">
        <v>43.036130380052001</v>
      </c>
      <c r="AF18">
        <v>47.0493079802065</v>
      </c>
      <c r="AG18">
        <v>53.037262691470303</v>
      </c>
      <c r="AH18">
        <v>55.752794512593503</v>
      </c>
      <c r="AI18">
        <v>56.922284219473198</v>
      </c>
      <c r="AJ18">
        <v>58.690854862206599</v>
      </c>
      <c r="AK18">
        <v>60.411074468900999</v>
      </c>
      <c r="AL18">
        <v>61.810080374270498</v>
      </c>
      <c r="AM18">
        <v>64.027982745996596</v>
      </c>
      <c r="AN18">
        <v>65.979634984668706</v>
      </c>
      <c r="AO18">
        <v>68.229953488372104</v>
      </c>
      <c r="AP18">
        <v>69.956324482984897</v>
      </c>
      <c r="AQ18">
        <v>71.831640644737504</v>
      </c>
      <c r="AR18">
        <v>73.276231680698501</v>
      </c>
      <c r="AS18">
        <v>74.401399512495004</v>
      </c>
      <c r="AT18">
        <v>75.936879205382894</v>
      </c>
      <c r="AU18">
        <v>76.904657697601706</v>
      </c>
      <c r="AV18">
        <v>76.536030568129505</v>
      </c>
      <c r="AW18">
        <v>78.333592458057097</v>
      </c>
      <c r="AX18">
        <v>81.998428274074996</v>
      </c>
      <c r="AY18">
        <v>82.914901936766498</v>
      </c>
      <c r="AZ18">
        <v>86.537719768912694</v>
      </c>
      <c r="BA18">
        <v>90.638186904366805</v>
      </c>
      <c r="BB18">
        <v>91.643940914676804</v>
      </c>
      <c r="BC18">
        <v>93.117041113938598</v>
      </c>
      <c r="BD18">
        <v>94.173539388553493</v>
      </c>
      <c r="BE18">
        <v>96.575737402435394</v>
      </c>
      <c r="BF18">
        <v>94.366497999994706</v>
      </c>
      <c r="BG18">
        <v>96.043458742059798</v>
      </c>
      <c r="BH18">
        <v>98.734405844882701</v>
      </c>
      <c r="BI18">
        <v>98.265301385559994</v>
      </c>
      <c r="BJ18">
        <v>98.576342305825904</v>
      </c>
      <c r="BK18">
        <v>100</v>
      </c>
      <c r="BL18">
        <v>100.71233504161199</v>
      </c>
      <c r="BM18">
        <v>101.499556604201</v>
      </c>
      <c r="BN18">
        <v>106.49259849188</v>
      </c>
      <c r="BO18">
        <v>113.713089213149</v>
      </c>
      <c r="BP18">
        <v>119.298608892952</v>
      </c>
      <c r="BQ18">
        <v>126.836993243243</v>
      </c>
    </row>
    <row r="19" spans="1:69" x14ac:dyDescent="0.35">
      <c r="A19" t="s">
        <v>107</v>
      </c>
      <c r="B19" t="s">
        <v>108</v>
      </c>
      <c r="C19" t="s">
        <v>44</v>
      </c>
      <c r="D19" t="s">
        <v>45</v>
      </c>
      <c r="E19">
        <v>5.1934817334112697</v>
      </c>
      <c r="F19">
        <v>5.3608140506707498</v>
      </c>
      <c r="G19">
        <v>5.3567610702079298</v>
      </c>
      <c r="H19">
        <v>5.45264339661155</v>
      </c>
      <c r="I19">
        <v>5.6316566361643998</v>
      </c>
      <c r="J19">
        <v>5.7997324431441699</v>
      </c>
      <c r="K19">
        <v>5.9553671088271702</v>
      </c>
      <c r="L19">
        <v>6.24501715133845</v>
      </c>
      <c r="M19">
        <v>6.3856952032408296</v>
      </c>
      <c r="N19">
        <v>6.6894181223309399</v>
      </c>
      <c r="O19">
        <v>7.0327417135757502</v>
      </c>
      <c r="P19">
        <v>7.3974655897744102</v>
      </c>
      <c r="Q19">
        <v>7.8552661741108398</v>
      </c>
      <c r="R19">
        <v>8.5609812257073408</v>
      </c>
      <c r="S19">
        <v>9.9630612608687006</v>
      </c>
      <c r="T19">
        <v>11.605948912064401</v>
      </c>
      <c r="U19">
        <v>13.233087720468101</v>
      </c>
      <c r="V19">
        <v>14.7441290917813</v>
      </c>
      <c r="W19">
        <v>15.958482638567199</v>
      </c>
      <c r="X19">
        <v>17.336406848547099</v>
      </c>
      <c r="Y19">
        <v>19.072920120263099</v>
      </c>
      <c r="Z19">
        <v>20.8895756410766</v>
      </c>
      <c r="AA19">
        <v>23.335584709924099</v>
      </c>
      <c r="AB19">
        <v>25.705910293818299</v>
      </c>
      <c r="AC19">
        <v>27.727167156049202</v>
      </c>
      <c r="AD19">
        <v>29.024994453893399</v>
      </c>
      <c r="AE19">
        <v>30.925409157833101</v>
      </c>
      <c r="AF19">
        <v>33.100003005245298</v>
      </c>
      <c r="AG19">
        <v>35.474683267611503</v>
      </c>
      <c r="AH19">
        <v>38.749673824294398</v>
      </c>
      <c r="AI19">
        <v>41.111307506643598</v>
      </c>
      <c r="AJ19">
        <v>42.352941176470601</v>
      </c>
      <c r="AK19">
        <v>42.979352080784302</v>
      </c>
      <c r="AL19">
        <v>43.352145361711102</v>
      </c>
      <c r="AM19">
        <v>43.793818032334499</v>
      </c>
      <c r="AN19">
        <v>44.796321224331201</v>
      </c>
      <c r="AO19">
        <v>46.010947594025701</v>
      </c>
      <c r="AP19">
        <v>46.596570705345798</v>
      </c>
      <c r="AQ19">
        <v>47.125740888402298</v>
      </c>
      <c r="AR19">
        <v>47.349760626733797</v>
      </c>
      <c r="AS19">
        <v>48.557541882248302</v>
      </c>
      <c r="AT19">
        <v>50.806115677312398</v>
      </c>
      <c r="AU19">
        <v>52.249189440835103</v>
      </c>
      <c r="AV19">
        <v>53.809112550443501</v>
      </c>
      <c r="AW19">
        <v>55.548384152083997</v>
      </c>
      <c r="AX19">
        <v>57.673376849184798</v>
      </c>
      <c r="AY19">
        <v>60.623566036465697</v>
      </c>
      <c r="AZ19">
        <v>63.646288401015802</v>
      </c>
      <c r="BA19">
        <v>66.554785609263703</v>
      </c>
      <c r="BB19">
        <v>69.848701135461297</v>
      </c>
      <c r="BC19">
        <v>70.654596236079797</v>
      </c>
      <c r="BD19">
        <v>75.036577818449203</v>
      </c>
      <c r="BE19">
        <v>76.391512495323298</v>
      </c>
      <c r="BF19">
        <v>76.266535559639195</v>
      </c>
      <c r="BG19">
        <v>77.338382412106995</v>
      </c>
      <c r="BH19">
        <v>76.855900362473193</v>
      </c>
      <c r="BI19">
        <v>76.346224603087293</v>
      </c>
      <c r="BJ19">
        <v>79.135292984121193</v>
      </c>
      <c r="BK19">
        <v>80.614343313308595</v>
      </c>
      <c r="BL19">
        <v>83.410212072239304</v>
      </c>
      <c r="BM19">
        <v>84.982912613531695</v>
      </c>
      <c r="BN19">
        <v>87.6003437115981</v>
      </c>
      <c r="BO19">
        <v>93.886135821568999</v>
      </c>
      <c r="BP19">
        <v>100</v>
      </c>
      <c r="BQ19">
        <v>102.626545690383</v>
      </c>
    </row>
    <row r="20" spans="1:69" x14ac:dyDescent="0.35">
      <c r="A20" t="s">
        <v>109</v>
      </c>
      <c r="B20" t="s">
        <v>110</v>
      </c>
      <c r="C20" t="s">
        <v>44</v>
      </c>
      <c r="D20" t="s">
        <v>45</v>
      </c>
      <c r="E20">
        <v>15.202711448216901</v>
      </c>
      <c r="F20">
        <v>15.976096748712299</v>
      </c>
      <c r="G20">
        <v>16.509730845846299</v>
      </c>
      <c r="H20">
        <v>17.117002682137901</v>
      </c>
      <c r="I20">
        <v>17.661971796995701</v>
      </c>
      <c r="J20">
        <v>18.601838692748501</v>
      </c>
      <c r="K20">
        <v>19.182656194562</v>
      </c>
      <c r="L20">
        <v>19.8056633219989</v>
      </c>
      <c r="M20">
        <v>20.367754375261601</v>
      </c>
      <c r="N20">
        <v>20.9245217844847</v>
      </c>
      <c r="O20">
        <v>21.9167830167641</v>
      </c>
      <c r="P20">
        <v>23.2765820257687</v>
      </c>
      <c r="Q20">
        <v>25.0455865082744</v>
      </c>
      <c r="R20">
        <v>27.060640022371398</v>
      </c>
      <c r="S20">
        <v>29.6319796034233</v>
      </c>
      <c r="T20">
        <v>31.545546481886198</v>
      </c>
      <c r="U20">
        <v>33.319957580797201</v>
      </c>
      <c r="V20">
        <v>35.052166582480403</v>
      </c>
      <c r="W20">
        <v>37.1528484821959</v>
      </c>
      <c r="X20">
        <v>38.681454412935103</v>
      </c>
      <c r="Y20">
        <v>40.8401226740637</v>
      </c>
      <c r="Z20">
        <v>43.583218552150903</v>
      </c>
      <c r="AA20">
        <v>45.917226092005002</v>
      </c>
      <c r="AB20">
        <v>47.511832029057501</v>
      </c>
      <c r="AC20">
        <v>49.863559973635702</v>
      </c>
      <c r="AD20">
        <v>51.341014926861398</v>
      </c>
      <c r="AE20">
        <v>52.856087062290399</v>
      </c>
      <c r="AF20">
        <v>54.144162425074597</v>
      </c>
      <c r="AG20">
        <v>54.970865421575603</v>
      </c>
      <c r="AH20">
        <v>56.600620046996902</v>
      </c>
      <c r="AI20">
        <v>58.2984578176466</v>
      </c>
      <c r="AJ20">
        <v>60.4216126237677</v>
      </c>
      <c r="AK20">
        <v>62.523737024765701</v>
      </c>
      <c r="AL20">
        <v>64.247569071540198</v>
      </c>
      <c r="AM20">
        <v>65.869783817591795</v>
      </c>
      <c r="AN20">
        <v>67.064607665731401</v>
      </c>
      <c r="AO20">
        <v>67.708720249209904</v>
      </c>
      <c r="AP20">
        <v>68.563572568393894</v>
      </c>
      <c r="AQ20">
        <v>68.894091569264006</v>
      </c>
      <c r="AR20">
        <v>69.045191985593107</v>
      </c>
      <c r="AS20">
        <v>69.989256400729005</v>
      </c>
      <c r="AT20">
        <v>71.3451469170801</v>
      </c>
      <c r="AU20">
        <v>72.132950937888793</v>
      </c>
      <c r="AV20">
        <v>73.046877368938596</v>
      </c>
      <c r="AW20">
        <v>74.309099625464299</v>
      </c>
      <c r="AX20">
        <v>76.190582135058904</v>
      </c>
      <c r="AY20">
        <v>77.748389999947705</v>
      </c>
      <c r="AZ20">
        <v>79.504936740763398</v>
      </c>
      <c r="BA20">
        <v>81.042395823997197</v>
      </c>
      <c r="BB20">
        <v>82.452041423156501</v>
      </c>
      <c r="BC20">
        <v>83.186968373103994</v>
      </c>
      <c r="BD20">
        <v>84.700919154098003</v>
      </c>
      <c r="BE20">
        <v>86.472578435594301</v>
      </c>
      <c r="BF20">
        <v>87.950155169902303</v>
      </c>
      <c r="BG20">
        <v>89.715089747937796</v>
      </c>
      <c r="BH20">
        <v>91.771929028024601</v>
      </c>
      <c r="BI20">
        <v>93.437360865649396</v>
      </c>
      <c r="BJ20">
        <v>94.348672177750203</v>
      </c>
      <c r="BK20">
        <v>96.056835981314904</v>
      </c>
      <c r="BL20">
        <v>97.4724111917686</v>
      </c>
      <c r="BM20">
        <v>100</v>
      </c>
      <c r="BN20">
        <v>101.92612935098001</v>
      </c>
      <c r="BO20">
        <v>106.77249060312801</v>
      </c>
      <c r="BP20">
        <v>113.87035590923099</v>
      </c>
      <c r="BQ20">
        <v>117.34407826571601</v>
      </c>
    </row>
    <row r="21" spans="1:69" x14ac:dyDescent="0.35">
      <c r="A21" t="s">
        <v>111</v>
      </c>
      <c r="B21" t="s">
        <v>112</v>
      </c>
      <c r="C21" t="s">
        <v>44</v>
      </c>
      <c r="D21" t="s">
        <v>45</v>
      </c>
      <c r="AI21">
        <v>2.55493308937798E-3</v>
      </c>
      <c r="AJ21">
        <v>4.6895672345553599E-3</v>
      </c>
      <c r="AK21">
        <v>5.4648897753466701E-2</v>
      </c>
      <c r="AL21">
        <v>0.462944212848657</v>
      </c>
      <c r="AM21">
        <v>6.8796630165895696</v>
      </c>
      <c r="AN21">
        <v>44.4189812811194</v>
      </c>
      <c r="AO21">
        <v>56.154104321280897</v>
      </c>
      <c r="AP21">
        <v>61.344149906976703</v>
      </c>
      <c r="AQ21">
        <v>60.752097047405002</v>
      </c>
      <c r="AR21">
        <v>62.065643456281798</v>
      </c>
      <c r="AS21">
        <v>69.819363908762099</v>
      </c>
      <c r="AT21">
        <v>71.575328164403899</v>
      </c>
      <c r="AU21">
        <v>74.591788891245002</v>
      </c>
      <c r="AV21">
        <v>79.784470254210007</v>
      </c>
      <c r="AW21">
        <v>87.166101979007905</v>
      </c>
      <c r="AX21">
        <v>100</v>
      </c>
      <c r="AY21">
        <v>111.329188542411</v>
      </c>
      <c r="AZ21">
        <v>134.24349964587199</v>
      </c>
      <c r="BA21">
        <v>171.79279767389099</v>
      </c>
      <c r="BB21">
        <v>139.325284506516</v>
      </c>
      <c r="BC21">
        <v>158.590718937612</v>
      </c>
      <c r="BD21">
        <v>197.615057899177</v>
      </c>
      <c r="BE21">
        <v>203.23717186627101</v>
      </c>
      <c r="BF21">
        <v>204.07687481145101</v>
      </c>
      <c r="BG21">
        <v>201.36223519613401</v>
      </c>
      <c r="BH21">
        <v>183.62299646019801</v>
      </c>
      <c r="BI21">
        <v>210.483990867003</v>
      </c>
      <c r="BJ21">
        <v>244.637553805126</v>
      </c>
      <c r="BK21">
        <v>274.44525255363402</v>
      </c>
      <c r="BL21">
        <v>273.836936627147</v>
      </c>
      <c r="BM21">
        <v>253.316600689338</v>
      </c>
      <c r="BN21">
        <v>308.00470764742101</v>
      </c>
      <c r="BO21">
        <v>422.800283113906</v>
      </c>
      <c r="BP21">
        <v>383.38424095462301</v>
      </c>
      <c r="BQ21">
        <v>377.98553076663399</v>
      </c>
    </row>
    <row r="22" spans="1:69" x14ac:dyDescent="0.35">
      <c r="A22" t="s">
        <v>113</v>
      </c>
      <c r="B22" t="s">
        <v>114</v>
      </c>
      <c r="C22" t="s">
        <v>44</v>
      </c>
      <c r="D22" t="s">
        <v>45</v>
      </c>
      <c r="E22">
        <v>2.21203716343248</v>
      </c>
      <c r="F22">
        <v>2.6561575168072902</v>
      </c>
      <c r="G22">
        <v>2.5614013165332299</v>
      </c>
      <c r="H22">
        <v>2.6814580204182201</v>
      </c>
      <c r="I22">
        <v>2.82671843557352</v>
      </c>
      <c r="J22">
        <v>2.79762121988048</v>
      </c>
      <c r="K22">
        <v>2.8858031908521502</v>
      </c>
      <c r="L22">
        <v>2.7323365762135801</v>
      </c>
      <c r="M22">
        <v>2.8158589999781598</v>
      </c>
      <c r="N22">
        <v>2.9668419758782401</v>
      </c>
      <c r="O22">
        <v>3.12065824840279</v>
      </c>
      <c r="P22">
        <v>3.1637301647996101</v>
      </c>
      <c r="Q22">
        <v>3.2994798141749202</v>
      </c>
      <c r="R22">
        <v>3.48129575116082</v>
      </c>
      <c r="S22">
        <v>3.9148973211527398</v>
      </c>
      <c r="T22">
        <v>4.7404280309729598</v>
      </c>
      <c r="U22">
        <v>5.1232151411184397</v>
      </c>
      <c r="V22">
        <v>5.8560462699701601</v>
      </c>
      <c r="W22">
        <v>6.58850327510876</v>
      </c>
      <c r="X22">
        <v>8.3101258019099706</v>
      </c>
      <c r="Y22">
        <v>9.6716588378149506</v>
      </c>
      <c r="Z22">
        <v>9.0852356883856107</v>
      </c>
      <c r="AA22">
        <v>9.6005522143133692</v>
      </c>
      <c r="AB22">
        <v>10.217728398767999</v>
      </c>
      <c r="AC22">
        <v>11.9768324433501</v>
      </c>
      <c r="AD22">
        <v>12.5839187948262</v>
      </c>
      <c r="AE22">
        <v>12.0481692443371</v>
      </c>
      <c r="AF22">
        <v>11.6363875088442</v>
      </c>
      <c r="AG22">
        <v>12.0426397111602</v>
      </c>
      <c r="AH22">
        <v>13.819794310178001</v>
      </c>
      <c r="AI22">
        <v>14.646986604034</v>
      </c>
      <c r="AJ22">
        <v>15.246508387633</v>
      </c>
      <c r="AK22">
        <v>16.070088285769302</v>
      </c>
      <c r="AL22">
        <v>17.314338281524499</v>
      </c>
      <c r="AM22">
        <v>18.463741184493902</v>
      </c>
      <c r="AN22">
        <v>21.4369042043135</v>
      </c>
      <c r="AO22">
        <v>24.535203850971101</v>
      </c>
      <c r="AP22">
        <v>32.484067481949602</v>
      </c>
      <c r="AQ22">
        <v>36.203673821609001</v>
      </c>
      <c r="AR22">
        <v>41.617621984485801</v>
      </c>
      <c r="AS22">
        <v>57.8255604200099</v>
      </c>
      <c r="AT22">
        <v>65.757149516979894</v>
      </c>
      <c r="AU22">
        <v>66.433040016136502</v>
      </c>
      <c r="AV22">
        <v>74.368963993602904</v>
      </c>
      <c r="AW22">
        <v>84.145626493339705</v>
      </c>
      <c r="AX22">
        <v>100</v>
      </c>
      <c r="AY22">
        <v>102.845666333767</v>
      </c>
      <c r="AZ22">
        <v>111.354474627567</v>
      </c>
      <c r="BA22">
        <v>138.31984452747</v>
      </c>
      <c r="BB22">
        <v>152.78643562087399</v>
      </c>
      <c r="BC22">
        <v>165.867330590054</v>
      </c>
      <c r="BD22">
        <v>179.740889117828</v>
      </c>
      <c r="BE22">
        <v>205.43318065095801</v>
      </c>
      <c r="BF22">
        <v>221.77149515749801</v>
      </c>
      <c r="BG22">
        <v>233.537927858139</v>
      </c>
      <c r="BH22">
        <v>283.32528790100702</v>
      </c>
      <c r="BI22">
        <v>286.08254285679601</v>
      </c>
      <c r="BJ22">
        <v>318.83665559408502</v>
      </c>
      <c r="BK22">
        <v>309.74707113995498</v>
      </c>
      <c r="BL22">
        <v>312.38570556692503</v>
      </c>
      <c r="BM22">
        <v>331.02420597253899</v>
      </c>
      <c r="BN22">
        <v>359.21660978384898</v>
      </c>
      <c r="BO22">
        <v>425.06720119831198</v>
      </c>
      <c r="BP22">
        <v>471.29297904344003</v>
      </c>
      <c r="BQ22">
        <v>517.76376071097195</v>
      </c>
    </row>
    <row r="23" spans="1:69" x14ac:dyDescent="0.35">
      <c r="A23" t="s">
        <v>115</v>
      </c>
      <c r="B23" t="s">
        <v>116</v>
      </c>
      <c r="C23" t="s">
        <v>44</v>
      </c>
      <c r="D23" t="s">
        <v>45</v>
      </c>
      <c r="E23">
        <v>13.846724327115099</v>
      </c>
      <c r="F23">
        <v>14.0288736508212</v>
      </c>
      <c r="G23">
        <v>14.2628320468765</v>
      </c>
      <c r="H23">
        <v>14.694396348318</v>
      </c>
      <c r="I23">
        <v>15.3765729070016</v>
      </c>
      <c r="J23">
        <v>16.160887750530499</v>
      </c>
      <c r="K23">
        <v>16.821224037334499</v>
      </c>
      <c r="L23">
        <v>17.358398209746099</v>
      </c>
      <c r="M23">
        <v>17.813238456625999</v>
      </c>
      <c r="N23">
        <v>18.530012232512298</v>
      </c>
      <c r="O23">
        <v>19.372422859057899</v>
      </c>
      <c r="P23">
        <v>20.4104394546988</v>
      </c>
      <c r="Q23">
        <v>21.699934135119701</v>
      </c>
      <c r="R23">
        <v>23.177045741494801</v>
      </c>
      <c r="S23">
        <v>25.997307396782599</v>
      </c>
      <c r="T23">
        <v>29.348288352393499</v>
      </c>
      <c r="U23">
        <v>31.571498375846101</v>
      </c>
      <c r="V23">
        <v>33.932434052350402</v>
      </c>
      <c r="W23">
        <v>35.433350443675401</v>
      </c>
      <c r="X23">
        <v>37.029708375773801</v>
      </c>
      <c r="Y23">
        <v>38.557775193342401</v>
      </c>
      <c r="Z23">
        <v>40.539335213170197</v>
      </c>
      <c r="AA23">
        <v>43.608331635154201</v>
      </c>
      <c r="AB23">
        <v>46.056001896086897</v>
      </c>
      <c r="AC23">
        <v>48.560857780207698</v>
      </c>
      <c r="AD23">
        <v>50.8081290232399</v>
      </c>
      <c r="AE23">
        <v>52.229121087513498</v>
      </c>
      <c r="AF23">
        <v>53.108717333819698</v>
      </c>
      <c r="AG23">
        <v>54.260640129107301</v>
      </c>
      <c r="AH23">
        <v>56.863771207855599</v>
      </c>
      <c r="AI23">
        <v>58.463010076485801</v>
      </c>
      <c r="AJ23">
        <v>60.144771255908701</v>
      </c>
      <c r="AK23">
        <v>62.204443836734598</v>
      </c>
      <c r="AL23">
        <v>64.688411393316699</v>
      </c>
      <c r="AM23">
        <v>66.043183927621001</v>
      </c>
      <c r="AN23">
        <v>66.849419046877998</v>
      </c>
      <c r="AO23">
        <v>67.168049028418196</v>
      </c>
      <c r="AP23">
        <v>67.6769214182886</v>
      </c>
      <c r="AQ23">
        <v>68.898909044381597</v>
      </c>
      <c r="AR23">
        <v>69.311560136261704</v>
      </c>
      <c r="AS23">
        <v>70.707905341971994</v>
      </c>
      <c r="AT23">
        <v>72.109914499790193</v>
      </c>
      <c r="AU23">
        <v>73.292515714970804</v>
      </c>
      <c r="AV23">
        <v>74.6485124728231</v>
      </c>
      <c r="AW23">
        <v>76.078022984393002</v>
      </c>
      <c r="AX23">
        <v>77.662783998396804</v>
      </c>
      <c r="AY23">
        <v>79.421625640694899</v>
      </c>
      <c r="AZ23">
        <v>80.955795996018395</v>
      </c>
      <c r="BA23">
        <v>82.501136391888906</v>
      </c>
      <c r="BB23">
        <v>83.146147745224795</v>
      </c>
      <c r="BC23">
        <v>84.562213483491306</v>
      </c>
      <c r="BD23">
        <v>86.500820597288893</v>
      </c>
      <c r="BE23">
        <v>88.408800704289703</v>
      </c>
      <c r="BF23">
        <v>89.657565868097507</v>
      </c>
      <c r="BG23">
        <v>90.411044232297698</v>
      </c>
      <c r="BH23">
        <v>91.425310152077799</v>
      </c>
      <c r="BI23">
        <v>93.158084122665002</v>
      </c>
      <c r="BJ23">
        <v>95.005561184709094</v>
      </c>
      <c r="BK23">
        <v>96.637074933872299</v>
      </c>
      <c r="BL23">
        <v>98.428958972065999</v>
      </c>
      <c r="BM23">
        <v>100</v>
      </c>
      <c r="BN23">
        <v>102.742627127574</v>
      </c>
      <c r="BO23">
        <v>109.774307682092</v>
      </c>
      <c r="BP23">
        <v>114.723066851957</v>
      </c>
      <c r="BQ23">
        <v>116.952945396209</v>
      </c>
    </row>
    <row r="24" spans="1:69" x14ac:dyDescent="0.35">
      <c r="A24" t="s">
        <v>117</v>
      </c>
      <c r="B24" t="s">
        <v>118</v>
      </c>
      <c r="C24" t="s">
        <v>44</v>
      </c>
      <c r="D24" t="s">
        <v>45</v>
      </c>
      <c r="E24">
        <v>5.6816447728967203</v>
      </c>
      <c r="F24">
        <v>5.7408154484296698</v>
      </c>
      <c r="G24">
        <v>5.9578504860443804</v>
      </c>
      <c r="H24">
        <v>6.1097185458111802</v>
      </c>
      <c r="I24">
        <v>6.0874992106727897</v>
      </c>
      <c r="J24">
        <v>6.2127568401580504</v>
      </c>
      <c r="K24">
        <v>6.2833751099102901</v>
      </c>
      <c r="L24">
        <v>6.2922392198698196</v>
      </c>
      <c r="M24">
        <v>6.4982172408426297</v>
      </c>
      <c r="N24">
        <v>6.7226783699224901</v>
      </c>
      <c r="O24">
        <v>7.0619751027135198</v>
      </c>
      <c r="P24">
        <v>7.1730800110316801</v>
      </c>
      <c r="Q24">
        <v>7.5544888919222197</v>
      </c>
      <c r="R24">
        <v>7.9188222450788501</v>
      </c>
      <c r="S24">
        <v>9.1003667403648105</v>
      </c>
      <c r="T24">
        <v>10.3968901439045</v>
      </c>
      <c r="U24">
        <v>11.8561383841403</v>
      </c>
      <c r="V24">
        <v>12.469917248364199</v>
      </c>
      <c r="W24">
        <v>14.0080140732156</v>
      </c>
      <c r="X24">
        <v>15.8297122937028</v>
      </c>
      <c r="Y24">
        <v>17.4424148661172</v>
      </c>
      <c r="Z24">
        <v>18.7451798086576</v>
      </c>
      <c r="AA24">
        <v>21.772204683334799</v>
      </c>
      <c r="AB24">
        <v>22.805559183271601</v>
      </c>
      <c r="AC24">
        <v>23.251084244729601</v>
      </c>
      <c r="AD24">
        <v>22.117133112606901</v>
      </c>
      <c r="AE24">
        <v>21.3199934649518</v>
      </c>
      <c r="AF24">
        <v>21.965660907614399</v>
      </c>
      <c r="AG24">
        <v>21.831559030499498</v>
      </c>
      <c r="AH24">
        <v>22.317296909789501</v>
      </c>
      <c r="AI24">
        <v>22.803054508192801</v>
      </c>
      <c r="AJ24">
        <v>22.975587013488301</v>
      </c>
      <c r="AK24">
        <v>23.6706294147492</v>
      </c>
      <c r="AL24">
        <v>24.2335931600417</v>
      </c>
      <c r="AM24">
        <v>32.722648175541401</v>
      </c>
      <c r="AN24">
        <v>37.663588699838797</v>
      </c>
      <c r="AO24">
        <v>40.2651233760661</v>
      </c>
      <c r="AP24">
        <v>41.741850469855898</v>
      </c>
      <c r="AQ24">
        <v>43.925619100756698</v>
      </c>
      <c r="AR24">
        <v>65.160380574224007</v>
      </c>
      <c r="AS24">
        <v>67.989028965543497</v>
      </c>
      <c r="AT24">
        <v>69.328607000370795</v>
      </c>
      <c r="AU24">
        <v>71.7926935395801</v>
      </c>
      <c r="AV24">
        <v>73.9907733987081</v>
      </c>
      <c r="AW24">
        <v>74.560288523362004</v>
      </c>
      <c r="AX24">
        <v>77.761656890837102</v>
      </c>
      <c r="AY24">
        <v>79.390232547186798</v>
      </c>
      <c r="AZ24">
        <v>79.699976110280801</v>
      </c>
      <c r="BA24">
        <v>84.827993881186799</v>
      </c>
      <c r="BB24">
        <v>86.982363707254606</v>
      </c>
      <c r="BC24">
        <v>87.748578884994799</v>
      </c>
      <c r="BD24">
        <v>91.024306201565807</v>
      </c>
      <c r="BE24">
        <v>98.032183863673296</v>
      </c>
      <c r="BF24">
        <v>99.401985994944496</v>
      </c>
      <c r="BG24">
        <v>99.155685116034505</v>
      </c>
      <c r="BH24">
        <v>100</v>
      </c>
      <c r="BI24">
        <v>100.68359111127501</v>
      </c>
      <c r="BJ24">
        <v>100.313178470008</v>
      </c>
      <c r="BK24">
        <v>100.985725781806</v>
      </c>
      <c r="BL24">
        <v>100.58425319848401</v>
      </c>
      <c r="BM24">
        <v>103.47910048278101</v>
      </c>
      <c r="BN24">
        <v>105.154142621048</v>
      </c>
      <c r="BO24">
        <v>109.50646677831401</v>
      </c>
      <c r="BP24">
        <v>113.213936766617</v>
      </c>
      <c r="BQ24">
        <v>114.992584483915</v>
      </c>
    </row>
    <row r="25" spans="1:69" x14ac:dyDescent="0.35">
      <c r="A25" t="s">
        <v>119</v>
      </c>
      <c r="B25" t="s">
        <v>120</v>
      </c>
      <c r="C25" t="s">
        <v>44</v>
      </c>
      <c r="D25" t="s">
        <v>45</v>
      </c>
      <c r="E25">
        <v>11.7455963346818</v>
      </c>
      <c r="F25">
        <v>11.968834106526201</v>
      </c>
      <c r="G25">
        <v>12.209452144715099</v>
      </c>
      <c r="H25">
        <v>12.837936716172299</v>
      </c>
      <c r="I25">
        <v>13.0705879340097</v>
      </c>
      <c r="J25">
        <v>12.9848354639627</v>
      </c>
      <c r="K25">
        <v>13.2838914096829</v>
      </c>
      <c r="L25">
        <v>12.697937843177399</v>
      </c>
      <c r="M25">
        <v>12.6644306904298</v>
      </c>
      <c r="N25">
        <v>13.5399423117567</v>
      </c>
      <c r="O25">
        <v>13.7814173283241</v>
      </c>
      <c r="P25">
        <v>14.246881298102</v>
      </c>
      <c r="Q25">
        <v>15.286425686325501</v>
      </c>
      <c r="R25">
        <v>15.6957746072306</v>
      </c>
      <c r="S25">
        <v>17.424618565995601</v>
      </c>
      <c r="T25">
        <v>18.849282556575101</v>
      </c>
      <c r="U25">
        <v>20.1169921245816</v>
      </c>
      <c r="V25">
        <v>23.871220433370802</v>
      </c>
      <c r="W25">
        <v>27.340263887957899</v>
      </c>
      <c r="X25">
        <v>29.460098223646899</v>
      </c>
      <c r="Y25">
        <v>32.021467729846997</v>
      </c>
      <c r="Z25">
        <v>36.371462241459</v>
      </c>
      <c r="AA25">
        <v>39.6618125454374</v>
      </c>
      <c r="AB25">
        <v>41.807245698906002</v>
      </c>
      <c r="AC25">
        <v>44.525170398851898</v>
      </c>
      <c r="AD25">
        <v>44.862255641653</v>
      </c>
      <c r="AE25">
        <v>42.015441864470198</v>
      </c>
      <c r="AF25">
        <v>42.535308660960503</v>
      </c>
      <c r="AG25">
        <v>43.985148731731201</v>
      </c>
      <c r="AH25">
        <v>46.110344156176502</v>
      </c>
      <c r="AI25">
        <v>46.944948495434197</v>
      </c>
      <c r="AJ25">
        <v>45.0822758670813</v>
      </c>
      <c r="AK25">
        <v>45.184639511351101</v>
      </c>
      <c r="AL25">
        <v>44.533149402940197</v>
      </c>
      <c r="AM25">
        <v>51.052340169836</v>
      </c>
      <c r="AN25">
        <v>54.508363583127498</v>
      </c>
      <c r="AO25">
        <v>54.698437054737703</v>
      </c>
      <c r="AP25">
        <v>55.549654050046698</v>
      </c>
      <c r="AQ25">
        <v>59.960472135585597</v>
      </c>
      <c r="AR25">
        <v>70.388092617931605</v>
      </c>
      <c r="AS25">
        <v>69.811069909061402</v>
      </c>
      <c r="AT25">
        <v>72.576672385537506</v>
      </c>
      <c r="AU25">
        <v>74.795331165444395</v>
      </c>
      <c r="AV25">
        <v>75.905838999475705</v>
      </c>
      <c r="AW25">
        <v>75.974646572133096</v>
      </c>
      <c r="AX25">
        <v>78.815631411686994</v>
      </c>
      <c r="AY25">
        <v>78.293220266393902</v>
      </c>
      <c r="AZ25">
        <v>80.244560702374301</v>
      </c>
      <c r="BA25">
        <v>87.594802324652903</v>
      </c>
      <c r="BB25">
        <v>89.701899560813899</v>
      </c>
      <c r="BC25">
        <v>93.092289356127097</v>
      </c>
      <c r="BD25">
        <v>99.364852288192694</v>
      </c>
      <c r="BE25">
        <v>105.151860776668</v>
      </c>
      <c r="BF25">
        <v>102.91299766421</v>
      </c>
      <c r="BG25">
        <v>102.27453888171</v>
      </c>
      <c r="BH25">
        <v>100</v>
      </c>
      <c r="BI25">
        <v>102.604299192266</v>
      </c>
      <c r="BJ25">
        <v>104.057481090869</v>
      </c>
      <c r="BK25">
        <v>105.17502398402399</v>
      </c>
      <c r="BL25">
        <v>105.71446722428</v>
      </c>
      <c r="BM25">
        <v>112.549537364313</v>
      </c>
      <c r="BN25">
        <v>112.67656427578601</v>
      </c>
      <c r="BO25">
        <v>119.31204783580201</v>
      </c>
      <c r="BP25">
        <v>121.69595925351</v>
      </c>
      <c r="BQ25">
        <v>132.55384460817001</v>
      </c>
    </row>
    <row r="26" spans="1:69" x14ac:dyDescent="0.35">
      <c r="A26" t="s">
        <v>121</v>
      </c>
      <c r="B26" t="s">
        <v>122</v>
      </c>
      <c r="C26" t="s">
        <v>44</v>
      </c>
      <c r="D26" t="s">
        <v>45</v>
      </c>
      <c r="E26">
        <v>0.92843413308663303</v>
      </c>
      <c r="F26">
        <v>0.98653072793462204</v>
      </c>
      <c r="G26">
        <v>0.98674996954973104</v>
      </c>
      <c r="H26">
        <v>1.0377063203752701</v>
      </c>
      <c r="I26">
        <v>0.94697732584592798</v>
      </c>
      <c r="J26">
        <v>1.02208877333768</v>
      </c>
      <c r="K26">
        <v>1.08644141255881</v>
      </c>
      <c r="L26">
        <v>1.24714742922727</v>
      </c>
      <c r="M26">
        <v>1.17519220594159</v>
      </c>
      <c r="N26">
        <v>1.31419060017962</v>
      </c>
      <c r="O26">
        <v>1.3208970337285599</v>
      </c>
      <c r="P26">
        <v>1.3600385802298101</v>
      </c>
      <c r="Q26">
        <v>1.4199077458067</v>
      </c>
      <c r="R26">
        <v>2.29181321892441</v>
      </c>
      <c r="S26">
        <v>3.31264909285842</v>
      </c>
      <c r="T26">
        <v>5.9816423974873798</v>
      </c>
      <c r="U26">
        <v>4.9270537622271302</v>
      </c>
      <c r="V26">
        <v>4.7688876537756801</v>
      </c>
      <c r="W26">
        <v>5.9906235255807596</v>
      </c>
      <c r="X26">
        <v>6.7433157772885401</v>
      </c>
      <c r="Y26">
        <v>7.92710938608682</v>
      </c>
      <c r="Z26">
        <v>8.7114723105263998</v>
      </c>
      <c r="AA26">
        <v>9.5700586842482505</v>
      </c>
      <c r="AB26">
        <v>10.3823419027849</v>
      </c>
      <c r="AC26">
        <v>11.200010127928</v>
      </c>
      <c r="AD26">
        <v>13.2714649594592</v>
      </c>
      <c r="AE26">
        <v>14.3669454126145</v>
      </c>
      <c r="AF26">
        <v>15.9644967526941</v>
      </c>
      <c r="AG26">
        <v>17.161169135287199</v>
      </c>
      <c r="AH26">
        <v>18.5920628271483</v>
      </c>
      <c r="AI26">
        <v>19.8066330770164</v>
      </c>
      <c r="AJ26">
        <v>20.347261464062399</v>
      </c>
      <c r="AK26">
        <v>20.872660697262599</v>
      </c>
      <c r="AL26">
        <v>20.9051214777779</v>
      </c>
      <c r="AM26">
        <v>21.734263816617201</v>
      </c>
      <c r="AN26">
        <v>23.287163643950599</v>
      </c>
      <c r="AO26">
        <v>27.745075008245099</v>
      </c>
      <c r="AP26">
        <v>28.799452282876</v>
      </c>
      <c r="AQ26">
        <v>30.163455559638798</v>
      </c>
      <c r="AR26">
        <v>31.3039471970264</v>
      </c>
      <c r="AS26">
        <v>32.382887619745098</v>
      </c>
      <c r="AT26">
        <v>33.4389454404633</v>
      </c>
      <c r="AU26">
        <v>34.740679258135103</v>
      </c>
      <c r="AV26">
        <v>36.761133466021903</v>
      </c>
      <c r="AW26">
        <v>38.438226509463</v>
      </c>
      <c r="AX26">
        <v>40.201142226337197</v>
      </c>
      <c r="AY26">
        <v>42.563335538885497</v>
      </c>
      <c r="AZ26">
        <v>45.317719690981399</v>
      </c>
      <c r="BA26">
        <v>48.880130270437398</v>
      </c>
      <c r="BB26">
        <v>52.1865556504249</v>
      </c>
      <c r="BC26">
        <v>55.915109197624098</v>
      </c>
      <c r="BD26">
        <v>60.309729724258801</v>
      </c>
      <c r="BE26">
        <v>65.233762041540999</v>
      </c>
      <c r="BF26">
        <v>69.914254090174694</v>
      </c>
      <c r="BG26">
        <v>73.877545303475003</v>
      </c>
      <c r="BH26">
        <v>78.216208822528998</v>
      </c>
      <c r="BI26">
        <v>100</v>
      </c>
      <c r="BJ26">
        <v>105.047597582037</v>
      </c>
      <c r="BK26">
        <v>111.146176583513</v>
      </c>
      <c r="BL26">
        <v>115.21205660630601</v>
      </c>
      <c r="BM26">
        <v>119.63742472873</v>
      </c>
      <c r="BN26">
        <v>124.567892016512</v>
      </c>
      <c r="BO26">
        <v>130.857352138425</v>
      </c>
      <c r="BP26">
        <v>139.88274603091699</v>
      </c>
      <c r="BQ26">
        <v>149.510669070559</v>
      </c>
    </row>
    <row r="27" spans="1:69" x14ac:dyDescent="0.35">
      <c r="A27" t="s">
        <v>123</v>
      </c>
      <c r="B27" t="s">
        <v>124</v>
      </c>
      <c r="C27" t="s">
        <v>44</v>
      </c>
      <c r="D27" t="s">
        <v>45</v>
      </c>
      <c r="Y27">
        <v>3.8809596926688103E-2</v>
      </c>
      <c r="Z27">
        <v>3.99043917369752E-2</v>
      </c>
      <c r="AA27">
        <v>4.0669148552452301E-2</v>
      </c>
      <c r="AB27">
        <v>4.0406722034158203E-2</v>
      </c>
      <c r="AC27">
        <v>4.1512552391865201E-2</v>
      </c>
      <c r="AD27">
        <v>4.1607689667379502E-2</v>
      </c>
      <c r="AE27">
        <v>4.2167516811030398E-2</v>
      </c>
      <c r="AF27">
        <v>4.2194436047838201E-2</v>
      </c>
      <c r="AG27">
        <v>3.9920264031574698E-2</v>
      </c>
      <c r="AH27">
        <v>4.2606771706465998E-2</v>
      </c>
      <c r="AI27">
        <v>5.3764633361796502E-2</v>
      </c>
      <c r="AJ27">
        <v>0.175561883154849</v>
      </c>
      <c r="AK27">
        <v>0.280159282048421</v>
      </c>
      <c r="AL27">
        <v>0.42329561190214499</v>
      </c>
      <c r="AM27">
        <v>0.73105255220370002</v>
      </c>
      <c r="AN27">
        <v>1.72495957386929</v>
      </c>
      <c r="AO27">
        <v>2.8111018484743999</v>
      </c>
      <c r="AP27">
        <v>28.482452081216</v>
      </c>
      <c r="AQ27">
        <v>38.1525379533578</v>
      </c>
      <c r="AR27">
        <v>39.418873372885201</v>
      </c>
      <c r="AS27">
        <v>42.328316893421501</v>
      </c>
      <c r="AT27">
        <v>44.917850039319298</v>
      </c>
      <c r="AU27">
        <v>46.646459009007501</v>
      </c>
      <c r="AV27">
        <v>47.667741632926898</v>
      </c>
      <c r="AW27">
        <v>50.3283442412921</v>
      </c>
      <c r="AX27">
        <v>53.647125598100203</v>
      </c>
      <c r="AY27">
        <v>57.271780174131997</v>
      </c>
      <c r="AZ27">
        <v>63.601131833813703</v>
      </c>
      <c r="BA27">
        <v>68.755021691271196</v>
      </c>
      <c r="BB27">
        <v>71.462607070310995</v>
      </c>
      <c r="BC27">
        <v>72.008674203187994</v>
      </c>
      <c r="BD27">
        <v>76.410442301581398</v>
      </c>
      <c r="BE27">
        <v>77.260263082012798</v>
      </c>
      <c r="BF27">
        <v>77.315853239355306</v>
      </c>
      <c r="BG27">
        <v>78.3524909583723</v>
      </c>
      <c r="BH27">
        <v>80.662123758259696</v>
      </c>
      <c r="BI27">
        <v>83.342977196659106</v>
      </c>
      <c r="BJ27">
        <v>87.354375794369702</v>
      </c>
      <c r="BK27">
        <v>91.071529245632107</v>
      </c>
      <c r="BL27">
        <v>95.839567363800597</v>
      </c>
      <c r="BM27">
        <v>100</v>
      </c>
      <c r="BN27">
        <v>106.96662433933299</v>
      </c>
      <c r="BO27">
        <v>123.993956348981</v>
      </c>
      <c r="BP27">
        <v>133.89388087361601</v>
      </c>
      <c r="BQ27">
        <v>142.62782702446199</v>
      </c>
    </row>
    <row r="28" spans="1:69" x14ac:dyDescent="0.35">
      <c r="A28" t="s">
        <v>125</v>
      </c>
      <c r="B28" t="s">
        <v>126</v>
      </c>
      <c r="C28" t="s">
        <v>44</v>
      </c>
      <c r="D28" t="s">
        <v>45</v>
      </c>
      <c r="O28">
        <v>12.895630187588701</v>
      </c>
      <c r="P28">
        <v>13.643531419854799</v>
      </c>
      <c r="Q28">
        <v>14.354550382398401</v>
      </c>
      <c r="R28">
        <v>16.361330837853998</v>
      </c>
      <c r="S28">
        <v>20.400193477109202</v>
      </c>
      <c r="T28">
        <v>23.6450073239982</v>
      </c>
      <c r="U28">
        <v>26.085732909008801</v>
      </c>
      <c r="V28">
        <v>29.0327954646378</v>
      </c>
      <c r="W28">
        <v>31.264581663584401</v>
      </c>
      <c r="X28">
        <v>35.489123168162401</v>
      </c>
      <c r="Y28">
        <v>44.062614497944203</v>
      </c>
      <c r="Z28">
        <v>52.395632613280902</v>
      </c>
      <c r="AA28">
        <v>59.586406163645698</v>
      </c>
      <c r="AB28">
        <v>57.387687357217999</v>
      </c>
      <c r="AC28">
        <v>57.147531313315604</v>
      </c>
      <c r="AD28">
        <v>56.104591991334999</v>
      </c>
      <c r="AE28">
        <v>46.346516495691503</v>
      </c>
      <c r="AF28">
        <v>46.651962498319399</v>
      </c>
      <c r="AG28">
        <v>47.589399961981698</v>
      </c>
      <c r="AH28">
        <v>49.480917001529498</v>
      </c>
      <c r="AI28">
        <v>51.869210221710901</v>
      </c>
      <c r="AJ28">
        <v>50.892760119690401</v>
      </c>
      <c r="AK28">
        <v>49.0948956776665</v>
      </c>
      <c r="AL28">
        <v>47.609375042158703</v>
      </c>
      <c r="AM28">
        <v>51.099707514491399</v>
      </c>
      <c r="AN28">
        <v>51.657036362707998</v>
      </c>
      <c r="AO28">
        <v>51.758655984357503</v>
      </c>
      <c r="AP28">
        <v>52.240900129406299</v>
      </c>
      <c r="AQ28">
        <v>48.554044683707801</v>
      </c>
      <c r="AR28">
        <v>49.843852361918202</v>
      </c>
      <c r="AS28">
        <v>56.982750128504399</v>
      </c>
      <c r="AT28">
        <v>55.065948123522197</v>
      </c>
      <c r="AU28">
        <v>56.946092076878202</v>
      </c>
      <c r="AV28">
        <v>61.844925956751197</v>
      </c>
      <c r="AW28">
        <v>68.6423533562849</v>
      </c>
      <c r="AX28">
        <v>78.070358865628407</v>
      </c>
      <c r="AY28">
        <v>84.973681422807701</v>
      </c>
      <c r="AZ28">
        <v>92.141748357218702</v>
      </c>
      <c r="BA28">
        <v>102.613742588438</v>
      </c>
      <c r="BB28">
        <v>89.280173406699006</v>
      </c>
      <c r="BC28">
        <v>100</v>
      </c>
      <c r="BD28">
        <v>109.485963250689</v>
      </c>
      <c r="BE28">
        <v>112.69822366465399</v>
      </c>
      <c r="BF28">
        <v>113.26152201986</v>
      </c>
      <c r="BG28">
        <v>111.630061337122</v>
      </c>
      <c r="BH28">
        <v>101.854981446854</v>
      </c>
      <c r="BI28">
        <v>102.218856104903</v>
      </c>
      <c r="BJ28">
        <v>106.937109038469</v>
      </c>
      <c r="BK28">
        <v>111.442063094942</v>
      </c>
      <c r="BL28">
        <v>111.625722066045</v>
      </c>
      <c r="BM28">
        <v>105.119227879829</v>
      </c>
      <c r="BN28">
        <v>114.799029630654</v>
      </c>
      <c r="BO28">
        <v>122.98981273714099</v>
      </c>
      <c r="BP28">
        <v>117.72047141625499</v>
      </c>
      <c r="BQ28">
        <v>118.093295611553</v>
      </c>
    </row>
    <row r="29" spans="1:69" x14ac:dyDescent="0.35">
      <c r="A29" t="s">
        <v>127</v>
      </c>
      <c r="B29" t="s">
        <v>128</v>
      </c>
      <c r="C29" t="s">
        <v>44</v>
      </c>
      <c r="D29" t="s">
        <v>45</v>
      </c>
      <c r="E29">
        <v>7.6609535285603503</v>
      </c>
      <c r="F29">
        <v>7.7498666532323899</v>
      </c>
      <c r="G29">
        <v>7.8343117223479002</v>
      </c>
      <c r="H29">
        <v>7.9395863964762396</v>
      </c>
      <c r="I29">
        <v>8.0591010740294404</v>
      </c>
      <c r="J29">
        <v>8.2212282463912594</v>
      </c>
      <c r="K29">
        <v>8.5312769514505593</v>
      </c>
      <c r="L29">
        <v>8.9333622226296594</v>
      </c>
      <c r="M29">
        <v>9.39463466547266</v>
      </c>
      <c r="N29">
        <v>10.2331408326625</v>
      </c>
      <c r="O29">
        <v>10.862002708307401</v>
      </c>
      <c r="P29">
        <v>11.3597595849802</v>
      </c>
      <c r="Q29">
        <v>12.130707719979901</v>
      </c>
      <c r="R29">
        <v>12.8040861534142</v>
      </c>
      <c r="S29">
        <v>14.498413355794799</v>
      </c>
      <c r="T29">
        <v>16.043419125919002</v>
      </c>
      <c r="U29">
        <v>16.426803140427801</v>
      </c>
      <c r="V29">
        <v>16.710773785332499</v>
      </c>
      <c r="W29">
        <v>17.086412557251698</v>
      </c>
      <c r="X29">
        <v>18.548000782137802</v>
      </c>
      <c r="Y29">
        <v>20.404074295640498</v>
      </c>
      <c r="Z29">
        <v>24.013213822629101</v>
      </c>
      <c r="AA29">
        <v>24.9005038861423</v>
      </c>
      <c r="AB29">
        <v>26.3887987922636</v>
      </c>
      <c r="AC29">
        <v>27.225702514428502</v>
      </c>
      <c r="AD29">
        <v>29.529194919379702</v>
      </c>
      <c r="AE29">
        <v>30.9053696875866</v>
      </c>
      <c r="AF29">
        <v>32.940904780152799</v>
      </c>
      <c r="AG29">
        <v>33.4298501355158</v>
      </c>
      <c r="AH29">
        <v>34.035990593499299</v>
      </c>
      <c r="AI29">
        <v>35.762878408329598</v>
      </c>
      <c r="AJ29">
        <v>36.677170659895097</v>
      </c>
      <c r="AK29">
        <v>38.109621560303303</v>
      </c>
      <c r="AL29">
        <v>37.784933778237502</v>
      </c>
      <c r="AM29">
        <v>38.609917393850701</v>
      </c>
      <c r="AN29">
        <v>38.919737014717498</v>
      </c>
      <c r="AO29">
        <v>39.302802051290499</v>
      </c>
      <c r="AP29">
        <v>68.084035781868195</v>
      </c>
      <c r="AQ29">
        <v>70.159864469428598</v>
      </c>
      <c r="AR29">
        <v>73.633436508773102</v>
      </c>
      <c r="AS29">
        <v>74.312857694926507</v>
      </c>
      <c r="AT29">
        <v>74.575294075455503</v>
      </c>
      <c r="AU29">
        <v>77.528829450123496</v>
      </c>
      <c r="AV29">
        <v>78.424193662469904</v>
      </c>
      <c r="AW29">
        <v>79.361360887626901</v>
      </c>
      <c r="AX29">
        <v>83.373877959263197</v>
      </c>
      <c r="AY29">
        <v>84.064375837150493</v>
      </c>
      <c r="AZ29">
        <v>86.542564896695097</v>
      </c>
      <c r="BA29">
        <v>87.830846767464394</v>
      </c>
      <c r="BB29">
        <v>86.920585161964496</v>
      </c>
      <c r="BC29">
        <v>86.579364875178996</v>
      </c>
      <c r="BD29">
        <v>85.835989839927706</v>
      </c>
      <c r="BE29">
        <v>87.424189664269406</v>
      </c>
      <c r="BF29">
        <v>87.943482714038694</v>
      </c>
      <c r="BG29">
        <v>91.820097201981</v>
      </c>
      <c r="BH29">
        <v>96.614856239940707</v>
      </c>
      <c r="BI29">
        <v>98.102585401822694</v>
      </c>
      <c r="BJ29">
        <v>99.424313661587206</v>
      </c>
      <c r="BK29">
        <v>99.999687969021593</v>
      </c>
      <c r="BL29">
        <v>104.447248514752</v>
      </c>
      <c r="BM29">
        <v>102.020484427976</v>
      </c>
      <c r="BN29">
        <v>100.775005588379</v>
      </c>
      <c r="BO29">
        <v>104.93155980815</v>
      </c>
      <c r="BP29">
        <v>111.89855980421299</v>
      </c>
      <c r="BQ29">
        <v>112.221471691239</v>
      </c>
    </row>
    <row r="30" spans="1:69" x14ac:dyDescent="0.35">
      <c r="A30" t="s">
        <v>129</v>
      </c>
      <c r="B30" t="s">
        <v>130</v>
      </c>
      <c r="C30" t="s">
        <v>44</v>
      </c>
      <c r="D30" t="s">
        <v>45</v>
      </c>
      <c r="AI30">
        <v>1.43648071965301E-2</v>
      </c>
      <c r="AJ30">
        <v>2.1327775114792499E-2</v>
      </c>
      <c r="AK30">
        <v>0.31181821106942098</v>
      </c>
      <c r="AL30">
        <v>23.8379212612614</v>
      </c>
      <c r="AM30">
        <v>35.546695207461902</v>
      </c>
      <c r="AN30">
        <v>40.303712623078802</v>
      </c>
      <c r="AO30">
        <v>40.964545964079001</v>
      </c>
      <c r="AP30">
        <v>45.531803607601098</v>
      </c>
      <c r="AQ30">
        <v>44.420966620012003</v>
      </c>
      <c r="AR30">
        <v>48.167130543487403</v>
      </c>
      <c r="AS30">
        <v>62.777470223914399</v>
      </c>
      <c r="AT30">
        <v>65.744407303181902</v>
      </c>
      <c r="AU30">
        <v>69.036799368327294</v>
      </c>
      <c r="AV30">
        <v>70.010812977417302</v>
      </c>
      <c r="AW30">
        <v>71.524426855346107</v>
      </c>
      <c r="AX30">
        <v>75.951084911382296</v>
      </c>
      <c r="AY30">
        <v>81.875366265571301</v>
      </c>
      <c r="AZ30">
        <v>86.949648904077804</v>
      </c>
      <c r="BA30">
        <v>93.327711093116406</v>
      </c>
      <c r="BB30">
        <v>93.500802759825802</v>
      </c>
      <c r="BC30">
        <v>94.815698907391393</v>
      </c>
      <c r="BD30">
        <v>97.122117244711106</v>
      </c>
      <c r="BE30">
        <v>97.894989168079405</v>
      </c>
      <c r="BF30">
        <v>97.675584957347596</v>
      </c>
      <c r="BG30">
        <v>98.6526701878484</v>
      </c>
      <c r="BH30">
        <v>100</v>
      </c>
      <c r="BI30">
        <v>101.33330596746499</v>
      </c>
      <c r="BJ30">
        <v>103.135728601171</v>
      </c>
      <c r="BK30">
        <v>106.014891285743</v>
      </c>
      <c r="BL30">
        <v>108.63505429023699</v>
      </c>
      <c r="BM30">
        <v>108.702562882766</v>
      </c>
      <c r="BN30">
        <v>114.099215119623</v>
      </c>
      <c r="BO30">
        <v>127.573008995758</v>
      </c>
      <c r="BP30">
        <v>136.874646381041</v>
      </c>
      <c r="BQ30">
        <v>137.073362178569</v>
      </c>
    </row>
    <row r="31" spans="1:69" x14ac:dyDescent="0.35">
      <c r="A31" t="s">
        <v>131</v>
      </c>
      <c r="B31" t="s">
        <v>132</v>
      </c>
      <c r="C31" t="s">
        <v>44</v>
      </c>
      <c r="D31" t="s">
        <v>45</v>
      </c>
      <c r="AI31" s="17" t="s">
        <v>133</v>
      </c>
      <c r="AJ31" s="17" t="s">
        <v>134</v>
      </c>
      <c r="AK31" s="17" t="s">
        <v>135</v>
      </c>
      <c r="AL31">
        <v>1.19871942844964E-4</v>
      </c>
      <c r="AM31">
        <v>2.4522785982477799E-3</v>
      </c>
      <c r="AN31">
        <v>1.86742014814479E-2</v>
      </c>
      <c r="AO31">
        <v>2.8704923208772101E-2</v>
      </c>
      <c r="AP31">
        <v>4.9271878636283198E-2</v>
      </c>
      <c r="AQ31">
        <v>8.7004503154292104E-2</v>
      </c>
      <c r="AR31">
        <v>0.362629057292228</v>
      </c>
      <c r="AS31">
        <v>1.0345471977399101</v>
      </c>
      <c r="AT31">
        <v>1.85736988839116</v>
      </c>
      <c r="AU31">
        <v>2.6912126741537898</v>
      </c>
      <c r="AV31">
        <v>3.5170199375074702</v>
      </c>
      <c r="AW31">
        <v>4.3145085140161203</v>
      </c>
      <c r="AX31">
        <v>5.1330639983138804</v>
      </c>
      <c r="AY31">
        <v>5.6847973230897599</v>
      </c>
      <c r="AZ31">
        <v>6.4165843547321399</v>
      </c>
      <c r="BA31">
        <v>7.77776879209725</v>
      </c>
      <c r="BB31">
        <v>8.4978861111588699</v>
      </c>
      <c r="BC31">
        <v>9.4615727295904808</v>
      </c>
      <c r="BD31">
        <v>16.156703738866099</v>
      </c>
      <c r="BE31">
        <v>28.3132769075821</v>
      </c>
      <c r="BF31">
        <v>34.333529048228101</v>
      </c>
      <c r="BG31">
        <v>40.579690130981497</v>
      </c>
      <c r="BH31">
        <v>47.081568457292597</v>
      </c>
      <c r="BI31">
        <v>51.009073843943199</v>
      </c>
      <c r="BJ31">
        <v>55.407661471059598</v>
      </c>
      <c r="BK31">
        <v>62.133724921415798</v>
      </c>
      <c r="BL31">
        <v>67.462927733196906</v>
      </c>
      <c r="BM31">
        <v>75.4758134182389</v>
      </c>
      <c r="BN31">
        <v>87.043669583725503</v>
      </c>
      <c r="BO31">
        <v>100</v>
      </c>
      <c r="BP31">
        <v>108.046762151289</v>
      </c>
      <c r="BQ31">
        <v>117.520163221655</v>
      </c>
    </row>
    <row r="32" spans="1:69" x14ac:dyDescent="0.35">
      <c r="A32" t="s">
        <v>136</v>
      </c>
      <c r="B32" t="s">
        <v>137</v>
      </c>
      <c r="C32" t="s">
        <v>44</v>
      </c>
      <c r="D32" t="s">
        <v>45</v>
      </c>
      <c r="E32">
        <v>14.080377550945601</v>
      </c>
      <c r="F32">
        <v>14.3286184153931</v>
      </c>
      <c r="G32">
        <v>14.5230526815449</v>
      </c>
      <c r="H32">
        <v>14.6592294370987</v>
      </c>
      <c r="I32">
        <v>14.9723756606914</v>
      </c>
      <c r="J32">
        <v>15.8124178990908</v>
      </c>
      <c r="K32">
        <v>16.725416425862399</v>
      </c>
      <c r="L32">
        <v>17.247658131431599</v>
      </c>
      <c r="M32">
        <v>17.537308080030598</v>
      </c>
      <c r="N32">
        <v>17.575176795377502</v>
      </c>
      <c r="O32">
        <v>18.8704044703933</v>
      </c>
      <c r="P32">
        <v>19.825983564900799</v>
      </c>
      <c r="Q32">
        <v>19.581086060992501</v>
      </c>
      <c r="R32">
        <v>22.454859292655598</v>
      </c>
      <c r="S32">
        <v>27.329949119671099</v>
      </c>
      <c r="T32">
        <v>31.942504281513799</v>
      </c>
      <c r="U32">
        <v>32.312233800031699</v>
      </c>
      <c r="V32">
        <v>33.036834135306997</v>
      </c>
      <c r="W32">
        <v>35.464771199627101</v>
      </c>
      <c r="X32">
        <v>36.736337263389402</v>
      </c>
      <c r="Y32">
        <v>55.563950350782498</v>
      </c>
      <c r="Z32">
        <v>55.656350053361798</v>
      </c>
      <c r="AA32">
        <v>53.1089743589744</v>
      </c>
      <c r="AB32">
        <v>57.244240637624202</v>
      </c>
      <c r="AC32">
        <v>62.173447537473201</v>
      </c>
      <c r="AD32">
        <v>60.907356370574497</v>
      </c>
      <c r="AE32">
        <v>63.165365507452101</v>
      </c>
      <c r="AF32">
        <v>67.960809449684106</v>
      </c>
      <c r="AG32">
        <v>70.300250208507094</v>
      </c>
      <c r="AH32">
        <v>72.487084870848705</v>
      </c>
      <c r="AI32">
        <v>72.465399642407803</v>
      </c>
      <c r="AJ32">
        <v>70.746445497630305</v>
      </c>
      <c r="AK32">
        <v>73.1777812812024</v>
      </c>
      <c r="AL32">
        <v>74.550675842947001</v>
      </c>
      <c r="AM32">
        <v>76.491853612637996</v>
      </c>
      <c r="AN32">
        <v>80.531930583550505</v>
      </c>
      <c r="AO32">
        <v>82.743362831858406</v>
      </c>
      <c r="AP32">
        <v>81.4852824555675</v>
      </c>
      <c r="AQ32">
        <v>83.471779444120202</v>
      </c>
      <c r="AR32">
        <v>82.088633565859695</v>
      </c>
      <c r="AS32">
        <v>83.274229517785997</v>
      </c>
      <c r="AT32">
        <v>81.674152999756302</v>
      </c>
      <c r="AU32">
        <v>82.239254683008994</v>
      </c>
      <c r="AV32">
        <v>78.8612742882964</v>
      </c>
      <c r="AW32">
        <v>80.550284629980993</v>
      </c>
      <c r="AX32">
        <v>82.969567418574599</v>
      </c>
      <c r="AY32">
        <v>85.642391947898204</v>
      </c>
      <c r="AZ32">
        <v>88.902197687740895</v>
      </c>
      <c r="BA32">
        <v>92.107632819534899</v>
      </c>
      <c r="BB32">
        <v>89.787562149371198</v>
      </c>
      <c r="BC32">
        <v>91.806468577438906</v>
      </c>
      <c r="BD32">
        <v>96.320215093444403</v>
      </c>
      <c r="BE32">
        <v>97.034684284080797</v>
      </c>
      <c r="BF32">
        <v>98.898024715383897</v>
      </c>
      <c r="BG32">
        <v>100</v>
      </c>
      <c r="BH32">
        <v>99.695419934083404</v>
      </c>
      <c r="BI32">
        <v>101.783320838729</v>
      </c>
      <c r="BJ32">
        <v>104.870317669651</v>
      </c>
      <c r="BK32">
        <v>104.95183176586301</v>
      </c>
      <c r="BL32">
        <v>104.828161348374</v>
      </c>
      <c r="BM32">
        <v>104.144681501874</v>
      </c>
      <c r="BN32">
        <v>104.801593315004</v>
      </c>
      <c r="BO32">
        <v>112.40227434257299</v>
      </c>
      <c r="BP32">
        <v>119.719327009408</v>
      </c>
      <c r="BQ32">
        <v>126.899562007496</v>
      </c>
    </row>
    <row r="33" spans="1:69" x14ac:dyDescent="0.35">
      <c r="A33" t="s">
        <v>138</v>
      </c>
      <c r="B33" t="s">
        <v>139</v>
      </c>
      <c r="C33" t="s">
        <v>44</v>
      </c>
      <c r="D33" t="s">
        <v>45</v>
      </c>
      <c r="E33">
        <v>4.5585590719665303</v>
      </c>
      <c r="F33">
        <v>4.6013656077207203</v>
      </c>
      <c r="G33">
        <v>4.6462999900791999</v>
      </c>
      <c r="H33">
        <v>4.7053452372126898</v>
      </c>
      <c r="I33">
        <v>4.7270393748439803</v>
      </c>
      <c r="J33">
        <v>4.7961072334953903</v>
      </c>
      <c r="K33">
        <v>4.9212190162821603</v>
      </c>
      <c r="L33">
        <v>5.09249395333116</v>
      </c>
      <c r="M33">
        <v>5.5498821350996401</v>
      </c>
      <c r="N33">
        <v>5.8984737352241101</v>
      </c>
      <c r="O33">
        <v>6.2682796919062902</v>
      </c>
      <c r="P33">
        <v>6.8666629313451502</v>
      </c>
      <c r="Q33">
        <v>7.5207655020814803</v>
      </c>
      <c r="R33">
        <v>8.4843417456008794</v>
      </c>
      <c r="S33">
        <v>9.7556310785235407</v>
      </c>
      <c r="T33">
        <v>10.3757991974745</v>
      </c>
      <c r="U33">
        <v>10.6646250512393</v>
      </c>
      <c r="V33">
        <v>11.6531399290776</v>
      </c>
      <c r="W33">
        <v>12.2263241159896</v>
      </c>
      <c r="X33">
        <v>13.010687240625099</v>
      </c>
      <c r="Y33">
        <v>14.2927716879285</v>
      </c>
      <c r="Z33">
        <v>16.823934554912899</v>
      </c>
      <c r="AA33">
        <v>18.877900077987402</v>
      </c>
      <c r="AB33">
        <v>20.953974687189099</v>
      </c>
      <c r="AC33">
        <v>23.1115116887764</v>
      </c>
      <c r="AD33">
        <v>24.871242568142499</v>
      </c>
      <c r="AE33">
        <v>26.3225135738486</v>
      </c>
      <c r="AF33">
        <v>28.030358839443601</v>
      </c>
      <c r="AG33">
        <v>29.401888214067998</v>
      </c>
      <c r="AH33">
        <v>31.059188308622598</v>
      </c>
      <c r="AI33">
        <v>32.9331668978271</v>
      </c>
      <c r="AJ33">
        <v>35.050964217744301</v>
      </c>
      <c r="AK33">
        <v>36.037256675580601</v>
      </c>
      <c r="AL33">
        <v>37.909862297992603</v>
      </c>
      <c r="AM33">
        <v>38.652731816184001</v>
      </c>
      <c r="AN33">
        <v>40.267822112734201</v>
      </c>
      <c r="AO33">
        <v>52.092346308358202</v>
      </c>
      <c r="AP33">
        <v>54.188491847162602</v>
      </c>
      <c r="AQ33">
        <v>55.674097044970203</v>
      </c>
      <c r="AR33">
        <v>57.184062737676904</v>
      </c>
      <c r="AS33">
        <v>54.761542180586297</v>
      </c>
      <c r="AT33">
        <v>54.011749477189397</v>
      </c>
      <c r="AU33">
        <v>58.646196471464002</v>
      </c>
      <c r="AV33">
        <v>60.302798760556897</v>
      </c>
      <c r="AW33">
        <v>63.1322920690708</v>
      </c>
      <c r="AX33">
        <v>67.401534239251305</v>
      </c>
      <c r="AY33">
        <v>80.598189689098803</v>
      </c>
      <c r="AZ33">
        <v>85.897435897435898</v>
      </c>
      <c r="BA33">
        <v>90.285862113568797</v>
      </c>
      <c r="BB33">
        <v>91.228070175438603</v>
      </c>
      <c r="BC33">
        <v>93.268132353209893</v>
      </c>
      <c r="BD33">
        <v>92.194377401180105</v>
      </c>
      <c r="BE33">
        <v>98.369744591674305</v>
      </c>
      <c r="BF33">
        <v>100</v>
      </c>
      <c r="BG33">
        <v>103.011890877215</v>
      </c>
      <c r="BH33">
        <v>106.05282257023499</v>
      </c>
      <c r="BI33">
        <v>110.690728681653</v>
      </c>
      <c r="BJ33">
        <v>110.58575652825</v>
      </c>
      <c r="BK33">
        <v>112.367422425256</v>
      </c>
      <c r="BL33">
        <v>115.085022396998</v>
      </c>
      <c r="BM33">
        <v>114.598192915121</v>
      </c>
      <c r="BN33">
        <v>115.95565585554</v>
      </c>
      <c r="BO33">
        <v>117.632135173907</v>
      </c>
      <c r="BP33">
        <v>122.15513221471301</v>
      </c>
      <c r="BQ33">
        <v>125.227649872405</v>
      </c>
    </row>
    <row r="34" spans="1:69" x14ac:dyDescent="0.35">
      <c r="A34" t="s">
        <v>140</v>
      </c>
      <c r="B34" t="s">
        <v>141</v>
      </c>
      <c r="C34" t="s">
        <v>44</v>
      </c>
      <c r="D34" t="s">
        <v>45</v>
      </c>
      <c r="E34" s="17" t="s">
        <v>142</v>
      </c>
      <c r="F34" s="17" t="s">
        <v>143</v>
      </c>
      <c r="G34" s="17" t="s">
        <v>144</v>
      </c>
      <c r="H34" s="17" t="s">
        <v>145</v>
      </c>
      <c r="I34" s="17" t="s">
        <v>146</v>
      </c>
      <c r="J34" s="17" t="s">
        <v>147</v>
      </c>
      <c r="K34" s="17" t="s">
        <v>148</v>
      </c>
      <c r="L34">
        <v>1.0294659944741E-4</v>
      </c>
      <c r="M34">
        <v>1.07670287935235E-4</v>
      </c>
      <c r="N34">
        <v>1.11674554844452E-4</v>
      </c>
      <c r="O34">
        <v>1.16097493871173E-4</v>
      </c>
      <c r="P34">
        <v>1.19044782307091E-4</v>
      </c>
      <c r="Q34">
        <v>1.4163680205845299E-4</v>
      </c>
      <c r="R34">
        <v>2.0246203139325899E-4</v>
      </c>
      <c r="S34">
        <v>3.2706923319616998E-4</v>
      </c>
      <c r="T34">
        <v>3.4896742647844099E-4</v>
      </c>
      <c r="U34">
        <v>3.7897485935826502E-4</v>
      </c>
      <c r="V34">
        <v>4.2650065041223699E-4</v>
      </c>
      <c r="W34">
        <v>4.8665349524527099E-4</v>
      </c>
      <c r="X34">
        <v>5.8299713271915395E-4</v>
      </c>
      <c r="Y34">
        <v>7.29030439093273E-4</v>
      </c>
      <c r="Z34">
        <v>9.4399304052118695E-4</v>
      </c>
      <c r="AA34">
        <v>2.4381766910052702E-3</v>
      </c>
      <c r="AB34">
        <v>8.9041644196541699E-3</v>
      </c>
      <c r="AC34">
        <v>0.13742661866372199</v>
      </c>
      <c r="AD34">
        <v>17.094030039247599</v>
      </c>
      <c r="AE34">
        <v>56.428285860673803</v>
      </c>
      <c r="AF34">
        <v>64.657896440228598</v>
      </c>
      <c r="AG34">
        <v>75.988117594149003</v>
      </c>
      <c r="AH34">
        <v>86.008230897045195</v>
      </c>
      <c r="AI34">
        <v>100</v>
      </c>
      <c r="AJ34">
        <v>117.689440220317</v>
      </c>
      <c r="AK34">
        <v>133.22351000341001</v>
      </c>
      <c r="AL34">
        <v>141.95918630255099</v>
      </c>
      <c r="AM34">
        <v>153.248075682186</v>
      </c>
      <c r="AN34">
        <v>170.76016500623101</v>
      </c>
      <c r="AO34">
        <v>190.53454536447001</v>
      </c>
      <c r="AP34">
        <v>201.40462378990699</v>
      </c>
      <c r="AQ34">
        <v>215.60591912458199</v>
      </c>
      <c r="AR34">
        <v>220.80539792499599</v>
      </c>
      <c r="AS34">
        <v>232.27713306837501</v>
      </c>
      <c r="AT34">
        <v>236.62093300233099</v>
      </c>
      <c r="AU34">
        <v>243.29543547366401</v>
      </c>
      <c r="AV34">
        <v>258.69601778721199</v>
      </c>
      <c r="AW34">
        <v>279.308164996475</v>
      </c>
      <c r="AX34">
        <v>295.90129784359499</v>
      </c>
      <c r="AY34">
        <v>336.332302936693</v>
      </c>
      <c r="AZ34">
        <v>361.13127378146402</v>
      </c>
      <c r="BA34">
        <v>398.62096771458101</v>
      </c>
      <c r="BB34">
        <v>388.974761525541</v>
      </c>
      <c r="BC34">
        <v>423.117052785868</v>
      </c>
      <c r="BD34">
        <v>484.90210368379002</v>
      </c>
      <c r="BE34">
        <v>519.331488956214</v>
      </c>
      <c r="BF34">
        <v>550.46742863930797</v>
      </c>
      <c r="BG34">
        <v>561.74924606946502</v>
      </c>
      <c r="BH34">
        <v>535.79304771871796</v>
      </c>
      <c r="BI34">
        <v>528.53374534233001</v>
      </c>
      <c r="BJ34">
        <v>560.57028958264198</v>
      </c>
      <c r="BK34">
        <v>577.70280736718803</v>
      </c>
      <c r="BL34">
        <v>573.69930801111104</v>
      </c>
      <c r="BM34">
        <v>563.06070444320198</v>
      </c>
      <c r="BN34">
        <v>585.33605981201003</v>
      </c>
      <c r="BO34">
        <v>615.33139800372305</v>
      </c>
      <c r="BP34">
        <v>612.22243354915202</v>
      </c>
      <c r="BQ34">
        <v>664.50596437826198</v>
      </c>
    </row>
    <row r="35" spans="1:69" x14ac:dyDescent="0.35">
      <c r="A35" t="s">
        <v>149</v>
      </c>
      <c r="B35" t="s">
        <v>150</v>
      </c>
      <c r="C35" t="s">
        <v>44</v>
      </c>
      <c r="D35" t="s">
        <v>45</v>
      </c>
      <c r="E35" s="17" t="s">
        <v>151</v>
      </c>
      <c r="F35" s="17" t="s">
        <v>152</v>
      </c>
      <c r="G35" s="17" t="s">
        <v>153</v>
      </c>
      <c r="H35" s="17" t="s">
        <v>154</v>
      </c>
      <c r="I35" s="17" t="s">
        <v>155</v>
      </c>
      <c r="J35" s="17" t="s">
        <v>156</v>
      </c>
      <c r="K35" s="17" t="s">
        <v>157</v>
      </c>
      <c r="L35" s="17" t="s">
        <v>158</v>
      </c>
      <c r="M35" s="17" t="s">
        <v>159</v>
      </c>
      <c r="N35" s="17" t="s">
        <v>160</v>
      </c>
      <c r="O35" s="17" t="s">
        <v>161</v>
      </c>
      <c r="P35" s="17" t="s">
        <v>162</v>
      </c>
      <c r="Q35" s="17" t="s">
        <v>163</v>
      </c>
      <c r="R35" s="17" t="s">
        <v>164</v>
      </c>
      <c r="S35" s="17" t="s">
        <v>165</v>
      </c>
      <c r="T35" s="17" t="s">
        <v>166</v>
      </c>
      <c r="U35" s="17" t="s">
        <v>167</v>
      </c>
      <c r="V35" s="17" t="s">
        <v>168</v>
      </c>
      <c r="W35" s="17" t="s">
        <v>169</v>
      </c>
      <c r="X35" s="17" t="s">
        <v>170</v>
      </c>
      <c r="Y35" s="17" t="s">
        <v>171</v>
      </c>
      <c r="Z35" s="17" t="s">
        <v>172</v>
      </c>
      <c r="AA35" s="17" t="s">
        <v>173</v>
      </c>
      <c r="AB35" s="17" t="s">
        <v>174</v>
      </c>
      <c r="AC35" s="17" t="s">
        <v>175</v>
      </c>
      <c r="AD35" s="17" t="s">
        <v>176</v>
      </c>
      <c r="AE35" s="17" t="s">
        <v>177</v>
      </c>
      <c r="AF35" s="17" t="s">
        <v>178</v>
      </c>
      <c r="AG35" s="17" t="s">
        <v>179</v>
      </c>
      <c r="AH35" s="17" t="s">
        <v>180</v>
      </c>
      <c r="AI35">
        <v>5.5186723117472904E-4</v>
      </c>
      <c r="AJ35">
        <v>2.8513770910689098E-3</v>
      </c>
      <c r="AK35">
        <v>3.04815907229757E-2</v>
      </c>
      <c r="AL35">
        <v>0.63893993928319603</v>
      </c>
      <c r="AM35">
        <v>14.9522735330268</v>
      </c>
      <c r="AN35">
        <v>29.004127591616601</v>
      </c>
      <c r="AO35">
        <v>34.357200082929701</v>
      </c>
      <c r="AP35">
        <v>37.012676120993397</v>
      </c>
      <c r="AQ35">
        <v>38.8353141254346</v>
      </c>
      <c r="AR35">
        <v>41.946217306409999</v>
      </c>
      <c r="AS35">
        <v>44.297749572732897</v>
      </c>
      <c r="AT35">
        <v>47.941281257284103</v>
      </c>
      <c r="AU35">
        <v>52.638621802997001</v>
      </c>
      <c r="AV35">
        <v>60.055941330688597</v>
      </c>
      <c r="AW35">
        <v>64.711514394562897</v>
      </c>
      <c r="AX35">
        <v>69.520372473190605</v>
      </c>
      <c r="AY35">
        <v>74.229873051262302</v>
      </c>
      <c r="AZ35">
        <v>79.009562862851197</v>
      </c>
      <c r="BA35">
        <v>85.945458999067398</v>
      </c>
      <c r="BB35">
        <v>92.231065311305002</v>
      </c>
      <c r="BC35">
        <v>99.999999994853098</v>
      </c>
      <c r="BD35">
        <v>108.318592216345</v>
      </c>
      <c r="BE35">
        <v>116.922475490135</v>
      </c>
      <c r="BF35">
        <v>125.69699811780301</v>
      </c>
      <c r="BG35">
        <v>135.56007672660601</v>
      </c>
      <c r="BH35">
        <v>145.81678937094301</v>
      </c>
      <c r="BI35">
        <v>157.63320509561399</v>
      </c>
      <c r="BJ35">
        <v>163.42052615868101</v>
      </c>
      <c r="BK35">
        <v>170.76388360109601</v>
      </c>
      <c r="BL35">
        <v>177.97739208964799</v>
      </c>
      <c r="BM35">
        <v>189.49697812195501</v>
      </c>
      <c r="BN35">
        <v>214.22116212930499</v>
      </c>
      <c r="BO35">
        <v>232.58051974532299</v>
      </c>
      <c r="BP35">
        <v>244.58051415896301</v>
      </c>
      <c r="BQ35">
        <v>253.86971652426999</v>
      </c>
    </row>
    <row r="36" spans="1:69" x14ac:dyDescent="0.35">
      <c r="A36" t="s">
        <v>181</v>
      </c>
      <c r="B36" t="s">
        <v>182</v>
      </c>
      <c r="C36" t="s">
        <v>44</v>
      </c>
      <c r="D36" t="s">
        <v>45</v>
      </c>
      <c r="E36">
        <v>4.0635937262301702</v>
      </c>
      <c r="F36">
        <v>4.0250708873786403</v>
      </c>
      <c r="G36">
        <v>3.8384798454230298</v>
      </c>
      <c r="H36">
        <v>4.5499319205180697</v>
      </c>
      <c r="I36">
        <v>4.3052614927574702</v>
      </c>
      <c r="J36">
        <v>4.0880512474496999</v>
      </c>
      <c r="K36">
        <v>4.23658922747064</v>
      </c>
      <c r="L36">
        <v>4.3063809353175104</v>
      </c>
      <c r="M36">
        <v>4.6411177345699404</v>
      </c>
      <c r="N36">
        <v>4.85418732178195</v>
      </c>
      <c r="O36">
        <v>5.2106806226649098</v>
      </c>
      <c r="P36">
        <v>5.5656561646508598</v>
      </c>
      <c r="Q36">
        <v>6.1162834123011702</v>
      </c>
      <c r="R36">
        <v>7.50921401193294</v>
      </c>
      <c r="S36">
        <v>9.8687137525598008</v>
      </c>
      <c r="T36">
        <v>12.7662399968477</v>
      </c>
      <c r="U36">
        <v>13.151905880673599</v>
      </c>
      <c r="V36">
        <v>14.434260862423301</v>
      </c>
      <c r="W36">
        <v>15.4038832270739</v>
      </c>
      <c r="X36">
        <v>17.3106272564278</v>
      </c>
      <c r="Y36">
        <v>25.044686967338698</v>
      </c>
      <c r="Z36">
        <v>28.100211164634299</v>
      </c>
      <c r="AA36">
        <v>30.866892505996699</v>
      </c>
      <c r="AB36">
        <v>32.615282397587002</v>
      </c>
      <c r="AC36">
        <v>34.305811772442603</v>
      </c>
      <c r="AD36">
        <v>35.511430261330901</v>
      </c>
      <c r="AE36">
        <v>37.100032374373903</v>
      </c>
      <c r="AF36">
        <v>39.822347491305102</v>
      </c>
      <c r="AG36">
        <v>40.9203910266666</v>
      </c>
      <c r="AH36">
        <v>43.712625724229397</v>
      </c>
      <c r="AI36">
        <v>45.342367201181098</v>
      </c>
      <c r="AJ36">
        <v>47.380634930587298</v>
      </c>
      <c r="AK36">
        <v>48.386238587820102</v>
      </c>
      <c r="AL36">
        <v>50.900080847726002</v>
      </c>
      <c r="AM36">
        <v>52.024892498320703</v>
      </c>
      <c r="AN36">
        <v>52.553542943828802</v>
      </c>
      <c r="AO36">
        <v>53.887571120768797</v>
      </c>
      <c r="AP36">
        <v>54.381664939746699</v>
      </c>
      <c r="AQ36">
        <v>59.114640879078301</v>
      </c>
      <c r="AR36">
        <v>61.735442882393201</v>
      </c>
      <c r="AS36">
        <v>60.918782271075301</v>
      </c>
      <c r="AT36">
        <v>62.292738222767099</v>
      </c>
      <c r="AU36">
        <v>62.858266446306899</v>
      </c>
      <c r="AV36">
        <v>63.559684330862403</v>
      </c>
      <c r="AW36">
        <v>67.264034564164604</v>
      </c>
      <c r="AX36">
        <v>71.749015388233602</v>
      </c>
      <c r="AY36">
        <v>74.688120649627706</v>
      </c>
      <c r="AZ36">
        <v>81.120456619108097</v>
      </c>
      <c r="BA36">
        <v>82.586250824143207</v>
      </c>
      <c r="BB36">
        <v>81.075166053718704</v>
      </c>
      <c r="BC36">
        <v>96.360047389750605</v>
      </c>
      <c r="BD36">
        <v>99.8935129155699</v>
      </c>
      <c r="BE36">
        <v>98.877054630383597</v>
      </c>
      <c r="BF36">
        <v>101.58983971677399</v>
      </c>
      <c r="BG36">
        <v>101.597421913517</v>
      </c>
      <c r="BH36">
        <v>100.976493900885</v>
      </c>
      <c r="BI36">
        <v>100</v>
      </c>
      <c r="BJ36">
        <v>103.367271971129</v>
      </c>
      <c r="BK36">
        <v>106.729449794009</v>
      </c>
      <c r="BL36">
        <v>109.020341160751</v>
      </c>
      <c r="BM36">
        <v>114.595556363426</v>
      </c>
      <c r="BN36">
        <v>117.264737550552</v>
      </c>
      <c r="BO36">
        <v>118.044521056785</v>
      </c>
      <c r="BP36">
        <v>121.800850947101</v>
      </c>
      <c r="BQ36">
        <v>125.098616645006</v>
      </c>
    </row>
    <row r="37" spans="1:69" x14ac:dyDescent="0.35">
      <c r="A37" t="s">
        <v>183</v>
      </c>
      <c r="B37" t="s">
        <v>184</v>
      </c>
      <c r="C37" t="s">
        <v>44</v>
      </c>
      <c r="D37" t="s">
        <v>45</v>
      </c>
      <c r="S37">
        <v>39.648278421700098</v>
      </c>
      <c r="T37">
        <v>41.792620871382503</v>
      </c>
      <c r="U37">
        <v>44.084394100957802</v>
      </c>
      <c r="V37">
        <v>47.709766767964098</v>
      </c>
      <c r="W37">
        <v>46.290553858386097</v>
      </c>
      <c r="X37">
        <v>52.478938460386601</v>
      </c>
      <c r="Y37">
        <v>102.214522857422</v>
      </c>
      <c r="Z37">
        <v>112.74931443931401</v>
      </c>
      <c r="AA37">
        <v>106.454036183168</v>
      </c>
      <c r="AB37">
        <v>92.919082176849699</v>
      </c>
      <c r="AC37">
        <v>92.510476319339205</v>
      </c>
      <c r="AD37">
        <v>89.711913447526797</v>
      </c>
      <c r="AE37">
        <v>56.446860969958202</v>
      </c>
      <c r="AF37">
        <v>62.768778587640597</v>
      </c>
      <c r="AG37">
        <v>56.173411212890898</v>
      </c>
      <c r="AH37">
        <v>61.498248325504001</v>
      </c>
      <c r="AI37">
        <v>67.485453253681897</v>
      </c>
      <c r="AJ37">
        <v>65.033433094946503</v>
      </c>
      <c r="AK37">
        <v>63.735384310133902</v>
      </c>
      <c r="AL37">
        <v>62.369976665960003</v>
      </c>
      <c r="AM37">
        <v>60.868891120295501</v>
      </c>
      <c r="AN37">
        <v>66.350797415796094</v>
      </c>
      <c r="AO37">
        <v>65.710250199068994</v>
      </c>
      <c r="AP37">
        <v>66.1674978021328</v>
      </c>
      <c r="AQ37">
        <v>56.911333136784002</v>
      </c>
      <c r="AR37">
        <v>62.833422910797204</v>
      </c>
      <c r="AS37">
        <v>64.326797661265005</v>
      </c>
      <c r="AT37">
        <v>61.127792128136399</v>
      </c>
      <c r="AU37">
        <v>61.045034786614202</v>
      </c>
      <c r="AV37">
        <v>64.896958490274102</v>
      </c>
      <c r="AW37">
        <v>75.632182914209196</v>
      </c>
      <c r="AX37">
        <v>91.139515157422196</v>
      </c>
      <c r="AY37">
        <v>100.202749564108</v>
      </c>
      <c r="AZ37">
        <v>104.909161030867</v>
      </c>
      <c r="BA37">
        <v>121.716413240674</v>
      </c>
      <c r="BB37">
        <v>95.256158014602306</v>
      </c>
      <c r="BC37">
        <v>100</v>
      </c>
      <c r="BD37">
        <v>120.18076868462801</v>
      </c>
      <c r="BE37">
        <v>121.64727689292999</v>
      </c>
      <c r="BF37">
        <v>118.212578769809</v>
      </c>
      <c r="BG37">
        <v>116.030356333135</v>
      </c>
      <c r="BH37">
        <v>95.594227590256693</v>
      </c>
      <c r="BI37">
        <v>86.828719540629095</v>
      </c>
      <c r="BJ37">
        <v>91.131315887287798</v>
      </c>
      <c r="BK37">
        <v>99.5296360487458</v>
      </c>
      <c r="BL37">
        <v>96.211589053532606</v>
      </c>
      <c r="BM37">
        <v>85.759393408205696</v>
      </c>
      <c r="BN37">
        <v>99.022879820204807</v>
      </c>
      <c r="BO37">
        <v>123.022784553177</v>
      </c>
      <c r="BP37">
        <v>107.217738096283</v>
      </c>
      <c r="BQ37">
        <v>104.85150009767401</v>
      </c>
    </row>
    <row r="38" spans="1:69" x14ac:dyDescent="0.35">
      <c r="A38" t="s">
        <v>185</v>
      </c>
      <c r="B38" t="s">
        <v>186</v>
      </c>
      <c r="C38" t="s">
        <v>44</v>
      </c>
      <c r="D38" t="s">
        <v>45</v>
      </c>
      <c r="O38">
        <v>5.2693209560012502</v>
      </c>
      <c r="P38">
        <v>5.5042506972138696</v>
      </c>
      <c r="Q38">
        <v>5.8288877546052396</v>
      </c>
      <c r="R38">
        <v>6.5876747014913697</v>
      </c>
      <c r="S38">
        <v>7.7188001634000996</v>
      </c>
      <c r="T38">
        <v>7.7128671942518903</v>
      </c>
      <c r="U38">
        <v>7.7160774803377299</v>
      </c>
      <c r="V38">
        <v>7.7169076843085502</v>
      </c>
      <c r="W38">
        <v>6.4916122182463498</v>
      </c>
      <c r="X38">
        <v>6.8815103910398197</v>
      </c>
      <c r="Y38">
        <v>7.7428812803042799</v>
      </c>
      <c r="Z38">
        <v>8.0109828241785994</v>
      </c>
      <c r="AA38">
        <v>8.5947550943030908</v>
      </c>
      <c r="AB38">
        <v>9.2099985558664095</v>
      </c>
      <c r="AC38">
        <v>10.146074165364899</v>
      </c>
      <c r="AD38">
        <v>10.806443044575699</v>
      </c>
      <c r="AE38">
        <v>11.5829332960374</v>
      </c>
      <c r="AF38">
        <v>11.710481393307999</v>
      </c>
      <c r="AG38">
        <v>13.462939924847801</v>
      </c>
      <c r="AH38">
        <v>14.217930202957501</v>
      </c>
      <c r="AI38">
        <v>15.1002029716552</v>
      </c>
      <c r="AJ38">
        <v>16.4503550691336</v>
      </c>
      <c r="AK38">
        <v>17.918267875384199</v>
      </c>
      <c r="AL38">
        <v>19.4437307943729</v>
      </c>
      <c r="AM38">
        <v>21.843331198357301</v>
      </c>
      <c r="AN38">
        <v>23.652916323295699</v>
      </c>
      <c r="AO38">
        <v>25.571790569642399</v>
      </c>
      <c r="AP38">
        <v>28.872309570488401</v>
      </c>
      <c r="AQ38">
        <v>31.960568919815401</v>
      </c>
      <c r="AR38">
        <v>33.932618826902299</v>
      </c>
      <c r="AS38">
        <v>39.540712479432401</v>
      </c>
      <c r="AT38">
        <v>41.651131039336498</v>
      </c>
      <c r="AU38">
        <v>43.802492281500598</v>
      </c>
      <c r="AV38">
        <v>45.390028794328799</v>
      </c>
      <c r="AW38">
        <v>47.362625669222403</v>
      </c>
      <c r="AX38">
        <v>50.431346048945102</v>
      </c>
      <c r="AY38">
        <v>53.747269512657802</v>
      </c>
      <c r="AZ38">
        <v>56.267037131559199</v>
      </c>
      <c r="BA38">
        <v>59.421468978057497</v>
      </c>
      <c r="BB38">
        <v>62.050333851064501</v>
      </c>
      <c r="BC38">
        <v>67.217241829253695</v>
      </c>
      <c r="BD38">
        <v>73.186271318286401</v>
      </c>
      <c r="BE38">
        <v>79.507218410493905</v>
      </c>
      <c r="BF38">
        <v>84.408147983312006</v>
      </c>
      <c r="BG38">
        <v>89.238175353433903</v>
      </c>
      <c r="BH38">
        <v>92.102522026065103</v>
      </c>
      <c r="BI38">
        <v>95.831673007700601</v>
      </c>
      <c r="BJ38">
        <v>100</v>
      </c>
      <c r="BK38">
        <v>101.150862763706</v>
      </c>
      <c r="BL38">
        <v>104.294640048926</v>
      </c>
      <c r="BM38">
        <v>109.809088057224</v>
      </c>
      <c r="BN38">
        <v>118.185340042237</v>
      </c>
      <c r="BO38">
        <v>125.034009329618</v>
      </c>
      <c r="BP38">
        <v>130.50307438391101</v>
      </c>
    </row>
    <row r="39" spans="1:69" x14ac:dyDescent="0.35">
      <c r="A39" t="s">
        <v>187</v>
      </c>
      <c r="B39" t="s">
        <v>188</v>
      </c>
      <c r="C39" t="s">
        <v>44</v>
      </c>
      <c r="D39" t="s">
        <v>45</v>
      </c>
      <c r="E39">
        <v>0.941399754945482</v>
      </c>
      <c r="F39">
        <v>0.95960592298779102</v>
      </c>
      <c r="G39">
        <v>0.97266361957189595</v>
      </c>
      <c r="H39">
        <v>0.98411018541548501</v>
      </c>
      <c r="I39">
        <v>1.0091803813686699</v>
      </c>
      <c r="J39">
        <v>1.0479962404540699</v>
      </c>
      <c r="K39">
        <v>1.1086620389438699</v>
      </c>
      <c r="L39">
        <v>1.19271581777465</v>
      </c>
      <c r="M39">
        <v>1.21855182486442</v>
      </c>
      <c r="N39">
        <v>1.23785801452056</v>
      </c>
      <c r="O39">
        <v>1.31186451185394</v>
      </c>
      <c r="P39">
        <v>1.3730522345049101</v>
      </c>
      <c r="Q39">
        <v>1.52100440960073</v>
      </c>
      <c r="R39">
        <v>1.67168442007458</v>
      </c>
      <c r="S39">
        <v>1.88560860727246</v>
      </c>
      <c r="T39">
        <v>2.1961170914668799</v>
      </c>
      <c r="U39">
        <v>2.4446193772592499</v>
      </c>
      <c r="V39">
        <v>2.5653196063177699</v>
      </c>
      <c r="W39">
        <v>2.88513316232507</v>
      </c>
      <c r="X39">
        <v>3.51571830294702</v>
      </c>
      <c r="Y39">
        <v>3.87397993095923</v>
      </c>
      <c r="Z39">
        <v>3.87055832195102</v>
      </c>
      <c r="AA39">
        <v>4.01359164533614</v>
      </c>
      <c r="AB39">
        <v>4.3645997165639097</v>
      </c>
      <c r="AC39">
        <v>5.03792586301239</v>
      </c>
      <c r="AD39">
        <v>6.1912914526292697</v>
      </c>
      <c r="AE39">
        <v>7.0618644142977596</v>
      </c>
      <c r="AF39">
        <v>7.9583024139375498</v>
      </c>
      <c r="AG39">
        <v>9.7646030533738397</v>
      </c>
      <c r="AH39">
        <v>11.097351974472099</v>
      </c>
      <c r="AI39">
        <v>11.796487177838101</v>
      </c>
      <c r="AJ39">
        <v>12.407275066656799</v>
      </c>
      <c r="AK39">
        <v>13.2310289046051</v>
      </c>
      <c r="AL39">
        <v>14.959623202594299</v>
      </c>
      <c r="AM39">
        <v>16.3753727265814</v>
      </c>
      <c r="AN39">
        <v>17.547078928369899</v>
      </c>
      <c r="AO39">
        <v>20.374298580865599</v>
      </c>
      <c r="AP39">
        <v>21.391100055171702</v>
      </c>
      <c r="AQ39">
        <v>23.523208928794698</v>
      </c>
      <c r="AR39">
        <v>26.871786764409499</v>
      </c>
      <c r="AS39">
        <v>30.679778776093901</v>
      </c>
      <c r="AT39">
        <v>33.230135095988302</v>
      </c>
      <c r="AU39">
        <v>33.624699982402902</v>
      </c>
      <c r="AV39">
        <v>34.720557324663503</v>
      </c>
      <c r="AW39">
        <v>38.2199689167591</v>
      </c>
      <c r="AX39">
        <v>44.1332503584417</v>
      </c>
      <c r="AY39">
        <v>46.408053891235099</v>
      </c>
      <c r="AZ39">
        <v>49.206087186155003</v>
      </c>
      <c r="BA39">
        <v>53.818041007465801</v>
      </c>
      <c r="BB39">
        <v>61.949373167800402</v>
      </c>
      <c r="BC39">
        <v>66.710487433118203</v>
      </c>
      <c r="BD39">
        <v>75.151663818105604</v>
      </c>
      <c r="BE39">
        <v>77.415079052854395</v>
      </c>
      <c r="BF39">
        <v>78.6011129445629</v>
      </c>
      <c r="BG39">
        <v>86.148036437593802</v>
      </c>
      <c r="BH39">
        <v>89.361621659685696</v>
      </c>
      <c r="BI39">
        <v>100.00004330422399</v>
      </c>
      <c r="BJ39">
        <v>97.3501089512568</v>
      </c>
      <c r="BK39">
        <v>97.405230401943498</v>
      </c>
      <c r="BL39">
        <v>97.900052989546296</v>
      </c>
      <c r="BM39">
        <v>102.186965912895</v>
      </c>
      <c r="BN39">
        <v>110.751811282484</v>
      </c>
      <c r="BO39">
        <v>126.941153026598</v>
      </c>
      <c r="BP39">
        <v>129.14866458364</v>
      </c>
      <c r="BQ39">
        <v>132.731701890925</v>
      </c>
    </row>
    <row r="40" spans="1:69" x14ac:dyDescent="0.35">
      <c r="A40" t="s">
        <v>189</v>
      </c>
      <c r="B40" t="s">
        <v>190</v>
      </c>
      <c r="C40" t="s">
        <v>44</v>
      </c>
      <c r="D40" t="s">
        <v>45</v>
      </c>
      <c r="E40">
        <v>7.2986897659111403</v>
      </c>
      <c r="F40">
        <v>7.6369853885758801</v>
      </c>
      <c r="G40">
        <v>8.0103382726035992</v>
      </c>
      <c r="H40">
        <v>8.3847795887490495</v>
      </c>
      <c r="I40">
        <v>9.0171572379518601</v>
      </c>
      <c r="J40">
        <v>9.4715442980789994</v>
      </c>
      <c r="K40">
        <v>9.8954348380515196</v>
      </c>
      <c r="L40">
        <v>9.8188028857047502</v>
      </c>
      <c r="M40">
        <v>11.4067390677559</v>
      </c>
      <c r="N40">
        <v>10.9672730332163</v>
      </c>
      <c r="O40">
        <v>11.4598000714735</v>
      </c>
      <c r="P40">
        <v>12.025715744426201</v>
      </c>
      <c r="Q40">
        <v>12.584218495265199</v>
      </c>
      <c r="R40">
        <v>12.8610071556693</v>
      </c>
      <c r="S40">
        <v>13.553057912755699</v>
      </c>
      <c r="T40">
        <v>16.172351188637499</v>
      </c>
      <c r="U40">
        <v>20.3766169930045</v>
      </c>
      <c r="V40">
        <v>22.693940184635601</v>
      </c>
      <c r="W40">
        <v>24.788226331384902</v>
      </c>
      <c r="X40">
        <v>27.496745092035301</v>
      </c>
      <c r="Y40">
        <v>32.519129842869297</v>
      </c>
      <c r="Z40">
        <v>37.030426144108802</v>
      </c>
      <c r="AA40">
        <v>44.775056137220297</v>
      </c>
      <c r="AB40">
        <v>49.746377497225303</v>
      </c>
      <c r="AC40">
        <v>50.452478109199703</v>
      </c>
      <c r="AD40">
        <v>67.679565228751301</v>
      </c>
      <c r="AE40">
        <v>65.358807741206405</v>
      </c>
      <c r="AF40">
        <v>63.853364870052602</v>
      </c>
      <c r="AG40">
        <v>65.528912883913605</v>
      </c>
      <c r="AH40">
        <v>67.138437187660998</v>
      </c>
      <c r="AI40">
        <v>68.371532008275906</v>
      </c>
      <c r="AJ40">
        <v>68.105009105392995</v>
      </c>
      <c r="AK40">
        <v>70.000131113396193</v>
      </c>
      <c r="AL40">
        <v>67.597012389882707</v>
      </c>
      <c r="AM40">
        <v>84.099180142616405</v>
      </c>
      <c r="AN40">
        <v>92.423296690162104</v>
      </c>
      <c r="AO40">
        <v>89.148697020526001</v>
      </c>
      <c r="AP40">
        <v>89.882730454117706</v>
      </c>
      <c r="AQ40">
        <v>89.510477445260094</v>
      </c>
      <c r="AR40">
        <v>93.166725782423299</v>
      </c>
      <c r="AS40">
        <v>101.09204748249</v>
      </c>
      <c r="AT40">
        <v>101.522637610077</v>
      </c>
      <c r="AU40">
        <v>99.114640741410099</v>
      </c>
      <c r="AV40">
        <v>100.439227266731</v>
      </c>
      <c r="AW40">
        <v>95.979940577941704</v>
      </c>
      <c r="AX40">
        <v>100</v>
      </c>
      <c r="AY40">
        <v>103.33404593869101</v>
      </c>
      <c r="AZ40">
        <v>105.233565076799</v>
      </c>
      <c r="BA40">
        <v>112.681018902264</v>
      </c>
      <c r="BB40">
        <v>113.482889023764</v>
      </c>
      <c r="BC40">
        <v>118.262004495585</v>
      </c>
      <c r="BD40">
        <v>123.00326432464701</v>
      </c>
      <c r="BE40">
        <v>130.60614059135301</v>
      </c>
      <c r="BF40">
        <v>133.85495106929801</v>
      </c>
      <c r="BG40">
        <v>149.775395659037</v>
      </c>
      <c r="BH40">
        <v>153.83170744431101</v>
      </c>
      <c r="BI40">
        <v>158.41606782421701</v>
      </c>
      <c r="BJ40">
        <v>168.62393394748401</v>
      </c>
      <c r="BK40">
        <v>166.559779438768</v>
      </c>
      <c r="BL40">
        <v>170.437019697284</v>
      </c>
      <c r="BM40">
        <v>173.815355075019</v>
      </c>
      <c r="BN40">
        <v>179.35270637497899</v>
      </c>
      <c r="BO40">
        <v>190.14754898500601</v>
      </c>
      <c r="BP40">
        <v>196.94494681621899</v>
      </c>
      <c r="BQ40">
        <v>208.76155578644199</v>
      </c>
    </row>
    <row r="41" spans="1:69" x14ac:dyDescent="0.35">
      <c r="A41" t="s">
        <v>191</v>
      </c>
      <c r="B41" t="s">
        <v>192</v>
      </c>
      <c r="C41" t="s">
        <v>44</v>
      </c>
      <c r="D41" t="s">
        <v>45</v>
      </c>
      <c r="E41">
        <v>10.326926807241801</v>
      </c>
      <c r="F41">
        <v>10.5793610026296</v>
      </c>
      <c r="G41">
        <v>10.717937324010901</v>
      </c>
      <c r="H41">
        <v>10.9518270212074</v>
      </c>
      <c r="I41">
        <v>11.2619629587512</v>
      </c>
      <c r="J41">
        <v>11.687105694613299</v>
      </c>
      <c r="K41">
        <v>12.2622169871749</v>
      </c>
      <c r="L41">
        <v>12.8083931563059</v>
      </c>
      <c r="M41">
        <v>13.3290714970646</v>
      </c>
      <c r="N41">
        <v>13.972436824415199</v>
      </c>
      <c r="O41">
        <v>14.6322172477305</v>
      </c>
      <c r="P41">
        <v>15.353796235910901</v>
      </c>
      <c r="Q41">
        <v>16.248315178104601</v>
      </c>
      <c r="R41">
        <v>17.8615789762456</v>
      </c>
      <c r="S41">
        <v>20.642533945849198</v>
      </c>
      <c r="T41">
        <v>22.912745034533199</v>
      </c>
      <c r="U41">
        <v>24.925269126931699</v>
      </c>
      <c r="V41">
        <v>26.599632849438802</v>
      </c>
      <c r="W41">
        <v>28.415481948803901</v>
      </c>
      <c r="X41">
        <v>31.276935336581101</v>
      </c>
      <c r="Y41">
        <v>34.422109450631503</v>
      </c>
      <c r="Z41">
        <v>38.1641223132779</v>
      </c>
      <c r="AA41">
        <v>41.5328992912236</v>
      </c>
      <c r="AB41">
        <v>43.951972652258</v>
      </c>
      <c r="AC41">
        <v>45.510241621381802</v>
      </c>
      <c r="AD41">
        <v>47.0295505981248</v>
      </c>
      <c r="AE41">
        <v>48.502694387623698</v>
      </c>
      <c r="AF41">
        <v>50.826750186163501</v>
      </c>
      <c r="AG41">
        <v>53.134283750704299</v>
      </c>
      <c r="AH41">
        <v>55.621634124367802</v>
      </c>
      <c r="AI41">
        <v>57.4862391180163</v>
      </c>
      <c r="AJ41">
        <v>59.243461120522703</v>
      </c>
      <c r="AK41">
        <v>60.1148441065368</v>
      </c>
      <c r="AL41">
        <v>60.889750206417602</v>
      </c>
      <c r="AM41">
        <v>61.7760802317189</v>
      </c>
      <c r="AN41">
        <v>63.174274198164198</v>
      </c>
      <c r="AO41">
        <v>64.232617021778907</v>
      </c>
      <c r="AP41">
        <v>64.967520591670905</v>
      </c>
      <c r="AQ41">
        <v>64.853031403562696</v>
      </c>
      <c r="AR41">
        <v>66.100710071179506</v>
      </c>
      <c r="AS41">
        <v>68.992086694115898</v>
      </c>
      <c r="AT41">
        <v>70.077799150686204</v>
      </c>
      <c r="AU41">
        <v>70.959043911505105</v>
      </c>
      <c r="AV41">
        <v>73.265026229799901</v>
      </c>
      <c r="AW41">
        <v>75.654106340569896</v>
      </c>
      <c r="AX41">
        <v>78.011971323508106</v>
      </c>
      <c r="AY41">
        <v>80.017013732672297</v>
      </c>
      <c r="AZ41">
        <v>82.658011772866701</v>
      </c>
      <c r="BA41">
        <v>85.961287506608599</v>
      </c>
      <c r="BB41">
        <v>83.9627545390004</v>
      </c>
      <c r="BC41">
        <v>86.354549299040301</v>
      </c>
      <c r="BD41">
        <v>89.1562839154209</v>
      </c>
      <c r="BE41">
        <v>90.242603076638403</v>
      </c>
      <c r="BF41">
        <v>91.813490298727402</v>
      </c>
      <c r="BG41">
        <v>93.595772828134798</v>
      </c>
      <c r="BH41">
        <v>92.783687869513798</v>
      </c>
      <c r="BI41">
        <v>93.448926638894605</v>
      </c>
      <c r="BJ41">
        <v>95.851512228283099</v>
      </c>
      <c r="BK41">
        <v>97.434133972906906</v>
      </c>
      <c r="BL41">
        <v>98.940534603125897</v>
      </c>
      <c r="BM41">
        <v>100</v>
      </c>
      <c r="BN41">
        <v>107.785020110747</v>
      </c>
      <c r="BO41">
        <v>116.30732526350999</v>
      </c>
      <c r="BP41">
        <v>117.88592495984</v>
      </c>
      <c r="BQ41">
        <v>121.465316158779</v>
      </c>
    </row>
    <row r="42" spans="1:69" x14ac:dyDescent="0.35">
      <c r="A42" t="s">
        <v>193</v>
      </c>
      <c r="B42" t="s">
        <v>194</v>
      </c>
      <c r="C42" t="s">
        <v>44</v>
      </c>
      <c r="D42" t="s">
        <v>45</v>
      </c>
    </row>
    <row r="43" spans="1:69" x14ac:dyDescent="0.35">
      <c r="A43" t="s">
        <v>195</v>
      </c>
      <c r="B43" t="s">
        <v>196</v>
      </c>
      <c r="C43" t="s">
        <v>44</v>
      </c>
      <c r="D43" t="s">
        <v>45</v>
      </c>
      <c r="E43">
        <v>22.475135866745799</v>
      </c>
      <c r="F43">
        <v>23.387241886691399</v>
      </c>
      <c r="G43">
        <v>24.750032427192998</v>
      </c>
      <c r="H43">
        <v>25.949854659123499</v>
      </c>
      <c r="I43">
        <v>27.3279808894018</v>
      </c>
      <c r="J43">
        <v>28.365690298708198</v>
      </c>
      <c r="K43">
        <v>29.7286644670348</v>
      </c>
      <c r="L43">
        <v>31.052575707962401</v>
      </c>
      <c r="M43">
        <v>32.009338416970699</v>
      </c>
      <c r="N43">
        <v>32.833384151298397</v>
      </c>
      <c r="O43">
        <v>34.3807412828331</v>
      </c>
      <c r="P43">
        <v>37.526965381107999</v>
      </c>
      <c r="Q43">
        <v>41.205343142972303</v>
      </c>
      <c r="R43">
        <v>44.559633338813398</v>
      </c>
      <c r="S43">
        <v>47.648782963855901</v>
      </c>
      <c r="T43">
        <v>51.047542549225597</v>
      </c>
      <c r="U43">
        <v>52.441066213362703</v>
      </c>
      <c r="V43">
        <v>52.576370317760599</v>
      </c>
      <c r="W43">
        <v>54.475830904205999</v>
      </c>
      <c r="X43">
        <v>55.559011397032201</v>
      </c>
      <c r="Y43">
        <v>57.062817599544701</v>
      </c>
      <c r="Z43">
        <v>60.293205015285501</v>
      </c>
      <c r="AA43">
        <v>64.723574298484095</v>
      </c>
      <c r="AB43">
        <v>66.255506505555303</v>
      </c>
      <c r="AC43">
        <v>68.746473576719495</v>
      </c>
      <c r="AD43">
        <v>70.307520925093897</v>
      </c>
      <c r="AE43">
        <v>72.441068560393205</v>
      </c>
      <c r="AF43">
        <v>74.030050714353905</v>
      </c>
      <c r="AG43">
        <v>76.095665736123493</v>
      </c>
      <c r="AH43">
        <v>78.727404013896901</v>
      </c>
      <c r="AI43">
        <v>82.351715645402905</v>
      </c>
      <c r="AJ43">
        <v>86.806206168390204</v>
      </c>
      <c r="AK43">
        <v>88.650521248851007</v>
      </c>
      <c r="AL43">
        <v>90.709007681538296</v>
      </c>
      <c r="AM43">
        <v>91.783353388257396</v>
      </c>
      <c r="AN43">
        <v>92.460492223386396</v>
      </c>
      <c r="AO43">
        <v>92.719402364636196</v>
      </c>
      <c r="AP43">
        <v>92.277609808004797</v>
      </c>
      <c r="AQ43">
        <v>92.1029659503685</v>
      </c>
      <c r="AR43">
        <v>92.143280144474403</v>
      </c>
      <c r="AS43">
        <v>93.403141687727299</v>
      </c>
      <c r="AT43">
        <v>94.313246302632606</v>
      </c>
      <c r="AU43">
        <v>94.077968963492097</v>
      </c>
      <c r="AV43">
        <v>95.187862447928296</v>
      </c>
      <c r="AW43">
        <v>95.470215689062798</v>
      </c>
      <c r="AX43">
        <v>96.352969746693802</v>
      </c>
      <c r="AY43">
        <v>98.424807202426095</v>
      </c>
      <c r="AZ43">
        <v>100.76442527462601</v>
      </c>
      <c r="BA43">
        <v>102.22543694036899</v>
      </c>
      <c r="BB43">
        <v>102.69316316236301</v>
      </c>
      <c r="BC43">
        <v>103.014322256433</v>
      </c>
      <c r="BD43">
        <v>102.993252873952</v>
      </c>
      <c r="BE43">
        <v>103.058880426106</v>
      </c>
      <c r="BF43">
        <v>102.969381423632</v>
      </c>
      <c r="BG43">
        <v>102.296863896958</v>
      </c>
      <c r="BH43">
        <v>101.00275041318601</v>
      </c>
      <c r="BI43">
        <v>100.413609839839</v>
      </c>
      <c r="BJ43">
        <v>100.044219129388</v>
      </c>
      <c r="BK43">
        <v>100.808846141554</v>
      </c>
      <c r="BL43">
        <v>100.704110766379</v>
      </c>
      <c r="BM43">
        <v>100</v>
      </c>
      <c r="BN43">
        <v>101.321501346796</v>
      </c>
      <c r="BO43">
        <v>104.401727895844</v>
      </c>
      <c r="BP43">
        <v>105.33745691421301</v>
      </c>
      <c r="BQ43">
        <v>106.694987749644</v>
      </c>
    </row>
    <row r="44" spans="1:69" x14ac:dyDescent="0.35">
      <c r="A44" t="s">
        <v>197</v>
      </c>
      <c r="B44" t="s">
        <v>198</v>
      </c>
      <c r="C44" t="s">
        <v>44</v>
      </c>
      <c r="D44" t="s">
        <v>45</v>
      </c>
      <c r="BB44">
        <v>63.818633918836298</v>
      </c>
      <c r="BC44">
        <v>65.295770772225694</v>
      </c>
      <c r="BD44">
        <v>67.491241019397194</v>
      </c>
      <c r="BE44">
        <v>71.172656329718706</v>
      </c>
      <c r="BF44">
        <v>72.623273385476494</v>
      </c>
      <c r="BG44">
        <v>73.915077881063496</v>
      </c>
      <c r="BH44">
        <v>76.157773224253603</v>
      </c>
      <c r="BI44">
        <v>77.221320473634606</v>
      </c>
      <c r="BJ44">
        <v>79.586073902731997</v>
      </c>
      <c r="BK44">
        <v>83.015686261601402</v>
      </c>
      <c r="BL44">
        <v>85.468605900309299</v>
      </c>
      <c r="BM44">
        <v>87.890230502813793</v>
      </c>
      <c r="BN44">
        <v>88.080812237459696</v>
      </c>
      <c r="BO44">
        <v>94.562082306334105</v>
      </c>
      <c r="BP44">
        <v>100.001844482718</v>
      </c>
    </row>
    <row r="45" spans="1:69" x14ac:dyDescent="0.35">
      <c r="A45" t="s">
        <v>199</v>
      </c>
      <c r="B45" t="s">
        <v>200</v>
      </c>
      <c r="C45" t="s">
        <v>44</v>
      </c>
      <c r="D45" t="s">
        <v>45</v>
      </c>
      <c r="E45" s="17" t="s">
        <v>201</v>
      </c>
      <c r="F45" s="17" t="s">
        <v>202</v>
      </c>
      <c r="G45" s="17" t="s">
        <v>203</v>
      </c>
      <c r="H45" s="17" t="s">
        <v>204</v>
      </c>
      <c r="I45" s="17" t="s">
        <v>205</v>
      </c>
      <c r="J45" s="17" t="s">
        <v>206</v>
      </c>
      <c r="K45">
        <v>1.09555902490476E-4</v>
      </c>
      <c r="L45">
        <v>1.3703934052595101E-4</v>
      </c>
      <c r="M45">
        <v>1.83073996397574E-4</v>
      </c>
      <c r="N45">
        <v>2.55791934875784E-4</v>
      </c>
      <c r="O45">
        <v>3.60480402192444E-4</v>
      </c>
      <c r="P45">
        <v>4.2301974662341003E-4</v>
      </c>
      <c r="Q45">
        <v>7.9698680584046897E-4</v>
      </c>
      <c r="R45">
        <v>4.12560060655069E-3</v>
      </c>
      <c r="S45">
        <v>3.2439995145554998E-2</v>
      </c>
      <c r="T45">
        <v>0.14428334347961499</v>
      </c>
      <c r="U45">
        <v>0.49871871356863601</v>
      </c>
      <c r="V45">
        <v>1.0039428673894799</v>
      </c>
      <c r="W45">
        <v>1.5670891951047401</v>
      </c>
      <c r="X45">
        <v>2.3106589866643898</v>
      </c>
      <c r="Y45">
        <v>2.9742758579444399</v>
      </c>
      <c r="Z45">
        <v>3.3139396607478702</v>
      </c>
      <c r="AA45">
        <v>3.55156754016634</v>
      </c>
      <c r="AB45">
        <v>4.6651087310301804</v>
      </c>
      <c r="AC45">
        <v>5.4175095739880899</v>
      </c>
      <c r="AD45">
        <v>7.68518100008873</v>
      </c>
      <c r="AE45">
        <v>9.3659258083343193</v>
      </c>
      <c r="AF45">
        <v>11.756486258866399</v>
      </c>
      <c r="AG45">
        <v>14.155971984907501</v>
      </c>
      <c r="AH45">
        <v>16.0467126120625</v>
      </c>
      <c r="AI45">
        <v>19.665840007498399</v>
      </c>
      <c r="AJ45">
        <v>23.917060457031901</v>
      </c>
      <c r="AK45">
        <v>27.125972319939699</v>
      </c>
      <c r="AL45">
        <v>30.407504343622499</v>
      </c>
      <c r="AM45">
        <v>34.603920729880599</v>
      </c>
      <c r="AN45">
        <v>38.432554729274599</v>
      </c>
      <c r="AO45">
        <v>39.681097555765596</v>
      </c>
      <c r="AP45">
        <v>41.0027084543703</v>
      </c>
      <c r="AQ45">
        <v>41.322115537729097</v>
      </c>
      <c r="AR45">
        <v>42.226147504974698</v>
      </c>
      <c r="AS45">
        <v>44.151678193917498</v>
      </c>
      <c r="AT45">
        <v>46.040110365235897</v>
      </c>
      <c r="AU45">
        <v>47.578154087627802</v>
      </c>
      <c r="AV45">
        <v>49.624157868393603</v>
      </c>
      <c r="AW45">
        <v>53.110136707574</v>
      </c>
      <c r="AX45">
        <v>56.891745925208099</v>
      </c>
      <c r="AY45">
        <v>63.917817334542299</v>
      </c>
      <c r="AZ45">
        <v>67.170439781156205</v>
      </c>
      <c r="BA45">
        <v>67.379428848858595</v>
      </c>
      <c r="BB45">
        <v>69.790126713367897</v>
      </c>
      <c r="BC45">
        <v>75.971746352398995</v>
      </c>
      <c r="BD45">
        <v>78.448816436317799</v>
      </c>
      <c r="BE45">
        <v>79.047747011183603</v>
      </c>
      <c r="BF45">
        <v>80.834835242865793</v>
      </c>
      <c r="BG45">
        <v>85.566010545384401</v>
      </c>
      <c r="BH45">
        <v>89.805263477263097</v>
      </c>
      <c r="BI45">
        <v>93.900972647445698</v>
      </c>
      <c r="BJ45">
        <v>98.434691789880802</v>
      </c>
      <c r="BK45">
        <v>100</v>
      </c>
      <c r="BL45">
        <v>102.567787213795</v>
      </c>
      <c r="BM45">
        <v>112.481705102267</v>
      </c>
      <c r="BN45">
        <v>120.207878124335</v>
      </c>
      <c r="BO45">
        <v>129.29578290166</v>
      </c>
      <c r="BP45">
        <v>137.81349389577201</v>
      </c>
      <c r="BQ45">
        <v>148.44574935419999</v>
      </c>
    </row>
    <row r="46" spans="1:69" x14ac:dyDescent="0.35">
      <c r="A46" t="s">
        <v>207</v>
      </c>
      <c r="B46" t="s">
        <v>208</v>
      </c>
      <c r="C46" t="s">
        <v>44</v>
      </c>
      <c r="D46" t="s">
        <v>45</v>
      </c>
      <c r="E46">
        <v>13.191692699081999</v>
      </c>
      <c r="F46">
        <v>15.2029385493306</v>
      </c>
      <c r="G46">
        <v>15.186085083463301</v>
      </c>
      <c r="H46">
        <v>14.786957798170301</v>
      </c>
      <c r="I46">
        <v>14.730807087135</v>
      </c>
      <c r="J46">
        <v>14.858051173468599</v>
      </c>
      <c r="K46">
        <v>14.624524113630301</v>
      </c>
      <c r="L46">
        <v>14.7440283439946</v>
      </c>
      <c r="M46">
        <v>14.946694016640301</v>
      </c>
      <c r="N46">
        <v>14.3782807933519</v>
      </c>
      <c r="O46">
        <v>14.000104458882699</v>
      </c>
      <c r="P46">
        <v>14.0928347159038</v>
      </c>
      <c r="Q46">
        <v>14.1035566186157</v>
      </c>
      <c r="R46">
        <v>14.1328174790369</v>
      </c>
      <c r="S46">
        <v>14.1719985862528</v>
      </c>
      <c r="T46">
        <v>14.0115178967086</v>
      </c>
      <c r="U46">
        <v>13.9979366345923</v>
      </c>
      <c r="V46">
        <v>14.1508798515652</v>
      </c>
      <c r="W46">
        <v>14.3878693660909</v>
      </c>
      <c r="X46">
        <v>14.9056583312538</v>
      </c>
      <c r="Y46">
        <v>15.466807571615499</v>
      </c>
      <c r="Z46">
        <v>15.8319173818976</v>
      </c>
      <c r="AA46">
        <v>15.8053351299071</v>
      </c>
      <c r="AB46">
        <v>15.994595732649101</v>
      </c>
      <c r="AC46">
        <v>16.779198253949399</v>
      </c>
      <c r="AD46">
        <v>18.490616185882299</v>
      </c>
      <c r="AE46">
        <v>19.356061099938401</v>
      </c>
      <c r="AF46">
        <v>20.343754295698702</v>
      </c>
      <c r="AG46">
        <v>22.8057055129688</v>
      </c>
      <c r="AH46">
        <v>24.7687365012737</v>
      </c>
      <c r="AI46">
        <v>26.182782572091501</v>
      </c>
      <c r="AJ46">
        <v>27.943978536524</v>
      </c>
      <c r="AK46">
        <v>30.235425814378999</v>
      </c>
      <c r="AL46">
        <v>34.826578154078803</v>
      </c>
      <c r="AM46">
        <v>42.0149721973672</v>
      </c>
      <c r="AN46">
        <v>47.7428761287645</v>
      </c>
      <c r="AO46">
        <v>50.848947546585102</v>
      </c>
      <c r="AP46">
        <v>51.691563338569601</v>
      </c>
      <c r="AQ46">
        <v>51.264346749477802</v>
      </c>
      <c r="AR46">
        <v>50.6390852981555</v>
      </c>
      <c r="AS46">
        <v>51.702396897381398</v>
      </c>
      <c r="AT46">
        <v>52.846079330815897</v>
      </c>
      <c r="AU46">
        <v>53.185718971898403</v>
      </c>
      <c r="AV46">
        <v>54.591247222725002</v>
      </c>
      <c r="AW46">
        <v>58.407280334222598</v>
      </c>
      <c r="AX46">
        <v>60.596804390144797</v>
      </c>
      <c r="AY46">
        <v>63.032467247723098</v>
      </c>
      <c r="AZ46">
        <v>68.020642045797302</v>
      </c>
      <c r="BA46">
        <v>73.364742601923197</v>
      </c>
      <c r="BB46">
        <v>73.304607765918604</v>
      </c>
      <c r="BC46">
        <v>78.383486223413001</v>
      </c>
      <c r="BD46">
        <v>84.666755804839198</v>
      </c>
      <c r="BE46">
        <v>86.703147176520005</v>
      </c>
      <c r="BF46">
        <v>88.695580273921607</v>
      </c>
      <c r="BG46">
        <v>89.663330003287896</v>
      </c>
      <c r="BH46">
        <v>89.786402966550497</v>
      </c>
      <c r="BI46">
        <v>91.112944287954406</v>
      </c>
      <c r="BJ46">
        <v>94.890507344386194</v>
      </c>
      <c r="BK46">
        <v>98.181213135296304</v>
      </c>
      <c r="BL46">
        <v>99.472793382771897</v>
      </c>
      <c r="BM46">
        <v>100</v>
      </c>
      <c r="BN46">
        <v>104.473861320789</v>
      </c>
      <c r="BO46">
        <v>106.494672139028</v>
      </c>
      <c r="BP46">
        <v>105.956123748054</v>
      </c>
      <c r="BQ46">
        <v>105.206802030529</v>
      </c>
    </row>
    <row r="47" spans="1:69" x14ac:dyDescent="0.35">
      <c r="A47" t="s">
        <v>209</v>
      </c>
      <c r="B47" t="s">
        <v>210</v>
      </c>
      <c r="C47" t="s">
        <v>44</v>
      </c>
      <c r="D47" t="s">
        <v>45</v>
      </c>
      <c r="E47">
        <v>4.12414369012187</v>
      </c>
      <c r="F47">
        <v>4.2474582038318403</v>
      </c>
      <c r="G47">
        <v>4.3750866695713801</v>
      </c>
      <c r="H47">
        <v>4.5069481572857502</v>
      </c>
      <c r="I47">
        <v>4.6379280908900702</v>
      </c>
      <c r="J47">
        <v>4.7807237656846304</v>
      </c>
      <c r="K47">
        <v>4.7827127009025503</v>
      </c>
      <c r="L47">
        <v>4.8414325438027799</v>
      </c>
      <c r="M47">
        <v>5.1219354614991603</v>
      </c>
      <c r="N47">
        <v>5.2168919371649896</v>
      </c>
      <c r="O47">
        <v>5.3729212615224</v>
      </c>
      <c r="P47">
        <v>5.3223570288245696</v>
      </c>
      <c r="Q47">
        <v>5.4560342223413301</v>
      </c>
      <c r="R47">
        <v>6.17775673617317</v>
      </c>
      <c r="S47">
        <v>7.8268577039775797</v>
      </c>
      <c r="T47">
        <v>8.1645047185372395</v>
      </c>
      <c r="U47">
        <v>9.6523202291902397</v>
      </c>
      <c r="V47">
        <v>12.427486987035801</v>
      </c>
      <c r="W47">
        <v>12.9784353435802</v>
      </c>
      <c r="X47">
        <v>13.827406341109301</v>
      </c>
      <c r="Y47">
        <v>17.1658506806723</v>
      </c>
      <c r="Z47">
        <v>17.676876537696</v>
      </c>
      <c r="AA47">
        <v>19.144290199004899</v>
      </c>
      <c r="AB47">
        <v>20.876232381424199</v>
      </c>
      <c r="AC47">
        <v>24.6151438670624</v>
      </c>
      <c r="AD47">
        <v>24.6997355479654</v>
      </c>
      <c r="AE47">
        <v>24.200700896451199</v>
      </c>
      <c r="AF47">
        <v>23.2144722877239</v>
      </c>
      <c r="AG47">
        <v>23.126042323545299</v>
      </c>
      <c r="AH47">
        <v>22.891912762355702</v>
      </c>
      <c r="AI47">
        <v>21.856448928928099</v>
      </c>
      <c r="AJ47">
        <v>22.001464121750899</v>
      </c>
      <c r="AK47">
        <v>21.9962196025479</v>
      </c>
      <c r="AL47">
        <v>23.349909693541498</v>
      </c>
      <c r="AM47">
        <v>34.181015017095199</v>
      </c>
      <c r="AN47">
        <v>37.955894484656703</v>
      </c>
      <c r="AO47">
        <v>59.318905219157102</v>
      </c>
      <c r="AP47">
        <v>61.645080783850901</v>
      </c>
      <c r="AQ47">
        <v>64.966124065239399</v>
      </c>
      <c r="AR47">
        <v>64.4620441585202</v>
      </c>
      <c r="AS47">
        <v>65.494092629225193</v>
      </c>
      <c r="AT47">
        <v>69.997446002568296</v>
      </c>
      <c r="AU47">
        <v>73.204825121413904</v>
      </c>
      <c r="AV47">
        <v>75.604567641886703</v>
      </c>
      <c r="AW47">
        <v>73.711915012326898</v>
      </c>
      <c r="AX47">
        <v>74.607614246367703</v>
      </c>
      <c r="AY47">
        <v>75.621933306622594</v>
      </c>
      <c r="AZ47">
        <v>77.957554108609202</v>
      </c>
      <c r="BA47">
        <v>82.146161637400297</v>
      </c>
      <c r="BB47">
        <v>83.138305971131601</v>
      </c>
      <c r="BC47">
        <v>84.398863868140097</v>
      </c>
      <c r="BD47">
        <v>89.2174655047789</v>
      </c>
      <c r="BE47">
        <v>88.856939189179499</v>
      </c>
      <c r="BF47">
        <v>91.413113796690695</v>
      </c>
      <c r="BG47">
        <v>95.4419935384241</v>
      </c>
      <c r="BH47">
        <v>100</v>
      </c>
      <c r="BI47">
        <v>98.820167564342995</v>
      </c>
      <c r="BJ47">
        <v>97.790780362221</v>
      </c>
      <c r="BK47">
        <v>99.435598279436903</v>
      </c>
      <c r="BL47">
        <v>101.407756696452</v>
      </c>
      <c r="BM47">
        <v>103.261878975611</v>
      </c>
      <c r="BN47">
        <v>107.32020648010401</v>
      </c>
      <c r="BO47">
        <v>110.539813349266</v>
      </c>
      <c r="BP47">
        <v>113.360087901923</v>
      </c>
      <c r="BQ47">
        <v>116.250770143493</v>
      </c>
    </row>
    <row r="48" spans="1:69" x14ac:dyDescent="0.35">
      <c r="A48" t="s">
        <v>211</v>
      </c>
      <c r="B48" t="s">
        <v>212</v>
      </c>
      <c r="C48" t="s">
        <v>44</v>
      </c>
      <c r="D48" t="s">
        <v>45</v>
      </c>
      <c r="E48">
        <v>5.2421712909702798</v>
      </c>
      <c r="F48">
        <v>5.5076583871001201</v>
      </c>
      <c r="G48">
        <v>5.6789443085755096</v>
      </c>
      <c r="H48">
        <v>5.6639451362105202</v>
      </c>
      <c r="I48">
        <v>5.9143500382874601</v>
      </c>
      <c r="J48">
        <v>6.0771384843701597</v>
      </c>
      <c r="K48">
        <v>6.0885863981444404</v>
      </c>
      <c r="L48">
        <v>7.5272697470359802</v>
      </c>
      <c r="M48">
        <v>7.9601427002587801</v>
      </c>
      <c r="N48">
        <v>8.3821863937600298</v>
      </c>
      <c r="O48">
        <v>9.0430382506275606</v>
      </c>
      <c r="P48">
        <v>9.3541300418537094</v>
      </c>
      <c r="Q48">
        <v>10.1002513231037</v>
      </c>
      <c r="R48">
        <v>10.759750570343799</v>
      </c>
      <c r="S48">
        <v>11.906319582764599</v>
      </c>
      <c r="T48">
        <v>12.619516796472601</v>
      </c>
      <c r="U48">
        <v>15.1023365002491</v>
      </c>
      <c r="V48">
        <v>15.9910748468871</v>
      </c>
      <c r="W48">
        <v>16.53633957792</v>
      </c>
      <c r="X48">
        <v>18.661716732865798</v>
      </c>
      <c r="Y48">
        <v>21.320245237800702</v>
      </c>
      <c r="Z48">
        <v>23.1964681429764</v>
      </c>
      <c r="AA48">
        <v>26.0918400354157</v>
      </c>
      <c r="AB48">
        <v>29.421960347119001</v>
      </c>
      <c r="AC48">
        <v>33.409280842376901</v>
      </c>
      <c r="AD48">
        <v>37.146819815148497</v>
      </c>
      <c r="AE48">
        <v>37.213400171683098</v>
      </c>
      <c r="AF48">
        <v>36.323140595718698</v>
      </c>
      <c r="AG48">
        <v>36.618774152243802</v>
      </c>
      <c r="AH48">
        <v>35.952648197004301</v>
      </c>
      <c r="AI48">
        <v>36.543385595401602</v>
      </c>
      <c r="AJ48">
        <v>37.847514341309001</v>
      </c>
      <c r="AK48">
        <v>37.363947615239397</v>
      </c>
      <c r="AL48">
        <v>58.196358355869002</v>
      </c>
      <c r="AM48">
        <v>61.619743043134903</v>
      </c>
      <c r="AN48">
        <v>65.707913544962096</v>
      </c>
      <c r="AO48">
        <v>65.9776833506385</v>
      </c>
      <c r="AP48">
        <v>70.044423090513206</v>
      </c>
      <c r="AQ48">
        <v>70.791005497636206</v>
      </c>
      <c r="AR48">
        <v>72.3397629754093</v>
      </c>
      <c r="AS48">
        <v>73.447691989537304</v>
      </c>
      <c r="AT48">
        <v>75.261379119333</v>
      </c>
      <c r="AU48">
        <v>77.349500701463299</v>
      </c>
      <c r="AV48">
        <v>78.860070276994705</v>
      </c>
      <c r="AW48">
        <v>78.970070481551502</v>
      </c>
      <c r="AX48">
        <v>80.041806443140501</v>
      </c>
      <c r="AY48">
        <v>81.882507837741898</v>
      </c>
      <c r="AZ48">
        <v>82.284311882720402</v>
      </c>
      <c r="BA48">
        <v>86.349598601522203</v>
      </c>
      <c r="BB48">
        <v>89.461219498608102</v>
      </c>
      <c r="BC48">
        <v>90.076880055292904</v>
      </c>
      <c r="BD48">
        <v>92.409010336673006</v>
      </c>
      <c r="BE48">
        <v>94.203857019356093</v>
      </c>
      <c r="BF48">
        <v>97.080333329301197</v>
      </c>
      <c r="BG48">
        <v>99.035737664682102</v>
      </c>
      <c r="BH48">
        <v>99.342542137995906</v>
      </c>
      <c r="BI48">
        <v>100</v>
      </c>
      <c r="BJ48">
        <v>101.025141160663</v>
      </c>
      <c r="BK48">
        <v>102.941579625263</v>
      </c>
      <c r="BL48">
        <v>104.14576121387201</v>
      </c>
      <c r="BM48">
        <v>104.88058458336501</v>
      </c>
      <c r="BN48">
        <v>107.944187712518</v>
      </c>
      <c r="BO48">
        <v>115.31791425569899</v>
      </c>
      <c r="BP48">
        <v>120.691409467513</v>
      </c>
      <c r="BQ48">
        <v>121.20981719010101</v>
      </c>
    </row>
    <row r="49" spans="1:69" x14ac:dyDescent="0.35">
      <c r="A49" t="s">
        <v>213</v>
      </c>
      <c r="B49" t="s">
        <v>214</v>
      </c>
      <c r="C49" t="s">
        <v>44</v>
      </c>
      <c r="D49" t="s">
        <v>45</v>
      </c>
      <c r="E49" s="17" t="s">
        <v>215</v>
      </c>
      <c r="F49" s="17" t="s">
        <v>216</v>
      </c>
      <c r="G49" s="17" t="s">
        <v>217</v>
      </c>
      <c r="H49" s="17" t="s">
        <v>218</v>
      </c>
      <c r="I49" s="17" t="s">
        <v>219</v>
      </c>
      <c r="J49" s="17" t="s">
        <v>220</v>
      </c>
      <c r="K49" s="17" t="s">
        <v>221</v>
      </c>
      <c r="L49" s="17" t="s">
        <v>222</v>
      </c>
      <c r="M49" s="17" t="s">
        <v>223</v>
      </c>
      <c r="N49" s="17" t="s">
        <v>224</v>
      </c>
      <c r="O49" s="17" t="s">
        <v>225</v>
      </c>
      <c r="P49" s="17" t="s">
        <v>226</v>
      </c>
      <c r="Q49" s="17" t="s">
        <v>227</v>
      </c>
      <c r="R49" s="17" t="s">
        <v>228</v>
      </c>
      <c r="S49" s="17" t="s">
        <v>229</v>
      </c>
      <c r="T49" s="17" t="s">
        <v>230</v>
      </c>
      <c r="U49" s="17" t="s">
        <v>231</v>
      </c>
      <c r="V49" s="17" t="s">
        <v>232</v>
      </c>
      <c r="W49" s="17" t="s">
        <v>233</v>
      </c>
      <c r="X49" s="17" t="s">
        <v>234</v>
      </c>
      <c r="Y49" s="17" t="s">
        <v>235</v>
      </c>
      <c r="Z49" s="17" t="s">
        <v>236</v>
      </c>
      <c r="AA49" s="17" t="s">
        <v>237</v>
      </c>
      <c r="AB49" s="17" t="s">
        <v>238</v>
      </c>
      <c r="AC49" s="17" t="s">
        <v>239</v>
      </c>
      <c r="AD49" s="17" t="s">
        <v>240</v>
      </c>
      <c r="AE49" s="17" t="s">
        <v>241</v>
      </c>
      <c r="AF49" s="17" t="s">
        <v>242</v>
      </c>
      <c r="AG49" s="17" t="s">
        <v>243</v>
      </c>
      <c r="AH49" s="17" t="s">
        <v>244</v>
      </c>
      <c r="AI49" s="17" t="s">
        <v>245</v>
      </c>
      <c r="AJ49" s="17" t="s">
        <v>246</v>
      </c>
      <c r="AK49" s="17" t="s">
        <v>247</v>
      </c>
      <c r="AL49" s="17" t="s">
        <v>248</v>
      </c>
      <c r="AM49">
        <v>1.2185789532063299E-3</v>
      </c>
      <c r="AN49">
        <v>6.9021208616472001E-3</v>
      </c>
      <c r="AO49">
        <v>5.09506848435251E-2</v>
      </c>
      <c r="AP49">
        <v>0.14910352834144999</v>
      </c>
      <c r="AQ49">
        <v>0.18926512486677699</v>
      </c>
      <c r="AR49">
        <v>1.0256324279040601</v>
      </c>
      <c r="AS49">
        <v>28.001023470437801</v>
      </c>
      <c r="AT49">
        <v>48.458490396213101</v>
      </c>
      <c r="AU49">
        <v>63.829262469569699</v>
      </c>
      <c r="AV49">
        <v>72.392247508651096</v>
      </c>
      <c r="AW49">
        <v>77.000345809216597</v>
      </c>
      <c r="AX49">
        <v>100</v>
      </c>
      <c r="AY49">
        <v>113.325225383839</v>
      </c>
      <c r="AZ49">
        <v>136.29790875654999</v>
      </c>
      <c r="BA49">
        <v>164.191707327232</v>
      </c>
      <c r="BB49">
        <v>217.81331878498401</v>
      </c>
      <c r="BC49">
        <v>263.08870344517402</v>
      </c>
      <c r="BD49">
        <v>299.37300320359998</v>
      </c>
      <c r="BE49">
        <v>317.15573627854297</v>
      </c>
      <c r="BF49">
        <v>325.94504596879699</v>
      </c>
      <c r="BG49">
        <v>329.18373590301798</v>
      </c>
      <c r="BH49">
        <v>325.37877156850499</v>
      </c>
      <c r="BI49">
        <v>339.530239281663</v>
      </c>
      <c r="BJ49">
        <v>485.76136283434698</v>
      </c>
      <c r="BK49">
        <v>636.34064366762004</v>
      </c>
      <c r="BL49">
        <v>673.855504173913</v>
      </c>
      <c r="BM49">
        <v>700.14631070378005</v>
      </c>
      <c r="BN49">
        <v>804.996263239315</v>
      </c>
      <c r="BO49">
        <v>886.35254433192699</v>
      </c>
      <c r="BP49">
        <v>1012.0704538551</v>
      </c>
      <c r="BQ49">
        <v>1156.92664286581</v>
      </c>
    </row>
    <row r="50" spans="1:69" x14ac:dyDescent="0.35">
      <c r="A50" t="s">
        <v>249</v>
      </c>
      <c r="B50" t="s">
        <v>250</v>
      </c>
      <c r="C50" t="s">
        <v>44</v>
      </c>
      <c r="D50" t="s">
        <v>45</v>
      </c>
      <c r="E50">
        <v>5.7810116500321298</v>
      </c>
      <c r="F50">
        <v>6.14486601981866</v>
      </c>
      <c r="G50">
        <v>6.4062575540900903</v>
      </c>
      <c r="H50">
        <v>6.904273429481</v>
      </c>
      <c r="I50">
        <v>7.17049829208361</v>
      </c>
      <c r="J50">
        <v>7.3874406717729597</v>
      </c>
      <c r="K50">
        <v>8.1282058167500697</v>
      </c>
      <c r="L50">
        <v>8.5765619014828598</v>
      </c>
      <c r="M50">
        <v>8.4869598324114008</v>
      </c>
      <c r="N50">
        <v>8.7413049733331203</v>
      </c>
      <c r="O50">
        <v>9.06564717933772</v>
      </c>
      <c r="P50">
        <v>9.8192761175735992</v>
      </c>
      <c r="Q50">
        <v>10.5486297636296</v>
      </c>
      <c r="R50">
        <v>11.3754924070342</v>
      </c>
      <c r="S50">
        <v>12.2984704301986</v>
      </c>
      <c r="T50">
        <v>13.3198343617831</v>
      </c>
      <c r="U50">
        <v>14.4754300693206</v>
      </c>
      <c r="V50">
        <v>16.577918462951601</v>
      </c>
      <c r="W50">
        <v>16.4405964221374</v>
      </c>
      <c r="X50">
        <v>19.252201110626999</v>
      </c>
      <c r="Y50">
        <v>23.130366145828301</v>
      </c>
      <c r="Z50">
        <v>29.558092950337699</v>
      </c>
      <c r="AA50">
        <v>31.344802275845399</v>
      </c>
      <c r="AB50">
        <v>33.331552298760101</v>
      </c>
      <c r="AC50">
        <v>37.368468129617099</v>
      </c>
      <c r="AD50">
        <v>38.302134310366803</v>
      </c>
      <c r="AE50">
        <v>27.128381944705001</v>
      </c>
      <c r="AF50">
        <v>29.1973338476216</v>
      </c>
      <c r="AG50">
        <v>27.379404780375999</v>
      </c>
      <c r="AH50">
        <v>30.8686526021967</v>
      </c>
      <c r="AI50">
        <v>30.550993092610199</v>
      </c>
      <c r="AJ50">
        <v>30.0986441836552</v>
      </c>
      <c r="AK50">
        <v>29.6263156678462</v>
      </c>
      <c r="AL50">
        <v>29.291292813862</v>
      </c>
      <c r="AM50">
        <v>40.056670593491198</v>
      </c>
      <c r="AN50">
        <v>41.416966891055502</v>
      </c>
      <c r="AO50">
        <v>48.8686761082662</v>
      </c>
      <c r="AP50">
        <v>51.294770174634301</v>
      </c>
      <c r="AQ50">
        <v>41.9477911617752</v>
      </c>
      <c r="AR50">
        <v>54.261708688638798</v>
      </c>
      <c r="AS50">
        <v>79.7864615343304</v>
      </c>
      <c r="AT50">
        <v>68.676030675535898</v>
      </c>
      <c r="AU50">
        <v>67.481804250816296</v>
      </c>
      <c r="AV50">
        <v>64.612790428605507</v>
      </c>
      <c r="AW50">
        <v>75.472416091958607</v>
      </c>
      <c r="AX50">
        <v>100</v>
      </c>
      <c r="AY50">
        <v>111.38030176257099</v>
      </c>
      <c r="AZ50">
        <v>118.887464563135</v>
      </c>
      <c r="BA50">
        <v>138.229508022891</v>
      </c>
      <c r="BB50">
        <v>108.972910419036</v>
      </c>
      <c r="BC50">
        <v>141.03021663009301</v>
      </c>
      <c r="BD50">
        <v>156.47771532710701</v>
      </c>
      <c r="BE50">
        <v>174.25998409747501</v>
      </c>
      <c r="BF50">
        <v>172.33517420210799</v>
      </c>
      <c r="BG50">
        <v>161.19445775538</v>
      </c>
      <c r="BH50">
        <v>133.38198609112399</v>
      </c>
      <c r="BI50">
        <v>128.71029898243199</v>
      </c>
      <c r="BJ50">
        <v>144.62619863087701</v>
      </c>
      <c r="BK50">
        <v>176.78302585853999</v>
      </c>
      <c r="BL50">
        <v>174.454145494735</v>
      </c>
      <c r="BM50">
        <v>150.031318950556</v>
      </c>
      <c r="BN50">
        <v>184.974690373882</v>
      </c>
      <c r="BO50">
        <v>218.75273135324099</v>
      </c>
      <c r="BP50">
        <v>202.19817589976299</v>
      </c>
      <c r="BQ50">
        <v>202.17091221283599</v>
      </c>
    </row>
    <row r="51" spans="1:69" x14ac:dyDescent="0.35">
      <c r="A51" t="s">
        <v>251</v>
      </c>
      <c r="B51" t="s">
        <v>252</v>
      </c>
      <c r="C51" t="s">
        <v>44</v>
      </c>
      <c r="D51" t="s">
        <v>45</v>
      </c>
      <c r="E51">
        <v>3.18721661927025E-2</v>
      </c>
      <c r="F51">
        <v>3.4495044118028798E-2</v>
      </c>
      <c r="G51">
        <v>3.67882870971908E-2</v>
      </c>
      <c r="H51">
        <v>4.5330755278337999E-2</v>
      </c>
      <c r="I51">
        <v>5.2737746024721199E-2</v>
      </c>
      <c r="J51">
        <v>5.7275554545130503E-2</v>
      </c>
      <c r="K51">
        <v>6.5939826607764998E-2</v>
      </c>
      <c r="L51">
        <v>7.3015291019864495E-2</v>
      </c>
      <c r="M51">
        <v>7.9201420987259602E-2</v>
      </c>
      <c r="N51">
        <v>8.5889709793009097E-2</v>
      </c>
      <c r="O51">
        <v>9.6098392566238006E-2</v>
      </c>
      <c r="P51">
        <v>0.10648413080085301</v>
      </c>
      <c r="Q51">
        <v>0.120297583182003</v>
      </c>
      <c r="R51">
        <v>0.14455089848611799</v>
      </c>
      <c r="S51">
        <v>0.18123379682803301</v>
      </c>
      <c r="T51">
        <v>0.222567722049127</v>
      </c>
      <c r="U51">
        <v>0.27922802933893698</v>
      </c>
      <c r="V51">
        <v>0.36063086595126698</v>
      </c>
      <c r="W51">
        <v>0.422298496505571</v>
      </c>
      <c r="X51">
        <v>0.52382169671134204</v>
      </c>
      <c r="Y51">
        <v>0.66847996140566102</v>
      </c>
      <c r="Z51">
        <v>0.82066528918696602</v>
      </c>
      <c r="AA51">
        <v>1.02391500772126</v>
      </c>
      <c r="AB51">
        <v>1.2328200422704001</v>
      </c>
      <c r="AC51">
        <v>1.5062623224440299</v>
      </c>
      <c r="AD51">
        <v>1.8810732285354399</v>
      </c>
      <c r="AE51">
        <v>2.4297620934834598</v>
      </c>
      <c r="AF51">
        <v>2.9977660355830702</v>
      </c>
      <c r="AG51">
        <v>3.8296477965516398</v>
      </c>
      <c r="AH51">
        <v>4.7750276104143996</v>
      </c>
      <c r="AI51">
        <v>7.2740909869110997</v>
      </c>
      <c r="AJ51">
        <v>9.2385155623879793</v>
      </c>
      <c r="AK51">
        <v>11.3323682933526</v>
      </c>
      <c r="AL51">
        <v>14.1475074337</v>
      </c>
      <c r="AM51">
        <v>17.273594190500301</v>
      </c>
      <c r="AN51">
        <v>20.5298320481986</v>
      </c>
      <c r="AO51">
        <v>23.992881882829501</v>
      </c>
      <c r="AP51">
        <v>28.033247906552301</v>
      </c>
      <c r="AQ51">
        <v>32.174612349784603</v>
      </c>
      <c r="AR51">
        <v>36.235994629849003</v>
      </c>
      <c r="AS51">
        <v>48.438600079273698</v>
      </c>
      <c r="AT51">
        <v>51.596045178733497</v>
      </c>
      <c r="AU51">
        <v>54.675395482532203</v>
      </c>
      <c r="AV51">
        <v>58.409186355081999</v>
      </c>
      <c r="AW51">
        <v>62.663146909971303</v>
      </c>
      <c r="AX51">
        <v>65.641649169762999</v>
      </c>
      <c r="AY51">
        <v>69.453893545187299</v>
      </c>
      <c r="AZ51">
        <v>73.066908571301894</v>
      </c>
      <c r="BA51">
        <v>78.676534926607204</v>
      </c>
      <c r="BB51">
        <v>81.874126696005305</v>
      </c>
      <c r="BC51">
        <v>84.989322831644401</v>
      </c>
      <c r="BD51">
        <v>90.417423768820399</v>
      </c>
      <c r="BE51">
        <v>93.687510103104401</v>
      </c>
      <c r="BF51">
        <v>95.474764653267201</v>
      </c>
      <c r="BG51">
        <v>97.609229403177395</v>
      </c>
      <c r="BH51">
        <v>100</v>
      </c>
      <c r="BI51">
        <v>105.14833430514599</v>
      </c>
      <c r="BJ51">
        <v>110.54637209123599</v>
      </c>
      <c r="BK51">
        <v>115.665309926839</v>
      </c>
      <c r="BL51">
        <v>120.294953383022</v>
      </c>
      <c r="BM51">
        <v>122.07739332436699</v>
      </c>
      <c r="BN51">
        <v>131.602009615523</v>
      </c>
      <c r="BO51">
        <v>151.243657823175</v>
      </c>
      <c r="BP51">
        <v>161.75866490265301</v>
      </c>
      <c r="BQ51">
        <v>171.10265625595699</v>
      </c>
    </row>
    <row r="52" spans="1:69" x14ac:dyDescent="0.35">
      <c r="A52" t="s">
        <v>253</v>
      </c>
      <c r="B52" t="s">
        <v>254</v>
      </c>
      <c r="C52" t="s">
        <v>44</v>
      </c>
      <c r="D52" t="s">
        <v>45</v>
      </c>
      <c r="Y52">
        <v>29.617470456512098</v>
      </c>
      <c r="Z52">
        <v>33.9320011702006</v>
      </c>
      <c r="AA52">
        <v>36.147661037214199</v>
      </c>
      <c r="AB52">
        <v>41.644804380061601</v>
      </c>
      <c r="AC52">
        <v>44.209984278021601</v>
      </c>
      <c r="AD52">
        <v>47.336229105185097</v>
      </c>
      <c r="AE52">
        <v>50.835453952764503</v>
      </c>
      <c r="AF52">
        <v>52.4739926853619</v>
      </c>
      <c r="AG52">
        <v>53.490574592203799</v>
      </c>
      <c r="AH52">
        <v>56.678963333732199</v>
      </c>
      <c r="AI52">
        <v>57.912247868579698</v>
      </c>
      <c r="AJ52">
        <v>62.614088339962301</v>
      </c>
      <c r="AK52">
        <v>58.378539981965602</v>
      </c>
      <c r="AL52">
        <v>60.032301102450703</v>
      </c>
      <c r="AM52">
        <v>65.685494432720702</v>
      </c>
      <c r="AN52">
        <v>71.151167671525599</v>
      </c>
      <c r="AO52">
        <v>73.427080313134198</v>
      </c>
      <c r="AP52">
        <v>74.105815681902598</v>
      </c>
      <c r="AQ52">
        <v>75.103764888255</v>
      </c>
      <c r="AR52">
        <v>79.4683153570288</v>
      </c>
      <c r="AS52">
        <v>75.924009011751806</v>
      </c>
      <c r="AT52">
        <v>82.476238833441798</v>
      </c>
      <c r="AU52">
        <v>85.916038968339194</v>
      </c>
      <c r="AV52">
        <v>90.307920115422604</v>
      </c>
      <c r="AW52">
        <v>93.3678791220254</v>
      </c>
      <c r="AX52">
        <v>93.662811126848794</v>
      </c>
      <c r="AY52">
        <v>96.576439864483305</v>
      </c>
      <c r="AZ52">
        <v>100</v>
      </c>
      <c r="BA52">
        <v>103.144289798654</v>
      </c>
      <c r="BB52">
        <v>100.98604109874999</v>
      </c>
      <c r="BC52">
        <v>101.675232607746</v>
      </c>
      <c r="BD52">
        <v>103.04572868451601</v>
      </c>
      <c r="BE52">
        <v>104.270300073293</v>
      </c>
      <c r="BF52">
        <v>101.752124423908</v>
      </c>
      <c r="BG52">
        <v>100.835132030995</v>
      </c>
      <c r="BH52">
        <v>99.477143168870697</v>
      </c>
      <c r="BI52">
        <v>101.71498681561501</v>
      </c>
      <c r="BJ52">
        <v>100.40249413698101</v>
      </c>
      <c r="BK52">
        <v>101.835667930612</v>
      </c>
      <c r="BL52">
        <v>104.20910597176299</v>
      </c>
      <c r="BM52">
        <v>100.66966840920399</v>
      </c>
      <c r="BN52">
        <v>100.35585139675401</v>
      </c>
      <c r="BO52">
        <v>107.980462498329</v>
      </c>
      <c r="BP52">
        <v>114.075025323199</v>
      </c>
      <c r="BQ52">
        <v>119.13284191333101</v>
      </c>
    </row>
    <row r="53" spans="1:69" x14ac:dyDescent="0.35">
      <c r="A53" t="s">
        <v>255</v>
      </c>
      <c r="B53" t="s">
        <v>256</v>
      </c>
      <c r="C53" t="s">
        <v>44</v>
      </c>
      <c r="D53" t="s">
        <v>45</v>
      </c>
      <c r="Y53">
        <v>30.572182534430599</v>
      </c>
      <c r="Z53">
        <v>33.500378590852797</v>
      </c>
      <c r="AA53">
        <v>39.327216255820403</v>
      </c>
      <c r="AB53">
        <v>43.481671849510597</v>
      </c>
      <c r="AC53">
        <v>47.293533437730503</v>
      </c>
      <c r="AD53">
        <v>49.0276254972717</v>
      </c>
      <c r="AE53">
        <v>57.702277389462502</v>
      </c>
      <c r="AF53">
        <v>61.7197321794159</v>
      </c>
      <c r="AG53">
        <v>65.059762064776294</v>
      </c>
      <c r="AH53">
        <v>67.392062827379604</v>
      </c>
      <c r="AI53">
        <v>68.972615833015695</v>
      </c>
      <c r="AJ53">
        <v>72.278072467097005</v>
      </c>
      <c r="AK53">
        <v>69.3032192469027</v>
      </c>
      <c r="AL53">
        <v>103.507190091374</v>
      </c>
      <c r="AM53">
        <v>73.311594233485295</v>
      </c>
      <c r="AN53">
        <v>72.177537696197803</v>
      </c>
      <c r="AO53">
        <v>71.783350193769905</v>
      </c>
      <c r="AP53">
        <v>71.183750008040207</v>
      </c>
      <c r="AQ53">
        <v>70.944579306568798</v>
      </c>
      <c r="AR53">
        <v>76.344936217223605</v>
      </c>
      <c r="AS53">
        <v>70.312843811347804</v>
      </c>
      <c r="AT53">
        <v>73.937706454737395</v>
      </c>
      <c r="AU53">
        <v>73.6691581458157</v>
      </c>
      <c r="AV53">
        <v>77.294490893691105</v>
      </c>
      <c r="AW53">
        <v>72.399780933582704</v>
      </c>
      <c r="AX53">
        <v>71.100289450705105</v>
      </c>
      <c r="AY53">
        <v>74.399180003757095</v>
      </c>
      <c r="AZ53">
        <v>88.213929837799697</v>
      </c>
      <c r="BA53">
        <v>91.489086963620394</v>
      </c>
      <c r="BB53">
        <v>93.277294456267597</v>
      </c>
      <c r="BC53">
        <v>93.887715441575295</v>
      </c>
      <c r="BD53">
        <v>96.466849383104105</v>
      </c>
      <c r="BE53">
        <v>97.1205159476917</v>
      </c>
      <c r="BF53">
        <v>98.504250402187495</v>
      </c>
      <c r="BG53">
        <v>98.405430958468997</v>
      </c>
      <c r="BH53">
        <v>100</v>
      </c>
      <c r="BI53">
        <v>101.679924792992</v>
      </c>
      <c r="BJ53">
        <v>102.99862564373601</v>
      </c>
      <c r="BK53">
        <v>104.753898549544</v>
      </c>
      <c r="BL53">
        <v>105.481803212106</v>
      </c>
      <c r="BM53">
        <v>105.86803583255499</v>
      </c>
      <c r="BN53">
        <v>107.297149639892</v>
      </c>
      <c r="BO53">
        <v>114.10321214003</v>
      </c>
      <c r="BP53">
        <v>118.777255651442</v>
      </c>
      <c r="BQ53">
        <v>120.823867801221</v>
      </c>
    </row>
    <row r="54" spans="1:69" x14ac:dyDescent="0.35">
      <c r="A54" t="s">
        <v>257</v>
      </c>
      <c r="B54" t="s">
        <v>258</v>
      </c>
      <c r="C54" t="s">
        <v>44</v>
      </c>
      <c r="D54" t="s">
        <v>45</v>
      </c>
      <c r="E54">
        <v>0.106489091576758</v>
      </c>
      <c r="F54">
        <v>0.10703880274414999</v>
      </c>
      <c r="G54">
        <v>0.110430654659668</v>
      </c>
      <c r="H54">
        <v>0.11035800154999401</v>
      </c>
      <c r="I54">
        <v>0.112842355186994</v>
      </c>
      <c r="J54">
        <v>0.113558339267941</v>
      </c>
      <c r="K54">
        <v>0.11588528387968</v>
      </c>
      <c r="L54">
        <v>0.118524919682722</v>
      </c>
      <c r="M54">
        <v>0.120886562687332</v>
      </c>
      <c r="N54">
        <v>0.12640873528374799</v>
      </c>
      <c r="O54">
        <v>0.135658660941024</v>
      </c>
      <c r="P54">
        <v>0.13897354777286999</v>
      </c>
      <c r="Q54">
        <v>0.14788604530945099</v>
      </c>
      <c r="R54">
        <v>0.16983295724393199</v>
      </c>
      <c r="S54">
        <v>0.209256326993143</v>
      </c>
      <c r="T54">
        <v>0.26060969163136999</v>
      </c>
      <c r="U54">
        <v>0.30387554371949399</v>
      </c>
      <c r="V54">
        <v>0.35534834790366898</v>
      </c>
      <c r="W54">
        <v>0.38345100636760698</v>
      </c>
      <c r="X54">
        <v>0.41853665158823999</v>
      </c>
      <c r="Y54">
        <v>0.49734534693730598</v>
      </c>
      <c r="Z54">
        <v>0.701764970560523</v>
      </c>
      <c r="AA54">
        <v>1.29245380540093</v>
      </c>
      <c r="AB54">
        <v>1.66638017753357</v>
      </c>
      <c r="AC54">
        <v>1.9445741214722301</v>
      </c>
      <c r="AD54">
        <v>2.3440910490130298</v>
      </c>
      <c r="AE54">
        <v>2.7671976905691098</v>
      </c>
      <c r="AF54">
        <v>3.0479128301099698</v>
      </c>
      <c r="AG54">
        <v>3.6221174620275001</v>
      </c>
      <c r="AH54">
        <v>4.1744295036017798</v>
      </c>
      <c r="AI54">
        <v>4.9486985259893004</v>
      </c>
      <c r="AJ54">
        <v>8.1542024901679397</v>
      </c>
      <c r="AK54">
        <v>9.7629331241063202</v>
      </c>
      <c r="AL54">
        <v>10.781751055409501</v>
      </c>
      <c r="AM54">
        <v>12.4713029115706</v>
      </c>
      <c r="AN54">
        <v>15.1197392018504</v>
      </c>
      <c r="AO54">
        <v>17.399049999288199</v>
      </c>
      <c r="AP54">
        <v>19.953211908903501</v>
      </c>
      <c r="AQ54">
        <v>22.335265241259901</v>
      </c>
      <c r="AR54">
        <v>24.798726928447302</v>
      </c>
      <c r="AS54">
        <v>27.1272563504875</v>
      </c>
      <c r="AT54">
        <v>29.764280082720099</v>
      </c>
      <c r="AU54">
        <v>32.677276327369199</v>
      </c>
      <c r="AV54">
        <v>36.156830151907897</v>
      </c>
      <c r="AW54">
        <v>40.9838933205356</v>
      </c>
      <c r="AX54">
        <v>46.317260737976802</v>
      </c>
      <c r="AY54">
        <v>52.331237681404801</v>
      </c>
      <c r="AZ54">
        <v>57.834801931976898</v>
      </c>
      <c r="BA54">
        <v>64.441725813890201</v>
      </c>
      <c r="BB54">
        <v>70.693430884212205</v>
      </c>
      <c r="BC54">
        <v>75.379588745006004</v>
      </c>
      <c r="BD54">
        <v>78.841942966339701</v>
      </c>
      <c r="BE54">
        <v>82.574031174578195</v>
      </c>
      <c r="BF54">
        <v>86.364353993787702</v>
      </c>
      <c r="BG54">
        <v>91.724920717574904</v>
      </c>
      <c r="BH54">
        <v>95.3528389048289</v>
      </c>
      <c r="BI54">
        <v>97.220576751124796</v>
      </c>
      <c r="BJ54">
        <v>100.00000000001501</v>
      </c>
      <c r="BK54">
        <v>102.192478427949</v>
      </c>
      <c r="BL54">
        <v>104.815546908835</v>
      </c>
      <c r="BM54">
        <v>105.62534474604099</v>
      </c>
      <c r="BN54">
        <v>108.133028615706</v>
      </c>
      <c r="BO54">
        <v>114.924199272918</v>
      </c>
      <c r="BP54">
        <v>114.823154932202</v>
      </c>
      <c r="BQ54">
        <v>114.877244040699</v>
      </c>
    </row>
    <row r="55" spans="1:69" x14ac:dyDescent="0.35">
      <c r="A55" t="s">
        <v>259</v>
      </c>
      <c r="B55" t="s">
        <v>260</v>
      </c>
      <c r="C55" t="s">
        <v>44</v>
      </c>
      <c r="D55" t="s">
        <v>45</v>
      </c>
    </row>
    <row r="56" spans="1:69" x14ac:dyDescent="0.35">
      <c r="A56" t="s">
        <v>261</v>
      </c>
      <c r="B56" t="s">
        <v>262</v>
      </c>
      <c r="C56" t="s">
        <v>44</v>
      </c>
      <c r="D56" t="s">
        <v>45</v>
      </c>
      <c r="O56">
        <v>39.366410946952001</v>
      </c>
      <c r="P56">
        <v>44.034158257138799</v>
      </c>
      <c r="Q56">
        <v>47.098342860867398</v>
      </c>
      <c r="R56">
        <v>48.629766182038402</v>
      </c>
      <c r="S56">
        <v>54.396712344510803</v>
      </c>
      <c r="T56">
        <v>56.751658204838499</v>
      </c>
      <c r="U56">
        <v>57.048579440497697</v>
      </c>
      <c r="V56">
        <v>54.656005160342801</v>
      </c>
      <c r="W56">
        <v>59.750608939657802</v>
      </c>
      <c r="X56">
        <v>61.5001151461029</v>
      </c>
      <c r="Y56">
        <v>64.818248430330996</v>
      </c>
      <c r="Z56">
        <v>63.173843358469</v>
      </c>
      <c r="AA56">
        <v>61.766614696760698</v>
      </c>
      <c r="AB56">
        <v>62.752782867945903</v>
      </c>
      <c r="AC56">
        <v>64.374559372183896</v>
      </c>
      <c r="AD56">
        <v>62.985655611602603</v>
      </c>
      <c r="AE56">
        <v>60.520358603257698</v>
      </c>
      <c r="AF56">
        <v>60.889826548950602</v>
      </c>
      <c r="AG56">
        <v>61.640732314275297</v>
      </c>
      <c r="AH56">
        <v>62.025890701199103</v>
      </c>
      <c r="AI56">
        <v>65.289243116755301</v>
      </c>
      <c r="AJ56">
        <v>60.465776042174703</v>
      </c>
      <c r="AK56">
        <v>62.730655520988201</v>
      </c>
      <c r="AL56">
        <v>74.634105937442996</v>
      </c>
      <c r="AM56">
        <v>94.249465335742798</v>
      </c>
      <c r="AN56">
        <v>104.153828013694</v>
      </c>
      <c r="AO56">
        <v>101.37123678100301</v>
      </c>
      <c r="AP56">
        <v>100.000102499885</v>
      </c>
      <c r="AQ56">
        <v>101.299209006867</v>
      </c>
      <c r="AR56">
        <v>105.13753324970899</v>
      </c>
      <c r="AS56">
        <v>106.968149700955</v>
      </c>
      <c r="AT56">
        <v>107.454789651477</v>
      </c>
      <c r="AU56">
        <v>112.325904128141</v>
      </c>
      <c r="AV56">
        <v>115.665926730179</v>
      </c>
      <c r="AW56">
        <v>116.36683744646599</v>
      </c>
      <c r="AX56">
        <v>116.809125370809</v>
      </c>
      <c r="AY56">
        <v>128.91704674889201</v>
      </c>
      <c r="AZ56">
        <v>133.544879259308</v>
      </c>
      <c r="BA56">
        <v>133.08477365894899</v>
      </c>
      <c r="BB56">
        <v>133.92876404979199</v>
      </c>
      <c r="BC56">
        <v>135.53865278860499</v>
      </c>
      <c r="BD56">
        <v>141.39902850935599</v>
      </c>
      <c r="BE56">
        <v>145.519477935617</v>
      </c>
      <c r="BF56">
        <v>149.387138624789</v>
      </c>
      <c r="BG56">
        <v>154.56097654453501</v>
      </c>
      <c r="BH56">
        <v>159.87640389650699</v>
      </c>
      <c r="BI56">
        <v>166.79641301451599</v>
      </c>
      <c r="BJ56">
        <v>173.65773508374801</v>
      </c>
      <c r="BK56">
        <v>175.450350630732</v>
      </c>
      <c r="BL56">
        <v>181.66961464351101</v>
      </c>
      <c r="BM56">
        <v>211.746768129835</v>
      </c>
      <c r="BN56">
        <v>1062.1031367247299</v>
      </c>
      <c r="BO56">
        <v>1211.7772035601499</v>
      </c>
      <c r="BP56">
        <v>1696.49667232664</v>
      </c>
    </row>
    <row r="57" spans="1:69" x14ac:dyDescent="0.35">
      <c r="A57" t="s">
        <v>263</v>
      </c>
      <c r="B57" t="s">
        <v>264</v>
      </c>
      <c r="C57" t="s">
        <v>44</v>
      </c>
      <c r="D57" t="s">
        <v>45</v>
      </c>
      <c r="AS57">
        <v>77.735670526421799</v>
      </c>
      <c r="AT57">
        <v>79.127137918148406</v>
      </c>
      <c r="AU57">
        <v>79.451560159907004</v>
      </c>
      <c r="AV57">
        <v>80.738675321581596</v>
      </c>
      <c r="AW57">
        <v>81.852869096743703</v>
      </c>
      <c r="AX57">
        <v>85.208837346124298</v>
      </c>
      <c r="AY57">
        <v>87.875874771776594</v>
      </c>
      <c r="AZ57">
        <v>90.512148172540805</v>
      </c>
      <c r="BA57">
        <v>96.757488976497598</v>
      </c>
      <c r="BB57">
        <v>98.499121775154606</v>
      </c>
      <c r="BC57">
        <v>101.237397290218</v>
      </c>
      <c r="BD57">
        <v>100</v>
      </c>
      <c r="BE57">
        <v>103.18400059113399</v>
      </c>
      <c r="BF57">
        <v>104.55872119241999</v>
      </c>
      <c r="BG57">
        <v>106.125741385694</v>
      </c>
      <c r="BH57">
        <v>105.620065288966</v>
      </c>
      <c r="BI57">
        <v>105.570147134593</v>
      </c>
      <c r="BJ57">
        <v>107.243960941468</v>
      </c>
      <c r="BK57">
        <v>110.016002476564</v>
      </c>
      <c r="BL57">
        <v>112.90491324385199</v>
      </c>
      <c r="BM57">
        <v>115.93204444627899</v>
      </c>
      <c r="BN57">
        <v>120.28935033679301</v>
      </c>
      <c r="BO57">
        <v>125.111596543161</v>
      </c>
      <c r="BP57">
        <v>128.118718639978</v>
      </c>
    </row>
    <row r="58" spans="1:69" x14ac:dyDescent="0.35">
      <c r="A58" t="s">
        <v>265</v>
      </c>
      <c r="B58" t="s">
        <v>266</v>
      </c>
      <c r="C58" t="s">
        <v>44</v>
      </c>
      <c r="D58" t="s">
        <v>45</v>
      </c>
      <c r="AY58">
        <v>90.650722908334799</v>
      </c>
      <c r="AZ58">
        <v>93.436282318555598</v>
      </c>
      <c r="BA58">
        <v>96.283965585062703</v>
      </c>
      <c r="BB58">
        <v>96.871659592047095</v>
      </c>
      <c r="BC58">
        <v>96.671710831387401</v>
      </c>
      <c r="BD58">
        <v>96.226583049880205</v>
      </c>
      <c r="BE58">
        <v>97.440397842482</v>
      </c>
      <c r="BF58">
        <v>98.783324636555506</v>
      </c>
      <c r="BG58">
        <v>99.659264409198698</v>
      </c>
      <c r="BH58">
        <v>100</v>
      </c>
      <c r="BI58">
        <v>101.000092332547</v>
      </c>
      <c r="BJ58">
        <v>103.00676039577699</v>
      </c>
      <c r="BK58">
        <v>105.74962389574399</v>
      </c>
      <c r="BL58">
        <v>109.34121110374601</v>
      </c>
      <c r="BM58">
        <v>109.493599656779</v>
      </c>
      <c r="BN58">
        <v>111.842601065476</v>
      </c>
      <c r="BO58">
        <v>115.850198383635</v>
      </c>
      <c r="BP58">
        <v>120.068212548687</v>
      </c>
    </row>
    <row r="59" spans="1:69" x14ac:dyDescent="0.35">
      <c r="A59" t="s">
        <v>267</v>
      </c>
      <c r="B59" t="s">
        <v>268</v>
      </c>
      <c r="C59" t="s">
        <v>44</v>
      </c>
      <c r="D59" t="s">
        <v>45</v>
      </c>
      <c r="T59">
        <v>15.2933903468924</v>
      </c>
      <c r="U59">
        <v>16.521257571021899</v>
      </c>
      <c r="V59">
        <v>17.991134979186398</v>
      </c>
      <c r="W59">
        <v>19.9833013203273</v>
      </c>
      <c r="X59">
        <v>22.6084486614279</v>
      </c>
      <c r="Y59">
        <v>25.808300050279399</v>
      </c>
      <c r="Z59">
        <v>29.005652222099801</v>
      </c>
      <c r="AA59">
        <v>32.008491480792301</v>
      </c>
      <c r="AB59">
        <v>33.623193158457099</v>
      </c>
      <c r="AC59">
        <v>36.374215833700497</v>
      </c>
      <c r="AD59">
        <v>38.435800406430502</v>
      </c>
      <c r="AE59">
        <v>40.031143235022199</v>
      </c>
      <c r="AF59">
        <v>41.577085421161101</v>
      </c>
      <c r="AG59">
        <v>42.904929743681201</v>
      </c>
      <c r="AH59">
        <v>44.943662138687799</v>
      </c>
      <c r="AI59">
        <v>47.385507457941301</v>
      </c>
      <c r="AJ59">
        <v>49.227858909557199</v>
      </c>
      <c r="AK59">
        <v>52.2019020527583</v>
      </c>
      <c r="AL59">
        <v>54.709228830281901</v>
      </c>
      <c r="AM59">
        <v>57.592942621786101</v>
      </c>
      <c r="AN59">
        <v>65.424345276407806</v>
      </c>
      <c r="AO59">
        <v>67.152184624628802</v>
      </c>
      <c r="AP59">
        <v>68.654302100460001</v>
      </c>
      <c r="AQ59">
        <v>70.003826351041099</v>
      </c>
      <c r="AR59">
        <v>71.615297489576093</v>
      </c>
      <c r="AS59">
        <v>73.5800283153322</v>
      </c>
      <c r="AT59">
        <v>76.273271850055394</v>
      </c>
      <c r="AU59">
        <v>76.499329240156797</v>
      </c>
      <c r="AV59">
        <v>80.620871412413507</v>
      </c>
      <c r="AW59">
        <v>82.805131770766906</v>
      </c>
      <c r="AX59">
        <v>84.477402221512506</v>
      </c>
      <c r="AY59">
        <v>87.084464728844196</v>
      </c>
      <c r="AZ59">
        <v>90.688067222747705</v>
      </c>
      <c r="BA59">
        <v>94.981806371829506</v>
      </c>
      <c r="BB59">
        <v>95.231512542286495</v>
      </c>
      <c r="BC59">
        <v>97.023181115137604</v>
      </c>
      <c r="BD59">
        <v>98.591318187954201</v>
      </c>
      <c r="BE59">
        <v>100.246448839241</v>
      </c>
      <c r="BF59">
        <v>99.306398842519101</v>
      </c>
      <c r="BG59">
        <v>97.977415338060695</v>
      </c>
      <c r="BH59">
        <v>97.238438876836199</v>
      </c>
      <c r="BI59">
        <v>96.679568247873107</v>
      </c>
      <c r="BJ59">
        <v>97.666080532278201</v>
      </c>
      <c r="BK59">
        <v>98.6678938738185</v>
      </c>
      <c r="BL59">
        <v>99.999995726651903</v>
      </c>
      <c r="BM59">
        <v>98.792071426048295</v>
      </c>
      <c r="BN59">
        <v>101.79804764121999</v>
      </c>
      <c r="BO59">
        <v>108.627950155577</v>
      </c>
      <c r="BP59">
        <v>112.769084707999</v>
      </c>
      <c r="BQ59">
        <v>116.759076209733</v>
      </c>
    </row>
    <row r="60" spans="1:69" x14ac:dyDescent="0.35">
      <c r="A60" t="s">
        <v>269</v>
      </c>
      <c r="B60" t="s">
        <v>270</v>
      </c>
      <c r="C60" t="s">
        <v>44</v>
      </c>
      <c r="D60" t="s">
        <v>45</v>
      </c>
      <c r="AI60">
        <v>21.139463980363701</v>
      </c>
      <c r="AJ60">
        <v>28.790340931532899</v>
      </c>
      <c r="AK60">
        <v>32.348038966120797</v>
      </c>
      <c r="AL60">
        <v>39.1439747194392</v>
      </c>
      <c r="AM60">
        <v>43.975110989680097</v>
      </c>
      <c r="AN60">
        <v>47.9800855862551</v>
      </c>
      <c r="AO60">
        <v>52.734851332642599</v>
      </c>
      <c r="AP60">
        <v>57.140028339096098</v>
      </c>
      <c r="AQ60">
        <v>62.7612006810634</v>
      </c>
      <c r="AR60">
        <v>64.716325974302194</v>
      </c>
      <c r="AS60">
        <v>65.854993873347794</v>
      </c>
      <c r="AT60">
        <v>69.104659571608707</v>
      </c>
      <c r="AU60">
        <v>71.039781201552699</v>
      </c>
      <c r="AV60">
        <v>72.043204608817106</v>
      </c>
      <c r="AW60">
        <v>74.966077099729802</v>
      </c>
      <c r="AX60">
        <v>75.054388015008598</v>
      </c>
      <c r="AY60">
        <v>75.567189741234003</v>
      </c>
      <c r="AZ60">
        <v>78.258040179030701</v>
      </c>
      <c r="BA60">
        <v>79.843807224608</v>
      </c>
      <c r="BB60">
        <v>81.955824298401495</v>
      </c>
      <c r="BC60">
        <v>81.558235862025995</v>
      </c>
      <c r="BD60">
        <v>81.377883349004705</v>
      </c>
      <c r="BE60">
        <v>82.471105778203594</v>
      </c>
      <c r="BF60">
        <v>83.5197982868971</v>
      </c>
      <c r="BG60">
        <v>85.780441979835501</v>
      </c>
      <c r="BH60">
        <v>86.8394328104214</v>
      </c>
      <c r="BI60">
        <v>88.134411879782704</v>
      </c>
      <c r="BJ60">
        <v>89.618260908685102</v>
      </c>
      <c r="BK60">
        <v>92.139545034564705</v>
      </c>
      <c r="BL60">
        <v>95.678917869950496</v>
      </c>
      <c r="BM60">
        <v>100</v>
      </c>
      <c r="BN60">
        <v>104.034426374972</v>
      </c>
      <c r="BO60">
        <v>113.055356435532</v>
      </c>
      <c r="BP60">
        <v>122.242168411013</v>
      </c>
      <c r="BQ60">
        <v>127.109938671723</v>
      </c>
    </row>
    <row r="61" spans="1:69" x14ac:dyDescent="0.35">
      <c r="A61" t="s">
        <v>271</v>
      </c>
      <c r="B61" t="s">
        <v>272</v>
      </c>
      <c r="C61" t="s">
        <v>44</v>
      </c>
      <c r="D61" t="s">
        <v>45</v>
      </c>
      <c r="E61">
        <v>20.226427909284901</v>
      </c>
      <c r="F61">
        <v>21.250693174108701</v>
      </c>
      <c r="G61">
        <v>22.091639732290702</v>
      </c>
      <c r="H61">
        <v>22.7902813036638</v>
      </c>
      <c r="I61">
        <v>23.484602469741301</v>
      </c>
      <c r="J61">
        <v>24.385034227517199</v>
      </c>
      <c r="K61">
        <v>25.2191014587588</v>
      </c>
      <c r="L61">
        <v>25.6198469471809</v>
      </c>
      <c r="M61">
        <v>26.154747318258998</v>
      </c>
      <c r="N61">
        <v>27.255597481223699</v>
      </c>
      <c r="O61">
        <v>29.335863089598099</v>
      </c>
      <c r="P61">
        <v>31.571647904935698</v>
      </c>
      <c r="Q61">
        <v>33.0024298663051</v>
      </c>
      <c r="R61">
        <v>35.081422460022999</v>
      </c>
      <c r="S61">
        <v>37.633697767141001</v>
      </c>
      <c r="T61">
        <v>39.766257806494799</v>
      </c>
      <c r="U61">
        <v>41.081007624392498</v>
      </c>
      <c r="V61">
        <v>42.3548139047329</v>
      </c>
      <c r="W61">
        <v>43.856648611840797</v>
      </c>
      <c r="X61">
        <v>45.732897717466102</v>
      </c>
      <c r="Y61">
        <v>48.225884599879798</v>
      </c>
      <c r="Z61">
        <v>50.239430409888399</v>
      </c>
      <c r="AA61">
        <v>52.5409281896519</v>
      </c>
      <c r="AB61">
        <v>54.016245153478799</v>
      </c>
      <c r="AC61">
        <v>55.0907072801905</v>
      </c>
      <c r="AD61">
        <v>56.261233722505303</v>
      </c>
      <c r="AE61">
        <v>57.948813686078303</v>
      </c>
      <c r="AF61">
        <v>58.690363533356503</v>
      </c>
      <c r="AG61">
        <v>59.682501434699603</v>
      </c>
      <c r="AH61">
        <v>61.400800462684103</v>
      </c>
      <c r="AI61">
        <v>63.486366772523802</v>
      </c>
      <c r="AJ61">
        <v>65.444971819488302</v>
      </c>
      <c r="AK61">
        <v>68.920312392745899</v>
      </c>
      <c r="AL61">
        <v>71.529068380509699</v>
      </c>
      <c r="AM61">
        <v>72.918859771072306</v>
      </c>
      <c r="AN61">
        <v>74.257113746723505</v>
      </c>
      <c r="AO61">
        <v>74.601611453759602</v>
      </c>
      <c r="AP61">
        <v>74.709801103070703</v>
      </c>
      <c r="AQ61">
        <v>75.226662676321695</v>
      </c>
      <c r="AR61">
        <v>75.658358549143898</v>
      </c>
      <c r="AS61">
        <v>75.398235454847097</v>
      </c>
      <c r="AT61">
        <v>76.478684269428499</v>
      </c>
      <c r="AU61">
        <v>77.625335899100406</v>
      </c>
      <c r="AV61">
        <v>78.651373362398203</v>
      </c>
      <c r="AW61">
        <v>79.559843348048005</v>
      </c>
      <c r="AX61">
        <v>79.984944722514101</v>
      </c>
      <c r="AY61">
        <v>80.342477285768894</v>
      </c>
      <c r="AZ61">
        <v>81.820421371340103</v>
      </c>
      <c r="BA61">
        <v>82.595947957000206</v>
      </c>
      <c r="BB61">
        <v>84.243492696098599</v>
      </c>
      <c r="BC61">
        <v>84.818453312357605</v>
      </c>
      <c r="BD61">
        <v>85.863361441123303</v>
      </c>
      <c r="BE61">
        <v>87.092990376162007</v>
      </c>
      <c r="BF61">
        <v>88.830523058481802</v>
      </c>
      <c r="BG61">
        <v>90.519035763541396</v>
      </c>
      <c r="BH61">
        <v>92.044641572113207</v>
      </c>
      <c r="BI61">
        <v>93.200960331105605</v>
      </c>
      <c r="BJ61">
        <v>94.569140332557495</v>
      </c>
      <c r="BK61">
        <v>96.3331708796279</v>
      </c>
      <c r="BL61">
        <v>98.275224602861996</v>
      </c>
      <c r="BM61">
        <v>100</v>
      </c>
      <c r="BN61">
        <v>102.80292936590099</v>
      </c>
      <c r="BO61">
        <v>109.06553643635201</v>
      </c>
      <c r="BP61">
        <v>115.765341292561</v>
      </c>
      <c r="BQ61">
        <v>119.361028607802</v>
      </c>
    </row>
    <row r="62" spans="1:69" x14ac:dyDescent="0.35">
      <c r="A62" t="s">
        <v>273</v>
      </c>
      <c r="B62" t="s">
        <v>274</v>
      </c>
      <c r="C62" t="s">
        <v>44</v>
      </c>
      <c r="D62" t="s">
        <v>45</v>
      </c>
      <c r="BF62">
        <v>100</v>
      </c>
      <c r="BG62">
        <v>101.329738750883</v>
      </c>
      <c r="BH62">
        <v>103.092216347879</v>
      </c>
      <c r="BI62">
        <v>103.404361366269</v>
      </c>
      <c r="BJ62">
        <v>103.985733289557</v>
      </c>
      <c r="BK62">
        <v>104.667899507809</v>
      </c>
      <c r="BL62">
        <v>105.138742989389</v>
      </c>
      <c r="BM62">
        <v>105.74930422252299</v>
      </c>
      <c r="BN62">
        <v>109.295874394514</v>
      </c>
      <c r="BO62">
        <v>109.134380349225</v>
      </c>
      <c r="BP62">
        <v>111.749927426545</v>
      </c>
      <c r="BQ62">
        <v>110.027564181285</v>
      </c>
    </row>
    <row r="63" spans="1:69" x14ac:dyDescent="0.35">
      <c r="A63" t="s">
        <v>275</v>
      </c>
      <c r="B63" t="s">
        <v>276</v>
      </c>
      <c r="C63" t="s">
        <v>44</v>
      </c>
      <c r="D63" t="s">
        <v>45</v>
      </c>
      <c r="V63">
        <v>17.6271995376636</v>
      </c>
      <c r="W63">
        <v>19.860482383754899</v>
      </c>
      <c r="X63">
        <v>23.427180751443402</v>
      </c>
      <c r="Y63">
        <v>27.341833191688998</v>
      </c>
      <c r="Z63">
        <v>27.822492372660399</v>
      </c>
      <c r="AA63">
        <v>29.1342874733927</v>
      </c>
      <c r="AB63">
        <v>31.307552330564299</v>
      </c>
      <c r="AC63">
        <v>33.2417042752664</v>
      </c>
      <c r="AD63">
        <v>35.879170448583501</v>
      </c>
      <c r="AE63">
        <v>37.903286261879799</v>
      </c>
      <c r="AF63">
        <v>40.0614501606997</v>
      </c>
      <c r="AG63">
        <v>41.863758457180097</v>
      </c>
      <c r="AH63">
        <v>45.3834169534274</v>
      </c>
      <c r="AI63">
        <v>46.839478253183003</v>
      </c>
      <c r="AJ63">
        <v>50.423039422125598</v>
      </c>
      <c r="AK63">
        <v>52.635035934797997</v>
      </c>
      <c r="AL63">
        <v>54.045502519082397</v>
      </c>
      <c r="AM63">
        <v>58.1743232899004</v>
      </c>
      <c r="AN63">
        <v>58.630371541147298</v>
      </c>
      <c r="AO63">
        <v>60.544622732462798</v>
      </c>
      <c r="AP63">
        <v>61.4194127353487</v>
      </c>
      <c r="AQ63">
        <v>62.979535181033</v>
      </c>
      <c r="AR63">
        <v>64.576941757631701</v>
      </c>
      <c r="AS63">
        <v>63.425708852574999</v>
      </c>
      <c r="AT63">
        <v>71.838918415969999</v>
      </c>
      <c r="AU63">
        <v>73.683138646844</v>
      </c>
      <c r="AV63">
        <v>69.291316930987804</v>
      </c>
      <c r="AW63">
        <v>70.734606545685097</v>
      </c>
      <c r="AX63">
        <v>69.164474459146405</v>
      </c>
      <c r="AY63">
        <v>70.516926895617999</v>
      </c>
      <c r="AZ63">
        <v>71.430271228590001</v>
      </c>
      <c r="BA63">
        <v>71.977762597399703</v>
      </c>
      <c r="BB63">
        <v>78.206525402781807</v>
      </c>
      <c r="BC63">
        <v>78.933102393377695</v>
      </c>
      <c r="BD63">
        <v>80.754356379988806</v>
      </c>
      <c r="BE63">
        <v>79.0992005404797</v>
      </c>
      <c r="BF63">
        <v>82.891210845136996</v>
      </c>
      <c r="BG63">
        <v>84.999669923422204</v>
      </c>
      <c r="BH63">
        <v>89.646102343376398</v>
      </c>
      <c r="BI63">
        <v>92.842310843725102</v>
      </c>
      <c r="BJ63">
        <v>92.329264369351094</v>
      </c>
      <c r="BK63">
        <v>100</v>
      </c>
      <c r="BL63">
        <v>98.654174441224299</v>
      </c>
      <c r="BM63">
        <v>96.088246573683506</v>
      </c>
      <c r="BN63">
        <v>97.038148443734997</v>
      </c>
      <c r="BO63">
        <v>97.2922172934896</v>
      </c>
      <c r="BP63">
        <v>99.324867205285003</v>
      </c>
      <c r="BQ63">
        <v>101.692153764564</v>
      </c>
    </row>
    <row r="64" spans="1:69" x14ac:dyDescent="0.35">
      <c r="A64" t="s">
        <v>277</v>
      </c>
      <c r="B64" t="s">
        <v>278</v>
      </c>
      <c r="C64" t="s">
        <v>44</v>
      </c>
      <c r="D64" t="s">
        <v>45</v>
      </c>
      <c r="E64">
        <v>7.6769306082900899</v>
      </c>
      <c r="F64">
        <v>8.0075472504597904</v>
      </c>
      <c r="G64">
        <v>8.5389204542076307</v>
      </c>
      <c r="H64">
        <v>9.0319137289462397</v>
      </c>
      <c r="I64">
        <v>9.4483780909833008</v>
      </c>
      <c r="J64">
        <v>10.1510038729917</v>
      </c>
      <c r="K64">
        <v>10.844587324579599</v>
      </c>
      <c r="L64">
        <v>11.289559377316399</v>
      </c>
      <c r="M64">
        <v>11.8916647449743</v>
      </c>
      <c r="N64">
        <v>12.7087464844794</v>
      </c>
      <c r="O64">
        <v>13.8212607285642</v>
      </c>
      <c r="P64">
        <v>14.8258458873935</v>
      </c>
      <c r="Q64">
        <v>16.268335985541199</v>
      </c>
      <c r="R64">
        <v>17.882483512638998</v>
      </c>
      <c r="S64">
        <v>20.210136449385001</v>
      </c>
      <c r="T64">
        <v>22.890410417853001</v>
      </c>
      <c r="U64">
        <v>25.014988900940999</v>
      </c>
      <c r="V64">
        <v>27.208974393321199</v>
      </c>
      <c r="W64">
        <v>29.6124697110981</v>
      </c>
      <c r="X64">
        <v>31.684054042930399</v>
      </c>
      <c r="Y64">
        <v>34.402047715455502</v>
      </c>
      <c r="Z64">
        <v>38.021394523329199</v>
      </c>
      <c r="AA64">
        <v>41.850099149096501</v>
      </c>
      <c r="AB64">
        <v>44.927482825325399</v>
      </c>
      <c r="AC64">
        <v>47.581887529782698</v>
      </c>
      <c r="AD64">
        <v>49.587714903505599</v>
      </c>
      <c r="AE64">
        <v>50.795368311796103</v>
      </c>
      <c r="AF64">
        <v>53.1872138725304</v>
      </c>
      <c r="AG64">
        <v>55.237806307327297</v>
      </c>
      <c r="AH64">
        <v>57.906913028155202</v>
      </c>
      <c r="AI64">
        <v>59.344321777212798</v>
      </c>
      <c r="AJ64">
        <v>60.877487652088</v>
      </c>
      <c r="AK64">
        <v>61.885849050565199</v>
      </c>
      <c r="AL64">
        <v>62.243164240930597</v>
      </c>
      <c r="AM64">
        <v>63.218979374052601</v>
      </c>
      <c r="AN64">
        <v>64.027626416018904</v>
      </c>
      <c r="AO64">
        <v>65.323317195021403</v>
      </c>
      <c r="AP64">
        <v>66.6383857347993</v>
      </c>
      <c r="AQ64">
        <v>67.459613999147706</v>
      </c>
      <c r="AR64">
        <v>68.597957960180693</v>
      </c>
      <c r="AS64">
        <v>70.665074132801493</v>
      </c>
      <c r="AT64">
        <v>72.443958910813294</v>
      </c>
      <c r="AU64">
        <v>74.174883456803698</v>
      </c>
      <c r="AV64">
        <v>75.283453555667094</v>
      </c>
      <c r="AW64">
        <v>76.853030304780404</v>
      </c>
      <c r="AX64">
        <v>79.080191316505505</v>
      </c>
      <c r="AY64">
        <v>80.731821934741106</v>
      </c>
      <c r="AZ64">
        <v>82.689418082635299</v>
      </c>
      <c r="BA64">
        <v>86.207239953884098</v>
      </c>
      <c r="BB64">
        <v>86.700129136811299</v>
      </c>
      <c r="BC64">
        <v>89.463140692718596</v>
      </c>
      <c r="BD64">
        <v>90.0414128486929</v>
      </c>
      <c r="BE64">
        <v>92.209468354394801</v>
      </c>
      <c r="BF64">
        <v>92.990400724602395</v>
      </c>
      <c r="BG64">
        <v>93.937699968998004</v>
      </c>
      <c r="BH64">
        <v>94.322001841369001</v>
      </c>
      <c r="BI64">
        <v>94.724297380394006</v>
      </c>
      <c r="BJ64">
        <v>95.766850756291504</v>
      </c>
      <c r="BK64">
        <v>96.334769441090103</v>
      </c>
      <c r="BL64">
        <v>97.250796154335205</v>
      </c>
      <c r="BM64">
        <v>100</v>
      </c>
      <c r="BN64">
        <v>102.768919155783</v>
      </c>
      <c r="BO64">
        <v>112.117772348115</v>
      </c>
      <c r="BP64">
        <v>107.86972189176301</v>
      </c>
      <c r="BQ64">
        <v>109.837138320073</v>
      </c>
    </row>
    <row r="65" spans="1:69" x14ac:dyDescent="0.35">
      <c r="A65" t="s">
        <v>279</v>
      </c>
      <c r="B65" t="s">
        <v>280</v>
      </c>
      <c r="C65" t="s">
        <v>44</v>
      </c>
      <c r="D65" t="s">
        <v>45</v>
      </c>
      <c r="E65">
        <v>0.29958927569028998</v>
      </c>
      <c r="F65">
        <v>0.29833717109156799</v>
      </c>
      <c r="G65">
        <v>0.32113069460793098</v>
      </c>
      <c r="H65">
        <v>0.34422128609455999</v>
      </c>
      <c r="I65">
        <v>0.35147146728456402</v>
      </c>
      <c r="J65">
        <v>0.34775690825648797</v>
      </c>
      <c r="K65">
        <v>0.339554331151108</v>
      </c>
      <c r="L65">
        <v>0.34561981577902601</v>
      </c>
      <c r="M65">
        <v>0.35955703123227301</v>
      </c>
      <c r="N65">
        <v>0.36973423514176601</v>
      </c>
      <c r="O65">
        <v>0.37754193636577399</v>
      </c>
      <c r="P65">
        <v>0.38201293682146198</v>
      </c>
      <c r="Q65">
        <v>0.41267857544804498</v>
      </c>
      <c r="R65">
        <v>0.43127550937632703</v>
      </c>
      <c r="S65">
        <v>0.50765085438677904</v>
      </c>
      <c r="T65">
        <v>0.59368137299785395</v>
      </c>
      <c r="U65">
        <v>0.610703710772736</v>
      </c>
      <c r="V65">
        <v>0.67529390842303305</v>
      </c>
      <c r="W65">
        <v>0.68237138609066395</v>
      </c>
      <c r="X65">
        <v>0.758188197665012</v>
      </c>
      <c r="Y65">
        <v>0.86345811331439803</v>
      </c>
      <c r="Z65">
        <v>0.92599164315761795</v>
      </c>
      <c r="AA65">
        <v>0.99555236909758804</v>
      </c>
      <c r="AB65">
        <v>1.06122296816784</v>
      </c>
      <c r="AC65">
        <v>1.31787221329086</v>
      </c>
      <c r="AD65">
        <v>1.8235040558542399</v>
      </c>
      <c r="AE65">
        <v>1.9946813246872099</v>
      </c>
      <c r="AF65">
        <v>2.2823731899564201</v>
      </c>
      <c r="AG65">
        <v>3.2760242489134099</v>
      </c>
      <c r="AH65">
        <v>4.0494546032902798</v>
      </c>
      <c r="AI65">
        <v>6.0927795548883301</v>
      </c>
      <c r="AJ65">
        <v>12.3659931960515</v>
      </c>
      <c r="AK65">
        <v>13.052627480741499</v>
      </c>
      <c r="AL65">
        <v>13.702860991398101</v>
      </c>
      <c r="AM65">
        <v>15.092732582987299</v>
      </c>
      <c r="AN65">
        <v>16.547262053785001</v>
      </c>
      <c r="AO65">
        <v>17.157195637448201</v>
      </c>
      <c r="AP65">
        <v>18.7763162790406</v>
      </c>
      <c r="AQ65">
        <v>19.999275401959</v>
      </c>
      <c r="AR65">
        <v>20.762852339061201</v>
      </c>
      <c r="AS65">
        <v>22.261524304940799</v>
      </c>
      <c r="AT65">
        <v>23.604014773024002</v>
      </c>
      <c r="AU65">
        <v>25.239647641793599</v>
      </c>
      <c r="AV65">
        <v>33.686469359961798</v>
      </c>
      <c r="AW65">
        <v>48.8940481024623</v>
      </c>
      <c r="AX65">
        <v>51.719057201584299</v>
      </c>
      <c r="AY65">
        <v>55.155437222906002</v>
      </c>
      <c r="AZ65">
        <v>59.366096175710702</v>
      </c>
      <c r="BA65">
        <v>65.455636527644003</v>
      </c>
      <c r="BB65">
        <v>67.698460812266504</v>
      </c>
      <c r="BC65">
        <v>71.319862255951804</v>
      </c>
      <c r="BD65">
        <v>77.001408898177004</v>
      </c>
      <c r="BE65">
        <v>80.834904802694794</v>
      </c>
      <c r="BF65">
        <v>84.5764265459607</v>
      </c>
      <c r="BG65">
        <v>88.141983859625498</v>
      </c>
      <c r="BH65">
        <v>90.240786094479503</v>
      </c>
      <c r="BI65">
        <v>92.059492705989896</v>
      </c>
      <c r="BJ65">
        <v>95.656702597698398</v>
      </c>
      <c r="BK65">
        <v>100</v>
      </c>
      <c r="BL65">
        <v>103.59545070494001</v>
      </c>
      <c r="BM65">
        <v>109.246244170621</v>
      </c>
      <c r="BN65">
        <v>117.134952062319</v>
      </c>
      <c r="BO65">
        <v>128.32278629012799</v>
      </c>
      <c r="BP65">
        <v>135.74905284252699</v>
      </c>
      <c r="BQ65">
        <v>141.55027332628799</v>
      </c>
    </row>
    <row r="66" spans="1:69" x14ac:dyDescent="0.35">
      <c r="A66" t="s">
        <v>281</v>
      </c>
      <c r="B66" t="s">
        <v>282</v>
      </c>
      <c r="C66" t="s">
        <v>44</v>
      </c>
      <c r="D66" t="s">
        <v>45</v>
      </c>
      <c r="E66">
        <v>1.2149244746936501</v>
      </c>
      <c r="F66">
        <v>1.2571032541062801</v>
      </c>
      <c r="G66">
        <v>1.2866612595757501</v>
      </c>
      <c r="H66">
        <v>1.2937293002300401</v>
      </c>
      <c r="I66">
        <v>1.31566037700077</v>
      </c>
      <c r="J66">
        <v>1.33541280010593</v>
      </c>
      <c r="K66">
        <v>1.35968812818352</v>
      </c>
      <c r="L66">
        <v>1.3775277941520601</v>
      </c>
      <c r="M66">
        <v>1.42081049297287</v>
      </c>
      <c r="N66">
        <v>1.4481054637550901</v>
      </c>
      <c r="O66">
        <v>1.5196483283102</v>
      </c>
      <c r="P66">
        <v>1.7802978601922801</v>
      </c>
      <c r="Q66">
        <v>1.69828913327989</v>
      </c>
      <c r="R66">
        <v>1.8617938156466101</v>
      </c>
      <c r="S66">
        <v>2.7721475122130101</v>
      </c>
      <c r="T66">
        <v>2.9360929290038098</v>
      </c>
      <c r="U66">
        <v>3.2543828054344801</v>
      </c>
      <c r="V66">
        <v>3.6425362781990298</v>
      </c>
      <c r="W66">
        <v>4.0098904718978803</v>
      </c>
      <c r="X66">
        <v>4.5707874518334899</v>
      </c>
      <c r="Y66">
        <v>5.7528862744060199</v>
      </c>
      <c r="Z66">
        <v>6.57865554097007</v>
      </c>
      <c r="AA66">
        <v>6.70626792008738</v>
      </c>
      <c r="AB66">
        <v>7.1626157636696304</v>
      </c>
      <c r="AC66">
        <v>7.7666753624856302</v>
      </c>
      <c r="AD66">
        <v>8.1528753454647607</v>
      </c>
      <c r="AE66">
        <v>8.3489799825067799</v>
      </c>
      <c r="AF66">
        <v>9.0871984976162299</v>
      </c>
      <c r="AG66">
        <v>9.9105862345679103</v>
      </c>
      <c r="AH66">
        <v>11.497407214182999</v>
      </c>
      <c r="AI66">
        <v>14.976476479418199</v>
      </c>
      <c r="AJ66">
        <v>23.032114132336499</v>
      </c>
      <c r="AK66">
        <v>28.082161854514801</v>
      </c>
      <c r="AL66">
        <v>31.9081948389227</v>
      </c>
      <c r="AM66">
        <v>41.1863472015947</v>
      </c>
      <c r="AN66">
        <v>52.956185098742999</v>
      </c>
      <c r="AO66">
        <v>65.677269079556098</v>
      </c>
      <c r="AP66">
        <v>70.275967192975003</v>
      </c>
      <c r="AQ66">
        <v>68.075564325829504</v>
      </c>
      <c r="AR66">
        <v>75.466076534603403</v>
      </c>
      <c r="AS66">
        <v>92.580280306127506</v>
      </c>
      <c r="AT66">
        <v>100</v>
      </c>
      <c r="AU66">
        <v>101.372855941978</v>
      </c>
      <c r="AV66">
        <v>110.438085305212</v>
      </c>
      <c r="AW66">
        <v>123.079384924921</v>
      </c>
      <c r="AX66">
        <v>138.29395797625901</v>
      </c>
      <c r="AY66">
        <v>153.20368370106499</v>
      </c>
      <c r="AZ66">
        <v>164.074275263114</v>
      </c>
      <c r="BA66">
        <v>188.87883086154801</v>
      </c>
      <c r="BB66">
        <v>174.95138151690099</v>
      </c>
      <c r="BC66">
        <v>202.16842469251</v>
      </c>
      <c r="BD66">
        <v>236.35249402593499</v>
      </c>
      <c r="BE66">
        <v>255.266476001059</v>
      </c>
      <c r="BF66">
        <v>257.54537510584697</v>
      </c>
      <c r="BG66">
        <v>261.28072221546802</v>
      </c>
      <c r="BH66">
        <v>248.25131939720299</v>
      </c>
      <c r="BI66">
        <v>250.37805921653199</v>
      </c>
      <c r="BJ66">
        <v>262.741746047584</v>
      </c>
      <c r="BK66">
        <v>278.93892961909103</v>
      </c>
      <c r="BL66">
        <v>281.40194036448997</v>
      </c>
      <c r="BM66">
        <v>268.14401460363399</v>
      </c>
      <c r="BN66">
        <v>310.86632677562199</v>
      </c>
      <c r="BO66">
        <v>382.21407378459003</v>
      </c>
      <c r="BP66">
        <v>385.48139653769198</v>
      </c>
      <c r="BQ66">
        <v>392.03502227924798</v>
      </c>
    </row>
    <row r="67" spans="1:69" x14ac:dyDescent="0.35">
      <c r="A67" t="s">
        <v>283</v>
      </c>
      <c r="B67" t="s">
        <v>284</v>
      </c>
      <c r="C67" t="s">
        <v>44</v>
      </c>
      <c r="D67" t="s">
        <v>45</v>
      </c>
    </row>
    <row r="68" spans="1:69" x14ac:dyDescent="0.35">
      <c r="A68" t="s">
        <v>285</v>
      </c>
      <c r="B68" t="s">
        <v>286</v>
      </c>
      <c r="C68" t="s">
        <v>44</v>
      </c>
      <c r="D68" t="s">
        <v>45</v>
      </c>
    </row>
    <row r="69" spans="1:69" x14ac:dyDescent="0.35">
      <c r="A69" t="s">
        <v>287</v>
      </c>
      <c r="B69" t="s">
        <v>288</v>
      </c>
      <c r="C69" t="s">
        <v>44</v>
      </c>
      <c r="D69" t="s">
        <v>45</v>
      </c>
    </row>
    <row r="70" spans="1:69" x14ac:dyDescent="0.35">
      <c r="A70" t="s">
        <v>289</v>
      </c>
      <c r="B70" t="s">
        <v>290</v>
      </c>
      <c r="C70" t="s">
        <v>44</v>
      </c>
      <c r="D70" t="s">
        <v>45</v>
      </c>
    </row>
    <row r="71" spans="1:69" x14ac:dyDescent="0.35">
      <c r="A71" t="s">
        <v>291</v>
      </c>
      <c r="B71" t="s">
        <v>292</v>
      </c>
      <c r="C71" t="s">
        <v>44</v>
      </c>
      <c r="D71" t="s">
        <v>45</v>
      </c>
    </row>
    <row r="72" spans="1:69" x14ac:dyDescent="0.35">
      <c r="A72" t="s">
        <v>293</v>
      </c>
      <c r="B72" t="s">
        <v>294</v>
      </c>
      <c r="C72" t="s">
        <v>44</v>
      </c>
      <c r="D72" t="s">
        <v>45</v>
      </c>
      <c r="E72">
        <v>15.099146674322199</v>
      </c>
      <c r="F72">
        <v>13.3898563849031</v>
      </c>
      <c r="G72">
        <v>12.051705557582499</v>
      </c>
      <c r="H72">
        <v>14.183100963252199</v>
      </c>
      <c r="I72">
        <v>16.243590853611199</v>
      </c>
      <c r="J72">
        <v>16.730017901661999</v>
      </c>
      <c r="K72">
        <v>17.084218140027399</v>
      </c>
      <c r="L72">
        <v>17.1650585175339</v>
      </c>
      <c r="M72">
        <v>17.031987183594399</v>
      </c>
      <c r="N72">
        <v>19.612027105104801</v>
      </c>
      <c r="O72">
        <v>16.8788203582946</v>
      </c>
      <c r="P72">
        <v>15.2788819854329</v>
      </c>
      <c r="Q72">
        <v>16.829634389125602</v>
      </c>
      <c r="R72">
        <v>18.0409446595928</v>
      </c>
      <c r="S72">
        <v>27.508752834024001</v>
      </c>
      <c r="T72">
        <v>29.0425938347136</v>
      </c>
      <c r="U72">
        <v>31.799814514392001</v>
      </c>
      <c r="V72">
        <v>37.956486949204802</v>
      </c>
      <c r="W72">
        <v>38.825651497491101</v>
      </c>
      <c r="X72">
        <v>44.499811173444499</v>
      </c>
      <c r="Y72">
        <v>54.127653344348097</v>
      </c>
      <c r="Z72">
        <v>62.512809456609801</v>
      </c>
      <c r="AA72">
        <v>56.7727745101718</v>
      </c>
      <c r="AB72">
        <v>49.0262286303821</v>
      </c>
      <c r="AC72">
        <v>47.103736203387399</v>
      </c>
      <c r="AD72">
        <v>45.954339264178302</v>
      </c>
      <c r="AE72">
        <v>39.662995191018098</v>
      </c>
      <c r="AF72">
        <v>36.211912432754403</v>
      </c>
      <c r="AG72">
        <v>32.006332911913297</v>
      </c>
      <c r="AH72">
        <v>33.724425954025101</v>
      </c>
      <c r="AI72">
        <v>35.685039029577702</v>
      </c>
      <c r="AJ72">
        <v>38.143495672931898</v>
      </c>
      <c r="AK72">
        <v>39.784897813607699</v>
      </c>
      <c r="AL72">
        <v>40.835923639311801</v>
      </c>
      <c r="AM72">
        <v>46.964872829759699</v>
      </c>
      <c r="AN72">
        <v>49.417638370894203</v>
      </c>
      <c r="AO72">
        <v>50.154037633277397</v>
      </c>
      <c r="AP72">
        <v>53.667916300846898</v>
      </c>
      <c r="AQ72">
        <v>51.637831203874001</v>
      </c>
      <c r="AR72">
        <v>38.057085323690899</v>
      </c>
      <c r="AS72">
        <v>33.610704435774302</v>
      </c>
      <c r="AT72">
        <v>42.550552464078997</v>
      </c>
      <c r="AU72">
        <v>47.438148234664602</v>
      </c>
      <c r="AV72">
        <v>52.773649517490298</v>
      </c>
      <c r="AW72">
        <v>56.146212903122702</v>
      </c>
      <c r="AX72">
        <v>60.965237454655202</v>
      </c>
      <c r="AY72">
        <v>66.279324703132602</v>
      </c>
      <c r="AZ72">
        <v>70.960912918056394</v>
      </c>
      <c r="BA72">
        <v>81.671835434414305</v>
      </c>
      <c r="BB72">
        <v>79.410239446372699</v>
      </c>
      <c r="BC72">
        <v>86.568054005624504</v>
      </c>
      <c r="BD72">
        <v>92.487155285135202</v>
      </c>
      <c r="BE72">
        <v>97.114505848601297</v>
      </c>
      <c r="BF72">
        <v>99.704420829378094</v>
      </c>
      <c r="BG72">
        <v>101.751313221419</v>
      </c>
      <c r="BH72">
        <v>96.179785086030193</v>
      </c>
      <c r="BI72">
        <v>97.306189352954206</v>
      </c>
      <c r="BJ72">
        <v>98.213113841092493</v>
      </c>
      <c r="BK72">
        <v>100</v>
      </c>
      <c r="BL72">
        <v>99.943425741609005</v>
      </c>
      <c r="BM72">
        <v>98.1185022310992</v>
      </c>
      <c r="BN72">
        <v>100.252328535952</v>
      </c>
      <c r="BO72">
        <v>102.606321817056</v>
      </c>
      <c r="BP72">
        <v>104.949603210736</v>
      </c>
      <c r="BQ72">
        <v>110.212419858758</v>
      </c>
    </row>
    <row r="73" spans="1:69" x14ac:dyDescent="0.35">
      <c r="A73" t="s">
        <v>295</v>
      </c>
      <c r="B73" t="s">
        <v>296</v>
      </c>
      <c r="C73" t="s">
        <v>44</v>
      </c>
      <c r="D73" t="s">
        <v>45</v>
      </c>
      <c r="E73">
        <v>0.41760387645664998</v>
      </c>
      <c r="F73">
        <v>0.42432717959066102</v>
      </c>
      <c r="G73">
        <v>0.42600762924014401</v>
      </c>
      <c r="H73">
        <v>0.42990717999875</v>
      </c>
      <c r="I73">
        <v>0.43361424871746901</v>
      </c>
      <c r="J73">
        <v>0.45730934944491602</v>
      </c>
      <c r="K73">
        <v>0.469890833387752</v>
      </c>
      <c r="L73">
        <v>0.48319820425323501</v>
      </c>
      <c r="M73">
        <v>0.49190268723712999</v>
      </c>
      <c r="N73">
        <v>0.495868948801301</v>
      </c>
      <c r="O73">
        <v>0.55793276770884404</v>
      </c>
      <c r="P73">
        <v>0.56533502745318198</v>
      </c>
      <c r="Q73">
        <v>0.58455129429872299</v>
      </c>
      <c r="R73">
        <v>0.62753110069546403</v>
      </c>
      <c r="S73">
        <v>0.68667578090952996</v>
      </c>
      <c r="T73">
        <v>0.75303529922158297</v>
      </c>
      <c r="U73">
        <v>0.83988496118520894</v>
      </c>
      <c r="V73">
        <v>0.94350927174158605</v>
      </c>
      <c r="W73">
        <v>1.03359196763258</v>
      </c>
      <c r="X73">
        <v>1.2764846912658401</v>
      </c>
      <c r="Y73">
        <v>1.4351627993496101</v>
      </c>
      <c r="Z73">
        <v>1.40361454291528</v>
      </c>
      <c r="AA73">
        <v>1.7507404760145</v>
      </c>
      <c r="AB73">
        <v>1.9732922314318599</v>
      </c>
      <c r="AC73">
        <v>2.1360385730465001</v>
      </c>
      <c r="AD73">
        <v>2.3833072903361399</v>
      </c>
      <c r="AE73">
        <v>2.6901621948478001</v>
      </c>
      <c r="AF73">
        <v>3.0256085407605302</v>
      </c>
      <c r="AG73">
        <v>3.43157121096921</v>
      </c>
      <c r="AH73">
        <v>4.0882848863033301</v>
      </c>
      <c r="AI73">
        <v>4.8136713735967902</v>
      </c>
      <c r="AJ73">
        <v>5.5898889360698503</v>
      </c>
      <c r="AK73">
        <v>6.6156771950567297</v>
      </c>
      <c r="AL73">
        <v>7.1733195979792903</v>
      </c>
      <c r="AM73">
        <v>7.7793841576797602</v>
      </c>
      <c r="AN73">
        <v>8.6662138419266697</v>
      </c>
      <c r="AO73">
        <v>9.2821795021919993</v>
      </c>
      <c r="AP73">
        <v>10.198913301185</v>
      </c>
      <c r="AQ73">
        <v>10.441410974847001</v>
      </c>
      <c r="AR73">
        <v>10.537413005520101</v>
      </c>
      <c r="AS73">
        <v>10.9530514611368</v>
      </c>
      <c r="AT73">
        <v>11.157621586013301</v>
      </c>
      <c r="AU73">
        <v>11.5108249193717</v>
      </c>
      <c r="AV73">
        <v>12.2909703422959</v>
      </c>
      <c r="AW73">
        <v>13.7253153154081</v>
      </c>
      <c r="AX73">
        <v>14.5780320298252</v>
      </c>
      <c r="AY73">
        <v>15.650971940779</v>
      </c>
      <c r="AZ73">
        <v>17.6223276463475</v>
      </c>
      <c r="BA73">
        <v>19.772953774344199</v>
      </c>
      <c r="BB73">
        <v>21.984665876254901</v>
      </c>
      <c r="BC73">
        <v>24.2066262956317</v>
      </c>
      <c r="BD73">
        <v>27.029839395801599</v>
      </c>
      <c r="BE73">
        <v>32.296029885465202</v>
      </c>
      <c r="BF73">
        <v>35.109877869993298</v>
      </c>
      <c r="BG73">
        <v>39.058905096548301</v>
      </c>
      <c r="BH73">
        <v>42.937801891572398</v>
      </c>
      <c r="BI73">
        <v>45.6195523547674</v>
      </c>
      <c r="BJ73">
        <v>59.085750717245801</v>
      </c>
      <c r="BK73">
        <v>71.597052559679</v>
      </c>
      <c r="BL73">
        <v>81.347207846702503</v>
      </c>
      <c r="BM73">
        <v>86.371971266346605</v>
      </c>
      <c r="BN73">
        <v>90.558555827409606</v>
      </c>
      <c r="BO73">
        <v>100</v>
      </c>
      <c r="BP73">
        <v>124.7990758719</v>
      </c>
      <c r="BQ73">
        <v>166.84576178229401</v>
      </c>
    </row>
    <row r="74" spans="1:69" x14ac:dyDescent="0.35">
      <c r="A74" t="s">
        <v>297</v>
      </c>
      <c r="B74" t="s">
        <v>298</v>
      </c>
      <c r="C74" t="s">
        <v>44</v>
      </c>
      <c r="D74" t="s">
        <v>45</v>
      </c>
    </row>
    <row r="75" spans="1:69" x14ac:dyDescent="0.35">
      <c r="A75" t="s">
        <v>299</v>
      </c>
      <c r="B75" t="s">
        <v>300</v>
      </c>
      <c r="C75" t="s">
        <v>44</v>
      </c>
      <c r="D75" t="s">
        <v>45</v>
      </c>
      <c r="AK75">
        <v>13.4356299228455</v>
      </c>
      <c r="AL75">
        <v>13.2497922361525</v>
      </c>
      <c r="AM75">
        <v>14.6320301304737</v>
      </c>
      <c r="AN75">
        <v>16.067438190941498</v>
      </c>
      <c r="AO75">
        <v>17.5255316776271</v>
      </c>
      <c r="AP75">
        <v>18.208528249303001</v>
      </c>
      <c r="AQ75">
        <v>19.867174577181999</v>
      </c>
      <c r="AR75">
        <v>20.327807236519899</v>
      </c>
      <c r="AS75">
        <v>25.405204550258599</v>
      </c>
      <c r="AT75">
        <v>29.235615727316901</v>
      </c>
      <c r="AU75">
        <v>33.956778062285302</v>
      </c>
      <c r="AV75">
        <v>41.384090394325902</v>
      </c>
      <c r="AW75">
        <v>51.647049196595098</v>
      </c>
      <c r="AX75">
        <v>55.584459790321198</v>
      </c>
      <c r="AY75">
        <v>61.917755336343397</v>
      </c>
      <c r="AZ75">
        <v>66.430450295594298</v>
      </c>
      <c r="BA75">
        <v>77.109955695793403</v>
      </c>
      <c r="BB75">
        <v>99.860868081389697</v>
      </c>
      <c r="BC75">
        <v>83.655246987899503</v>
      </c>
      <c r="BD75">
        <v>100</v>
      </c>
    </row>
    <row r="76" spans="1:69" x14ac:dyDescent="0.35">
      <c r="A76" t="s">
        <v>301</v>
      </c>
      <c r="B76" t="s">
        <v>302</v>
      </c>
      <c r="C76" t="s">
        <v>44</v>
      </c>
      <c r="D76" t="s">
        <v>45</v>
      </c>
      <c r="E76">
        <v>2.4618767601428302</v>
      </c>
      <c r="F76">
        <v>2.5225962363040901</v>
      </c>
      <c r="G76">
        <v>2.6763697076691799</v>
      </c>
      <c r="H76">
        <v>2.8863409393260602</v>
      </c>
      <c r="I76">
        <v>3.0668619268442598</v>
      </c>
      <c r="J76">
        <v>3.3479357326883998</v>
      </c>
      <c r="K76">
        <v>3.6215874073304999</v>
      </c>
      <c r="L76">
        <v>3.9307883667034398</v>
      </c>
      <c r="M76">
        <v>4.1631423813661499</v>
      </c>
      <c r="N76">
        <v>4.3768469143771398</v>
      </c>
      <c r="O76">
        <v>4.6369448203583898</v>
      </c>
      <c r="P76">
        <v>5.0007604099348804</v>
      </c>
      <c r="Q76">
        <v>5.4267212949195303</v>
      </c>
      <c r="R76">
        <v>6.0697659723204804</v>
      </c>
      <c r="S76">
        <v>7.0375967890684104</v>
      </c>
      <c r="T76">
        <v>8.2186309672919293</v>
      </c>
      <c r="U76">
        <v>9.5738767334057204</v>
      </c>
      <c r="V76">
        <v>11.8125428921399</v>
      </c>
      <c r="W76">
        <v>14.2495937101747</v>
      </c>
      <c r="X76">
        <v>16.6622825139968</v>
      </c>
      <c r="Y76">
        <v>18.887501452024701</v>
      </c>
      <c r="Z76">
        <v>21.2203330038787</v>
      </c>
      <c r="AA76">
        <v>24.102547308919299</v>
      </c>
      <c r="AB76">
        <v>26.966953165128398</v>
      </c>
      <c r="AC76">
        <v>29.896840900065499</v>
      </c>
      <c r="AD76">
        <v>32.466617767528</v>
      </c>
      <c r="AE76">
        <v>35.998601478200897</v>
      </c>
      <c r="AF76">
        <v>38.138429730137503</v>
      </c>
      <c r="AG76">
        <v>40.402375040431302</v>
      </c>
      <c r="AH76">
        <v>43.188601254659098</v>
      </c>
      <c r="AI76">
        <v>46.352706677063402</v>
      </c>
      <c r="AJ76">
        <v>49.567331547314097</v>
      </c>
      <c r="AK76">
        <v>52.893681763118401</v>
      </c>
      <c r="AL76">
        <v>55.293595703067602</v>
      </c>
      <c r="AM76">
        <v>57.438899784166502</v>
      </c>
      <c r="AN76">
        <v>60.2724352468666</v>
      </c>
      <c r="AO76">
        <v>62.4020154631149</v>
      </c>
      <c r="AP76">
        <v>63.9402451795725</v>
      </c>
      <c r="AQ76">
        <v>65.624929863791095</v>
      </c>
      <c r="AR76">
        <v>67.343371524316893</v>
      </c>
      <c r="AS76">
        <v>69.641633839108906</v>
      </c>
      <c r="AT76">
        <v>72.540336810165797</v>
      </c>
      <c r="AU76">
        <v>75.508471418341898</v>
      </c>
      <c r="AV76">
        <v>78.531804733727796</v>
      </c>
      <c r="AW76">
        <v>81.603706451753695</v>
      </c>
      <c r="AX76">
        <v>85.041608101347506</v>
      </c>
      <c r="AY76">
        <v>88.504918084760703</v>
      </c>
      <c r="AZ76">
        <v>91.656785406243102</v>
      </c>
      <c r="BA76">
        <v>93.904249796352502</v>
      </c>
      <c r="BB76">
        <v>94.121434448590605</v>
      </c>
      <c r="BC76">
        <v>94.397057521871801</v>
      </c>
      <c r="BD76">
        <v>94.259276736077695</v>
      </c>
      <c r="BE76">
        <v>94.0679728283027</v>
      </c>
      <c r="BF76">
        <v>94.480155199000706</v>
      </c>
      <c r="BG76">
        <v>94.271649970964006</v>
      </c>
      <c r="BH76">
        <v>94.792445986079898</v>
      </c>
      <c r="BI76">
        <v>95.145246918914907</v>
      </c>
      <c r="BJ76">
        <v>96.342121146497107</v>
      </c>
      <c r="BK76">
        <v>97.486043852298806</v>
      </c>
      <c r="BL76">
        <v>98.878798920441696</v>
      </c>
      <c r="BM76">
        <v>100</v>
      </c>
      <c r="BN76">
        <v>102.55611236501601</v>
      </c>
      <c r="BO76">
        <v>107.388427374402</v>
      </c>
      <c r="BP76">
        <v>114.08439658368999</v>
      </c>
      <c r="BQ76">
        <v>117.487525097437</v>
      </c>
    </row>
    <row r="77" spans="1:69" x14ac:dyDescent="0.35">
      <c r="A77" t="s">
        <v>303</v>
      </c>
      <c r="B77" t="s">
        <v>304</v>
      </c>
      <c r="C77" t="s">
        <v>44</v>
      </c>
      <c r="D77" t="s">
        <v>45</v>
      </c>
      <c r="AI77">
        <v>0.34427154087279899</v>
      </c>
      <c r="AJ77">
        <v>0.80067379936772698</v>
      </c>
      <c r="AK77">
        <v>7.7957033403473597</v>
      </c>
      <c r="AL77">
        <v>14.4068906409171</v>
      </c>
      <c r="AM77">
        <v>20.121961215068001</v>
      </c>
      <c r="AN77">
        <v>26.441981799110099</v>
      </c>
      <c r="AO77">
        <v>32.401868863460798</v>
      </c>
      <c r="AP77">
        <v>35.616933620906401</v>
      </c>
      <c r="AQ77">
        <v>38.072544013367001</v>
      </c>
      <c r="AR77">
        <v>40.532417848623403</v>
      </c>
      <c r="AS77">
        <v>42.025916882636203</v>
      </c>
      <c r="AT77">
        <v>44.9041535827077</v>
      </c>
      <c r="AU77">
        <v>47.0612943591685</v>
      </c>
      <c r="AV77">
        <v>48.8916895877854</v>
      </c>
      <c r="AW77">
        <v>51.184445309880203</v>
      </c>
      <c r="AX77">
        <v>54.216557775037202</v>
      </c>
      <c r="AY77">
        <v>59.084466044102399</v>
      </c>
      <c r="AZ77">
        <v>66.383858804934903</v>
      </c>
      <c r="BA77">
        <v>70.894714349568801</v>
      </c>
      <c r="BB77">
        <v>70.619907274201097</v>
      </c>
      <c r="BC77">
        <v>71.902744507232299</v>
      </c>
      <c r="BD77">
        <v>75.885563121966499</v>
      </c>
      <c r="BE77">
        <v>79.076953103429602</v>
      </c>
      <c r="BF77">
        <v>82.338050187321898</v>
      </c>
      <c r="BG77">
        <v>84.690072065393807</v>
      </c>
      <c r="BH77">
        <v>85.7964962611494</v>
      </c>
      <c r="BI77">
        <v>87.8886666505325</v>
      </c>
      <c r="BJ77">
        <v>91.176668216267501</v>
      </c>
      <c r="BK77">
        <v>95.597892891990696</v>
      </c>
      <c r="BL77">
        <v>99.252294297879104</v>
      </c>
      <c r="BM77">
        <v>100</v>
      </c>
      <c r="BN77">
        <v>105.372329864731</v>
      </c>
      <c r="BO77">
        <v>122.002632898062</v>
      </c>
      <c r="BP77">
        <v>131.82968436016799</v>
      </c>
      <c r="BQ77">
        <v>136.75136248380699</v>
      </c>
    </row>
    <row r="78" spans="1:69" x14ac:dyDescent="0.35">
      <c r="A78" t="s">
        <v>305</v>
      </c>
      <c r="B78" t="s">
        <v>306</v>
      </c>
      <c r="C78" t="s">
        <v>44</v>
      </c>
      <c r="D78" t="s">
        <v>45</v>
      </c>
      <c r="F78">
        <v>3.5763711181669899</v>
      </c>
      <c r="G78">
        <v>3.5641164786660702</v>
      </c>
      <c r="H78">
        <v>3.5612410335361</v>
      </c>
      <c r="I78">
        <v>3.7427400409968299</v>
      </c>
      <c r="J78">
        <v>3.8521460866590602</v>
      </c>
      <c r="K78">
        <v>3.8649914611002401</v>
      </c>
      <c r="L78">
        <v>3.9335156143604899</v>
      </c>
      <c r="M78">
        <v>4.0197674778908201</v>
      </c>
      <c r="N78">
        <v>4.1902479297685504</v>
      </c>
      <c r="O78">
        <v>4.4533694055743798</v>
      </c>
      <c r="P78">
        <v>4.4146424761298704</v>
      </c>
      <c r="Q78">
        <v>4.2655408593120097</v>
      </c>
      <c r="R78">
        <v>4.2818805967301001</v>
      </c>
      <c r="S78">
        <v>4.5984399824580704</v>
      </c>
      <c r="T78">
        <v>4.5416817814074397</v>
      </c>
      <c r="U78">
        <v>4.8983169408880904</v>
      </c>
      <c r="V78">
        <v>5.4512528390427004</v>
      </c>
      <c r="W78">
        <v>5.6467645714663703</v>
      </c>
      <c r="X78">
        <v>6.25170985321469</v>
      </c>
      <c r="Y78">
        <v>6.2547766528509099</v>
      </c>
      <c r="Z78">
        <v>6.4152665968104898</v>
      </c>
      <c r="AA78">
        <v>6.6892325779662496</v>
      </c>
      <c r="AB78">
        <v>6.8700343953021097</v>
      </c>
      <c r="AC78">
        <v>6.6822090327221302</v>
      </c>
      <c r="AD78">
        <v>8.8063338153420005</v>
      </c>
      <c r="AE78">
        <v>8.3419621432791207</v>
      </c>
      <c r="AF78">
        <v>7.8314764375999104</v>
      </c>
      <c r="AG78">
        <v>8.0746832292538198</v>
      </c>
      <c r="AH78">
        <v>8.5256326393294692</v>
      </c>
      <c r="AI78">
        <v>8.8045380208504795</v>
      </c>
      <c r="AJ78">
        <v>10.484821610014199</v>
      </c>
      <c r="AK78">
        <v>12.113347784377501</v>
      </c>
      <c r="AL78">
        <v>13.7337338711573</v>
      </c>
      <c r="AM78">
        <v>14.1362808333375</v>
      </c>
      <c r="AN78">
        <v>15.932488841547</v>
      </c>
      <c r="AO78">
        <v>15.970589482883801</v>
      </c>
      <c r="AP78">
        <v>16.003593592564201</v>
      </c>
      <c r="AQ78">
        <v>15.9795646868722</v>
      </c>
      <c r="AR78">
        <v>16.3347461612674</v>
      </c>
      <c r="AS78">
        <v>17.445508892663401</v>
      </c>
      <c r="AT78">
        <v>16.441461354055299</v>
      </c>
      <c r="AU78">
        <v>15.8460446474569</v>
      </c>
      <c r="AV78">
        <v>17.869264193827501</v>
      </c>
      <c r="AW78">
        <v>18.568195884707599</v>
      </c>
      <c r="AX78">
        <v>20.401900280995999</v>
      </c>
      <c r="AY78">
        <v>22.758799168221302</v>
      </c>
      <c r="AZ78">
        <v>26.677996267804801</v>
      </c>
      <c r="BA78">
        <v>34.764543281175797</v>
      </c>
      <c r="BB78">
        <v>43.158934275849298</v>
      </c>
      <c r="BC78">
        <v>43.782396292885998</v>
      </c>
      <c r="BD78">
        <v>52.565965945052099</v>
      </c>
      <c r="BE78">
        <v>70.197329484304504</v>
      </c>
      <c r="BF78">
        <v>73.638388044130707</v>
      </c>
      <c r="BG78">
        <v>81.725199919945197</v>
      </c>
      <c r="BH78">
        <v>90.581386170472598</v>
      </c>
      <c r="BI78">
        <v>100</v>
      </c>
      <c r="BJ78">
        <v>106.67682221960899</v>
      </c>
      <c r="BK78">
        <v>119.885840881661</v>
      </c>
      <c r="BL78">
        <v>135.30367869471399</v>
      </c>
      <c r="BM78">
        <v>160.002787057402</v>
      </c>
      <c r="BN78">
        <v>194.824629727022</v>
      </c>
      <c r="BO78">
        <v>262.36371455807199</v>
      </c>
      <c r="BP78">
        <v>348.71567352893601</v>
      </c>
      <c r="BQ78">
        <v>437.77342293237001</v>
      </c>
    </row>
    <row r="79" spans="1:69" x14ac:dyDescent="0.35">
      <c r="A79" t="s">
        <v>307</v>
      </c>
      <c r="B79" t="s">
        <v>308</v>
      </c>
      <c r="C79" t="s">
        <v>44</v>
      </c>
      <c r="D79" t="s">
        <v>45</v>
      </c>
    </row>
    <row r="80" spans="1:69" x14ac:dyDescent="0.35">
      <c r="A80" t="s">
        <v>309</v>
      </c>
      <c r="B80" t="s">
        <v>310</v>
      </c>
      <c r="C80" t="s">
        <v>44</v>
      </c>
      <c r="D80" t="s">
        <v>45</v>
      </c>
    </row>
    <row r="81" spans="1:69" x14ac:dyDescent="0.35">
      <c r="A81" t="s">
        <v>311</v>
      </c>
      <c r="B81" t="s">
        <v>312</v>
      </c>
      <c r="C81" t="s">
        <v>44</v>
      </c>
      <c r="D81" t="s">
        <v>45</v>
      </c>
      <c r="E81">
        <v>6.0121773218470604</v>
      </c>
      <c r="F81">
        <v>6.3333344886793803</v>
      </c>
      <c r="G81">
        <v>6.5850177172216897</v>
      </c>
      <c r="H81">
        <v>6.9239229046637503</v>
      </c>
      <c r="I81">
        <v>7.4207675757956997</v>
      </c>
      <c r="J81">
        <v>7.7935342468885702</v>
      </c>
      <c r="K81">
        <v>8.1616886176714907</v>
      </c>
      <c r="L81">
        <v>8.7625573875016904</v>
      </c>
      <c r="M81">
        <v>9.8196518512298105</v>
      </c>
      <c r="N81">
        <v>10.227199405395799</v>
      </c>
      <c r="O81">
        <v>10.6208027033242</v>
      </c>
      <c r="P81">
        <v>11.4029298358624</v>
      </c>
      <c r="Q81">
        <v>12.342994877402401</v>
      </c>
      <c r="R81">
        <v>14.042877013206001</v>
      </c>
      <c r="S81">
        <v>17.142337053628999</v>
      </c>
      <c r="T81">
        <v>19.468208143826701</v>
      </c>
      <c r="U81">
        <v>22.0233475627792</v>
      </c>
      <c r="V81">
        <v>24.097652135258901</v>
      </c>
      <c r="W81">
        <v>25.893937463185502</v>
      </c>
      <c r="X81">
        <v>28.044423881291198</v>
      </c>
      <c r="Y81">
        <v>30.7466680353775</v>
      </c>
      <c r="Z81">
        <v>34.324183157758803</v>
      </c>
      <c r="AA81">
        <v>37.435177685652697</v>
      </c>
      <c r="AB81">
        <v>40.5031183735707</v>
      </c>
      <c r="AC81">
        <v>43.927227998259298</v>
      </c>
      <c r="AD81">
        <v>46.222369392870299</v>
      </c>
      <c r="AE81">
        <v>48.4217627315548</v>
      </c>
      <c r="AF81">
        <v>50.500203342880098</v>
      </c>
      <c r="AG81">
        <v>54.380739357155001</v>
      </c>
      <c r="AH81">
        <v>57.9341033103711</v>
      </c>
      <c r="AI81">
        <v>60.945069192894003</v>
      </c>
      <c r="AJ81">
        <v>61.869213935951301</v>
      </c>
      <c r="AK81">
        <v>62.422134303078003</v>
      </c>
      <c r="AL81">
        <v>63.524160128016497</v>
      </c>
      <c r="AM81">
        <v>64.696165513526495</v>
      </c>
      <c r="AN81">
        <v>67.414346414371494</v>
      </c>
      <c r="AO81">
        <v>67.359500448622995</v>
      </c>
      <c r="AP81">
        <v>68.7642981008932</v>
      </c>
      <c r="AQ81">
        <v>70.898738097714897</v>
      </c>
      <c r="AR81">
        <v>71.559098367316395</v>
      </c>
      <c r="AS81">
        <v>72.730801628874303</v>
      </c>
      <c r="AT81">
        <v>75.134286307200895</v>
      </c>
      <c r="AU81">
        <v>75.842902739033903</v>
      </c>
      <c r="AV81">
        <v>75.9869913259963</v>
      </c>
      <c r="AW81">
        <v>76.444615223504897</v>
      </c>
      <c r="AX81">
        <v>77.155071821908905</v>
      </c>
      <c r="AY81">
        <v>77.865037526532802</v>
      </c>
      <c r="AZ81">
        <v>80.009750753965307</v>
      </c>
      <c r="BA81">
        <v>82.440116074400095</v>
      </c>
      <c r="BB81">
        <v>83.903614135655801</v>
      </c>
      <c r="BC81">
        <v>84.196331146447704</v>
      </c>
      <c r="BD81">
        <v>86.386217435317704</v>
      </c>
      <c r="BE81">
        <v>88.930590454819097</v>
      </c>
      <c r="BF81">
        <v>91.208453404757506</v>
      </c>
      <c r="BG81">
        <v>92.708531946086495</v>
      </c>
      <c r="BH81">
        <v>94.222186352874303</v>
      </c>
      <c r="BI81">
        <v>94.274192663407007</v>
      </c>
      <c r="BJ81">
        <v>95.062368217123705</v>
      </c>
      <c r="BK81">
        <v>96.951313571672998</v>
      </c>
      <c r="BL81">
        <v>98.387995372623493</v>
      </c>
      <c r="BM81">
        <v>100</v>
      </c>
      <c r="BN81">
        <v>102.492842024653</v>
      </c>
      <c r="BO81">
        <v>108.819500454481</v>
      </c>
      <c r="BP81">
        <v>112.60363055583601</v>
      </c>
      <c r="BQ81">
        <v>114.527619430097</v>
      </c>
    </row>
    <row r="82" spans="1:69" x14ac:dyDescent="0.35">
      <c r="A82" t="s">
        <v>313</v>
      </c>
      <c r="B82" t="s">
        <v>314</v>
      </c>
      <c r="C82" t="s">
        <v>44</v>
      </c>
      <c r="D82" t="s">
        <v>45</v>
      </c>
      <c r="E82">
        <v>5.04381097754721</v>
      </c>
      <c r="F82">
        <v>5.0745267143108501</v>
      </c>
      <c r="G82">
        <v>5.1456982093721004</v>
      </c>
      <c r="H82">
        <v>5.0958225284153702</v>
      </c>
      <c r="I82">
        <v>5.2558691997128504</v>
      </c>
      <c r="J82">
        <v>5.6737599236004099</v>
      </c>
      <c r="K82">
        <v>5.8146323874569301</v>
      </c>
      <c r="L82">
        <v>5.6054092665682704</v>
      </c>
      <c r="M82">
        <v>5.7898908418536603</v>
      </c>
      <c r="N82">
        <v>6.1658997760116696</v>
      </c>
      <c r="O82">
        <v>6.5871101353828099</v>
      </c>
      <c r="P82">
        <v>6.8083883346419896</v>
      </c>
      <c r="Q82">
        <v>7.8109488378169898</v>
      </c>
      <c r="R82">
        <v>9.0605015667640707</v>
      </c>
      <c r="S82">
        <v>11.7465518275764</v>
      </c>
      <c r="T82">
        <v>14.6031544916514</v>
      </c>
      <c r="U82">
        <v>15.7584753495545</v>
      </c>
      <c r="V82">
        <v>15.7534279496276</v>
      </c>
      <c r="W82">
        <v>16.451601701607899</v>
      </c>
      <c r="X82">
        <v>17.7909842263869</v>
      </c>
      <c r="Y82">
        <v>20.8709068406318</v>
      </c>
      <c r="Z82">
        <v>21.071077622896201</v>
      </c>
      <c r="AA82">
        <v>23.629079661649001</v>
      </c>
      <c r="AB82">
        <v>25.2398162131852</v>
      </c>
      <c r="AC82">
        <v>25.998902750895098</v>
      </c>
      <c r="AD82">
        <v>28.134778825289398</v>
      </c>
      <c r="AE82">
        <v>28.993254706697101</v>
      </c>
      <c r="AF82">
        <v>31.121362611810302</v>
      </c>
      <c r="AG82">
        <v>33.401940925604997</v>
      </c>
      <c r="AH82">
        <v>34.353327232359</v>
      </c>
      <c r="AI82">
        <v>36.647947200636096</v>
      </c>
      <c r="AJ82">
        <v>38.844306919788004</v>
      </c>
      <c r="AK82">
        <v>41.2940899393598</v>
      </c>
      <c r="AL82">
        <v>44.282685708636997</v>
      </c>
      <c r="AM82">
        <v>44.649363194115701</v>
      </c>
      <c r="AN82">
        <v>45.1540860985058</v>
      </c>
      <c r="AO82">
        <v>46.449305004295297</v>
      </c>
      <c r="AP82">
        <v>47.977513148185302</v>
      </c>
      <c r="AQ82">
        <v>51.550855982776199</v>
      </c>
      <c r="AR82">
        <v>55.021167302749902</v>
      </c>
      <c r="AS82">
        <v>52.424237599212603</v>
      </c>
      <c r="AT82">
        <v>54.125611819399197</v>
      </c>
      <c r="AU82">
        <v>55.893596504082197</v>
      </c>
      <c r="AV82">
        <v>60.198956917661</v>
      </c>
      <c r="AW82">
        <v>61.5197272048214</v>
      </c>
      <c r="AX82">
        <v>65.607827492861205</v>
      </c>
      <c r="AY82">
        <v>68.065994555282799</v>
      </c>
      <c r="AZ82">
        <v>70.124620890903302</v>
      </c>
      <c r="BA82">
        <v>71.637993529374398</v>
      </c>
      <c r="BB82">
        <v>72.634259538381897</v>
      </c>
      <c r="BC82">
        <v>75.706532552528699</v>
      </c>
      <c r="BD82">
        <v>82.816390819354396</v>
      </c>
      <c r="BE82">
        <v>85.778330234561494</v>
      </c>
      <c r="BF82">
        <v>88.8846179411523</v>
      </c>
      <c r="BG82">
        <v>100</v>
      </c>
      <c r="BH82">
        <v>102.530898046902</v>
      </c>
      <c r="BI82">
        <v>105.230871502833</v>
      </c>
      <c r="BJ82">
        <v>107.01817320639699</v>
      </c>
      <c r="BK82">
        <v>108.54395057325</v>
      </c>
      <c r="BL82">
        <v>110.22423499921</v>
      </c>
      <c r="BM82">
        <v>108.58852977498501</v>
      </c>
      <c r="BN82">
        <v>105.859632507562</v>
      </c>
      <c r="BO82">
        <v>108.451059737641</v>
      </c>
      <c r="BP82">
        <v>112.89709326023301</v>
      </c>
      <c r="BQ82">
        <v>117.638771826911</v>
      </c>
    </row>
    <row r="83" spans="1:69" x14ac:dyDescent="0.35">
      <c r="A83" t="s">
        <v>315</v>
      </c>
      <c r="B83" t="s">
        <v>316</v>
      </c>
      <c r="C83" t="s">
        <v>44</v>
      </c>
      <c r="D83" t="s">
        <v>45</v>
      </c>
      <c r="E83">
        <v>9.5107911619377905</v>
      </c>
      <c r="F83">
        <v>9.8168801192793804</v>
      </c>
      <c r="G83">
        <v>10.2969146921894</v>
      </c>
      <c r="H83">
        <v>10.870020192162899</v>
      </c>
      <c r="I83">
        <v>11.3234316021352</v>
      </c>
      <c r="J83">
        <v>11.6679551699287</v>
      </c>
      <c r="K83">
        <v>12.017507100373599</v>
      </c>
      <c r="L83">
        <v>12.384517553663899</v>
      </c>
      <c r="M83">
        <v>12.9318520390547</v>
      </c>
      <c r="N83">
        <v>13.882221113901</v>
      </c>
      <c r="O83">
        <v>14.6309387906157</v>
      </c>
      <c r="P83">
        <v>15.4904817039459</v>
      </c>
      <c r="Q83">
        <v>16.560696874989201</v>
      </c>
      <c r="R83">
        <v>17.841431231452201</v>
      </c>
      <c r="S83">
        <v>19.864341175592099</v>
      </c>
      <c r="T83">
        <v>22.5735060049957</v>
      </c>
      <c r="U83">
        <v>25.016730261322699</v>
      </c>
      <c r="V83">
        <v>27.2289302960139</v>
      </c>
      <c r="W83">
        <v>29.743435528003399</v>
      </c>
      <c r="X83">
        <v>32.780456366344801</v>
      </c>
      <c r="Y83">
        <v>36.565316570649998</v>
      </c>
      <c r="Z83">
        <v>40.7632986419788</v>
      </c>
      <c r="AA83">
        <v>45.668229541568103</v>
      </c>
      <c r="AB83">
        <v>50.058105096493499</v>
      </c>
      <c r="AC83">
        <v>53.598852412991597</v>
      </c>
      <c r="AD83">
        <v>56.549009265085701</v>
      </c>
      <c r="AE83">
        <v>59.511846525771404</v>
      </c>
      <c r="AF83">
        <v>60.981957257269698</v>
      </c>
      <c r="AG83">
        <v>62.9205921522938</v>
      </c>
      <c r="AH83">
        <v>64.923980097438104</v>
      </c>
      <c r="AI83">
        <v>66.6548506812303</v>
      </c>
      <c r="AJ83">
        <v>68.291304368939905</v>
      </c>
      <c r="AK83">
        <v>69.671028014390998</v>
      </c>
      <c r="AL83">
        <v>70.756310474464499</v>
      </c>
      <c r="AM83">
        <v>71.430514063121294</v>
      </c>
      <c r="AN83">
        <v>72.252426549910595</v>
      </c>
      <c r="AO83">
        <v>73.2042492704811</v>
      </c>
      <c r="AP83">
        <v>73.844612269308797</v>
      </c>
      <c r="AQ83">
        <v>74.515500604451603</v>
      </c>
      <c r="AR83">
        <v>74.679559648239305</v>
      </c>
      <c r="AS83">
        <v>75.738197174512706</v>
      </c>
      <c r="AT83">
        <v>77.179039103949506</v>
      </c>
      <c r="AU83">
        <v>78.772228969585001</v>
      </c>
      <c r="AV83">
        <v>80.191215713063698</v>
      </c>
      <c r="AW83">
        <v>81.501250935931495</v>
      </c>
      <c r="AX83">
        <v>83.100389721788204</v>
      </c>
      <c r="AY83">
        <v>84.760219896571698</v>
      </c>
      <c r="AZ83">
        <v>86.781776741464995</v>
      </c>
      <c r="BA83">
        <v>88.778451155739504</v>
      </c>
      <c r="BB83">
        <v>88.872521814013993</v>
      </c>
      <c r="BC83">
        <v>89.840740324660302</v>
      </c>
      <c r="BD83">
        <v>90.605714789867804</v>
      </c>
      <c r="BE83">
        <v>91.586111118786107</v>
      </c>
      <c r="BF83">
        <v>92.271061486802296</v>
      </c>
      <c r="BG83">
        <v>92.797740142400599</v>
      </c>
      <c r="BH83">
        <v>93.850474909319303</v>
      </c>
      <c r="BI83">
        <v>94.335924216755004</v>
      </c>
      <c r="BJ83">
        <v>94.889056453899897</v>
      </c>
      <c r="BK83">
        <v>95.946683532215204</v>
      </c>
      <c r="BL83">
        <v>97.108140284098596</v>
      </c>
      <c r="BM83">
        <v>100</v>
      </c>
      <c r="BN83">
        <v>101.22181614073401</v>
      </c>
      <c r="BO83">
        <v>104.481798514343</v>
      </c>
      <c r="BP83">
        <v>110.023065649373</v>
      </c>
      <c r="BQ83">
        <v>112.56785293351101</v>
      </c>
    </row>
    <row r="84" spans="1:69" x14ac:dyDescent="0.35">
      <c r="A84" t="s">
        <v>317</v>
      </c>
      <c r="B84" t="s">
        <v>318</v>
      </c>
      <c r="C84" t="s">
        <v>44</v>
      </c>
      <c r="D84" t="s">
        <v>45</v>
      </c>
      <c r="BA84">
        <v>92.035353315642197</v>
      </c>
      <c r="BB84">
        <v>93.502833442214495</v>
      </c>
      <c r="BC84">
        <v>100</v>
      </c>
      <c r="BD84">
        <v>99.0479977028251</v>
      </c>
      <c r="BE84">
        <v>96.670723406010893</v>
      </c>
      <c r="BF84">
        <v>98.136456344102797</v>
      </c>
      <c r="BG84">
        <v>100.758392528201</v>
      </c>
      <c r="BH84">
        <v>105.673940636594</v>
      </c>
      <c r="BI84">
        <v>113.98666217257301</v>
      </c>
      <c r="BJ84">
        <v>114.41513208008</v>
      </c>
      <c r="BK84">
        <v>113.928434013082</v>
      </c>
      <c r="BL84">
        <v>117.915811921863</v>
      </c>
      <c r="BM84">
        <v>117.784270998415</v>
      </c>
      <c r="BN84">
        <v>120.169925572808</v>
      </c>
      <c r="BO84">
        <v>127.114717273822</v>
      </c>
      <c r="BP84">
        <v>132.29233725324499</v>
      </c>
    </row>
    <row r="85" spans="1:69" x14ac:dyDescent="0.35">
      <c r="A85" t="s">
        <v>319</v>
      </c>
      <c r="B85" t="s">
        <v>320</v>
      </c>
      <c r="C85" t="s">
        <v>44</v>
      </c>
      <c r="D85" t="s">
        <v>45</v>
      </c>
      <c r="O85">
        <v>25.828579859880101</v>
      </c>
      <c r="P85">
        <v>27.656246183216901</v>
      </c>
      <c r="Q85">
        <v>31.5321190432423</v>
      </c>
      <c r="R85">
        <v>32.661230973758499</v>
      </c>
      <c r="S85">
        <v>37.489436591252598</v>
      </c>
      <c r="T85">
        <v>37.481119222601201</v>
      </c>
      <c r="U85">
        <v>37.9100588876925</v>
      </c>
      <c r="V85">
        <v>37.401348538855203</v>
      </c>
      <c r="W85">
        <v>40.157888039264201</v>
      </c>
      <c r="X85">
        <v>44.171801685315302</v>
      </c>
      <c r="Y85">
        <v>50.689524133234102</v>
      </c>
      <c r="Z85">
        <v>55.040003805962002</v>
      </c>
      <c r="AA85">
        <v>59.169822960173697</v>
      </c>
      <c r="AB85">
        <v>60.989549142723</v>
      </c>
      <c r="AC85">
        <v>63.926486364420803</v>
      </c>
      <c r="AD85">
        <v>66.0260615377086</v>
      </c>
      <c r="AE85">
        <v>67.312537492501505</v>
      </c>
      <c r="AF85">
        <v>69.176052163603998</v>
      </c>
      <c r="AG85">
        <v>72.080924855491304</v>
      </c>
      <c r="AH85">
        <v>75.488553880513706</v>
      </c>
      <c r="AI85">
        <v>79.224973089343393</v>
      </c>
      <c r="AJ85">
        <v>83.266533066132297</v>
      </c>
      <c r="AK85">
        <v>85.789980732177298</v>
      </c>
      <c r="AL85">
        <v>88.374164810690402</v>
      </c>
      <c r="AM85">
        <v>90.6851768920734</v>
      </c>
      <c r="AN85">
        <v>92.723568849275196</v>
      </c>
      <c r="AO85">
        <v>94.457132780021993</v>
      </c>
      <c r="AP85">
        <v>95.072240644789304</v>
      </c>
      <c r="AQ85">
        <v>97.9160860246417</v>
      </c>
      <c r="AR85">
        <v>97.147838781025499</v>
      </c>
      <c r="AS85">
        <v>98.195972846983494</v>
      </c>
      <c r="AT85">
        <v>99.284815787944893</v>
      </c>
      <c r="AU85">
        <v>99.378325096103296</v>
      </c>
      <c r="AV85">
        <v>99.016463415618105</v>
      </c>
      <c r="AW85">
        <v>100</v>
      </c>
      <c r="AX85">
        <v>102.09699467205201</v>
      </c>
      <c r="AY85">
        <v>103.510740883783</v>
      </c>
      <c r="AZ85">
        <v>106.796647882052</v>
      </c>
      <c r="BA85">
        <v>112.141796918781</v>
      </c>
      <c r="BB85">
        <v>118.15441349740701</v>
      </c>
      <c r="BC85">
        <v>122.411498788434</v>
      </c>
      <c r="BD85">
        <v>124.364736366491</v>
      </c>
      <c r="BE85">
        <v>133.22261597741399</v>
      </c>
      <c r="BF85">
        <v>134.071170301118</v>
      </c>
      <c r="BG85">
        <v>138.12534069376099</v>
      </c>
      <c r="BH85">
        <v>130.87326473673801</v>
      </c>
      <c r="BI85">
        <v>133.744855967078</v>
      </c>
      <c r="BJ85">
        <v>146.53061224489801</v>
      </c>
      <c r="BK85">
        <v>160</v>
      </c>
      <c r="BL85">
        <v>154.50980392156899</v>
      </c>
      <c r="BM85">
        <v>148.72444077179401</v>
      </c>
      <c r="BN85">
        <v>151.486610997241</v>
      </c>
      <c r="BO85">
        <v>165.72374667229499</v>
      </c>
      <c r="BP85">
        <v>176.01475220419999</v>
      </c>
      <c r="BQ85">
        <v>185.5873800418</v>
      </c>
    </row>
    <row r="86" spans="1:69" x14ac:dyDescent="0.35">
      <c r="A86" t="s">
        <v>321</v>
      </c>
      <c r="B86" t="s">
        <v>322</v>
      </c>
      <c r="C86" t="s">
        <v>44</v>
      </c>
      <c r="D86" t="s">
        <v>45</v>
      </c>
      <c r="E86">
        <v>5.50015696991988</v>
      </c>
      <c r="F86">
        <v>5.6804766459718099</v>
      </c>
      <c r="G86">
        <v>5.7589195183940802</v>
      </c>
      <c r="H86">
        <v>4.5873936254084899</v>
      </c>
      <c r="I86">
        <v>6.12603265851551</v>
      </c>
      <c r="J86">
        <v>5.9386307515755901</v>
      </c>
      <c r="K86">
        <v>6.1841590528694796</v>
      </c>
      <c r="L86">
        <v>6.56910654132143</v>
      </c>
      <c r="M86">
        <v>6.9935283098265897</v>
      </c>
      <c r="N86">
        <v>7.3403461144442499</v>
      </c>
      <c r="O86">
        <v>7.3095020185186499</v>
      </c>
      <c r="P86">
        <v>7.7849241341891799</v>
      </c>
      <c r="Q86">
        <v>7.2184176484212603</v>
      </c>
      <c r="R86">
        <v>9.7273702794743997</v>
      </c>
      <c r="S86">
        <v>16.0900887067403</v>
      </c>
      <c r="T86">
        <v>16.7935868364982</v>
      </c>
      <c r="U86">
        <v>19.256355461910399</v>
      </c>
      <c r="V86">
        <v>21.142646428522902</v>
      </c>
      <c r="W86">
        <v>21.7471303533104</v>
      </c>
      <c r="X86">
        <v>25.875391595380499</v>
      </c>
      <c r="Y86">
        <v>35.392645762160598</v>
      </c>
      <c r="Z86">
        <v>39.088369439487302</v>
      </c>
      <c r="AA86">
        <v>45.695722487535697</v>
      </c>
      <c r="AB86">
        <v>47.032250223900398</v>
      </c>
      <c r="AC86">
        <v>52.680925586820003</v>
      </c>
      <c r="AD86">
        <v>52.008689703519103</v>
      </c>
      <c r="AE86">
        <v>41.185778078319998</v>
      </c>
      <c r="AF86">
        <v>41.5948695064601</v>
      </c>
      <c r="AG86">
        <v>42.682631248211997</v>
      </c>
      <c r="AH86">
        <v>45.981155572586999</v>
      </c>
      <c r="AI86">
        <v>53.0430064583134</v>
      </c>
      <c r="AJ86">
        <v>47.014083958250303</v>
      </c>
      <c r="AK86">
        <v>47.1146315498614</v>
      </c>
      <c r="AL86">
        <v>46.874591557939198</v>
      </c>
      <c r="AM86">
        <v>68.695390302407503</v>
      </c>
      <c r="AN86">
        <v>69.615300913443505</v>
      </c>
      <c r="AO86">
        <v>79.056999140275707</v>
      </c>
      <c r="AP86">
        <v>79.805302760437399</v>
      </c>
      <c r="AQ86">
        <v>65.6108112103813</v>
      </c>
      <c r="AR86">
        <v>78.202402368861001</v>
      </c>
      <c r="AS86">
        <v>100.168943871362</v>
      </c>
      <c r="AT86">
        <v>100</v>
      </c>
      <c r="AU86">
        <v>100.855807814236</v>
      </c>
      <c r="AV86">
        <v>100.636829285193</v>
      </c>
      <c r="AW86">
        <v>108.451559387584</v>
      </c>
      <c r="AX86">
        <v>130.24432859255899</v>
      </c>
      <c r="AY86">
        <v>143.097017734502</v>
      </c>
      <c r="AZ86">
        <v>149.15197005444099</v>
      </c>
      <c r="BA86">
        <v>179.69674091069601</v>
      </c>
      <c r="BB86">
        <v>147.21739039297401</v>
      </c>
      <c r="BC86">
        <v>171.60295034852101</v>
      </c>
      <c r="BD86">
        <v>193.364311347594</v>
      </c>
      <c r="BE86">
        <v>187.67572144425</v>
      </c>
      <c r="BF86">
        <v>176.11879139753501</v>
      </c>
      <c r="BG86">
        <v>174.619333032414</v>
      </c>
      <c r="BH86">
        <v>159.03076403584399</v>
      </c>
      <c r="BI86">
        <v>152.24054165940299</v>
      </c>
      <c r="BJ86">
        <v>158.05659033716799</v>
      </c>
      <c r="BK86">
        <v>169.399770472992</v>
      </c>
      <c r="BL86">
        <v>172.02120684648099</v>
      </c>
      <c r="BM86">
        <v>156.52232221140301</v>
      </c>
      <c r="BN86">
        <v>188.356472564509</v>
      </c>
      <c r="BO86">
        <v>216.15476625216499</v>
      </c>
      <c r="BP86">
        <v>201.31549063091799</v>
      </c>
      <c r="BQ86">
        <v>202.528525822956</v>
      </c>
    </row>
    <row r="87" spans="1:69" x14ac:dyDescent="0.35">
      <c r="A87" t="s">
        <v>323</v>
      </c>
      <c r="B87" t="s">
        <v>324</v>
      </c>
      <c r="C87" t="s">
        <v>44</v>
      </c>
      <c r="D87" t="s">
        <v>45</v>
      </c>
      <c r="E87">
        <v>4.4396518572860497</v>
      </c>
      <c r="F87">
        <v>4.5889768623951896</v>
      </c>
      <c r="G87">
        <v>4.7437866089964897</v>
      </c>
      <c r="H87">
        <v>4.8198543688057196</v>
      </c>
      <c r="I87">
        <v>4.9781847960486996</v>
      </c>
      <c r="J87">
        <v>5.2573013808821196</v>
      </c>
      <c r="K87">
        <v>5.5191957674338701</v>
      </c>
      <c r="L87">
        <v>5.6725996958392502</v>
      </c>
      <c r="M87">
        <v>5.8956065860937299</v>
      </c>
      <c r="N87">
        <v>6.2506422342650501</v>
      </c>
      <c r="O87">
        <v>6.8287360632837899</v>
      </c>
      <c r="P87">
        <v>7.3740532812425803</v>
      </c>
      <c r="Q87">
        <v>7.90411879967444</v>
      </c>
      <c r="R87">
        <v>8.5692407996646693</v>
      </c>
      <c r="S87">
        <v>9.8597009932159203</v>
      </c>
      <c r="T87">
        <v>12.4006177144938</v>
      </c>
      <c r="U87">
        <v>14.274793418927899</v>
      </c>
      <c r="V87">
        <v>16.231938139973501</v>
      </c>
      <c r="W87">
        <v>18.091720074456202</v>
      </c>
      <c r="X87">
        <v>20.6365993432834</v>
      </c>
      <c r="Y87">
        <v>24.702792498586501</v>
      </c>
      <c r="Z87">
        <v>27.560723501926301</v>
      </c>
      <c r="AA87">
        <v>29.6053915541892</v>
      </c>
      <c r="AB87">
        <v>31.122019371894002</v>
      </c>
      <c r="AC87">
        <v>32.687471724645903</v>
      </c>
      <c r="AD87">
        <v>34.4891064088836</v>
      </c>
      <c r="AE87">
        <v>35.984331952619499</v>
      </c>
      <c r="AF87">
        <v>37.942077186353202</v>
      </c>
      <c r="AG87">
        <v>40.269130554763301</v>
      </c>
      <c r="AH87">
        <v>43.4648332409364</v>
      </c>
      <c r="AI87">
        <v>46.892564787579303</v>
      </c>
      <c r="AJ87">
        <v>49.902639078278398</v>
      </c>
      <c r="AK87">
        <v>51.5598953616635</v>
      </c>
      <c r="AL87">
        <v>52.969050150781499</v>
      </c>
      <c r="AM87">
        <v>53.7072393171402</v>
      </c>
      <c r="AN87">
        <v>59.877665748976597</v>
      </c>
      <c r="AO87">
        <v>62.354987778037199</v>
      </c>
      <c r="AP87">
        <v>62.263431182044499</v>
      </c>
      <c r="AQ87">
        <v>63.062680306743403</v>
      </c>
      <c r="AR87">
        <v>63.9334895994402</v>
      </c>
      <c r="AS87">
        <v>64.650620532208606</v>
      </c>
      <c r="AT87">
        <v>65.627651218740496</v>
      </c>
      <c r="AU87">
        <v>67.018334794942206</v>
      </c>
      <c r="AV87">
        <v>68.618092381052307</v>
      </c>
      <c r="AW87">
        <v>70.394366925495106</v>
      </c>
      <c r="AX87">
        <v>72.465032695533793</v>
      </c>
      <c r="AY87">
        <v>74.488573166426505</v>
      </c>
      <c r="AZ87">
        <v>76.163063741952101</v>
      </c>
      <c r="BA87">
        <v>78.773320460038093</v>
      </c>
      <c r="BB87">
        <v>80.267721486401797</v>
      </c>
      <c r="BC87">
        <v>81.543240380721699</v>
      </c>
      <c r="BD87">
        <v>83.333924951287401</v>
      </c>
      <c r="BE87">
        <v>84.619553400709506</v>
      </c>
      <c r="BF87">
        <v>86.404552970639301</v>
      </c>
      <c r="BG87">
        <v>87.5441448078939</v>
      </c>
      <c r="BH87">
        <v>88.120535988727198</v>
      </c>
      <c r="BI87">
        <v>89.851356655061394</v>
      </c>
      <c r="BJ87">
        <v>91.518204467921706</v>
      </c>
      <c r="BK87">
        <v>93.275946201749903</v>
      </c>
      <c r="BL87">
        <v>95.265476796708896</v>
      </c>
      <c r="BM87">
        <v>100</v>
      </c>
      <c r="BN87">
        <v>100.066556651368</v>
      </c>
      <c r="BO87">
        <v>105.51408469809</v>
      </c>
      <c r="BP87">
        <v>112.782462081692</v>
      </c>
      <c r="BQ87">
        <v>117.307001874211</v>
      </c>
    </row>
    <row r="88" spans="1:69" x14ac:dyDescent="0.35">
      <c r="A88" t="s">
        <v>325</v>
      </c>
      <c r="B88" t="s">
        <v>326</v>
      </c>
      <c r="C88" t="s">
        <v>44</v>
      </c>
      <c r="D88" t="s">
        <v>45</v>
      </c>
      <c r="E88" s="17" t="s">
        <v>327</v>
      </c>
      <c r="F88" s="17" t="s">
        <v>328</v>
      </c>
      <c r="G88" s="17" t="s">
        <v>329</v>
      </c>
      <c r="H88" s="17" t="s">
        <v>330</v>
      </c>
      <c r="I88" s="17" t="s">
        <v>331</v>
      </c>
      <c r="J88" s="17" t="s">
        <v>332</v>
      </c>
      <c r="K88" s="17" t="s">
        <v>333</v>
      </c>
      <c r="L88" s="17" t="s">
        <v>334</v>
      </c>
      <c r="M88" s="17" t="s">
        <v>335</v>
      </c>
      <c r="N88" s="17" t="s">
        <v>336</v>
      </c>
      <c r="O88" s="17" t="s">
        <v>337</v>
      </c>
      <c r="P88" s="17" t="s">
        <v>338</v>
      </c>
      <c r="Q88" s="17" t="s">
        <v>339</v>
      </c>
      <c r="R88" s="17" t="s">
        <v>340</v>
      </c>
      <c r="S88" s="17" t="s">
        <v>341</v>
      </c>
      <c r="T88" s="17" t="s">
        <v>342</v>
      </c>
      <c r="U88" s="17" t="s">
        <v>343</v>
      </c>
      <c r="V88" s="17" t="s">
        <v>344</v>
      </c>
      <c r="W88" s="17" t="s">
        <v>345</v>
      </c>
      <c r="X88" s="17" t="s">
        <v>346</v>
      </c>
      <c r="Y88" s="17" t="s">
        <v>347</v>
      </c>
      <c r="Z88" s="17" t="s">
        <v>348</v>
      </c>
      <c r="AA88" s="17" t="s">
        <v>349</v>
      </c>
      <c r="AB88" s="17" t="s">
        <v>350</v>
      </c>
      <c r="AC88" s="17" t="s">
        <v>351</v>
      </c>
      <c r="AD88" s="17" t="s">
        <v>352</v>
      </c>
      <c r="AE88" s="17" t="s">
        <v>353</v>
      </c>
      <c r="AF88" s="17" t="s">
        <v>354</v>
      </c>
      <c r="AG88" s="17" t="s">
        <v>355</v>
      </c>
      <c r="AH88" s="17" t="s">
        <v>356</v>
      </c>
      <c r="AI88" s="17" t="s">
        <v>357</v>
      </c>
      <c r="AJ88" s="17" t="s">
        <v>358</v>
      </c>
      <c r="AK88">
        <v>7.5281295726323195E-4</v>
      </c>
      <c r="AL88">
        <v>0.11702041107621999</v>
      </c>
      <c r="AM88">
        <v>7.1867781760254896</v>
      </c>
      <c r="AN88">
        <v>18.882101544911102</v>
      </c>
      <c r="AO88">
        <v>27.007120915945301</v>
      </c>
      <c r="AP88">
        <v>28.772029562251301</v>
      </c>
      <c r="AQ88">
        <v>30.768900869991398</v>
      </c>
      <c r="AR88">
        <v>33.762358546754001</v>
      </c>
      <c r="AS88">
        <v>35.3418328557226</v>
      </c>
      <c r="AT88">
        <v>37.2412253780481</v>
      </c>
      <c r="AU88">
        <v>39.445561316262797</v>
      </c>
      <c r="AV88">
        <v>40.796970274390198</v>
      </c>
      <c r="AW88">
        <v>44.237662103746402</v>
      </c>
      <c r="AX88">
        <v>47.747966143479303</v>
      </c>
      <c r="AY88">
        <v>51.781382599226497</v>
      </c>
      <c r="AZ88">
        <v>56.683789192795203</v>
      </c>
      <c r="BA88">
        <v>62.121083827264997</v>
      </c>
      <c r="BB88">
        <v>60.794321446679099</v>
      </c>
      <c r="BC88">
        <v>70.464161868100405</v>
      </c>
      <c r="BD88">
        <v>76.926931352609998</v>
      </c>
      <c r="BE88">
        <v>77.150916784203105</v>
      </c>
      <c r="BF88">
        <v>76.648691306063398</v>
      </c>
      <c r="BG88">
        <v>80.166793025019004</v>
      </c>
      <c r="BH88">
        <v>84.477699530516404</v>
      </c>
      <c r="BI88">
        <v>86.3994138085896</v>
      </c>
      <c r="BJ88">
        <v>92.919757248820005</v>
      </c>
      <c r="BK88">
        <v>96.157840083073694</v>
      </c>
      <c r="BL88">
        <v>100</v>
      </c>
      <c r="BM88">
        <v>106.847933387699</v>
      </c>
      <c r="BN88">
        <v>117.778036386206</v>
      </c>
      <c r="BO88">
        <v>127.359809816809</v>
      </c>
      <c r="BP88">
        <v>131.11450378298699</v>
      </c>
      <c r="BQ88">
        <v>136.12587139132401</v>
      </c>
    </row>
    <row r="89" spans="1:69" x14ac:dyDescent="0.35">
      <c r="A89" t="s">
        <v>359</v>
      </c>
      <c r="B89" t="s">
        <v>360</v>
      </c>
      <c r="C89" t="s">
        <v>44</v>
      </c>
      <c r="D89" t="s">
        <v>45</v>
      </c>
      <c r="E89">
        <v>4.28800693329726E-4</v>
      </c>
      <c r="F89">
        <v>4.4368372161623302E-4</v>
      </c>
      <c r="G89">
        <v>4.5229185053616402E-4</v>
      </c>
      <c r="H89">
        <v>4.8280187165836998E-4</v>
      </c>
      <c r="I89">
        <v>5.3076735038418198E-4</v>
      </c>
      <c r="J89">
        <v>6.2103280550372295E-4</v>
      </c>
      <c r="K89">
        <v>6.7166259799385903E-4</v>
      </c>
      <c r="L89">
        <v>6.4561312726143497E-4</v>
      </c>
      <c r="M89">
        <v>7.2706701875321596E-4</v>
      </c>
      <c r="N89">
        <v>8.0731207403076603E-4</v>
      </c>
      <c r="O89">
        <v>8.3063656707674097E-4</v>
      </c>
      <c r="P89">
        <v>8.7368025842833304E-4</v>
      </c>
      <c r="Q89">
        <v>1.00886095503849E-3</v>
      </c>
      <c r="R89">
        <v>1.2195362644404201E-3</v>
      </c>
      <c r="S89">
        <v>1.5191608821709501E-3</v>
      </c>
      <c r="T89">
        <v>1.9667592086774302E-3</v>
      </c>
      <c r="U89">
        <v>2.5184086101883202E-3</v>
      </c>
      <c r="V89">
        <v>4.2120581047133104E-3</v>
      </c>
      <c r="W89">
        <v>7.2997786750724899E-3</v>
      </c>
      <c r="X89">
        <v>1.00700065901888E-2</v>
      </c>
      <c r="Y89">
        <v>1.52184117550328E-2</v>
      </c>
      <c r="Z89">
        <v>2.6728639220101699E-2</v>
      </c>
      <c r="AA89">
        <v>3.4183411475881997E-2</v>
      </c>
      <c r="AB89">
        <v>7.62499324935903E-2</v>
      </c>
      <c r="AC89">
        <v>0.10317563221748199</v>
      </c>
      <c r="AD89">
        <v>0.124479764923054</v>
      </c>
      <c r="AE89">
        <v>0.176395041150227</v>
      </c>
      <c r="AF89">
        <v>0.24554453774097501</v>
      </c>
      <c r="AG89">
        <v>0.32756342164907998</v>
      </c>
      <c r="AH89">
        <v>0.42024523514550299</v>
      </c>
      <c r="AI89">
        <v>0.55122133085522795</v>
      </c>
      <c r="AJ89">
        <v>0.66169357797951101</v>
      </c>
      <c r="AK89">
        <v>0.73547296026166797</v>
      </c>
      <c r="AL89">
        <v>0.96903867016872003</v>
      </c>
      <c r="AM89">
        <v>1.26099962340083</v>
      </c>
      <c r="AN89">
        <v>1.80380107987828</v>
      </c>
      <c r="AO89">
        <v>2.5223947148748702</v>
      </c>
      <c r="AP89">
        <v>3.0132065057505599</v>
      </c>
      <c r="AQ89">
        <v>3.5269119696475499</v>
      </c>
      <c r="AR89">
        <v>4.0196626620215703</v>
      </c>
      <c r="AS89">
        <v>5.1142213810172796</v>
      </c>
      <c r="AT89">
        <v>6.8948881208881803</v>
      </c>
      <c r="AU89">
        <v>8.4682040083134993</v>
      </c>
      <c r="AV89">
        <v>10.8989517698868</v>
      </c>
      <c r="AW89">
        <v>12.462967819910901</v>
      </c>
      <c r="AX89">
        <v>14.3278912292839</v>
      </c>
      <c r="AY89">
        <v>26.4612469612055</v>
      </c>
      <c r="AZ89">
        <v>30.722629834230901</v>
      </c>
      <c r="BA89">
        <v>36.685975570070298</v>
      </c>
      <c r="BB89">
        <v>42.433409107460399</v>
      </c>
      <c r="BC89">
        <v>49.475506930710203</v>
      </c>
      <c r="BD89">
        <v>56.359935740784202</v>
      </c>
      <c r="BE89">
        <v>64.929621067664002</v>
      </c>
      <c r="BF89">
        <v>100</v>
      </c>
      <c r="BG89">
        <v>123.9399587594</v>
      </c>
      <c r="BH89">
        <v>140.36568019790101</v>
      </c>
      <c r="BI89">
        <v>162.47133821486901</v>
      </c>
      <c r="BJ89">
        <v>179.81890378783501</v>
      </c>
      <c r="BK89">
        <v>198.82303315782599</v>
      </c>
      <c r="BL89">
        <v>215.685354366544</v>
      </c>
      <c r="BM89">
        <v>235.885527920074</v>
      </c>
      <c r="BN89">
        <v>264.44206966331802</v>
      </c>
      <c r="BO89">
        <v>338.97208624318</v>
      </c>
      <c r="BP89">
        <v>474.91954709453501</v>
      </c>
      <c r="BQ89">
        <v>595.39608759458599</v>
      </c>
    </row>
    <row r="90" spans="1:69" x14ac:dyDescent="0.35">
      <c r="A90" t="s">
        <v>361</v>
      </c>
      <c r="B90" t="s">
        <v>362</v>
      </c>
      <c r="C90" t="s">
        <v>44</v>
      </c>
      <c r="D90" t="s">
        <v>45</v>
      </c>
    </row>
    <row r="91" spans="1:69" x14ac:dyDescent="0.35">
      <c r="A91" t="s">
        <v>363</v>
      </c>
      <c r="B91" t="s">
        <v>364</v>
      </c>
      <c r="C91" t="s">
        <v>44</v>
      </c>
      <c r="D91" t="s">
        <v>45</v>
      </c>
      <c r="O91">
        <v>0.73270536831017796</v>
      </c>
      <c r="P91">
        <v>0.77390059886666696</v>
      </c>
      <c r="Q91">
        <v>0.81706400747200203</v>
      </c>
      <c r="R91">
        <v>0.89847681067569496</v>
      </c>
      <c r="S91">
        <v>0.93574665199522</v>
      </c>
      <c r="T91">
        <v>0.98087007270079996</v>
      </c>
      <c r="U91">
        <v>1.04167628730232</v>
      </c>
      <c r="V91">
        <v>1.08973845871921</v>
      </c>
      <c r="W91">
        <v>1.1132804519772701</v>
      </c>
      <c r="X91">
        <v>1.19827658398665</v>
      </c>
      <c r="Y91">
        <v>1.2730104795256301</v>
      </c>
      <c r="Z91">
        <v>1.3829684373600799</v>
      </c>
      <c r="AA91">
        <v>1.79323519498511</v>
      </c>
      <c r="AB91">
        <v>2.3189970167790102</v>
      </c>
      <c r="AC91">
        <v>2.9044613821584502</v>
      </c>
      <c r="AD91">
        <v>3.4563104019141502</v>
      </c>
      <c r="AE91">
        <v>5.86401719741903</v>
      </c>
      <c r="AF91">
        <v>7.4625477056854104</v>
      </c>
      <c r="AG91">
        <v>9.0784608558503201</v>
      </c>
      <c r="AH91">
        <v>11.1043714536174</v>
      </c>
      <c r="AI91">
        <v>13.023115914710701</v>
      </c>
      <c r="AJ91">
        <v>16.385511310305301</v>
      </c>
      <c r="AK91">
        <v>20.681827379593599</v>
      </c>
      <c r="AL91">
        <v>20.821172696660099</v>
      </c>
      <c r="AM91">
        <v>21.118499384207201</v>
      </c>
      <c r="AN91">
        <v>22.375332726557101</v>
      </c>
      <c r="AO91">
        <v>22.7212482634446</v>
      </c>
      <c r="AP91">
        <v>23.047099743722299</v>
      </c>
      <c r="AQ91">
        <v>23.8133329431753</v>
      </c>
      <c r="AR91">
        <v>24.8200833397167</v>
      </c>
      <c r="AS91">
        <v>26.3837793566877</v>
      </c>
      <c r="AT91">
        <v>26.8461356499587</v>
      </c>
      <c r="AU91">
        <v>26.962318309252101</v>
      </c>
      <c r="AV91">
        <v>31.252210960322898</v>
      </c>
      <c r="AW91">
        <v>36.415571034517697</v>
      </c>
      <c r="AX91">
        <v>46.390103788036797</v>
      </c>
      <c r="AY91">
        <v>63.825388909926097</v>
      </c>
      <c r="AZ91">
        <v>72.517685745324599</v>
      </c>
      <c r="BA91">
        <v>84.631857260395194</v>
      </c>
      <c r="BB91">
        <v>86.130712915328303</v>
      </c>
      <c r="BC91">
        <v>100</v>
      </c>
      <c r="BD91">
        <v>108.99929064251801</v>
      </c>
      <c r="BE91">
        <v>121.55160656563901</v>
      </c>
      <c r="BF91">
        <v>126.81400889789001</v>
      </c>
      <c r="BG91">
        <v>130.13133364740901</v>
      </c>
      <c r="BH91">
        <v>133.99920762692599</v>
      </c>
      <c r="BI91">
        <v>141.59555789561799</v>
      </c>
      <c r="BJ91">
        <v>156.25991206197301</v>
      </c>
      <c r="BK91">
        <v>167.29043116965701</v>
      </c>
      <c r="BL91">
        <v>183.02059594204499</v>
      </c>
      <c r="BM91">
        <v>190.798934971693</v>
      </c>
      <c r="BN91">
        <v>213.66866363587201</v>
      </c>
      <c r="BO91">
        <v>219.66331517655399</v>
      </c>
      <c r="BP91">
        <v>233.04631444648001</v>
      </c>
      <c r="BQ91">
        <v>250.18044609179</v>
      </c>
    </row>
    <row r="92" spans="1:69" x14ac:dyDescent="0.35">
      <c r="A92" t="s">
        <v>365</v>
      </c>
      <c r="B92" t="s">
        <v>366</v>
      </c>
      <c r="C92" t="s">
        <v>44</v>
      </c>
      <c r="D92" t="s">
        <v>45</v>
      </c>
      <c r="K92">
        <v>0.84579493179103504</v>
      </c>
      <c r="L92">
        <v>0.91810798802396099</v>
      </c>
      <c r="M92">
        <v>0.83836098915517299</v>
      </c>
      <c r="N92">
        <v>0.89812330837353405</v>
      </c>
      <c r="O92">
        <v>0.97957533828997301</v>
      </c>
      <c r="P92">
        <v>1.03015432341373</v>
      </c>
      <c r="Q92">
        <v>1.06267401533261</v>
      </c>
      <c r="R92">
        <v>1.05156367141677</v>
      </c>
      <c r="S92">
        <v>1.271731924752</v>
      </c>
      <c r="T92">
        <v>1.4376749595973699</v>
      </c>
      <c r="U92">
        <v>1.60578503865762</v>
      </c>
      <c r="V92">
        <v>1.9686186198964499</v>
      </c>
      <c r="W92">
        <v>2.0957984187297498</v>
      </c>
      <c r="X92">
        <v>2.3178889903543101</v>
      </c>
      <c r="Y92">
        <v>2.3137727752752899</v>
      </c>
      <c r="Z92">
        <v>2.3499492344064499</v>
      </c>
      <c r="AA92">
        <v>2.6903962122609801</v>
      </c>
      <c r="AB92">
        <v>2.7625820199364299</v>
      </c>
      <c r="AC92">
        <v>3.0112587784860501</v>
      </c>
      <c r="AD92">
        <v>4.1982702020061797</v>
      </c>
      <c r="AE92">
        <v>5.8992744855190704</v>
      </c>
      <c r="AF92">
        <v>6.9905229817638297</v>
      </c>
      <c r="AG92">
        <v>7.6690335871592703</v>
      </c>
      <c r="AH92">
        <v>8.7224959398275104</v>
      </c>
      <c r="AI92">
        <v>9.7661018791680601</v>
      </c>
      <c r="AJ92">
        <v>22.856181729624598</v>
      </c>
      <c r="AK92">
        <v>23.3018843214609</v>
      </c>
      <c r="AL92">
        <v>24.500142358200598</v>
      </c>
      <c r="AM92">
        <v>25.425609890741502</v>
      </c>
      <c r="AN92">
        <v>26.433290501894</v>
      </c>
      <c r="AO92">
        <v>28.645378805938201</v>
      </c>
      <c r="AP92">
        <v>26.935501927746898</v>
      </c>
      <c r="AQ92">
        <v>28.393203132218002</v>
      </c>
      <c r="AR92">
        <v>27.7016882702573</v>
      </c>
      <c r="AS92">
        <v>28.315829882642799</v>
      </c>
      <c r="AT92">
        <v>28.827054536716599</v>
      </c>
      <c r="AU92">
        <v>31.822573108719101</v>
      </c>
      <c r="AV92">
        <v>35.925756968004997</v>
      </c>
      <c r="AW92">
        <v>69.764268460971095</v>
      </c>
      <c r="AX92">
        <v>72.634234622266007</v>
      </c>
      <c r="AY92">
        <v>73.5808068715274</v>
      </c>
      <c r="AZ92">
        <v>76.8292706563346</v>
      </c>
      <c r="BA92">
        <v>78.731444979322603</v>
      </c>
      <c r="BB92">
        <v>82.284835500065796</v>
      </c>
      <c r="BC92">
        <v>86.929263864097194</v>
      </c>
      <c r="BD92">
        <v>90.903777168813505</v>
      </c>
      <c r="BE92">
        <v>94.399173041278104</v>
      </c>
      <c r="BF92">
        <v>100</v>
      </c>
      <c r="BG92">
        <v>105.211723106828</v>
      </c>
      <c r="BH92">
        <v>115.43868390824299</v>
      </c>
      <c r="BI92">
        <v>124.466707882667</v>
      </c>
      <c r="BJ92">
        <v>129.347941941404</v>
      </c>
      <c r="BK92">
        <v>138.33990565310501</v>
      </c>
      <c r="BL92">
        <v>146.989202087314</v>
      </c>
      <c r="BM92">
        <v>150.20644141612399</v>
      </c>
      <c r="BN92">
        <v>161.29486545966799</v>
      </c>
      <c r="BO92">
        <v>175.51635591326499</v>
      </c>
      <c r="BP92">
        <v>202.90024996130899</v>
      </c>
      <c r="BQ92">
        <v>219.87309674922099</v>
      </c>
    </row>
    <row r="93" spans="1:69" x14ac:dyDescent="0.35">
      <c r="A93" t="s">
        <v>367</v>
      </c>
      <c r="B93" t="s">
        <v>368</v>
      </c>
      <c r="C93" t="s">
        <v>44</v>
      </c>
      <c r="D93" t="s">
        <v>45</v>
      </c>
      <c r="O93">
        <v>6.1365740354759099E-2</v>
      </c>
      <c r="P93">
        <v>6.2474787241610499E-2</v>
      </c>
      <c r="Q93">
        <v>6.55825302219495E-2</v>
      </c>
      <c r="R93">
        <v>7.2425348102322207E-2</v>
      </c>
      <c r="S93">
        <v>7.8888895174031595E-2</v>
      </c>
      <c r="T93">
        <v>8.4571297429483605E-2</v>
      </c>
      <c r="U93">
        <v>8.5851444976915506E-2</v>
      </c>
      <c r="V93">
        <v>8.8483510762250001E-2</v>
      </c>
      <c r="W93">
        <v>9.4089719813346295E-2</v>
      </c>
      <c r="X93">
        <v>9.8116773001720101E-2</v>
      </c>
      <c r="Y93">
        <v>0.109436343855216</v>
      </c>
      <c r="Z93">
        <v>0.111424846182751</v>
      </c>
      <c r="AA93">
        <v>0.12985707342234001</v>
      </c>
      <c r="AB93">
        <v>0.160122948863864</v>
      </c>
      <c r="AC93">
        <v>0.25523889613857098</v>
      </c>
      <c r="AD93">
        <v>0.33771552975473501</v>
      </c>
      <c r="AE93">
        <v>0.71897885359374902</v>
      </c>
      <c r="AF93">
        <v>1.3967131774580701</v>
      </c>
      <c r="AG93">
        <v>2.5077264262189298</v>
      </c>
      <c r="AH93">
        <v>4.9967282191473803</v>
      </c>
      <c r="AI93">
        <v>6.5080405195929698</v>
      </c>
      <c r="AJ93">
        <v>10.9266334418667</v>
      </c>
      <c r="AK93">
        <v>18.026889805177401</v>
      </c>
      <c r="AL93">
        <v>26.870680995392</v>
      </c>
      <c r="AM93">
        <v>33.117974827120001</v>
      </c>
      <c r="AN93">
        <v>47.931657618159399</v>
      </c>
      <c r="AO93">
        <v>66.737026838035106</v>
      </c>
      <c r="AP93">
        <v>89.5198430628148</v>
      </c>
      <c r="AQ93">
        <v>98.776498851276102</v>
      </c>
      <c r="AR93">
        <v>86.506195554072505</v>
      </c>
      <c r="AS93">
        <v>66.6683185061801</v>
      </c>
      <c r="AT93">
        <v>69.176405628019097</v>
      </c>
      <c r="AU93">
        <v>71.5106826550725</v>
      </c>
      <c r="AV93">
        <v>71.1028476663041</v>
      </c>
      <c r="AW93">
        <v>67.205845550533098</v>
      </c>
      <c r="AX93">
        <v>69.298912894590202</v>
      </c>
      <c r="AY93">
        <v>66.358292437267906</v>
      </c>
      <c r="AZ93">
        <v>70.333330532142497</v>
      </c>
      <c r="BA93">
        <v>79.309785504442601</v>
      </c>
      <c r="BB93">
        <v>76.276021410990793</v>
      </c>
      <c r="BC93">
        <v>80.253827767361699</v>
      </c>
      <c r="BD93">
        <v>87.037621233532704</v>
      </c>
      <c r="BE93">
        <v>87.013928582969797</v>
      </c>
      <c r="BF93">
        <v>86.202719267229895</v>
      </c>
      <c r="BG93">
        <v>87.321249005656796</v>
      </c>
      <c r="BH93">
        <v>100</v>
      </c>
      <c r="BI93">
        <v>102.71774539339199</v>
      </c>
      <c r="BJ93">
        <v>113.532174150096</v>
      </c>
      <c r="BK93">
        <v>110.658037627658</v>
      </c>
      <c r="BL93">
        <v>113.037237319257</v>
      </c>
      <c r="BM93">
        <v>115.22274440415799</v>
      </c>
      <c r="BN93">
        <v>117.703072666241</v>
      </c>
      <c r="BO93">
        <v>122.750105649967</v>
      </c>
      <c r="BP93">
        <v>129.102241104954</v>
      </c>
      <c r="BQ93">
        <v>125.619529820813</v>
      </c>
    </row>
    <row r="94" spans="1:69" x14ac:dyDescent="0.35">
      <c r="A94" t="s">
        <v>369</v>
      </c>
      <c r="B94" t="s">
        <v>370</v>
      </c>
      <c r="C94" t="s">
        <v>44</v>
      </c>
      <c r="D94" t="s">
        <v>45</v>
      </c>
      <c r="Y94">
        <v>8.3804266763188302</v>
      </c>
      <c r="Z94">
        <v>9.5907973046306196</v>
      </c>
      <c r="AA94">
        <v>13.467206395607199</v>
      </c>
      <c r="AB94">
        <v>16.800309530171599</v>
      </c>
      <c r="AC94">
        <v>21.107433744140899</v>
      </c>
      <c r="AD94">
        <v>32.246836857186601</v>
      </c>
      <c r="AE94">
        <v>31.304129695387601</v>
      </c>
      <c r="AF94">
        <v>31.779379805836001</v>
      </c>
      <c r="AG94">
        <v>33.043240815948302</v>
      </c>
      <c r="AH94">
        <v>31.458532803581502</v>
      </c>
      <c r="AI94">
        <v>34.715285856803902</v>
      </c>
      <c r="AJ94">
        <v>35.948411879393703</v>
      </c>
      <c r="AK94">
        <v>30.4038365022137</v>
      </c>
      <c r="AL94">
        <v>29.585026093369201</v>
      </c>
      <c r="AM94">
        <v>36.841152175872502</v>
      </c>
      <c r="AN94">
        <v>39.670859952178702</v>
      </c>
      <c r="AO94">
        <v>39.996635610847299</v>
      </c>
      <c r="AP94">
        <v>34.738208465286299</v>
      </c>
      <c r="AQ94">
        <v>23.772775115745599</v>
      </c>
      <c r="AR94">
        <v>33.081629407156598</v>
      </c>
      <c r="AS94">
        <v>54.497029580108801</v>
      </c>
      <c r="AT94">
        <v>47.972902732662902</v>
      </c>
      <c r="AU94">
        <v>47.213544322400899</v>
      </c>
      <c r="AV94">
        <v>47.513643950618501</v>
      </c>
      <c r="AW94">
        <v>55.554265550028703</v>
      </c>
      <c r="AX94">
        <v>88.514083907425004</v>
      </c>
      <c r="AY94">
        <v>100</v>
      </c>
      <c r="AZ94">
        <v>103.037653859356</v>
      </c>
      <c r="BA94">
        <v>123.48036450002</v>
      </c>
      <c r="BB94">
        <v>97.759119386380902</v>
      </c>
      <c r="BC94">
        <v>122.10752787065201</v>
      </c>
      <c r="BD94">
        <v>142.92088612601</v>
      </c>
      <c r="BE94">
        <v>149.85938364266801</v>
      </c>
      <c r="BF94">
        <v>148.25188136182899</v>
      </c>
      <c r="BG94">
        <v>146.36338567231701</v>
      </c>
      <c r="BH94">
        <v>116.808592573502</v>
      </c>
      <c r="BI94">
        <v>109.466679468023</v>
      </c>
      <c r="BJ94">
        <v>123.415343197791</v>
      </c>
      <c r="BK94">
        <v>135.15687444660699</v>
      </c>
      <c r="BL94">
        <v>130.88093015027499</v>
      </c>
      <c r="BM94">
        <v>117.572242895367</v>
      </c>
      <c r="BN94">
        <v>138.663093380258</v>
      </c>
      <c r="BO94">
        <v>169.30820376947401</v>
      </c>
      <c r="BP94">
        <v>156.36032468855601</v>
      </c>
      <c r="BQ94">
        <v>160.27352806362501</v>
      </c>
    </row>
    <row r="95" spans="1:69" x14ac:dyDescent="0.35">
      <c r="A95" t="s">
        <v>371</v>
      </c>
      <c r="B95" t="s">
        <v>372</v>
      </c>
      <c r="C95" t="s">
        <v>44</v>
      </c>
      <c r="D95" t="s">
        <v>45</v>
      </c>
      <c r="E95">
        <v>1.01173737505702</v>
      </c>
      <c r="F95">
        <v>1.0228298514188201</v>
      </c>
      <c r="G95">
        <v>1.07080201232104</v>
      </c>
      <c r="H95">
        <v>1.08269415958882</v>
      </c>
      <c r="I95">
        <v>1.1195669064670599</v>
      </c>
      <c r="J95">
        <v>1.1652250901774099</v>
      </c>
      <c r="K95">
        <v>1.22257046766026</v>
      </c>
      <c r="L95">
        <v>1.2490982623832001</v>
      </c>
      <c r="M95">
        <v>1.26754955476938</v>
      </c>
      <c r="N95">
        <v>1.30787378323871</v>
      </c>
      <c r="O95">
        <v>1.3575640812308201</v>
      </c>
      <c r="P95">
        <v>1.3979519220198</v>
      </c>
      <c r="Q95">
        <v>1.4685013761945001</v>
      </c>
      <c r="R95">
        <v>1.7755700658159499</v>
      </c>
      <c r="S95">
        <v>2.1800536134431199</v>
      </c>
      <c r="T95">
        <v>2.4660766798953699</v>
      </c>
      <c r="U95">
        <v>2.8713629843391701</v>
      </c>
      <c r="V95">
        <v>3.2663021128627601</v>
      </c>
      <c r="W95">
        <v>3.7166616621020099</v>
      </c>
      <c r="X95">
        <v>4.4655950193554199</v>
      </c>
      <c r="Y95">
        <v>5.3247510881201601</v>
      </c>
      <c r="Z95">
        <v>6.4755384342027202</v>
      </c>
      <c r="AA95">
        <v>8.23771034604259</v>
      </c>
      <c r="AB95">
        <v>9.9356836309983798</v>
      </c>
      <c r="AC95">
        <v>12.113432424827501</v>
      </c>
      <c r="AD95">
        <v>14.4181280536842</v>
      </c>
      <c r="AE95">
        <v>17.140558808594999</v>
      </c>
      <c r="AF95">
        <v>19.7549537712719</v>
      </c>
      <c r="AG95">
        <v>23.050054334665798</v>
      </c>
      <c r="AH95">
        <v>26.392075523181902</v>
      </c>
      <c r="AI95">
        <v>31.852753475467299</v>
      </c>
      <c r="AJ95">
        <v>38.1556947134045</v>
      </c>
      <c r="AK95">
        <v>43.802284422255902</v>
      </c>
      <c r="AL95">
        <v>50.122405900756704</v>
      </c>
      <c r="AM95">
        <v>55.727037502283501</v>
      </c>
      <c r="AN95">
        <v>61.183737853174001</v>
      </c>
      <c r="AO95">
        <v>66.198881206963804</v>
      </c>
      <c r="AP95">
        <v>70.580150867121503</v>
      </c>
      <c r="AQ95">
        <v>74.305871646361894</v>
      </c>
      <c r="AR95">
        <v>76.913591500442607</v>
      </c>
      <c r="AS95">
        <v>78.158669114423304</v>
      </c>
      <c r="AT95">
        <v>80.871311895638897</v>
      </c>
      <c r="AU95">
        <v>83.259972593973103</v>
      </c>
      <c r="AV95">
        <v>86.222852235223201</v>
      </c>
      <c r="AW95">
        <v>88.782645499987694</v>
      </c>
      <c r="AX95">
        <v>90.469886777627096</v>
      </c>
      <c r="AY95">
        <v>93.513778694889595</v>
      </c>
      <c r="AZ95">
        <v>96.662484684663795</v>
      </c>
      <c r="BA95">
        <v>100.589773995993</v>
      </c>
      <c r="BB95">
        <v>102.972176710734</v>
      </c>
      <c r="BC95">
        <v>104.18819641161799</v>
      </c>
      <c r="BD95">
        <v>105.20575856153199</v>
      </c>
      <c r="BE95">
        <v>104.853771733192</v>
      </c>
      <c r="BF95">
        <v>102.79830059560101</v>
      </c>
      <c r="BG95">
        <v>100.82100143781901</v>
      </c>
      <c r="BH95">
        <v>100.64481297451999</v>
      </c>
      <c r="BI95">
        <v>100.15169249710701</v>
      </c>
      <c r="BJ95">
        <v>100.35561489514301</v>
      </c>
      <c r="BK95">
        <v>100.11997945844701</v>
      </c>
      <c r="BL95">
        <v>100.36528920844999</v>
      </c>
      <c r="BM95">
        <v>100</v>
      </c>
      <c r="BN95">
        <v>101.39275644673999</v>
      </c>
      <c r="BO95">
        <v>107.97905176882701</v>
      </c>
      <c r="BP95">
        <v>114.322348200048</v>
      </c>
      <c r="BQ95">
        <v>117.926371426156</v>
      </c>
    </row>
    <row r="96" spans="1:69" x14ac:dyDescent="0.35">
      <c r="A96" t="s">
        <v>373</v>
      </c>
      <c r="B96" t="s">
        <v>374</v>
      </c>
      <c r="C96" t="s">
        <v>44</v>
      </c>
      <c r="D96" t="s">
        <v>45</v>
      </c>
      <c r="V96">
        <v>29.835463766727099</v>
      </c>
      <c r="W96">
        <v>34.989028846293003</v>
      </c>
      <c r="X96">
        <v>38.355529058303297</v>
      </c>
      <c r="Y96">
        <v>41.8264218330145</v>
      </c>
      <c r="Z96">
        <v>42.959371842172096</v>
      </c>
      <c r="AA96">
        <v>44.748030135442697</v>
      </c>
      <c r="AB96">
        <v>45.371587089218103</v>
      </c>
      <c r="AC96">
        <v>48.371741606767799</v>
      </c>
      <c r="AD96">
        <v>52.603342759023498</v>
      </c>
      <c r="AE96">
        <v>54.883726024186899</v>
      </c>
      <c r="AF96">
        <v>57.660486036974099</v>
      </c>
      <c r="AG96">
        <v>61.559170529071501</v>
      </c>
      <c r="AH96">
        <v>67.097274061759293</v>
      </c>
      <c r="AI96">
        <v>67.107964066335796</v>
      </c>
      <c r="AJ96">
        <v>71.5840046375328</v>
      </c>
      <c r="AK96">
        <v>74.455654631213307</v>
      </c>
      <c r="AL96">
        <v>75.857970908561299</v>
      </c>
      <c r="AM96">
        <v>78.278418914907206</v>
      </c>
      <c r="AN96">
        <v>80.668376956612306</v>
      </c>
      <c r="AO96">
        <v>82.824710846159704</v>
      </c>
      <c r="AP96">
        <v>84.302889441895303</v>
      </c>
      <c r="AQ96">
        <v>85.767966653112197</v>
      </c>
      <c r="AR96">
        <v>86.729845249480704</v>
      </c>
      <c r="AS96">
        <v>89.212946540526303</v>
      </c>
      <c r="AT96">
        <v>91.125829970478094</v>
      </c>
      <c r="AU96">
        <v>91.464951708657296</v>
      </c>
      <c r="AV96">
        <v>91.394457751984007</v>
      </c>
      <c r="AW96">
        <v>93.250814464441106</v>
      </c>
      <c r="AX96">
        <v>95.572519083969496</v>
      </c>
      <c r="AY96">
        <v>100</v>
      </c>
      <c r="AZ96">
        <v>102.31944372711</v>
      </c>
      <c r="BA96">
        <v>110.349196412176</v>
      </c>
      <c r="BB96">
        <v>110.338272064142</v>
      </c>
      <c r="BC96">
        <v>110.867666482042</v>
      </c>
      <c r="BD96">
        <v>111.116572588317</v>
      </c>
      <c r="BE96">
        <v>115.479175912608</v>
      </c>
      <c r="BF96">
        <v>118.854745684791</v>
      </c>
      <c r="BG96">
        <v>119.77612303499301</v>
      </c>
      <c r="BH96">
        <v>123.08001810592</v>
      </c>
      <c r="BI96">
        <v>126.334555647621</v>
      </c>
      <c r="BJ96">
        <v>128.26264015901199</v>
      </c>
      <c r="BK96">
        <v>127.36010804778</v>
      </c>
      <c r="BL96">
        <v>131.59805760510301</v>
      </c>
      <c r="BM96">
        <v>131.20328239902</v>
      </c>
      <c r="BN96">
        <v>134.86427090655101</v>
      </c>
      <c r="BO96">
        <v>137.856454514554</v>
      </c>
      <c r="BP96">
        <v>141.55700964272799</v>
      </c>
      <c r="BQ96">
        <v>143.47018663660299</v>
      </c>
    </row>
    <row r="97" spans="1:69" x14ac:dyDescent="0.35">
      <c r="A97" t="s">
        <v>375</v>
      </c>
      <c r="B97" t="s">
        <v>376</v>
      </c>
      <c r="C97" t="s">
        <v>44</v>
      </c>
      <c r="D97" t="s">
        <v>45</v>
      </c>
      <c r="O97">
        <v>12.761632915195101</v>
      </c>
      <c r="P97">
        <v>14.2225519956977</v>
      </c>
      <c r="Q97">
        <v>15.033236531749999</v>
      </c>
      <c r="R97">
        <v>16.185262408674799</v>
      </c>
      <c r="S97">
        <v>18.702654927773001</v>
      </c>
      <c r="T97">
        <v>21.7747257086918</v>
      </c>
      <c r="U97">
        <v>24.647680998512701</v>
      </c>
      <c r="V97">
        <v>26.368608516780199</v>
      </c>
      <c r="W97">
        <v>28.8148884123698</v>
      </c>
      <c r="X97">
        <v>30.976716097708401</v>
      </c>
      <c r="Y97">
        <v>34.557392368487598</v>
      </c>
      <c r="Z97">
        <v>39.715707173333897</v>
      </c>
      <c r="AA97">
        <v>44.885448964821101</v>
      </c>
      <c r="AB97">
        <v>49.247026563068999</v>
      </c>
      <c r="AC97">
        <v>53.615646430000901</v>
      </c>
      <c r="AD97">
        <v>57.595891344866203</v>
      </c>
      <c r="AE97">
        <v>59.974363866587197</v>
      </c>
      <c r="AF97">
        <v>62.745616154826202</v>
      </c>
      <c r="AG97">
        <v>66.730112394045705</v>
      </c>
      <c r="AH97">
        <v>70.300079305781097</v>
      </c>
      <c r="AI97">
        <v>73.880170575878097</v>
      </c>
      <c r="AJ97">
        <v>76.263009326384307</v>
      </c>
      <c r="AK97">
        <v>77.441790010177201</v>
      </c>
      <c r="AL97">
        <v>78.248746204408704</v>
      </c>
      <c r="AM97">
        <v>78.615243237626899</v>
      </c>
      <c r="AN97">
        <v>80.231472239578906</v>
      </c>
      <c r="AO97">
        <v>81.017821855693796</v>
      </c>
      <c r="AP97">
        <v>81.420240354251305</v>
      </c>
      <c r="AQ97">
        <v>82.216877751697794</v>
      </c>
      <c r="AR97">
        <v>83.088751828118305</v>
      </c>
      <c r="AS97">
        <v>84.842001942609599</v>
      </c>
      <c r="AT97">
        <v>87.728544747060297</v>
      </c>
      <c r="AU97">
        <v>90.450834890115004</v>
      </c>
      <c r="AV97">
        <v>96.359968094590201</v>
      </c>
      <c r="AW97">
        <v>95.841123546192705</v>
      </c>
      <c r="AX97">
        <v>92.746243948932701</v>
      </c>
      <c r="AY97">
        <v>94.822260241421901</v>
      </c>
      <c r="AZ97">
        <v>94.777205119871198</v>
      </c>
      <c r="BA97">
        <v>92.869013776514294</v>
      </c>
      <c r="BB97">
        <v>98.012689878448896</v>
      </c>
      <c r="BC97">
        <v>100</v>
      </c>
      <c r="BD97">
        <v>102.884045659297</v>
      </c>
      <c r="BE97">
        <v>106.428742413788</v>
      </c>
      <c r="BF97">
        <v>107.564733575861</v>
      </c>
      <c r="BG97">
        <v>108.629918685899</v>
      </c>
      <c r="BH97">
        <v>117.477152678796</v>
      </c>
      <c r="BI97">
        <v>121.63323877857501</v>
      </c>
      <c r="BJ97">
        <v>125.606388088377</v>
      </c>
      <c r="BK97">
        <v>127.925986820297</v>
      </c>
      <c r="BL97">
        <v>128.87886016375501</v>
      </c>
      <c r="BM97">
        <v>129.98668801728601</v>
      </c>
      <c r="BN97">
        <v>131.02442419640599</v>
      </c>
      <c r="BO97">
        <v>138.37030420326499</v>
      </c>
      <c r="BP97">
        <v>140.94917714201401</v>
      </c>
    </row>
    <row r="98" spans="1:69" x14ac:dyDescent="0.35">
      <c r="A98" t="s">
        <v>377</v>
      </c>
      <c r="B98" t="s">
        <v>378</v>
      </c>
      <c r="C98" t="s">
        <v>44</v>
      </c>
      <c r="D98" t="s">
        <v>45</v>
      </c>
      <c r="E98">
        <v>1.87199845489495</v>
      </c>
      <c r="F98">
        <v>1.8517740377655001</v>
      </c>
      <c r="G98">
        <v>1.8996516964063399</v>
      </c>
      <c r="H98">
        <v>1.91495040565965</v>
      </c>
      <c r="I98">
        <v>1.8827682282764699</v>
      </c>
      <c r="J98">
        <v>1.84893395530603</v>
      </c>
      <c r="K98">
        <v>1.83039174992332</v>
      </c>
      <c r="L98">
        <v>1.83748629740578</v>
      </c>
      <c r="M98">
        <v>1.8718735389040499</v>
      </c>
      <c r="N98">
        <v>1.9036250164866899</v>
      </c>
      <c r="O98">
        <v>1.9988287583222599</v>
      </c>
      <c r="P98">
        <v>1.97345984984248</v>
      </c>
      <c r="Q98">
        <v>1.94655252582394</v>
      </c>
      <c r="R98">
        <v>2.22881772455501</v>
      </c>
      <c r="S98">
        <v>2.5782801189223301</v>
      </c>
      <c r="T98">
        <v>2.9164496894438199</v>
      </c>
      <c r="U98">
        <v>3.2517044661683001</v>
      </c>
      <c r="V98">
        <v>3.78670299739411</v>
      </c>
      <c r="W98">
        <v>3.9948186604845999</v>
      </c>
      <c r="X98">
        <v>4.3378613222374502</v>
      </c>
      <c r="Y98">
        <v>4.7718593732910701</v>
      </c>
      <c r="Z98">
        <v>5.1797630683457099</v>
      </c>
      <c r="AA98">
        <v>5.4376093226378197</v>
      </c>
      <c r="AB98">
        <v>5.7943695379180298</v>
      </c>
      <c r="AC98">
        <v>6.0333119764624996</v>
      </c>
      <c r="AD98">
        <v>7.1663519836286804</v>
      </c>
      <c r="AE98">
        <v>10.137707323441701</v>
      </c>
      <c r="AF98">
        <v>10.948575376875599</v>
      </c>
      <c r="AG98">
        <v>12.2246644582287</v>
      </c>
      <c r="AH98">
        <v>13.558240497236</v>
      </c>
      <c r="AI98">
        <v>19.053566081692001</v>
      </c>
      <c r="AJ98">
        <v>25.336489415576398</v>
      </c>
      <c r="AK98">
        <v>27.58165324462</v>
      </c>
      <c r="AL98">
        <v>31.5821932161052</v>
      </c>
      <c r="AM98">
        <v>35.284345767594601</v>
      </c>
      <c r="AN98">
        <v>38.342728725542798</v>
      </c>
      <c r="AO98">
        <v>41.755233311194203</v>
      </c>
      <c r="AP98">
        <v>45.203104691755399</v>
      </c>
      <c r="AQ98">
        <v>49.498500416655602</v>
      </c>
      <c r="AR98">
        <v>51.9939960159316</v>
      </c>
      <c r="AS98">
        <v>55.545245564405</v>
      </c>
      <c r="AT98">
        <v>52.429076590157301</v>
      </c>
      <c r="AU98">
        <v>55.820805339971201</v>
      </c>
      <c r="AV98">
        <v>58.316684542303904</v>
      </c>
      <c r="AW98">
        <v>61.8295992843805</v>
      </c>
      <c r="AX98">
        <v>65.334370317779104</v>
      </c>
      <c r="AY98">
        <v>68.588892847625203</v>
      </c>
      <c r="AZ98">
        <v>73.469233007540794</v>
      </c>
      <c r="BA98">
        <v>80.380845094691594</v>
      </c>
      <c r="BB98">
        <v>83.274696404061899</v>
      </c>
      <c r="BC98">
        <v>87.552994712744294</v>
      </c>
      <c r="BD98">
        <v>93.589461486979602</v>
      </c>
      <c r="BE98">
        <v>96.750680312368999</v>
      </c>
      <c r="BF98">
        <v>100</v>
      </c>
      <c r="BG98">
        <v>102.860311351685</v>
      </c>
      <c r="BH98">
        <v>105.155764483621</v>
      </c>
      <c r="BI98">
        <v>108.002531760937</v>
      </c>
      <c r="BJ98">
        <v>109.89032372339599</v>
      </c>
      <c r="BK98">
        <v>111.28770232605901</v>
      </c>
      <c r="BL98">
        <v>115.255980154376</v>
      </c>
      <c r="BM98">
        <v>118.566503068282</v>
      </c>
      <c r="BN98">
        <v>122.278290060543</v>
      </c>
      <c r="BO98">
        <v>130.069924955782</v>
      </c>
      <c r="BP98">
        <v>138.57656562392401</v>
      </c>
      <c r="BQ98">
        <v>143.646696997308</v>
      </c>
    </row>
    <row r="99" spans="1:69" x14ac:dyDescent="0.35">
      <c r="A99" t="s">
        <v>379</v>
      </c>
      <c r="B99" t="s">
        <v>380</v>
      </c>
      <c r="C99" t="s">
        <v>44</v>
      </c>
      <c r="D99" t="s">
        <v>45</v>
      </c>
      <c r="AU99">
        <v>74.609804352604996</v>
      </c>
      <c r="AV99">
        <v>77.772935280017407</v>
      </c>
      <c r="AW99">
        <v>79.169224473091901</v>
      </c>
      <c r="AX99">
        <v>83.178677196446202</v>
      </c>
      <c r="AY99">
        <v>86.844262295082004</v>
      </c>
      <c r="AZ99">
        <v>89.460834181078297</v>
      </c>
      <c r="BA99">
        <v>92.881355932203405</v>
      </c>
      <c r="BB99">
        <v>95.850704784594001</v>
      </c>
      <c r="BC99">
        <v>96.078431372549005</v>
      </c>
      <c r="BD99">
        <v>96.682832201745896</v>
      </c>
      <c r="BE99">
        <v>100</v>
      </c>
      <c r="BF99">
        <v>100.84049308927899</v>
      </c>
      <c r="BG99">
        <v>102.935779816514</v>
      </c>
      <c r="BH99">
        <v>105.532302092812</v>
      </c>
      <c r="BI99">
        <v>107.193460490463</v>
      </c>
      <c r="BJ99">
        <v>108.264314007922</v>
      </c>
      <c r="BK99">
        <v>109.858387799564</v>
      </c>
      <c r="BL99">
        <v>112.53763060031901</v>
      </c>
      <c r="BM99">
        <v>117.078962992282</v>
      </c>
      <c r="BN99">
        <v>120.884235020361</v>
      </c>
      <c r="BO99">
        <v>127.490774907749</v>
      </c>
    </row>
    <row r="100" spans="1:69" x14ac:dyDescent="0.35">
      <c r="A100" t="s">
        <v>381</v>
      </c>
      <c r="B100" t="s">
        <v>382</v>
      </c>
      <c r="C100" t="s">
        <v>44</v>
      </c>
      <c r="D100" t="s">
        <v>45</v>
      </c>
      <c r="E100">
        <v>9.10908556991923E-2</v>
      </c>
      <c r="F100">
        <v>9.5001844912569702E-2</v>
      </c>
      <c r="G100">
        <v>9.8564471713553495E-2</v>
      </c>
      <c r="H100">
        <v>0.10129961945685401</v>
      </c>
      <c r="I100">
        <v>0.10080794874556</v>
      </c>
      <c r="J100">
        <v>9.9006317365683397E-2</v>
      </c>
      <c r="K100">
        <v>0.100908574314666</v>
      </c>
      <c r="L100">
        <v>0.105817177226449</v>
      </c>
      <c r="M100">
        <v>0.11316657897231699</v>
      </c>
      <c r="N100">
        <v>0.114768829474206</v>
      </c>
      <c r="O100">
        <v>0.118253349418919</v>
      </c>
      <c r="P100">
        <v>0.120785885533806</v>
      </c>
      <c r="Q100">
        <v>0.13272638370560799</v>
      </c>
      <c r="R100">
        <v>0.14104757762245501</v>
      </c>
      <c r="S100">
        <v>0.193901143639056</v>
      </c>
      <c r="T100">
        <v>0.222323460390046</v>
      </c>
      <c r="U100">
        <v>0.20948082629020201</v>
      </c>
      <c r="V100">
        <v>0.21299919337074799</v>
      </c>
      <c r="W100">
        <v>0.24449705772028599</v>
      </c>
      <c r="X100">
        <v>0.26054325308840698</v>
      </c>
      <c r="Y100">
        <v>0.29123210418752099</v>
      </c>
      <c r="Z100">
        <v>0.30387373130650203</v>
      </c>
      <c r="AA100">
        <v>0.31694760855197701</v>
      </c>
      <c r="AB100">
        <v>0.34521833561520099</v>
      </c>
      <c r="AC100">
        <v>0.41178247962262698</v>
      </c>
      <c r="AD100">
        <v>0.47153252466092599</v>
      </c>
      <c r="AE100">
        <v>0.52949972812139801</v>
      </c>
      <c r="AF100">
        <v>0.84037336631043502</v>
      </c>
      <c r="AG100">
        <v>1.0390883694724</v>
      </c>
      <c r="AH100">
        <v>2.7280850514610102</v>
      </c>
      <c r="AI100">
        <v>4.2679420073502099</v>
      </c>
      <c r="AJ100">
        <v>10.0099306367577</v>
      </c>
      <c r="AK100">
        <v>11.141127239844</v>
      </c>
      <c r="AL100">
        <v>13.029647329495001</v>
      </c>
      <c r="AM100">
        <v>15.188972248578001</v>
      </c>
      <c r="AN100">
        <v>17.065069862703702</v>
      </c>
      <c r="AO100">
        <v>17.735826043641701</v>
      </c>
      <c r="AP100">
        <v>17.991799010343499</v>
      </c>
      <c r="AQ100">
        <v>18.526172140087901</v>
      </c>
      <c r="AR100">
        <v>20.6030499555002</v>
      </c>
      <c r="AS100">
        <v>21.9599758343929</v>
      </c>
      <c r="AT100">
        <v>22.030680712059301</v>
      </c>
      <c r="AU100">
        <v>22.6076095096169</v>
      </c>
      <c r="AV100">
        <v>23.6743646502613</v>
      </c>
      <c r="AW100">
        <v>25.2783591621683</v>
      </c>
      <c r="AX100">
        <v>27.207711957197699</v>
      </c>
      <c r="AY100">
        <v>74.782492598522893</v>
      </c>
      <c r="AZ100">
        <v>80.922890832303395</v>
      </c>
      <c r="BA100">
        <v>88.654869600006904</v>
      </c>
      <c r="BB100">
        <v>89.677161274909494</v>
      </c>
      <c r="BC100">
        <v>93.239364483189107</v>
      </c>
      <c r="BD100">
        <v>95.485798980868793</v>
      </c>
      <c r="BE100">
        <v>100</v>
      </c>
      <c r="BF100">
        <v>99.463319471894295</v>
      </c>
      <c r="BG100">
        <v>97.369214877921706</v>
      </c>
      <c r="BH100">
        <v>100.294487466977</v>
      </c>
      <c r="BI100">
        <v>101.195308409029</v>
      </c>
      <c r="BJ100">
        <v>103.32952543144501</v>
      </c>
      <c r="BK100">
        <v>100.34589786124501</v>
      </c>
      <c r="BL100">
        <v>103.317329011879</v>
      </c>
      <c r="BM100">
        <v>76.148901813744601</v>
      </c>
      <c r="BN100">
        <v>93.219732098576003</v>
      </c>
      <c r="BO100">
        <v>104.462450271319</v>
      </c>
      <c r="BP100">
        <v>89.747420419470004</v>
      </c>
      <c r="BQ100">
        <v>91.891545059760901</v>
      </c>
    </row>
    <row r="101" spans="1:69" x14ac:dyDescent="0.35">
      <c r="A101" t="s">
        <v>383</v>
      </c>
      <c r="B101" t="s">
        <v>384</v>
      </c>
      <c r="C101" t="s">
        <v>44</v>
      </c>
      <c r="D101" t="s">
        <v>45</v>
      </c>
    </row>
    <row r="102" spans="1:69" x14ac:dyDescent="0.35">
      <c r="A102" t="s">
        <v>385</v>
      </c>
      <c r="B102" t="s">
        <v>386</v>
      </c>
      <c r="C102" t="s">
        <v>44</v>
      </c>
      <c r="D102" t="s">
        <v>45</v>
      </c>
      <c r="F102">
        <v>6.7328968164371199</v>
      </c>
      <c r="G102">
        <v>6.86453468616899</v>
      </c>
      <c r="H102">
        <v>7.1175033106254002</v>
      </c>
      <c r="I102">
        <v>7.4702459500559302</v>
      </c>
      <c r="J102">
        <v>7.6480357818229603</v>
      </c>
      <c r="K102">
        <v>7.6903609332679999</v>
      </c>
      <c r="L102">
        <v>8.2012390628063905</v>
      </c>
      <c r="M102">
        <v>8.4740289694621307</v>
      </c>
      <c r="N102">
        <v>8.9475355954205895</v>
      </c>
      <c r="O102">
        <v>9.7397916815957295</v>
      </c>
      <c r="P102">
        <v>10.4822931317624</v>
      </c>
      <c r="Q102">
        <v>11.441510238150199</v>
      </c>
      <c r="R102">
        <v>13.073282761500501</v>
      </c>
      <c r="S102">
        <v>14.5913705818942</v>
      </c>
      <c r="T102">
        <v>15.241927056118699</v>
      </c>
      <c r="U102">
        <v>16.7108100599309</v>
      </c>
      <c r="V102">
        <v>17.355595026643002</v>
      </c>
      <c r="W102">
        <v>18.765299224948599</v>
      </c>
      <c r="X102">
        <v>22.098007686877398</v>
      </c>
      <c r="Y102">
        <v>25.577373786304001</v>
      </c>
      <c r="Z102">
        <v>28.292703599627099</v>
      </c>
      <c r="AA102">
        <v>31.032844895148099</v>
      </c>
      <c r="AB102">
        <v>32.461201513096199</v>
      </c>
      <c r="AC102">
        <v>35.5911296589125</v>
      </c>
      <c r="AD102">
        <v>37.499275302721202</v>
      </c>
      <c r="AE102">
        <v>38.913257520113703</v>
      </c>
      <c r="AF102">
        <v>42.264196999527897</v>
      </c>
      <c r="AG102">
        <v>45.984283043347403</v>
      </c>
      <c r="AH102">
        <v>51.759687372483803</v>
      </c>
      <c r="AI102">
        <v>55.675240769197899</v>
      </c>
      <c r="AJ102">
        <v>60.764163257054697</v>
      </c>
      <c r="AK102">
        <v>66.779409440773193</v>
      </c>
      <c r="AL102">
        <v>72.531105849870798</v>
      </c>
      <c r="AM102">
        <v>77.116023390266093</v>
      </c>
      <c r="AN102">
        <v>80.308342190647707</v>
      </c>
      <c r="AO102">
        <v>85.033426858783898</v>
      </c>
      <c r="AP102">
        <v>89.9315500498098</v>
      </c>
      <c r="AQ102">
        <v>91.028620896984805</v>
      </c>
      <c r="AR102">
        <v>87.300383635446494</v>
      </c>
      <c r="AS102">
        <v>84.337245317473503</v>
      </c>
      <c r="AT102">
        <v>82.841074473081406</v>
      </c>
      <c r="AU102">
        <v>80.022908786759501</v>
      </c>
      <c r="AV102">
        <v>75.215365932051299</v>
      </c>
      <c r="AW102">
        <v>72.514506216005799</v>
      </c>
      <c r="AX102">
        <v>72.4056758563828</v>
      </c>
      <c r="AY102">
        <v>72.018435864184696</v>
      </c>
      <c r="AZ102">
        <v>74.2779440641755</v>
      </c>
      <c r="BA102">
        <v>75.229799598624496</v>
      </c>
      <c r="BB102">
        <v>74.947377454965903</v>
      </c>
      <c r="BC102">
        <v>75.150230062258103</v>
      </c>
      <c r="BD102">
        <v>78.079509572704595</v>
      </c>
      <c r="BE102">
        <v>80.847288380315007</v>
      </c>
      <c r="BF102">
        <v>82.312624023928095</v>
      </c>
      <c r="BG102">
        <v>84.658745472546499</v>
      </c>
      <c r="BH102">
        <v>87.743342272499405</v>
      </c>
      <c r="BI102">
        <v>89.180811321882999</v>
      </c>
      <c r="BJ102">
        <v>91.749733593627894</v>
      </c>
      <c r="BK102">
        <v>95.107357780667598</v>
      </c>
      <c r="BL102">
        <v>97.052227681059904</v>
      </c>
      <c r="BM102">
        <v>97.671721703123595</v>
      </c>
      <c r="BN102">
        <v>98.339426457669404</v>
      </c>
      <c r="BO102">
        <v>100</v>
      </c>
      <c r="BP102">
        <v>102.908601254871</v>
      </c>
      <c r="BQ102">
        <v>106.863712978975</v>
      </c>
    </row>
    <row r="103" spans="1:69" x14ac:dyDescent="0.35">
      <c r="A103" t="s">
        <v>387</v>
      </c>
      <c r="B103" t="s">
        <v>388</v>
      </c>
      <c r="C103" t="s">
        <v>44</v>
      </c>
      <c r="D103" t="s">
        <v>45</v>
      </c>
      <c r="E103">
        <v>2.9775213108669498</v>
      </c>
      <c r="F103">
        <v>3.1022513182390798</v>
      </c>
      <c r="G103">
        <v>3.19296036520451</v>
      </c>
      <c r="H103">
        <v>3.2610663824604602</v>
      </c>
      <c r="I103">
        <v>3.4464421327716601</v>
      </c>
      <c r="J103">
        <v>3.5180282486705901</v>
      </c>
      <c r="K103">
        <v>3.6096962960246302</v>
      </c>
      <c r="L103">
        <v>3.70431076639158</v>
      </c>
      <c r="M103">
        <v>3.75797442041284</v>
      </c>
      <c r="N103">
        <v>3.8558759789216199</v>
      </c>
      <c r="O103">
        <v>4.0272918483763904</v>
      </c>
      <c r="P103">
        <v>3.9154322028010302</v>
      </c>
      <c r="Q103">
        <v>4.0667450135524401</v>
      </c>
      <c r="R103">
        <v>4.2841452723365103</v>
      </c>
      <c r="S103">
        <v>4.9172966787660801</v>
      </c>
      <c r="T103">
        <v>5.2312562824961999</v>
      </c>
      <c r="U103">
        <v>5.6775969622193196</v>
      </c>
      <c r="V103">
        <v>6.3702342521408601</v>
      </c>
      <c r="W103">
        <v>11.1526156747518</v>
      </c>
      <c r="X103">
        <v>12.0844004565189</v>
      </c>
      <c r="Y103">
        <v>13.4490259102836</v>
      </c>
      <c r="Z103">
        <v>13.8752696914691</v>
      </c>
      <c r="AA103">
        <v>14.949222310757699</v>
      </c>
      <c r="AB103">
        <v>15.5449216318616</v>
      </c>
      <c r="AC103">
        <v>16.052294771028901</v>
      </c>
      <c r="AD103">
        <v>16.319001000224201</v>
      </c>
      <c r="AE103">
        <v>16.6663799689481</v>
      </c>
      <c r="AF103">
        <v>17.040123986264899</v>
      </c>
      <c r="AG103">
        <v>18.6039831470998</v>
      </c>
      <c r="AH103">
        <v>20.744128167392201</v>
      </c>
      <c r="AI103">
        <v>25.9319623523415</v>
      </c>
      <c r="AJ103">
        <v>32.747834028679399</v>
      </c>
      <c r="AK103">
        <v>33.951046392929698</v>
      </c>
      <c r="AL103">
        <v>37.654635111297701</v>
      </c>
      <c r="AM103">
        <v>45.689682642664501</v>
      </c>
      <c r="AN103">
        <v>56.524519676335402</v>
      </c>
      <c r="AO103">
        <v>66.808352164851698</v>
      </c>
      <c r="AP103">
        <v>78.0399085305163</v>
      </c>
      <c r="AQ103">
        <v>86.077234740296007</v>
      </c>
      <c r="AR103">
        <v>92.598211296805601</v>
      </c>
      <c r="AS103">
        <v>100</v>
      </c>
      <c r="AT103">
        <v>108.08434938014901</v>
      </c>
      <c r="AU103">
        <v>113.63117325493199</v>
      </c>
      <c r="AV103">
        <v>120.176034264413</v>
      </c>
      <c r="AW103">
        <v>127.92977258865599</v>
      </c>
      <c r="AX103">
        <v>137.24199074284999</v>
      </c>
      <c r="AY103">
        <v>144.582602960646</v>
      </c>
      <c r="AZ103">
        <v>154.16193368389901</v>
      </c>
      <c r="BA103">
        <v>166.171940154092</v>
      </c>
      <c r="BB103">
        <v>178.89029581597501</v>
      </c>
      <c r="BC103">
        <v>187.25528349886599</v>
      </c>
      <c r="BD103">
        <v>201.87468779807901</v>
      </c>
      <c r="BE103">
        <v>209.10137248842901</v>
      </c>
      <c r="BF103">
        <v>211.974489161159</v>
      </c>
      <c r="BG103">
        <v>226.49337808938299</v>
      </c>
      <c r="BH103">
        <v>242.19564389436101</v>
      </c>
      <c r="BI103">
        <v>251.10376471922601</v>
      </c>
      <c r="BJ103">
        <v>262.43568332871303</v>
      </c>
      <c r="BK103">
        <v>267.54587534630002</v>
      </c>
      <c r="BL103">
        <v>276.53204804679001</v>
      </c>
      <c r="BM103">
        <v>285.93961932950498</v>
      </c>
      <c r="BN103">
        <v>299.10922069422401</v>
      </c>
      <c r="BO103">
        <v>326.963452896506</v>
      </c>
      <c r="BP103">
        <v>346.736642254797</v>
      </c>
      <c r="BQ103">
        <v>364.42348679446201</v>
      </c>
    </row>
    <row r="104" spans="1:69" x14ac:dyDescent="0.35">
      <c r="A104" t="s">
        <v>389</v>
      </c>
      <c r="B104" t="s">
        <v>390</v>
      </c>
      <c r="C104" t="s">
        <v>44</v>
      </c>
      <c r="D104" t="s">
        <v>45</v>
      </c>
    </row>
    <row r="105" spans="1:69" x14ac:dyDescent="0.35">
      <c r="A105" t="s">
        <v>391</v>
      </c>
      <c r="B105" t="s">
        <v>392</v>
      </c>
      <c r="C105" t="s">
        <v>44</v>
      </c>
      <c r="D105" t="s">
        <v>45</v>
      </c>
      <c r="AI105">
        <v>8.4000110105320602E-2</v>
      </c>
      <c r="AJ105">
        <v>0.167408373733687</v>
      </c>
      <c r="AK105">
        <v>1.16323158190731</v>
      </c>
      <c r="AL105">
        <v>18.225390341775199</v>
      </c>
      <c r="AM105">
        <v>38.593858774084403</v>
      </c>
      <c r="AN105">
        <v>47.6625783523587</v>
      </c>
      <c r="AO105">
        <v>49.490160236513802</v>
      </c>
      <c r="AP105">
        <v>52.900273554532198</v>
      </c>
      <c r="AQ105">
        <v>57.227221937060399</v>
      </c>
      <c r="AR105">
        <v>59.237853614672197</v>
      </c>
      <c r="AS105">
        <v>61.815224272129399</v>
      </c>
      <c r="AT105">
        <v>64.428824866210505</v>
      </c>
      <c r="AU105">
        <v>66.903345675115702</v>
      </c>
      <c r="AV105">
        <v>69.780520821792095</v>
      </c>
      <c r="AW105">
        <v>72.309460985296198</v>
      </c>
      <c r="AX105">
        <v>74.561444801990405</v>
      </c>
      <c r="AY105">
        <v>77.454893920020297</v>
      </c>
      <c r="AZ105">
        <v>80.774819652691306</v>
      </c>
      <c r="BA105">
        <v>85.241045038102001</v>
      </c>
      <c r="BB105">
        <v>87.785489163294201</v>
      </c>
      <c r="BC105">
        <v>88.5932149923769</v>
      </c>
      <c r="BD105">
        <v>90.072141441865199</v>
      </c>
      <c r="BE105">
        <v>91.343470144058401</v>
      </c>
      <c r="BF105">
        <v>92.012916266398406</v>
      </c>
      <c r="BG105">
        <v>92.129353569692498</v>
      </c>
      <c r="BH105">
        <v>92.243936835061504</v>
      </c>
      <c r="BI105">
        <v>92.257877725547104</v>
      </c>
      <c r="BJ105">
        <v>93.394161706245399</v>
      </c>
      <c r="BK105">
        <v>95.285951572476193</v>
      </c>
      <c r="BL105">
        <v>97.1806001228084</v>
      </c>
      <c r="BM105">
        <v>97.961310005255996</v>
      </c>
      <c r="BN105">
        <v>100</v>
      </c>
      <c r="BO105">
        <v>108.01280669780699</v>
      </c>
      <c r="BP105">
        <v>120.693867331551</v>
      </c>
      <c r="BQ105">
        <v>127.332060943743</v>
      </c>
    </row>
    <row r="106" spans="1:69" x14ac:dyDescent="0.35">
      <c r="A106" t="s">
        <v>393</v>
      </c>
      <c r="B106" t="s">
        <v>394</v>
      </c>
      <c r="C106" t="s">
        <v>44</v>
      </c>
      <c r="D106" t="s">
        <v>45</v>
      </c>
      <c r="E106">
        <v>0.48838820787521597</v>
      </c>
      <c r="F106">
        <v>0.499233476876139</v>
      </c>
      <c r="G106">
        <v>0.48122409409188099</v>
      </c>
      <c r="H106">
        <v>0.51310545165810395</v>
      </c>
      <c r="I106">
        <v>0.57547867326249902</v>
      </c>
      <c r="J106">
        <v>0.61173894052885303</v>
      </c>
      <c r="K106">
        <v>0.642621789233911</v>
      </c>
      <c r="L106">
        <v>0.65683739812618702</v>
      </c>
      <c r="M106">
        <v>0.63459116135052696</v>
      </c>
      <c r="N106">
        <v>0.65091270013645297</v>
      </c>
      <c r="O106">
        <v>0.54664738184358996</v>
      </c>
      <c r="P106">
        <v>0.56236026677512296</v>
      </c>
      <c r="Q106">
        <v>0.57104109387146995</v>
      </c>
      <c r="R106">
        <v>0.68403633829627297</v>
      </c>
      <c r="S106">
        <v>0.78325111664482205</v>
      </c>
      <c r="T106">
        <v>0.93346589856913398</v>
      </c>
      <c r="U106">
        <v>1.11045345041016</v>
      </c>
      <c r="V106">
        <v>1.1535823152715201</v>
      </c>
      <c r="W106">
        <v>1.1173416144777499</v>
      </c>
      <c r="X106">
        <v>1.15225955177147</v>
      </c>
      <c r="Y106">
        <v>1.37422158395423</v>
      </c>
      <c r="Z106">
        <v>1.51230142754192</v>
      </c>
      <c r="AA106">
        <v>1.56267555656705</v>
      </c>
      <c r="AB106">
        <v>1.7055524328551901</v>
      </c>
      <c r="AC106">
        <v>1.90215016900339</v>
      </c>
      <c r="AD106">
        <v>2.09186604180073</v>
      </c>
      <c r="AE106">
        <v>2.4251964953135499</v>
      </c>
      <c r="AF106">
        <v>2.15900822162244</v>
      </c>
      <c r="AG106">
        <v>2.7511728260863202</v>
      </c>
      <c r="AH106">
        <v>2.96633406474615</v>
      </c>
      <c r="AI106">
        <v>3.32216808578139</v>
      </c>
      <c r="AJ106">
        <v>3.8075454413413699</v>
      </c>
      <c r="AK106">
        <v>4.6036333614419904</v>
      </c>
      <c r="AL106">
        <v>5.4477851504966699</v>
      </c>
      <c r="AM106">
        <v>8.5371092594055202</v>
      </c>
      <c r="AN106">
        <v>9.8999202285497496</v>
      </c>
      <c r="AO106">
        <v>10.887594684139801</v>
      </c>
      <c r="AP106">
        <v>12.273257934232401</v>
      </c>
      <c r="AQ106">
        <v>14.0108343166068</v>
      </c>
      <c r="AR106">
        <v>14.9959924761589</v>
      </c>
      <c r="AS106">
        <v>28.699429943313099</v>
      </c>
      <c r="AT106">
        <v>32.5016250931548</v>
      </c>
      <c r="AU106">
        <v>35.823606399247097</v>
      </c>
      <c r="AV106">
        <v>42.266668802223897</v>
      </c>
      <c r="AW106">
        <v>50.425372052081997</v>
      </c>
      <c r="AX106">
        <v>55.5042821389181</v>
      </c>
      <c r="AY106">
        <v>63.007526255018199</v>
      </c>
      <c r="AZ106">
        <v>65.598557236570002</v>
      </c>
      <c r="BA106">
        <v>73.913134463638201</v>
      </c>
      <c r="BB106">
        <v>82.488142542990502</v>
      </c>
      <c r="BC106">
        <v>88.587170183860707</v>
      </c>
      <c r="BD106">
        <v>92.414783165436404</v>
      </c>
      <c r="BE106">
        <v>99.999997999973701</v>
      </c>
      <c r="BF106">
        <v>108.07714668034301</v>
      </c>
      <c r="BG106">
        <v>110.475363476906</v>
      </c>
      <c r="BH106">
        <v>116.226670353091</v>
      </c>
      <c r="BI106">
        <v>134.47799373919199</v>
      </c>
      <c r="BJ106">
        <v>153.00889640319599</v>
      </c>
      <c r="BK106">
        <v>163.00918893018601</v>
      </c>
      <c r="BL106">
        <v>195.28564065201999</v>
      </c>
      <c r="BM106">
        <v>231.77512608977599</v>
      </c>
      <c r="BN106">
        <v>275.72023792586498</v>
      </c>
      <c r="BO106">
        <v>358.991311689138</v>
      </c>
      <c r="BP106">
        <v>472.11652152200298</v>
      </c>
      <c r="BQ106">
        <v>587.39426747785797</v>
      </c>
    </row>
    <row r="107" spans="1:69" x14ac:dyDescent="0.35">
      <c r="A107" t="s">
        <v>395</v>
      </c>
      <c r="B107" t="s">
        <v>396</v>
      </c>
      <c r="C107" t="s">
        <v>44</v>
      </c>
      <c r="D107" t="s">
        <v>45</v>
      </c>
      <c r="E107">
        <v>2.5527620614239401</v>
      </c>
      <c r="F107">
        <v>2.5778008285509602</v>
      </c>
      <c r="G107">
        <v>2.5626823477096501</v>
      </c>
      <c r="H107">
        <v>2.5511411582696901</v>
      </c>
      <c r="I107">
        <v>2.5613216226091602</v>
      </c>
      <c r="J107">
        <v>1.7881228422267099</v>
      </c>
      <c r="K107">
        <v>1.83962301882394</v>
      </c>
      <c r="L107">
        <v>1.85044238425684</v>
      </c>
      <c r="M107">
        <v>1.93109062897037</v>
      </c>
      <c r="N107">
        <v>2.00741206934689</v>
      </c>
      <c r="O107">
        <v>2.0412804495735899</v>
      </c>
      <c r="P107">
        <v>2.0856763612191598</v>
      </c>
      <c r="Q107">
        <v>2.1298093551534198</v>
      </c>
      <c r="R107">
        <v>2.1862210611135899</v>
      </c>
      <c r="S107">
        <v>2.16038325951537</v>
      </c>
      <c r="T107">
        <v>2.1816535330632298</v>
      </c>
      <c r="U107">
        <v>2.3074496050693498</v>
      </c>
      <c r="V107">
        <v>2.3599566032044601</v>
      </c>
      <c r="W107">
        <v>2.4464121805241699</v>
      </c>
      <c r="X107">
        <v>2.5812695487460098</v>
      </c>
      <c r="Y107">
        <v>2.72805727442024</v>
      </c>
      <c r="Z107">
        <v>2.8686010985639001</v>
      </c>
      <c r="AA107">
        <v>3.03240826525079</v>
      </c>
      <c r="AB107">
        <v>3.1828431458050201</v>
      </c>
      <c r="AC107">
        <v>3.3843688160334602</v>
      </c>
      <c r="AD107">
        <v>3.5843770369502899</v>
      </c>
      <c r="AE107">
        <v>3.7185137948281599</v>
      </c>
      <c r="AF107">
        <v>4.0252753499393696</v>
      </c>
      <c r="AG107">
        <v>4.7307481898643999</v>
      </c>
      <c r="AH107">
        <v>5.6171269832921196</v>
      </c>
      <c r="AI107">
        <v>7.0588215850566902</v>
      </c>
      <c r="AJ107">
        <v>9.5799108602619096</v>
      </c>
      <c r="AK107">
        <v>11.6404710978626</v>
      </c>
      <c r="AL107">
        <v>14.117383513629999</v>
      </c>
      <c r="AM107">
        <v>16.869011278557899</v>
      </c>
      <c r="AN107">
        <v>21.378568463655299</v>
      </c>
      <c r="AO107">
        <v>26.0744697430783</v>
      </c>
      <c r="AP107">
        <v>31.357539942356901</v>
      </c>
      <c r="AQ107">
        <v>35.672680664658401</v>
      </c>
      <c r="AR107">
        <v>38.570531680955902</v>
      </c>
      <c r="AS107">
        <v>42.271953210957903</v>
      </c>
      <c r="AT107">
        <v>46.933531849620898</v>
      </c>
      <c r="AU107">
        <v>50.710024539644998</v>
      </c>
      <c r="AV107">
        <v>53.453852494547398</v>
      </c>
      <c r="AW107">
        <v>56.202852351873403</v>
      </c>
      <c r="AX107">
        <v>57.676886638741799</v>
      </c>
      <c r="AY107">
        <v>59.794953306411998</v>
      </c>
      <c r="AZ107">
        <v>63.047706866489499</v>
      </c>
      <c r="BA107">
        <v>66.073985204598003</v>
      </c>
      <c r="BB107">
        <v>68.858127462694199</v>
      </c>
      <c r="BC107">
        <v>70.601070122119495</v>
      </c>
      <c r="BD107">
        <v>71.961877274304598</v>
      </c>
      <c r="BE107">
        <v>74.032310101573103</v>
      </c>
      <c r="BF107">
        <v>76.130985114794299</v>
      </c>
      <c r="BG107">
        <v>78.940310663231699</v>
      </c>
      <c r="BH107">
        <v>81.159447432255803</v>
      </c>
      <c r="BI107">
        <v>82.232821767003401</v>
      </c>
      <c r="BJ107">
        <v>85.552801507950306</v>
      </c>
      <c r="BK107">
        <v>89.698163221873699</v>
      </c>
      <c r="BL107">
        <v>93.961459991933793</v>
      </c>
      <c r="BM107">
        <v>100</v>
      </c>
      <c r="BN107">
        <v>106.166948922961</v>
      </c>
      <c r="BO107">
        <v>121.22404414466401</v>
      </c>
      <c r="BP107">
        <v>139.662605204447</v>
      </c>
      <c r="BQ107">
        <v>149.882629200423</v>
      </c>
    </row>
    <row r="108" spans="1:69" x14ac:dyDescent="0.35">
      <c r="A108" t="s">
        <v>397</v>
      </c>
      <c r="B108" t="s">
        <v>398</v>
      </c>
      <c r="C108" t="s">
        <v>44</v>
      </c>
      <c r="D108" t="s">
        <v>45</v>
      </c>
    </row>
    <row r="109" spans="1:69" x14ac:dyDescent="0.35">
      <c r="A109" t="s">
        <v>399</v>
      </c>
      <c r="B109" t="s">
        <v>400</v>
      </c>
      <c r="C109" t="s">
        <v>44</v>
      </c>
      <c r="D109" t="s">
        <v>45</v>
      </c>
    </row>
    <row r="110" spans="1:69" x14ac:dyDescent="0.35">
      <c r="A110" t="s">
        <v>401</v>
      </c>
      <c r="B110" t="s">
        <v>402</v>
      </c>
      <c r="C110" t="s">
        <v>44</v>
      </c>
      <c r="D110" t="s">
        <v>45</v>
      </c>
    </row>
    <row r="111" spans="1:69" x14ac:dyDescent="0.35">
      <c r="A111" t="s">
        <v>403</v>
      </c>
      <c r="B111" t="s">
        <v>404</v>
      </c>
      <c r="C111" t="s">
        <v>44</v>
      </c>
      <c r="D111" t="s">
        <v>45</v>
      </c>
    </row>
    <row r="112" spans="1:69" x14ac:dyDescent="0.35">
      <c r="A112" t="s">
        <v>405</v>
      </c>
      <c r="B112" t="s">
        <v>406</v>
      </c>
      <c r="C112" t="s">
        <v>44</v>
      </c>
      <c r="D112" t="s">
        <v>45</v>
      </c>
      <c r="E112">
        <v>7.0854776054680907E-2</v>
      </c>
      <c r="F112">
        <v>8.0729108636212701E-2</v>
      </c>
      <c r="G112">
        <v>0.22512663377105899</v>
      </c>
      <c r="H112">
        <v>0.55345376193825802</v>
      </c>
      <c r="I112">
        <v>1.18843767925248</v>
      </c>
      <c r="J112">
        <v>3.9078081885473401</v>
      </c>
      <c r="K112">
        <v>5.06517849189261E-2</v>
      </c>
      <c r="L112">
        <v>0.13408633736418399</v>
      </c>
      <c r="M112">
        <v>0.298976069538817</v>
      </c>
      <c r="N112">
        <v>0.362817033377211</v>
      </c>
      <c r="O112">
        <v>0.41452960592508897</v>
      </c>
      <c r="P112">
        <v>0.42582444790963198</v>
      </c>
      <c r="Q112">
        <v>0.49446666347637402</v>
      </c>
      <c r="R112">
        <v>0.67681845064734403</v>
      </c>
      <c r="S112">
        <v>0.99702462092877597</v>
      </c>
      <c r="T112">
        <v>1.12133423262415</v>
      </c>
      <c r="U112">
        <v>1.2834432194287599</v>
      </c>
      <c r="V112">
        <v>1.45044950565574</v>
      </c>
      <c r="W112">
        <v>1.6254447671280801</v>
      </c>
      <c r="X112">
        <v>2.1323752923649502</v>
      </c>
      <c r="Y112">
        <v>2.7538667283765799</v>
      </c>
      <c r="Z112">
        <v>3.0334038817647899</v>
      </c>
      <c r="AA112">
        <v>3.27457477567236</v>
      </c>
      <c r="AB112">
        <v>3.8840615664314799</v>
      </c>
      <c r="AC112">
        <v>4.2888518477131798</v>
      </c>
      <c r="AD112">
        <v>4.5543902637830698</v>
      </c>
      <c r="AE112">
        <v>4.6570358128188403</v>
      </c>
      <c r="AF112">
        <v>5.4023392420144303</v>
      </c>
      <c r="AG112">
        <v>5.8144896093463503</v>
      </c>
      <c r="AH112">
        <v>6.3659956719709996</v>
      </c>
      <c r="AI112">
        <v>6.9449161161367696</v>
      </c>
      <c r="AJ112">
        <v>7.5537796126271699</v>
      </c>
      <c r="AK112">
        <v>8.10436375062568</v>
      </c>
      <c r="AL112">
        <v>9.6565583600587797</v>
      </c>
      <c r="AM112">
        <v>10.407507651161801</v>
      </c>
      <c r="AN112">
        <v>11.4359822542547</v>
      </c>
      <c r="AO112">
        <v>12.428226370167099</v>
      </c>
      <c r="AP112">
        <v>13.9906254740409</v>
      </c>
      <c r="AQ112">
        <v>24.521532787070601</v>
      </c>
      <c r="AR112">
        <v>27.9940751037648</v>
      </c>
      <c r="AS112">
        <v>33.718151531764398</v>
      </c>
      <c r="AT112">
        <v>38.538402525120297</v>
      </c>
      <c r="AU112">
        <v>40.810646659729002</v>
      </c>
      <c r="AV112">
        <v>43.050101975901001</v>
      </c>
      <c r="AW112">
        <v>46.731198682799302</v>
      </c>
      <c r="AX112">
        <v>53.428614579945801</v>
      </c>
      <c r="AY112">
        <v>60.955330275835102</v>
      </c>
      <c r="AZ112">
        <v>67.818034003707695</v>
      </c>
      <c r="BA112">
        <v>80.126838477660002</v>
      </c>
      <c r="BB112">
        <v>86.757135993057304</v>
      </c>
      <c r="BC112">
        <v>100</v>
      </c>
      <c r="BD112">
        <v>107.465943033675</v>
      </c>
      <c r="BE112">
        <v>111.500084236182</v>
      </c>
      <c r="BF112">
        <v>117.03716759416</v>
      </c>
      <c r="BG112">
        <v>123.407704913933</v>
      </c>
      <c r="BH112">
        <v>128.31963103081699</v>
      </c>
      <c r="BI112">
        <v>131.44924942022499</v>
      </c>
      <c r="BJ112">
        <v>137.09194259161401</v>
      </c>
      <c r="BK112">
        <v>142.326556547384</v>
      </c>
      <c r="BL112">
        <v>144.60163018601401</v>
      </c>
      <c r="BM112">
        <v>144.02083566302201</v>
      </c>
      <c r="BN112">
        <v>152.66780806941199</v>
      </c>
      <c r="BO112">
        <v>167.27657163699499</v>
      </c>
      <c r="BP112">
        <v>169.83612396207701</v>
      </c>
      <c r="BQ112">
        <v>171.35047450242499</v>
      </c>
    </row>
    <row r="113" spans="1:69" x14ac:dyDescent="0.35">
      <c r="A113" t="s">
        <v>407</v>
      </c>
      <c r="B113" t="s">
        <v>408</v>
      </c>
      <c r="C113" t="s">
        <v>44</v>
      </c>
      <c r="D113" t="s">
        <v>45</v>
      </c>
    </row>
    <row r="114" spans="1:69" x14ac:dyDescent="0.35">
      <c r="A114" t="s">
        <v>409</v>
      </c>
      <c r="B114" t="s">
        <v>410</v>
      </c>
      <c r="C114" t="s">
        <v>44</v>
      </c>
      <c r="D114" t="s">
        <v>45</v>
      </c>
      <c r="AC114">
        <v>24.428362616198498</v>
      </c>
      <c r="AD114">
        <v>25.728468427361602</v>
      </c>
      <c r="AE114">
        <v>26.287171559726101</v>
      </c>
      <c r="AF114">
        <v>27.698996632610399</v>
      </c>
      <c r="AG114">
        <v>28.928052660235601</v>
      </c>
      <c r="AH114">
        <v>31.091544916817199</v>
      </c>
      <c r="AI114">
        <v>33.905130645148098</v>
      </c>
      <c r="AJ114">
        <v>36.241347557709197</v>
      </c>
      <c r="AK114">
        <v>37.5976638632552</v>
      </c>
      <c r="AL114">
        <v>38.408407427909502</v>
      </c>
      <c r="AM114">
        <v>39.384513932934901</v>
      </c>
      <c r="AN114">
        <v>40.534554368681903</v>
      </c>
      <c r="AO114">
        <v>41.576177602845803</v>
      </c>
      <c r="AP114">
        <v>42.6755467863359</v>
      </c>
      <c r="AQ114">
        <v>43.694261066859497</v>
      </c>
      <c r="AR114">
        <v>44.696593606125901</v>
      </c>
      <c r="AS114">
        <v>46.173671397588599</v>
      </c>
      <c r="AT114">
        <v>47.993742454110297</v>
      </c>
      <c r="AU114">
        <v>49.185468031435903</v>
      </c>
      <c r="AV114">
        <v>50.7430848189899</v>
      </c>
      <c r="AW114">
        <v>53.508008030929503</v>
      </c>
      <c r="AX114">
        <v>55.057973918586598</v>
      </c>
      <c r="AY114">
        <v>57.018732421792997</v>
      </c>
      <c r="AZ114">
        <v>63.646074475325399</v>
      </c>
      <c r="BA114">
        <v>87.661586468025206</v>
      </c>
      <c r="BB114">
        <v>93.767990022386201</v>
      </c>
      <c r="BC114">
        <v>98.650290327308099</v>
      </c>
      <c r="BD114">
        <v>103.4395246979</v>
      </c>
      <c r="BE114">
        <v>99.6291385288378</v>
      </c>
      <c r="BF114">
        <v>101.15910664597</v>
      </c>
      <c r="BG114">
        <v>100.63099906983101</v>
      </c>
      <c r="BH114">
        <v>100</v>
      </c>
      <c r="BI114">
        <v>102.236786839003</v>
      </c>
      <c r="BJ114">
        <v>106.326254667098</v>
      </c>
      <c r="BK114">
        <v>107.70848152231</v>
      </c>
      <c r="BL114">
        <v>109.64723890521201</v>
      </c>
      <c r="BM114">
        <v>109.421581716758</v>
      </c>
      <c r="BN114">
        <v>116.550307218009</v>
      </c>
      <c r="BO114">
        <v>127.152276752408</v>
      </c>
    </row>
    <row r="115" spans="1:69" x14ac:dyDescent="0.35">
      <c r="A115" t="s">
        <v>411</v>
      </c>
      <c r="B115" t="s">
        <v>412</v>
      </c>
      <c r="C115" t="s">
        <v>44</v>
      </c>
      <c r="D115" t="s">
        <v>45</v>
      </c>
      <c r="E115">
        <v>2.3924310175336698</v>
      </c>
      <c r="F115">
        <v>2.4437588940214598</v>
      </c>
      <c r="G115">
        <v>2.5514215446823898</v>
      </c>
      <c r="H115">
        <v>2.7645577042975198</v>
      </c>
      <c r="I115">
        <v>3.0009737486836099</v>
      </c>
      <c r="J115">
        <v>3.2500656556507601</v>
      </c>
      <c r="K115">
        <v>3.6813723317727698</v>
      </c>
      <c r="L115">
        <v>3.9985669080334501</v>
      </c>
      <c r="M115">
        <v>4.0951476367686297</v>
      </c>
      <c r="N115">
        <v>4.2320633424509397</v>
      </c>
      <c r="O115">
        <v>4.2981784762169699</v>
      </c>
      <c r="P115">
        <v>4.5270496485396698</v>
      </c>
      <c r="Q115">
        <v>5.0177638441719603</v>
      </c>
      <c r="R115">
        <v>5.9124168693826</v>
      </c>
      <c r="S115">
        <v>6.8978698813604398</v>
      </c>
      <c r="T115">
        <v>6.7841459732046401</v>
      </c>
      <c r="U115">
        <v>7.18996404281497</v>
      </c>
      <c r="V115">
        <v>7.5952788052113904</v>
      </c>
      <c r="W115">
        <v>7.7821441068167898</v>
      </c>
      <c r="X115">
        <v>9.0061230943805004</v>
      </c>
      <c r="Y115">
        <v>10.042576632396701</v>
      </c>
      <c r="Z115">
        <v>11.129944850122101</v>
      </c>
      <c r="AA115">
        <v>12.0310099483629</v>
      </c>
      <c r="AB115">
        <v>13.060005337978099</v>
      </c>
      <c r="AC115">
        <v>14.094779970896999</v>
      </c>
      <c r="AD115">
        <v>15.108728200881799</v>
      </c>
      <c r="AE115">
        <v>16.134520261879899</v>
      </c>
      <c r="AF115">
        <v>17.6395310973402</v>
      </c>
      <c r="AG115">
        <v>19.0917082058962</v>
      </c>
      <c r="AH115">
        <v>20.702439137073501</v>
      </c>
      <c r="AI115">
        <v>22.911038248595901</v>
      </c>
      <c r="AJ115">
        <v>26.061722746019001</v>
      </c>
      <c r="AK115">
        <v>28.398195898293199</v>
      </c>
      <c r="AL115">
        <v>31.198764312450599</v>
      </c>
      <c r="AM115">
        <v>34.312414958186899</v>
      </c>
      <c r="AN115">
        <v>37.422046951820903</v>
      </c>
      <c r="AO115">
        <v>40.256773852722198</v>
      </c>
      <c r="AP115">
        <v>42.863911727705798</v>
      </c>
      <c r="AQ115">
        <v>46.297382864676301</v>
      </c>
      <c r="AR115">
        <v>47.717969687732101</v>
      </c>
      <c r="AS115">
        <v>49.457275443758299</v>
      </c>
      <c r="AT115">
        <v>51.047631514633999</v>
      </c>
      <c r="AU115">
        <v>52.944400077679497</v>
      </c>
      <c r="AV115">
        <v>54.992182570183097</v>
      </c>
      <c r="AW115">
        <v>58.140712265385098</v>
      </c>
      <c r="AX115">
        <v>61.4093268655269</v>
      </c>
      <c r="AY115">
        <v>66.568286475223303</v>
      </c>
      <c r="AZ115">
        <v>71.191066711585094</v>
      </c>
      <c r="BA115">
        <v>77.736351761738504</v>
      </c>
      <c r="BB115">
        <v>83.209275002103197</v>
      </c>
      <c r="BC115">
        <v>91.967908963184598</v>
      </c>
      <c r="BD115">
        <v>99.999998860848706</v>
      </c>
      <c r="BE115">
        <v>107.93438624839401</v>
      </c>
      <c r="BF115">
        <v>114.611751371927</v>
      </c>
      <c r="BG115">
        <v>118.43033632602599</v>
      </c>
      <c r="BH115">
        <v>121.130060189769</v>
      </c>
      <c r="BI115">
        <v>125.052221196612</v>
      </c>
      <c r="BJ115">
        <v>130.015866407506</v>
      </c>
      <c r="BK115">
        <v>135.06599505045199</v>
      </c>
      <c r="BL115">
        <v>138.31503074015399</v>
      </c>
      <c r="BM115">
        <v>144.974702950823</v>
      </c>
      <c r="BN115">
        <v>157.08720559219299</v>
      </c>
      <c r="BO115">
        <v>166.35086094816401</v>
      </c>
      <c r="BP115">
        <v>170.66259133184201</v>
      </c>
      <c r="BQ115">
        <v>176.12688341835599</v>
      </c>
    </row>
    <row r="116" spans="1:69" x14ac:dyDescent="0.35">
      <c r="A116" t="s">
        <v>413</v>
      </c>
      <c r="B116" t="s">
        <v>414</v>
      </c>
      <c r="C116" t="s">
        <v>44</v>
      </c>
      <c r="D116" t="s">
        <v>45</v>
      </c>
    </row>
    <row r="117" spans="1:69" x14ac:dyDescent="0.35">
      <c r="A117" t="s">
        <v>415</v>
      </c>
      <c r="B117" t="s">
        <v>416</v>
      </c>
      <c r="C117" t="s">
        <v>44</v>
      </c>
      <c r="D117" t="s">
        <v>45</v>
      </c>
      <c r="E117">
        <v>4.0061224994450404</v>
      </c>
      <c r="F117">
        <v>4.1072339104084499</v>
      </c>
      <c r="G117">
        <v>4.3076769335503799</v>
      </c>
      <c r="H117">
        <v>4.4227537192842998</v>
      </c>
      <c r="I117">
        <v>4.8500349987929896</v>
      </c>
      <c r="J117">
        <v>5.0660503033218198</v>
      </c>
      <c r="K117">
        <v>5.2910938275565496</v>
      </c>
      <c r="L117">
        <v>5.4626252841404002</v>
      </c>
      <c r="M117">
        <v>5.6940564639678701</v>
      </c>
      <c r="N117">
        <v>6.2128641981522303</v>
      </c>
      <c r="O117">
        <v>6.8173011158507197</v>
      </c>
      <c r="P117">
        <v>7.5357897088893697</v>
      </c>
      <c r="Q117">
        <v>8.5444640507480294</v>
      </c>
      <c r="R117">
        <v>9.8494242818643603</v>
      </c>
      <c r="S117">
        <v>10.449019482490099</v>
      </c>
      <c r="T117">
        <v>12.55275659264</v>
      </c>
      <c r="U117">
        <v>15.191713159471799</v>
      </c>
      <c r="V117">
        <v>17.207440751235001</v>
      </c>
      <c r="W117">
        <v>19.018772500462202</v>
      </c>
      <c r="X117">
        <v>21.6197916982719</v>
      </c>
      <c r="Y117">
        <v>24.7989376945606</v>
      </c>
      <c r="Z117">
        <v>29.124504868452</v>
      </c>
      <c r="AA117">
        <v>33.546233437550001</v>
      </c>
      <c r="AB117">
        <v>37.138657420478999</v>
      </c>
      <c r="AC117">
        <v>39.5078335133162</v>
      </c>
      <c r="AD117">
        <v>41.556839656570901</v>
      </c>
      <c r="AE117">
        <v>44.278686374147398</v>
      </c>
      <c r="AF117">
        <v>45.251670876663702</v>
      </c>
      <c r="AG117">
        <v>46.720682153173101</v>
      </c>
      <c r="AH117">
        <v>49.300487318365597</v>
      </c>
      <c r="AI117">
        <v>48.940996168225702</v>
      </c>
      <c r="AJ117">
        <v>49.822618040414298</v>
      </c>
      <c r="AK117">
        <v>51.223738677265302</v>
      </c>
      <c r="AL117">
        <v>53.8749526542084</v>
      </c>
      <c r="AM117">
        <v>54.7878809606188</v>
      </c>
      <c r="AN117">
        <v>56.450142640401502</v>
      </c>
      <c r="AO117">
        <v>57.7441226489847</v>
      </c>
      <c r="AP117">
        <v>60.013041890349399</v>
      </c>
      <c r="AQ117">
        <v>63.945562341347198</v>
      </c>
      <c r="AR117">
        <v>66.743944816054395</v>
      </c>
      <c r="AS117">
        <v>71.332557863259296</v>
      </c>
      <c r="AT117">
        <v>76.225747214981794</v>
      </c>
      <c r="AU117">
        <v>80.179502282159206</v>
      </c>
      <c r="AV117">
        <v>83.315908611724794</v>
      </c>
      <c r="AW117">
        <v>83.745266905054706</v>
      </c>
      <c r="AX117">
        <v>86.3189349945809</v>
      </c>
      <c r="AY117">
        <v>89.270953406359794</v>
      </c>
      <c r="AZ117">
        <v>90.340856403687795</v>
      </c>
      <c r="BA117">
        <v>89.885062602787499</v>
      </c>
      <c r="BB117">
        <v>85.728238900204801</v>
      </c>
      <c r="BC117">
        <v>83.277865982275799</v>
      </c>
      <c r="BD117">
        <v>84.830613029396005</v>
      </c>
      <c r="BE117">
        <v>86.896366982452093</v>
      </c>
      <c r="BF117">
        <v>88.060268650926702</v>
      </c>
      <c r="BG117">
        <v>88.290040521000606</v>
      </c>
      <c r="BH117">
        <v>96.155315225168593</v>
      </c>
      <c r="BI117">
        <v>96.270099480904307</v>
      </c>
      <c r="BJ117">
        <v>97.714090584683106</v>
      </c>
      <c r="BK117">
        <v>98.617297958106306</v>
      </c>
      <c r="BL117">
        <v>101.96209676205901</v>
      </c>
      <c r="BM117">
        <v>100</v>
      </c>
      <c r="BN117">
        <v>101.09810280914</v>
      </c>
      <c r="BO117">
        <v>107.935241889031</v>
      </c>
      <c r="BP117">
        <v>111.844517725757</v>
      </c>
      <c r="BQ117">
        <v>115.585252274141</v>
      </c>
    </row>
    <row r="118" spans="1:69" x14ac:dyDescent="0.35">
      <c r="A118" t="s">
        <v>417</v>
      </c>
      <c r="B118" t="s">
        <v>418</v>
      </c>
      <c r="C118" t="s">
        <v>44</v>
      </c>
      <c r="D118" t="s">
        <v>45</v>
      </c>
      <c r="E118">
        <v>1.9521966863458601E-2</v>
      </c>
      <c r="F118">
        <v>1.8643823332830101E-2</v>
      </c>
      <c r="G118">
        <v>1.8317857338629701E-2</v>
      </c>
      <c r="H118">
        <v>1.7969799275618901E-2</v>
      </c>
      <c r="I118">
        <v>1.80824147954789E-2</v>
      </c>
      <c r="J118">
        <v>1.7798037958626899E-2</v>
      </c>
      <c r="K118">
        <v>1.7488389608437599E-2</v>
      </c>
      <c r="L118">
        <v>1.7491599725434601E-2</v>
      </c>
      <c r="M118">
        <v>1.7450111266080998E-2</v>
      </c>
      <c r="N118">
        <v>1.70680214854474E-2</v>
      </c>
      <c r="O118">
        <v>1.73340745209687E-2</v>
      </c>
      <c r="P118">
        <v>1.90725107633146E-2</v>
      </c>
      <c r="Q118">
        <v>2.0808003522891399E-2</v>
      </c>
      <c r="R118">
        <v>2.7803841556897701E-2</v>
      </c>
      <c r="S118">
        <v>4.4021809904525498E-2</v>
      </c>
      <c r="T118">
        <v>4.9882752130927299E-2</v>
      </c>
      <c r="U118">
        <v>5.7369273883125502E-2</v>
      </c>
      <c r="V118">
        <v>6.9926156793046798E-2</v>
      </c>
      <c r="W118">
        <v>7.7519960847406297E-2</v>
      </c>
      <c r="X118">
        <v>0.10211740945643499</v>
      </c>
      <c r="Y118">
        <v>0.138094714113944</v>
      </c>
      <c r="Z118">
        <v>0.17437749433751501</v>
      </c>
      <c r="AA118">
        <v>0.187234249437182</v>
      </c>
      <c r="AB118">
        <v>0.21613009226896701</v>
      </c>
      <c r="AC118">
        <v>0.25449026154661702</v>
      </c>
      <c r="AD118">
        <v>0.26480853903885199</v>
      </c>
      <c r="AE118">
        <v>0.29720930275115698</v>
      </c>
      <c r="AF118">
        <v>0.361208627262876</v>
      </c>
      <c r="AG118">
        <v>0.433740400813657</v>
      </c>
      <c r="AH118">
        <v>0.50817028778278195</v>
      </c>
      <c r="AI118">
        <v>0.62401886916064297</v>
      </c>
      <c r="AJ118">
        <v>0.783874489298374</v>
      </c>
      <c r="AK118">
        <v>1.0138752778343501</v>
      </c>
      <c r="AL118">
        <v>1.5197667481836401</v>
      </c>
      <c r="AM118">
        <v>2.0354461986815902</v>
      </c>
      <c r="AN118">
        <v>2.8076434885201098</v>
      </c>
      <c r="AO118">
        <v>3.61718946519002</v>
      </c>
      <c r="AP118">
        <v>4.1788697740588603</v>
      </c>
      <c r="AQ118">
        <v>4.5709111589136997</v>
      </c>
      <c r="AR118">
        <v>6.02024868231016</v>
      </c>
      <c r="AS118">
        <v>7.5210521601128999</v>
      </c>
      <c r="AT118">
        <v>8.6345754420686998</v>
      </c>
      <c r="AU118">
        <v>11.076406963002601</v>
      </c>
      <c r="AV118">
        <v>12.5314474909102</v>
      </c>
      <c r="AW118">
        <v>15.6277479119468</v>
      </c>
      <c r="AX118">
        <v>18.779269499958399</v>
      </c>
      <c r="AY118">
        <v>21.5177739440987</v>
      </c>
      <c r="AZ118">
        <v>26.453749312161499</v>
      </c>
      <c r="BA118">
        <v>31.591591441619499</v>
      </c>
      <c r="BB118">
        <v>33.044336117218101</v>
      </c>
      <c r="BC118">
        <v>38.292644429673302</v>
      </c>
      <c r="BD118">
        <v>51.086038165995802</v>
      </c>
      <c r="BE118">
        <v>60.768826654161302</v>
      </c>
      <c r="BF118">
        <v>83.116946646063496</v>
      </c>
      <c r="BG118">
        <v>91.228137246820907</v>
      </c>
      <c r="BH118">
        <v>91.407858208677496</v>
      </c>
      <c r="BI118">
        <v>100</v>
      </c>
      <c r="BJ118">
        <v>113.03533116715801</v>
      </c>
      <c r="BK118">
        <v>148.80104862192701</v>
      </c>
      <c r="BL118">
        <v>194.237249763401</v>
      </c>
      <c r="BM118">
        <v>280.21633658180201</v>
      </c>
      <c r="BN118">
        <v>438.03320960064798</v>
      </c>
      <c r="BO118">
        <v>659.61339527328801</v>
      </c>
      <c r="BP118">
        <v>860.75023447042997</v>
      </c>
      <c r="BQ118">
        <v>1155.50843618406</v>
      </c>
    </row>
    <row r="119" spans="1:69" x14ac:dyDescent="0.35">
      <c r="A119" t="s">
        <v>419</v>
      </c>
      <c r="B119" t="s">
        <v>420</v>
      </c>
      <c r="C119" t="s">
        <v>44</v>
      </c>
      <c r="D119" t="s">
        <v>45</v>
      </c>
      <c r="E119">
        <v>7.1161085913240699E-3</v>
      </c>
      <c r="F119">
        <v>7.2113998113636996E-3</v>
      </c>
      <c r="G119">
        <v>7.3567365260904299E-3</v>
      </c>
      <c r="H119">
        <v>7.2684147836654701E-3</v>
      </c>
      <c r="I119">
        <v>7.4883769242486504E-3</v>
      </c>
      <c r="J119">
        <v>7.3915966281986904E-3</v>
      </c>
      <c r="K119">
        <v>7.6285612358879202E-3</v>
      </c>
      <c r="L119">
        <v>8.4400458380903803E-3</v>
      </c>
      <c r="M119">
        <v>8.01718398657905E-3</v>
      </c>
      <c r="N119">
        <v>8.0632643266748093E-3</v>
      </c>
      <c r="O119">
        <v>8.4142557271721999E-3</v>
      </c>
      <c r="P119">
        <v>9.31037690754845E-3</v>
      </c>
      <c r="Q119">
        <v>8.9954907810796004E-3</v>
      </c>
      <c r="R119">
        <v>9.7829663725066702E-3</v>
      </c>
      <c r="S119">
        <v>1.8424510366500699E-2</v>
      </c>
      <c r="T119">
        <v>1.9140190544122301E-2</v>
      </c>
      <c r="U119">
        <v>2.1549148861072499E-2</v>
      </c>
      <c r="V119">
        <v>2.3628733664088901E-2</v>
      </c>
      <c r="W119">
        <v>2.4178562147644699E-2</v>
      </c>
      <c r="X119">
        <v>3.1835189659694799E-2</v>
      </c>
      <c r="Y119">
        <v>3.60379923911332E-2</v>
      </c>
      <c r="Z119">
        <v>2.6119403675443902E-2</v>
      </c>
      <c r="AA119">
        <v>2.8296252340608501E-2</v>
      </c>
      <c r="AB119">
        <v>3.2311970086790397E-2</v>
      </c>
      <c r="AC119">
        <v>3.7814488587308903E-2</v>
      </c>
      <c r="AD119">
        <v>3.8453193598830898E-2</v>
      </c>
      <c r="AE119">
        <v>3.58647098116609E-2</v>
      </c>
      <c r="AF119">
        <v>3.9413221354185797E-2</v>
      </c>
      <c r="AG119">
        <v>4.3524513006694403E-2</v>
      </c>
      <c r="AH119">
        <v>4.7181263823252599E-2</v>
      </c>
      <c r="AI119">
        <v>8.1928090062935902E-2</v>
      </c>
      <c r="AJ119">
        <v>0.17297184201020699</v>
      </c>
      <c r="AK119">
        <v>0.35372874310573399</v>
      </c>
      <c r="AL119">
        <v>0.75863379950921705</v>
      </c>
      <c r="AM119">
        <v>3.7661465935857601</v>
      </c>
      <c r="AN119">
        <v>14.8901259282668</v>
      </c>
      <c r="AO119">
        <v>13.022288065145499</v>
      </c>
      <c r="AP119">
        <v>24.937525095743801</v>
      </c>
      <c r="AQ119">
        <v>20.959881630106601</v>
      </c>
      <c r="AR119">
        <v>35.873066983070899</v>
      </c>
      <c r="AS119">
        <v>44.750348461756403</v>
      </c>
      <c r="AT119">
        <v>36.180296154847099</v>
      </c>
      <c r="AU119">
        <v>39.1354553075276</v>
      </c>
      <c r="AV119">
        <v>44.558109719007</v>
      </c>
      <c r="AW119">
        <v>52.270824823364599</v>
      </c>
      <c r="AX119">
        <v>71.011687128906601</v>
      </c>
      <c r="AY119">
        <v>87.382764506520502</v>
      </c>
      <c r="AZ119">
        <v>100</v>
      </c>
      <c r="BA119">
        <v>130.17540867056999</v>
      </c>
      <c r="BB119">
        <v>104.763606124508</v>
      </c>
      <c r="BC119">
        <v>122.140473872968</v>
      </c>
      <c r="BD119">
        <v>152.296269738679</v>
      </c>
      <c r="BE119">
        <v>156.36222891925999</v>
      </c>
      <c r="BF119">
        <v>156.34450859884001</v>
      </c>
      <c r="BG119">
        <v>148.829595538653</v>
      </c>
      <c r="BH119">
        <v>106.026002368229</v>
      </c>
      <c r="BI119">
        <v>94.2526938452678</v>
      </c>
      <c r="BJ119">
        <v>108.061052604278</v>
      </c>
      <c r="BK119">
        <v>127.73247808288301</v>
      </c>
      <c r="BL119">
        <v>124.316349550306</v>
      </c>
      <c r="BM119">
        <v>110.367810989078</v>
      </c>
      <c r="BN119">
        <v>153.30070531843</v>
      </c>
      <c r="BO119">
        <v>194.60238492773399</v>
      </c>
      <c r="BP119">
        <v>164.371441950172</v>
      </c>
      <c r="BQ119">
        <v>171.55395004199599</v>
      </c>
    </row>
    <row r="120" spans="1:69" x14ac:dyDescent="0.35">
      <c r="A120" t="s">
        <v>421</v>
      </c>
      <c r="B120" t="s">
        <v>422</v>
      </c>
      <c r="C120" t="s">
        <v>44</v>
      </c>
      <c r="D120" t="s">
        <v>45</v>
      </c>
      <c r="E120">
        <v>2.5353588137322702E-2</v>
      </c>
      <c r="F120">
        <v>2.87182240011374E-2</v>
      </c>
      <c r="G120">
        <v>3.1919370993008601E-2</v>
      </c>
      <c r="H120">
        <v>3.4545668787235403E-2</v>
      </c>
      <c r="I120">
        <v>4.0148330989413998E-2</v>
      </c>
      <c r="J120">
        <v>4.5123527780268798E-2</v>
      </c>
      <c r="K120">
        <v>4.9827573473565499E-2</v>
      </c>
      <c r="L120">
        <v>5.1200799856137201E-2</v>
      </c>
      <c r="M120">
        <v>5.8236412871139301E-2</v>
      </c>
      <c r="N120">
        <v>7.0382284666349201E-2</v>
      </c>
      <c r="O120">
        <v>8.1953138456349495E-2</v>
      </c>
      <c r="P120">
        <v>9.2240974697976999E-2</v>
      </c>
      <c r="Q120">
        <v>0.10915287245118301</v>
      </c>
      <c r="R120">
        <v>0.143488460610247</v>
      </c>
      <c r="S120">
        <v>0.197571987634966</v>
      </c>
      <c r="T120">
        <v>0.28028994659072898</v>
      </c>
      <c r="U120">
        <v>0.372048039469214</v>
      </c>
      <c r="V120">
        <v>0.493729879793737</v>
      </c>
      <c r="W120">
        <v>0.72207403702865403</v>
      </c>
      <c r="X120">
        <v>1.01738338789724</v>
      </c>
      <c r="Y120">
        <v>1.5512634571630199</v>
      </c>
      <c r="Z120">
        <v>2.3142586879990201</v>
      </c>
      <c r="AA120">
        <v>3.5557747655865199</v>
      </c>
      <c r="AB120">
        <v>6.3045688363229999</v>
      </c>
      <c r="AC120">
        <v>7.9992848495097402</v>
      </c>
      <c r="AD120">
        <v>10.565818917279101</v>
      </c>
      <c r="AE120">
        <v>13.163554943580801</v>
      </c>
      <c r="AF120">
        <v>15.789221999254201</v>
      </c>
      <c r="AG120">
        <v>19.4421047303446</v>
      </c>
      <c r="AH120">
        <v>23.8882055778279</v>
      </c>
      <c r="AI120">
        <v>27.512417171494299</v>
      </c>
      <c r="AJ120">
        <v>29.813924983938801</v>
      </c>
      <c r="AK120">
        <v>30.8422936024763</v>
      </c>
      <c r="AL120">
        <v>31.407277393415299</v>
      </c>
      <c r="AM120">
        <v>32.224927222355603</v>
      </c>
      <c r="AN120">
        <v>33.190891836467898</v>
      </c>
      <c r="AO120">
        <v>34.013790747763103</v>
      </c>
      <c r="AP120">
        <v>34.950564733218002</v>
      </c>
      <c r="AQ120">
        <v>36.598373720770603</v>
      </c>
      <c r="AR120">
        <v>37.878671730908003</v>
      </c>
      <c r="AS120">
        <v>39.403209992135302</v>
      </c>
      <c r="AT120">
        <v>42.832766802122897</v>
      </c>
      <c r="AU120">
        <v>45.347965905980701</v>
      </c>
      <c r="AV120">
        <v>45.571015880530197</v>
      </c>
      <c r="AW120">
        <v>46.790046654974297</v>
      </c>
      <c r="AX120">
        <v>48.224564456216697</v>
      </c>
      <c r="AY120">
        <v>52.379923064041797</v>
      </c>
      <c r="AZ120">
        <v>54.649621409832498</v>
      </c>
      <c r="BA120">
        <v>61.281506802934601</v>
      </c>
      <c r="BB120">
        <v>67.902794956516004</v>
      </c>
      <c r="BC120">
        <v>72.227425150664104</v>
      </c>
      <c r="BD120">
        <v>74.464069860627106</v>
      </c>
      <c r="BE120">
        <v>77.026289380114804</v>
      </c>
      <c r="BF120">
        <v>78.662745147992297</v>
      </c>
      <c r="BG120">
        <v>81.920682248147301</v>
      </c>
      <c r="BH120">
        <v>86.880586607815601</v>
      </c>
      <c r="BI120">
        <v>88.844835776106606</v>
      </c>
      <c r="BJ120">
        <v>89.677305574748999</v>
      </c>
      <c r="BK120">
        <v>92.037264438343996</v>
      </c>
      <c r="BL120">
        <v>96.1391589652156</v>
      </c>
      <c r="BM120">
        <v>100</v>
      </c>
      <c r="BN120">
        <v>106.36884275592</v>
      </c>
      <c r="BO120">
        <v>115.783712868319</v>
      </c>
      <c r="BP120">
        <v>122.484712835189</v>
      </c>
      <c r="BQ120">
        <v>129.65863317522499</v>
      </c>
    </row>
    <row r="121" spans="1:69" x14ac:dyDescent="0.35">
      <c r="A121" t="s">
        <v>423</v>
      </c>
      <c r="B121" t="s">
        <v>424</v>
      </c>
      <c r="C121" t="s">
        <v>44</v>
      </c>
      <c r="D121" t="s">
        <v>45</v>
      </c>
      <c r="E121">
        <v>8.1696131528350205E-4</v>
      </c>
      <c r="F121">
        <v>8.8729632329618701E-4</v>
      </c>
      <c r="G121">
        <v>9.6635480802479605E-4</v>
      </c>
      <c r="H121">
        <v>1.0406820729232701E-3</v>
      </c>
      <c r="I121">
        <v>1.0973272540980899E-3</v>
      </c>
      <c r="J121">
        <v>1.0829757015778901E-3</v>
      </c>
      <c r="K121">
        <v>1.1775283919664801E-3</v>
      </c>
      <c r="L121">
        <v>1.1576495517875E-3</v>
      </c>
      <c r="M121">
        <v>1.1414506250313199E-3</v>
      </c>
      <c r="N121">
        <v>1.1596711751682E-3</v>
      </c>
      <c r="O121">
        <v>1.27097924191242E-3</v>
      </c>
      <c r="P121">
        <v>1.4543401374653201E-3</v>
      </c>
      <c r="Q121">
        <v>1.6958429276757599E-3</v>
      </c>
      <c r="R121">
        <v>2.07282573521652E-3</v>
      </c>
      <c r="S121">
        <v>2.80870250091183E-3</v>
      </c>
      <c r="T121">
        <v>3.8357650222981001E-3</v>
      </c>
      <c r="U121">
        <v>5.0393535389981498E-3</v>
      </c>
      <c r="V121">
        <v>7.1336252687281398E-3</v>
      </c>
      <c r="W121">
        <v>1.11391681983521E-2</v>
      </c>
      <c r="X121">
        <v>1.9700539467209999E-2</v>
      </c>
      <c r="Y121">
        <v>4.4398734376841498E-2</v>
      </c>
      <c r="Z121">
        <v>9.9728981989059204E-2</v>
      </c>
      <c r="AA121">
        <v>0.22662828563751</v>
      </c>
      <c r="AB121">
        <v>0.56639150256173199</v>
      </c>
      <c r="AC121">
        <v>2.74569866287329</v>
      </c>
      <c r="AD121">
        <v>10.009078787395699</v>
      </c>
      <c r="AE121">
        <v>15.0296263352254</v>
      </c>
      <c r="AF121">
        <v>18.062435210948401</v>
      </c>
      <c r="AG121">
        <v>21.5241420151645</v>
      </c>
      <c r="AH121">
        <v>25.549773577468098</v>
      </c>
      <c r="AI121">
        <v>29.620380280031998</v>
      </c>
      <c r="AJ121">
        <v>35.582894714964901</v>
      </c>
      <c r="AK121">
        <v>39.873525599656197</v>
      </c>
      <c r="AL121">
        <v>44.295598294498099</v>
      </c>
      <c r="AM121">
        <v>49.849349087171397</v>
      </c>
      <c r="AN121">
        <v>54.370305884963102</v>
      </c>
      <c r="AO121">
        <v>59.412577687332202</v>
      </c>
      <c r="AP121">
        <v>64.309084167941293</v>
      </c>
      <c r="AQ121">
        <v>68.668751940729095</v>
      </c>
      <c r="AR121">
        <v>72.940106286220598</v>
      </c>
      <c r="AS121">
        <v>74.3881264778299</v>
      </c>
      <c r="AT121">
        <v>75.671516848633203</v>
      </c>
      <c r="AU121">
        <v>79.245812696197305</v>
      </c>
      <c r="AV121">
        <v>78.725577317810803</v>
      </c>
      <c r="AW121">
        <v>78.905390057109599</v>
      </c>
      <c r="AX121">
        <v>79.722837539924797</v>
      </c>
      <c r="AY121">
        <v>80.739997431934896</v>
      </c>
      <c r="AZ121">
        <v>81.371575895222193</v>
      </c>
      <c r="BA121">
        <v>82.4776037199575</v>
      </c>
      <c r="BB121">
        <v>86.127422941114503</v>
      </c>
      <c r="BC121">
        <v>87.153078208194202</v>
      </c>
      <c r="BD121">
        <v>88.4127773770809</v>
      </c>
      <c r="BE121">
        <v>91.437873935260299</v>
      </c>
      <c r="BF121">
        <v>93.151548215305596</v>
      </c>
      <c r="BG121">
        <v>93.874656926792696</v>
      </c>
      <c r="BH121">
        <v>96.091114664302793</v>
      </c>
      <c r="BI121">
        <v>96.426143623467794</v>
      </c>
      <c r="BJ121">
        <v>96.432461287902896</v>
      </c>
      <c r="BK121">
        <v>97.093255130735798</v>
      </c>
      <c r="BL121">
        <v>98.953951033653397</v>
      </c>
      <c r="BM121">
        <v>100</v>
      </c>
      <c r="BN121">
        <v>102.29713227752001</v>
      </c>
      <c r="BO121">
        <v>107.34580637051801</v>
      </c>
      <c r="BP121">
        <v>112.229639547869</v>
      </c>
      <c r="BQ121">
        <v>118.4195090794</v>
      </c>
    </row>
    <row r="122" spans="1:69" x14ac:dyDescent="0.35">
      <c r="A122" t="s">
        <v>425</v>
      </c>
      <c r="B122" t="s">
        <v>426</v>
      </c>
      <c r="C122" t="s">
        <v>44</v>
      </c>
      <c r="D122" t="s">
        <v>45</v>
      </c>
      <c r="E122">
        <v>2.9070168463886099</v>
      </c>
      <c r="F122">
        <v>2.9878946737838699</v>
      </c>
      <c r="G122">
        <v>3.16100522135467</v>
      </c>
      <c r="H122">
        <v>3.4283586144173399</v>
      </c>
      <c r="I122">
        <v>3.6508525038772999</v>
      </c>
      <c r="J122">
        <v>3.8040802509651299</v>
      </c>
      <c r="K122">
        <v>3.8890023972009602</v>
      </c>
      <c r="L122">
        <v>3.9969322855060501</v>
      </c>
      <c r="M122">
        <v>4.0662571226634201</v>
      </c>
      <c r="N122">
        <v>4.2309940749219104</v>
      </c>
      <c r="O122">
        <v>4.5214532958150304</v>
      </c>
      <c r="P122">
        <v>4.8460411765442899</v>
      </c>
      <c r="Q122">
        <v>5.1190173084915802</v>
      </c>
      <c r="R122">
        <v>5.7711101030489402</v>
      </c>
      <c r="S122">
        <v>6.9395509859582303</v>
      </c>
      <c r="T122">
        <v>8.1181011285735405</v>
      </c>
      <c r="U122">
        <v>9.5350569047494602</v>
      </c>
      <c r="V122">
        <v>11.296864397595099</v>
      </c>
      <c r="W122">
        <v>12.872209234969899</v>
      </c>
      <c r="X122">
        <v>14.8610977720734</v>
      </c>
      <c r="Y122">
        <v>17.954553335388798</v>
      </c>
      <c r="Z122">
        <v>21.327715875621301</v>
      </c>
      <c r="AA122">
        <v>25.068799857429401</v>
      </c>
      <c r="AB122">
        <v>28.853371250604201</v>
      </c>
      <c r="AC122">
        <v>31.958526345928298</v>
      </c>
      <c r="AD122">
        <v>34.890606896038101</v>
      </c>
      <c r="AE122">
        <v>37.503361336062198</v>
      </c>
      <c r="AF122">
        <v>39.757044428993296</v>
      </c>
      <c r="AG122">
        <v>42.401047921502901</v>
      </c>
      <c r="AH122">
        <v>45.028805375443198</v>
      </c>
      <c r="AI122">
        <v>49.042701581846103</v>
      </c>
      <c r="AJ122">
        <v>52.760789969127899</v>
      </c>
      <c r="AK122">
        <v>55.065442306091903</v>
      </c>
      <c r="AL122">
        <v>57.205258827527501</v>
      </c>
      <c r="AM122">
        <v>59.231739995178899</v>
      </c>
      <c r="AN122">
        <v>62.149048029063401</v>
      </c>
      <c r="AO122">
        <v>64.866694410933505</v>
      </c>
      <c r="AP122">
        <v>66.517000748451096</v>
      </c>
      <c r="AQ122">
        <v>68.0924804035036</v>
      </c>
      <c r="AR122">
        <v>69.098411466695197</v>
      </c>
      <c r="AS122">
        <v>70.3117994735981</v>
      </c>
      <c r="AT122">
        <v>72.466138764834596</v>
      </c>
      <c r="AU122">
        <v>74.861150176397103</v>
      </c>
      <c r="AV122">
        <v>77.232200708154707</v>
      </c>
      <c r="AW122">
        <v>79.263222559641605</v>
      </c>
      <c r="AX122">
        <v>80.915230234976306</v>
      </c>
      <c r="AY122">
        <v>82.708223885627007</v>
      </c>
      <c r="AZ122">
        <v>84.748424797093193</v>
      </c>
      <c r="BA122">
        <v>86.7862811556124</v>
      </c>
      <c r="BB122">
        <v>88.324598671495806</v>
      </c>
      <c r="BC122">
        <v>88.852638189795698</v>
      </c>
      <c r="BD122">
        <v>90.388708123710899</v>
      </c>
      <c r="BE122">
        <v>91.927467253237495</v>
      </c>
      <c r="BF122">
        <v>92.962372004488302</v>
      </c>
      <c r="BG122">
        <v>93.801404551963998</v>
      </c>
      <c r="BH122">
        <v>94.535659882587296</v>
      </c>
      <c r="BI122">
        <v>95.715627369581995</v>
      </c>
      <c r="BJ122">
        <v>96.395037677377005</v>
      </c>
      <c r="BK122">
        <v>97.427025133484094</v>
      </c>
      <c r="BL122">
        <v>98.447092813289999</v>
      </c>
      <c r="BM122">
        <v>100</v>
      </c>
      <c r="BN122">
        <v>101.283321872926</v>
      </c>
      <c r="BO122">
        <v>104.783024424308</v>
      </c>
      <c r="BP122">
        <v>110.980538012887</v>
      </c>
      <c r="BQ122">
        <v>113.323436963994</v>
      </c>
    </row>
    <row r="123" spans="1:69" x14ac:dyDescent="0.35">
      <c r="A123" t="s">
        <v>427</v>
      </c>
      <c r="B123" t="s">
        <v>428</v>
      </c>
      <c r="C123" t="s">
        <v>44</v>
      </c>
      <c r="D123" t="s">
        <v>45</v>
      </c>
      <c r="K123">
        <v>0.18505065243000701</v>
      </c>
      <c r="L123">
        <v>0.19290009604861</v>
      </c>
      <c r="M123">
        <v>0.198175551333199</v>
      </c>
      <c r="N123">
        <v>0.20631196692388101</v>
      </c>
      <c r="O123">
        <v>0.21709367727503801</v>
      </c>
      <c r="P123">
        <v>0.23212184629589799</v>
      </c>
      <c r="Q123">
        <v>0.22073438280382801</v>
      </c>
      <c r="R123">
        <v>0.27911540732118301</v>
      </c>
      <c r="S123">
        <v>0.36588166631458602</v>
      </c>
      <c r="T123">
        <v>0.44177540990573599</v>
      </c>
      <c r="U123">
        <v>0.49095000553308399</v>
      </c>
      <c r="V123">
        <v>0.55225246098041703</v>
      </c>
      <c r="W123">
        <v>0.69901412740132096</v>
      </c>
      <c r="X123">
        <v>0.80901758627389297</v>
      </c>
      <c r="Y123">
        <v>0.95697080970350401</v>
      </c>
      <c r="Z123">
        <v>1.0366323411501901</v>
      </c>
      <c r="AA123">
        <v>1.1228261270890401</v>
      </c>
      <c r="AB123">
        <v>1.3132641394101201</v>
      </c>
      <c r="AC123">
        <v>1.78497805598933</v>
      </c>
      <c r="AD123">
        <v>2.2942117036769099</v>
      </c>
      <c r="AE123">
        <v>2.9104627124884002</v>
      </c>
      <c r="AF123">
        <v>3.2254502921345298</v>
      </c>
      <c r="AG123">
        <v>3.6142969245813701</v>
      </c>
      <c r="AH123">
        <v>4.0613573089554604</v>
      </c>
      <c r="AI123">
        <v>5.0814527245571703</v>
      </c>
      <c r="AJ123">
        <v>7.3092778442997997</v>
      </c>
      <c r="AK123">
        <v>11.6974564398186</v>
      </c>
      <c r="AL123">
        <v>17.874462038247</v>
      </c>
      <c r="AM123">
        <v>23.4347150101895</v>
      </c>
      <c r="AN123">
        <v>29.3371820908439</v>
      </c>
      <c r="AO123">
        <v>34.873726728878403</v>
      </c>
      <c r="AP123">
        <v>38.224638230158703</v>
      </c>
      <c r="AQ123">
        <v>42.266921416081601</v>
      </c>
      <c r="AR123">
        <v>45.190127404753802</v>
      </c>
      <c r="AS123">
        <v>49.974442458771101</v>
      </c>
      <c r="AT123">
        <v>53.876131787593501</v>
      </c>
      <c r="AU123">
        <v>58.770157938580603</v>
      </c>
      <c r="AV123">
        <v>65.601633486095295</v>
      </c>
      <c r="AW123">
        <v>74.037084823962303</v>
      </c>
      <c r="AX123">
        <v>82.528208449911006</v>
      </c>
      <c r="AY123">
        <v>89.830463557426597</v>
      </c>
      <c r="AZ123">
        <v>100</v>
      </c>
      <c r="BA123">
        <v>113.54680952549</v>
      </c>
      <c r="BB123">
        <v>126.782399032694</v>
      </c>
      <c r="BC123">
        <v>139.220050529692</v>
      </c>
      <c r="BD123">
        <v>147.28950704927601</v>
      </c>
      <c r="BE123">
        <v>156.96923148591699</v>
      </c>
      <c r="BF123">
        <v>170.179472645365</v>
      </c>
      <c r="BG123">
        <v>181.97281801809501</v>
      </c>
      <c r="BH123">
        <v>194.08385118589601</v>
      </c>
      <c r="BI123">
        <v>203.136138905103</v>
      </c>
      <c r="BJ123">
        <v>216.44120529320301</v>
      </c>
      <c r="BK123">
        <v>227.24863662095001</v>
      </c>
      <c r="BL123">
        <v>234.48083151398001</v>
      </c>
      <c r="BM123">
        <v>242.60369782533601</v>
      </c>
      <c r="BN123">
        <v>260.61935312289899</v>
      </c>
      <c r="BO123">
        <v>293.97289769099802</v>
      </c>
      <c r="BP123">
        <v>327.03349820648901</v>
      </c>
      <c r="BQ123">
        <v>342.99894994445998</v>
      </c>
    </row>
    <row r="124" spans="1:69" x14ac:dyDescent="0.35">
      <c r="A124" t="s">
        <v>429</v>
      </c>
      <c r="B124" t="s">
        <v>430</v>
      </c>
      <c r="C124" t="s">
        <v>44</v>
      </c>
      <c r="D124" t="s">
        <v>45</v>
      </c>
      <c r="U124">
        <v>13.7533797263638</v>
      </c>
      <c r="V124">
        <v>15.4579507225863</v>
      </c>
      <c r="W124">
        <v>15.527304771981999</v>
      </c>
      <c r="X124">
        <v>15.878894405318301</v>
      </c>
      <c r="Y124">
        <v>16.932876708318101</v>
      </c>
      <c r="Z124">
        <v>17.9697419924454</v>
      </c>
      <c r="AA124">
        <v>19.125577622144998</v>
      </c>
      <c r="AB124">
        <v>21.177779959381201</v>
      </c>
      <c r="AC124">
        <v>21.705438013938199</v>
      </c>
      <c r="AD124">
        <v>23.0207810265542</v>
      </c>
      <c r="AE124">
        <v>24.808184745986001</v>
      </c>
      <c r="AF124">
        <v>24.744848641957599</v>
      </c>
      <c r="AG124">
        <v>25.059095877351201</v>
      </c>
      <c r="AH124">
        <v>28.9776665271139</v>
      </c>
      <c r="AI124">
        <v>33.078374421645499</v>
      </c>
      <c r="AJ124">
        <v>34.876269066430702</v>
      </c>
      <c r="AK124">
        <v>37.226469636660603</v>
      </c>
      <c r="AL124">
        <v>38.3317157843994</v>
      </c>
      <c r="AM124">
        <v>40.961935491828299</v>
      </c>
      <c r="AN124">
        <v>41.733900658976403</v>
      </c>
      <c r="AO124">
        <v>42.588012733430801</v>
      </c>
      <c r="AP124">
        <v>43.118471771845698</v>
      </c>
      <c r="AQ124">
        <v>45.707478444346499</v>
      </c>
      <c r="AR124">
        <v>45.536894191370102</v>
      </c>
      <c r="AS124">
        <v>45.3484308397422</v>
      </c>
      <c r="AT124">
        <v>45.6993866097731</v>
      </c>
      <c r="AU124">
        <v>46.121881886015103</v>
      </c>
      <c r="AV124">
        <v>47.112240038515203</v>
      </c>
      <c r="AW124">
        <v>48.570401322658398</v>
      </c>
      <c r="AX124">
        <v>49.544953944191803</v>
      </c>
      <c r="AY124">
        <v>54.821219808344502</v>
      </c>
      <c r="AZ124">
        <v>57.589098447702902</v>
      </c>
      <c r="BA124">
        <v>71.194341219470999</v>
      </c>
      <c r="BB124">
        <v>73.445219005941297</v>
      </c>
      <c r="BC124">
        <v>79.377724326587696</v>
      </c>
      <c r="BD124">
        <v>84.069353421135403</v>
      </c>
      <c r="BE124">
        <v>87.942273194888699</v>
      </c>
      <c r="BF124">
        <v>93.345115699810293</v>
      </c>
      <c r="BG124">
        <v>96.561156966071195</v>
      </c>
      <c r="BH124">
        <v>98.656294713497005</v>
      </c>
      <c r="BI124">
        <v>100</v>
      </c>
      <c r="BJ124">
        <v>101.783550109713</v>
      </c>
      <c r="BK124">
        <v>104.097137844424</v>
      </c>
      <c r="BL124">
        <v>104.976087916437</v>
      </c>
      <c r="BM124">
        <v>104.232239985791</v>
      </c>
      <c r="BN124">
        <v>106.529106159348</v>
      </c>
      <c r="BO124">
        <v>109.315985557182</v>
      </c>
      <c r="BP124">
        <v>111.314189866576</v>
      </c>
      <c r="BQ124">
        <v>113.423706216184</v>
      </c>
    </row>
    <row r="125" spans="1:69" x14ac:dyDescent="0.35">
      <c r="A125" t="s">
        <v>431</v>
      </c>
      <c r="B125" t="s">
        <v>432</v>
      </c>
      <c r="C125" t="s">
        <v>44</v>
      </c>
      <c r="D125" t="s">
        <v>45</v>
      </c>
      <c r="E125">
        <v>23.2336484033498</v>
      </c>
      <c r="F125">
        <v>25.042554659961699</v>
      </c>
      <c r="G125">
        <v>26.0942361683196</v>
      </c>
      <c r="H125">
        <v>27.5321509785954</v>
      </c>
      <c r="I125">
        <v>28.999258327664201</v>
      </c>
      <c r="J125">
        <v>30.488908841560399</v>
      </c>
      <c r="K125">
        <v>32.004472604438902</v>
      </c>
      <c r="L125">
        <v>33.7632432158466</v>
      </c>
      <c r="M125">
        <v>35.424010955368502</v>
      </c>
      <c r="N125">
        <v>36.994498598216502</v>
      </c>
      <c r="O125">
        <v>43.430221746977303</v>
      </c>
      <c r="P125">
        <v>45.641407183262103</v>
      </c>
      <c r="Q125">
        <v>48.1993440748615</v>
      </c>
      <c r="R125">
        <v>54.323261686359203</v>
      </c>
      <c r="S125">
        <v>65.627959835202205</v>
      </c>
      <c r="T125">
        <v>70.338367835132303</v>
      </c>
      <c r="U125">
        <v>75.970984487306396</v>
      </c>
      <c r="V125">
        <v>81.098347238519395</v>
      </c>
      <c r="W125">
        <v>84.831919122785095</v>
      </c>
      <c r="X125">
        <v>87.166180532875202</v>
      </c>
      <c r="Y125">
        <v>91.906263393319705</v>
      </c>
      <c r="Z125">
        <v>94.532633934454097</v>
      </c>
      <c r="AA125">
        <v>96.195957423059198</v>
      </c>
      <c r="AB125">
        <v>97.081682262730894</v>
      </c>
      <c r="AC125">
        <v>98.469567711232799</v>
      </c>
      <c r="AD125">
        <v>99.710895365393995</v>
      </c>
      <c r="AE125">
        <v>101.318261780998</v>
      </c>
      <c r="AF125">
        <v>101.152316977423</v>
      </c>
      <c r="AG125">
        <v>101.76913296575</v>
      </c>
      <c r="AH125">
        <v>103.874777285196</v>
      </c>
      <c r="AI125">
        <v>106.538546373752</v>
      </c>
      <c r="AJ125">
        <v>109.633034081207</v>
      </c>
      <c r="AK125">
        <v>111.471875623676</v>
      </c>
      <c r="AL125">
        <v>112.060904877745</v>
      </c>
      <c r="AM125">
        <v>112.27024431808201</v>
      </c>
      <c r="AN125">
        <v>111.68255563821999</v>
      </c>
      <c r="AO125">
        <v>111.184702286724</v>
      </c>
      <c r="AP125">
        <v>111.74558554105199</v>
      </c>
      <c r="AQ125">
        <v>111.715771542814</v>
      </c>
      <c r="AR125">
        <v>110.329321454911</v>
      </c>
      <c r="AS125">
        <v>108.85503476482801</v>
      </c>
      <c r="AT125">
        <v>107.67408842896999</v>
      </c>
      <c r="AU125">
        <v>106.176364884669</v>
      </c>
      <c r="AV125">
        <v>104.46936352972401</v>
      </c>
      <c r="AW125">
        <v>103.294327230631</v>
      </c>
      <c r="AX125">
        <v>102.06097470059299</v>
      </c>
      <c r="AY125">
        <v>101.181190330486</v>
      </c>
      <c r="AZ125">
        <v>100.467616514456</v>
      </c>
      <c r="BA125">
        <v>99.551823759896607</v>
      </c>
      <c r="BB125">
        <v>98.984811490046297</v>
      </c>
      <c r="BC125">
        <v>97.1231626161631</v>
      </c>
      <c r="BD125">
        <v>95.547746977077296</v>
      </c>
      <c r="BE125">
        <v>94.8253170364396</v>
      </c>
      <c r="BF125">
        <v>94.489279767636205</v>
      </c>
      <c r="BG125">
        <v>96.082647565939595</v>
      </c>
      <c r="BH125">
        <v>98.111239536654494</v>
      </c>
      <c r="BI125">
        <v>98.5232521694806</v>
      </c>
      <c r="BJ125">
        <v>98.450000620368499</v>
      </c>
      <c r="BK125">
        <v>98.449766795257105</v>
      </c>
      <c r="BL125">
        <v>99.074729031477901</v>
      </c>
      <c r="BM125">
        <v>100</v>
      </c>
      <c r="BN125">
        <v>99.796164178171296</v>
      </c>
      <c r="BO125">
        <v>100.19439974218901</v>
      </c>
      <c r="BP125">
        <v>104.270506798433</v>
      </c>
      <c r="BQ125">
        <v>107.26704298371899</v>
      </c>
    </row>
    <row r="126" spans="1:69" x14ac:dyDescent="0.35">
      <c r="A126" t="s">
        <v>433</v>
      </c>
      <c r="B126" t="s">
        <v>434</v>
      </c>
      <c r="C126" t="s">
        <v>44</v>
      </c>
      <c r="D126" t="s">
        <v>45</v>
      </c>
      <c r="AI126">
        <v>1.38850772086452E-3</v>
      </c>
      <c r="AJ126">
        <v>2.7264251092000299E-3</v>
      </c>
      <c r="AK126">
        <v>4.2865301493452197E-2</v>
      </c>
      <c r="AL126">
        <v>0.57587888950997301</v>
      </c>
      <c r="AM126">
        <v>9.4831521011532498</v>
      </c>
      <c r="AN126">
        <v>24.740469724569699</v>
      </c>
      <c r="AO126">
        <v>34.364421191350502</v>
      </c>
      <c r="AP126">
        <v>39.909371403840701</v>
      </c>
      <c r="AQ126">
        <v>42.169377136381897</v>
      </c>
      <c r="AR126">
        <v>47.7695297190063</v>
      </c>
      <c r="AS126">
        <v>56.094040325406901</v>
      </c>
      <c r="AT126">
        <v>61.791193745134699</v>
      </c>
      <c r="AU126">
        <v>65.377075190231906</v>
      </c>
      <c r="AV126">
        <v>73.051379275201</v>
      </c>
      <c r="AW126">
        <v>84.835755294426093</v>
      </c>
      <c r="AX126">
        <v>100</v>
      </c>
      <c r="AY126">
        <v>121.551708909558</v>
      </c>
      <c r="AZ126">
        <v>140.42516101599901</v>
      </c>
      <c r="BA126">
        <v>169.825328511078</v>
      </c>
      <c r="BB126">
        <v>177.791979148786</v>
      </c>
      <c r="BC126">
        <v>212.536595121202</v>
      </c>
      <c r="BD126">
        <v>256.19789915592901</v>
      </c>
      <c r="BE126">
        <v>268.45842847350002</v>
      </c>
      <c r="BF126">
        <v>293.95951323638502</v>
      </c>
      <c r="BG126">
        <v>310.92462085114198</v>
      </c>
      <c r="BH126">
        <v>316.59448639001698</v>
      </c>
      <c r="BI126">
        <v>359.77301525343597</v>
      </c>
      <c r="BJ126">
        <v>400.107548107105</v>
      </c>
      <c r="BK126">
        <v>436.93987255277</v>
      </c>
      <c r="BL126">
        <v>470.29274370978902</v>
      </c>
      <c r="BM126">
        <v>490.09610470773703</v>
      </c>
      <c r="BN126">
        <v>558.36685993594699</v>
      </c>
      <c r="BO126">
        <v>668.75044066024896</v>
      </c>
      <c r="BP126">
        <v>732.43050864756003</v>
      </c>
      <c r="BQ126">
        <v>791.388324794656</v>
      </c>
    </row>
    <row r="127" spans="1:69" x14ac:dyDescent="0.35">
      <c r="A127" t="s">
        <v>435</v>
      </c>
      <c r="B127" t="s">
        <v>436</v>
      </c>
      <c r="C127" t="s">
        <v>44</v>
      </c>
      <c r="D127" t="s">
        <v>45</v>
      </c>
      <c r="E127">
        <v>0.89127695027093201</v>
      </c>
      <c r="F127">
        <v>0.96848093405685498</v>
      </c>
      <c r="G127">
        <v>0.96865824486707697</v>
      </c>
      <c r="H127">
        <v>0.95047346226406604</v>
      </c>
      <c r="I127">
        <v>0.97604813736965701</v>
      </c>
      <c r="J127">
        <v>0.95601988532997895</v>
      </c>
      <c r="K127">
        <v>0.97240404769150601</v>
      </c>
      <c r="L127">
        <v>0.99574961292960396</v>
      </c>
      <c r="M127">
        <v>1.0124666641853799</v>
      </c>
      <c r="N127">
        <v>1.0106455740812099</v>
      </c>
      <c r="O127">
        <v>1.1654326249011</v>
      </c>
      <c r="P127">
        <v>1.05798955082352</v>
      </c>
      <c r="Q127">
        <v>1.0707409260148799</v>
      </c>
      <c r="R127">
        <v>1.17999763277938</v>
      </c>
      <c r="S127">
        <v>1.36937866490822</v>
      </c>
      <c r="T127">
        <v>1.53144611739115</v>
      </c>
      <c r="U127">
        <v>1.8209839523328799</v>
      </c>
      <c r="V127">
        <v>2.1287269737822099</v>
      </c>
      <c r="W127">
        <v>2.1943129570808999</v>
      </c>
      <c r="X127">
        <v>2.31804245437108</v>
      </c>
      <c r="Y127">
        <v>2.5394321995132301</v>
      </c>
      <c r="Z127">
        <v>2.8150387382927402</v>
      </c>
      <c r="AA127">
        <v>3.1413736171490001</v>
      </c>
      <c r="AB127">
        <v>3.5132506035855702</v>
      </c>
      <c r="AC127">
        <v>3.8712761346337001</v>
      </c>
      <c r="AD127">
        <v>4.1928159179363496</v>
      </c>
      <c r="AE127">
        <v>4.5580824513907299</v>
      </c>
      <c r="AF127">
        <v>4.8043078813565803</v>
      </c>
      <c r="AG127">
        <v>5.1144559473765696</v>
      </c>
      <c r="AH127">
        <v>5.61408762823004</v>
      </c>
      <c r="AI127">
        <v>6.2112692864993004</v>
      </c>
      <c r="AJ127">
        <v>6.9896631867527601</v>
      </c>
      <c r="AK127">
        <v>8.3105162007582294</v>
      </c>
      <c r="AL127">
        <v>10.4461928447269</v>
      </c>
      <c r="AM127">
        <v>12.2237603486621</v>
      </c>
      <c r="AN127">
        <v>13.595397157023401</v>
      </c>
      <c r="AO127">
        <v>19.303937731251199</v>
      </c>
      <c r="AP127">
        <v>21.511384771381401</v>
      </c>
      <c r="AQ127">
        <v>23.002425469539901</v>
      </c>
      <c r="AR127">
        <v>23.967133173538802</v>
      </c>
      <c r="AS127">
        <v>25.424298557704098</v>
      </c>
      <c r="AT127">
        <v>25.824253358691799</v>
      </c>
      <c r="AU127">
        <v>26.0652467258036</v>
      </c>
      <c r="AV127">
        <v>27.680591711922499</v>
      </c>
      <c r="AW127">
        <v>29.653343624732599</v>
      </c>
      <c r="AX127">
        <v>31.106253592787301</v>
      </c>
      <c r="AY127">
        <v>38.425596512567502</v>
      </c>
      <c r="AZ127">
        <v>41.549399846285098</v>
      </c>
      <c r="BA127">
        <v>47.844622113596898</v>
      </c>
      <c r="BB127">
        <v>61.096059246526401</v>
      </c>
      <c r="BC127">
        <v>62.097545634652803</v>
      </c>
      <c r="BD127">
        <v>68.347671655113103</v>
      </c>
      <c r="BE127">
        <v>74.856401434069994</v>
      </c>
      <c r="BF127">
        <v>80.349036475131598</v>
      </c>
      <c r="BG127">
        <v>86.483711042547696</v>
      </c>
      <c r="BH127">
        <v>94.473642463645007</v>
      </c>
      <c r="BI127">
        <v>100</v>
      </c>
      <c r="BJ127">
        <v>107.581934028202</v>
      </c>
      <c r="BK127">
        <v>112.116543116457</v>
      </c>
      <c r="BL127">
        <v>116.90978795575499</v>
      </c>
      <c r="BM127">
        <v>122.695481308957</v>
      </c>
      <c r="BN127">
        <v>128.009112870216</v>
      </c>
      <c r="BO127">
        <v>136.914776561639</v>
      </c>
      <c r="BP127">
        <v>145.277260148577</v>
      </c>
      <c r="BQ127">
        <v>154.451762414375</v>
      </c>
    </row>
    <row r="128" spans="1:69" x14ac:dyDescent="0.35">
      <c r="A128" t="s">
        <v>437</v>
      </c>
      <c r="B128" t="s">
        <v>438</v>
      </c>
      <c r="C128" t="s">
        <v>44</v>
      </c>
      <c r="D128" t="s">
        <v>45</v>
      </c>
      <c r="AF128">
        <v>8.6530640415413591E-3</v>
      </c>
      <c r="AG128">
        <v>8.4906195103778004E-3</v>
      </c>
      <c r="AH128">
        <v>9.0837767952496803E-3</v>
      </c>
      <c r="AI128">
        <v>9.8082714736236302E-3</v>
      </c>
      <c r="AJ128">
        <v>2.3027033283005999E-2</v>
      </c>
      <c r="AK128">
        <v>0.21417741235742399</v>
      </c>
      <c r="AL128">
        <v>1.82999168690213</v>
      </c>
      <c r="AM128">
        <v>5.1399878680856803</v>
      </c>
      <c r="AN128">
        <v>7.3003807554773701</v>
      </c>
      <c r="AO128">
        <v>9.8805476027306707</v>
      </c>
      <c r="AP128">
        <v>11.7884367254624</v>
      </c>
      <c r="AQ128">
        <v>12.858532809972401</v>
      </c>
      <c r="AR128">
        <v>17.6900545659648</v>
      </c>
      <c r="AS128">
        <v>22.494980847603198</v>
      </c>
      <c r="AT128">
        <v>24.1445319791647</v>
      </c>
      <c r="AU128">
        <v>24.633530121116401</v>
      </c>
      <c r="AV128">
        <v>25.6126051544835</v>
      </c>
      <c r="AW128">
        <v>26.921074977226901</v>
      </c>
      <c r="AX128">
        <v>28.840176723256999</v>
      </c>
      <c r="AY128">
        <v>31.548735892416399</v>
      </c>
      <c r="AZ128">
        <v>36.2421000624472</v>
      </c>
      <c r="BA128">
        <v>44.293640812359001</v>
      </c>
      <c r="BB128">
        <v>46.081023810491303</v>
      </c>
      <c r="BC128">
        <v>50.7047492907868</v>
      </c>
      <c r="BD128">
        <v>62.104111037010298</v>
      </c>
      <c r="BE128">
        <v>67.480039639670196</v>
      </c>
      <c r="BF128">
        <v>69.622657852505895</v>
      </c>
      <c r="BG128">
        <v>75.481561465478194</v>
      </c>
      <c r="BH128">
        <v>78.068531588570394</v>
      </c>
      <c r="BI128">
        <v>82.7921182674162</v>
      </c>
      <c r="BJ128">
        <v>88.030496352951701</v>
      </c>
      <c r="BK128">
        <v>91.0652993999675</v>
      </c>
      <c r="BL128">
        <v>100</v>
      </c>
      <c r="BM128">
        <v>105.340185535087</v>
      </c>
      <c r="BN128">
        <v>122.187028540063</v>
      </c>
      <c r="BO128">
        <v>146.20568004725399</v>
      </c>
      <c r="BP128">
        <v>175.24095692674501</v>
      </c>
      <c r="BQ128">
        <v>183.547490659315</v>
      </c>
    </row>
    <row r="129" spans="1:69" x14ac:dyDescent="0.35">
      <c r="A129" t="s">
        <v>439</v>
      </c>
      <c r="B129" t="s">
        <v>440</v>
      </c>
      <c r="C129" t="s">
        <v>44</v>
      </c>
      <c r="D129" t="s">
        <v>45</v>
      </c>
      <c r="T129">
        <v>5.5151566966453999E-2</v>
      </c>
      <c r="U129">
        <v>5.4490574404690503E-2</v>
      </c>
      <c r="V129">
        <v>6.2991906553651597E-2</v>
      </c>
      <c r="W129">
        <v>6.2007405836101301E-2</v>
      </c>
      <c r="X129">
        <v>7.0503218010041099E-2</v>
      </c>
      <c r="Y129">
        <v>7.4739771844302597E-2</v>
      </c>
      <c r="Z129">
        <v>7.5650783313294098E-2</v>
      </c>
      <c r="AA129">
        <v>7.2982602161555596E-2</v>
      </c>
      <c r="AB129">
        <v>8.7806298219977305E-2</v>
      </c>
      <c r="AC129">
        <v>0.14517638639479</v>
      </c>
      <c r="AD129">
        <v>0.131617706294057</v>
      </c>
      <c r="AE129">
        <v>0.33863970501159002</v>
      </c>
      <c r="AF129">
        <v>0.60816862659966298</v>
      </c>
      <c r="AG129">
        <v>1.07415785663532</v>
      </c>
      <c r="AH129">
        <v>1.27844546656754</v>
      </c>
      <c r="AI129">
        <v>3.1402438385510898</v>
      </c>
      <c r="AJ129">
        <v>6.5141232810835596</v>
      </c>
      <c r="AK129">
        <v>11.4271887442123</v>
      </c>
      <c r="AL129">
        <v>23.699989455682999</v>
      </c>
      <c r="AM129">
        <v>37.9117576673857</v>
      </c>
      <c r="AN129">
        <v>40.946283053265198</v>
      </c>
      <c r="AO129">
        <v>42.187979902778501</v>
      </c>
      <c r="AP129">
        <v>44.721400088103202</v>
      </c>
      <c r="AQ129">
        <v>49.3535252431911</v>
      </c>
      <c r="AR129">
        <v>49.976145767316602</v>
      </c>
      <c r="AS129">
        <v>48.360997888481997</v>
      </c>
      <c r="AT129">
        <v>51.454980652030201</v>
      </c>
      <c r="AU129">
        <v>52.4805184899949</v>
      </c>
      <c r="AV129">
        <v>54.197990267104103</v>
      </c>
      <c r="AW129">
        <v>58.264355607195398</v>
      </c>
      <c r="AX129">
        <v>62.935236867773803</v>
      </c>
      <c r="AY129">
        <v>67.213124641800604</v>
      </c>
      <c r="AZ129">
        <v>72.993621010889996</v>
      </c>
      <c r="BA129">
        <v>81.598424408483993</v>
      </c>
      <c r="BB129">
        <v>82.211341704088994</v>
      </c>
      <c r="BC129">
        <v>87.3618813323056</v>
      </c>
      <c r="BD129">
        <v>91.686964726139607</v>
      </c>
      <c r="BE129">
        <v>94.106066689034094</v>
      </c>
      <c r="BF129">
        <v>96.806012322632299</v>
      </c>
      <c r="BG129">
        <v>100</v>
      </c>
      <c r="BH129">
        <v>103.069359341416</v>
      </c>
      <c r="BI129">
        <v>104.69793232082699</v>
      </c>
      <c r="BJ129">
        <v>106.871992310173</v>
      </c>
      <c r="BK129">
        <v>110.950848404298</v>
      </c>
      <c r="BL129">
        <v>114.049214543649</v>
      </c>
      <c r="BM129">
        <v>113.109128078089</v>
      </c>
      <c r="BN129">
        <v>116.101694776326</v>
      </c>
      <c r="BO129">
        <v>120.152366997974</v>
      </c>
      <c r="BP129">
        <v>121.375046526297</v>
      </c>
      <c r="BQ129">
        <v>124.184227043814</v>
      </c>
    </row>
    <row r="130" spans="1:69" x14ac:dyDescent="0.35">
      <c r="A130" t="s">
        <v>441</v>
      </c>
      <c r="B130" t="s">
        <v>442</v>
      </c>
      <c r="C130" t="s">
        <v>44</v>
      </c>
      <c r="D130" t="s">
        <v>45</v>
      </c>
      <c r="O130">
        <v>8.9066767792612502</v>
      </c>
      <c r="P130">
        <v>9.5402427481320409</v>
      </c>
      <c r="Q130">
        <v>10.038977811286999</v>
      </c>
      <c r="R130">
        <v>11.670842229415699</v>
      </c>
      <c r="S130">
        <v>13.1868451913135</v>
      </c>
      <c r="T130">
        <v>14.434451212676001</v>
      </c>
      <c r="U130">
        <v>15.7583948802686</v>
      </c>
      <c r="V130">
        <v>17.160316900402499</v>
      </c>
      <c r="W130">
        <v>19.1948474103678</v>
      </c>
      <c r="X130">
        <v>20.955866034979699</v>
      </c>
      <c r="Y130">
        <v>20.006745577631602</v>
      </c>
      <c r="Z130">
        <v>19.868791099908499</v>
      </c>
      <c r="AA130">
        <v>21.128176963412201</v>
      </c>
      <c r="AB130">
        <v>24.9641198090861</v>
      </c>
      <c r="AC130">
        <v>24.9591751002866</v>
      </c>
      <c r="AD130">
        <v>27.4599190971635</v>
      </c>
      <c r="AE130">
        <v>29.263634542231401</v>
      </c>
      <c r="AF130">
        <v>31.3598986301729</v>
      </c>
      <c r="AG130">
        <v>29.825318391703899</v>
      </c>
      <c r="AH130">
        <v>31.2604979049995</v>
      </c>
      <c r="AI130">
        <v>32.829030089416101</v>
      </c>
      <c r="AJ130">
        <v>39.366254458729898</v>
      </c>
      <c r="AK130">
        <v>50.215875921273501</v>
      </c>
      <c r="AL130">
        <v>52.048348431461697</v>
      </c>
      <c r="AM130">
        <v>53.9586968723194</v>
      </c>
      <c r="AN130">
        <v>52.985102828160898</v>
      </c>
      <c r="AO130">
        <v>59.630430162288299</v>
      </c>
      <c r="AP130">
        <v>61.188464140826497</v>
      </c>
      <c r="AQ130">
        <v>64.641044518004406</v>
      </c>
      <c r="AR130">
        <v>67.619216881065199</v>
      </c>
      <c r="AS130">
        <v>68.294953187445202</v>
      </c>
      <c r="AT130">
        <v>68.515675692784896</v>
      </c>
      <c r="AU130">
        <v>74.004930764343797</v>
      </c>
      <c r="AV130">
        <v>80.991597318400096</v>
      </c>
      <c r="AW130">
        <v>77.827916450372598</v>
      </c>
      <c r="AX130">
        <v>80.967310255345396</v>
      </c>
      <c r="AY130">
        <v>76.565506431598394</v>
      </c>
      <c r="AZ130">
        <v>82.166066636021895</v>
      </c>
      <c r="BA130">
        <v>89.974132722388504</v>
      </c>
      <c r="BB130">
        <v>91.772233336294804</v>
      </c>
      <c r="BC130">
        <v>90.984661697826198</v>
      </c>
      <c r="BD130">
        <v>92.803162968184196</v>
      </c>
      <c r="BE130">
        <v>92.300103000780695</v>
      </c>
      <c r="BF130">
        <v>89.550259165057795</v>
      </c>
      <c r="BG130">
        <v>94.031635139584495</v>
      </c>
      <c r="BH130">
        <v>96.983532606731899</v>
      </c>
      <c r="BI130">
        <v>98.648369785852495</v>
      </c>
      <c r="BJ130">
        <v>99.553036670095807</v>
      </c>
      <c r="BK130">
        <v>103.39791066275301</v>
      </c>
      <c r="BL130">
        <v>100</v>
      </c>
      <c r="BM130">
        <v>104.367031156534</v>
      </c>
      <c r="BN130">
        <v>113.821356396534</v>
      </c>
      <c r="BO130">
        <v>111.591969035397</v>
      </c>
      <c r="BP130">
        <v>121.304435446105</v>
      </c>
      <c r="BQ130">
        <v>123.75218188000299</v>
      </c>
    </row>
    <row r="131" spans="1:69" x14ac:dyDescent="0.35">
      <c r="A131" t="s">
        <v>443</v>
      </c>
      <c r="B131" t="s">
        <v>444</v>
      </c>
      <c r="C131" t="s">
        <v>44</v>
      </c>
      <c r="D131" t="s">
        <v>45</v>
      </c>
      <c r="V131">
        <v>27.278506879796598</v>
      </c>
      <c r="W131">
        <v>29.164845730268301</v>
      </c>
      <c r="X131">
        <v>32.263763936556899</v>
      </c>
      <c r="Y131">
        <v>34.616176938779297</v>
      </c>
      <c r="Z131">
        <v>40.278110764804602</v>
      </c>
      <c r="AA131">
        <v>42.600880410858402</v>
      </c>
      <c r="AB131">
        <v>42.518172095636899</v>
      </c>
      <c r="AC131">
        <v>44.328815478370899</v>
      </c>
      <c r="AD131">
        <v>45.974261040295701</v>
      </c>
      <c r="AE131">
        <v>48.823179421898097</v>
      </c>
      <c r="AF131">
        <v>51.804428283877698</v>
      </c>
      <c r="AG131">
        <v>55.436398007347599</v>
      </c>
      <c r="AH131">
        <v>58.590139543271903</v>
      </c>
      <c r="AI131">
        <v>63.044763286581798</v>
      </c>
      <c r="AJ131">
        <v>65.213010623151902</v>
      </c>
      <c r="AK131">
        <v>68.667548945466805</v>
      </c>
      <c r="AL131">
        <v>70.034617048896607</v>
      </c>
      <c r="AM131">
        <v>74.427270604716298</v>
      </c>
      <c r="AN131">
        <v>75.010413066404297</v>
      </c>
      <c r="AO131">
        <v>75.494842253332394</v>
      </c>
      <c r="AP131">
        <v>79.205530560737401</v>
      </c>
      <c r="AQ131">
        <v>81.423429242050702</v>
      </c>
      <c r="AR131">
        <v>83.687017833024299</v>
      </c>
      <c r="AS131">
        <v>78.873864503155104</v>
      </c>
      <c r="AT131">
        <v>81.502905406295696</v>
      </c>
      <c r="AU131">
        <v>84.335963395770193</v>
      </c>
      <c r="AV131">
        <v>85.743860361274599</v>
      </c>
      <c r="AW131">
        <v>89.035695466343995</v>
      </c>
      <c r="AX131">
        <v>87.589964310698505</v>
      </c>
      <c r="AY131">
        <v>100</v>
      </c>
      <c r="AZ131">
        <v>106.324377131692</v>
      </c>
      <c r="BA131">
        <v>107.765620028125</v>
      </c>
      <c r="BB131">
        <v>111.07368286825501</v>
      </c>
      <c r="BC131">
        <v>111.77183562809</v>
      </c>
      <c r="BD131">
        <v>118.09773425197901</v>
      </c>
      <c r="BE131">
        <v>117.33784474625899</v>
      </c>
      <c r="BF131">
        <v>117.706173233371</v>
      </c>
      <c r="BG131">
        <v>119.119773131673</v>
      </c>
      <c r="BH131">
        <v>118.93366957194</v>
      </c>
      <c r="BI131">
        <v>120.36244974585099</v>
      </c>
      <c r="BJ131">
        <v>126.08029122910899</v>
      </c>
      <c r="BK131">
        <v>125.89243176286099</v>
      </c>
      <c r="BL131">
        <v>125.855598098203</v>
      </c>
      <c r="BM131">
        <v>118.557689441734</v>
      </c>
      <c r="BN131">
        <v>114.74247928648499</v>
      </c>
      <c r="BO131">
        <v>118.71058321147601</v>
      </c>
      <c r="BP131">
        <v>122.673138768982</v>
      </c>
      <c r="BQ131">
        <v>122.39811985499399</v>
      </c>
    </row>
    <row r="132" spans="1:69" x14ac:dyDescent="0.35">
      <c r="A132" t="s">
        <v>445</v>
      </c>
      <c r="B132" t="s">
        <v>446</v>
      </c>
      <c r="C132" t="s">
        <v>44</v>
      </c>
      <c r="D132" t="s">
        <v>45</v>
      </c>
      <c r="E132">
        <v>0.859646165647865</v>
      </c>
      <c r="F132">
        <v>0.97052087086314298</v>
      </c>
      <c r="G132">
        <v>1.1329120390868599</v>
      </c>
      <c r="H132">
        <v>1.4725637377274501</v>
      </c>
      <c r="I132">
        <v>1.9189809710349801</v>
      </c>
      <c r="J132">
        <v>2.00979029431317</v>
      </c>
      <c r="K132">
        <v>2.3011455003442798</v>
      </c>
      <c r="L132">
        <v>2.5993557017231401</v>
      </c>
      <c r="M132">
        <v>2.9601846508944001</v>
      </c>
      <c r="N132">
        <v>3.3773171643784399</v>
      </c>
      <c r="O132">
        <v>3.8786342259027702</v>
      </c>
      <c r="P132">
        <v>4.3133353323388501</v>
      </c>
      <c r="Q132">
        <v>4.9939969528392201</v>
      </c>
      <c r="R132">
        <v>5.6292915034596804</v>
      </c>
      <c r="S132">
        <v>7.35159405436925</v>
      </c>
      <c r="T132">
        <v>9.0926181766125307</v>
      </c>
      <c r="U132">
        <v>11.0236112518099</v>
      </c>
      <c r="V132">
        <v>12.616952650745899</v>
      </c>
      <c r="W132">
        <v>15.3719561791237</v>
      </c>
      <c r="X132">
        <v>18.2211052902686</v>
      </c>
      <c r="Y132">
        <v>22.712789283592699</v>
      </c>
      <c r="Z132">
        <v>26.479883311049001</v>
      </c>
      <c r="AA132">
        <v>28.190032467947901</v>
      </c>
      <c r="AB132">
        <v>29.548872539424099</v>
      </c>
      <c r="AC132">
        <v>30.855316908583202</v>
      </c>
      <c r="AD132">
        <v>32.085035645711301</v>
      </c>
      <c r="AE132">
        <v>33.678757154452498</v>
      </c>
      <c r="AF132">
        <v>35.3058142213346</v>
      </c>
      <c r="AG132">
        <v>37.820756266427402</v>
      </c>
      <c r="AH132">
        <v>40.114632730088097</v>
      </c>
      <c r="AI132">
        <v>44.161182562696297</v>
      </c>
      <c r="AJ132">
        <v>48.197970955725999</v>
      </c>
      <c r="AK132">
        <v>51.946791844710297</v>
      </c>
      <c r="AL132">
        <v>55.195815796851903</v>
      </c>
      <c r="AM132">
        <v>59.699219585152797</v>
      </c>
      <c r="AN132">
        <v>63.892828072859601</v>
      </c>
      <c r="AO132">
        <v>66.519254432801901</v>
      </c>
      <c r="AP132">
        <v>69.182210274928195</v>
      </c>
      <c r="AQ132">
        <v>72.278752858373693</v>
      </c>
      <c r="AR132">
        <v>71.389843176097401</v>
      </c>
      <c r="AS132">
        <v>72.119279611143099</v>
      </c>
      <c r="AT132">
        <v>74.627948137355204</v>
      </c>
      <c r="AU132">
        <v>76.891518019515104</v>
      </c>
      <c r="AV132">
        <v>79.544270364550101</v>
      </c>
      <c r="AW132">
        <v>82.032319917299404</v>
      </c>
      <c r="AX132">
        <v>82.886605720552396</v>
      </c>
      <c r="AY132">
        <v>82.701606453281599</v>
      </c>
      <c r="AZ132">
        <v>84.702320362452397</v>
      </c>
      <c r="BA132">
        <v>87.096263991929504</v>
      </c>
      <c r="BB132">
        <v>90.239258206203203</v>
      </c>
      <c r="BC132">
        <v>92.709555045569303</v>
      </c>
      <c r="BD132">
        <v>93.897965276327994</v>
      </c>
      <c r="BE132">
        <v>95.073387676774999</v>
      </c>
      <c r="BF132">
        <v>96.041751777210493</v>
      </c>
      <c r="BG132">
        <v>96.912751303312604</v>
      </c>
      <c r="BH132">
        <v>100</v>
      </c>
      <c r="BI132">
        <v>101.986038505453</v>
      </c>
      <c r="BJ132">
        <v>104.25296518111099</v>
      </c>
      <c r="BK132">
        <v>104.756453816308</v>
      </c>
      <c r="BL132">
        <v>103.877206387507</v>
      </c>
      <c r="BM132">
        <v>105.501582937275</v>
      </c>
      <c r="BN132">
        <v>108.416519870982</v>
      </c>
      <c r="BO132">
        <v>109.799397055981</v>
      </c>
      <c r="BP132">
        <v>112.065737820634</v>
      </c>
    </row>
    <row r="133" spans="1:69" x14ac:dyDescent="0.35">
      <c r="A133" t="s">
        <v>447</v>
      </c>
      <c r="B133" t="s">
        <v>448</v>
      </c>
      <c r="C133" t="s">
        <v>44</v>
      </c>
      <c r="D133" t="s">
        <v>45</v>
      </c>
      <c r="O133">
        <v>5.3589801705819404</v>
      </c>
      <c r="P133">
        <v>6.7404973630446801</v>
      </c>
      <c r="Q133">
        <v>6.87335966846035</v>
      </c>
      <c r="R133">
        <v>8.0607124868621405</v>
      </c>
      <c r="S133">
        <v>22.021464817962801</v>
      </c>
      <c r="T133">
        <v>22.956467775503601</v>
      </c>
      <c r="U133">
        <v>23.711989804778899</v>
      </c>
      <c r="V133">
        <v>26.019845079540499</v>
      </c>
      <c r="W133">
        <v>25.511540180737299</v>
      </c>
      <c r="X133">
        <v>35.926226614794501</v>
      </c>
      <c r="Y133">
        <v>50.453134613440902</v>
      </c>
      <c r="Z133">
        <v>56.158931748609199</v>
      </c>
      <c r="AA133">
        <v>56.5895127795227</v>
      </c>
      <c r="AB133">
        <v>51.340077184104501</v>
      </c>
      <c r="AC133">
        <v>51.518579037960301</v>
      </c>
      <c r="AD133">
        <v>54.026010293673501</v>
      </c>
      <c r="AE133">
        <v>40.140658487936697</v>
      </c>
      <c r="AF133">
        <v>44.468819321055697</v>
      </c>
      <c r="AG133">
        <v>45.789249838105498</v>
      </c>
      <c r="AH133">
        <v>45.000819780167397</v>
      </c>
      <c r="AI133">
        <v>45.323662196392199</v>
      </c>
      <c r="AJ133">
        <v>45.308684277198402</v>
      </c>
      <c r="AK133">
        <v>46.139648547259199</v>
      </c>
      <c r="AL133">
        <v>42.731579959390103</v>
      </c>
      <c r="AM133">
        <v>40.223032801753803</v>
      </c>
      <c r="AN133">
        <v>42.174053403166099</v>
      </c>
      <c r="AO133">
        <v>48.715349205217201</v>
      </c>
      <c r="AP133">
        <v>46.418247625366099</v>
      </c>
      <c r="AQ133">
        <v>38.454680860705302</v>
      </c>
      <c r="AR133">
        <v>45.4108855137532</v>
      </c>
      <c r="AS133">
        <v>54.729975828614997</v>
      </c>
      <c r="AT133">
        <v>50.505527287145199</v>
      </c>
      <c r="AU133">
        <v>53.1056982093437</v>
      </c>
      <c r="AV133">
        <v>55.718843851173801</v>
      </c>
      <c r="AW133">
        <v>62.054782873621001</v>
      </c>
      <c r="AX133">
        <v>75.564736968532301</v>
      </c>
      <c r="AY133">
        <v>87.788363003741594</v>
      </c>
      <c r="AZ133">
        <v>91.569725773676893</v>
      </c>
      <c r="BA133">
        <v>108.65933125630799</v>
      </c>
      <c r="BB133">
        <v>90.006286468155906</v>
      </c>
      <c r="BC133">
        <v>100</v>
      </c>
      <c r="BD133">
        <v>117.227537244424</v>
      </c>
      <c r="BE133">
        <v>126.004658440589</v>
      </c>
      <c r="BF133">
        <v>126.285677669313</v>
      </c>
      <c r="BG133">
        <v>117.75133894586401</v>
      </c>
      <c r="BH133">
        <v>87.185056963326701</v>
      </c>
      <c r="BI133">
        <v>81.223479507145498</v>
      </c>
      <c r="BJ133">
        <v>94.406761101509801</v>
      </c>
      <c r="BK133">
        <v>105.073941632366</v>
      </c>
      <c r="BL133">
        <v>104.95789156236199</v>
      </c>
      <c r="BM133">
        <v>87.683540820596207</v>
      </c>
      <c r="BN133">
        <v>113.48642696547699</v>
      </c>
      <c r="BO133">
        <v>133.49808064411101</v>
      </c>
      <c r="BP133">
        <v>122.730978946531</v>
      </c>
      <c r="BQ133">
        <v>121.831705828181</v>
      </c>
    </row>
    <row r="134" spans="1:69" x14ac:dyDescent="0.35">
      <c r="A134" t="s">
        <v>449</v>
      </c>
      <c r="B134" t="s">
        <v>450</v>
      </c>
      <c r="C134" t="s">
        <v>44</v>
      </c>
      <c r="D134" t="s">
        <v>45</v>
      </c>
    </row>
    <row r="135" spans="1:69" x14ac:dyDescent="0.35">
      <c r="A135" t="s">
        <v>451</v>
      </c>
      <c r="B135" t="s">
        <v>452</v>
      </c>
      <c r="C135" t="s">
        <v>44</v>
      </c>
      <c r="D135" t="s">
        <v>45</v>
      </c>
      <c r="AC135">
        <v>0.41328372421501602</v>
      </c>
      <c r="AD135">
        <v>0.68115227973285797</v>
      </c>
      <c r="AE135">
        <v>1.0293263922190199</v>
      </c>
      <c r="AF135">
        <v>1.17783468805429</v>
      </c>
      <c r="AG135">
        <v>1.4822949276078501</v>
      </c>
      <c r="AH135">
        <v>2.3015077668871502</v>
      </c>
      <c r="AI135">
        <v>3.17394907934362</v>
      </c>
      <c r="AJ135">
        <v>3.5856661488824</v>
      </c>
      <c r="AK135">
        <v>3.8005852937328801</v>
      </c>
      <c r="AL135">
        <v>4.2255887597903401</v>
      </c>
      <c r="AM135">
        <v>4.5509842580421003</v>
      </c>
      <c r="AN135">
        <v>5.44686209392062</v>
      </c>
      <c r="AO135">
        <v>6.1944554775828804</v>
      </c>
      <c r="AP135">
        <v>7.3932570934403401</v>
      </c>
      <c r="AQ135">
        <v>13.6408889953924</v>
      </c>
      <c r="AR135">
        <v>31.0976756945999</v>
      </c>
      <c r="AS135">
        <v>38.809207844113899</v>
      </c>
      <c r="AT135">
        <v>42.250837038342702</v>
      </c>
      <c r="AU135">
        <v>44.920441279383297</v>
      </c>
      <c r="AV135">
        <v>50.962280988397197</v>
      </c>
      <c r="AW135">
        <v>56.410367221701797</v>
      </c>
      <c r="AX135">
        <v>61.284404862345603</v>
      </c>
      <c r="AY135">
        <v>67.906246843711003</v>
      </c>
      <c r="AZ135">
        <v>72.957307699000097</v>
      </c>
      <c r="BA135">
        <v>79.423842653694393</v>
      </c>
      <c r="BB135">
        <v>77.095077185272004</v>
      </c>
      <c r="BC135">
        <v>84.185180781994006</v>
      </c>
      <c r="BD135">
        <v>92.998289618599301</v>
      </c>
      <c r="BE135">
        <v>100</v>
      </c>
      <c r="BF135">
        <v>106.473972083433</v>
      </c>
      <c r="BG135">
        <v>112.57126710794699</v>
      </c>
      <c r="BH135">
        <v>115.214998820847</v>
      </c>
      <c r="BI135">
        <v>118.69714915300899</v>
      </c>
      <c r="BJ135">
        <v>120.895535208122</v>
      </c>
      <c r="BK135">
        <v>123.216595524512</v>
      </c>
      <c r="BL135">
        <v>124.692020514079</v>
      </c>
      <c r="BM135">
        <v>130.96964543096101</v>
      </c>
      <c r="BN135">
        <v>135.83313559031899</v>
      </c>
      <c r="BO135">
        <v>157.25938094330999</v>
      </c>
      <c r="BP135">
        <v>195.664826956025</v>
      </c>
      <c r="BQ135">
        <v>222.87943938388</v>
      </c>
    </row>
    <row r="136" spans="1:69" x14ac:dyDescent="0.35">
      <c r="A136" t="s">
        <v>453</v>
      </c>
      <c r="B136" t="s">
        <v>454</v>
      </c>
      <c r="C136" t="s">
        <v>44</v>
      </c>
      <c r="D136" t="s">
        <v>45</v>
      </c>
      <c r="AG136">
        <v>7.7726081440764903</v>
      </c>
      <c r="AH136">
        <v>13.446336590847</v>
      </c>
      <c r="AI136">
        <v>15.530767302578001</v>
      </c>
      <c r="AJ136">
        <v>22.932056941875299</v>
      </c>
      <c r="AK136">
        <v>45.2756360039794</v>
      </c>
      <c r="AL136">
        <v>56.478194685757998</v>
      </c>
      <c r="AM136">
        <v>60.925127936150901</v>
      </c>
      <c r="AN136">
        <v>67.431325740425095</v>
      </c>
      <c r="AO136">
        <v>68.603356178358993</v>
      </c>
      <c r="AP136">
        <v>76.524826015717196</v>
      </c>
      <c r="AQ136">
        <v>79.599530977086005</v>
      </c>
      <c r="AR136">
        <v>80.246556135133901</v>
      </c>
      <c r="AS136">
        <v>78.5710215667211</v>
      </c>
      <c r="AT136">
        <v>77.372694416964904</v>
      </c>
      <c r="AU136">
        <v>81.180350107892806</v>
      </c>
      <c r="AV136">
        <v>82.464016414526</v>
      </c>
      <c r="AW136">
        <v>81.445864843463696</v>
      </c>
      <c r="AX136">
        <v>80.5807411199835</v>
      </c>
      <c r="AY136">
        <v>81.290445994406895</v>
      </c>
      <c r="AZ136">
        <v>83.837213661271903</v>
      </c>
      <c r="BA136">
        <v>90.152908985465302</v>
      </c>
      <c r="BB136">
        <v>99.424721874647602</v>
      </c>
      <c r="BC136">
        <v>100</v>
      </c>
      <c r="BD136">
        <v>102.96508062084</v>
      </c>
      <c r="BE136">
        <v>110.673099969758</v>
      </c>
      <c r="BF136">
        <v>113.52675172477301</v>
      </c>
      <c r="BG136">
        <v>113.64627112602</v>
      </c>
      <c r="BH136">
        <v>117.437265765136</v>
      </c>
      <c r="BI136">
        <v>118.46049102731401</v>
      </c>
      <c r="BJ136">
        <v>121.716420650649</v>
      </c>
      <c r="BK136">
        <v>128.438194280971</v>
      </c>
      <c r="BL136">
        <v>133.69751120119</v>
      </c>
      <c r="BM136">
        <v>248.06509284046601</v>
      </c>
      <c r="BN136">
        <v>620.164510241019</v>
      </c>
      <c r="BO136">
        <v>1315.6757774119001</v>
      </c>
      <c r="BP136">
        <v>3985.2832826763201</v>
      </c>
    </row>
    <row r="137" spans="1:69" x14ac:dyDescent="0.35">
      <c r="A137" t="s">
        <v>455</v>
      </c>
      <c r="B137" t="s">
        <v>456</v>
      </c>
      <c r="C137" t="s">
        <v>44</v>
      </c>
      <c r="D137" t="s">
        <v>45</v>
      </c>
      <c r="E137">
        <v>6.3933887882239198</v>
      </c>
      <c r="F137">
        <v>6.02570327227901</v>
      </c>
      <c r="G137">
        <v>6.2024680216958199</v>
      </c>
      <c r="H137">
        <v>6.3290292263119996</v>
      </c>
      <c r="I137">
        <v>6.58104613790365</v>
      </c>
      <c r="J137">
        <v>6.5763620623366599</v>
      </c>
      <c r="K137">
        <v>6.5108309245608904</v>
      </c>
      <c r="L137">
        <v>6.51267909118675</v>
      </c>
      <c r="M137">
        <v>6.5924225308120201</v>
      </c>
      <c r="N137">
        <v>6.8136173669442099</v>
      </c>
      <c r="O137">
        <v>6.7238092453237899</v>
      </c>
      <c r="P137">
        <v>6.7753051455258602</v>
      </c>
      <c r="Q137">
        <v>7.0117619165984602</v>
      </c>
      <c r="R137">
        <v>7.5413461414501102</v>
      </c>
      <c r="S137">
        <v>9.0593077855913808</v>
      </c>
      <c r="T137">
        <v>11.1308055288887</v>
      </c>
      <c r="U137">
        <v>10.9195123663029</v>
      </c>
      <c r="V137">
        <v>12.1239588432848</v>
      </c>
      <c r="W137">
        <v>12.3270397593382</v>
      </c>
      <c r="X137">
        <v>13.548845539782601</v>
      </c>
      <c r="Y137">
        <v>14.833211642356</v>
      </c>
      <c r="Z137">
        <v>15.011718561256</v>
      </c>
      <c r="AA137">
        <v>15.702649796607099</v>
      </c>
      <c r="AB137">
        <v>15.254833262383499</v>
      </c>
      <c r="AC137">
        <v>16.0583287118735</v>
      </c>
      <c r="AD137">
        <v>16.2486866141519</v>
      </c>
      <c r="AE137">
        <v>16.3255254412156</v>
      </c>
      <c r="AF137">
        <v>19.075896004399699</v>
      </c>
      <c r="AG137">
        <v>20.784705586545101</v>
      </c>
      <c r="AH137">
        <v>21.464384040281001</v>
      </c>
      <c r="AI137">
        <v>21.428466890335599</v>
      </c>
      <c r="AJ137">
        <v>22.616600272646998</v>
      </c>
      <c r="AK137">
        <v>22.376135326060801</v>
      </c>
      <c r="AL137">
        <v>23.959494711583801</v>
      </c>
      <c r="AM137">
        <v>25.239975462619899</v>
      </c>
      <c r="AN137">
        <v>26.883269771418401</v>
      </c>
      <c r="AO137">
        <v>28.352591691908</v>
      </c>
      <c r="AP137">
        <v>25.514830031480901</v>
      </c>
      <c r="AQ137">
        <v>23.8138330423821</v>
      </c>
      <c r="AR137">
        <v>24.032385080403799</v>
      </c>
      <c r="AS137">
        <v>36.964753853438097</v>
      </c>
      <c r="AT137">
        <v>37.230909594269797</v>
      </c>
      <c r="AU137">
        <v>36.712384211932203</v>
      </c>
      <c r="AV137">
        <v>42.407022602943002</v>
      </c>
      <c r="AW137">
        <v>49.556116418090497</v>
      </c>
      <c r="AX137">
        <v>49.798946592230301</v>
      </c>
      <c r="AY137">
        <v>54.348021416325999</v>
      </c>
      <c r="AZ137">
        <v>60.879374857057599</v>
      </c>
      <c r="BA137">
        <v>71.427545714353499</v>
      </c>
      <c r="BB137">
        <v>69.482685685010495</v>
      </c>
      <c r="BC137">
        <v>74.007400740074004</v>
      </c>
      <c r="BD137">
        <v>82.091558721516094</v>
      </c>
      <c r="BE137">
        <v>88.492366573130298</v>
      </c>
      <c r="BF137">
        <v>92.665054331089095</v>
      </c>
      <c r="BG137">
        <v>93.422981572921003</v>
      </c>
      <c r="BH137">
        <v>93.481570324923794</v>
      </c>
      <c r="BI137">
        <v>100</v>
      </c>
      <c r="BJ137">
        <v>97.382065847006103</v>
      </c>
      <c r="BK137">
        <v>97.177687381259005</v>
      </c>
      <c r="BL137">
        <v>96.633077738825506</v>
      </c>
      <c r="BM137">
        <v>95.298959641385295</v>
      </c>
      <c r="BN137">
        <v>100.40152900828799</v>
      </c>
      <c r="BO137">
        <v>109.102534890314</v>
      </c>
      <c r="BP137">
        <v>114.352696014587</v>
      </c>
      <c r="BQ137">
        <v>118.071091225454</v>
      </c>
    </row>
    <row r="138" spans="1:69" x14ac:dyDescent="0.35">
      <c r="A138" t="s">
        <v>457</v>
      </c>
      <c r="B138" t="s">
        <v>458</v>
      </c>
      <c r="C138" t="s">
        <v>44</v>
      </c>
      <c r="D138" t="s">
        <v>45</v>
      </c>
      <c r="E138">
        <v>2.2717084389985098</v>
      </c>
      <c r="F138">
        <v>2.2846546642871601</v>
      </c>
      <c r="G138">
        <v>2.4067604047557101</v>
      </c>
      <c r="H138">
        <v>2.5666015587137898</v>
      </c>
      <c r="I138">
        <v>2.65954972278471</v>
      </c>
      <c r="J138">
        <v>2.7926004294047</v>
      </c>
      <c r="K138">
        <v>3.0168289602707299</v>
      </c>
      <c r="L138">
        <v>3.2019169010697799</v>
      </c>
      <c r="M138">
        <v>3.37749326186196</v>
      </c>
      <c r="N138">
        <v>3.39796880846909</v>
      </c>
      <c r="O138">
        <v>3.4007551568194501</v>
      </c>
      <c r="P138">
        <v>4.0946350135087997</v>
      </c>
      <c r="Q138">
        <v>4.1482398700251402</v>
      </c>
      <c r="R138">
        <v>5.0824323103037203</v>
      </c>
      <c r="S138">
        <v>7.1905986109909401</v>
      </c>
      <c r="T138">
        <v>6.7284606563010296</v>
      </c>
      <c r="U138">
        <v>7.1081304543095403</v>
      </c>
      <c r="V138">
        <v>7.6691733020851096</v>
      </c>
      <c r="W138">
        <v>7.3272108396795099</v>
      </c>
      <c r="X138">
        <v>9.2766237966045004</v>
      </c>
      <c r="Y138">
        <v>12.356663923554899</v>
      </c>
      <c r="Z138">
        <v>13.581205615456</v>
      </c>
      <c r="AA138">
        <v>12.261119658389999</v>
      </c>
      <c r="AB138">
        <v>12.3635270526492</v>
      </c>
      <c r="AC138">
        <v>11.559394703112901</v>
      </c>
      <c r="AD138">
        <v>11.414604824065799</v>
      </c>
      <c r="AE138">
        <v>10.519930265729901</v>
      </c>
      <c r="AF138">
        <v>12.719221599995601</v>
      </c>
      <c r="AG138">
        <v>10.458346055751701</v>
      </c>
      <c r="AH138">
        <v>10.568980537749001</v>
      </c>
      <c r="AI138">
        <v>11.0659883171231</v>
      </c>
      <c r="AJ138">
        <v>10.4985981466562</v>
      </c>
      <c r="AK138">
        <v>11.464165844859799</v>
      </c>
      <c r="AL138">
        <v>11.651506652304899</v>
      </c>
      <c r="AM138">
        <v>12.208137074035999</v>
      </c>
      <c r="AN138">
        <v>13.3785167264811</v>
      </c>
      <c r="AO138">
        <v>14.9387113793239</v>
      </c>
      <c r="AP138">
        <v>16.493907277832701</v>
      </c>
      <c r="AQ138">
        <v>15.400799919626699</v>
      </c>
      <c r="AR138">
        <v>20.0177071411605</v>
      </c>
      <c r="AS138">
        <v>22.6814358661052</v>
      </c>
      <c r="AT138">
        <v>24.3110686033856</v>
      </c>
      <c r="AU138">
        <v>30.935179073680999</v>
      </c>
      <c r="AV138">
        <v>35.378264360449997</v>
      </c>
      <c r="AW138">
        <v>43.375642187972197</v>
      </c>
      <c r="AX138">
        <v>55.767414260256899</v>
      </c>
      <c r="AY138">
        <v>66.742169823764002</v>
      </c>
      <c r="AZ138">
        <v>68.370269082851493</v>
      </c>
      <c r="BA138">
        <v>84.580430172674994</v>
      </c>
      <c r="BB138">
        <v>63.564504225786699</v>
      </c>
      <c r="BC138">
        <v>75.818815994969299</v>
      </c>
      <c r="BD138">
        <v>94.275203366417699</v>
      </c>
      <c r="BE138">
        <v>99.914680514039205</v>
      </c>
      <c r="BF138">
        <v>100</v>
      </c>
      <c r="BG138">
        <v>98.993395983347597</v>
      </c>
      <c r="BH138">
        <v>92.023560753593998</v>
      </c>
      <c r="BI138">
        <v>96.341595470864107</v>
      </c>
      <c r="BJ138">
        <v>98.082164221564895</v>
      </c>
      <c r="BK138">
        <v>101.61074255493899</v>
      </c>
      <c r="BL138">
        <v>105.85367453351</v>
      </c>
      <c r="BM138">
        <v>100.821259781514</v>
      </c>
      <c r="BN138">
        <v>191.96933107944901</v>
      </c>
      <c r="BO138">
        <v>273.934672176454</v>
      </c>
      <c r="BP138">
        <v>259.30253395935603</v>
      </c>
      <c r="BQ138">
        <v>270.87416567403</v>
      </c>
    </row>
    <row r="139" spans="1:69" x14ac:dyDescent="0.35">
      <c r="A139" t="s">
        <v>459</v>
      </c>
      <c r="B139" t="s">
        <v>460</v>
      </c>
      <c r="C139" t="s">
        <v>44</v>
      </c>
      <c r="D139" t="s">
        <v>45</v>
      </c>
      <c r="Y139">
        <v>30.396374686241199</v>
      </c>
      <c r="Z139">
        <v>32.632331837911501</v>
      </c>
      <c r="AA139">
        <v>30.138828100293299</v>
      </c>
      <c r="AB139">
        <v>30.8593444456417</v>
      </c>
      <c r="AC139">
        <v>36.718461690873703</v>
      </c>
      <c r="AD139">
        <v>38.352752113265502</v>
      </c>
      <c r="AE139">
        <v>40.072303181248898</v>
      </c>
      <c r="AF139">
        <v>42.591687429004701</v>
      </c>
      <c r="AG139">
        <v>42.778193299087199</v>
      </c>
      <c r="AH139">
        <v>44.464049112175999</v>
      </c>
      <c r="AI139">
        <v>48.1911222389746</v>
      </c>
      <c r="AJ139">
        <v>50.833113935936503</v>
      </c>
      <c r="AK139">
        <v>51.720245193746997</v>
      </c>
      <c r="AL139">
        <v>52.239697203006401</v>
      </c>
      <c r="AM139">
        <v>53.586809602644998</v>
      </c>
      <c r="AN139">
        <v>56.3010587058792</v>
      </c>
      <c r="AO139">
        <v>56.561152058788799</v>
      </c>
      <c r="AP139">
        <v>58.186550895396401</v>
      </c>
      <c r="AQ139">
        <v>59.600622493154198</v>
      </c>
      <c r="AR139">
        <v>60.990826234808203</v>
      </c>
      <c r="AS139">
        <v>61.6713826415386</v>
      </c>
      <c r="AT139">
        <v>61.108852844582898</v>
      </c>
      <c r="AU139">
        <v>61.360444380923603</v>
      </c>
      <c r="AV139">
        <v>64.566231415351396</v>
      </c>
      <c r="AW139">
        <v>65.023447387395095</v>
      </c>
      <c r="AX139">
        <v>69.508073274295498</v>
      </c>
      <c r="AY139">
        <v>73.105542503720599</v>
      </c>
      <c r="AZ139">
        <v>75.730689490783405</v>
      </c>
      <c r="BA139">
        <v>77.648776343982504</v>
      </c>
      <c r="BB139">
        <v>77.896038414703895</v>
      </c>
      <c r="BC139">
        <v>82.120199922854098</v>
      </c>
      <c r="BD139">
        <v>83.280069698334401</v>
      </c>
      <c r="BE139">
        <v>84.956804561312296</v>
      </c>
      <c r="BF139">
        <v>89.897450499913802</v>
      </c>
      <c r="BG139">
        <v>93.463603458477905</v>
      </c>
      <c r="BH139">
        <v>96.488699626747604</v>
      </c>
      <c r="BI139">
        <v>96.433998581704003</v>
      </c>
      <c r="BJ139">
        <v>99.769065074097</v>
      </c>
      <c r="BK139">
        <v>100</v>
      </c>
      <c r="BL139">
        <v>102.385618963336</v>
      </c>
      <c r="BM139">
        <v>96.854879423087496</v>
      </c>
      <c r="BN139">
        <v>108.08574136090201</v>
      </c>
      <c r="BO139">
        <v>112.64596463546501</v>
      </c>
      <c r="BP139">
        <v>114.32451928103001</v>
      </c>
      <c r="BQ139">
        <v>115.425781695479</v>
      </c>
    </row>
    <row r="140" spans="1:69" x14ac:dyDescent="0.35">
      <c r="A140" t="s">
        <v>461</v>
      </c>
      <c r="B140" t="s">
        <v>462</v>
      </c>
      <c r="C140" t="s">
        <v>44</v>
      </c>
      <c r="D140" t="s">
        <v>45</v>
      </c>
    </row>
    <row r="141" spans="1:69" x14ac:dyDescent="0.35">
      <c r="A141" t="s">
        <v>463</v>
      </c>
      <c r="B141" t="s">
        <v>464</v>
      </c>
      <c r="C141" t="s">
        <v>44</v>
      </c>
      <c r="D141" t="s">
        <v>45</v>
      </c>
    </row>
    <row r="142" spans="1:69" x14ac:dyDescent="0.35">
      <c r="A142" t="s">
        <v>465</v>
      </c>
      <c r="B142" t="s">
        <v>466</v>
      </c>
      <c r="C142" t="s">
        <v>44</v>
      </c>
      <c r="D142" t="s">
        <v>45</v>
      </c>
    </row>
    <row r="143" spans="1:69" x14ac:dyDescent="0.35">
      <c r="A143" t="s">
        <v>467</v>
      </c>
      <c r="B143" t="s">
        <v>468</v>
      </c>
      <c r="C143" t="s">
        <v>44</v>
      </c>
      <c r="D143" t="s">
        <v>45</v>
      </c>
      <c r="O143">
        <v>34.282173103795799</v>
      </c>
      <c r="P143">
        <v>37.108294384698503</v>
      </c>
      <c r="Q143">
        <v>40.167400457250501</v>
      </c>
      <c r="R143">
        <v>43.478684923473203</v>
      </c>
      <c r="S143">
        <v>47.062940355895201</v>
      </c>
      <c r="T143">
        <v>50.942667836035902</v>
      </c>
      <c r="U143">
        <v>52.078905898139197</v>
      </c>
      <c r="V143">
        <v>53.240493504568001</v>
      </c>
      <c r="W143">
        <v>54.427978154951496</v>
      </c>
      <c r="X143">
        <v>55.6419624146343</v>
      </c>
      <c r="Y143">
        <v>56.883016105725098</v>
      </c>
      <c r="Z143">
        <v>60.872056497486497</v>
      </c>
      <c r="AA143">
        <v>65.240760903486802</v>
      </c>
      <c r="AB143">
        <v>67.339983283608206</v>
      </c>
      <c r="AC143">
        <v>69.327480411185803</v>
      </c>
      <c r="AD143">
        <v>71.306919473172599</v>
      </c>
      <c r="AE143">
        <v>73.944009659176203</v>
      </c>
      <c r="AF143">
        <v>75.807059067779804</v>
      </c>
      <c r="AG143">
        <v>77.706262591517103</v>
      </c>
      <c r="AH143">
        <v>80.149210722338196</v>
      </c>
      <c r="AI143">
        <v>84.479227268659301</v>
      </c>
      <c r="AJ143">
        <v>89.438267615526001</v>
      </c>
      <c r="AK143">
        <v>93.036864742828698</v>
      </c>
      <c r="AL143">
        <v>96.108834587964196</v>
      </c>
      <c r="AM143">
        <v>96.928028634723802</v>
      </c>
      <c r="AN143">
        <v>98.668811161083298</v>
      </c>
      <c r="AO143">
        <v>99.473376730503603</v>
      </c>
      <c r="AP143">
        <v>99.985372452431207</v>
      </c>
      <c r="AQ143">
        <v>100</v>
      </c>
      <c r="AR143">
        <v>100.819192785902</v>
      </c>
      <c r="AS143">
        <v>102.38443286055799</v>
      </c>
      <c r="AT143">
        <v>103.39379587067</v>
      </c>
      <c r="AU143">
        <v>104.066704808316</v>
      </c>
      <c r="AV143">
        <v>104.724985295248</v>
      </c>
      <c r="AW143">
        <v>105.573434317459</v>
      </c>
      <c r="AX143">
        <v>106.830357705973</v>
      </c>
      <c r="AY143">
        <v>108.23505049088</v>
      </c>
      <c r="AZ143">
        <v>115.35879773217199</v>
      </c>
      <c r="BA143">
        <v>112.91700631836299</v>
      </c>
      <c r="BB143">
        <v>101.737474473782</v>
      </c>
    </row>
    <row r="144" spans="1:69" x14ac:dyDescent="0.35">
      <c r="A144" t="s">
        <v>469</v>
      </c>
      <c r="B144" t="s">
        <v>470</v>
      </c>
      <c r="C144" t="s">
        <v>44</v>
      </c>
      <c r="D144" t="s">
        <v>45</v>
      </c>
      <c r="F144">
        <v>0.77489210905539196</v>
      </c>
      <c r="G144">
        <v>0.75670843313309799</v>
      </c>
      <c r="H144">
        <v>0.78176282205006598</v>
      </c>
      <c r="I144">
        <v>0.79426094601397601</v>
      </c>
      <c r="J144">
        <v>0.80353431356706895</v>
      </c>
      <c r="K144">
        <v>0.78904221566260002</v>
      </c>
      <c r="L144">
        <v>0.80355172011536902</v>
      </c>
      <c r="M144">
        <v>0.90076840876458497</v>
      </c>
      <c r="N144">
        <v>0.91246475324923104</v>
      </c>
      <c r="O144">
        <v>1.02660013678552</v>
      </c>
      <c r="P144">
        <v>1.04198325421561</v>
      </c>
      <c r="Q144">
        <v>1.1354164340930299</v>
      </c>
      <c r="R144">
        <v>1.28016607107804</v>
      </c>
      <c r="S144">
        <v>1.5922544627531301</v>
      </c>
      <c r="T144">
        <v>1.6774447683971501</v>
      </c>
      <c r="U144">
        <v>1.8447794983491499</v>
      </c>
      <c r="V144">
        <v>2.1157975969803999</v>
      </c>
      <c r="W144">
        <v>2.34679796249323</v>
      </c>
      <c r="X144">
        <v>2.7081413928467102</v>
      </c>
      <c r="Y144">
        <v>3.24916066474329</v>
      </c>
      <c r="Z144">
        <v>3.9277576603475799</v>
      </c>
      <c r="AA144">
        <v>4.4030579856417198</v>
      </c>
      <c r="AB144">
        <v>5.1474755260762599</v>
      </c>
      <c r="AC144">
        <v>6.1924396130843498</v>
      </c>
      <c r="AD144">
        <v>6.2285976122526403</v>
      </c>
      <c r="AE144">
        <v>6.5971614802837104</v>
      </c>
      <c r="AF144">
        <v>7.1085398978749303</v>
      </c>
      <c r="AG144">
        <v>7.8277132986057296</v>
      </c>
      <c r="AH144">
        <v>8.6827467318212399</v>
      </c>
      <c r="AI144">
        <v>10.424790111227599</v>
      </c>
      <c r="AJ144">
        <v>11.5323222274821</v>
      </c>
      <c r="AK144">
        <v>12.6167879180823</v>
      </c>
      <c r="AL144">
        <v>13.863880985241201</v>
      </c>
      <c r="AM144">
        <v>15.218463236258501</v>
      </c>
      <c r="AN144">
        <v>16.6343037757307</v>
      </c>
      <c r="AO144">
        <v>18.4337122338253</v>
      </c>
      <c r="AP144">
        <v>20.078823134428401</v>
      </c>
      <c r="AQ144">
        <v>21.928918049447201</v>
      </c>
      <c r="AR144">
        <v>22.841753375214299</v>
      </c>
      <c r="AS144">
        <v>24.504046035681601</v>
      </c>
      <c r="AT144">
        <v>27.8524749581705</v>
      </c>
      <c r="AU144">
        <v>30.111748032801099</v>
      </c>
      <c r="AV144">
        <v>32.746123812430099</v>
      </c>
      <c r="AW144">
        <v>35.628271431154303</v>
      </c>
      <c r="AX144">
        <v>39.340283677903003</v>
      </c>
      <c r="AY144">
        <v>43.776699052895701</v>
      </c>
      <c r="AZ144">
        <v>49.917888250077098</v>
      </c>
      <c r="BA144">
        <v>58.067989863923003</v>
      </c>
      <c r="BB144">
        <v>61.4823195169283</v>
      </c>
      <c r="BC144">
        <v>78.042506149042396</v>
      </c>
      <c r="BD144">
        <v>81.148542751227495</v>
      </c>
      <c r="BE144">
        <v>89.639477656733703</v>
      </c>
      <c r="BF144">
        <v>95.244531341526098</v>
      </c>
      <c r="BG144">
        <v>97.073825251389195</v>
      </c>
      <c r="BH144">
        <v>100</v>
      </c>
      <c r="BI144">
        <v>105.443221718796</v>
      </c>
      <c r="BJ144">
        <v>111.21396611884801</v>
      </c>
      <c r="BK144">
        <v>115.990946492557</v>
      </c>
      <c r="BL144">
        <v>120.480408104353</v>
      </c>
      <c r="BM144">
        <v>124.22048786323499</v>
      </c>
      <c r="BN144">
        <v>134.184327036383</v>
      </c>
      <c r="BO144">
        <v>197.873421468533</v>
      </c>
      <c r="BP144">
        <v>230.85392302785499</v>
      </c>
      <c r="BQ144">
        <v>239.71647598168801</v>
      </c>
    </row>
    <row r="145" spans="1:69" x14ac:dyDescent="0.35">
      <c r="A145" t="s">
        <v>471</v>
      </c>
      <c r="B145" t="s">
        <v>472</v>
      </c>
      <c r="C145" t="s">
        <v>44</v>
      </c>
      <c r="D145" t="s">
        <v>45</v>
      </c>
    </row>
    <row r="146" spans="1:69" x14ac:dyDescent="0.35">
      <c r="A146" t="s">
        <v>473</v>
      </c>
      <c r="B146" t="s">
        <v>474</v>
      </c>
      <c r="C146" t="s">
        <v>44</v>
      </c>
      <c r="D146" t="s">
        <v>45</v>
      </c>
    </row>
    <row r="147" spans="1:69" x14ac:dyDescent="0.35">
      <c r="A147" t="s">
        <v>475</v>
      </c>
      <c r="B147" t="s">
        <v>476</v>
      </c>
      <c r="C147" t="s">
        <v>44</v>
      </c>
      <c r="D147" t="s">
        <v>45</v>
      </c>
      <c r="E147">
        <v>1.3864769047780801</v>
      </c>
      <c r="F147">
        <v>1.4051793233562599</v>
      </c>
      <c r="G147">
        <v>1.42860983107803</v>
      </c>
      <c r="H147">
        <v>1.45133418603248</v>
      </c>
      <c r="I147">
        <v>1.48036792381254</v>
      </c>
      <c r="J147">
        <v>1.5311791201634199</v>
      </c>
      <c r="K147">
        <v>1.58839931846029</v>
      </c>
      <c r="L147">
        <v>1.49683579309506</v>
      </c>
      <c r="M147">
        <v>1.5577178191608101</v>
      </c>
      <c r="N147">
        <v>1.6468691569326099</v>
      </c>
      <c r="O147">
        <v>1.6795071481553301</v>
      </c>
      <c r="P147">
        <v>1.7800339852809699</v>
      </c>
      <c r="Q147">
        <v>2.0282084939468099</v>
      </c>
      <c r="R147">
        <v>2.1694735712996001</v>
      </c>
      <c r="S147">
        <v>2.3825233460074799</v>
      </c>
      <c r="T147">
        <v>2.9724878772174899</v>
      </c>
      <c r="U147">
        <v>3.1075264343726698</v>
      </c>
      <c r="V147">
        <v>3.3399350305029301</v>
      </c>
      <c r="W147">
        <v>3.8925755193244802</v>
      </c>
      <c r="X147">
        <v>3.9871022598288199</v>
      </c>
      <c r="Y147">
        <v>5.6401349570955501</v>
      </c>
      <c r="Z147">
        <v>6.3495012583169101</v>
      </c>
      <c r="AA147">
        <v>6.0413825700676398</v>
      </c>
      <c r="AB147">
        <v>6.7395755912079203</v>
      </c>
      <c r="AC147">
        <v>7.2856800303469997</v>
      </c>
      <c r="AD147">
        <v>8.6486689836439901</v>
      </c>
      <c r="AE147">
        <v>10.054360709035301</v>
      </c>
      <c r="AF147">
        <v>11.2343187145421</v>
      </c>
      <c r="AG147">
        <v>13.490293594067699</v>
      </c>
      <c r="AH147">
        <v>15.4921565612709</v>
      </c>
      <c r="AI147">
        <v>17.350270932430501</v>
      </c>
      <c r="AJ147">
        <v>20.443342255872299</v>
      </c>
      <c r="AK147">
        <v>23.292937731528699</v>
      </c>
      <c r="AL147">
        <v>25.924567747287998</v>
      </c>
      <c r="AM147">
        <v>27.938034609175698</v>
      </c>
      <c r="AN147">
        <v>31.518718093296702</v>
      </c>
      <c r="AO147">
        <v>33.410485441103702</v>
      </c>
      <c r="AP147">
        <v>36.4237573820675</v>
      </c>
      <c r="AQ147">
        <v>40.037807711255098</v>
      </c>
      <c r="AR147">
        <v>43.2933829850503</v>
      </c>
      <c r="AS147">
        <v>46.020960601759199</v>
      </c>
      <c r="AT147">
        <v>51.300970686571198</v>
      </c>
      <c r="AU147">
        <v>58.589264934564603</v>
      </c>
      <c r="AV147">
        <v>60.018147442875097</v>
      </c>
      <c r="AW147">
        <v>65.780125204671194</v>
      </c>
      <c r="AX147">
        <v>69.676178877948999</v>
      </c>
      <c r="AY147">
        <v>76.163719867141396</v>
      </c>
      <c r="AZ147">
        <v>71.074114088226395</v>
      </c>
      <c r="BA147">
        <v>82.957578324214097</v>
      </c>
      <c r="BB147">
        <v>84.902959143192803</v>
      </c>
      <c r="BC147">
        <v>89.434323582415104</v>
      </c>
      <c r="BD147">
        <v>97.864766923891693</v>
      </c>
      <c r="BE147">
        <v>100.000223130414</v>
      </c>
      <c r="BF147">
        <v>110.280141711726</v>
      </c>
      <c r="BG147">
        <v>125.758127397218</v>
      </c>
      <c r="BH147">
        <v>138.589278414495</v>
      </c>
      <c r="BI147">
        <v>138.18397236131301</v>
      </c>
      <c r="BJ147">
        <v>140.97378272687001</v>
      </c>
      <c r="BK147">
        <v>157.50023616291301</v>
      </c>
      <c r="BL147">
        <v>163.13158539599101</v>
      </c>
      <c r="BM147">
        <v>173.81377700436599</v>
      </c>
      <c r="BN147">
        <v>179.24333885821201</v>
      </c>
      <c r="BO147">
        <v>189.155593530781</v>
      </c>
      <c r="BP147">
        <v>188.459315884456</v>
      </c>
      <c r="BQ147">
        <v>195.39573682405199</v>
      </c>
    </row>
    <row r="148" spans="1:69" x14ac:dyDescent="0.35">
      <c r="A148" t="s">
        <v>477</v>
      </c>
      <c r="B148" t="s">
        <v>478</v>
      </c>
      <c r="C148" t="s">
        <v>44</v>
      </c>
      <c r="D148" t="s">
        <v>45</v>
      </c>
    </row>
    <row r="149" spans="1:69" x14ac:dyDescent="0.35">
      <c r="A149" t="s">
        <v>479</v>
      </c>
      <c r="B149" t="s">
        <v>480</v>
      </c>
      <c r="C149" t="s">
        <v>44</v>
      </c>
      <c r="D149" t="s">
        <v>45</v>
      </c>
      <c r="AI149">
        <v>0.13749703763492699</v>
      </c>
      <c r="AJ149">
        <v>0.45145334839463103</v>
      </c>
      <c r="AK149">
        <v>4.7055279068086904</v>
      </c>
      <c r="AL149">
        <v>19.1135929690954</v>
      </c>
      <c r="AM149">
        <v>30.894304545944799</v>
      </c>
      <c r="AN149">
        <v>42.648272046920802</v>
      </c>
      <c r="AO149">
        <v>50.751205422291797</v>
      </c>
      <c r="AP149">
        <v>56.522879857542499</v>
      </c>
      <c r="AQ149">
        <v>58.395599751013201</v>
      </c>
      <c r="AR149">
        <v>57.646530835465597</v>
      </c>
      <c r="AS149">
        <v>58.414194352898001</v>
      </c>
      <c r="AT149">
        <v>58.229466723370699</v>
      </c>
      <c r="AU149">
        <v>58.412978977775403</v>
      </c>
      <c r="AV149">
        <v>57.938466374182198</v>
      </c>
      <c r="AW149">
        <v>59.7468107300895</v>
      </c>
      <c r="AX149">
        <v>63.554564908906201</v>
      </c>
      <c r="AY149">
        <v>67.6761219798138</v>
      </c>
      <c r="AZ149">
        <v>73.7074910676766</v>
      </c>
      <c r="BA149">
        <v>80.868969074483701</v>
      </c>
      <c r="BB149">
        <v>78.370496002774402</v>
      </c>
      <c r="BC149">
        <v>80.033299672022807</v>
      </c>
      <c r="BD149">
        <v>84.532995104523806</v>
      </c>
      <c r="BE149">
        <v>86.650699579324595</v>
      </c>
      <c r="BF149">
        <v>87.373216985456494</v>
      </c>
      <c r="BG149">
        <v>87.905486461106193</v>
      </c>
      <c r="BH149">
        <v>87.903506141975996</v>
      </c>
      <c r="BI149">
        <v>88.771529025128402</v>
      </c>
      <c r="BJ149">
        <v>92.407425793152697</v>
      </c>
      <c r="BK149">
        <v>95.727635391574296</v>
      </c>
      <c r="BL149">
        <v>98.001990124215098</v>
      </c>
      <c r="BM149">
        <v>100</v>
      </c>
      <c r="BN149">
        <v>105.999766567224</v>
      </c>
      <c r="BO149">
        <v>123.030264452605</v>
      </c>
      <c r="BP149">
        <v>134.129754273152</v>
      </c>
      <c r="BQ149">
        <v>138.67676388192601</v>
      </c>
    </row>
    <row r="150" spans="1:69" x14ac:dyDescent="0.35">
      <c r="A150" t="s">
        <v>481</v>
      </c>
      <c r="B150" t="s">
        <v>482</v>
      </c>
      <c r="C150" t="s">
        <v>44</v>
      </c>
      <c r="D150" t="s">
        <v>45</v>
      </c>
      <c r="E150">
        <v>10.350643295802399</v>
      </c>
      <c r="F150">
        <v>9.9719535660715106</v>
      </c>
      <c r="G150">
        <v>10.3603280182936</v>
      </c>
      <c r="H150">
        <v>10.686259067398399</v>
      </c>
      <c r="I150">
        <v>11.3097300626928</v>
      </c>
      <c r="J150">
        <v>11.6261124538087</v>
      </c>
      <c r="K150">
        <v>12.0833672520139</v>
      </c>
      <c r="L150">
        <v>12.135442599870901</v>
      </c>
      <c r="M150">
        <v>12.7442356170442</v>
      </c>
      <c r="N150">
        <v>13.418789767272999</v>
      </c>
      <c r="O150">
        <v>15.435335024789699</v>
      </c>
      <c r="P150">
        <v>15.3096592533006</v>
      </c>
      <c r="Q150">
        <v>16.195905529413299</v>
      </c>
      <c r="R150">
        <v>18.1721720522815</v>
      </c>
      <c r="S150">
        <v>21.257936666545401</v>
      </c>
      <c r="T150">
        <v>21.076117348568999</v>
      </c>
      <c r="U150">
        <v>23.650712573676302</v>
      </c>
      <c r="V150">
        <v>23.927944083234902</v>
      </c>
      <c r="W150">
        <v>25.1554458951863</v>
      </c>
      <c r="X150">
        <v>26.753927424686701</v>
      </c>
      <c r="Y150">
        <v>28.8731990381328</v>
      </c>
      <c r="Z150">
        <v>30.946879666422099</v>
      </c>
      <c r="AA150">
        <v>34.292663777642701</v>
      </c>
      <c r="AB150">
        <v>36.6309716008764</v>
      </c>
      <c r="AC150">
        <v>38.2454778059627</v>
      </c>
      <c r="AD150">
        <v>39.428214637919197</v>
      </c>
      <c r="AE150">
        <v>39.395184361858803</v>
      </c>
      <c r="AF150">
        <v>39.420018082748499</v>
      </c>
      <c r="AG150">
        <v>40.514484962159599</v>
      </c>
      <c r="AH150">
        <v>42.1435674301162</v>
      </c>
      <c r="AI150">
        <v>43.2028006446576</v>
      </c>
      <c r="AJ150">
        <v>43.9903181735028</v>
      </c>
      <c r="AK150">
        <v>45.630748389067598</v>
      </c>
      <c r="AL150">
        <v>48.356167249969999</v>
      </c>
      <c r="AM150">
        <v>50.069124435749799</v>
      </c>
      <c r="AN150">
        <v>51.2367712495493</v>
      </c>
      <c r="AO150">
        <v>53.175343588932797</v>
      </c>
      <c r="AP150">
        <v>54.5682962130929</v>
      </c>
      <c r="AQ150">
        <v>53.4591698808429</v>
      </c>
      <c r="AR150">
        <v>56.006295957768799</v>
      </c>
      <c r="AS150">
        <v>58.587331265319698</v>
      </c>
      <c r="AT150">
        <v>59.050214428942503</v>
      </c>
      <c r="AU150">
        <v>59.914951798960601</v>
      </c>
      <c r="AV150">
        <v>61.2246785955478</v>
      </c>
      <c r="AW150">
        <v>63.1332530074556</v>
      </c>
      <c r="AX150">
        <v>66.174588229576202</v>
      </c>
      <c r="AY150">
        <v>70.445942740582495</v>
      </c>
      <c r="AZ150">
        <v>71.779118748009694</v>
      </c>
      <c r="BA150">
        <v>76.523693228299607</v>
      </c>
      <c r="BB150">
        <v>77.189975820131806</v>
      </c>
      <c r="BC150">
        <v>80.778088167181195</v>
      </c>
      <c r="BD150">
        <v>83.564497480959304</v>
      </c>
      <c r="BE150">
        <v>86.2936949318525</v>
      </c>
      <c r="BF150">
        <v>88.257761078549606</v>
      </c>
      <c r="BG150">
        <v>90.726067139219595</v>
      </c>
      <c r="BH150">
        <v>92.7394427000918</v>
      </c>
      <c r="BI150">
        <v>91.712245216265401</v>
      </c>
      <c r="BJ150">
        <v>93.677551070430496</v>
      </c>
      <c r="BK150">
        <v>95.400832120114103</v>
      </c>
      <c r="BL150">
        <v>96.275057127569198</v>
      </c>
      <c r="BM150">
        <v>100</v>
      </c>
      <c r="BN150">
        <v>105.902129724706</v>
      </c>
      <c r="BO150">
        <v>112.486617592108</v>
      </c>
      <c r="BP150">
        <v>119.562087767653</v>
      </c>
      <c r="BQ150">
        <v>125.810826999947</v>
      </c>
    </row>
    <row r="151" spans="1:69" x14ac:dyDescent="0.35">
      <c r="A151" t="s">
        <v>483</v>
      </c>
      <c r="B151" t="s">
        <v>484</v>
      </c>
      <c r="C151" t="s">
        <v>44</v>
      </c>
      <c r="D151" t="s">
        <v>45</v>
      </c>
      <c r="AI151">
        <v>0.447999445330928</v>
      </c>
      <c r="AJ151">
        <v>1.1763781770900801</v>
      </c>
      <c r="AK151">
        <v>12.146041482324099</v>
      </c>
      <c r="AL151">
        <v>18.667689168625198</v>
      </c>
      <c r="AM151">
        <v>25.4350597498489</v>
      </c>
      <c r="AN151">
        <v>32.893308928983998</v>
      </c>
      <c r="AO151">
        <v>37.157663334045203</v>
      </c>
      <c r="AP151">
        <v>39.308861066471202</v>
      </c>
      <c r="AQ151">
        <v>41.144289444459602</v>
      </c>
      <c r="AR151">
        <v>41.689691929098601</v>
      </c>
      <c r="AS151">
        <v>43.263442894861797</v>
      </c>
      <c r="AT151">
        <v>44.398328190050997</v>
      </c>
      <c r="AU151">
        <v>45.845271608870398</v>
      </c>
      <c r="AV151">
        <v>47.5165596213673</v>
      </c>
      <c r="AW151">
        <v>50.807077189468302</v>
      </c>
      <c r="AX151">
        <v>56.114048371847097</v>
      </c>
      <c r="AY151">
        <v>61.852487036540701</v>
      </c>
      <c r="AZ151">
        <v>73.944948583791302</v>
      </c>
      <c r="BA151">
        <v>83.095191480297601</v>
      </c>
      <c r="BB151">
        <v>78.332487600402402</v>
      </c>
      <c r="BC151">
        <v>77.953466993690697</v>
      </c>
      <c r="BD151">
        <v>81.623599705925102</v>
      </c>
      <c r="BE151">
        <v>83.973189951909902</v>
      </c>
      <c r="BF151">
        <v>85.569125359576404</v>
      </c>
      <c r="BG151">
        <v>86.998086275376806</v>
      </c>
      <c r="BH151">
        <v>87.334670924920303</v>
      </c>
      <c r="BI151">
        <v>87.865605099310798</v>
      </c>
      <c r="BJ151">
        <v>90.246095176781495</v>
      </c>
      <c r="BK151">
        <v>93.621550688074194</v>
      </c>
      <c r="BL151">
        <v>97.662614341589403</v>
      </c>
      <c r="BM151">
        <v>100</v>
      </c>
      <c r="BN151">
        <v>103.29734326527</v>
      </c>
      <c r="BO151">
        <v>113.457030057301</v>
      </c>
      <c r="BP151">
        <v>120.30897070471001</v>
      </c>
      <c r="BQ151">
        <v>123.409517185794</v>
      </c>
    </row>
    <row r="152" spans="1:69" x14ac:dyDescent="0.35">
      <c r="A152" t="s">
        <v>485</v>
      </c>
      <c r="B152" t="s">
        <v>486</v>
      </c>
      <c r="C152" t="s">
        <v>44</v>
      </c>
      <c r="D152" t="s">
        <v>45</v>
      </c>
      <c r="AA152">
        <v>13.290358744394601</v>
      </c>
      <c r="AB152">
        <v>14.3621357244752</v>
      </c>
      <c r="AC152">
        <v>16.4109228697586</v>
      </c>
      <c r="AD152">
        <v>16.935057667796201</v>
      </c>
      <c r="AE152">
        <v>17.8860722610723</v>
      </c>
      <c r="AF152">
        <v>19.988272934698099</v>
      </c>
      <c r="AG152">
        <v>21.75835609312</v>
      </c>
      <c r="AH152">
        <v>24.470612074885501</v>
      </c>
      <c r="AI152">
        <v>27.1484721165174</v>
      </c>
      <c r="AJ152">
        <v>30.311685960554001</v>
      </c>
      <c r="AK152">
        <v>34.779405237461198</v>
      </c>
      <c r="AL152">
        <v>38.096242784323003</v>
      </c>
      <c r="AM152">
        <v>40.668814558171199</v>
      </c>
      <c r="AN152">
        <v>43.997398180293601</v>
      </c>
      <c r="AO152">
        <v>44.994451833256001</v>
      </c>
      <c r="AP152">
        <v>45.741591300093098</v>
      </c>
      <c r="AQ152">
        <v>44.853707348538698</v>
      </c>
      <c r="AR152">
        <v>44.3194714999577</v>
      </c>
      <c r="AS152">
        <v>43.545713027111397</v>
      </c>
      <c r="AT152">
        <v>42.901736713866498</v>
      </c>
      <c r="AU152">
        <v>42.327815421562697</v>
      </c>
      <c r="AV152">
        <v>42.349257974057899</v>
      </c>
      <c r="AW152">
        <v>43.168006471510203</v>
      </c>
      <c r="AX152">
        <v>45.571710594025099</v>
      </c>
      <c r="AY152">
        <v>49.1010206860132</v>
      </c>
      <c r="AZ152">
        <v>53.403369672943498</v>
      </c>
      <c r="BA152">
        <v>58.782787528103597</v>
      </c>
      <c r="BB152">
        <v>59.3248457188486</v>
      </c>
      <c r="BC152">
        <v>62.166845925954398</v>
      </c>
      <c r="BD152">
        <v>66.823639044956494</v>
      </c>
      <c r="BE152">
        <v>71.448536886849695</v>
      </c>
      <c r="BF152">
        <v>76.973365662698995</v>
      </c>
      <c r="BG152">
        <v>83.6936066906637</v>
      </c>
      <c r="BH152">
        <v>87.471457509076501</v>
      </c>
      <c r="BI152">
        <v>88.225327835940007</v>
      </c>
      <c r="BJ152">
        <v>90.121192401294394</v>
      </c>
      <c r="BK152">
        <v>93.314050296471393</v>
      </c>
      <c r="BL152">
        <v>95.5568452956729</v>
      </c>
      <c r="BM152">
        <v>95.310521434993603</v>
      </c>
      <c r="BN152">
        <v>94.472832858922899</v>
      </c>
      <c r="BO152">
        <v>95.569512252926998</v>
      </c>
      <c r="BP152">
        <v>100</v>
      </c>
      <c r="BQ152">
        <v>100.362067292259</v>
      </c>
    </row>
    <row r="153" spans="1:69" x14ac:dyDescent="0.35">
      <c r="A153" t="s">
        <v>487</v>
      </c>
      <c r="B153" t="s">
        <v>488</v>
      </c>
      <c r="C153" t="s">
        <v>44</v>
      </c>
      <c r="D153" t="s">
        <v>45</v>
      </c>
      <c r="BG153">
        <v>99.965635738831594</v>
      </c>
      <c r="BL153">
        <v>104.715636654355</v>
      </c>
      <c r="BN153">
        <v>107.48571736288901</v>
      </c>
    </row>
    <row r="154" spans="1:69" x14ac:dyDescent="0.35">
      <c r="A154" t="s">
        <v>489</v>
      </c>
      <c r="B154" t="s">
        <v>490</v>
      </c>
      <c r="C154" t="s">
        <v>44</v>
      </c>
      <c r="D154" t="s">
        <v>45</v>
      </c>
      <c r="K154">
        <v>13.352654801202601</v>
      </c>
      <c r="L154">
        <v>12.8525924533823</v>
      </c>
      <c r="M154">
        <v>12.5598129846544</v>
      </c>
      <c r="N154">
        <v>12.937631540428599</v>
      </c>
      <c r="O154">
        <v>13.3862695856906</v>
      </c>
      <c r="P154">
        <v>13.930447877496</v>
      </c>
      <c r="Q154">
        <v>14.429745768344</v>
      </c>
      <c r="R154">
        <v>15.3012148234422</v>
      </c>
      <c r="S154">
        <v>18.9579352289403</v>
      </c>
      <c r="T154">
        <v>19.134493505205899</v>
      </c>
      <c r="U154">
        <v>20.086739540351601</v>
      </c>
      <c r="V154">
        <v>22.250275533607098</v>
      </c>
      <c r="W154">
        <v>24.123128680361202</v>
      </c>
      <c r="X154">
        <v>25.894878175848099</v>
      </c>
      <c r="Y154">
        <v>34.446177831470202</v>
      </c>
      <c r="Z154">
        <v>37.708395150830903</v>
      </c>
      <c r="AA154">
        <v>40.083402800673603</v>
      </c>
      <c r="AB154">
        <v>42.8772953549392</v>
      </c>
      <c r="AC154">
        <v>45.536182230035998</v>
      </c>
      <c r="AD154">
        <v>49.613330023699</v>
      </c>
      <c r="AE154">
        <v>53.329740287667398</v>
      </c>
      <c r="AF154">
        <v>54.937529789600099</v>
      </c>
      <c r="AG154">
        <v>56.954064863623998</v>
      </c>
      <c r="AH154">
        <v>58.617111628938801</v>
      </c>
      <c r="AI154">
        <v>63.127322997851898</v>
      </c>
      <c r="AJ154">
        <v>66.533872947034197</v>
      </c>
      <c r="AK154">
        <v>69.586366079930301</v>
      </c>
      <c r="AL154">
        <v>71.698300087318501</v>
      </c>
      <c r="AM154">
        <v>72.168167892097799</v>
      </c>
      <c r="AN154">
        <v>77.608495181858203</v>
      </c>
      <c r="AO154">
        <v>77.946471305588204</v>
      </c>
      <c r="AP154">
        <v>78.502534917509394</v>
      </c>
      <c r="AQ154">
        <v>87.653709034990996</v>
      </c>
      <c r="AR154">
        <v>87.548387707206302</v>
      </c>
      <c r="AS154">
        <v>86.0008835578071</v>
      </c>
      <c r="AT154">
        <v>86.529378691581897</v>
      </c>
      <c r="AU154">
        <v>87.359679426171894</v>
      </c>
      <c r="AV154">
        <v>88.111329319770405</v>
      </c>
      <c r="AW154">
        <v>88.916266121040195</v>
      </c>
      <c r="AX154">
        <v>89.704261078479604</v>
      </c>
      <c r="AY154">
        <v>91.000816672457006</v>
      </c>
      <c r="AZ154">
        <v>93.886947725897301</v>
      </c>
      <c r="BA154">
        <v>98.422050073710807</v>
      </c>
      <c r="BB154">
        <v>97.976632444102194</v>
      </c>
      <c r="BC154">
        <v>98.611032165446701</v>
      </c>
      <c r="BD154">
        <v>98.020505021415005</v>
      </c>
      <c r="BE154">
        <v>98.5431233612304</v>
      </c>
      <c r="BF154">
        <v>99.785025374095198</v>
      </c>
      <c r="BG154">
        <v>100</v>
      </c>
      <c r="BH154">
        <v>103.172935309671</v>
      </c>
      <c r="BI154">
        <v>104.173592965433</v>
      </c>
      <c r="BJ154">
        <v>104.110160608051</v>
      </c>
      <c r="BK154">
        <v>105.087944119287</v>
      </c>
      <c r="BL154">
        <v>105.946308180961</v>
      </c>
      <c r="BM154">
        <v>106.097194753971</v>
      </c>
      <c r="BN154">
        <v>108.659657975174</v>
      </c>
      <c r="BO154">
        <v>111.55202725758301</v>
      </c>
      <c r="BP154">
        <v>118.647794688182</v>
      </c>
      <c r="BQ154">
        <v>120.582757124013</v>
      </c>
    </row>
    <row r="155" spans="1:69" x14ac:dyDescent="0.35">
      <c r="A155" t="s">
        <v>491</v>
      </c>
      <c r="B155" t="s">
        <v>492</v>
      </c>
      <c r="C155" t="s">
        <v>44</v>
      </c>
      <c r="D155" t="s">
        <v>45</v>
      </c>
      <c r="O155">
        <v>14.644596750857</v>
      </c>
      <c r="P155">
        <v>15.5206591821636</v>
      </c>
      <c r="Q155">
        <v>16.583359373956402</v>
      </c>
      <c r="R155">
        <v>17.871479742416401</v>
      </c>
      <c r="S155">
        <v>19.902509533522199</v>
      </c>
      <c r="T155">
        <v>22.620567357616</v>
      </c>
      <c r="U155">
        <v>25.063013907022899</v>
      </c>
      <c r="V155">
        <v>27.2688595161714</v>
      </c>
      <c r="W155">
        <v>29.76912706141</v>
      </c>
      <c r="X155">
        <v>32.775176410383096</v>
      </c>
      <c r="Y155">
        <v>36.466802029716298</v>
      </c>
      <c r="Z155">
        <v>40.639011082895401</v>
      </c>
      <c r="AA155">
        <v>45.510848969050301</v>
      </c>
      <c r="AB155">
        <v>49.842212430802299</v>
      </c>
      <c r="AC155">
        <v>53.469617538978198</v>
      </c>
      <c r="AD155">
        <v>56.424787131414902</v>
      </c>
      <c r="AE155">
        <v>59.403465848055397</v>
      </c>
      <c r="AF155">
        <v>61.053686932064899</v>
      </c>
      <c r="AG155">
        <v>62.931138972112201</v>
      </c>
      <c r="AH155">
        <v>65.011070047787996</v>
      </c>
      <c r="AI155">
        <v>66.728618541791406</v>
      </c>
      <c r="AJ155">
        <v>68.424819352191193</v>
      </c>
      <c r="AK155">
        <v>69.884628827009195</v>
      </c>
      <c r="AL155">
        <v>70.969837132733005</v>
      </c>
      <c r="AM155">
        <v>71.924245167932398</v>
      </c>
      <c r="AN155">
        <v>72.864960305115105</v>
      </c>
      <c r="AO155">
        <v>74.0340382314061</v>
      </c>
      <c r="AP155">
        <v>74.784256209583404</v>
      </c>
      <c r="AQ155">
        <v>75.457996416224105</v>
      </c>
      <c r="AR155">
        <v>75.493668171659706</v>
      </c>
      <c r="AS155">
        <v>76.549504196798594</v>
      </c>
      <c r="AT155">
        <v>77.811687115747304</v>
      </c>
      <c r="AU155">
        <v>79.662998966060599</v>
      </c>
      <c r="AV155">
        <v>81.161686099828501</v>
      </c>
      <c r="AW155">
        <v>80.965881848643306</v>
      </c>
      <c r="AX155">
        <v>82.613053043265694</v>
      </c>
      <c r="AY155">
        <v>84.386694386694401</v>
      </c>
      <c r="AZ155">
        <v>86.544206701655199</v>
      </c>
      <c r="BA155">
        <v>88.589461029853695</v>
      </c>
      <c r="BB155">
        <v>88.694877553884396</v>
      </c>
      <c r="BC155">
        <v>89.643435530200506</v>
      </c>
      <c r="BD155">
        <v>90.493272327299294</v>
      </c>
      <c r="BE155">
        <v>91.544411860639698</v>
      </c>
      <c r="BF155">
        <v>92.256952134211105</v>
      </c>
      <c r="BG155">
        <v>92.798353909465007</v>
      </c>
      <c r="BH155">
        <v>93.850142942623506</v>
      </c>
      <c r="BI155">
        <v>94.334721012037306</v>
      </c>
      <c r="BJ155">
        <v>94.888892593395198</v>
      </c>
      <c r="BK155">
        <v>95.946691901269602</v>
      </c>
      <c r="BL155">
        <v>97.106890459363996</v>
      </c>
      <c r="BM155">
        <v>100</v>
      </c>
      <c r="BN155">
        <v>101.221730136473</v>
      </c>
      <c r="BO155">
        <v>104.48203435601199</v>
      </c>
      <c r="BP155">
        <v>110.022613663413</v>
      </c>
    </row>
    <row r="156" spans="1:69" x14ac:dyDescent="0.35">
      <c r="A156" t="s">
        <v>493</v>
      </c>
      <c r="B156" t="s">
        <v>494</v>
      </c>
      <c r="C156" t="s">
        <v>44</v>
      </c>
      <c r="D156" t="s">
        <v>45</v>
      </c>
      <c r="AI156">
        <v>6.1339902361262398E-3</v>
      </c>
      <c r="AJ156">
        <v>1.4710952920719099E-2</v>
      </c>
      <c r="AK156">
        <v>0.15373394809191901</v>
      </c>
      <c r="AL156">
        <v>1.4765488060246501</v>
      </c>
      <c r="AM156">
        <v>5.5583369730711896</v>
      </c>
      <c r="AN156">
        <v>7.7114988906270998</v>
      </c>
      <c r="AO156">
        <v>9.8593038145709198</v>
      </c>
      <c r="AP156">
        <v>11.0920066368873</v>
      </c>
      <c r="AQ156">
        <v>12.1415023754984</v>
      </c>
      <c r="AR156">
        <v>16.9715942995539</v>
      </c>
      <c r="AS156">
        <v>21.609719213744999</v>
      </c>
      <c r="AT156">
        <v>24.2221724041347</v>
      </c>
      <c r="AU156">
        <v>26.602582674854201</v>
      </c>
      <c r="AV156">
        <v>30.5573152893989</v>
      </c>
      <c r="AW156">
        <v>32.997954602746702</v>
      </c>
      <c r="AX156">
        <v>36.081331022937299</v>
      </c>
      <c r="AY156">
        <v>40.922774980997502</v>
      </c>
      <c r="AZ156">
        <v>47.433062607197598</v>
      </c>
      <c r="BA156">
        <v>51.817892940290101</v>
      </c>
      <c r="BB156">
        <v>52.942026011189903</v>
      </c>
      <c r="BC156">
        <v>70.574331825415499</v>
      </c>
      <c r="BD156">
        <v>76.354933207558702</v>
      </c>
      <c r="BE156">
        <v>82.023692972091695</v>
      </c>
      <c r="BF156">
        <v>85.2421806509617</v>
      </c>
      <c r="BG156">
        <v>89.626362638155001</v>
      </c>
      <c r="BH156">
        <v>100.000000136295</v>
      </c>
      <c r="BI156">
        <v>103.550873972022</v>
      </c>
      <c r="BJ156">
        <v>110.02535766870901</v>
      </c>
      <c r="BK156">
        <v>113.55830725705999</v>
      </c>
      <c r="BL156">
        <v>119.635620817469</v>
      </c>
      <c r="BM156">
        <v>126.305317924946</v>
      </c>
      <c r="BN156">
        <v>134.365780460824</v>
      </c>
      <c r="BO156">
        <v>159.70088240485299</v>
      </c>
      <c r="BP156">
        <v>174.51764956026801</v>
      </c>
      <c r="BQ156">
        <v>185.975356270612</v>
      </c>
    </row>
    <row r="157" spans="1:69" x14ac:dyDescent="0.35">
      <c r="A157" t="s">
        <v>495</v>
      </c>
      <c r="B157" t="s">
        <v>496</v>
      </c>
      <c r="C157" t="s">
        <v>44</v>
      </c>
      <c r="D157" t="s">
        <v>45</v>
      </c>
      <c r="E157">
        <v>0.482388577985987</v>
      </c>
      <c r="F157">
        <v>0.49102070810790599</v>
      </c>
      <c r="G157">
        <v>0.50767086872646505</v>
      </c>
      <c r="H157">
        <v>0.52633720964479902</v>
      </c>
      <c r="I157">
        <v>0.53503605361990203</v>
      </c>
      <c r="J157">
        <v>0.55828362885476102</v>
      </c>
      <c r="K157">
        <v>0.59076049777385198</v>
      </c>
      <c r="L157">
        <v>0.59474059720230199</v>
      </c>
      <c r="M157">
        <v>0.60051464415207501</v>
      </c>
      <c r="N157">
        <v>0.62372061280808999</v>
      </c>
      <c r="O157">
        <v>0.66678579453031805</v>
      </c>
      <c r="P157">
        <v>0.69071119192333896</v>
      </c>
      <c r="Q157">
        <v>0.71160061191168</v>
      </c>
      <c r="R157">
        <v>0.79628731698132804</v>
      </c>
      <c r="S157">
        <v>0.97787614115217203</v>
      </c>
      <c r="T157">
        <v>1.0237487622158401</v>
      </c>
      <c r="U157">
        <v>1.1253772688022099</v>
      </c>
      <c r="V157">
        <v>1.2220911508646699</v>
      </c>
      <c r="W157">
        <v>1.3051306268114</v>
      </c>
      <c r="X157">
        <v>1.45295654469205</v>
      </c>
      <c r="Y157">
        <v>2.14690178263732</v>
      </c>
      <c r="Z157">
        <v>2.8007804982172502</v>
      </c>
      <c r="AA157">
        <v>3.6944147427658001</v>
      </c>
      <c r="AB157">
        <v>4.4136813299409701</v>
      </c>
      <c r="AC157">
        <v>4.8427119371939797</v>
      </c>
      <c r="AD157">
        <v>5.3543953176779704</v>
      </c>
      <c r="AE157">
        <v>6.1303716554997099</v>
      </c>
      <c r="AF157">
        <v>7.0781781520855098</v>
      </c>
      <c r="AG157">
        <v>8.9423973674026307</v>
      </c>
      <c r="AH157">
        <v>9.7487144134524808</v>
      </c>
      <c r="AI157">
        <v>10.9047857720947</v>
      </c>
      <c r="AJ157">
        <v>11.836074421516599</v>
      </c>
      <c r="AK157">
        <v>13.560269131791101</v>
      </c>
      <c r="AL157">
        <v>14.914928698454499</v>
      </c>
      <c r="AM157">
        <v>20.730577170996799</v>
      </c>
      <c r="AN157">
        <v>30.896047688249901</v>
      </c>
      <c r="AO157">
        <v>37.0013589427097</v>
      </c>
      <c r="AP157">
        <v>38.663450152992503</v>
      </c>
      <c r="AQ157">
        <v>41.064438631367601</v>
      </c>
      <c r="AR157">
        <v>44.016619824979003</v>
      </c>
      <c r="AS157">
        <v>49.109498102845798</v>
      </c>
      <c r="AT157">
        <v>52.997469978326997</v>
      </c>
      <c r="AU157">
        <v>61.741271095550701</v>
      </c>
      <c r="AV157">
        <v>60.689196873285603</v>
      </c>
      <c r="AW157">
        <v>69.158860904990405</v>
      </c>
      <c r="AX157">
        <v>81.859072850270906</v>
      </c>
      <c r="AY157">
        <v>90.671723616230196</v>
      </c>
      <c r="AZ157">
        <v>100</v>
      </c>
      <c r="BA157">
        <v>107.48630027641001</v>
      </c>
      <c r="BB157">
        <v>114.93419701747401</v>
      </c>
      <c r="BC157">
        <v>126.678795096436</v>
      </c>
      <c r="BD157">
        <v>139.83589181663999</v>
      </c>
      <c r="BE157">
        <v>147.479566185039</v>
      </c>
      <c r="BF157">
        <v>155.520598192639</v>
      </c>
      <c r="BG157">
        <v>165.98988842455799</v>
      </c>
      <c r="BH157">
        <v>176.78540050425499</v>
      </c>
      <c r="BI157">
        <v>192.62551510814899</v>
      </c>
      <c r="BJ157">
        <v>202.18270662046899</v>
      </c>
      <c r="BK157">
        <v>218.959814091731</v>
      </c>
      <c r="BL157">
        <v>233.24057163366101</v>
      </c>
      <c r="BM157">
        <v>243.29591119243901</v>
      </c>
      <c r="BN157">
        <v>258.54958667792698</v>
      </c>
      <c r="BO157">
        <v>283.43771813628598</v>
      </c>
      <c r="BP157">
        <v>304.59676726450499</v>
      </c>
      <c r="BQ157">
        <v>327.82907795280499</v>
      </c>
    </row>
    <row r="158" spans="1:69" x14ac:dyDescent="0.35">
      <c r="A158" t="s">
        <v>497</v>
      </c>
      <c r="B158" t="s">
        <v>498</v>
      </c>
      <c r="C158" t="s">
        <v>44</v>
      </c>
      <c r="D158" t="s">
        <v>45</v>
      </c>
      <c r="O158">
        <v>3.0278471743842301</v>
      </c>
      <c r="P158">
        <v>3.1977600310367098</v>
      </c>
      <c r="Q158">
        <v>3.36737917046923</v>
      </c>
      <c r="R158">
        <v>3.7102443317278002</v>
      </c>
      <c r="S158">
        <v>4.3813465405254099</v>
      </c>
      <c r="T158">
        <v>4.3781137219363204</v>
      </c>
      <c r="U158">
        <v>5.7653492203359802</v>
      </c>
      <c r="V158">
        <v>5.0612408897361201</v>
      </c>
      <c r="W158">
        <v>5.2747146755380596</v>
      </c>
      <c r="X158">
        <v>6.2916670052466701</v>
      </c>
      <c r="Y158">
        <v>5.89573470506636</v>
      </c>
      <c r="Z158">
        <v>5.5630748862877901</v>
      </c>
      <c r="AA158">
        <v>5.8308545956022604</v>
      </c>
      <c r="AB158">
        <v>5.9494512593509601</v>
      </c>
      <c r="AC158">
        <v>8.8736452794605896</v>
      </c>
      <c r="AD158">
        <v>8.9910441706193698</v>
      </c>
      <c r="AE158">
        <v>9.2395878231707194</v>
      </c>
      <c r="AF158">
        <v>10.899089325036799</v>
      </c>
      <c r="AG158">
        <v>11.3930709824698</v>
      </c>
      <c r="AH158">
        <v>12.061291667525399</v>
      </c>
      <c r="AI158">
        <v>12.363683589435899</v>
      </c>
      <c r="AJ158">
        <v>14.8679783971187</v>
      </c>
      <c r="AK158">
        <v>16.7477393387109</v>
      </c>
      <c r="AL158">
        <v>18.615749718752198</v>
      </c>
      <c r="AM158">
        <v>20.172091603060998</v>
      </c>
      <c r="AN158">
        <v>20.326944230631401</v>
      </c>
      <c r="AO158">
        <v>21.273433728817501</v>
      </c>
      <c r="AP158">
        <v>22.145732604765399</v>
      </c>
      <c r="AQ158">
        <v>21.893717915263501</v>
      </c>
      <c r="AR158">
        <v>22.496519098442501</v>
      </c>
      <c r="AS158">
        <v>22.953741189132</v>
      </c>
      <c r="AT158">
        <v>34.635549083590597</v>
      </c>
      <c r="AU158">
        <v>34.807873106310701</v>
      </c>
      <c r="AV158">
        <v>35.890873723510701</v>
      </c>
      <c r="AW158">
        <v>39.509771633033701</v>
      </c>
      <c r="AX158">
        <v>42.180468721561397</v>
      </c>
      <c r="AY158">
        <v>46.196316693092001</v>
      </c>
      <c r="AZ158">
        <v>51.146126154052901</v>
      </c>
      <c r="BA158">
        <v>57.063019261677198</v>
      </c>
      <c r="BB158">
        <v>64.273946813367104</v>
      </c>
      <c r="BC158">
        <v>66.423105194035998</v>
      </c>
      <c r="BD158">
        <v>74.625465862710499</v>
      </c>
      <c r="BE158">
        <v>79.782486784437495</v>
      </c>
      <c r="BF158">
        <v>85.155764669356799</v>
      </c>
      <c r="BG158">
        <v>88.668982223083603</v>
      </c>
      <c r="BH158">
        <v>95.257508972227797</v>
      </c>
      <c r="BI158">
        <v>95.642759650154801</v>
      </c>
      <c r="BJ158">
        <v>97.674794476495904</v>
      </c>
      <c r="BK158">
        <v>100.97272777748699</v>
      </c>
      <c r="BL158">
        <v>100.000000029728</v>
      </c>
      <c r="BM158">
        <v>96.634675344739904</v>
      </c>
      <c r="BN158">
        <v>99.368143618742195</v>
      </c>
      <c r="BO158">
        <v>102.75950504967599</v>
      </c>
      <c r="BP158">
        <v>104.695755147116</v>
      </c>
      <c r="BQ158">
        <v>105.40538778056001</v>
      </c>
    </row>
    <row r="159" spans="1:69" x14ac:dyDescent="0.35">
      <c r="A159" t="s">
        <v>499</v>
      </c>
      <c r="B159" t="s">
        <v>500</v>
      </c>
      <c r="C159" t="s">
        <v>44</v>
      </c>
      <c r="D159" t="s">
        <v>45</v>
      </c>
    </row>
    <row r="160" spans="1:69" x14ac:dyDescent="0.35">
      <c r="A160" t="s">
        <v>501</v>
      </c>
      <c r="B160" t="s">
        <v>502</v>
      </c>
      <c r="C160" t="s">
        <v>44</v>
      </c>
      <c r="D160" t="s">
        <v>45</v>
      </c>
      <c r="E160">
        <v>5.6801243157930401E-3</v>
      </c>
      <c r="F160">
        <v>5.8742740513493697E-3</v>
      </c>
      <c r="G160">
        <v>6.0247008765654999E-3</v>
      </c>
      <c r="H160">
        <v>6.2181957238941696E-3</v>
      </c>
      <c r="I160">
        <v>6.5788637319775601E-3</v>
      </c>
      <c r="J160">
        <v>6.6811365141572704E-3</v>
      </c>
      <c r="K160">
        <v>7.0123195964711497E-3</v>
      </c>
      <c r="L160">
        <v>7.2346101487551998E-3</v>
      </c>
      <c r="M160">
        <v>7.3085864726025402E-3</v>
      </c>
      <c r="N160">
        <v>7.81798118028257E-3</v>
      </c>
      <c r="O160">
        <v>8.02771267400074E-3</v>
      </c>
      <c r="P160">
        <v>8.5381668664824203E-3</v>
      </c>
      <c r="Q160">
        <v>9.0964960128796304E-3</v>
      </c>
      <c r="R160">
        <v>1.0314277413484001E-2</v>
      </c>
      <c r="S160">
        <v>1.27002635657174E-2</v>
      </c>
      <c r="T160">
        <v>1.46792944813731E-2</v>
      </c>
      <c r="U160">
        <v>1.75217263747427E-2</v>
      </c>
      <c r="V160">
        <v>2.2855731626748199E-2</v>
      </c>
      <c r="W160">
        <v>2.6513192317233699E-2</v>
      </c>
      <c r="X160">
        <v>3.17292116532156E-2</v>
      </c>
      <c r="Y160">
        <v>4.48667352569476E-2</v>
      </c>
      <c r="Z160">
        <v>5.6117314821951002E-2</v>
      </c>
      <c r="AA160">
        <v>9.0394398372207099E-2</v>
      </c>
      <c r="AB160">
        <v>0.17071875334758399</v>
      </c>
      <c r="AC160">
        <v>0.27189459295722501</v>
      </c>
      <c r="AD160">
        <v>0.43271892934668099</v>
      </c>
      <c r="AE160">
        <v>0.73930469271404997</v>
      </c>
      <c r="AF160">
        <v>1.78930468674271</v>
      </c>
      <c r="AG160">
        <v>3.58891552373685</v>
      </c>
      <c r="AH160">
        <v>4.5720774138154496</v>
      </c>
      <c r="AI160">
        <v>5.8571014863251696</v>
      </c>
      <c r="AJ160">
        <v>7.2460110445508104</v>
      </c>
      <c r="AK160">
        <v>8.3194268296671794</v>
      </c>
      <c r="AL160">
        <v>11.8857673778225</v>
      </c>
      <c r="AM160">
        <v>12.8794920884853</v>
      </c>
      <c r="AN160">
        <v>17.8779237186309</v>
      </c>
      <c r="AO160">
        <v>22.650752609255399</v>
      </c>
      <c r="AP160">
        <v>26.6675671209169</v>
      </c>
      <c r="AQ160">
        <v>30.8586567549413</v>
      </c>
      <c r="AR160">
        <v>35.585919482298799</v>
      </c>
      <c r="AS160">
        <v>39.392888532161301</v>
      </c>
      <c r="AT160">
        <v>41.942793811014099</v>
      </c>
      <c r="AU160">
        <v>44.250622268869698</v>
      </c>
      <c r="AV160">
        <v>46.144401662885599</v>
      </c>
      <c r="AW160">
        <v>49.890147224657099</v>
      </c>
      <c r="AX160">
        <v>52.826173785838101</v>
      </c>
      <c r="AY160">
        <v>56.052349760772003</v>
      </c>
      <c r="AZ160">
        <v>59.487121244157599</v>
      </c>
      <c r="BA160">
        <v>63.240985623044899</v>
      </c>
      <c r="BB160">
        <v>66.557015590234897</v>
      </c>
      <c r="BC160">
        <v>69.467530181534201</v>
      </c>
      <c r="BD160">
        <v>73.406084681506002</v>
      </c>
      <c r="BE160">
        <v>76.740346809366002</v>
      </c>
      <c r="BF160">
        <v>78.047912394740706</v>
      </c>
      <c r="BG160">
        <v>81.457333139891702</v>
      </c>
      <c r="BH160">
        <v>84.084681502406497</v>
      </c>
      <c r="BI160">
        <v>89.195001865699297</v>
      </c>
      <c r="BJ160">
        <v>95.052968277686006</v>
      </c>
      <c r="BK160">
        <v>100</v>
      </c>
      <c r="BL160">
        <v>104.319010236653</v>
      </c>
      <c r="BM160">
        <v>109.13832956844099</v>
      </c>
      <c r="BN160">
        <v>114.036428034872</v>
      </c>
      <c r="BO160">
        <v>121.59843456054401</v>
      </c>
      <c r="BP160">
        <v>127.04983316598501</v>
      </c>
      <c r="BQ160">
        <v>133.32026167596601</v>
      </c>
    </row>
    <row r="161" spans="1:69" x14ac:dyDescent="0.35">
      <c r="A161" t="s">
        <v>503</v>
      </c>
      <c r="B161" t="s">
        <v>504</v>
      </c>
      <c r="C161" t="s">
        <v>44</v>
      </c>
      <c r="D161" t="s">
        <v>45</v>
      </c>
      <c r="O161">
        <v>18.3066659583621</v>
      </c>
      <c r="P161">
        <v>19.400666305585901</v>
      </c>
      <c r="Q161">
        <v>20.9968818521454</v>
      </c>
      <c r="R161">
        <v>18.2465130404929</v>
      </c>
      <c r="S161">
        <v>20.743114322856201</v>
      </c>
      <c r="T161">
        <v>22.7383160321268</v>
      </c>
      <c r="U161">
        <v>24.641410887608</v>
      </c>
      <c r="V161">
        <v>26.781893614677699</v>
      </c>
      <c r="W161">
        <v>27.864259593064101</v>
      </c>
      <c r="X161">
        <v>31.379575731525801</v>
      </c>
      <c r="Y161">
        <v>35.3548867478696</v>
      </c>
      <c r="Z161">
        <v>38.575903013762897</v>
      </c>
      <c r="AA161">
        <v>41.422183787066899</v>
      </c>
      <c r="AB161">
        <v>42.876332401105898</v>
      </c>
      <c r="AC161">
        <v>44.637316464335399</v>
      </c>
      <c r="AD161">
        <v>46.282548551136003</v>
      </c>
      <c r="AE161">
        <v>47.418267219860901</v>
      </c>
      <c r="AF161">
        <v>48.774508623329702</v>
      </c>
      <c r="AG161">
        <v>50.7856041836624</v>
      </c>
      <c r="AH161">
        <v>53.201489016119297</v>
      </c>
      <c r="AI161">
        <v>55.856177815618203</v>
      </c>
      <c r="AJ161">
        <v>58.673772346588201</v>
      </c>
      <c r="AK161">
        <v>60.4421570488526</v>
      </c>
      <c r="AL161">
        <v>62.2758052851879</v>
      </c>
      <c r="AM161">
        <v>63.910352470582097</v>
      </c>
      <c r="AN161">
        <v>65.704372403835706</v>
      </c>
      <c r="AO161">
        <v>67.541443448709103</v>
      </c>
      <c r="AP161">
        <v>71.561042448965793</v>
      </c>
      <c r="AQ161">
        <v>73.479579881024407</v>
      </c>
      <c r="AR161">
        <v>75.325518497106003</v>
      </c>
      <c r="AS161">
        <v>74.485086897160102</v>
      </c>
      <c r="AT161">
        <v>74.248063520177595</v>
      </c>
      <c r="AU161">
        <v>77.235082379795699</v>
      </c>
      <c r="AV161">
        <v>77.9659878183068</v>
      </c>
      <c r="AW161">
        <v>79.343283582089597</v>
      </c>
      <c r="AX161">
        <v>80.938416422287403</v>
      </c>
      <c r="AY161">
        <v>83.840749414519905</v>
      </c>
      <c r="AZ161">
        <v>84.980237154150203</v>
      </c>
      <c r="BA161">
        <v>89.554062309101994</v>
      </c>
      <c r="BB161">
        <v>89.098408956982894</v>
      </c>
      <c r="BC161">
        <v>89.949748743718601</v>
      </c>
      <c r="BD161">
        <v>96.689113355779995</v>
      </c>
      <c r="BE161">
        <v>102.72882319499701</v>
      </c>
      <c r="BF161">
        <v>102.081051478642</v>
      </c>
      <c r="BG161">
        <v>103.16139767054899</v>
      </c>
      <c r="BH161">
        <v>100</v>
      </c>
      <c r="BI161">
        <v>107.169410515135</v>
      </c>
      <c r="BJ161">
        <v>109.589743589744</v>
      </c>
      <c r="BK161">
        <v>106.951871657754</v>
      </c>
      <c r="BL161">
        <v>102.508802816901</v>
      </c>
      <c r="BM161">
        <v>109.461294703486</v>
      </c>
      <c r="BN161">
        <v>115.787119856887</v>
      </c>
      <c r="BO161">
        <v>114.60877431026699</v>
      </c>
      <c r="BP161">
        <v>122.08097928436899</v>
      </c>
      <c r="BQ161">
        <v>128.436290037932</v>
      </c>
    </row>
    <row r="162" spans="1:69" x14ac:dyDescent="0.35">
      <c r="A162" t="s">
        <v>505</v>
      </c>
      <c r="B162" t="s">
        <v>506</v>
      </c>
      <c r="C162" t="s">
        <v>44</v>
      </c>
      <c r="D162" t="s">
        <v>45</v>
      </c>
    </row>
    <row r="163" spans="1:69" x14ac:dyDescent="0.35">
      <c r="A163" t="s">
        <v>507</v>
      </c>
      <c r="B163" t="s">
        <v>508</v>
      </c>
      <c r="C163" t="s">
        <v>44</v>
      </c>
      <c r="D163" t="s">
        <v>45</v>
      </c>
      <c r="AI163">
        <v>0.17344361386375201</v>
      </c>
      <c r="AJ163">
        <v>0.33634414785466898</v>
      </c>
      <c r="AK163">
        <v>4.6135117255176601</v>
      </c>
      <c r="AL163">
        <v>25.011204473427199</v>
      </c>
      <c r="AM163">
        <v>62.9996490146372</v>
      </c>
      <c r="AN163">
        <v>73.767307301434101</v>
      </c>
      <c r="AO163">
        <v>75.880608561720194</v>
      </c>
      <c r="AP163">
        <v>78.862176836653802</v>
      </c>
      <c r="AQ163">
        <v>79.959708812339102</v>
      </c>
      <c r="AR163">
        <v>82.149059145159399</v>
      </c>
      <c r="AS163">
        <v>88.867523964059302</v>
      </c>
      <c r="AT163">
        <v>93.061147736825802</v>
      </c>
      <c r="AU163">
        <v>93.939614114501396</v>
      </c>
      <c r="AV163">
        <v>95.491166780983804</v>
      </c>
      <c r="AW163">
        <v>95.332611286341404</v>
      </c>
      <c r="AX163">
        <v>100</v>
      </c>
      <c r="AY163">
        <v>103.25262417821</v>
      </c>
      <c r="AZ163">
        <v>107.994555222497</v>
      </c>
      <c r="BA163">
        <v>113.92474579808299</v>
      </c>
      <c r="BB163">
        <v>114.260912219978</v>
      </c>
      <c r="BC163">
        <v>116.593300823066</v>
      </c>
      <c r="BD163">
        <v>120.933104416719</v>
      </c>
      <c r="BE163">
        <v>122.14606135791399</v>
      </c>
      <c r="BF163">
        <v>127.622227364385</v>
      </c>
      <c r="BG163">
        <v>129.46887997349901</v>
      </c>
      <c r="BH163">
        <v>132.06268650368901</v>
      </c>
      <c r="BI163">
        <v>136.63899252017001</v>
      </c>
      <c r="BJ163">
        <v>140.474485981096</v>
      </c>
      <c r="BK163">
        <v>145.989732442654</v>
      </c>
      <c r="BL163">
        <v>147.257169582687</v>
      </c>
      <c r="BM163">
        <v>149.28089647050399</v>
      </c>
      <c r="BN163">
        <v>155.67836707863901</v>
      </c>
      <c r="BO163">
        <v>169.49277860623201</v>
      </c>
      <c r="BP163">
        <v>182.65654726175799</v>
      </c>
      <c r="BQ163">
        <v>187.89788737275001</v>
      </c>
    </row>
    <row r="164" spans="1:69" x14ac:dyDescent="0.35">
      <c r="A164" t="s">
        <v>509</v>
      </c>
      <c r="B164" t="s">
        <v>510</v>
      </c>
      <c r="C164" t="s">
        <v>44</v>
      </c>
      <c r="D164" t="s">
        <v>45</v>
      </c>
      <c r="L164">
        <v>5.1914679600000397</v>
      </c>
      <c r="M164">
        <v>6.28616412596811</v>
      </c>
      <c r="N164">
        <v>6.5117969407893899</v>
      </c>
      <c r="O164">
        <v>6.9044416705086604</v>
      </c>
      <c r="P164">
        <v>7.3667244260297498</v>
      </c>
      <c r="Q164">
        <v>7.8435219776452296</v>
      </c>
      <c r="R164">
        <v>8.1539083997045303</v>
      </c>
      <c r="S164">
        <v>8.5467675643124803</v>
      </c>
      <c r="T164">
        <v>10.511595775835</v>
      </c>
      <c r="U164">
        <v>11.6622305420433</v>
      </c>
      <c r="V164">
        <v>12.6026665654081</v>
      </c>
      <c r="W164">
        <v>13.681725928770501</v>
      </c>
      <c r="X164">
        <v>15.244349379329901</v>
      </c>
      <c r="Y164">
        <v>17.455032032505599</v>
      </c>
      <c r="Z164">
        <v>19.3416604527097</v>
      </c>
      <c r="AA164">
        <v>21.885804383466301</v>
      </c>
      <c r="AB164">
        <v>24.2532794468231</v>
      </c>
      <c r="AC164">
        <v>26.497192339750999</v>
      </c>
      <c r="AD164">
        <v>25.574430179160601</v>
      </c>
      <c r="AE164">
        <v>25.5390607173861</v>
      </c>
      <c r="AF164">
        <v>25.052150244438199</v>
      </c>
      <c r="AG164">
        <v>23.9866994415387</v>
      </c>
      <c r="AH164">
        <v>24.805936011274198</v>
      </c>
      <c r="AI164">
        <v>26.691711211090698</v>
      </c>
      <c r="AJ164">
        <v>25.139305993065701</v>
      </c>
      <c r="AK164">
        <v>25.325039415186499</v>
      </c>
      <c r="AL164">
        <v>26.1443282850991</v>
      </c>
      <c r="AM164">
        <v>36.487639445341898</v>
      </c>
      <c r="AN164">
        <v>42.255964489781</v>
      </c>
      <c r="AO164">
        <v>41.557845588837203</v>
      </c>
      <c r="AP164">
        <v>43.876855586566897</v>
      </c>
      <c r="AQ164">
        <v>44.640126409762203</v>
      </c>
      <c r="AR164">
        <v>51.910237744589402</v>
      </c>
      <c r="AS164">
        <v>51.588535507747899</v>
      </c>
      <c r="AT164">
        <v>54.002033991981399</v>
      </c>
      <c r="AU164">
        <v>55.899061574084797</v>
      </c>
      <c r="AV164">
        <v>51.653927934000301</v>
      </c>
      <c r="AW164">
        <v>69.788400008585597</v>
      </c>
      <c r="AX164">
        <v>73.089519050056097</v>
      </c>
      <c r="AY164">
        <v>75.098304737077001</v>
      </c>
      <c r="AZ164">
        <v>76.931334149113496</v>
      </c>
      <c r="BA164">
        <v>80.189145524227897</v>
      </c>
      <c r="BB164">
        <v>82.9874086602901</v>
      </c>
      <c r="BC164">
        <v>85.578012562336596</v>
      </c>
      <c r="BD164">
        <v>92.074241332658403</v>
      </c>
      <c r="BE164">
        <v>96.348560850264306</v>
      </c>
      <c r="BF164">
        <v>96.400285824241607</v>
      </c>
      <c r="BG164">
        <v>96.231693737085095</v>
      </c>
      <c r="BH164">
        <v>100</v>
      </c>
      <c r="BI164">
        <v>101.600058896994</v>
      </c>
      <c r="BJ164">
        <v>103.30072715485301</v>
      </c>
      <c r="BK164">
        <v>104.829366085551</v>
      </c>
      <c r="BL164">
        <v>105.87896501527599</v>
      </c>
      <c r="BM164">
        <v>106.380068647521</v>
      </c>
      <c r="BN164">
        <v>110.45526389363199</v>
      </c>
      <c r="BO164">
        <v>116.77075758727599</v>
      </c>
      <c r="BP164">
        <v>119.330196016863</v>
      </c>
      <c r="BQ164">
        <v>122.674129228772</v>
      </c>
    </row>
    <row r="165" spans="1:69" x14ac:dyDescent="0.35">
      <c r="A165" t="s">
        <v>511</v>
      </c>
      <c r="B165" t="s">
        <v>512</v>
      </c>
      <c r="C165" t="s">
        <v>44</v>
      </c>
      <c r="D165" t="s">
        <v>45</v>
      </c>
      <c r="O165">
        <v>28.472975577860201</v>
      </c>
      <c r="P165">
        <v>28.6532644415046</v>
      </c>
      <c r="Q165">
        <v>28.302753441571902</v>
      </c>
      <c r="R165">
        <v>30.761350825903399</v>
      </c>
      <c r="S165">
        <v>31.7960753539503</v>
      </c>
      <c r="T165">
        <v>33.501376319777798</v>
      </c>
      <c r="U165">
        <v>35.185391971287501</v>
      </c>
      <c r="V165">
        <v>36.916698313743801</v>
      </c>
      <c r="W165">
        <v>38.450580497886698</v>
      </c>
      <c r="X165">
        <v>40.837008894835002</v>
      </c>
      <c r="Y165">
        <v>45.897763032338403</v>
      </c>
      <c r="Z165">
        <v>49.468764815845802</v>
      </c>
      <c r="AA165">
        <v>51.171327073301903</v>
      </c>
      <c r="AB165">
        <v>51.015006788775402</v>
      </c>
      <c r="AC165">
        <v>50.924890025522103</v>
      </c>
      <c r="AD165">
        <v>51.249033868043099</v>
      </c>
      <c r="AE165">
        <v>53.051824155713803</v>
      </c>
      <c r="AF165">
        <v>54.670684600247</v>
      </c>
      <c r="AG165">
        <v>55.687319503813697</v>
      </c>
      <c r="AH165">
        <v>56.882947625665999</v>
      </c>
      <c r="AI165">
        <v>58.675357654646298</v>
      </c>
      <c r="AJ165">
        <v>60.641494322129397</v>
      </c>
      <c r="AK165">
        <v>62.7969469239546</v>
      </c>
      <c r="AL165">
        <v>64.589489633908698</v>
      </c>
      <c r="AM165">
        <v>66.890002358953197</v>
      </c>
      <c r="AN165">
        <v>72.693357276913403</v>
      </c>
      <c r="AO165">
        <v>73.696069236050604</v>
      </c>
      <c r="AP165">
        <v>74.275851892624999</v>
      </c>
      <c r="AQ165">
        <v>75.2985546396161</v>
      </c>
      <c r="AR165">
        <v>75.711342713227594</v>
      </c>
      <c r="AS165">
        <v>68.2169133717465</v>
      </c>
      <c r="AT165">
        <v>71.198236540482796</v>
      </c>
      <c r="AU165">
        <v>73.072712805690003</v>
      </c>
      <c r="AV165">
        <v>74.559808634918596</v>
      </c>
      <c r="AW165">
        <v>76.433767955456403</v>
      </c>
      <c r="AX165">
        <v>77.935360196470796</v>
      </c>
      <c r="AY165">
        <v>79.706292867195003</v>
      </c>
      <c r="AZ165">
        <v>81.4919483816374</v>
      </c>
      <c r="BA165">
        <v>84.240902582666905</v>
      </c>
      <c r="BB165">
        <v>86.133310045343094</v>
      </c>
      <c r="BC165">
        <v>88.515437999045403</v>
      </c>
      <c r="BD165">
        <v>89.828009247432703</v>
      </c>
      <c r="BE165">
        <v>91.768060463290098</v>
      </c>
      <c r="BF165">
        <v>93.838114091790601</v>
      </c>
      <c r="BG165">
        <v>95.969190180496099</v>
      </c>
      <c r="BH165">
        <v>100.000129140822</v>
      </c>
      <c r="BI165">
        <v>102.12578067718199</v>
      </c>
      <c r="BJ165">
        <v>104.30619227504999</v>
      </c>
      <c r="BK165">
        <v>106.18205227368</v>
      </c>
      <c r="BL165">
        <v>108.843403045852</v>
      </c>
      <c r="BM165">
        <v>110.87247693720499</v>
      </c>
      <c r="BN165">
        <v>113.586176310323</v>
      </c>
      <c r="BO165">
        <v>119.346980363594</v>
      </c>
      <c r="BP165">
        <v>125.64522442763</v>
      </c>
      <c r="BQ165">
        <v>129.70492066194899</v>
      </c>
    </row>
    <row r="166" spans="1:69" x14ac:dyDescent="0.35">
      <c r="A166" t="s">
        <v>513</v>
      </c>
      <c r="B166" t="s">
        <v>514</v>
      </c>
      <c r="C166" t="s">
        <v>44</v>
      </c>
      <c r="D166" t="s">
        <v>45</v>
      </c>
      <c r="E166">
        <v>0.17794438355061001</v>
      </c>
      <c r="F166">
        <v>0.18052357555746501</v>
      </c>
      <c r="G166">
        <v>0.18160824718624599</v>
      </c>
      <c r="H166">
        <v>0.18332223305428599</v>
      </c>
      <c r="I166">
        <v>0.17650935485685601</v>
      </c>
      <c r="J166">
        <v>0.17949431048846601</v>
      </c>
      <c r="K166">
        <v>0.185875712420666</v>
      </c>
      <c r="L166">
        <v>0.21560019497157701</v>
      </c>
      <c r="M166">
        <v>0.219249969053424</v>
      </c>
      <c r="N166">
        <v>0.225306207599305</v>
      </c>
      <c r="O166">
        <v>0.22208746169298699</v>
      </c>
      <c r="P166">
        <v>0.21695850140332701</v>
      </c>
      <c r="Q166">
        <v>0.218597592364248</v>
      </c>
      <c r="R166">
        <v>0.24046791417534799</v>
      </c>
      <c r="S166">
        <v>0.37638253191017801</v>
      </c>
      <c r="T166">
        <v>0.43847310799968198</v>
      </c>
      <c r="U166">
        <v>0.48288480229640102</v>
      </c>
      <c r="V166">
        <v>0.49216487926458602</v>
      </c>
      <c r="W166">
        <v>0.49608918742533098</v>
      </c>
      <c r="X166">
        <v>0.52395278023937197</v>
      </c>
      <c r="Y166">
        <v>0.53042455974241898</v>
      </c>
      <c r="Z166">
        <v>0.553896821236182</v>
      </c>
      <c r="AA166">
        <v>0.57258789459894199</v>
      </c>
      <c r="AB166">
        <v>0.58379537971418105</v>
      </c>
      <c r="AC166">
        <v>0.59849469846443004</v>
      </c>
      <c r="AD166">
        <v>0.60787461161996703</v>
      </c>
      <c r="AE166">
        <v>0.64771781194017997</v>
      </c>
      <c r="AF166">
        <v>0.78528285108134599</v>
      </c>
      <c r="AG166">
        <v>0.98313974337623</v>
      </c>
      <c r="AH166">
        <v>1.5502587732156601</v>
      </c>
      <c r="AI166">
        <v>1.8376704770283301</v>
      </c>
      <c r="AJ166">
        <v>2.2740959853510598</v>
      </c>
      <c r="AK166">
        <v>2.7686087408959001</v>
      </c>
      <c r="AL166">
        <v>3.7722135851434002</v>
      </c>
      <c r="AM166">
        <v>4.6051240217209797</v>
      </c>
      <c r="AN166">
        <v>5.5077671800692203</v>
      </c>
      <c r="AO166">
        <v>6.7766186634905496</v>
      </c>
      <c r="AP166">
        <v>9.0667243853204997</v>
      </c>
      <c r="AQ166">
        <v>12.314900134775</v>
      </c>
      <c r="AR166">
        <v>15.103053873973201</v>
      </c>
      <c r="AS166">
        <v>15.4748569256425</v>
      </c>
      <c r="AT166">
        <v>19.319502304018201</v>
      </c>
      <c r="AU166">
        <v>27.338820605767399</v>
      </c>
      <c r="AV166">
        <v>32.942332744919</v>
      </c>
      <c r="AW166">
        <v>34.128628339312101</v>
      </c>
      <c r="AX166">
        <v>40.668878236900802</v>
      </c>
      <c r="AY166">
        <v>49.331552160434299</v>
      </c>
      <c r="AZ166">
        <v>60.995459026539201</v>
      </c>
      <c r="BA166">
        <v>69.302221954750294</v>
      </c>
      <c r="BB166">
        <v>72.6831996326856</v>
      </c>
      <c r="BC166">
        <v>77.802431393907995</v>
      </c>
      <c r="BD166">
        <v>85.780741370939197</v>
      </c>
      <c r="BE166">
        <v>88.465761742541503</v>
      </c>
      <c r="BF166">
        <v>92.3388554635237</v>
      </c>
      <c r="BG166">
        <v>95.949512652523595</v>
      </c>
      <c r="BH166">
        <v>99.918653013631001</v>
      </c>
      <c r="BI166">
        <v>103.531389863771</v>
      </c>
      <c r="BJ166">
        <v>109.61221177851399</v>
      </c>
      <c r="BK166">
        <v>115.466703746503</v>
      </c>
      <c r="BL166">
        <v>121.72838573339401</v>
      </c>
      <c r="BM166">
        <v>128.23368457802999</v>
      </c>
      <c r="BN166">
        <v>153.26132128268301</v>
      </c>
      <c r="BO166">
        <v>162.70791461393401</v>
      </c>
      <c r="BP166">
        <v>180.26030172427099</v>
      </c>
      <c r="BQ166">
        <v>201.99521954534001</v>
      </c>
    </row>
    <row r="167" spans="1:69" x14ac:dyDescent="0.35">
      <c r="A167" t="s">
        <v>515</v>
      </c>
      <c r="B167" t="s">
        <v>516</v>
      </c>
      <c r="C167" t="s">
        <v>44</v>
      </c>
      <c r="D167" t="s">
        <v>45</v>
      </c>
    </row>
    <row r="168" spans="1:69" x14ac:dyDescent="0.35">
      <c r="A168" t="s">
        <v>517</v>
      </c>
      <c r="B168" t="s">
        <v>518</v>
      </c>
      <c r="C168" t="s">
        <v>44</v>
      </c>
      <c r="D168" t="s">
        <v>45</v>
      </c>
      <c r="AP168">
        <v>32.210486654437503</v>
      </c>
      <c r="AQ168">
        <v>31.622386520173698</v>
      </c>
      <c r="AR168">
        <v>35.467462653462697</v>
      </c>
      <c r="AS168">
        <v>47.135015874081603</v>
      </c>
      <c r="AT168">
        <v>56.658528801415201</v>
      </c>
      <c r="AU168">
        <v>58.400866856105402</v>
      </c>
      <c r="AV168">
        <v>63.260271120594197</v>
      </c>
      <c r="AW168">
        <v>66.983597757033493</v>
      </c>
      <c r="AX168">
        <v>69.887057521050494</v>
      </c>
      <c r="AY168">
        <v>76.950514840866106</v>
      </c>
      <c r="AZ168">
        <v>89.294560065083303</v>
      </c>
      <c r="BA168">
        <v>96.106954388920599</v>
      </c>
      <c r="BB168">
        <v>98.421125646550195</v>
      </c>
      <c r="BC168">
        <v>100</v>
      </c>
      <c r="BD168">
        <v>101.202703548873</v>
      </c>
      <c r="BE168">
        <v>101.38184953824199</v>
      </c>
      <c r="BF168">
        <v>103.477382870634</v>
      </c>
      <c r="BG168">
        <v>104.54964481646699</v>
      </c>
      <c r="BH168">
        <v>106.87020043397099</v>
      </c>
      <c r="BI168">
        <v>112.32172292442399</v>
      </c>
      <c r="BJ168">
        <v>116.617997744728</v>
      </c>
      <c r="BK168">
        <v>120.380218438958</v>
      </c>
      <c r="BL168">
        <v>122.814485445862</v>
      </c>
      <c r="BM168">
        <v>122.59881594271199</v>
      </c>
      <c r="BN168">
        <v>128.39313342131101</v>
      </c>
      <c r="BO168">
        <v>144.256518675123</v>
      </c>
      <c r="BP168">
        <v>159.465440641524</v>
      </c>
      <c r="BQ168">
        <v>165.77446959350999</v>
      </c>
    </row>
    <row r="169" spans="1:69" x14ac:dyDescent="0.35">
      <c r="A169" t="s">
        <v>519</v>
      </c>
      <c r="B169" t="s">
        <v>520</v>
      </c>
      <c r="C169" t="s">
        <v>44</v>
      </c>
      <c r="D169" t="s">
        <v>45</v>
      </c>
      <c r="Z169">
        <v>0.141577989714607</v>
      </c>
      <c r="AA169">
        <v>0.14438324601670999</v>
      </c>
      <c r="AB169">
        <v>0.14568883186644399</v>
      </c>
      <c r="AC169">
        <v>0.141190552570617</v>
      </c>
      <c r="AD169">
        <v>0.13914602737110901</v>
      </c>
      <c r="AE169">
        <v>0.12638305288352999</v>
      </c>
      <c r="AF169">
        <v>0.12740648871898499</v>
      </c>
      <c r="AG169">
        <v>0.12859262747619901</v>
      </c>
      <c r="AH169">
        <v>0.13778409263998401</v>
      </c>
      <c r="AI169">
        <v>0.169809146379376</v>
      </c>
      <c r="AJ169">
        <v>0.32827495871267598</v>
      </c>
      <c r="AK169">
        <v>0.89845797503130698</v>
      </c>
      <c r="AL169">
        <v>3.7636155282475801</v>
      </c>
      <c r="AM169">
        <v>6.18435001487655</v>
      </c>
      <c r="AN169">
        <v>9.9118077657751105</v>
      </c>
      <c r="AO169">
        <v>10.9830335964007</v>
      </c>
      <c r="AP169">
        <v>13.3632913803552</v>
      </c>
      <c r="AQ169">
        <v>13.1051397197519</v>
      </c>
      <c r="AR169">
        <v>14.5312091760046</v>
      </c>
      <c r="AS169">
        <v>16.274909432090599</v>
      </c>
      <c r="AT169">
        <v>17.975400612183002</v>
      </c>
      <c r="AU169">
        <v>19.120377431207601</v>
      </c>
      <c r="AV169">
        <v>21.0776491182074</v>
      </c>
      <c r="AW169">
        <v>24.595819232525798</v>
      </c>
      <c r="AX169">
        <v>29.539194902552602</v>
      </c>
      <c r="AY169">
        <v>36.0339102088301</v>
      </c>
      <c r="AZ169">
        <v>40.224137834950596</v>
      </c>
      <c r="BA169">
        <v>48.851714111653699</v>
      </c>
      <c r="BB169">
        <v>49.744090173031601</v>
      </c>
      <c r="BC169">
        <v>69.232923325174298</v>
      </c>
      <c r="BD169">
        <v>79.700432807869504</v>
      </c>
      <c r="BE169">
        <v>89.889638088982807</v>
      </c>
      <c r="BF169">
        <v>92.503492436039593</v>
      </c>
      <c r="BG169">
        <v>99.393926432329096</v>
      </c>
      <c r="BH169">
        <v>100</v>
      </c>
      <c r="BI169">
        <v>102.993126760577</v>
      </c>
      <c r="BJ169">
        <v>114.116844224137</v>
      </c>
      <c r="BK169">
        <v>123.20124782975</v>
      </c>
      <c r="BL169">
        <v>135.48713899820399</v>
      </c>
      <c r="BM169">
        <v>140.5092702744</v>
      </c>
      <c r="BN169">
        <v>160.77079905448599</v>
      </c>
      <c r="BO169">
        <v>189.250883758708</v>
      </c>
      <c r="BP169">
        <v>230.44896166486299</v>
      </c>
      <c r="BQ169">
        <v>249.44355628660301</v>
      </c>
    </row>
    <row r="170" spans="1:69" x14ac:dyDescent="0.35">
      <c r="A170" t="s">
        <v>521</v>
      </c>
      <c r="B170" t="s">
        <v>522</v>
      </c>
      <c r="C170" t="s">
        <v>44</v>
      </c>
      <c r="D170" t="s">
        <v>45</v>
      </c>
      <c r="AU170">
        <v>88.126286890871697</v>
      </c>
      <c r="AV170">
        <v>84.7469220246238</v>
      </c>
      <c r="AW170">
        <v>85.391672547635807</v>
      </c>
      <c r="AX170">
        <v>85.772029102667702</v>
      </c>
      <c r="AY170">
        <v>85.9375</v>
      </c>
      <c r="AZ170">
        <v>87.255813953488399</v>
      </c>
      <c r="BA170">
        <v>98.221757322175705</v>
      </c>
      <c r="BB170">
        <v>100.888324873096</v>
      </c>
      <c r="BC170">
        <v>100</v>
      </c>
      <c r="BD170">
        <v>98.513513513513502</v>
      </c>
      <c r="BE170">
        <v>100</v>
      </c>
      <c r="BF170">
        <v>100.783289817232</v>
      </c>
      <c r="BG170">
        <v>104.260651629073</v>
      </c>
      <c r="BH170">
        <v>110.30303030303</v>
      </c>
      <c r="BI170">
        <v>115.384615384615</v>
      </c>
      <c r="BJ170">
        <v>118.811881188119</v>
      </c>
      <c r="BK170">
        <v>123.084200567644</v>
      </c>
      <c r="BL170">
        <v>125.961538461538</v>
      </c>
      <c r="BM170">
        <v>130.421686746988</v>
      </c>
      <c r="BN170">
        <v>131.133428981349</v>
      </c>
      <c r="BO170">
        <v>134.80934809348099</v>
      </c>
    </row>
    <row r="171" spans="1:69" x14ac:dyDescent="0.35">
      <c r="A171" t="s">
        <v>523</v>
      </c>
      <c r="B171" t="s">
        <v>524</v>
      </c>
      <c r="C171" t="s">
        <v>44</v>
      </c>
      <c r="D171" t="s">
        <v>45</v>
      </c>
      <c r="AJ171">
        <v>3.4606866155382701</v>
      </c>
      <c r="AK171">
        <v>4.7691781085211096</v>
      </c>
      <c r="AL171">
        <v>6.8178404117252098</v>
      </c>
      <c r="AM171">
        <v>10.2431952757641</v>
      </c>
      <c r="AN171">
        <v>15.514329122836701</v>
      </c>
      <c r="AO171">
        <v>23.088108329944799</v>
      </c>
      <c r="AP171">
        <v>25.5227605868902</v>
      </c>
      <c r="AQ171">
        <v>27.0945702995845</v>
      </c>
      <c r="AR171">
        <v>29.5162258268839</v>
      </c>
      <c r="AS171">
        <v>32.9446986430439</v>
      </c>
      <c r="AT171">
        <v>37.814607417325398</v>
      </c>
      <c r="AU171">
        <v>41.532493271180897</v>
      </c>
      <c r="AV171">
        <v>43.0443372108831</v>
      </c>
      <c r="AW171">
        <v>45.538440006542203</v>
      </c>
      <c r="AX171">
        <v>48.876884893987103</v>
      </c>
      <c r="AY171">
        <v>52.5237576761794</v>
      </c>
      <c r="AZ171">
        <v>56.429570525432702</v>
      </c>
      <c r="BA171">
        <v>59.337275735024797</v>
      </c>
      <c r="BB171">
        <v>60.210348526767298</v>
      </c>
      <c r="BC171">
        <v>64.813566943558101</v>
      </c>
      <c r="BD171">
        <v>66.335624308756096</v>
      </c>
      <c r="BE171">
        <v>68.441935986890002</v>
      </c>
      <c r="BF171">
        <v>70.222272449021702</v>
      </c>
      <c r="BG171">
        <v>70.984795668235094</v>
      </c>
      <c r="BH171">
        <v>75.996286988133207</v>
      </c>
      <c r="BI171">
        <v>85.238112834368806</v>
      </c>
      <c r="BJ171">
        <v>92.038420047229494</v>
      </c>
      <c r="BK171">
        <v>95.531387259392901</v>
      </c>
      <c r="BL171">
        <v>100.000006750509</v>
      </c>
      <c r="BM171">
        <v>103.171668032771</v>
      </c>
      <c r="BN171">
        <v>107.86656206297501</v>
      </c>
      <c r="BO171">
        <v>117.73809367423701</v>
      </c>
      <c r="BP171">
        <v>123.97979210403101</v>
      </c>
      <c r="BQ171">
        <v>130.26021091039601</v>
      </c>
    </row>
    <row r="172" spans="1:69" x14ac:dyDescent="0.35">
      <c r="A172" t="s">
        <v>525</v>
      </c>
      <c r="B172" t="s">
        <v>526</v>
      </c>
      <c r="C172" t="s">
        <v>44</v>
      </c>
      <c r="D172" t="s">
        <v>45</v>
      </c>
      <c r="F172">
        <v>1.60767109524491</v>
      </c>
      <c r="G172">
        <v>1.64678032033113</v>
      </c>
      <c r="H172">
        <v>1.7201483293642601</v>
      </c>
      <c r="I172">
        <v>1.7981399860712901</v>
      </c>
      <c r="J172">
        <v>1.7610004631480201</v>
      </c>
      <c r="K172">
        <v>1.83396010241514</v>
      </c>
      <c r="L172">
        <v>1.87763702909325</v>
      </c>
      <c r="M172">
        <v>1.87741949610883</v>
      </c>
      <c r="N172">
        <v>1.8485283638609999</v>
      </c>
      <c r="O172">
        <v>1.8508974121859201</v>
      </c>
      <c r="P172">
        <v>1.9669846999811</v>
      </c>
      <c r="Q172">
        <v>2.10707764759549</v>
      </c>
      <c r="R172">
        <v>2.4550134069982801</v>
      </c>
      <c r="S172">
        <v>2.76641636912573</v>
      </c>
      <c r="T172">
        <v>3.18149958960255</v>
      </c>
      <c r="U172">
        <v>3.3733644074030802</v>
      </c>
      <c r="V172">
        <v>3.5888058191104801</v>
      </c>
      <c r="W172">
        <v>3.6781383446358098</v>
      </c>
      <c r="X172">
        <v>4.1281555602806703</v>
      </c>
      <c r="Y172">
        <v>4.3984444405447896</v>
      </c>
      <c r="Z172">
        <v>4.7179959612788203</v>
      </c>
      <c r="AA172">
        <v>5.1938510454231404</v>
      </c>
      <c r="AB172">
        <v>5.5707064255253096</v>
      </c>
      <c r="AC172">
        <v>6.1786157073538401</v>
      </c>
      <c r="AD172">
        <v>6.81161030131467</v>
      </c>
      <c r="AE172">
        <v>7.3061503514493698</v>
      </c>
      <c r="AF172">
        <v>8.0705291440689209</v>
      </c>
      <c r="AG172">
        <v>8.5049814513661204</v>
      </c>
      <c r="AH172">
        <v>9.1833493900184795</v>
      </c>
      <c r="AI172">
        <v>9.4260173358785497</v>
      </c>
      <c r="AJ172">
        <v>13.329623753504199</v>
      </c>
      <c r="AK172">
        <v>14.095003104507001</v>
      </c>
      <c r="AL172">
        <v>15.774124582973</v>
      </c>
      <c r="AM172">
        <v>17.523885333390499</v>
      </c>
      <c r="AN172">
        <v>18.0219001567284</v>
      </c>
      <c r="AO172">
        <v>18.356578285637099</v>
      </c>
      <c r="AP172">
        <v>20.573513885296599</v>
      </c>
      <c r="AQ172">
        <v>24.369659043505202</v>
      </c>
      <c r="AR172">
        <v>25.533193120643698</v>
      </c>
      <c r="AS172">
        <v>27.154956026121301</v>
      </c>
      <c r="AT172">
        <v>28.737171842147902</v>
      </c>
      <c r="AU172">
        <v>30.666812889710201</v>
      </c>
      <c r="AV172">
        <v>32.042366524042201</v>
      </c>
      <c r="AW172">
        <v>35.547013347262101</v>
      </c>
      <c r="AX172">
        <v>40.731637345636997</v>
      </c>
      <c r="AY172">
        <v>46.471157993099801</v>
      </c>
      <c r="AZ172">
        <v>50.6050396597103</v>
      </c>
      <c r="BA172">
        <v>56.028036200955803</v>
      </c>
      <c r="BB172">
        <v>55.826935776939898</v>
      </c>
      <c r="BC172">
        <v>68.300442260795705</v>
      </c>
      <c r="BD172">
        <v>80.285643759501298</v>
      </c>
      <c r="BE172">
        <v>80.651615559023298</v>
      </c>
      <c r="BF172">
        <v>84.271234474341099</v>
      </c>
      <c r="BG172">
        <v>74.262910373186699</v>
      </c>
      <c r="BH172">
        <v>70.702814339620502</v>
      </c>
      <c r="BI172">
        <v>78.628691559793694</v>
      </c>
      <c r="BJ172">
        <v>79.874121559083093</v>
      </c>
      <c r="BK172">
        <v>83.511954339296395</v>
      </c>
      <c r="BL172">
        <v>87.961508701775202</v>
      </c>
      <c r="BM172">
        <v>93.626998021068999</v>
      </c>
      <c r="BN172">
        <v>100.616134719765</v>
      </c>
      <c r="BO172">
        <v>100</v>
      </c>
      <c r="BP172">
        <v>103.37147741701099</v>
      </c>
      <c r="BQ172">
        <v>107.838215584027</v>
      </c>
    </row>
    <row r="173" spans="1:69" x14ac:dyDescent="0.35">
      <c r="A173" t="s">
        <v>527</v>
      </c>
      <c r="B173" t="s">
        <v>528</v>
      </c>
      <c r="C173" t="s">
        <v>44</v>
      </c>
      <c r="D173" t="s">
        <v>45</v>
      </c>
      <c r="E173">
        <v>2.1752690773968801</v>
      </c>
      <c r="F173">
        <v>2.0947820790946099</v>
      </c>
      <c r="G173">
        <v>2.1428318108061499</v>
      </c>
      <c r="H173">
        <v>2.4152046933055802</v>
      </c>
      <c r="I173">
        <v>2.2370238551374002</v>
      </c>
      <c r="J173">
        <v>2.2777309152099798</v>
      </c>
      <c r="K173">
        <v>2.3364428906152002</v>
      </c>
      <c r="L173">
        <v>2.3781676440397002</v>
      </c>
      <c r="M173">
        <v>2.54626899923585</v>
      </c>
      <c r="N173">
        <v>2.6024953406360298</v>
      </c>
      <c r="O173">
        <v>2.6433450938052698</v>
      </c>
      <c r="P173">
        <v>2.8081947332178601</v>
      </c>
      <c r="Q173">
        <v>3.1967007577094901</v>
      </c>
      <c r="R173">
        <v>3.69205034856363</v>
      </c>
      <c r="S173">
        <v>5.8916709052867899</v>
      </c>
      <c r="T173">
        <v>6.2016659441406397</v>
      </c>
      <c r="U173">
        <v>5.8874579654456802</v>
      </c>
      <c r="V173">
        <v>6.3925670885132604</v>
      </c>
      <c r="W173">
        <v>7.0798831557658399</v>
      </c>
      <c r="X173">
        <v>8.3497640330845098</v>
      </c>
      <c r="Y173">
        <v>10.5682604468282</v>
      </c>
      <c r="Z173">
        <v>11.7163856375357</v>
      </c>
      <c r="AA173">
        <v>12.755071074339201</v>
      </c>
      <c r="AB173">
        <v>13.831178599398299</v>
      </c>
      <c r="AC173">
        <v>14.863492706413201</v>
      </c>
      <c r="AD173">
        <v>16.082228446846301</v>
      </c>
      <c r="AE173">
        <v>17.372435016894698</v>
      </c>
      <c r="AF173">
        <v>19.6160845364703</v>
      </c>
      <c r="AG173">
        <v>21.7515812644065</v>
      </c>
      <c r="AH173">
        <v>24.154599840054001</v>
      </c>
      <c r="AI173">
        <v>26.711033484975701</v>
      </c>
      <c r="AJ173">
        <v>28.998640917386599</v>
      </c>
      <c r="AK173">
        <v>30.5516339271324</v>
      </c>
      <c r="AL173">
        <v>33.368561164403602</v>
      </c>
      <c r="AM173">
        <v>35.556014004131399</v>
      </c>
      <c r="AN173">
        <v>37.477177073310898</v>
      </c>
      <c r="AO173">
        <v>40.101345044934199</v>
      </c>
      <c r="AP173">
        <v>42.154842387336402</v>
      </c>
      <c r="AQ173">
        <v>45.090328357043703</v>
      </c>
      <c r="AR173">
        <v>48.053625212089202</v>
      </c>
      <c r="AS173">
        <v>49.692219879695301</v>
      </c>
      <c r="AT173">
        <v>52.7890452418143</v>
      </c>
      <c r="AU173">
        <v>56.072145986032403</v>
      </c>
      <c r="AV173">
        <v>59.225190744478297</v>
      </c>
      <c r="AW173">
        <v>63.279421422361999</v>
      </c>
      <c r="AX173">
        <v>65.777756069466705</v>
      </c>
      <c r="AY173">
        <v>72.071295474997498</v>
      </c>
      <c r="AZ173">
        <v>78.059205928926502</v>
      </c>
      <c r="BA173">
        <v>82.498193189469802</v>
      </c>
      <c r="BB173">
        <v>81.958489315121298</v>
      </c>
      <c r="BC173">
        <v>82.881685245513793</v>
      </c>
      <c r="BD173">
        <v>85.501959719723601</v>
      </c>
      <c r="BE173">
        <v>87.610030674404399</v>
      </c>
      <c r="BF173">
        <v>91.232120115839393</v>
      </c>
      <c r="BG173">
        <v>93.210309870537003</v>
      </c>
      <c r="BH173">
        <v>94.514816812502502</v>
      </c>
      <c r="BI173">
        <v>96.768647417586195</v>
      </c>
      <c r="BJ173">
        <v>98.352271825110407</v>
      </c>
      <c r="BK173">
        <v>100.000055134848</v>
      </c>
      <c r="BL173">
        <v>99.534212004157695</v>
      </c>
      <c r="BM173">
        <v>102.095267535695</v>
      </c>
      <c r="BN173">
        <v>105.318619680591</v>
      </c>
      <c r="BO173">
        <v>115.410934655863</v>
      </c>
      <c r="BP173">
        <v>123.015835606495</v>
      </c>
      <c r="BQ173">
        <v>127.752836390216</v>
      </c>
    </row>
    <row r="174" spans="1:69" x14ac:dyDescent="0.35">
      <c r="A174" t="s">
        <v>529</v>
      </c>
      <c r="B174" t="s">
        <v>530</v>
      </c>
      <c r="C174" t="s">
        <v>44</v>
      </c>
      <c r="D174" t="s">
        <v>45</v>
      </c>
      <c r="Y174">
        <v>8.1033689349680499E-2</v>
      </c>
      <c r="Z174">
        <v>9.4327864918004906E-2</v>
      </c>
      <c r="AA174">
        <v>0.103443010278066</v>
      </c>
      <c r="AB174">
        <v>0.11505942936885</v>
      </c>
      <c r="AC174">
        <v>0.129754882785865</v>
      </c>
      <c r="AD174">
        <v>0.141343070791424</v>
      </c>
      <c r="AE174">
        <v>0.160437507913402</v>
      </c>
      <c r="AF174">
        <v>0.18726886279670699</v>
      </c>
      <c r="AG174">
        <v>0.24549413396287201</v>
      </c>
      <c r="AH174">
        <v>0.300753601918339</v>
      </c>
      <c r="AI174">
        <v>0.33281659910686601</v>
      </c>
      <c r="AJ174">
        <v>0.36840239546089898</v>
      </c>
      <c r="AK174">
        <v>0.41731306309306399</v>
      </c>
      <c r="AL174">
        <v>0.53488960021504495</v>
      </c>
      <c r="AM174">
        <v>0.67488027153429797</v>
      </c>
      <c r="AN174">
        <v>1.1960201512880499</v>
      </c>
      <c r="AO174">
        <v>1.82208393340143</v>
      </c>
      <c r="AP174">
        <v>2.2017123817201498</v>
      </c>
      <c r="AQ174">
        <v>2.6321136832476002</v>
      </c>
      <c r="AR174">
        <v>3.6768198641823702</v>
      </c>
      <c r="AS174">
        <v>4.79949833820723</v>
      </c>
      <c r="AT174">
        <v>6.0292483589072399</v>
      </c>
      <c r="AU174">
        <v>12.823828347944101</v>
      </c>
      <c r="AV174">
        <v>14.1505940261777</v>
      </c>
      <c r="AW174">
        <v>16.251479814162501</v>
      </c>
      <c r="AX174">
        <v>17.997089746685599</v>
      </c>
      <c r="AY174">
        <v>21.590615367218099</v>
      </c>
      <c r="AZ174">
        <v>22.4757711944067</v>
      </c>
      <c r="BA174">
        <v>25.164922491928401</v>
      </c>
      <c r="BB174">
        <v>27.152906814428501</v>
      </c>
      <c r="BC174">
        <v>30.4458001198769</v>
      </c>
      <c r="BD174">
        <v>34.705239939467603</v>
      </c>
      <c r="BE174">
        <v>40.827162524990101</v>
      </c>
      <c r="BF174">
        <v>51.869395707622999</v>
      </c>
      <c r="BG174">
        <v>62.746035205218597</v>
      </c>
      <c r="BH174">
        <v>75.178954555647493</v>
      </c>
      <c r="BI174">
        <v>90.434781432654603</v>
      </c>
      <c r="BJ174">
        <v>100</v>
      </c>
      <c r="BK174">
        <v>106.15234698561299</v>
      </c>
      <c r="BL174">
        <v>114.356391017723</v>
      </c>
      <c r="BM174">
        <v>121.467411186438</v>
      </c>
      <c r="BN174">
        <v>131.37061087235099</v>
      </c>
      <c r="BO174">
        <v>153.92278082718099</v>
      </c>
      <c r="BP174">
        <v>189.02752157159199</v>
      </c>
      <c r="BQ174">
        <v>240.68872431303799</v>
      </c>
    </row>
    <row r="175" spans="1:69" x14ac:dyDescent="0.35">
      <c r="A175" t="s">
        <v>531</v>
      </c>
      <c r="B175" t="s">
        <v>532</v>
      </c>
      <c r="C175" t="s">
        <v>44</v>
      </c>
      <c r="D175" t="s">
        <v>45</v>
      </c>
      <c r="E175">
        <v>14.907977075878801</v>
      </c>
      <c r="F175">
        <v>13.751329360902901</v>
      </c>
      <c r="G175">
        <v>13.598559534626499</v>
      </c>
      <c r="H175">
        <v>15.8882341955436</v>
      </c>
      <c r="I175">
        <v>16.0672510637581</v>
      </c>
      <c r="J175">
        <v>16.493419570020901</v>
      </c>
      <c r="K175">
        <v>16.2662159662605</v>
      </c>
      <c r="L175">
        <v>15.8883378320067</v>
      </c>
      <c r="M175">
        <v>15.367090002446</v>
      </c>
      <c r="N175">
        <v>16.1209943747163</v>
      </c>
      <c r="O175">
        <v>16.038868016713799</v>
      </c>
      <c r="P175">
        <v>15.963701225856401</v>
      </c>
      <c r="Q175">
        <v>16.018591318751099</v>
      </c>
      <c r="R175">
        <v>18.881773508351401</v>
      </c>
      <c r="S175">
        <v>21.2815025901116</v>
      </c>
      <c r="T175">
        <v>20.626547684319799</v>
      </c>
      <c r="U175">
        <v>23.251515420415199</v>
      </c>
      <c r="V175">
        <v>24.8477600789831</v>
      </c>
      <c r="W175">
        <v>27.292874311474399</v>
      </c>
      <c r="X175">
        <v>30.5842521252052</v>
      </c>
      <c r="Y175">
        <v>32.686943539008901</v>
      </c>
      <c r="Z175">
        <v>33.033431393219402</v>
      </c>
      <c r="AA175">
        <v>33.878775312654497</v>
      </c>
      <c r="AB175">
        <v>35.881142117152301</v>
      </c>
      <c r="AC175">
        <v>37.600847762600701</v>
      </c>
      <c r="AD175">
        <v>36.997007401376102</v>
      </c>
      <c r="AE175">
        <v>33.7718599265854</v>
      </c>
      <c r="AF175">
        <v>36.361052093180902</v>
      </c>
      <c r="AG175">
        <v>37.677331723839103</v>
      </c>
      <c r="AH175">
        <v>39.358382568402</v>
      </c>
      <c r="AI175">
        <v>40.857076954274397</v>
      </c>
      <c r="AJ175">
        <v>42.321680058645697</v>
      </c>
      <c r="AK175">
        <v>43.343428033696497</v>
      </c>
      <c r="AL175">
        <v>45.071518074265299</v>
      </c>
      <c r="AM175">
        <v>46.846134510519903</v>
      </c>
      <c r="AN175">
        <v>48.548251121697199</v>
      </c>
      <c r="AO175">
        <v>50.334779857963198</v>
      </c>
      <c r="AP175">
        <v>52.087612854279499</v>
      </c>
      <c r="AQ175">
        <v>56.514393224588503</v>
      </c>
      <c r="AR175">
        <v>56.540080610336901</v>
      </c>
      <c r="AS175">
        <v>61.546827356365903</v>
      </c>
      <c r="AT175">
        <v>60.573234150864302</v>
      </c>
      <c r="AU175">
        <v>62.468499897080001</v>
      </c>
      <c r="AV175">
        <v>64.529293777877399</v>
      </c>
      <c r="AW175">
        <v>68.407041410338195</v>
      </c>
      <c r="AX175">
        <v>74.469674607361299</v>
      </c>
      <c r="AY175">
        <v>77.4342614709674</v>
      </c>
      <c r="AZ175">
        <v>81.214078162686505</v>
      </c>
      <c r="BA175">
        <v>89.651327853204293</v>
      </c>
      <c r="BB175">
        <v>84.279239590948904</v>
      </c>
      <c r="BC175">
        <v>90.403682086280895</v>
      </c>
      <c r="BD175">
        <v>95.296698289248596</v>
      </c>
      <c r="BE175">
        <v>96.249600759583998</v>
      </c>
      <c r="BF175">
        <v>96.417531751283306</v>
      </c>
      <c r="BG175">
        <v>98.796602320874698</v>
      </c>
      <c r="BH175">
        <v>100</v>
      </c>
      <c r="BI175">
        <v>101.658259966424</v>
      </c>
      <c r="BJ175">
        <v>105.499885905954</v>
      </c>
      <c r="BK175">
        <v>106.158916974927</v>
      </c>
      <c r="BL175">
        <v>106.235167643949</v>
      </c>
      <c r="BM175">
        <v>105.366155761511</v>
      </c>
      <c r="BN175">
        <v>111.346673949326</v>
      </c>
      <c r="BO175">
        <v>118.476741645283</v>
      </c>
      <c r="BP175">
        <v>116.258554185064</v>
      </c>
      <c r="BQ175">
        <v>117.16828887149499</v>
      </c>
    </row>
    <row r="176" spans="1:69" x14ac:dyDescent="0.35">
      <c r="A176" t="s">
        <v>533</v>
      </c>
      <c r="B176" t="s">
        <v>534</v>
      </c>
      <c r="C176" t="s">
        <v>44</v>
      </c>
      <c r="D176" t="s">
        <v>45</v>
      </c>
    </row>
    <row r="177" spans="1:69" x14ac:dyDescent="0.35">
      <c r="A177" t="s">
        <v>535</v>
      </c>
      <c r="B177" t="s">
        <v>536</v>
      </c>
      <c r="C177" t="s">
        <v>44</v>
      </c>
      <c r="D177" t="s">
        <v>45</v>
      </c>
      <c r="Y177">
        <v>4.2105581539983801</v>
      </c>
      <c r="Z177">
        <v>4.3649056860603599</v>
      </c>
      <c r="AA177">
        <v>5.1060364554617301</v>
      </c>
      <c r="AB177">
        <v>5.7864108044387903</v>
      </c>
      <c r="AC177">
        <v>6.5232960883306701</v>
      </c>
      <c r="AD177">
        <v>8.0847026025342092</v>
      </c>
      <c r="AE177">
        <v>8.8998777388762793</v>
      </c>
      <c r="AF177">
        <v>9.7364616153672099</v>
      </c>
      <c r="AG177">
        <v>11.698611902181799</v>
      </c>
      <c r="AH177">
        <v>13.4619030726455</v>
      </c>
      <c r="AI177">
        <v>14.321898016270399</v>
      </c>
      <c r="AJ177">
        <v>15.179335603755501</v>
      </c>
      <c r="AK177">
        <v>16.737963322298601</v>
      </c>
      <c r="AL177">
        <v>18.472342153259302</v>
      </c>
      <c r="AM177">
        <v>22.251615837560902</v>
      </c>
      <c r="AN177">
        <v>23.738359294923701</v>
      </c>
      <c r="AO177">
        <v>27.340935510303002</v>
      </c>
      <c r="AP177">
        <v>29.2857429591262</v>
      </c>
      <c r="AQ177">
        <v>31.707543531966099</v>
      </c>
      <c r="AR177">
        <v>33.858981574546803</v>
      </c>
      <c r="AS177">
        <v>37.6786561691695</v>
      </c>
      <c r="AT177">
        <v>41.900084018947403</v>
      </c>
      <c r="AU177">
        <v>46.091601531134501</v>
      </c>
      <c r="AV177">
        <v>46.677475506525603</v>
      </c>
      <c r="AW177">
        <v>47.629814009001102</v>
      </c>
      <c r="AX177">
        <v>50.296169855781201</v>
      </c>
      <c r="AY177">
        <v>55.027322233890402</v>
      </c>
      <c r="AZ177">
        <v>60.137398357013502</v>
      </c>
      <c r="BA177">
        <v>66.729306602100493</v>
      </c>
      <c r="BB177">
        <v>71.363926724893105</v>
      </c>
      <c r="BC177">
        <v>74.022874199499796</v>
      </c>
      <c r="BD177">
        <v>76.846755330131501</v>
      </c>
      <c r="BE177">
        <v>85.499937032130106</v>
      </c>
      <c r="BF177">
        <v>88.953955702303006</v>
      </c>
      <c r="BG177">
        <v>96.279217705021395</v>
      </c>
      <c r="BH177">
        <v>99.999999657578002</v>
      </c>
      <c r="BI177">
        <v>107.968671642551</v>
      </c>
      <c r="BJ177">
        <v>118.67812411932999</v>
      </c>
      <c r="BK177">
        <v>123.933771721117</v>
      </c>
      <c r="BL177">
        <v>125.081789884835</v>
      </c>
      <c r="BM177">
        <v>130.87499127675099</v>
      </c>
      <c r="BN177">
        <v>132.88304596229801</v>
      </c>
      <c r="BO177">
        <v>141.40981155760699</v>
      </c>
      <c r="BP177">
        <v>150.74127275344799</v>
      </c>
      <c r="BQ177">
        <v>155.64059471583801</v>
      </c>
    </row>
    <row r="178" spans="1:69" x14ac:dyDescent="0.35">
      <c r="A178" t="s">
        <v>537</v>
      </c>
      <c r="B178" t="s">
        <v>538</v>
      </c>
      <c r="C178" t="s">
        <v>44</v>
      </c>
      <c r="D178" t="s">
        <v>45</v>
      </c>
      <c r="J178">
        <v>18.755696327430599</v>
      </c>
      <c r="K178">
        <v>20.0701223705261</v>
      </c>
      <c r="L178">
        <v>20.877424164528801</v>
      </c>
      <c r="M178">
        <v>21.871244056828498</v>
      </c>
      <c r="N178">
        <v>24.277366476143001</v>
      </c>
      <c r="O178">
        <v>27.0252363434793</v>
      </c>
      <c r="P178">
        <v>29.055611084791501</v>
      </c>
      <c r="Q178">
        <v>31.311513832426201</v>
      </c>
      <c r="R178">
        <v>33.367107641871698</v>
      </c>
      <c r="S178">
        <v>37.580796428184797</v>
      </c>
      <c r="T178">
        <v>40.253626851890097</v>
      </c>
      <c r="U178">
        <v>42.8869713504602</v>
      </c>
      <c r="V178">
        <v>45.403243234524602</v>
      </c>
      <c r="W178">
        <v>38.360789983784898</v>
      </c>
      <c r="X178">
        <v>51.809144379255002</v>
      </c>
      <c r="Y178">
        <v>58.336512376711298</v>
      </c>
      <c r="Z178">
        <v>66.354486641572805</v>
      </c>
      <c r="AA178">
        <v>72.886071561720101</v>
      </c>
      <c r="AB178">
        <v>78.548638525345496</v>
      </c>
      <c r="AC178">
        <v>85.492080688208105</v>
      </c>
      <c r="AD178">
        <v>90.322882825121596</v>
      </c>
      <c r="AE178">
        <v>98.833918354406094</v>
      </c>
      <c r="AF178">
        <v>100.51694617442401</v>
      </c>
      <c r="AG178">
        <v>103.089416297105</v>
      </c>
      <c r="AH178">
        <v>104.860937753028</v>
      </c>
      <c r="AI178">
        <v>100</v>
      </c>
      <c r="AJ178">
        <v>103.630409056472</v>
      </c>
      <c r="AK178">
        <v>106.57529093735801</v>
      </c>
      <c r="AL178">
        <v>109.46911155513401</v>
      </c>
      <c r="AM178">
        <v>112.63462297326301</v>
      </c>
      <c r="AN178">
        <v>114.13438790467499</v>
      </c>
      <c r="AO178">
        <v>115.757696315991</v>
      </c>
      <c r="AP178">
        <v>118.14051784702001</v>
      </c>
      <c r="AQ178">
        <v>133.299379609894</v>
      </c>
      <c r="AR178">
        <v>141.45065920766601</v>
      </c>
      <c r="AS178">
        <v>149.88355208170699</v>
      </c>
      <c r="BJ178">
        <v>100</v>
      </c>
      <c r="BK178">
        <v>99.225572192200104</v>
      </c>
      <c r="BL178">
        <v>101.640799103589</v>
      </c>
      <c r="BM178">
        <v>102.07798157078599</v>
      </c>
      <c r="BN178">
        <v>107.005942234816</v>
      </c>
      <c r="BO178">
        <v>111.121085743639</v>
      </c>
    </row>
    <row r="179" spans="1:69" x14ac:dyDescent="0.35">
      <c r="A179" t="s">
        <v>539</v>
      </c>
      <c r="B179" t="s">
        <v>540</v>
      </c>
      <c r="C179" t="s">
        <v>44</v>
      </c>
      <c r="D179" t="s">
        <v>45</v>
      </c>
      <c r="E179">
        <v>7.1645189571582604</v>
      </c>
      <c r="F179">
        <v>7.4076720258383704</v>
      </c>
      <c r="G179">
        <v>7.3452407197075802</v>
      </c>
      <c r="H179">
        <v>7.4011744269482698</v>
      </c>
      <c r="I179">
        <v>7.3479598552618004</v>
      </c>
      <c r="J179">
        <v>7.9414411902517701</v>
      </c>
      <c r="K179">
        <v>8.3351687227467792</v>
      </c>
      <c r="L179">
        <v>7.9001500077451903</v>
      </c>
      <c r="M179">
        <v>7.6299795542354198</v>
      </c>
      <c r="N179">
        <v>8.2741873029135107</v>
      </c>
      <c r="O179">
        <v>8.8646865781000006</v>
      </c>
      <c r="P179">
        <v>8.9178598855560391</v>
      </c>
      <c r="Q179">
        <v>9.2176049737604195</v>
      </c>
      <c r="R179">
        <v>12.5209645485479</v>
      </c>
      <c r="S179">
        <v>13.478475135243199</v>
      </c>
      <c r="T179">
        <v>12.6168228425707</v>
      </c>
      <c r="U179">
        <v>14.183372245611199</v>
      </c>
      <c r="V179">
        <v>16.416940629883701</v>
      </c>
      <c r="W179">
        <v>18.2575015497106</v>
      </c>
      <c r="X179">
        <v>19.094885498267701</v>
      </c>
      <c r="Y179">
        <v>23.122917524391202</v>
      </c>
      <c r="Z179">
        <v>25.782051040202401</v>
      </c>
      <c r="AA179">
        <v>28.360260887133599</v>
      </c>
      <c r="AB179">
        <v>30.572356871964601</v>
      </c>
      <c r="AC179">
        <v>34.154670766738597</v>
      </c>
      <c r="AD179">
        <v>32.139483616443499</v>
      </c>
      <c r="AE179">
        <v>30.789535737203298</v>
      </c>
      <c r="AF179">
        <v>31.3082049955696</v>
      </c>
      <c r="AG179">
        <v>29.6488708290609</v>
      </c>
      <c r="AH179">
        <v>30.063950975213</v>
      </c>
      <c r="AI179">
        <v>41.897108332861599</v>
      </c>
      <c r="AJ179">
        <v>40.790713260682303</v>
      </c>
      <c r="AK179">
        <v>38.668805998106102</v>
      </c>
      <c r="AL179">
        <v>37.1727820099795</v>
      </c>
      <c r="AM179">
        <v>45.430480431649997</v>
      </c>
      <c r="AN179">
        <v>47.361031125762601</v>
      </c>
      <c r="AO179">
        <v>50.661448490802499</v>
      </c>
      <c r="AP179">
        <v>54.203535523173102</v>
      </c>
      <c r="AQ179">
        <v>57.498114593685003</v>
      </c>
      <c r="AR179">
        <v>57.716461750287799</v>
      </c>
      <c r="AS179">
        <v>59.550918134851699</v>
      </c>
      <c r="AT179">
        <v>62.535920371918799</v>
      </c>
      <c r="AU179">
        <v>64.144533055627306</v>
      </c>
      <c r="AV179">
        <v>64.023632553936807</v>
      </c>
      <c r="AW179">
        <v>64.271366896320799</v>
      </c>
      <c r="AX179">
        <v>69.788989473308305</v>
      </c>
      <c r="AY179">
        <v>70.833170645735606</v>
      </c>
      <c r="AZ179">
        <v>75.817460792456401</v>
      </c>
      <c r="BA179">
        <v>83.497099132562397</v>
      </c>
      <c r="BB179">
        <v>86.9956776827661</v>
      </c>
      <c r="BC179">
        <v>90.018814902895102</v>
      </c>
      <c r="BD179">
        <v>93.594006820859093</v>
      </c>
      <c r="BE179">
        <v>98.562294334565706</v>
      </c>
      <c r="BF179">
        <v>98.198427889120396</v>
      </c>
      <c r="BG179">
        <v>97.800059604622504</v>
      </c>
      <c r="BH179">
        <v>100</v>
      </c>
      <c r="BI179">
        <v>101.79272146557599</v>
      </c>
      <c r="BJ179">
        <v>102.167600370519</v>
      </c>
      <c r="BK179">
        <v>104.623388925752</v>
      </c>
      <c r="BL179">
        <v>104.59787885306</v>
      </c>
      <c r="BM179">
        <v>105.81433099444899</v>
      </c>
      <c r="BN179">
        <v>109.114305365647</v>
      </c>
      <c r="BO179">
        <v>113.49960927586601</v>
      </c>
      <c r="BP179">
        <v>117.45882646924299</v>
      </c>
      <c r="BQ179">
        <v>126.705737902579</v>
      </c>
    </row>
    <row r="180" spans="1:69" x14ac:dyDescent="0.35">
      <c r="A180" t="s">
        <v>541</v>
      </c>
      <c r="B180" t="s">
        <v>542</v>
      </c>
      <c r="C180" t="s">
        <v>44</v>
      </c>
      <c r="D180" t="s">
        <v>45</v>
      </c>
      <c r="E180">
        <v>3.2305188154784503E-2</v>
      </c>
      <c r="F180">
        <v>3.4326578423149602E-2</v>
      </c>
      <c r="G180">
        <v>3.6236955801125202E-2</v>
      </c>
      <c r="H180">
        <v>3.5115511723506597E-2</v>
      </c>
      <c r="I180">
        <v>3.5968049272161802E-2</v>
      </c>
      <c r="J180">
        <v>3.6278973258922403E-2</v>
      </c>
      <c r="K180">
        <v>4.1065211578561002E-2</v>
      </c>
      <c r="L180">
        <v>3.9830501646827103E-2</v>
      </c>
      <c r="M180">
        <v>4.0316651627576701E-2</v>
      </c>
      <c r="N180">
        <v>4.1407743990194E-2</v>
      </c>
      <c r="O180">
        <v>6.2641006262032201E-2</v>
      </c>
      <c r="P180">
        <v>6.3485428480594602E-2</v>
      </c>
      <c r="Q180">
        <v>6.5321978192907804E-2</v>
      </c>
      <c r="R180">
        <v>6.8814637607331003E-2</v>
      </c>
      <c r="S180">
        <v>9.9056171435095E-2</v>
      </c>
      <c r="T180">
        <v>0.122335154525566</v>
      </c>
      <c r="U180">
        <v>0.139894146024859</v>
      </c>
      <c r="V180">
        <v>0.15488206039159</v>
      </c>
      <c r="W180">
        <v>0.17643350417828099</v>
      </c>
      <c r="X180">
        <v>0.196703531581194</v>
      </c>
      <c r="Y180">
        <v>0.22113344582116201</v>
      </c>
      <c r="Z180">
        <v>0.70542198119900501</v>
      </c>
      <c r="AA180">
        <v>0.809842436189809</v>
      </c>
      <c r="AB180">
        <v>0.96832009669906405</v>
      </c>
      <c r="AC180">
        <v>1.0230656623280501</v>
      </c>
      <c r="AD180">
        <v>1.0939412897252601</v>
      </c>
      <c r="AE180">
        <v>1.1531831615702199</v>
      </c>
      <c r="AF180">
        <v>1.38000824214106</v>
      </c>
      <c r="AG180">
        <v>1.65845424560527</v>
      </c>
      <c r="AH180">
        <v>2.1389030239229299</v>
      </c>
      <c r="AI180">
        <v>2.2815452232410598</v>
      </c>
      <c r="AJ180">
        <v>2.7119337877868102</v>
      </c>
      <c r="AK180">
        <v>3.97982670933109</v>
      </c>
      <c r="AL180">
        <v>5.6369890897773001</v>
      </c>
      <c r="AM180">
        <v>8.0776060582705291</v>
      </c>
      <c r="AN180">
        <v>14.1682545643607</v>
      </c>
      <c r="AO180">
        <v>17.921579612096501</v>
      </c>
      <c r="AP180">
        <v>18.827577457798402</v>
      </c>
      <c r="AQ180">
        <v>19.958991411266499</v>
      </c>
      <c r="AR180">
        <v>22.639598050396</v>
      </c>
      <c r="AS180">
        <v>27.772841060957202</v>
      </c>
      <c r="AT180">
        <v>30.571365070716801</v>
      </c>
      <c r="AU180">
        <v>37.024689810072402</v>
      </c>
      <c r="AV180">
        <v>40.654710276355502</v>
      </c>
      <c r="AW180">
        <v>49.748494696578497</v>
      </c>
      <c r="AX180">
        <v>59.627796914426597</v>
      </c>
      <c r="AY180">
        <v>73.857601627446499</v>
      </c>
      <c r="AZ180">
        <v>79.101292661194506</v>
      </c>
      <c r="BA180">
        <v>85.367212334963298</v>
      </c>
      <c r="BB180">
        <v>85.952915818065705</v>
      </c>
      <c r="BC180">
        <v>100</v>
      </c>
      <c r="BD180">
        <v>109.778458096759</v>
      </c>
      <c r="BE180">
        <v>120.698820290057</v>
      </c>
      <c r="BF180">
        <v>126.69120979920299</v>
      </c>
      <c r="BG180">
        <v>132.59834318154401</v>
      </c>
      <c r="BH180">
        <v>136.39551568889601</v>
      </c>
      <c r="BI180">
        <v>149.412653688506</v>
      </c>
      <c r="BJ180">
        <v>166.02572425592899</v>
      </c>
      <c r="BK180">
        <v>183.00764070134801</v>
      </c>
      <c r="BL180">
        <v>202.012580098559</v>
      </c>
      <c r="BM180">
        <v>217.86883446372099</v>
      </c>
      <c r="BN180">
        <v>239.94119947613601</v>
      </c>
      <c r="BO180">
        <v>267.08175221129102</v>
      </c>
      <c r="BP180">
        <v>300.79246170605302</v>
      </c>
      <c r="BQ180">
        <v>344.25718365430998</v>
      </c>
    </row>
    <row r="181" spans="1:69" x14ac:dyDescent="0.35">
      <c r="A181" t="s">
        <v>543</v>
      </c>
      <c r="B181" t="s">
        <v>544</v>
      </c>
      <c r="C181" t="s">
        <v>44</v>
      </c>
      <c r="D181" t="s">
        <v>45</v>
      </c>
      <c r="E181" s="17" t="s">
        <v>545</v>
      </c>
      <c r="F181" s="17" t="s">
        <v>546</v>
      </c>
      <c r="G181" s="17" t="s">
        <v>547</v>
      </c>
      <c r="H181" s="17" t="s">
        <v>548</v>
      </c>
      <c r="I181" s="17" t="s">
        <v>549</v>
      </c>
      <c r="J181" s="17" t="s">
        <v>550</v>
      </c>
      <c r="K181" s="17" t="s">
        <v>551</v>
      </c>
      <c r="L181" s="17" t="s">
        <v>552</v>
      </c>
      <c r="M181" s="17" t="s">
        <v>553</v>
      </c>
      <c r="N181" s="17" t="s">
        <v>554</v>
      </c>
      <c r="O181" s="17" t="s">
        <v>555</v>
      </c>
      <c r="P181" s="17" t="s">
        <v>556</v>
      </c>
      <c r="Q181" s="17" t="s">
        <v>557</v>
      </c>
      <c r="R181" s="17" t="s">
        <v>558</v>
      </c>
      <c r="S181" s="17" t="s">
        <v>559</v>
      </c>
      <c r="T181" s="17" t="s">
        <v>560</v>
      </c>
      <c r="U181" s="17" t="s">
        <v>561</v>
      </c>
      <c r="V181" s="17" t="s">
        <v>562</v>
      </c>
      <c r="W181" s="17" t="s">
        <v>563</v>
      </c>
      <c r="X181" s="17" t="s">
        <v>564</v>
      </c>
      <c r="Y181" s="17" t="s">
        <v>565</v>
      </c>
      <c r="Z181" s="17" t="s">
        <v>566</v>
      </c>
      <c r="AA181" s="17" t="s">
        <v>567</v>
      </c>
      <c r="AB181" s="17" t="s">
        <v>568</v>
      </c>
      <c r="AC181" s="17" t="s">
        <v>569</v>
      </c>
      <c r="AD181" s="17" t="s">
        <v>570</v>
      </c>
      <c r="AE181" s="17" t="s">
        <v>571</v>
      </c>
      <c r="AF181" s="17" t="s">
        <v>572</v>
      </c>
      <c r="AG181" s="17" t="s">
        <v>573</v>
      </c>
      <c r="AH181">
        <v>4.3691851520631202E-3</v>
      </c>
      <c r="AI181">
        <v>0.223532228900438</v>
      </c>
      <c r="AJ181">
        <v>10.3353074046726</v>
      </c>
      <c r="AK181">
        <v>12.781190139768601</v>
      </c>
      <c r="AL181">
        <v>15.387482533536099</v>
      </c>
      <c r="AM181">
        <v>35.961284887260497</v>
      </c>
      <c r="AN181">
        <v>40.777466053426899</v>
      </c>
      <c r="AO181">
        <v>44.694880917459201</v>
      </c>
      <c r="AP181">
        <v>49.065143330194303</v>
      </c>
      <c r="AQ181">
        <v>55.948240954374</v>
      </c>
      <c r="AR181">
        <v>61.110155813237903</v>
      </c>
      <c r="AS181">
        <v>66.3449913112145</v>
      </c>
      <c r="AT181">
        <v>71.149370053534795</v>
      </c>
      <c r="AU181">
        <v>73.460571067000899</v>
      </c>
      <c r="AV181">
        <v>77.376810820314105</v>
      </c>
      <c r="AW181">
        <v>84.380110451743406</v>
      </c>
      <c r="AX181">
        <v>92.705975393110293</v>
      </c>
      <c r="AY181">
        <v>100</v>
      </c>
      <c r="AZ181">
        <v>109.67391351675199</v>
      </c>
      <c r="BA181">
        <v>127.44015764730401</v>
      </c>
      <c r="BB181">
        <v>135.13283184083801</v>
      </c>
      <c r="BC181">
        <v>143.42740234070601</v>
      </c>
      <c r="BD181">
        <v>158.07826429617501</v>
      </c>
      <c r="BE181">
        <v>167.94765825216001</v>
      </c>
      <c r="BF181">
        <v>175.25196717134901</v>
      </c>
      <c r="BG181">
        <v>189.96041180726101</v>
      </c>
      <c r="BH181">
        <v>204.375529715406</v>
      </c>
      <c r="BI181">
        <v>213.75583402754799</v>
      </c>
      <c r="BJ181">
        <v>222.57080197850399</v>
      </c>
      <c r="BK181">
        <v>228.48730935382801</v>
      </c>
      <c r="BL181">
        <v>240.81508331834999</v>
      </c>
      <c r="BM181">
        <v>255.951129862556</v>
      </c>
      <c r="BN181">
        <v>264.96570929271701</v>
      </c>
      <c r="BO181">
        <v>287.18394829840901</v>
      </c>
      <c r="BP181">
        <v>318.147471582028</v>
      </c>
      <c r="BQ181">
        <v>341.40313909870599</v>
      </c>
    </row>
    <row r="182" spans="1:69" x14ac:dyDescent="0.35">
      <c r="A182" t="s">
        <v>574</v>
      </c>
      <c r="B182" t="s">
        <v>575</v>
      </c>
      <c r="C182" t="s">
        <v>44</v>
      </c>
      <c r="D182" t="s">
        <v>45</v>
      </c>
      <c r="E182">
        <v>13.957907619088299</v>
      </c>
      <c r="F182">
        <v>14.6926599970213</v>
      </c>
      <c r="G182">
        <v>14.8041352118593</v>
      </c>
      <c r="H182">
        <v>15.4998511530285</v>
      </c>
      <c r="I182">
        <v>16.844926492800099</v>
      </c>
      <c r="J182">
        <v>17.412903761960401</v>
      </c>
      <c r="K182">
        <v>18.454768031941299</v>
      </c>
      <c r="L182">
        <v>19.231274298346602</v>
      </c>
      <c r="M182">
        <v>20.038345964304298</v>
      </c>
      <c r="N182">
        <v>21.3227983317915</v>
      </c>
      <c r="O182">
        <v>22.526448278410601</v>
      </c>
      <c r="P182">
        <v>24.506529794378501</v>
      </c>
      <c r="Q182">
        <v>26.506659814186801</v>
      </c>
      <c r="R182">
        <v>28.754689852017499</v>
      </c>
      <c r="S182">
        <v>32.462794763048201</v>
      </c>
      <c r="T182">
        <v>35.090783852785002</v>
      </c>
      <c r="U182">
        <v>38.246580956637999</v>
      </c>
      <c r="V182">
        <v>40.2907278973518</v>
      </c>
      <c r="W182">
        <v>42.440193505668098</v>
      </c>
      <c r="X182">
        <v>44.465040275893102</v>
      </c>
      <c r="Y182">
        <v>47.233154611312301</v>
      </c>
      <c r="Z182">
        <v>50.251396580245398</v>
      </c>
      <c r="AA182">
        <v>52.5748480331076</v>
      </c>
      <c r="AB182">
        <v>53.3051506265613</v>
      </c>
      <c r="AC182">
        <v>54.534958391022499</v>
      </c>
      <c r="AD182">
        <v>55.007167524646299</v>
      </c>
      <c r="AE182">
        <v>55.123617865131202</v>
      </c>
      <c r="AF182">
        <v>54.546123820418202</v>
      </c>
      <c r="AG182">
        <v>54.993204546833702</v>
      </c>
      <c r="AH182">
        <v>55.734550619952699</v>
      </c>
      <c r="AI182">
        <v>56.603871054258597</v>
      </c>
      <c r="AJ182">
        <v>58.368241839025501</v>
      </c>
      <c r="AK182">
        <v>59.8249616309121</v>
      </c>
      <c r="AL182">
        <v>60.780670697199703</v>
      </c>
      <c r="AM182">
        <v>62.034413846772999</v>
      </c>
      <c r="AN182">
        <v>63.315191094901202</v>
      </c>
      <c r="AO182">
        <v>64.0532973296297</v>
      </c>
      <c r="AP182">
        <v>65.777542295070006</v>
      </c>
      <c r="AQ182">
        <v>67.137503467960798</v>
      </c>
      <c r="AR182">
        <v>68.010165457705895</v>
      </c>
      <c r="AS182">
        <v>70.234188806092604</v>
      </c>
      <c r="AT182">
        <v>73.306928837591101</v>
      </c>
      <c r="AU182">
        <v>76.149546898074703</v>
      </c>
      <c r="AV182">
        <v>77.890391507615504</v>
      </c>
      <c r="AW182">
        <v>78.823089786648396</v>
      </c>
      <c r="AX182">
        <v>80.383463893668903</v>
      </c>
      <c r="AY182">
        <v>82.454641223846906</v>
      </c>
      <c r="AZ182">
        <v>84.144489340676301</v>
      </c>
      <c r="BA182">
        <v>86.174278371343604</v>
      </c>
      <c r="BB182">
        <v>86.551429172829202</v>
      </c>
      <c r="BC182">
        <v>87.166180438355696</v>
      </c>
      <c r="BD182">
        <v>87.377694264116798</v>
      </c>
      <c r="BE182">
        <v>88.539057080617596</v>
      </c>
      <c r="BF182">
        <v>89.552765041306202</v>
      </c>
      <c r="BG182">
        <v>89.860896457288206</v>
      </c>
      <c r="BH182">
        <v>90.659250274277099</v>
      </c>
      <c r="BI182">
        <v>91.171968007129493</v>
      </c>
      <c r="BJ182">
        <v>92.484230819773003</v>
      </c>
      <c r="BK182">
        <v>94.827228999222299</v>
      </c>
      <c r="BL182">
        <v>97.698487209334701</v>
      </c>
      <c r="BM182">
        <v>100</v>
      </c>
      <c r="BN182">
        <v>102.74734329748</v>
      </c>
      <c r="BO182">
        <v>109.07203303878801</v>
      </c>
      <c r="BP182">
        <v>117.082002353677</v>
      </c>
      <c r="BQ182">
        <v>123.170047567532</v>
      </c>
    </row>
    <row r="183" spans="1:69" x14ac:dyDescent="0.35">
      <c r="A183" t="s">
        <v>576</v>
      </c>
      <c r="B183" t="s">
        <v>577</v>
      </c>
      <c r="C183" t="s">
        <v>44</v>
      </c>
      <c r="D183" t="s">
        <v>45</v>
      </c>
      <c r="E183">
        <v>6.4427635511528996</v>
      </c>
      <c r="F183">
        <v>6.6133437850365802</v>
      </c>
      <c r="G183">
        <v>6.9285636788481098</v>
      </c>
      <c r="H183">
        <v>7.1636289523195398</v>
      </c>
      <c r="I183">
        <v>7.5019050187723204</v>
      </c>
      <c r="J183">
        <v>7.8600935906184004</v>
      </c>
      <c r="K183">
        <v>8.1726959358202809</v>
      </c>
      <c r="L183">
        <v>8.41501436195324</v>
      </c>
      <c r="M183">
        <v>8.7872842344677906</v>
      </c>
      <c r="N183">
        <v>9.1559580504707991</v>
      </c>
      <c r="O183">
        <v>10.334748207748</v>
      </c>
      <c r="P183">
        <v>10.994427040255299</v>
      </c>
      <c r="Q183">
        <v>11.6010434256122</v>
      </c>
      <c r="R183">
        <v>12.608543589039799</v>
      </c>
      <c r="S183">
        <v>14.0423924868767</v>
      </c>
      <c r="T183">
        <v>15.2900807491613</v>
      </c>
      <c r="U183">
        <v>16.488910909153802</v>
      </c>
      <c r="V183">
        <v>17.836011128279999</v>
      </c>
      <c r="W183">
        <v>18.952633696793502</v>
      </c>
      <c r="X183">
        <v>20.033426674094901</v>
      </c>
      <c r="Y183">
        <v>22.6631144299689</v>
      </c>
      <c r="Z183">
        <v>25.581930216245599</v>
      </c>
      <c r="AA183">
        <v>28.270584068693701</v>
      </c>
      <c r="AB183">
        <v>30.2388268742822</v>
      </c>
      <c r="AC183">
        <v>32.116676744099401</v>
      </c>
      <c r="AD183">
        <v>33.786076746130497</v>
      </c>
      <c r="AE183">
        <v>33.599983225645197</v>
      </c>
      <c r="AF183">
        <v>36.026301907156999</v>
      </c>
      <c r="AG183">
        <v>37.780250951086003</v>
      </c>
      <c r="AH183">
        <v>39.900579878337503</v>
      </c>
      <c r="AI183">
        <v>41.421419298570697</v>
      </c>
      <c r="AJ183">
        <v>42.3375785099974</v>
      </c>
      <c r="AK183">
        <v>42.066719713200001</v>
      </c>
      <c r="AL183">
        <v>43.031276094974899</v>
      </c>
      <c r="AM183">
        <v>42.964148267050902</v>
      </c>
      <c r="AN183">
        <v>44.279460979578197</v>
      </c>
      <c r="AO183">
        <v>46.166450770292997</v>
      </c>
      <c r="AP183">
        <v>47.452514518718502</v>
      </c>
      <c r="AQ183">
        <v>47.123862074171299</v>
      </c>
      <c r="AR183">
        <v>50.244886269345102</v>
      </c>
      <c r="AS183">
        <v>57.949090404000799</v>
      </c>
      <c r="AT183">
        <v>58.941549868984602</v>
      </c>
      <c r="AU183">
        <v>58.045516457721298</v>
      </c>
      <c r="AV183">
        <v>59.706096125587301</v>
      </c>
      <c r="AW183">
        <v>63.199025632781201</v>
      </c>
      <c r="AX183">
        <v>68.737158857932599</v>
      </c>
      <c r="AY183">
        <v>74.739416974512807</v>
      </c>
      <c r="AZ183">
        <v>77.039643597508601</v>
      </c>
      <c r="BA183">
        <v>85.179947421119095</v>
      </c>
      <c r="BB183">
        <v>80.822189030166797</v>
      </c>
      <c r="BC183">
        <v>85.635442414577597</v>
      </c>
      <c r="BD183">
        <v>91.349715648246601</v>
      </c>
      <c r="BE183">
        <v>94.412753206449295</v>
      </c>
      <c r="BF183">
        <v>96.823336348567693</v>
      </c>
      <c r="BG183">
        <v>97.073462826248701</v>
      </c>
      <c r="BH183">
        <v>94.351068516085604</v>
      </c>
      <c r="BI183">
        <v>92.843246762414694</v>
      </c>
      <c r="BJ183">
        <v>96.632132647799494</v>
      </c>
      <c r="BK183">
        <v>103.14796449348199</v>
      </c>
      <c r="BL183">
        <v>102.58226288892</v>
      </c>
      <c r="BM183">
        <v>100</v>
      </c>
      <c r="BN183">
        <v>120.213475493749</v>
      </c>
      <c r="BO183">
        <v>154.37428059699801</v>
      </c>
      <c r="BP183">
        <v>137.274544999661</v>
      </c>
      <c r="BQ183">
        <v>136.99358027184701</v>
      </c>
    </row>
    <row r="184" spans="1:69" x14ac:dyDescent="0.35">
      <c r="A184" t="s">
        <v>578</v>
      </c>
      <c r="B184" t="s">
        <v>579</v>
      </c>
      <c r="C184" t="s">
        <v>44</v>
      </c>
      <c r="D184" t="s">
        <v>45</v>
      </c>
      <c r="E184">
        <v>1.5296239121800499</v>
      </c>
      <c r="F184">
        <v>1.5707402027863699</v>
      </c>
      <c r="G184">
        <v>1.6633681819806201</v>
      </c>
      <c r="H184">
        <v>1.72274917961398</v>
      </c>
      <c r="I184">
        <v>1.74333120311593</v>
      </c>
      <c r="J184">
        <v>1.9679628099402</v>
      </c>
      <c r="K184">
        <v>2.26746339988803</v>
      </c>
      <c r="L184">
        <v>2.1389511695867802</v>
      </c>
      <c r="M184">
        <v>2.37564378859682</v>
      </c>
      <c r="N184">
        <v>2.53157703392991</v>
      </c>
      <c r="O184">
        <v>2.7100109586791099</v>
      </c>
      <c r="P184">
        <v>2.79597727974551</v>
      </c>
      <c r="Q184">
        <v>3.1455494653796299</v>
      </c>
      <c r="R184">
        <v>3.0386855373953301</v>
      </c>
      <c r="S184">
        <v>3.6715121455564801</v>
      </c>
      <c r="T184">
        <v>4.6820131438945598</v>
      </c>
      <c r="U184">
        <v>4.7074852777674696</v>
      </c>
      <c r="V184">
        <v>4.5396718274485703</v>
      </c>
      <c r="W184">
        <v>4.9650938675879797</v>
      </c>
      <c r="X184">
        <v>5.4605289781581199</v>
      </c>
      <c r="Y184">
        <v>5.8760504727513903</v>
      </c>
      <c r="Z184">
        <v>6.3424535414619703</v>
      </c>
      <c r="AA184">
        <v>6.93530865734943</v>
      </c>
      <c r="AB184">
        <v>7.7875673148756599</v>
      </c>
      <c r="AC184">
        <v>8.2842544623703507</v>
      </c>
      <c r="AD184">
        <v>9.2304681521504399</v>
      </c>
      <c r="AE184">
        <v>10.558969749587</v>
      </c>
      <c r="AF184">
        <v>11.8996212179587</v>
      </c>
      <c r="AG184">
        <v>13.305598377036899</v>
      </c>
      <c r="AH184">
        <v>14.803592260388999</v>
      </c>
      <c r="AI184">
        <v>16.389928205564299</v>
      </c>
      <c r="AJ184">
        <v>18.445985401737399</v>
      </c>
      <c r="AK184">
        <v>21.856481098185</v>
      </c>
      <c r="AL184">
        <v>24.211497106476699</v>
      </c>
      <c r="AM184">
        <v>25.3775194661991</v>
      </c>
      <c r="AN184">
        <v>26.976521832658701</v>
      </c>
      <c r="AO184">
        <v>29.086904728815298</v>
      </c>
      <c r="AP184">
        <v>31.204167568341902</v>
      </c>
      <c r="AQ184">
        <v>32.485988176827398</v>
      </c>
      <c r="AR184">
        <v>35.373033352820897</v>
      </c>
      <c r="AS184">
        <v>36.955068823826302</v>
      </c>
      <c r="AT184">
        <v>41.026463558996298</v>
      </c>
      <c r="AU184">
        <v>42.6407966006865</v>
      </c>
      <c r="AV184">
        <v>43.9499990968228</v>
      </c>
      <c r="AW184">
        <v>45.781143791946498</v>
      </c>
      <c r="AX184">
        <v>48.5826707137944</v>
      </c>
      <c r="AY184">
        <v>52.158374361129297</v>
      </c>
      <c r="AZ184">
        <v>56.124126270531697</v>
      </c>
      <c r="BA184">
        <v>59.278220519701499</v>
      </c>
      <c r="BB184">
        <v>68.708395582733104</v>
      </c>
      <c r="BC184">
        <v>79.115609848446397</v>
      </c>
      <c r="BD184">
        <v>100</v>
      </c>
      <c r="BE184">
        <v>107.74115002968</v>
      </c>
      <c r="BF184">
        <v>115.372079668498</v>
      </c>
      <c r="BG184">
        <v>124.642648757663</v>
      </c>
      <c r="BH184">
        <v>130.13819977064199</v>
      </c>
      <c r="BI184">
        <v>139.443516740685</v>
      </c>
      <c r="BJ184">
        <v>150.96352093167701</v>
      </c>
      <c r="BK184">
        <v>157.53927824183401</v>
      </c>
      <c r="BL184">
        <v>164.92969143976299</v>
      </c>
      <c r="BM184">
        <v>170.23614317898401</v>
      </c>
      <c r="BN184">
        <v>181.74872354010401</v>
      </c>
      <c r="BO184">
        <v>196.726984722852</v>
      </c>
      <c r="BP184">
        <v>208.03687532540701</v>
      </c>
      <c r="BQ184">
        <v>213.47289726767301</v>
      </c>
    </row>
    <row r="185" spans="1:69" x14ac:dyDescent="0.35">
      <c r="A185" t="s">
        <v>580</v>
      </c>
      <c r="B185" t="s">
        <v>581</v>
      </c>
      <c r="C185" t="s">
        <v>44</v>
      </c>
      <c r="D185" t="s">
        <v>45</v>
      </c>
      <c r="O185">
        <v>4.5313442355666904</v>
      </c>
      <c r="P185">
        <v>4.76438495921205</v>
      </c>
      <c r="Q185">
        <v>5.0751055501986402</v>
      </c>
      <c r="R185">
        <v>5.4893999063390702</v>
      </c>
      <c r="S185">
        <v>6.2920951223967201</v>
      </c>
      <c r="T185">
        <v>7.35372459156779</v>
      </c>
      <c r="U185">
        <v>8.2340999170315303</v>
      </c>
      <c r="V185">
        <v>9.3475159407719293</v>
      </c>
      <c r="W185">
        <v>10.0984246319614</v>
      </c>
      <c r="X185">
        <v>10.978799891523099</v>
      </c>
      <c r="Y185">
        <v>12.1698961119967</v>
      </c>
      <c r="Z185">
        <v>13.2315253939689</v>
      </c>
      <c r="AA185">
        <v>14.655662050479799</v>
      </c>
      <c r="AB185">
        <v>16.286945967780401</v>
      </c>
      <c r="AC185">
        <v>16.9342809989224</v>
      </c>
      <c r="AD185">
        <v>18.047697011193399</v>
      </c>
      <c r="AE185">
        <v>19.575407299824999</v>
      </c>
      <c r="AF185">
        <v>21.3879449792713</v>
      </c>
      <c r="AG185">
        <v>22.915655233912801</v>
      </c>
      <c r="AH185">
        <v>24.650512869263501</v>
      </c>
      <c r="AI185">
        <v>27.756477698750601</v>
      </c>
      <c r="AJ185">
        <v>31.757985483311298</v>
      </c>
      <c r="AK185">
        <v>37.672563656246098</v>
      </c>
      <c r="AL185">
        <v>41.858384132224501</v>
      </c>
      <c r="AM185">
        <v>40.364933809237897</v>
      </c>
      <c r="AN185">
        <v>41.078640345485702</v>
      </c>
      <c r="AO185">
        <v>42.744060815068799</v>
      </c>
      <c r="AP185">
        <v>45.360954485176698</v>
      </c>
      <c r="AQ185">
        <v>47.145274144057502</v>
      </c>
      <c r="AR185">
        <v>50.317303767659702</v>
      </c>
      <c r="AS185">
        <v>53.118327472876103</v>
      </c>
      <c r="AT185">
        <v>55.980907841067399</v>
      </c>
      <c r="AU185">
        <v>59.275493617968998</v>
      </c>
      <c r="AV185">
        <v>62.6028943913226</v>
      </c>
      <c r="AW185">
        <v>66.127008925708097</v>
      </c>
      <c r="AX185">
        <v>62.168628733648603</v>
      </c>
      <c r="AY185">
        <v>55.530251045637897</v>
      </c>
      <c r="AZ185">
        <v>53.798076261742601</v>
      </c>
      <c r="BA185">
        <v>63.1679718895845</v>
      </c>
      <c r="BB185">
        <v>96.388060029818007</v>
      </c>
      <c r="BC185">
        <v>86.9658446023425</v>
      </c>
      <c r="BD185">
        <v>93.685628034298304</v>
      </c>
      <c r="BE185">
        <v>110.122443221463</v>
      </c>
      <c r="BF185">
        <v>100</v>
      </c>
      <c r="BG185">
        <v>100.427698869811</v>
      </c>
      <c r="BH185">
        <v>92.203323111314006</v>
      </c>
      <c r="BI185">
        <v>116.40770383961301</v>
      </c>
      <c r="BJ185">
        <v>133.77987741894199</v>
      </c>
      <c r="BK185">
        <v>158.492283237837</v>
      </c>
      <c r="BL185">
        <v>150.99796580136999</v>
      </c>
      <c r="BM185">
        <v>157.53776912837799</v>
      </c>
      <c r="BN185">
        <v>186.02308131165901</v>
      </c>
      <c r="BO185">
        <v>161.16046303920601</v>
      </c>
      <c r="BP185">
        <v>171.79187563933999</v>
      </c>
      <c r="BQ185">
        <v>183.49142842261199</v>
      </c>
    </row>
    <row r="186" spans="1:69" x14ac:dyDescent="0.35">
      <c r="A186" t="s">
        <v>582</v>
      </c>
      <c r="B186" t="s">
        <v>583</v>
      </c>
      <c r="C186" t="s">
        <v>44</v>
      </c>
      <c r="D186" t="s">
        <v>45</v>
      </c>
      <c r="E186">
        <v>4.1430710003140199</v>
      </c>
      <c r="F186">
        <v>4.15187345610242</v>
      </c>
      <c r="G186">
        <v>4.3394127397267104</v>
      </c>
      <c r="H186">
        <v>4.4676667822544696</v>
      </c>
      <c r="I186">
        <v>4.6135506698302198</v>
      </c>
      <c r="J186">
        <v>4.6993235585383104</v>
      </c>
      <c r="K186">
        <v>4.5866487984979001</v>
      </c>
      <c r="L186">
        <v>4.9857034430670497</v>
      </c>
      <c r="M186">
        <v>5.27536712388601</v>
      </c>
      <c r="N186">
        <v>5.32420154983493</v>
      </c>
      <c r="O186">
        <v>6.0326180013897002</v>
      </c>
      <c r="P186">
        <v>6.8699618656910104</v>
      </c>
      <c r="Q186">
        <v>7.50499284445082</v>
      </c>
      <c r="R186">
        <v>8.1373003843062506</v>
      </c>
      <c r="S186">
        <v>8.4356292128509001</v>
      </c>
      <c r="T186">
        <v>9.6694165176956908</v>
      </c>
      <c r="U186">
        <v>11.7475549987516</v>
      </c>
      <c r="V186">
        <v>13.699305541628799</v>
      </c>
      <c r="W186">
        <v>15.4776826656379</v>
      </c>
      <c r="X186">
        <v>17.679406380615301</v>
      </c>
      <c r="Y186">
        <v>20.314400903765701</v>
      </c>
      <c r="Z186">
        <v>23.635189496227799</v>
      </c>
      <c r="AA186">
        <v>26.491584266924502</v>
      </c>
      <c r="AB186">
        <v>28.538131311064198</v>
      </c>
      <c r="AC186">
        <v>30.763965829991601</v>
      </c>
      <c r="AD186">
        <v>34.9583542456852</v>
      </c>
      <c r="AE186">
        <v>40.8831436258493</v>
      </c>
      <c r="AF186">
        <v>45.572878321665499</v>
      </c>
      <c r="AG186">
        <v>49.176578209031298</v>
      </c>
      <c r="AH186">
        <v>51.949910911208903</v>
      </c>
      <c r="AI186">
        <v>53.208965341964003</v>
      </c>
      <c r="AJ186">
        <v>53.682700606101399</v>
      </c>
      <c r="AK186">
        <v>54.757114781320901</v>
      </c>
      <c r="AL186">
        <v>55.567347579274802</v>
      </c>
      <c r="AM186">
        <v>56.627007427413297</v>
      </c>
      <c r="AN186">
        <v>57.437392043026797</v>
      </c>
      <c r="AO186">
        <v>58.237543937733001</v>
      </c>
      <c r="AP186">
        <v>59.147102005589304</v>
      </c>
      <c r="AQ186">
        <v>59.768849655651003</v>
      </c>
      <c r="AR186">
        <v>60.118310567001103</v>
      </c>
      <c r="AS186">
        <v>61.852650788591198</v>
      </c>
      <c r="AT186">
        <v>64.241026229331695</v>
      </c>
      <c r="AU186">
        <v>64.432725572975599</v>
      </c>
      <c r="AV186">
        <v>65.7660444808607</v>
      </c>
      <c r="AW186">
        <v>67.580538160477104</v>
      </c>
      <c r="AX186">
        <v>68.932539662947903</v>
      </c>
      <c r="AY186">
        <v>70.800353158767194</v>
      </c>
      <c r="AZ186">
        <v>74.559561953576704</v>
      </c>
      <c r="BA186">
        <v>76.603993384200194</v>
      </c>
      <c r="BB186">
        <v>78.622787085382399</v>
      </c>
      <c r="BC186">
        <v>81.107052381065103</v>
      </c>
      <c r="BD186">
        <v>83.112589265802796</v>
      </c>
      <c r="BE186">
        <v>82.963880381865195</v>
      </c>
      <c r="BF186">
        <v>86.434560643211299</v>
      </c>
      <c r="BG186">
        <v>86.821461942863607</v>
      </c>
      <c r="BH186">
        <v>88.092500734693004</v>
      </c>
      <c r="BI186">
        <v>90.224759582238505</v>
      </c>
      <c r="BJ186">
        <v>93.486045199084103</v>
      </c>
      <c r="BK186">
        <v>95.131563212786503</v>
      </c>
      <c r="BL186">
        <v>98.118628252068106</v>
      </c>
      <c r="BM186">
        <v>100</v>
      </c>
      <c r="BN186">
        <v>104.56344630127801</v>
      </c>
      <c r="BO186">
        <v>110.723769075894</v>
      </c>
      <c r="BP186">
        <v>115.318637832612</v>
      </c>
      <c r="BQ186">
        <v>119.47177829535499</v>
      </c>
    </row>
    <row r="187" spans="1:69" x14ac:dyDescent="0.35">
      <c r="A187" t="s">
        <v>584</v>
      </c>
      <c r="B187" t="s">
        <v>585</v>
      </c>
      <c r="C187" t="s">
        <v>44</v>
      </c>
      <c r="D187" t="s">
        <v>45</v>
      </c>
    </row>
    <row r="188" spans="1:69" x14ac:dyDescent="0.35">
      <c r="A188" t="s">
        <v>586</v>
      </c>
      <c r="B188" t="s">
        <v>587</v>
      </c>
      <c r="C188" t="s">
        <v>44</v>
      </c>
      <c r="D188" t="s">
        <v>45</v>
      </c>
      <c r="E188">
        <v>3.01970163570879</v>
      </c>
      <c r="F188">
        <v>3.0801601121635298</v>
      </c>
      <c r="G188">
        <v>3.16024963054782</v>
      </c>
      <c r="H188">
        <v>3.2187925549393599</v>
      </c>
      <c r="I188">
        <v>3.3215976181809101</v>
      </c>
      <c r="J188">
        <v>3.3815940166853502</v>
      </c>
      <c r="K188">
        <v>3.4418681266631301</v>
      </c>
      <c r="L188">
        <v>3.31993592869342</v>
      </c>
      <c r="M188">
        <v>3.7022790275662998</v>
      </c>
      <c r="N188">
        <v>3.7434845031250901</v>
      </c>
      <c r="O188">
        <v>3.5102840898156402</v>
      </c>
      <c r="P188">
        <v>4.0751612313435501</v>
      </c>
      <c r="Q188">
        <v>4.1762649450481097</v>
      </c>
      <c r="R188">
        <v>5.8596960290917499</v>
      </c>
      <c r="S188">
        <v>17.636886990530702</v>
      </c>
      <c r="T188">
        <v>18.0556279513535</v>
      </c>
      <c r="U188">
        <v>18.290354869603799</v>
      </c>
      <c r="V188">
        <v>19.387793737251101</v>
      </c>
      <c r="W188">
        <v>20.1249727078342</v>
      </c>
      <c r="X188">
        <v>26.279646895806</v>
      </c>
      <c r="Y188">
        <v>39.709869251252996</v>
      </c>
      <c r="Z188">
        <v>41.171136888097998</v>
      </c>
      <c r="AA188">
        <v>38.404349751781901</v>
      </c>
      <c r="AB188">
        <v>34.564289440551399</v>
      </c>
      <c r="AC188">
        <v>32.933443078387498</v>
      </c>
      <c r="AD188">
        <v>32.764822710917201</v>
      </c>
      <c r="AE188">
        <v>26.003898277461499</v>
      </c>
      <c r="AF188">
        <v>28.910575168464501</v>
      </c>
      <c r="AG188">
        <v>29.291896703458502</v>
      </c>
      <c r="AH188">
        <v>29.291896622950699</v>
      </c>
      <c r="AI188">
        <v>41.654413695611503</v>
      </c>
      <c r="AJ188">
        <v>38.1128437429036</v>
      </c>
      <c r="AK188">
        <v>38.598180008333998</v>
      </c>
      <c r="AL188">
        <v>36.518761677330602</v>
      </c>
      <c r="AM188">
        <v>36.353846677748002</v>
      </c>
      <c r="AN188">
        <v>36.993204888240903</v>
      </c>
      <c r="AO188">
        <v>39.735430244752401</v>
      </c>
      <c r="AP188">
        <v>38.8476828409825</v>
      </c>
      <c r="AQ188">
        <v>34.573782435689097</v>
      </c>
      <c r="AR188">
        <v>38.3139343208856</v>
      </c>
      <c r="AS188">
        <v>45.036123403650699</v>
      </c>
      <c r="AT188">
        <v>42.946028871787099</v>
      </c>
      <c r="AU188">
        <v>44.961495759210301</v>
      </c>
      <c r="AV188">
        <v>49.295051886254498</v>
      </c>
      <c r="AW188">
        <v>55.455210757956202</v>
      </c>
      <c r="AX188">
        <v>67.507602541597606</v>
      </c>
      <c r="AY188">
        <v>77.339273144714397</v>
      </c>
      <c r="AZ188">
        <v>83.571833571833594</v>
      </c>
      <c r="BA188">
        <v>110.85782967316599</v>
      </c>
      <c r="BB188">
        <v>83.096642945665096</v>
      </c>
      <c r="BC188">
        <v>95.041778068510695</v>
      </c>
      <c r="BD188">
        <v>110.1386814909</v>
      </c>
      <c r="BE188">
        <v>114.110760643337</v>
      </c>
      <c r="BF188">
        <v>111.57703178843801</v>
      </c>
      <c r="BG188">
        <v>113.537774464927</v>
      </c>
      <c r="BH188">
        <v>91.799295678523606</v>
      </c>
      <c r="BI188">
        <v>83.412259323854499</v>
      </c>
      <c r="BJ188">
        <v>89.499638712723396</v>
      </c>
      <c r="BK188">
        <v>100</v>
      </c>
      <c r="BL188">
        <v>97.333766446564695</v>
      </c>
      <c r="BM188">
        <v>86.837720759746801</v>
      </c>
      <c r="BN188">
        <v>97.380732095675299</v>
      </c>
      <c r="BO188">
        <v>113.44497414892901</v>
      </c>
      <c r="BP188">
        <v>108.07548872579601</v>
      </c>
      <c r="BQ188">
        <v>107.347044265531</v>
      </c>
    </row>
    <row r="189" spans="1:69" x14ac:dyDescent="0.35">
      <c r="A189" t="s">
        <v>588</v>
      </c>
      <c r="B189" t="s">
        <v>589</v>
      </c>
      <c r="C189" t="s">
        <v>44</v>
      </c>
      <c r="D189" t="s">
        <v>45</v>
      </c>
    </row>
    <row r="190" spans="1:69" x14ac:dyDescent="0.35">
      <c r="A190" t="s">
        <v>590</v>
      </c>
      <c r="B190" t="s">
        <v>591</v>
      </c>
      <c r="C190" t="s">
        <v>44</v>
      </c>
      <c r="D190" t="s">
        <v>45</v>
      </c>
      <c r="E190">
        <v>0.92174200207137102</v>
      </c>
      <c r="F190">
        <v>0.95535296734283803</v>
      </c>
      <c r="G190">
        <v>0.95688103700605398</v>
      </c>
      <c r="H190">
        <v>0.94588392807444999</v>
      </c>
      <c r="I190">
        <v>0.988339421926547</v>
      </c>
      <c r="J190">
        <v>1.0196290882407399</v>
      </c>
      <c r="K190">
        <v>1.0665387386215499</v>
      </c>
      <c r="L190">
        <v>1.15121809376144</v>
      </c>
      <c r="M190">
        <v>1.15662062867006</v>
      </c>
      <c r="N190">
        <v>1.1836343293567699</v>
      </c>
      <c r="O190">
        <v>1.2275276687815</v>
      </c>
      <c r="P190">
        <v>1.2995895640263699</v>
      </c>
      <c r="Q190">
        <v>1.38763123556471</v>
      </c>
      <c r="R190">
        <v>1.5999592618962499</v>
      </c>
      <c r="S190">
        <v>2.0171278685262499</v>
      </c>
      <c r="T190">
        <v>2.44270350137537</v>
      </c>
      <c r="U190">
        <v>2.7236744919954501</v>
      </c>
      <c r="V190">
        <v>3.0098418709087702</v>
      </c>
      <c r="W190">
        <v>3.28019627265313</v>
      </c>
      <c r="X190">
        <v>3.4945046182913901</v>
      </c>
      <c r="Y190">
        <v>3.8092969104299099</v>
      </c>
      <c r="Z190">
        <v>4.1931726955577204</v>
      </c>
      <c r="AA190">
        <v>4.5861420695895001</v>
      </c>
      <c r="AB190">
        <v>4.8280190376894101</v>
      </c>
      <c r="AC190">
        <v>5.2940944844635398</v>
      </c>
      <c r="AD190">
        <v>5.5341786404302296</v>
      </c>
      <c r="AE190">
        <v>5.7163638476054999</v>
      </c>
      <c r="AF190">
        <v>5.9746409292448197</v>
      </c>
      <c r="AG190">
        <v>6.5492556442215299</v>
      </c>
      <c r="AH190">
        <v>7.1115123860466998</v>
      </c>
      <c r="AI190">
        <v>7.5703471060202396</v>
      </c>
      <c r="AJ190">
        <v>8.5917698494161101</v>
      </c>
      <c r="AK190">
        <v>9.4682513257793293</v>
      </c>
      <c r="AL190">
        <v>10.305107749472199</v>
      </c>
      <c r="AM190">
        <v>11.6477000613759</v>
      </c>
      <c r="AN190">
        <v>13.1626563606806</v>
      </c>
      <c r="AO190">
        <v>14.264845869252699</v>
      </c>
      <c r="AP190">
        <v>16.173983604348098</v>
      </c>
      <c r="AQ190">
        <v>17.391243577905001</v>
      </c>
      <c r="AR190">
        <v>18.410768047364702</v>
      </c>
      <c r="AS190">
        <v>30.932013323689599</v>
      </c>
      <c r="AT190">
        <v>32.791891080443797</v>
      </c>
      <c r="AU190">
        <v>34.077785270185501</v>
      </c>
      <c r="AV190">
        <v>35.288452462058501</v>
      </c>
      <c r="AW190">
        <v>37.847339183885701</v>
      </c>
      <c r="AX190">
        <v>39.9501682959853</v>
      </c>
      <c r="AY190">
        <v>42.346234841362801</v>
      </c>
      <c r="AZ190">
        <v>46.721161815176004</v>
      </c>
      <c r="BA190">
        <v>51.823331000336701</v>
      </c>
      <c r="BB190">
        <v>58.2362745442787</v>
      </c>
      <c r="BC190">
        <v>64.402706487461202</v>
      </c>
      <c r="BD190">
        <v>74.971806484214198</v>
      </c>
      <c r="BE190">
        <v>82.407746740708504</v>
      </c>
      <c r="BF190">
        <v>88.491998831986706</v>
      </c>
      <c r="BG190">
        <v>94.872064380286403</v>
      </c>
      <c r="BH190">
        <v>99.086262822883796</v>
      </c>
      <c r="BI190">
        <v>100</v>
      </c>
      <c r="BJ190">
        <v>104.029745993256</v>
      </c>
      <c r="BK190">
        <v>108.026346868906</v>
      </c>
      <c r="BL190">
        <v>117.78796928924299</v>
      </c>
      <c r="BM190">
        <v>129.501391787481</v>
      </c>
      <c r="BN190">
        <v>142.79774268153</v>
      </c>
      <c r="BO190">
        <v>162.69948012851299</v>
      </c>
      <c r="BP190">
        <v>204.98502806016299</v>
      </c>
      <c r="BQ190">
        <v>249.80993103414701</v>
      </c>
    </row>
    <row r="191" spans="1:69" x14ac:dyDescent="0.35">
      <c r="A191" t="s">
        <v>592</v>
      </c>
      <c r="B191" t="s">
        <v>593</v>
      </c>
      <c r="C191" t="s">
        <v>44</v>
      </c>
      <c r="D191" t="s">
        <v>45</v>
      </c>
      <c r="E191">
        <v>16.1663271017391</v>
      </c>
      <c r="F191">
        <v>16.252805398309601</v>
      </c>
      <c r="G191">
        <v>16.3457094714826</v>
      </c>
      <c r="H191">
        <v>16.6916594679262</v>
      </c>
      <c r="I191">
        <v>17.163079541119199</v>
      </c>
      <c r="J191">
        <v>17.269500465573302</v>
      </c>
      <c r="K191">
        <v>17.4901411390798</v>
      </c>
      <c r="L191">
        <v>17.942903674976701</v>
      </c>
      <c r="M191">
        <v>18.0441227817381</v>
      </c>
      <c r="N191">
        <v>18.262130489882001</v>
      </c>
      <c r="O191">
        <v>18.887140545839699</v>
      </c>
      <c r="P191">
        <v>19.435498363952298</v>
      </c>
      <c r="Q191">
        <v>20.406888641943802</v>
      </c>
      <c r="R191">
        <v>22.1500911472334</v>
      </c>
      <c r="S191">
        <v>24.722022345804401</v>
      </c>
      <c r="T191">
        <v>27.041648782556901</v>
      </c>
      <c r="U191">
        <v>28.2678555586754</v>
      </c>
      <c r="V191">
        <v>29.584231738460801</v>
      </c>
      <c r="W191">
        <v>31.927704178172799</v>
      </c>
      <c r="X191">
        <v>34.879490018684798</v>
      </c>
      <c r="Y191">
        <v>38.416446338415497</v>
      </c>
      <c r="Z191">
        <v>39.815636937588998</v>
      </c>
      <c r="AA191">
        <v>41.7553293317591</v>
      </c>
      <c r="AB191">
        <v>44.8857083516545</v>
      </c>
      <c r="AC191">
        <v>45.617014697907699</v>
      </c>
      <c r="AD191">
        <v>45.986314185016198</v>
      </c>
      <c r="AE191">
        <v>46.141954583911897</v>
      </c>
      <c r="AF191">
        <v>47.1982835715988</v>
      </c>
      <c r="AG191">
        <v>47.107696300487298</v>
      </c>
      <c r="AH191">
        <v>46.5063391404098</v>
      </c>
      <c r="AI191">
        <v>46.769195468478202</v>
      </c>
      <c r="AJ191">
        <v>46.999672349093601</v>
      </c>
      <c r="AK191">
        <v>49.378353735871897</v>
      </c>
      <c r="AL191">
        <v>51.133608412102099</v>
      </c>
      <c r="AM191">
        <v>53.015195020677098</v>
      </c>
      <c r="AN191">
        <v>53.262620700890899</v>
      </c>
      <c r="AO191">
        <v>54.299439917492002</v>
      </c>
      <c r="AP191">
        <v>55.134287230784402</v>
      </c>
      <c r="AQ191">
        <v>55.726057445898803</v>
      </c>
      <c r="AR191">
        <v>56.047357519850401</v>
      </c>
      <c r="AS191">
        <v>55.194032591188503</v>
      </c>
      <c r="AT191">
        <v>55.983271487557502</v>
      </c>
      <c r="AU191">
        <v>57.055390106175601</v>
      </c>
      <c r="AV191">
        <v>57.6922319252443</v>
      </c>
      <c r="AW191">
        <v>59.199952044764302</v>
      </c>
      <c r="AX191">
        <v>60.191991370772101</v>
      </c>
      <c r="AY191">
        <v>61.5009887041235</v>
      </c>
      <c r="AZ191">
        <v>63.258533958333203</v>
      </c>
      <c r="BA191">
        <v>67.988041002961296</v>
      </c>
      <c r="BB191">
        <v>72.294001438803605</v>
      </c>
      <c r="BC191">
        <v>74.138007193652896</v>
      </c>
      <c r="BD191">
        <v>78.206481131342798</v>
      </c>
      <c r="BE191">
        <v>83.147797034149093</v>
      </c>
      <c r="BF191">
        <v>88.267985417671596</v>
      </c>
      <c r="BG191">
        <v>92.411390044021402</v>
      </c>
      <c r="BH191">
        <v>95.197398803629397</v>
      </c>
      <c r="BI191">
        <v>97.553549019759799</v>
      </c>
      <c r="BJ191">
        <v>99.304336475001307</v>
      </c>
      <c r="BK191">
        <v>100</v>
      </c>
      <c r="BL191">
        <v>100.53835074119</v>
      </c>
      <c r="BM191">
        <v>100.041001843023</v>
      </c>
      <c r="BN191">
        <v>101.45669932668901</v>
      </c>
      <c r="BO191">
        <v>103.66014389692801</v>
      </c>
      <c r="BP191">
        <v>105.429351289143</v>
      </c>
      <c r="BQ191">
        <v>106.115710612752</v>
      </c>
    </row>
    <row r="192" spans="1:69" x14ac:dyDescent="0.35">
      <c r="A192" t="s">
        <v>594</v>
      </c>
      <c r="B192" t="s">
        <v>595</v>
      </c>
      <c r="C192" t="s">
        <v>44</v>
      </c>
      <c r="D192" t="s">
        <v>45</v>
      </c>
      <c r="E192" s="17" t="s">
        <v>596</v>
      </c>
      <c r="F192" s="17" t="s">
        <v>597</v>
      </c>
      <c r="G192" s="17" t="s">
        <v>598</v>
      </c>
      <c r="H192" s="17" t="s">
        <v>599</v>
      </c>
      <c r="I192" s="17" t="s">
        <v>600</v>
      </c>
      <c r="J192" s="17" t="s">
        <v>601</v>
      </c>
      <c r="K192" s="17" t="s">
        <v>602</v>
      </c>
      <c r="L192" s="17" t="s">
        <v>603</v>
      </c>
      <c r="M192" s="17" t="s">
        <v>604</v>
      </c>
      <c r="N192" s="17" t="s">
        <v>605</v>
      </c>
      <c r="O192" s="17" t="s">
        <v>606</v>
      </c>
      <c r="P192" s="17" t="s">
        <v>607</v>
      </c>
      <c r="Q192" s="17" t="s">
        <v>608</v>
      </c>
      <c r="R192" s="17" t="s">
        <v>609</v>
      </c>
      <c r="S192" s="17" t="s">
        <v>610</v>
      </c>
      <c r="T192" s="17" t="s">
        <v>611</v>
      </c>
      <c r="U192" s="17" t="s">
        <v>612</v>
      </c>
      <c r="V192" s="17" t="s">
        <v>613</v>
      </c>
      <c r="W192" s="17" t="s">
        <v>614</v>
      </c>
      <c r="X192" s="17" t="s">
        <v>615</v>
      </c>
      <c r="Y192" s="17" t="s">
        <v>616</v>
      </c>
      <c r="Z192" s="17" t="s">
        <v>617</v>
      </c>
      <c r="AA192" s="17" t="s">
        <v>618</v>
      </c>
      <c r="AB192" s="17" t="s">
        <v>619</v>
      </c>
      <c r="AC192" s="17" t="s">
        <v>620</v>
      </c>
      <c r="AD192" s="17" t="s">
        <v>621</v>
      </c>
      <c r="AE192">
        <v>1.6662093832692999E-4</v>
      </c>
      <c r="AF192">
        <v>3.0933117767384898E-4</v>
      </c>
      <c r="AG192">
        <v>2.1228740811343001E-3</v>
      </c>
      <c r="AH192">
        <v>5.6730114450939603E-2</v>
      </c>
      <c r="AI192">
        <v>3.6087384820980599</v>
      </c>
      <c r="AJ192">
        <v>17.251234323943802</v>
      </c>
      <c r="AK192">
        <v>29.199545764428599</v>
      </c>
      <c r="AL192">
        <v>42.743662465374797</v>
      </c>
      <c r="AM192">
        <v>54.151194216782798</v>
      </c>
      <c r="AN192">
        <v>61.504275427542801</v>
      </c>
      <c r="AO192">
        <v>67.462650926077899</v>
      </c>
      <c r="AP192">
        <v>72.376044255891699</v>
      </c>
      <c r="AQ192">
        <v>76.263426990008895</v>
      </c>
      <c r="AR192">
        <v>78.501411887585107</v>
      </c>
      <c r="AS192">
        <v>81.268366883131506</v>
      </c>
      <c r="AT192">
        <v>81.638339744163204</v>
      </c>
      <c r="AU192">
        <v>81.727339432420194</v>
      </c>
      <c r="AV192">
        <v>83.201475612089894</v>
      </c>
      <c r="AW192">
        <v>88.4257283624937</v>
      </c>
      <c r="AX192">
        <v>91.523920414934395</v>
      </c>
      <c r="AY192">
        <v>98.531218813433895</v>
      </c>
      <c r="AZ192">
        <v>100</v>
      </c>
      <c r="BA192">
        <v>101.10327629202899</v>
      </c>
      <c r="BB192">
        <v>103.189742920897</v>
      </c>
      <c r="BC192">
        <v>109.082629076034</v>
      </c>
      <c r="BD192">
        <v>116.44111102359101</v>
      </c>
      <c r="BE192">
        <v>117.841414288994</v>
      </c>
      <c r="BF192">
        <v>119.087274201146</v>
      </c>
      <c r="BG192">
        <v>121.984001985842</v>
      </c>
      <c r="BH192">
        <v>125.266007054835</v>
      </c>
      <c r="BI192">
        <v>129.12530578311399</v>
      </c>
      <c r="BJ192">
        <v>133.79403556878</v>
      </c>
      <c r="BK192">
        <v>136.84108142888701</v>
      </c>
      <c r="BL192">
        <v>139.40304241637</v>
      </c>
      <c r="BM192">
        <v>144.587680217236</v>
      </c>
      <c r="BN192">
        <v>159.13828279863301</v>
      </c>
      <c r="BO192">
        <v>166.32082072467301</v>
      </c>
      <c r="BP192">
        <v>176.857902755732</v>
      </c>
      <c r="BQ192">
        <v>185.97774606703899</v>
      </c>
    </row>
    <row r="193" spans="1:69" x14ac:dyDescent="0.35">
      <c r="A193" t="s">
        <v>622</v>
      </c>
      <c r="B193" t="s">
        <v>623</v>
      </c>
      <c r="C193" t="s">
        <v>44</v>
      </c>
      <c r="D193" t="s">
        <v>45</v>
      </c>
      <c r="E193">
        <v>0.98769069161297396</v>
      </c>
      <c r="F193">
        <v>1.01846426173105</v>
      </c>
      <c r="G193">
        <v>1.0869833170430101</v>
      </c>
      <c r="H193">
        <v>1.1838299703092601</v>
      </c>
      <c r="I193">
        <v>1.2380665813235201</v>
      </c>
      <c r="J193">
        <v>1.28622528768836</v>
      </c>
      <c r="K193">
        <v>1.35526310207379</v>
      </c>
      <c r="L193">
        <v>1.38399990640383</v>
      </c>
      <c r="M193">
        <v>1.4724707771166099</v>
      </c>
      <c r="N193">
        <v>1.55951008227647</v>
      </c>
      <c r="O193">
        <v>1.7981491733813799</v>
      </c>
      <c r="P193">
        <v>2.0592182573153099</v>
      </c>
      <c r="Q193">
        <v>2.19464958245569</v>
      </c>
      <c r="R193">
        <v>2.5701067089312701</v>
      </c>
      <c r="S193">
        <v>3.41542210862977</v>
      </c>
      <c r="T193">
        <v>3.7391905974517798</v>
      </c>
      <c r="U193">
        <v>4.0526413249797901</v>
      </c>
      <c r="V193">
        <v>4.3917179080277302</v>
      </c>
      <c r="W193">
        <v>4.8026137605438501</v>
      </c>
      <c r="X193">
        <v>5.5201707262010702</v>
      </c>
      <c r="Y193">
        <v>6.3059445351110304</v>
      </c>
      <c r="Z193">
        <v>7.0478229552329097</v>
      </c>
      <c r="AA193">
        <v>7.6570021014455998</v>
      </c>
      <c r="AB193">
        <v>8.7479884359567706</v>
      </c>
      <c r="AC193">
        <v>13.38087506065</v>
      </c>
      <c r="AD193">
        <v>15.6637881272112</v>
      </c>
      <c r="AE193">
        <v>16.116774915822301</v>
      </c>
      <c r="AF193">
        <v>17.325069814789099</v>
      </c>
      <c r="AG193">
        <v>19.015989545982801</v>
      </c>
      <c r="AH193">
        <v>20.746433460855801</v>
      </c>
      <c r="AI193">
        <v>23.434515308700899</v>
      </c>
      <c r="AJ193">
        <v>27.276632131472301</v>
      </c>
      <c r="AK193">
        <v>29.426539128294401</v>
      </c>
      <c r="AL193">
        <v>31.430375206660699</v>
      </c>
      <c r="AM193">
        <v>34.592343402858504</v>
      </c>
      <c r="AN193">
        <v>37.235995396261501</v>
      </c>
      <c r="AO193">
        <v>40.099058227841802</v>
      </c>
      <c r="AP193">
        <v>42.6091853927133</v>
      </c>
      <c r="AQ193">
        <v>47.042956768364199</v>
      </c>
      <c r="AR193">
        <v>50.022958598093901</v>
      </c>
      <c r="AS193">
        <v>52.932760856612198</v>
      </c>
      <c r="AT193">
        <v>55.906979790601198</v>
      </c>
      <c r="AU193">
        <v>58.272455435819701</v>
      </c>
      <c r="AV193">
        <v>60.132588742251798</v>
      </c>
      <c r="AW193">
        <v>63.674854345342901</v>
      </c>
      <c r="AX193">
        <v>67.438607138772397</v>
      </c>
      <c r="AY193">
        <v>70.885789986957406</v>
      </c>
      <c r="AZ193">
        <v>73.128821777229206</v>
      </c>
      <c r="BA193">
        <v>78.378897984813094</v>
      </c>
      <c r="BB193">
        <v>80.525114873150798</v>
      </c>
      <c r="BC193">
        <v>84.044774528595894</v>
      </c>
      <c r="BD193">
        <v>87.338326006664602</v>
      </c>
      <c r="BE193">
        <v>89.080006027237005</v>
      </c>
      <c r="BF193">
        <v>90.916001391720499</v>
      </c>
      <c r="BG193">
        <v>93.691717191539595</v>
      </c>
      <c r="BH193">
        <v>93.017434027503995</v>
      </c>
      <c r="BI193">
        <v>94.208347159083402</v>
      </c>
      <c r="BJ193">
        <v>96.394225704088399</v>
      </c>
      <c r="BK193">
        <v>100</v>
      </c>
      <c r="BL193">
        <v>100.697076297419</v>
      </c>
      <c r="BM193">
        <v>102.359071660117</v>
      </c>
      <c r="BN193">
        <v>104.695395425257</v>
      </c>
      <c r="BO193">
        <v>110.441757363863</v>
      </c>
      <c r="BP193">
        <v>115.52366091115699</v>
      </c>
      <c r="BQ193">
        <v>118.89024225996501</v>
      </c>
    </row>
    <row r="194" spans="1:69" x14ac:dyDescent="0.35">
      <c r="A194" t="s">
        <v>624</v>
      </c>
      <c r="B194" t="s">
        <v>625</v>
      </c>
      <c r="C194" t="s">
        <v>44</v>
      </c>
      <c r="D194" t="s">
        <v>45</v>
      </c>
      <c r="O194">
        <v>7.6007610959344403</v>
      </c>
      <c r="P194">
        <v>8.3421001709076705</v>
      </c>
      <c r="Q194">
        <v>9.1313009952599593</v>
      </c>
      <c r="R194">
        <v>10.0109690287539</v>
      </c>
      <c r="S194">
        <v>10.989812432020001</v>
      </c>
      <c r="T194">
        <v>12.0775738609632</v>
      </c>
      <c r="U194">
        <v>13.285107218062601</v>
      </c>
      <c r="V194">
        <v>14.3479153837482</v>
      </c>
      <c r="W194">
        <v>15.854447108293201</v>
      </c>
      <c r="X194">
        <v>17.519163693320699</v>
      </c>
      <c r="Y194">
        <v>19.358676085640599</v>
      </c>
      <c r="Z194">
        <v>21.3913368989997</v>
      </c>
      <c r="AA194">
        <v>23.637427174553199</v>
      </c>
      <c r="AB194">
        <v>25.528421275224002</v>
      </c>
      <c r="AC194">
        <v>27.5706946730939</v>
      </c>
      <c r="AD194">
        <v>29.776350763533401</v>
      </c>
      <c r="AE194">
        <v>32.158458512362898</v>
      </c>
      <c r="AF194">
        <v>34.731135397020999</v>
      </c>
      <c r="AG194">
        <v>37.509626233856302</v>
      </c>
      <c r="AH194">
        <v>40.510396313826597</v>
      </c>
      <c r="AI194">
        <v>43.751228070314703</v>
      </c>
      <c r="AJ194">
        <v>45.484495702131703</v>
      </c>
      <c r="AK194">
        <v>47.780973676325701</v>
      </c>
      <c r="AL194">
        <v>50.158109611223502</v>
      </c>
      <c r="AM194">
        <v>51.438271021583098</v>
      </c>
      <c r="AN194">
        <v>52.885142726542099</v>
      </c>
      <c r="AO194">
        <v>54.424984384363903</v>
      </c>
      <c r="AP194">
        <v>55.664658091431797</v>
      </c>
      <c r="AQ194">
        <v>56.552939618915303</v>
      </c>
      <c r="AR194">
        <v>57.827005598380303</v>
      </c>
      <c r="AS194">
        <v>61.567212418201102</v>
      </c>
      <c r="AT194">
        <v>61.643456968051296</v>
      </c>
      <c r="AU194">
        <v>59.881448606439498</v>
      </c>
      <c r="AV194">
        <v>58.7926128799118</v>
      </c>
      <c r="AW194">
        <v>60.894588122833198</v>
      </c>
      <c r="AX194">
        <v>67.610089824322003</v>
      </c>
      <c r="AY194">
        <v>68.626184430676005</v>
      </c>
      <c r="AZ194">
        <v>69.958718479530702</v>
      </c>
      <c r="BA194">
        <v>74.122835460351098</v>
      </c>
      <c r="BB194">
        <v>75.488235233352498</v>
      </c>
      <c r="BC194">
        <v>75.439519269972806</v>
      </c>
      <c r="BD194">
        <v>75.846954396611494</v>
      </c>
      <c r="BE194">
        <v>81.269287398767602</v>
      </c>
      <c r="BF194">
        <v>87.536757593720694</v>
      </c>
      <c r="BG194">
        <v>90.155063305219102</v>
      </c>
      <c r="BH194">
        <v>95.545108666040903</v>
      </c>
      <c r="BI194">
        <v>102.678517649642</v>
      </c>
      <c r="BJ194">
        <v>101.611842760654</v>
      </c>
      <c r="BK194">
        <v>102.547277904377</v>
      </c>
      <c r="BL194">
        <v>100</v>
      </c>
      <c r="BM194">
        <v>97.722531352501406</v>
      </c>
      <c r="BN194">
        <v>103.18804460294901</v>
      </c>
      <c r="BO194">
        <v>113.365785937008</v>
      </c>
      <c r="BP194">
        <v>122.70906430393499</v>
      </c>
    </row>
    <row r="195" spans="1:69" x14ac:dyDescent="0.35">
      <c r="A195" t="s">
        <v>626</v>
      </c>
      <c r="B195" t="s">
        <v>627</v>
      </c>
      <c r="C195" t="s">
        <v>44</v>
      </c>
      <c r="D195" t="s">
        <v>45</v>
      </c>
      <c r="E195">
        <v>2.9562653334330999</v>
      </c>
      <c r="F195">
        <v>2.9573377684142699</v>
      </c>
      <c r="G195">
        <v>2.96581066348103</v>
      </c>
      <c r="H195">
        <v>3.0110606386593002</v>
      </c>
      <c r="I195">
        <v>3.0682707908721101</v>
      </c>
      <c r="J195">
        <v>3.1367423655075402</v>
      </c>
      <c r="K195">
        <v>3.3676271296286999</v>
      </c>
      <c r="L195">
        <v>3.6558105918360999</v>
      </c>
      <c r="M195">
        <v>3.8477146185920499</v>
      </c>
      <c r="N195">
        <v>4.0376970532738703</v>
      </c>
      <c r="O195">
        <v>4.2658819683240203</v>
      </c>
      <c r="P195">
        <v>4.4114991089742004</v>
      </c>
      <c r="Q195">
        <v>4.7261522134348004</v>
      </c>
      <c r="R195">
        <v>5.6589767942141904</v>
      </c>
      <c r="S195">
        <v>6.1637590463832099</v>
      </c>
      <c r="T195">
        <v>6.3036340012175103</v>
      </c>
      <c r="U195">
        <v>7.5465885498707799</v>
      </c>
      <c r="V195">
        <v>8.1078906115313192</v>
      </c>
      <c r="W195">
        <v>7.9432620704235299</v>
      </c>
      <c r="X195">
        <v>9.2221147170210003</v>
      </c>
      <c r="Y195">
        <v>9.8760839279064498</v>
      </c>
      <c r="Z195">
        <v>9.7473390646640699</v>
      </c>
      <c r="AA195">
        <v>10.105924324885001</v>
      </c>
      <c r="AB195">
        <v>11.991685797797301</v>
      </c>
      <c r="AC195">
        <v>12.8836625120673</v>
      </c>
      <c r="AD195">
        <v>13.092395668180901</v>
      </c>
      <c r="AE195">
        <v>13.2700423378335</v>
      </c>
      <c r="AF195">
        <v>14.327877027536299</v>
      </c>
      <c r="AG195">
        <v>15.463251958096</v>
      </c>
      <c r="AH195">
        <v>15.0703843605217</v>
      </c>
      <c r="AI195">
        <v>15.694031766335399</v>
      </c>
      <c r="AJ195">
        <v>16.791806514947101</v>
      </c>
      <c r="AK195">
        <v>17.2747357280412</v>
      </c>
      <c r="AL195">
        <v>16.843592447881498</v>
      </c>
      <c r="AM195">
        <v>18.065273111744901</v>
      </c>
      <c r="AN195">
        <v>20.928859311455501</v>
      </c>
      <c r="AO195">
        <v>21.3080647351218</v>
      </c>
      <c r="AP195">
        <v>23.103559315825098</v>
      </c>
      <c r="AQ195">
        <v>26.463707254886501</v>
      </c>
      <c r="AR195">
        <v>29.392947014503498</v>
      </c>
      <c r="AS195">
        <v>33.244133806795197</v>
      </c>
      <c r="AT195">
        <v>35.542604630223998</v>
      </c>
      <c r="AU195">
        <v>39.910944098270697</v>
      </c>
      <c r="AV195">
        <v>42.121745969963897</v>
      </c>
      <c r="AW195">
        <v>41.282524138782001</v>
      </c>
      <c r="AX195">
        <v>46.311717796727898</v>
      </c>
      <c r="AY195">
        <v>74.336923133629</v>
      </c>
      <c r="AZ195">
        <v>76.414827379293598</v>
      </c>
      <c r="BA195">
        <v>85.328954228740798</v>
      </c>
      <c r="BB195">
        <v>81.165490059041105</v>
      </c>
      <c r="BC195">
        <v>89.214802484809496</v>
      </c>
      <c r="BD195">
        <v>97.095296069202604</v>
      </c>
      <c r="BE195">
        <v>96.537270481554103</v>
      </c>
      <c r="BF195">
        <v>100</v>
      </c>
      <c r="BG195">
        <v>105.437392654128</v>
      </c>
      <c r="BH195">
        <v>104.139333494952</v>
      </c>
      <c r="BI195">
        <v>106.76140147114501</v>
      </c>
      <c r="BJ195">
        <v>114.981532984968</v>
      </c>
      <c r="BK195">
        <v>126.246970169457</v>
      </c>
      <c r="BL195">
        <v>127.588043029714</v>
      </c>
      <c r="BM195">
        <v>129.67346537372401</v>
      </c>
      <c r="BN195">
        <v>144.709454192783</v>
      </c>
      <c r="BO195">
        <v>166.457578794677</v>
      </c>
      <c r="BP195">
        <v>159.23035823994201</v>
      </c>
      <c r="BQ195">
        <v>171.881879528735</v>
      </c>
    </row>
    <row r="196" spans="1:69" x14ac:dyDescent="0.35">
      <c r="A196" t="s">
        <v>628</v>
      </c>
      <c r="B196" t="s">
        <v>629</v>
      </c>
      <c r="C196" t="s">
        <v>44</v>
      </c>
      <c r="D196" t="s">
        <v>45</v>
      </c>
      <c r="AI196">
        <v>8.5359971839162494</v>
      </c>
      <c r="AJ196">
        <v>13.252647343773701</v>
      </c>
      <c r="AK196">
        <v>18.371544263211401</v>
      </c>
      <c r="AL196">
        <v>24.0010991667612</v>
      </c>
      <c r="AM196">
        <v>32.937676785149499</v>
      </c>
      <c r="AN196">
        <v>41.976966663321903</v>
      </c>
      <c r="AO196">
        <v>49.524932206603701</v>
      </c>
      <c r="AP196">
        <v>56.312520586693502</v>
      </c>
      <c r="AQ196">
        <v>62.533708659863798</v>
      </c>
      <c r="AR196">
        <v>66.396773280142895</v>
      </c>
      <c r="AS196">
        <v>70.418898712424905</v>
      </c>
      <c r="AT196">
        <v>72.673428624097994</v>
      </c>
      <c r="AU196">
        <v>73.992501942988795</v>
      </c>
      <c r="AV196">
        <v>74.565690453795696</v>
      </c>
      <c r="AW196">
        <v>78.244102762044605</v>
      </c>
      <c r="AX196">
        <v>80.296519602739195</v>
      </c>
      <c r="AY196">
        <v>81.702940856775797</v>
      </c>
      <c r="AZ196">
        <v>84.803683070662899</v>
      </c>
      <c r="BA196">
        <v>88.140111206265402</v>
      </c>
      <c r="BB196">
        <v>91.566688816541102</v>
      </c>
      <c r="BC196">
        <v>93.012725836433901</v>
      </c>
      <c r="BD196">
        <v>95.864230502495303</v>
      </c>
      <c r="BE196">
        <v>97.957362296691102</v>
      </c>
      <c r="BF196">
        <v>98.222803032983705</v>
      </c>
      <c r="BG196">
        <v>98.696504490262896</v>
      </c>
      <c r="BH196">
        <v>100</v>
      </c>
      <c r="BI196">
        <v>100.08286244838899</v>
      </c>
      <c r="BJ196">
        <v>101.854532131266</v>
      </c>
      <c r="BK196">
        <v>103.10428545983601</v>
      </c>
      <c r="BL196">
        <v>106.224681919848</v>
      </c>
      <c r="BM196">
        <v>110.727115284487</v>
      </c>
      <c r="BN196">
        <v>116.640204587683</v>
      </c>
      <c r="BO196">
        <v>129.108549568694</v>
      </c>
      <c r="BP196">
        <v>141.84600232160199</v>
      </c>
      <c r="BQ196">
        <v>146.93422367454099</v>
      </c>
    </row>
    <row r="197" spans="1:69" x14ac:dyDescent="0.35">
      <c r="A197" t="s">
        <v>630</v>
      </c>
      <c r="B197" t="s">
        <v>631</v>
      </c>
      <c r="C197" t="s">
        <v>44</v>
      </c>
      <c r="D197" t="s">
        <v>45</v>
      </c>
    </row>
    <row r="198" spans="1:69" x14ac:dyDescent="0.35">
      <c r="A198" t="s">
        <v>632</v>
      </c>
      <c r="B198" t="s">
        <v>633</v>
      </c>
      <c r="C198" t="s">
        <v>44</v>
      </c>
      <c r="D198" t="s">
        <v>45</v>
      </c>
      <c r="E198">
        <v>10.900545829772399</v>
      </c>
      <c r="F198">
        <v>11.225934992544</v>
      </c>
      <c r="G198">
        <v>11.637457227915499</v>
      </c>
      <c r="H198">
        <v>11.9341356227122</v>
      </c>
      <c r="I198">
        <v>12.2786656864881</v>
      </c>
      <c r="J198">
        <v>12.604055124897799</v>
      </c>
      <c r="K198">
        <v>12.9007334984877</v>
      </c>
      <c r="L198">
        <v>13.5323720209678</v>
      </c>
      <c r="M198">
        <v>14.3554158134482</v>
      </c>
      <c r="N198">
        <v>14.853070078874699</v>
      </c>
      <c r="O198">
        <v>15.465567861580601</v>
      </c>
      <c r="P198">
        <v>16.307752192911799</v>
      </c>
      <c r="Q198">
        <v>17.054233833555902</v>
      </c>
      <c r="R198">
        <v>17.7432938459919</v>
      </c>
      <c r="S198">
        <v>18.9204378920954</v>
      </c>
      <c r="T198">
        <v>20.317698677891698</v>
      </c>
      <c r="U198">
        <v>20.920626178909</v>
      </c>
      <c r="V198">
        <v>21.8202318599471</v>
      </c>
      <c r="W198">
        <v>22.987805979999901</v>
      </c>
      <c r="X198">
        <v>24.327644864830201</v>
      </c>
      <c r="Y198">
        <v>26.423535387329601</v>
      </c>
      <c r="Z198">
        <v>28.873526584555499</v>
      </c>
      <c r="AA198">
        <v>30.816292564930599</v>
      </c>
      <c r="AB198">
        <v>32.519802157977502</v>
      </c>
      <c r="AC198">
        <v>34.051046481708497</v>
      </c>
      <c r="AD198">
        <v>34.969792861726802</v>
      </c>
      <c r="AE198">
        <v>36.135884476576301</v>
      </c>
      <c r="AF198">
        <v>37.295112601626798</v>
      </c>
      <c r="AG198">
        <v>38.680854291731897</v>
      </c>
      <c r="AH198">
        <v>39.5682757543441</v>
      </c>
      <c r="AI198">
        <v>44.257606532074497</v>
      </c>
      <c r="AJ198">
        <v>45.639903242197498</v>
      </c>
      <c r="AK198">
        <v>46.815760733687803</v>
      </c>
      <c r="AL198">
        <v>47.698888914083199</v>
      </c>
      <c r="AM198">
        <v>49.214885801757703</v>
      </c>
      <c r="AN198">
        <v>50.580196558737597</v>
      </c>
      <c r="AO198">
        <v>52.558667630828801</v>
      </c>
      <c r="AP198">
        <v>53.258880601957998</v>
      </c>
      <c r="AQ198">
        <v>56.646221329613603</v>
      </c>
      <c r="AR198">
        <v>57.48049429572</v>
      </c>
      <c r="AS198">
        <v>59.374517920885403</v>
      </c>
      <c r="AT198">
        <v>62.643032290537803</v>
      </c>
      <c r="AU198">
        <v>64.240290672948902</v>
      </c>
      <c r="AV198">
        <v>67.078088095936806</v>
      </c>
      <c r="AW198">
        <v>66.211319780992397</v>
      </c>
      <c r="AX198">
        <v>70.574726874312006</v>
      </c>
      <c r="AY198">
        <v>74.451300553074503</v>
      </c>
      <c r="AZ198">
        <v>77.267409039800796</v>
      </c>
      <c r="BA198">
        <v>82.337586551088407</v>
      </c>
      <c r="BB198">
        <v>86.440102605740506</v>
      </c>
      <c r="BC198">
        <v>88.596003987768896</v>
      </c>
      <c r="BD198">
        <v>90.695575442366803</v>
      </c>
      <c r="BE198">
        <v>91.765083161605205</v>
      </c>
      <c r="BF198">
        <v>92.849760398134507</v>
      </c>
      <c r="BG198">
        <v>93.964472727172705</v>
      </c>
      <c r="BH198">
        <v>95.822661961530201</v>
      </c>
      <c r="BI198">
        <v>97.951441435690199</v>
      </c>
      <c r="BJ198">
        <v>100.000025134008</v>
      </c>
      <c r="BK198">
        <v>102.046115685438</v>
      </c>
      <c r="BL198">
        <v>104.508337690896</v>
      </c>
      <c r="BM198">
        <v>106.99802253029</v>
      </c>
      <c r="BN198">
        <v>109.993581866344</v>
      </c>
      <c r="BO198">
        <v>114.279906402739</v>
      </c>
      <c r="BP198">
        <v>118.239615640092</v>
      </c>
      <c r="BQ198">
        <v>121.76846656196901</v>
      </c>
    </row>
    <row r="199" spans="1:69" x14ac:dyDescent="0.35">
      <c r="A199" t="s">
        <v>634</v>
      </c>
      <c r="B199" t="s">
        <v>635</v>
      </c>
      <c r="C199" t="s">
        <v>44</v>
      </c>
      <c r="D199" t="s">
        <v>45</v>
      </c>
    </row>
    <row r="200" spans="1:69" x14ac:dyDescent="0.35">
      <c r="A200" t="s">
        <v>636</v>
      </c>
      <c r="B200" t="s">
        <v>637</v>
      </c>
      <c r="C200" t="s">
        <v>44</v>
      </c>
      <c r="D200" t="s">
        <v>45</v>
      </c>
      <c r="E200">
        <v>1.33503082097851</v>
      </c>
      <c r="F200">
        <v>1.3538783298528001</v>
      </c>
      <c r="G200">
        <v>1.36303996904353</v>
      </c>
      <c r="H200">
        <v>1.3707793439671001</v>
      </c>
      <c r="I200">
        <v>1.39830993988648</v>
      </c>
      <c r="J200">
        <v>1.45245473052084</v>
      </c>
      <c r="K200">
        <v>1.5289009259942601</v>
      </c>
      <c r="L200">
        <v>1.5890885537566399</v>
      </c>
      <c r="M200">
        <v>1.6156709708377599</v>
      </c>
      <c r="N200">
        <v>1.7351853689558401</v>
      </c>
      <c r="O200">
        <v>1.7692827297279801</v>
      </c>
      <c r="P200">
        <v>1.8580422112464301</v>
      </c>
      <c r="Q200">
        <v>2.0030550825251798</v>
      </c>
      <c r="R200">
        <v>2.1926698222941301</v>
      </c>
      <c r="S200">
        <v>2.60632244334677</v>
      </c>
      <c r="T200">
        <v>3.0293385027337099</v>
      </c>
      <c r="U200">
        <v>3.52233698589332</v>
      </c>
      <c r="V200">
        <v>4.4522357750109398</v>
      </c>
      <c r="W200">
        <v>5.4472335104244003</v>
      </c>
      <c r="X200">
        <v>6.5060349831104203</v>
      </c>
      <c r="Y200">
        <v>7.86599365879714</v>
      </c>
      <c r="Z200">
        <v>9.2511103590499193</v>
      </c>
      <c r="AA200">
        <v>11.1651954199972</v>
      </c>
      <c r="AB200">
        <v>13.912420878156199</v>
      </c>
      <c r="AC200">
        <v>17.345411011811301</v>
      </c>
      <c r="AD200">
        <v>21.1153600510542</v>
      </c>
      <c r="AE200">
        <v>25.433689670597801</v>
      </c>
      <c r="AF200">
        <v>28.001674635038601</v>
      </c>
      <c r="AG200">
        <v>31.128170619686301</v>
      </c>
      <c r="AH200">
        <v>34.400925874175101</v>
      </c>
      <c r="AI200">
        <v>38.922807792782898</v>
      </c>
      <c r="AJ200">
        <v>42.8486341342442</v>
      </c>
      <c r="AK200">
        <v>47.753102515669902</v>
      </c>
      <c r="AL200">
        <v>51.275576770929</v>
      </c>
      <c r="AM200">
        <v>55.007222121586402</v>
      </c>
      <c r="AN200">
        <v>56.893209389204699</v>
      </c>
      <c r="AO200">
        <v>58.253518098152199</v>
      </c>
      <c r="AP200">
        <v>60.5167882983759</v>
      </c>
      <c r="AQ200">
        <v>62.831575531138</v>
      </c>
      <c r="AR200">
        <v>64.949330902717094</v>
      </c>
      <c r="AS200">
        <v>67.1707731664807</v>
      </c>
      <c r="AT200">
        <v>69.666827673865399</v>
      </c>
      <c r="AU200">
        <v>72.585715119532196</v>
      </c>
      <c r="AV200">
        <v>75.073339047015395</v>
      </c>
      <c r="AW200">
        <v>76.874810023165494</v>
      </c>
      <c r="AX200">
        <v>79.4369735605394</v>
      </c>
      <c r="AY200">
        <v>81.966676947229004</v>
      </c>
      <c r="AZ200">
        <v>84.398092005238396</v>
      </c>
      <c r="BA200">
        <v>85.864698647010101</v>
      </c>
      <c r="BB200">
        <v>86.807608657848704</v>
      </c>
      <c r="BC200">
        <v>87.486562088341898</v>
      </c>
      <c r="BD200">
        <v>87.258716113489896</v>
      </c>
      <c r="BE200">
        <v>86.9302723884919</v>
      </c>
      <c r="BF200">
        <v>88.907402939023001</v>
      </c>
      <c r="BG200">
        <v>89.551498639526798</v>
      </c>
      <c r="BH200">
        <v>91.308899337696005</v>
      </c>
      <c r="BI200">
        <v>93.001845808269806</v>
      </c>
      <c r="BJ200">
        <v>94.426820484552593</v>
      </c>
      <c r="BK200">
        <v>96.175956881299399</v>
      </c>
      <c r="BL200">
        <v>97.940177649934597</v>
      </c>
      <c r="BM200">
        <v>100</v>
      </c>
      <c r="BN200">
        <v>102.01977614131501</v>
      </c>
      <c r="BO200">
        <v>107.45487879545099</v>
      </c>
      <c r="BP200">
        <v>115.005898574632</v>
      </c>
      <c r="BQ200">
        <v>120.101268206264</v>
      </c>
    </row>
    <row r="201" spans="1:69" x14ac:dyDescent="0.35">
      <c r="A201" t="s">
        <v>638</v>
      </c>
      <c r="B201" t="s">
        <v>639</v>
      </c>
      <c r="C201" t="s">
        <v>44</v>
      </c>
      <c r="D201" t="s">
        <v>45</v>
      </c>
      <c r="E201">
        <v>0.244510649996347</v>
      </c>
      <c r="F201">
        <v>0.26085575116311799</v>
      </c>
      <c r="G201">
        <v>0.28282313253606101</v>
      </c>
      <c r="H201">
        <v>0.28747814124826498</v>
      </c>
      <c r="I201">
        <v>0.29342244038225701</v>
      </c>
      <c r="J201">
        <v>0.30022522660475098</v>
      </c>
      <c r="K201">
        <v>0.30916223322058001</v>
      </c>
      <c r="L201">
        <v>0.29952912452976599</v>
      </c>
      <c r="M201">
        <v>0.30108351188017801</v>
      </c>
      <c r="N201">
        <v>0.30903148894765903</v>
      </c>
      <c r="O201">
        <v>0.31293873208217798</v>
      </c>
      <c r="P201">
        <v>0.331404559561845</v>
      </c>
      <c r="Q201">
        <v>0.359650666596397</v>
      </c>
      <c r="R201">
        <v>0.43388648851296002</v>
      </c>
      <c r="S201">
        <v>0.53622957159691498</v>
      </c>
      <c r="T201">
        <v>0.56880923322685895</v>
      </c>
      <c r="U201">
        <v>0.594636055743887</v>
      </c>
      <c r="V201">
        <v>0.65676623983360205</v>
      </c>
      <c r="W201">
        <v>0.717302767430675</v>
      </c>
      <c r="X201">
        <v>0.85589474573964497</v>
      </c>
      <c r="Y201">
        <v>0.99741646793177896</v>
      </c>
      <c r="Z201">
        <v>1.1552693276947099</v>
      </c>
      <c r="AA201">
        <v>1.2185159026710799</v>
      </c>
      <c r="AB201">
        <v>1.4123552301122499</v>
      </c>
      <c r="AC201">
        <v>1.8197079384893</v>
      </c>
      <c r="AD201">
        <v>2.2952218270880902</v>
      </c>
      <c r="AE201">
        <v>2.9125618499246402</v>
      </c>
      <c r="AF201">
        <v>3.72717826311766</v>
      </c>
      <c r="AG201">
        <v>4.7422946928240499</v>
      </c>
      <c r="AH201">
        <v>6.2339796756440196</v>
      </c>
      <c r="AI201">
        <v>8.5160857383263995</v>
      </c>
      <c r="AJ201">
        <v>10.655312596167301</v>
      </c>
      <c r="AK201">
        <v>12.1558918124891</v>
      </c>
      <c r="AL201">
        <v>13.6413460414617</v>
      </c>
      <c r="AM201">
        <v>15.356523012528999</v>
      </c>
      <c r="AN201">
        <v>17.057477102625</v>
      </c>
      <c r="AO201">
        <v>19.005688020281301</v>
      </c>
      <c r="AP201">
        <v>19.653969993767198</v>
      </c>
      <c r="AQ201">
        <v>22.849425707646802</v>
      </c>
      <c r="AR201">
        <v>25.289773600288601</v>
      </c>
      <c r="AS201">
        <v>28.998393826354601</v>
      </c>
      <c r="AT201">
        <v>33.039495357225398</v>
      </c>
      <c r="AU201">
        <v>38.969881319915203</v>
      </c>
      <c r="AV201">
        <v>44.871606663093402</v>
      </c>
      <c r="AW201">
        <v>50.182163655673797</v>
      </c>
      <c r="AX201">
        <v>56.682171052613199</v>
      </c>
      <c r="AY201">
        <v>61.701849265624801</v>
      </c>
      <c r="AZ201">
        <v>69.498189911474796</v>
      </c>
      <c r="BA201">
        <v>77.994173395945595</v>
      </c>
      <c r="BB201">
        <v>80.839373480147401</v>
      </c>
      <c r="BC201">
        <v>84.603013308869706</v>
      </c>
      <c r="BD201">
        <v>88.914137974156105</v>
      </c>
      <c r="BE201">
        <v>93.180483609281097</v>
      </c>
      <c r="BF201">
        <v>97.222351172153395</v>
      </c>
      <c r="BG201">
        <v>100.00000004973001</v>
      </c>
      <c r="BH201">
        <v>101.603888060907</v>
      </c>
      <c r="BI201">
        <v>105.804959337813</v>
      </c>
      <c r="BJ201">
        <v>108.089509850963</v>
      </c>
      <c r="BK201">
        <v>110.208332520547</v>
      </c>
      <c r="BL201">
        <v>113.582778811232</v>
      </c>
      <c r="BM201">
        <v>116.08605405716099</v>
      </c>
      <c r="BN201">
        <v>125.893150203266</v>
      </c>
      <c r="BO201">
        <v>136.03316426204901</v>
      </c>
      <c r="BP201">
        <v>138.991878104704</v>
      </c>
      <c r="BQ201">
        <v>142.587400543558</v>
      </c>
    </row>
    <row r="202" spans="1:69" x14ac:dyDescent="0.35">
      <c r="A202" t="s">
        <v>640</v>
      </c>
      <c r="B202" t="s">
        <v>641</v>
      </c>
      <c r="C202" t="s">
        <v>44</v>
      </c>
      <c r="D202" t="s">
        <v>45</v>
      </c>
      <c r="AM202">
        <v>56.217252901516503</v>
      </c>
      <c r="AN202">
        <v>60.5939789947764</v>
      </c>
      <c r="AO202">
        <v>62.179265067931098</v>
      </c>
      <c r="AP202">
        <v>59.795158879099198</v>
      </c>
      <c r="AQ202">
        <v>56.582882419218002</v>
      </c>
      <c r="AR202">
        <v>54.8687117825394</v>
      </c>
      <c r="AS202">
        <v>60.597887165655202</v>
      </c>
      <c r="AT202">
        <v>62.019022244253101</v>
      </c>
      <c r="AU202">
        <v>62.941197295287999</v>
      </c>
      <c r="AV202">
        <v>61.603427932683402</v>
      </c>
      <c r="AW202">
        <v>58.612830111798701</v>
      </c>
      <c r="AX202">
        <v>58.645782084873197</v>
      </c>
      <c r="AY202">
        <v>61.808621287414802</v>
      </c>
      <c r="AZ202">
        <v>64.757037234990193</v>
      </c>
      <c r="BA202">
        <v>75.771144278606997</v>
      </c>
      <c r="BB202">
        <v>77.174981626595098</v>
      </c>
      <c r="BC202">
        <v>87.359236266512696</v>
      </c>
      <c r="BD202">
        <v>92.093953764078194</v>
      </c>
      <c r="BE202">
        <v>94.734963412457603</v>
      </c>
      <c r="BF202">
        <v>100.17120749459001</v>
      </c>
      <c r="BG202">
        <v>103.84972273979101</v>
      </c>
      <c r="BH202">
        <v>100</v>
      </c>
      <c r="BI202">
        <v>101.278022483729</v>
      </c>
      <c r="BJ202">
        <v>104.544659004726</v>
      </c>
      <c r="BK202">
        <v>104.228941739988</v>
      </c>
      <c r="BL202">
        <v>108.241202855518</v>
      </c>
      <c r="BM202">
        <v>110.645133714221</v>
      </c>
      <c r="BN202">
        <v>120.552267719366</v>
      </c>
      <c r="BO202">
        <v>122.58074832107501</v>
      </c>
      <c r="BP202">
        <v>119.602350781025</v>
      </c>
      <c r="BQ202">
        <v>125.10584327895199</v>
      </c>
    </row>
    <row r="203" spans="1:69" x14ac:dyDescent="0.35">
      <c r="A203" t="s">
        <v>642</v>
      </c>
      <c r="B203" t="s">
        <v>643</v>
      </c>
      <c r="C203" t="s">
        <v>44</v>
      </c>
      <c r="D203" t="s">
        <v>45</v>
      </c>
    </row>
    <row r="204" spans="1:69" x14ac:dyDescent="0.35">
      <c r="A204" t="s">
        <v>644</v>
      </c>
      <c r="B204" t="s">
        <v>645</v>
      </c>
      <c r="C204" t="s">
        <v>44</v>
      </c>
      <c r="D204" t="s">
        <v>45</v>
      </c>
    </row>
    <row r="205" spans="1:69" x14ac:dyDescent="0.35">
      <c r="A205" t="s">
        <v>646</v>
      </c>
      <c r="B205" t="s">
        <v>647</v>
      </c>
      <c r="C205" t="s">
        <v>44</v>
      </c>
      <c r="D205" t="s">
        <v>45</v>
      </c>
      <c r="J205">
        <v>7.5177407451109604</v>
      </c>
      <c r="K205">
        <v>8.3812404674125194</v>
      </c>
      <c r="L205">
        <v>9.0154410322869705</v>
      </c>
      <c r="M205">
        <v>9.2146123488568392</v>
      </c>
      <c r="N205">
        <v>9.3232672255470792</v>
      </c>
      <c r="O205">
        <v>10.257715005753299</v>
      </c>
      <c r="P205">
        <v>10.671239122608499</v>
      </c>
      <c r="Q205">
        <v>11.2063444888852</v>
      </c>
      <c r="R205">
        <v>12.145432910753099</v>
      </c>
      <c r="S205">
        <v>14.3136436243416</v>
      </c>
      <c r="T205">
        <v>16.6586114815453</v>
      </c>
      <c r="U205">
        <v>18.209017379826399</v>
      </c>
      <c r="V205">
        <v>19.865967352625699</v>
      </c>
      <c r="W205">
        <v>21.049913376189899</v>
      </c>
      <c r="X205">
        <v>23.071037503372398</v>
      </c>
      <c r="Y205">
        <v>24.781923681754002</v>
      </c>
      <c r="Z205">
        <v>29.036290621784701</v>
      </c>
      <c r="AA205">
        <v>34.559554343095101</v>
      </c>
      <c r="AB205">
        <v>40.658632427012897</v>
      </c>
      <c r="AC205">
        <v>47.013006717884302</v>
      </c>
      <c r="AD205">
        <v>53.439582184728799</v>
      </c>
      <c r="AE205">
        <v>55.409139341691898</v>
      </c>
      <c r="AF205">
        <v>57.485052772757101</v>
      </c>
      <c r="AG205">
        <v>60.102060361040202</v>
      </c>
      <c r="AH205">
        <v>63.201594873131803</v>
      </c>
      <c r="AI205">
        <v>65.476038651530601</v>
      </c>
      <c r="AJ205">
        <v>67.222965020760697</v>
      </c>
      <c r="AK205">
        <v>69.706419198862207</v>
      </c>
      <c r="AL205">
        <v>72.109457245164407</v>
      </c>
      <c r="AM205">
        <v>74.559087333979903</v>
      </c>
      <c r="AN205">
        <v>76.644670905404197</v>
      </c>
      <c r="AO205">
        <v>78.682847313962895</v>
      </c>
      <c r="AP205">
        <v>81.186089755103893</v>
      </c>
      <c r="AQ205">
        <v>83.669878409676301</v>
      </c>
      <c r="AR205">
        <v>85.902761373152202</v>
      </c>
      <c r="AS205">
        <v>88.357182938389997</v>
      </c>
      <c r="AT205">
        <v>90.768838267519499</v>
      </c>
      <c r="AU205">
        <v>94.594667069227796</v>
      </c>
      <c r="AV205">
        <v>96.219111072180198</v>
      </c>
      <c r="AW205">
        <v>97.846619050036097</v>
      </c>
      <c r="AX205">
        <v>100</v>
      </c>
      <c r="AY205">
        <v>101.18694415765501</v>
      </c>
      <c r="AZ205">
        <v>102.830260924697</v>
      </c>
      <c r="BA205">
        <v>103.117848919313</v>
      </c>
      <c r="BB205">
        <v>104.754174569527</v>
      </c>
      <c r="BC205">
        <v>104.453421998864</v>
      </c>
      <c r="BD205">
        <v>104.49505090553301</v>
      </c>
      <c r="BE205">
        <v>104.857405192946</v>
      </c>
      <c r="BF205">
        <v>107.049372669237</v>
      </c>
      <c r="BG205">
        <v>108.50656911661</v>
      </c>
      <c r="BH205">
        <v>110.48314145133401</v>
      </c>
      <c r="BI205">
        <v>111.731024119669</v>
      </c>
      <c r="BJ205">
        <v>111.394430233294</v>
      </c>
      <c r="BK205">
        <v>110.011783161436</v>
      </c>
      <c r="BL205">
        <v>110.91647069191001</v>
      </c>
      <c r="BM205">
        <v>108.517544267324</v>
      </c>
      <c r="BN205">
        <v>112.980159944063</v>
      </c>
      <c r="BO205">
        <v>115.00624868185101</v>
      </c>
      <c r="BP205">
        <v>119.554758298571</v>
      </c>
    </row>
    <row r="206" spans="1:69" x14ac:dyDescent="0.35">
      <c r="A206" t="s">
        <v>648</v>
      </c>
      <c r="B206" t="s">
        <v>649</v>
      </c>
      <c r="C206" t="s">
        <v>44</v>
      </c>
      <c r="D206" t="s">
        <v>45</v>
      </c>
      <c r="O206">
        <v>4.0603442332864299</v>
      </c>
      <c r="P206">
        <v>4.7277966345236804</v>
      </c>
      <c r="Q206">
        <v>5.1746240065358498</v>
      </c>
      <c r="R206">
        <v>6.62145572929699</v>
      </c>
      <c r="S206">
        <v>18.6750411128534</v>
      </c>
      <c r="T206">
        <v>18.378075369081699</v>
      </c>
      <c r="U206">
        <v>22.354312201020001</v>
      </c>
      <c r="V206">
        <v>26.533821160357199</v>
      </c>
      <c r="W206">
        <v>26.734277491842999</v>
      </c>
      <c r="X206">
        <v>34.375201885575898</v>
      </c>
      <c r="Y206">
        <v>46.779707133783198</v>
      </c>
      <c r="Z206">
        <v>51.051475016589698</v>
      </c>
      <c r="AA206">
        <v>48.0821130315774</v>
      </c>
      <c r="AB206">
        <v>41.696554675325103</v>
      </c>
      <c r="AC206">
        <v>41.299663327318399</v>
      </c>
      <c r="AD206">
        <v>38.725898105587902</v>
      </c>
      <c r="AE206">
        <v>30.190402386257102</v>
      </c>
      <c r="AF206">
        <v>32.526264290173103</v>
      </c>
      <c r="AG206">
        <v>34.049812089458797</v>
      </c>
      <c r="AH206">
        <v>34.442746669912601</v>
      </c>
      <c r="AI206">
        <v>37.784639794803603</v>
      </c>
      <c r="AJ206">
        <v>35.933668410010803</v>
      </c>
      <c r="AK206">
        <v>35.852543499667298</v>
      </c>
      <c r="AL206">
        <v>34.007660349902203</v>
      </c>
      <c r="AM206">
        <v>34.552700896297097</v>
      </c>
      <c r="AN206">
        <v>37.236477500481001</v>
      </c>
      <c r="AO206">
        <v>39.715517412556501</v>
      </c>
      <c r="AP206">
        <v>38.095531640331899</v>
      </c>
      <c r="AQ206">
        <v>31.092745687655</v>
      </c>
      <c r="AR206">
        <v>36.030108337075099</v>
      </c>
      <c r="AS206">
        <v>47.795601479612401</v>
      </c>
      <c r="AT206">
        <v>45.428791507522398</v>
      </c>
      <c r="AU206">
        <v>46.795746194701998</v>
      </c>
      <c r="AV206">
        <v>54.8336024427825</v>
      </c>
      <c r="AW206">
        <v>62.020524737806198</v>
      </c>
      <c r="AX206">
        <v>80.963267430943901</v>
      </c>
      <c r="AY206">
        <v>87.733102959224098</v>
      </c>
      <c r="AZ206">
        <v>97.357302049794498</v>
      </c>
      <c r="BA206">
        <v>119.65170041134699</v>
      </c>
      <c r="BB206">
        <v>90.674330905151194</v>
      </c>
      <c r="BC206">
        <v>97.002791588118697</v>
      </c>
      <c r="BD206">
        <v>114.72536781821501</v>
      </c>
      <c r="BE206">
        <v>121.98744027570601</v>
      </c>
      <c r="BF206">
        <v>122.923679939019</v>
      </c>
      <c r="BG206">
        <v>121.10102776793001</v>
      </c>
      <c r="BH206">
        <v>90.668572614180306</v>
      </c>
      <c r="BI206">
        <v>82.529527710857806</v>
      </c>
      <c r="BJ206">
        <v>88.956572168148398</v>
      </c>
      <c r="BK206">
        <v>100</v>
      </c>
      <c r="BL206">
        <v>95.544085794695505</v>
      </c>
      <c r="BM206">
        <v>81.1165272530815</v>
      </c>
      <c r="BN206">
        <v>99.340184216419303</v>
      </c>
      <c r="BO206">
        <v>125.04636160077899</v>
      </c>
      <c r="BP206">
        <v>111.67455211833401</v>
      </c>
      <c r="BQ206">
        <v>111.206914675184</v>
      </c>
    </row>
    <row r="207" spans="1:69" x14ac:dyDescent="0.35">
      <c r="A207" t="s">
        <v>650</v>
      </c>
      <c r="B207" t="s">
        <v>651</v>
      </c>
      <c r="C207" t="s">
        <v>44</v>
      </c>
      <c r="D207" t="s">
        <v>45</v>
      </c>
      <c r="AI207">
        <v>3.4644946848263899E-2</v>
      </c>
      <c r="AJ207">
        <v>0.10220397158382299</v>
      </c>
      <c r="AK207">
        <v>0.30646770046034999</v>
      </c>
      <c r="AL207">
        <v>1.0030955559496499</v>
      </c>
      <c r="AM207">
        <v>2.3976297987779902</v>
      </c>
      <c r="AN207">
        <v>3.45099184387692</v>
      </c>
      <c r="AO207">
        <v>4.9695070728317301</v>
      </c>
      <c r="AP207">
        <v>11.695158406859701</v>
      </c>
      <c r="AQ207">
        <v>17.324566741880201</v>
      </c>
      <c r="AR207">
        <v>25.904118897003599</v>
      </c>
      <c r="AS207">
        <v>37.0897388683454</v>
      </c>
      <c r="AT207">
        <v>51.167613671035298</v>
      </c>
      <c r="AU207">
        <v>62.789963106569502</v>
      </c>
      <c r="AV207">
        <v>77.327883674716006</v>
      </c>
      <c r="AW207">
        <v>89.280142154501803</v>
      </c>
      <c r="AX207">
        <v>100</v>
      </c>
      <c r="AY207">
        <v>110.60657935710201</v>
      </c>
      <c r="AZ207">
        <v>128.10036754770999</v>
      </c>
      <c r="BA207">
        <v>148.61550329079699</v>
      </c>
      <c r="BB207">
        <v>154.69622210165801</v>
      </c>
      <c r="BC207">
        <v>163.872975039767</v>
      </c>
      <c r="BD207">
        <v>170.399297318896</v>
      </c>
      <c r="BE207">
        <v>176.89191852002</v>
      </c>
      <c r="BF207">
        <v>179.35882953934299</v>
      </c>
      <c r="BG207">
        <v>182.43334646094499</v>
      </c>
      <c r="BH207">
        <v>188.38894680444099</v>
      </c>
      <c r="BI207">
        <v>193.324583813028</v>
      </c>
      <c r="BJ207">
        <v>202.31670303021099</v>
      </c>
      <c r="BK207">
        <v>214.83352902790401</v>
      </c>
      <c r="BL207">
        <v>229.756968985063</v>
      </c>
      <c r="BM207">
        <v>239.20116699051999</v>
      </c>
      <c r="BN207">
        <v>252.620962658531</v>
      </c>
      <c r="BO207">
        <v>283.16779462330697</v>
      </c>
      <c r="BP207">
        <v>319.32814584356998</v>
      </c>
      <c r="BQ207">
        <v>347.46034431398698</v>
      </c>
    </row>
    <row r="208" spans="1:69" x14ac:dyDescent="0.35">
      <c r="A208" t="s">
        <v>652</v>
      </c>
      <c r="B208" t="s">
        <v>653</v>
      </c>
      <c r="C208" t="s">
        <v>44</v>
      </c>
      <c r="D208" t="s">
        <v>45</v>
      </c>
      <c r="AH208">
        <v>7.6356463206196505E-4</v>
      </c>
      <c r="AI208">
        <v>8.8499363789249505E-4</v>
      </c>
      <c r="AJ208">
        <v>2.0233589337266401E-3</v>
      </c>
      <c r="AK208">
        <v>3.2179873282731801E-2</v>
      </c>
      <c r="AL208">
        <v>0.31788589715531401</v>
      </c>
      <c r="AM208">
        <v>1.2947430822633801</v>
      </c>
      <c r="AN208">
        <v>3.1592620328430598</v>
      </c>
      <c r="AO208">
        <v>4.6136718338153004</v>
      </c>
      <c r="AP208">
        <v>5.3084217749718903</v>
      </c>
      <c r="AQ208">
        <v>6.2925483542043699</v>
      </c>
      <c r="AR208">
        <v>10.847510505128801</v>
      </c>
      <c r="AS208">
        <v>14.936797228174999</v>
      </c>
      <c r="AT208">
        <v>17.398324555505699</v>
      </c>
      <c r="AU208">
        <v>20.1232338461087</v>
      </c>
      <c r="AV208">
        <v>22.871491423335101</v>
      </c>
      <c r="AW208">
        <v>27.504146221739301</v>
      </c>
      <c r="AX208">
        <v>32.806789426708697</v>
      </c>
      <c r="AY208">
        <v>37.767309390824899</v>
      </c>
      <c r="AZ208">
        <v>42.994773038053403</v>
      </c>
      <c r="BA208">
        <v>50.739644362390898</v>
      </c>
      <c r="BB208">
        <v>51.7395261889436</v>
      </c>
      <c r="BC208">
        <v>59.081939040805302</v>
      </c>
      <c r="BD208">
        <v>73.533432177396804</v>
      </c>
      <c r="BE208">
        <v>80.083693561115098</v>
      </c>
      <c r="BF208">
        <v>84.344257272697007</v>
      </c>
      <c r="BG208">
        <v>90.661702125498806</v>
      </c>
      <c r="BH208">
        <v>97.234436098197094</v>
      </c>
      <c r="BI208">
        <v>100</v>
      </c>
      <c r="BJ208">
        <v>105.34981508767601</v>
      </c>
      <c r="BK208">
        <v>115.88266506573299</v>
      </c>
      <c r="BL208">
        <v>119.664070340812</v>
      </c>
      <c r="BM208">
        <v>120.738948098629</v>
      </c>
      <c r="BN208">
        <v>142.724424795283</v>
      </c>
      <c r="BO208">
        <v>168.67841794479901</v>
      </c>
      <c r="BP208">
        <v>182.170280961439</v>
      </c>
      <c r="BQ208">
        <v>199.06779695644201</v>
      </c>
    </row>
    <row r="209" spans="1:69" x14ac:dyDescent="0.35">
      <c r="A209" t="s">
        <v>654</v>
      </c>
      <c r="B209" t="s">
        <v>655</v>
      </c>
      <c r="C209" t="s">
        <v>44</v>
      </c>
      <c r="D209" t="s">
        <v>45</v>
      </c>
      <c r="E209">
        <v>0.71767181594765295</v>
      </c>
      <c r="F209">
        <v>0.76880387773836401</v>
      </c>
      <c r="G209">
        <v>0.70751995330829098</v>
      </c>
      <c r="H209">
        <v>0.80339760060432297</v>
      </c>
      <c r="I209">
        <v>0.93214209430099404</v>
      </c>
      <c r="J209">
        <v>0.997055210923532</v>
      </c>
      <c r="K209">
        <v>1.3645625293785699</v>
      </c>
      <c r="L209">
        <v>1.8689930651125699</v>
      </c>
      <c r="M209">
        <v>1.8848513168113801</v>
      </c>
      <c r="N209">
        <v>1.8606473816804801</v>
      </c>
      <c r="O209">
        <v>2.04552893602277</v>
      </c>
      <c r="P209">
        <v>2.0431997711959902</v>
      </c>
      <c r="Q209">
        <v>2.0809240400703102</v>
      </c>
      <c r="R209">
        <v>2.1624183062386702</v>
      </c>
      <c r="S209">
        <v>2.5063922748050498</v>
      </c>
      <c r="T209">
        <v>4.7112442315022003</v>
      </c>
      <c r="U209">
        <v>4.62215047789587</v>
      </c>
      <c r="V209">
        <v>5.2466707820797103</v>
      </c>
      <c r="W209">
        <v>5.4389475673473804</v>
      </c>
      <c r="X209">
        <v>5.7688352767622604</v>
      </c>
      <c r="Y209">
        <v>5.9456371069658198</v>
      </c>
      <c r="Z209">
        <v>6.40408745536977</v>
      </c>
      <c r="AA209">
        <v>6.7168105933392397</v>
      </c>
      <c r="AB209">
        <v>6.8813195676771199</v>
      </c>
      <c r="AC209">
        <v>8.0412822245505495</v>
      </c>
      <c r="AD209">
        <v>8.4082967989111292</v>
      </c>
      <c r="AE209">
        <v>7.81788868556312</v>
      </c>
      <c r="AF209">
        <v>7.8698992601339297</v>
      </c>
      <c r="AG209">
        <v>8.0450341351215595</v>
      </c>
      <c r="AH209">
        <v>8.4711865731368192</v>
      </c>
      <c r="AI209">
        <v>9.61153272040095</v>
      </c>
      <c r="AJ209">
        <v>11.0512380961547</v>
      </c>
      <c r="AK209">
        <v>11.8561310594452</v>
      </c>
      <c r="AL209">
        <v>13.5006360254716</v>
      </c>
      <c r="AM209">
        <v>15.821571258405999</v>
      </c>
      <c r="AN209">
        <v>23.9327502276894</v>
      </c>
      <c r="AO209">
        <v>26.546545380916299</v>
      </c>
      <c r="AP209">
        <v>30.693514616299201</v>
      </c>
      <c r="AQ209">
        <v>31.377427707821202</v>
      </c>
      <c r="AR209">
        <v>34.8624987442928</v>
      </c>
      <c r="AS209">
        <v>36.004384059487599</v>
      </c>
      <c r="AT209">
        <v>35.863034707389303</v>
      </c>
      <c r="AU209">
        <v>33.988398942739998</v>
      </c>
      <c r="AV209">
        <v>40.9088797407396</v>
      </c>
      <c r="AW209">
        <v>45.447682557821601</v>
      </c>
      <c r="AX209">
        <v>49.551974850314402</v>
      </c>
      <c r="AY209">
        <v>50.771747885643599</v>
      </c>
      <c r="AZ209">
        <v>57.339602058195702</v>
      </c>
      <c r="BA209">
        <v>65.6274868134619</v>
      </c>
      <c r="BB209">
        <v>70.318314416254694</v>
      </c>
      <c r="BC209">
        <v>72.5594816748482</v>
      </c>
      <c r="BD209">
        <v>77.777580385639794</v>
      </c>
      <c r="BE209">
        <v>81.450886908250894</v>
      </c>
      <c r="BF209">
        <v>83.641672846116194</v>
      </c>
      <c r="BG209">
        <v>87.599909196937503</v>
      </c>
      <c r="BH209">
        <v>88.025582377183696</v>
      </c>
      <c r="BI209">
        <v>92.453376685647896</v>
      </c>
      <c r="BJ209">
        <v>100</v>
      </c>
      <c r="BK209">
        <v>99.396670980793104</v>
      </c>
      <c r="BL209">
        <v>101.852931988365</v>
      </c>
      <c r="BM209">
        <v>108.68913456095601</v>
      </c>
      <c r="BN209">
        <v>111.890482034616</v>
      </c>
      <c r="BO209">
        <v>129.58183773549999</v>
      </c>
      <c r="BP209">
        <v>145.065359132136</v>
      </c>
      <c r="BQ209">
        <v>150.52283393203399</v>
      </c>
    </row>
    <row r="210" spans="1:69" x14ac:dyDescent="0.35">
      <c r="A210" t="s">
        <v>656</v>
      </c>
      <c r="B210" t="s">
        <v>657</v>
      </c>
      <c r="C210" t="s">
        <v>44</v>
      </c>
      <c r="D210" t="s">
        <v>45</v>
      </c>
    </row>
    <row r="211" spans="1:69" x14ac:dyDescent="0.35">
      <c r="A211" t="s">
        <v>658</v>
      </c>
      <c r="B211" t="s">
        <v>659</v>
      </c>
      <c r="C211" t="s">
        <v>44</v>
      </c>
      <c r="D211" t="s">
        <v>45</v>
      </c>
      <c r="E211">
        <v>3.8074758181224402</v>
      </c>
      <c r="F211">
        <v>3.7394640895633402</v>
      </c>
      <c r="G211">
        <v>3.70603828234918</v>
      </c>
      <c r="H211">
        <v>3.5324200646394299</v>
      </c>
      <c r="I211">
        <v>3.4892821775455798</v>
      </c>
      <c r="J211">
        <v>3.47391433439478</v>
      </c>
      <c r="K211">
        <v>3.5417859400346399</v>
      </c>
      <c r="L211">
        <v>3.6267052435700902</v>
      </c>
      <c r="M211">
        <v>4.3313200286025202</v>
      </c>
      <c r="N211">
        <v>4.3753553609492002</v>
      </c>
      <c r="O211">
        <v>3.4372452037943502</v>
      </c>
      <c r="P211">
        <v>3.9739597586802899</v>
      </c>
      <c r="Q211">
        <v>4.1569460933673197</v>
      </c>
      <c r="R211">
        <v>4.6938500601091402</v>
      </c>
      <c r="S211">
        <v>11.7642766344665</v>
      </c>
      <c r="T211">
        <v>12.703283026180999</v>
      </c>
      <c r="U211">
        <v>15.1398901999465</v>
      </c>
      <c r="V211">
        <v>16.549144481097802</v>
      </c>
      <c r="W211">
        <v>17.237663085054699</v>
      </c>
      <c r="X211">
        <v>21.402054366767601</v>
      </c>
      <c r="Y211">
        <v>29.4545975035367</v>
      </c>
      <c r="Z211">
        <v>32.5718719628805</v>
      </c>
      <c r="AA211">
        <v>32.720468931891901</v>
      </c>
      <c r="AB211">
        <v>31.230375523348499</v>
      </c>
      <c r="AC211">
        <v>30.731379091394899</v>
      </c>
      <c r="AD211">
        <v>29.565619100220498</v>
      </c>
      <c r="AE211">
        <v>25.047154952145</v>
      </c>
      <c r="AF211">
        <v>25.7698283649503</v>
      </c>
      <c r="AG211">
        <v>24.8964652817847</v>
      </c>
      <c r="AH211">
        <v>26.7848435884857</v>
      </c>
      <c r="AI211">
        <v>30.1989245542741</v>
      </c>
      <c r="AJ211">
        <v>31.366775957391798</v>
      </c>
      <c r="AK211">
        <v>31.096393890644102</v>
      </c>
      <c r="AL211">
        <v>30.0477237249487</v>
      </c>
      <c r="AM211">
        <v>30.258093052168501</v>
      </c>
      <c r="AN211">
        <v>31.9867958087418</v>
      </c>
      <c r="AO211">
        <v>34.272683645995102</v>
      </c>
      <c r="AP211">
        <v>34.925233744640003</v>
      </c>
      <c r="AQ211">
        <v>30.084995435936399</v>
      </c>
      <c r="AR211">
        <v>33.358911988523197</v>
      </c>
      <c r="AS211">
        <v>37.331682507798</v>
      </c>
      <c r="AT211">
        <v>36.147863059048703</v>
      </c>
      <c r="AU211">
        <v>37.479336926178</v>
      </c>
      <c r="AV211">
        <v>39.219590822387303</v>
      </c>
      <c r="AW211">
        <v>43.286194883636497</v>
      </c>
      <c r="AX211">
        <v>51.826061105494297</v>
      </c>
      <c r="AY211">
        <v>57.529692276339901</v>
      </c>
      <c r="AZ211">
        <v>62.158846037900801</v>
      </c>
      <c r="BA211">
        <v>73.162756183825195</v>
      </c>
      <c r="BB211">
        <v>61.047852497259903</v>
      </c>
      <c r="BC211">
        <v>71.542788538290296</v>
      </c>
      <c r="BD211">
        <v>82.491674005607194</v>
      </c>
      <c r="BE211">
        <v>86.1636626932506</v>
      </c>
      <c r="BF211">
        <v>85.6833557095987</v>
      </c>
      <c r="BG211">
        <v>84.229942048513294</v>
      </c>
      <c r="BH211">
        <v>70.8989287606326</v>
      </c>
      <c r="BI211">
        <v>69.295304172519906</v>
      </c>
      <c r="BJ211">
        <v>73.651063148794194</v>
      </c>
      <c r="BK211">
        <v>85.334028062079</v>
      </c>
      <c r="BL211">
        <v>84.167762950244295</v>
      </c>
      <c r="BM211">
        <v>75.592335080117195</v>
      </c>
      <c r="BN211">
        <v>90.806800223654605</v>
      </c>
      <c r="BO211">
        <v>102.233207598978</v>
      </c>
      <c r="BP211">
        <v>99.999978116691906</v>
      </c>
      <c r="BQ211">
        <v>99.751220414972295</v>
      </c>
    </row>
    <row r="212" spans="1:69" x14ac:dyDescent="0.35">
      <c r="A212" t="s">
        <v>660</v>
      </c>
      <c r="B212" t="s">
        <v>661</v>
      </c>
      <c r="C212" t="s">
        <v>44</v>
      </c>
      <c r="D212" t="s">
        <v>45</v>
      </c>
      <c r="E212">
        <v>1.00444712176356E-2</v>
      </c>
      <c r="F212">
        <v>1.09025456294387E-2</v>
      </c>
      <c r="G212">
        <v>1.1076229142481299E-2</v>
      </c>
      <c r="H212">
        <v>1.1598010033898201E-2</v>
      </c>
      <c r="I212">
        <v>1.2051025718167799E-2</v>
      </c>
      <c r="J212">
        <v>1.17624425234042E-2</v>
      </c>
      <c r="K212">
        <v>1.2515750590277199E-2</v>
      </c>
      <c r="L212">
        <v>1.3361788472651201E-2</v>
      </c>
      <c r="M212">
        <v>1.36781478077561E-2</v>
      </c>
      <c r="N212">
        <v>1.4855488938431499E-2</v>
      </c>
      <c r="O212">
        <v>1.5943005403395601E-2</v>
      </c>
      <c r="P212">
        <v>1.69891650994041E-2</v>
      </c>
      <c r="Q212">
        <v>1.9419541630622299E-2</v>
      </c>
      <c r="R212">
        <v>2.3915472861669899E-2</v>
      </c>
      <c r="S212">
        <v>2.7607803293269201E-2</v>
      </c>
      <c r="T212">
        <v>2.9066673098927201E-2</v>
      </c>
      <c r="U212">
        <v>3.1062397257788699E-2</v>
      </c>
      <c r="V212">
        <v>3.6468496403773198E-2</v>
      </c>
      <c r="W212">
        <v>4.5552770703353902E-2</v>
      </c>
      <c r="X212">
        <v>5.6473994005715303E-2</v>
      </c>
      <c r="Y212">
        <v>6.8913275093035395E-2</v>
      </c>
      <c r="Z212">
        <v>8.6125867533679706E-2</v>
      </c>
      <c r="AA212">
        <v>0.11247198517910199</v>
      </c>
      <c r="AB212">
        <v>0.14178000150432901</v>
      </c>
      <c r="AC212">
        <v>0.189470374450949</v>
      </c>
      <c r="AD212">
        <v>0.27694722681267298</v>
      </c>
      <c r="AE212">
        <v>0.35627199312355101</v>
      </c>
      <c r="AF212">
        <v>0.44851563343149597</v>
      </c>
      <c r="AG212">
        <v>0.80222670691935904</v>
      </c>
      <c r="AH212">
        <v>1.09695398445232</v>
      </c>
      <c r="AI212">
        <v>1.82352790995577</v>
      </c>
      <c r="AJ212">
        <v>3.4423255380121698</v>
      </c>
      <c r="AK212">
        <v>7.2025035457559499</v>
      </c>
      <c r="AL212">
        <v>14.2240332601875</v>
      </c>
      <c r="AM212">
        <v>36.878220413747698</v>
      </c>
      <c r="AN212">
        <v>75.436254383629006</v>
      </c>
      <c r="AO212">
        <v>100</v>
      </c>
      <c r="AP212">
        <v>137.92116997776699</v>
      </c>
      <c r="AQ212">
        <v>162.281180462539</v>
      </c>
      <c r="AR212">
        <v>187.959869657773</v>
      </c>
      <c r="AS212">
        <v>206.47981297059201</v>
      </c>
      <c r="AT212">
        <v>250.11723815499701</v>
      </c>
      <c r="AU212">
        <v>277.13298940355799</v>
      </c>
      <c r="AV212">
        <v>304.29181203216899</v>
      </c>
      <c r="AW212">
        <v>356.8551733091</v>
      </c>
      <c r="AX212">
        <v>421.28324395530899</v>
      </c>
      <c r="AY212">
        <v>453.52090912824099</v>
      </c>
      <c r="AZ212">
        <v>522.93963801837003</v>
      </c>
      <c r="BA212">
        <v>569.434288111142</v>
      </c>
      <c r="BB212">
        <v>580.03790559987203</v>
      </c>
      <c r="BC212">
        <v>711.52913000661795</v>
      </c>
      <c r="BD212">
        <v>898.86300945801997</v>
      </c>
      <c r="BE212">
        <v>1169.6777884595899</v>
      </c>
      <c r="BF212">
        <v>1595.7753718895799</v>
      </c>
      <c r="BG212">
        <v>2139.4079367455502</v>
      </c>
      <c r="BH212">
        <v>2439.4076435351399</v>
      </c>
      <c r="BI212">
        <v>2944.0134517461602</v>
      </c>
      <c r="BJ212">
        <v>3963.3007033958802</v>
      </c>
      <c r="BK212">
        <v>6181.7711704364301</v>
      </c>
      <c r="BL212">
        <v>9394.9874140450593</v>
      </c>
      <c r="BM212">
        <v>20260.564223623202</v>
      </c>
      <c r="BN212">
        <v>67977.321927174999</v>
      </c>
      <c r="BO212">
        <v>147425.18841518101</v>
      </c>
      <c r="BP212">
        <v>191195.24013970199</v>
      </c>
      <c r="BQ212">
        <v>657078.97513348702</v>
      </c>
    </row>
    <row r="213" spans="1:69" x14ac:dyDescent="0.35">
      <c r="A213" t="s">
        <v>662</v>
      </c>
      <c r="B213" t="s">
        <v>663</v>
      </c>
      <c r="C213" t="s">
        <v>44</v>
      </c>
      <c r="D213" t="s">
        <v>45</v>
      </c>
      <c r="E213">
        <v>10.9408286452786</v>
      </c>
      <c r="F213">
        <v>11.2109114763287</v>
      </c>
      <c r="G213">
        <v>11.4955842870562</v>
      </c>
      <c r="H213">
        <v>11.6664725410233</v>
      </c>
      <c r="I213">
        <v>11.8992595318678</v>
      </c>
      <c r="J213">
        <v>11.9531418563302</v>
      </c>
      <c r="K213">
        <v>12.0028935475327</v>
      </c>
      <c r="L213">
        <v>12.1628919825707</v>
      </c>
      <c r="M213">
        <v>12.0969242726232</v>
      </c>
      <c r="N213">
        <v>12.927592926462401</v>
      </c>
      <c r="O213">
        <v>13.1916855970337</v>
      </c>
      <c r="P213">
        <v>13.5876747124718</v>
      </c>
      <c r="Q213">
        <v>14.1452638945108</v>
      </c>
      <c r="R213">
        <v>15.2322422296754</v>
      </c>
      <c r="S213">
        <v>17.785348064746401</v>
      </c>
      <c r="T213">
        <v>19.8536318887565</v>
      </c>
      <c r="U213">
        <v>20.605928657709502</v>
      </c>
      <c r="V213">
        <v>22.2881873324318</v>
      </c>
      <c r="W213">
        <v>23.797684221714398</v>
      </c>
      <c r="X213">
        <v>26.1076257933072</v>
      </c>
      <c r="Y213">
        <v>27.532068332908501</v>
      </c>
      <c r="Z213">
        <v>30.573754311854302</v>
      </c>
      <c r="AA213">
        <v>33.546151730419197</v>
      </c>
      <c r="AB213">
        <v>36.663278494361997</v>
      </c>
      <c r="AC213">
        <v>39.4945891935132</v>
      </c>
      <c r="AD213">
        <v>43.0065320917275</v>
      </c>
      <c r="AE213">
        <v>45.387409373773103</v>
      </c>
      <c r="AF213">
        <v>44.599504675905898</v>
      </c>
      <c r="AG213">
        <v>44.090922349470901</v>
      </c>
      <c r="AH213">
        <v>45.047795213632703</v>
      </c>
      <c r="AI213">
        <v>44.972622887731603</v>
      </c>
      <c r="AJ213">
        <v>44.557220470769899</v>
      </c>
      <c r="AK213">
        <v>44.188524392127199</v>
      </c>
      <c r="AL213">
        <v>44.225761954907298</v>
      </c>
      <c r="AM213">
        <v>59.280815926827799</v>
      </c>
      <c r="AN213">
        <v>63.497464682746703</v>
      </c>
      <c r="AO213">
        <v>66.139922686636098</v>
      </c>
      <c r="AP213">
        <v>67.448057373060905</v>
      </c>
      <c r="AQ213">
        <v>69.322459733274698</v>
      </c>
      <c r="AR213">
        <v>68.958206447279906</v>
      </c>
      <c r="AS213">
        <v>69.860634807502706</v>
      </c>
      <c r="AT213">
        <v>74.747340939665904</v>
      </c>
      <c r="AU213">
        <v>76.171012662208796</v>
      </c>
      <c r="AV213">
        <v>75.468045671046696</v>
      </c>
      <c r="AW213">
        <v>75.366212779886098</v>
      </c>
      <c r="AX213">
        <v>78.924160306859307</v>
      </c>
      <c r="AY213">
        <v>81.201510640135197</v>
      </c>
      <c r="AZ213">
        <v>86.551644682360802</v>
      </c>
      <c r="BA213">
        <v>93.663197551846295</v>
      </c>
      <c r="BB213">
        <v>92.081189913883605</v>
      </c>
      <c r="BC213">
        <v>93.558555064665399</v>
      </c>
      <c r="BD213">
        <v>97.167548617566595</v>
      </c>
      <c r="BE213">
        <v>100.348922575133</v>
      </c>
      <c r="BF213">
        <v>101.539191722068</v>
      </c>
      <c r="BG213">
        <v>100</v>
      </c>
      <c r="BH213">
        <v>101.069784619646</v>
      </c>
      <c r="BI213">
        <v>102.035657531319</v>
      </c>
      <c r="BJ213">
        <v>102.646766253698</v>
      </c>
      <c r="BK213">
        <v>101.784898362616</v>
      </c>
      <c r="BL213">
        <v>103.907929657529</v>
      </c>
      <c r="BM213">
        <v>105.57329719868</v>
      </c>
      <c r="BN213">
        <v>107.10126615465801</v>
      </c>
      <c r="BO213">
        <v>117.11204487820901</v>
      </c>
      <c r="BP213">
        <v>120.686897184608</v>
      </c>
      <c r="BQ213">
        <v>118.639605794933</v>
      </c>
    </row>
    <row r="214" spans="1:69" x14ac:dyDescent="0.35">
      <c r="A214" t="s">
        <v>664</v>
      </c>
      <c r="B214" t="s">
        <v>665</v>
      </c>
      <c r="C214" t="s">
        <v>44</v>
      </c>
      <c r="D214" t="s">
        <v>45</v>
      </c>
      <c r="E214">
        <v>26.387954548234401</v>
      </c>
      <c r="F214">
        <v>26.475511819929899</v>
      </c>
      <c r="G214">
        <v>26.5995709237759</v>
      </c>
      <c r="H214">
        <v>26.845701725044201</v>
      </c>
      <c r="I214">
        <v>26.997277784353201</v>
      </c>
      <c r="J214">
        <v>27.289606790388799</v>
      </c>
      <c r="K214">
        <v>27.862959796116598</v>
      </c>
      <c r="L214">
        <v>27.963756834330699</v>
      </c>
      <c r="M214">
        <v>28.365678335131498</v>
      </c>
      <c r="N214">
        <v>29.011630230606301</v>
      </c>
      <c r="O214">
        <v>29.460429131214699</v>
      </c>
      <c r="P214">
        <v>30.890304405386502</v>
      </c>
      <c r="Q214">
        <v>32.659090283268597</v>
      </c>
      <c r="R214">
        <v>36.973307488485403</v>
      </c>
      <c r="S214">
        <v>43.005714477234299</v>
      </c>
      <c r="T214">
        <v>44.248161255181003</v>
      </c>
      <c r="U214">
        <v>45.009164789209798</v>
      </c>
      <c r="V214">
        <v>45.912354042725198</v>
      </c>
      <c r="W214">
        <v>47.768075772889702</v>
      </c>
      <c r="X214">
        <v>50.268925865865199</v>
      </c>
      <c r="Y214">
        <v>55.862404042367103</v>
      </c>
      <c r="Z214">
        <v>59.144593643982702</v>
      </c>
      <c r="AA214">
        <v>61.8255917617306</v>
      </c>
      <c r="AB214">
        <v>63.786353092610703</v>
      </c>
      <c r="AC214">
        <v>64.288938495502293</v>
      </c>
      <c r="AD214">
        <v>63.346794509080503</v>
      </c>
      <c r="AE214">
        <v>62.553175866990401</v>
      </c>
      <c r="AF214">
        <v>62.886226453647303</v>
      </c>
      <c r="AG214">
        <v>66.301402159076801</v>
      </c>
      <c r="AH214">
        <v>69.058990504297299</v>
      </c>
      <c r="AI214">
        <v>72.302983618764699</v>
      </c>
      <c r="AJ214">
        <v>75.509870539894607</v>
      </c>
      <c r="AK214">
        <v>76.557723323635898</v>
      </c>
      <c r="AL214">
        <v>79.203701232261196</v>
      </c>
      <c r="AM214">
        <v>81.9463191814352</v>
      </c>
      <c r="AN214">
        <v>84.549162342858594</v>
      </c>
      <c r="AO214">
        <v>85.822661113593796</v>
      </c>
      <c r="AP214">
        <v>86.753830308087799</v>
      </c>
      <c r="AQ214">
        <v>85.601003288011597</v>
      </c>
      <c r="AR214">
        <v>82.538345107661996</v>
      </c>
      <c r="AS214">
        <v>85.727195514487704</v>
      </c>
      <c r="AT214">
        <v>84.171734077222098</v>
      </c>
      <c r="AU214">
        <v>83.416784636234198</v>
      </c>
      <c r="AV214">
        <v>81.916075915355606</v>
      </c>
      <c r="AW214">
        <v>85.159566057759406</v>
      </c>
      <c r="AX214">
        <v>86.778039493404805</v>
      </c>
      <c r="AY214">
        <v>88.378385357315693</v>
      </c>
      <c r="AZ214">
        <v>93.607579294246904</v>
      </c>
      <c r="BA214">
        <v>92.314338698029701</v>
      </c>
      <c r="BB214">
        <v>95.041234698534396</v>
      </c>
      <c r="BC214">
        <v>96.094109777891504</v>
      </c>
      <c r="BD214">
        <v>97.219177888889405</v>
      </c>
      <c r="BE214">
        <v>97.700748975358295</v>
      </c>
      <c r="BF214">
        <v>97.279600720971004</v>
      </c>
      <c r="BG214">
        <v>97.019601491621899</v>
      </c>
      <c r="BH214">
        <v>100</v>
      </c>
      <c r="BI214">
        <v>100.522019607888</v>
      </c>
      <c r="BJ214">
        <v>103.400252646844</v>
      </c>
      <c r="BK214">
        <v>107.130171252747</v>
      </c>
      <c r="BL214">
        <v>106.6749765194</v>
      </c>
      <c r="BM214">
        <v>104.12234838669001</v>
      </c>
      <c r="BN214">
        <v>115.502179278599</v>
      </c>
      <c r="BO214">
        <v>132.73673315677101</v>
      </c>
      <c r="BP214">
        <v>126.07515086757</v>
      </c>
      <c r="BQ214">
        <v>130.16234432985399</v>
      </c>
    </row>
    <row r="215" spans="1:69" x14ac:dyDescent="0.35">
      <c r="A215" t="s">
        <v>666</v>
      </c>
      <c r="B215" t="s">
        <v>667</v>
      </c>
      <c r="C215" t="s">
        <v>44</v>
      </c>
      <c r="D215" t="s">
        <v>45</v>
      </c>
      <c r="Y215">
        <v>3.9922811194604999</v>
      </c>
      <c r="Z215">
        <v>4.5170401349932003</v>
      </c>
      <c r="AA215">
        <v>5.1041505266800797</v>
      </c>
      <c r="AB215">
        <v>5.4588951388621103</v>
      </c>
      <c r="AC215">
        <v>6.05513299622912</v>
      </c>
      <c r="AD215">
        <v>6.6248719229916597</v>
      </c>
      <c r="AE215">
        <v>6.9626058934475203</v>
      </c>
      <c r="AF215">
        <v>7.7629057049163501</v>
      </c>
      <c r="AG215">
        <v>9.0680089296241206</v>
      </c>
      <c r="AH215">
        <v>9.3811852780176608</v>
      </c>
      <c r="AI215">
        <v>12.580820440463</v>
      </c>
      <c r="AJ215">
        <v>13.492385719390001</v>
      </c>
      <c r="AK215">
        <v>15.2675860060291</v>
      </c>
      <c r="AL215">
        <v>17.8659174217774</v>
      </c>
      <c r="AM215">
        <v>22.857134582323098</v>
      </c>
      <c r="AN215">
        <v>25.037435342370699</v>
      </c>
      <c r="AO215">
        <v>28.062931918585601</v>
      </c>
      <c r="AP215">
        <v>30.440766563854201</v>
      </c>
      <c r="AQ215">
        <v>33.835728484613703</v>
      </c>
      <c r="AR215">
        <v>36.4324782723113</v>
      </c>
      <c r="AS215">
        <v>38.457782981360999</v>
      </c>
      <c r="AT215">
        <v>42.267796404931701</v>
      </c>
      <c r="AU215">
        <v>47.035224931987798</v>
      </c>
      <c r="AV215">
        <v>59.211271861897004</v>
      </c>
      <c r="AW215">
        <v>61.439295611604201</v>
      </c>
      <c r="AX215">
        <v>68.012873923769405</v>
      </c>
      <c r="AY215">
        <v>73.687678453766793</v>
      </c>
      <c r="AZ215">
        <v>80.536465744300799</v>
      </c>
      <c r="BA215">
        <v>85.714285714285694</v>
      </c>
      <c r="BB215">
        <v>89.891251645078597</v>
      </c>
      <c r="BC215">
        <v>91.460103797052795</v>
      </c>
      <c r="BD215">
        <v>95.554615230908496</v>
      </c>
      <c r="BE215">
        <v>100</v>
      </c>
      <c r="BF215">
        <v>102.352274337537</v>
      </c>
      <c r="BG215">
        <v>106.108884867287</v>
      </c>
      <c r="BH215">
        <v>109.671780311056</v>
      </c>
      <c r="BI215">
        <v>110.05008481295999</v>
      </c>
      <c r="BJ215">
        <v>112.88572958761399</v>
      </c>
      <c r="BK215">
        <v>121.75614841491701</v>
      </c>
      <c r="BL215">
        <v>123.267511177347</v>
      </c>
      <c r="BM215">
        <v>121.633085896076</v>
      </c>
      <c r="BN215">
        <v>114.937494125388</v>
      </c>
      <c r="BO215">
        <v>117.255337506655</v>
      </c>
      <c r="BP215">
        <v>124.38304721030001</v>
      </c>
      <c r="BQ215">
        <v>129.81339379142</v>
      </c>
    </row>
    <row r="216" spans="1:69" x14ac:dyDescent="0.35">
      <c r="A216" t="s">
        <v>668</v>
      </c>
      <c r="B216" t="s">
        <v>669</v>
      </c>
      <c r="C216" t="s">
        <v>44</v>
      </c>
      <c r="D216" t="s">
        <v>45</v>
      </c>
      <c r="E216">
        <v>1.48827544333245E-3</v>
      </c>
      <c r="F216">
        <v>1.48827057950838E-3</v>
      </c>
      <c r="G216">
        <v>1.4882722443674301E-3</v>
      </c>
      <c r="H216">
        <v>1.4882746963809301E-3</v>
      </c>
      <c r="I216">
        <v>1.4882705529874901E-3</v>
      </c>
      <c r="J216">
        <v>1.56561746889695E-3</v>
      </c>
      <c r="K216">
        <v>1.6084131325071901E-3</v>
      </c>
      <c r="L216">
        <v>1.51430948606766E-3</v>
      </c>
      <c r="M216">
        <v>1.6152664913439E-3</v>
      </c>
      <c r="N216">
        <v>1.84407034799531E-3</v>
      </c>
      <c r="O216">
        <v>1.8045641135278499E-3</v>
      </c>
      <c r="P216">
        <v>1.6795164746534301E-3</v>
      </c>
      <c r="Q216">
        <v>1.7794538597972801E-3</v>
      </c>
      <c r="R216">
        <v>2.19273552710198E-3</v>
      </c>
      <c r="S216">
        <v>2.5032446813773E-3</v>
      </c>
      <c r="T216">
        <v>2.7252527088688799E-3</v>
      </c>
      <c r="U216">
        <v>2.9510176534425902E-3</v>
      </c>
      <c r="V216">
        <v>3.53375108384736E-3</v>
      </c>
      <c r="W216">
        <v>4.3765558367717299E-3</v>
      </c>
      <c r="X216">
        <v>4.8814235592302699E-3</v>
      </c>
      <c r="Y216">
        <v>4.5881109926777701E-3</v>
      </c>
      <c r="Z216">
        <v>4.9871992131015298E-3</v>
      </c>
      <c r="AA216">
        <v>5.9099122254911698E-3</v>
      </c>
      <c r="AB216">
        <v>7.0587374630685798E-3</v>
      </c>
      <c r="AC216">
        <v>9.8658038437304998E-3</v>
      </c>
      <c r="AD216">
        <v>1.6662327156001602E-2</v>
      </c>
      <c r="AE216">
        <v>2.9742887809751602E-2</v>
      </c>
      <c r="AF216">
        <v>7.9019906717688396E-2</v>
      </c>
      <c r="AG216">
        <v>0.12982041597253599</v>
      </c>
      <c r="AH216">
        <v>0.209648651712011</v>
      </c>
      <c r="AI216">
        <v>0.35764287969093</v>
      </c>
      <c r="AJ216">
        <v>0.81814981222943195</v>
      </c>
      <c r="AK216">
        <v>1.4892255737654401</v>
      </c>
      <c r="AL216">
        <v>1.88738970984563</v>
      </c>
      <c r="AM216">
        <v>2.3604081477089398</v>
      </c>
      <c r="AN216">
        <v>3.1534577907384498</v>
      </c>
      <c r="AO216">
        <v>4.0862659494900404</v>
      </c>
      <c r="AP216">
        <v>4.17832005432461</v>
      </c>
      <c r="AQ216">
        <v>5.1717207893897701</v>
      </c>
      <c r="AR216">
        <v>6.0609387916133901</v>
      </c>
      <c r="AS216">
        <v>6.2598067510944997</v>
      </c>
      <c r="AT216">
        <v>16.779600252464199</v>
      </c>
      <c r="AU216">
        <v>16.119462904951401</v>
      </c>
      <c r="AV216">
        <v>18.246858912865601</v>
      </c>
      <c r="AW216">
        <v>20.587283906116099</v>
      </c>
      <c r="AX216">
        <v>24.0080190216018</v>
      </c>
      <c r="AY216">
        <v>30.258909010744201</v>
      </c>
      <c r="AZ216">
        <v>32.720225940222299</v>
      </c>
      <c r="BA216">
        <v>36.072375573339301</v>
      </c>
      <c r="BB216">
        <v>38.360082501792697</v>
      </c>
      <c r="BC216">
        <v>45.695726345082903</v>
      </c>
      <c r="BD216">
        <v>52.706619548981003</v>
      </c>
      <c r="BE216">
        <v>60.143296713451399</v>
      </c>
      <c r="BF216">
        <v>63.906134352682301</v>
      </c>
      <c r="BG216">
        <v>74.159817804541206</v>
      </c>
      <c r="BH216">
        <v>76.839452873569599</v>
      </c>
      <c r="BI216">
        <v>80.179021386624001</v>
      </c>
      <c r="BJ216">
        <v>86.191492199609499</v>
      </c>
      <c r="BK216">
        <v>100</v>
      </c>
      <c r="BL216">
        <v>109.95949133109499</v>
      </c>
      <c r="BM216">
        <v>124.60756501114901</v>
      </c>
      <c r="BN216">
        <v>133.91614204104101</v>
      </c>
      <c r="BO216">
        <v>169.94337503735599</v>
      </c>
      <c r="BP216">
        <v>219.42710135733401</v>
      </c>
      <c r="BQ216">
        <v>263.315876267166</v>
      </c>
    </row>
    <row r="217" spans="1:69" x14ac:dyDescent="0.35">
      <c r="A217" t="s">
        <v>670</v>
      </c>
      <c r="B217" t="s">
        <v>671</v>
      </c>
      <c r="C217" t="s">
        <v>44</v>
      </c>
      <c r="D217" t="s">
        <v>45</v>
      </c>
      <c r="J217">
        <v>10.539282004333799</v>
      </c>
      <c r="K217">
        <v>10.4154119932232</v>
      </c>
      <c r="L217">
        <v>10.3744265531737</v>
      </c>
      <c r="M217">
        <v>10.394639242131399</v>
      </c>
      <c r="N217">
        <v>10.438860973873</v>
      </c>
      <c r="O217">
        <v>10.943842077389</v>
      </c>
      <c r="P217">
        <v>11.0320995150751</v>
      </c>
      <c r="Q217">
        <v>11.076262834474001</v>
      </c>
      <c r="R217">
        <v>12.055555737398199</v>
      </c>
      <c r="S217">
        <v>13.218814150691699</v>
      </c>
      <c r="T217">
        <v>14.525887765547999</v>
      </c>
      <c r="U217">
        <v>17.087413520660402</v>
      </c>
      <c r="V217">
        <v>20.218106177342801</v>
      </c>
      <c r="W217">
        <v>20.4122026416516</v>
      </c>
      <c r="X217">
        <v>23.588832734861398</v>
      </c>
      <c r="Y217">
        <v>28.920212817608</v>
      </c>
      <c r="Z217">
        <v>29.501332074499999</v>
      </c>
      <c r="AA217">
        <v>31.1395117259069</v>
      </c>
      <c r="AB217">
        <v>31.634317935763299</v>
      </c>
      <c r="AC217">
        <v>32.600457621082597</v>
      </c>
      <c r="AD217">
        <v>33.628604548270097</v>
      </c>
      <c r="AE217">
        <v>33.309751832553196</v>
      </c>
      <c r="AF217">
        <v>34.100506590850401</v>
      </c>
      <c r="AG217">
        <v>35.432389006342497</v>
      </c>
      <c r="AH217">
        <v>36.621285702320101</v>
      </c>
      <c r="AI217">
        <v>38.491069063598601</v>
      </c>
      <c r="AJ217">
        <v>41.347259702432503</v>
      </c>
      <c r="AK217">
        <v>42.761304155939698</v>
      </c>
      <c r="AL217">
        <v>46.435904351452798</v>
      </c>
      <c r="AM217">
        <v>50.988539937587099</v>
      </c>
      <c r="AN217">
        <v>56.561094839609503</v>
      </c>
      <c r="AO217">
        <v>60.283786945038401</v>
      </c>
      <c r="AP217">
        <v>62.323674775928303</v>
      </c>
      <c r="AQ217">
        <v>64.960025540508397</v>
      </c>
      <c r="AR217">
        <v>65.605796511627901</v>
      </c>
      <c r="AS217">
        <v>67.752832585949207</v>
      </c>
      <c r="AT217">
        <v>69.997911893771004</v>
      </c>
      <c r="AU217">
        <v>71.055323458452605</v>
      </c>
      <c r="AV217">
        <v>73.162590873936594</v>
      </c>
      <c r="AW217">
        <v>75.150911131796505</v>
      </c>
      <c r="AX217">
        <v>78.378464852873705</v>
      </c>
      <c r="AY217">
        <v>81.774362538906999</v>
      </c>
      <c r="AZ217">
        <v>85.368638156508098</v>
      </c>
      <c r="BA217">
        <v>88.358503199668803</v>
      </c>
      <c r="BB217">
        <v>88.328553784917801</v>
      </c>
      <c r="BC217">
        <v>90.623259404334704</v>
      </c>
      <c r="BD217">
        <v>96.018373014833301</v>
      </c>
      <c r="BE217">
        <v>98.395355812267795</v>
      </c>
      <c r="BF217">
        <v>99.016537201104299</v>
      </c>
      <c r="BG217">
        <v>100</v>
      </c>
      <c r="BH217">
        <v>101.307617777231</v>
      </c>
      <c r="BI217">
        <v>101.973964790965</v>
      </c>
      <c r="BJ217">
        <v>102.980005721718</v>
      </c>
      <c r="BK217">
        <v>104.747413546988</v>
      </c>
      <c r="BL217">
        <v>105.635687012894</v>
      </c>
      <c r="BM217">
        <v>106.326029240361</v>
      </c>
      <c r="BN217">
        <v>110.730132782148</v>
      </c>
      <c r="BO217">
        <v>118.02122864694999</v>
      </c>
      <c r="BP217">
        <v>121.08240248642301</v>
      </c>
      <c r="BQ217">
        <v>123.27899031963101</v>
      </c>
    </row>
    <row r="218" spans="1:69" x14ac:dyDescent="0.35">
      <c r="A218" t="s">
        <v>672</v>
      </c>
      <c r="B218" t="s">
        <v>673</v>
      </c>
      <c r="C218" t="s">
        <v>44</v>
      </c>
      <c r="D218" t="s">
        <v>45</v>
      </c>
      <c r="AP218">
        <v>84.381139489194496</v>
      </c>
      <c r="AQ218">
        <v>85.923217550274202</v>
      </c>
      <c r="AR218">
        <v>87.259010896898602</v>
      </c>
      <c r="AS218">
        <v>89.499589827727604</v>
      </c>
      <c r="AT218">
        <v>91.919191919191903</v>
      </c>
      <c r="AU218">
        <v>94.113090627420604</v>
      </c>
      <c r="AV218">
        <v>96.420581655481001</v>
      </c>
      <c r="AW218">
        <v>98.359486447931502</v>
      </c>
      <c r="AX218">
        <v>100</v>
      </c>
      <c r="AY218">
        <v>102.012072434608</v>
      </c>
      <c r="AZ218">
        <v>100</v>
      </c>
      <c r="BA218">
        <v>102.831969792322</v>
      </c>
      <c r="BB218">
        <v>103.859649122807</v>
      </c>
      <c r="BC218">
        <v>105.34521158129201</v>
      </c>
      <c r="BD218">
        <v>105.506072874494</v>
      </c>
      <c r="BE218">
        <v>108.797909407666</v>
      </c>
      <c r="BF218">
        <v>110.974539069359</v>
      </c>
      <c r="BG218">
        <v>111.405835543767</v>
      </c>
      <c r="BH218">
        <v>110.57842412384301</v>
      </c>
      <c r="BI218">
        <v>112.03441613774901</v>
      </c>
      <c r="BJ218">
        <v>113.987574674839</v>
      </c>
      <c r="BK218">
        <v>116.340615736095</v>
      </c>
      <c r="BL218">
        <v>117.404085490811</v>
      </c>
      <c r="BM218">
        <v>117.808632749575</v>
      </c>
      <c r="BN218">
        <v>119.978000000001</v>
      </c>
      <c r="BO218">
        <v>123.295</v>
      </c>
    </row>
    <row r="219" spans="1:69" x14ac:dyDescent="0.35">
      <c r="A219" t="s">
        <v>674</v>
      </c>
      <c r="B219" t="s">
        <v>675</v>
      </c>
      <c r="C219" t="s">
        <v>44</v>
      </c>
      <c r="D219" t="s">
        <v>45</v>
      </c>
      <c r="E219">
        <v>4.2071638625777296E-3</v>
      </c>
      <c r="F219">
        <v>4.6189443265881799E-3</v>
      </c>
      <c r="G219">
        <v>4.5808828560284197E-3</v>
      </c>
      <c r="H219">
        <v>4.73187663593612E-3</v>
      </c>
      <c r="I219">
        <v>5.3519146040626698E-3</v>
      </c>
      <c r="J219">
        <v>6.0420398748579698E-3</v>
      </c>
      <c r="K219">
        <v>5.8483100093055804E-3</v>
      </c>
      <c r="L219">
        <v>5.8293372939160299E-3</v>
      </c>
      <c r="M219">
        <v>6.0273817631188199E-3</v>
      </c>
      <c r="N219">
        <v>6.4205107885897898E-3</v>
      </c>
      <c r="O219">
        <v>6.9734533576825001E-3</v>
      </c>
      <c r="P219">
        <v>6.9339462742825497E-3</v>
      </c>
      <c r="Q219">
        <v>7.6274717485180603E-3</v>
      </c>
      <c r="R219">
        <v>8.4381281556271601E-3</v>
      </c>
      <c r="S219">
        <v>9.9340309388651505E-3</v>
      </c>
      <c r="T219">
        <v>1.1452669224889699E-2</v>
      </c>
      <c r="U219">
        <v>1.3430496889065099E-2</v>
      </c>
      <c r="V219">
        <v>1.4823249781614299E-2</v>
      </c>
      <c r="W219">
        <v>1.6647900393555199E-2</v>
      </c>
      <c r="X219">
        <v>1.9257793419288301E-2</v>
      </c>
      <c r="Y219">
        <v>3.6512780463488499E-2</v>
      </c>
      <c r="Z219">
        <v>4.3702927039603399E-2</v>
      </c>
      <c r="AA219">
        <v>5.6128983401737997E-2</v>
      </c>
      <c r="AB219">
        <v>7.6599873724375697E-2</v>
      </c>
      <c r="AC219">
        <v>0.13145181889669799</v>
      </c>
      <c r="AD219">
        <v>0.16828215287255699</v>
      </c>
      <c r="AE219">
        <v>0.234013879892327</v>
      </c>
      <c r="AF219">
        <v>0.30353033308704003</v>
      </c>
      <c r="AG219">
        <v>0.49758430845818902</v>
      </c>
      <c r="AH219">
        <v>1.0086256232286901</v>
      </c>
      <c r="AI219">
        <v>3.1855443789676698</v>
      </c>
      <c r="AJ219">
        <v>4.3173368875053999</v>
      </c>
      <c r="AK219">
        <v>5.3966928855288101</v>
      </c>
      <c r="AL219">
        <v>8.3467134001767302</v>
      </c>
      <c r="AM219">
        <v>13.005410228911501</v>
      </c>
      <c r="AN219">
        <v>17.102114051708501</v>
      </c>
      <c r="AO219">
        <v>22.221183184980099</v>
      </c>
      <c r="AP219">
        <v>29.6899687525584</v>
      </c>
      <c r="AQ219">
        <v>36.208592946263003</v>
      </c>
      <c r="AR219">
        <v>41.418171714633502</v>
      </c>
      <c r="AS219">
        <v>47.469283068570597</v>
      </c>
      <c r="AT219">
        <v>51.382359630352198</v>
      </c>
      <c r="AU219">
        <v>55.349317600767797</v>
      </c>
      <c r="AV219">
        <v>58.824963264142497</v>
      </c>
      <c r="AW219">
        <v>62.822482827908701</v>
      </c>
      <c r="AX219">
        <v>72.914162119606701</v>
      </c>
      <c r="AY219">
        <v>67.906588085201406</v>
      </c>
      <c r="AZ219">
        <v>70.294978378564807</v>
      </c>
      <c r="BA219">
        <v>71.742977528213402</v>
      </c>
      <c r="BB219">
        <v>73.447685177159599</v>
      </c>
      <c r="BC219">
        <v>62.175740687729103</v>
      </c>
      <c r="BD219">
        <v>60.380230856852798</v>
      </c>
      <c r="BE219">
        <v>63.864499211244102</v>
      </c>
      <c r="BF219">
        <v>57.179916763015001</v>
      </c>
      <c r="BG219">
        <v>62.279171397224701</v>
      </c>
      <c r="BH219">
        <v>66.6196733337366</v>
      </c>
      <c r="BI219">
        <v>69.338345758997903</v>
      </c>
      <c r="BJ219">
        <v>69.7409640451786</v>
      </c>
      <c r="BK219">
        <v>73.213455808382705</v>
      </c>
      <c r="BL219">
        <v>81.899067662436096</v>
      </c>
      <c r="BM219">
        <v>86.291142578204102</v>
      </c>
      <c r="BN219">
        <v>92.6662398084204</v>
      </c>
      <c r="BO219">
        <v>100</v>
      </c>
      <c r="BP219">
        <v>104.665922612627</v>
      </c>
      <c r="BQ219">
        <v>114.772940115659</v>
      </c>
    </row>
    <row r="220" spans="1:69" x14ac:dyDescent="0.35">
      <c r="A220" t="s">
        <v>676</v>
      </c>
      <c r="B220" t="s">
        <v>677</v>
      </c>
      <c r="C220" t="s">
        <v>44</v>
      </c>
      <c r="D220" t="s">
        <v>45</v>
      </c>
      <c r="AN220">
        <v>2.1420816650592398</v>
      </c>
      <c r="AO220">
        <v>3.9753649104600099</v>
      </c>
      <c r="AP220">
        <v>4.6869270495888697</v>
      </c>
      <c r="AQ220">
        <v>5.83905203068145</v>
      </c>
      <c r="AR220">
        <v>7.5247486503229704</v>
      </c>
      <c r="AS220">
        <v>13.485730438089499</v>
      </c>
      <c r="AT220">
        <v>24.834342507553501</v>
      </c>
      <c r="AU220">
        <v>29.5781275071114</v>
      </c>
      <c r="AV220">
        <v>33.283879247724002</v>
      </c>
      <c r="AW220">
        <v>35.9894113508335</v>
      </c>
      <c r="AX220">
        <v>40.9867789710908</v>
      </c>
      <c r="AY220">
        <v>46.6590317379124</v>
      </c>
      <c r="AZ220">
        <v>50.779810947532503</v>
      </c>
      <c r="BA220">
        <v>55.603073086469699</v>
      </c>
      <c r="BB220">
        <v>60.294263167855</v>
      </c>
      <c r="BC220">
        <v>63.2790154780905</v>
      </c>
      <c r="BD220">
        <v>70.241172208829894</v>
      </c>
      <c r="BE220">
        <v>74.486579885626298</v>
      </c>
      <c r="BF220">
        <v>80.297341455478204</v>
      </c>
      <c r="BG220">
        <v>82.6335176716901</v>
      </c>
      <c r="BH220">
        <v>84.425938557319199</v>
      </c>
      <c r="BI220">
        <v>85.729329570588206</v>
      </c>
      <c r="BJ220">
        <v>88.298941581189197</v>
      </c>
      <c r="BK220">
        <v>90.064919885473699</v>
      </c>
      <c r="BL220">
        <v>92.179492121988403</v>
      </c>
      <c r="BM220">
        <v>94.621658159088597</v>
      </c>
      <c r="BN220">
        <v>100</v>
      </c>
      <c r="BO220">
        <v>110.515921949947</v>
      </c>
      <c r="BP220">
        <v>125.811582098697</v>
      </c>
      <c r="BQ220">
        <v>132.388077358544</v>
      </c>
    </row>
    <row r="221" spans="1:69" x14ac:dyDescent="0.35">
      <c r="A221" t="s">
        <v>678</v>
      </c>
      <c r="B221" t="s">
        <v>679</v>
      </c>
      <c r="C221" t="s">
        <v>44</v>
      </c>
      <c r="D221" t="s">
        <v>45</v>
      </c>
    </row>
    <row r="222" spans="1:69" x14ac:dyDescent="0.35">
      <c r="A222" t="s">
        <v>680</v>
      </c>
      <c r="B222" t="s">
        <v>681</v>
      </c>
      <c r="C222" t="s">
        <v>44</v>
      </c>
      <c r="D222" t="s">
        <v>45</v>
      </c>
      <c r="BA222">
        <v>113.41549561273099</v>
      </c>
      <c r="BB222">
        <v>99.999202888291094</v>
      </c>
      <c r="BC222">
        <v>112.925502281573</v>
      </c>
      <c r="BD222">
        <v>156.77824988564799</v>
      </c>
      <c r="BE222">
        <v>229.69096123727499</v>
      </c>
      <c r="BF222">
        <v>313.55608906322101</v>
      </c>
      <c r="BG222">
        <v>229.835720958347</v>
      </c>
      <c r="BH222">
        <v>270.49212501345801</v>
      </c>
    </row>
    <row r="223" spans="1:69" x14ac:dyDescent="0.35">
      <c r="A223" t="s">
        <v>682</v>
      </c>
      <c r="B223" t="s">
        <v>683</v>
      </c>
      <c r="C223" t="s">
        <v>44</v>
      </c>
      <c r="D223" t="s">
        <v>45</v>
      </c>
    </row>
    <row r="224" spans="1:69" x14ac:dyDescent="0.35">
      <c r="A224" t="s">
        <v>684</v>
      </c>
      <c r="B224" t="s">
        <v>685</v>
      </c>
      <c r="C224" t="s">
        <v>44</v>
      </c>
      <c r="D224" t="s">
        <v>45</v>
      </c>
    </row>
    <row r="225" spans="1:69" x14ac:dyDescent="0.35">
      <c r="A225" t="s">
        <v>686</v>
      </c>
      <c r="B225" t="s">
        <v>687</v>
      </c>
      <c r="C225" t="s">
        <v>44</v>
      </c>
      <c r="D225" t="s">
        <v>45</v>
      </c>
      <c r="O225">
        <v>0.106844968839058</v>
      </c>
      <c r="P225">
        <v>0.10022684640790901</v>
      </c>
      <c r="Q225">
        <v>0.103848082290287</v>
      </c>
      <c r="R225">
        <v>0.125229893584418</v>
      </c>
      <c r="S225">
        <v>0.12677188366224801</v>
      </c>
      <c r="T225">
        <v>0.12571938562261201</v>
      </c>
      <c r="U225">
        <v>0.126746171424126</v>
      </c>
      <c r="V225">
        <v>0.12065264419666701</v>
      </c>
      <c r="W225">
        <v>0.12626299042983599</v>
      </c>
      <c r="X225">
        <v>0.12559247861360201</v>
      </c>
      <c r="Y225">
        <v>0.15653844023483099</v>
      </c>
      <c r="Z225">
        <v>0.19708804584710601</v>
      </c>
      <c r="AA225">
        <v>0.196313777630096</v>
      </c>
      <c r="AB225">
        <v>0.19723511600017299</v>
      </c>
      <c r="AC225">
        <v>0.22797930614472001</v>
      </c>
      <c r="AD225">
        <v>0.222860513048978</v>
      </c>
      <c r="AE225">
        <v>0.28689897678815202</v>
      </c>
      <c r="AF225">
        <v>0.41529808480232799</v>
      </c>
      <c r="AG225">
        <v>0.55368361240793096</v>
      </c>
      <c r="AH225">
        <v>0.77159969433622499</v>
      </c>
      <c r="AI225">
        <v>1.0975160272726701</v>
      </c>
      <c r="AJ225">
        <v>1.3756835908079701</v>
      </c>
      <c r="AK225">
        <v>1.91988646931187</v>
      </c>
      <c r="AL225">
        <v>3.3672434545774301</v>
      </c>
      <c r="AM225">
        <v>5.8653883313991804</v>
      </c>
      <c r="AN225">
        <v>8.8018314262649806</v>
      </c>
      <c r="AO225">
        <v>17.536412990295801</v>
      </c>
      <c r="AP225">
        <v>24.395602435271901</v>
      </c>
      <c r="AQ225">
        <v>28.298903506925999</v>
      </c>
      <c r="AR225">
        <v>30.535873983238002</v>
      </c>
      <c r="AS225">
        <v>33.5821374137644</v>
      </c>
      <c r="AT225">
        <v>35.994836993982197</v>
      </c>
      <c r="AU225">
        <v>40.1395748970534</v>
      </c>
      <c r="AV225">
        <v>45.694810893468599</v>
      </c>
      <c r="AW225">
        <v>52.475620035798599</v>
      </c>
      <c r="AX225">
        <v>62.494566697015102</v>
      </c>
      <c r="AY225">
        <v>70.821967032667501</v>
      </c>
      <c r="AZ225">
        <v>77.622704419964293</v>
      </c>
      <c r="BA225">
        <v>100</v>
      </c>
      <c r="BB225">
        <v>113.95334880076901</v>
      </c>
      <c r="BC225">
        <v>121.89056889542501</v>
      </c>
      <c r="BD225">
        <v>136.128245720736</v>
      </c>
      <c r="BE225">
        <v>144.93269876588801</v>
      </c>
      <c r="BF225">
        <v>155.37155988620501</v>
      </c>
      <c r="BG225">
        <v>162.55391786446401</v>
      </c>
      <c r="BH225">
        <v>169.874853943396</v>
      </c>
      <c r="BI225">
        <v>181.856928683961</v>
      </c>
      <c r="BJ225">
        <v>189.27809850932999</v>
      </c>
      <c r="BK225">
        <v>206.16106418105599</v>
      </c>
      <c r="BL225">
        <v>229.383805309422</v>
      </c>
      <c r="BM225">
        <v>250.64373257623899</v>
      </c>
      <c r="BN225">
        <v>263.587816803507</v>
      </c>
      <c r="BO225">
        <v>305.18369023489998</v>
      </c>
      <c r="BP225">
        <v>371.373381971524</v>
      </c>
      <c r="BQ225">
        <v>424.673508724192</v>
      </c>
    </row>
    <row r="226" spans="1:69" x14ac:dyDescent="0.35">
      <c r="A226" t="s">
        <v>688</v>
      </c>
      <c r="B226" t="s">
        <v>689</v>
      </c>
      <c r="C226" t="s">
        <v>44</v>
      </c>
      <c r="D226" t="s">
        <v>45</v>
      </c>
      <c r="E226">
        <v>5.6095812884597602E-3</v>
      </c>
      <c r="F226">
        <v>5.7850559481314803E-3</v>
      </c>
      <c r="G226">
        <v>6.0047582386700904E-3</v>
      </c>
      <c r="H226">
        <v>6.1661000352008196E-3</v>
      </c>
      <c r="I226">
        <v>6.17820131082318E-3</v>
      </c>
      <c r="J226">
        <v>6.3268609963300897E-3</v>
      </c>
      <c r="K226">
        <v>6.55422565616956E-3</v>
      </c>
      <c r="L226">
        <v>6.7789936807185402E-3</v>
      </c>
      <c r="M226">
        <v>6.8896621800806903E-3</v>
      </c>
      <c r="N226">
        <v>7.0928807956975202E-3</v>
      </c>
      <c r="O226">
        <v>7.3120412100854699E-3</v>
      </c>
      <c r="P226">
        <v>7.7057486447544002E-3</v>
      </c>
      <c r="Q226">
        <v>8.0342797308785401E-3</v>
      </c>
      <c r="R226">
        <v>8.9027931666687005E-3</v>
      </c>
      <c r="S226">
        <v>1.07063564262303E-2</v>
      </c>
      <c r="T226">
        <v>1.18288719002936E-2</v>
      </c>
      <c r="U226">
        <v>1.18063569083814E-2</v>
      </c>
      <c r="V226">
        <v>1.35959579954007E-2</v>
      </c>
      <c r="W226">
        <v>1.46230722520656E-2</v>
      </c>
      <c r="X226">
        <v>1.5651425940376901E-2</v>
      </c>
      <c r="Y226">
        <v>1.74357990346698E-2</v>
      </c>
      <c r="Z226">
        <v>1.8204846281022601E-2</v>
      </c>
      <c r="AA226">
        <v>1.95587384985349E-2</v>
      </c>
      <c r="AB226">
        <v>1.9651826096910598E-2</v>
      </c>
      <c r="AC226">
        <v>1.95903003087535E-2</v>
      </c>
      <c r="AD226">
        <v>1.9406241113985999E-2</v>
      </c>
      <c r="AE226">
        <v>1.9649176386859198E-2</v>
      </c>
      <c r="AF226">
        <v>2.3040393101532101E-2</v>
      </c>
      <c r="AG226">
        <v>2.5320790951644901E-2</v>
      </c>
      <c r="AH226">
        <v>2.8392074578994599E-2</v>
      </c>
      <c r="AI226">
        <v>4.2562113254211602E-2</v>
      </c>
      <c r="AJ226">
        <v>4.781327211072E-2</v>
      </c>
      <c r="AK226">
        <v>6.4499588882872494E-2</v>
      </c>
      <c r="AL226">
        <v>0.16605658508562601</v>
      </c>
      <c r="AM226">
        <v>0.89382236177290397</v>
      </c>
      <c r="AN226">
        <v>3.3675101189832701</v>
      </c>
      <c r="AO226">
        <v>3.7676562051506499</v>
      </c>
      <c r="AP226">
        <v>3.8239336771653099</v>
      </c>
      <c r="AQ226">
        <v>4.4820947757974698</v>
      </c>
      <c r="AR226">
        <v>7.7976431150277303</v>
      </c>
      <c r="AS226">
        <v>12.5341515442305</v>
      </c>
      <c r="AT226">
        <v>17.488930256783298</v>
      </c>
      <c r="AU226">
        <v>24.039108680474499</v>
      </c>
      <c r="AV226">
        <v>29.163760632328199</v>
      </c>
      <c r="AW226">
        <v>32.907783179950002</v>
      </c>
      <c r="AX226">
        <v>38.021590799765299</v>
      </c>
      <c r="AY226">
        <v>52.863746371394598</v>
      </c>
      <c r="AZ226">
        <v>56.260348465054598</v>
      </c>
      <c r="BA226">
        <v>64.992597726453297</v>
      </c>
      <c r="BB226">
        <v>69.206473551937506</v>
      </c>
      <c r="BC226">
        <v>74.186954924524599</v>
      </c>
      <c r="BD226">
        <v>84.457728465679693</v>
      </c>
      <c r="BE226">
        <v>93.524435042755599</v>
      </c>
      <c r="BF226">
        <v>93.883350183425506</v>
      </c>
      <c r="BG226">
        <v>95.370168743931004</v>
      </c>
      <c r="BH226">
        <v>100</v>
      </c>
      <c r="BI226">
        <v>124.06936382588</v>
      </c>
      <c r="BJ226">
        <v>158.98881721831199</v>
      </c>
      <c r="BK226">
        <v>167.988528302193</v>
      </c>
      <c r="BL226">
        <v>176.68850062730101</v>
      </c>
      <c r="BM226">
        <v>256.58307633809</v>
      </c>
      <c r="BN226">
        <v>415.855823902228</v>
      </c>
      <c r="BO226">
        <v>621.38542769741105</v>
      </c>
      <c r="BP226">
        <v>821.89784614859195</v>
      </c>
      <c r="BQ226">
        <v>983.84344938310403</v>
      </c>
    </row>
    <row r="227" spans="1:69" x14ac:dyDescent="0.35">
      <c r="A227" t="s">
        <v>690</v>
      </c>
      <c r="B227" t="s">
        <v>691</v>
      </c>
      <c r="C227" t="s">
        <v>44</v>
      </c>
      <c r="D227" t="s">
        <v>45</v>
      </c>
      <c r="AI227">
        <v>22.953673430445701</v>
      </c>
      <c r="AJ227">
        <v>30.897282924390002</v>
      </c>
      <c r="AK227">
        <v>34.362295479872301</v>
      </c>
      <c r="AL227">
        <v>39.715223019868098</v>
      </c>
      <c r="AM227">
        <v>45.056319617788702</v>
      </c>
      <c r="AN227">
        <v>49.512871798021003</v>
      </c>
      <c r="AO227">
        <v>51.8302425988336</v>
      </c>
      <c r="AP227">
        <v>54.281463558294199</v>
      </c>
      <c r="AQ227">
        <v>56.997530401379898</v>
      </c>
      <c r="AR227">
        <v>61.154902297418502</v>
      </c>
      <c r="AS227">
        <v>67.075418969891501</v>
      </c>
      <c r="AT227">
        <v>70.680876653597096</v>
      </c>
      <c r="AU227">
        <v>73.540792148156001</v>
      </c>
      <c r="AV227">
        <v>77.545882260628005</v>
      </c>
      <c r="AW227">
        <v>82.125198152159996</v>
      </c>
      <c r="AX227">
        <v>84.298696472790795</v>
      </c>
      <c r="AY227">
        <v>86.7395985171853</v>
      </c>
      <c r="AZ227">
        <v>87.761154643019907</v>
      </c>
      <c r="BA227">
        <v>90.381143250589005</v>
      </c>
      <c r="BB227">
        <v>89.3665494438129</v>
      </c>
      <c r="BC227">
        <v>89.787044576017905</v>
      </c>
      <c r="BD227">
        <v>91.241388647706302</v>
      </c>
      <c r="BE227">
        <v>92.463003533861794</v>
      </c>
      <c r="BF227">
        <v>92.956813179867893</v>
      </c>
      <c r="BG227">
        <v>92.833550104154497</v>
      </c>
      <c r="BH227">
        <v>92.661164859925293</v>
      </c>
      <c r="BI227">
        <v>92.298943709720902</v>
      </c>
      <c r="BJ227">
        <v>93.389799620504505</v>
      </c>
      <c r="BK227">
        <v>95.359062118900695</v>
      </c>
      <c r="BL227">
        <v>97.648831391240407</v>
      </c>
      <c r="BM227">
        <v>100</v>
      </c>
      <c r="BN227">
        <v>102.243883815668</v>
      </c>
      <c r="BO227">
        <v>109.900825010828</v>
      </c>
      <c r="BP227">
        <v>121.044878746408</v>
      </c>
      <c r="BQ227">
        <v>125.449417812652</v>
      </c>
    </row>
    <row r="228" spans="1:69" x14ac:dyDescent="0.35">
      <c r="A228" t="s">
        <v>692</v>
      </c>
      <c r="B228" t="s">
        <v>693</v>
      </c>
      <c r="C228" t="s">
        <v>44</v>
      </c>
      <c r="D228" t="s">
        <v>45</v>
      </c>
      <c r="AI228">
        <v>3.5305685075837001</v>
      </c>
      <c r="AJ228">
        <v>6.8820590799156403</v>
      </c>
      <c r="AK228">
        <v>21.208979834441699</v>
      </c>
      <c r="AL228">
        <v>29.0730827735219</v>
      </c>
      <c r="AM228">
        <v>35.6404701719418</v>
      </c>
      <c r="AN228">
        <v>41.0418043357569</v>
      </c>
      <c r="AO228">
        <v>45.760234000881397</v>
      </c>
      <c r="AP228">
        <v>49.558579847560402</v>
      </c>
      <c r="AQ228">
        <v>53.232993857249198</v>
      </c>
      <c r="AR228">
        <v>56.714889141881997</v>
      </c>
      <c r="AS228">
        <v>59.854660428317999</v>
      </c>
      <c r="AT228">
        <v>65.062020735198701</v>
      </c>
      <c r="AU228">
        <v>70.019622835154095</v>
      </c>
      <c r="AV228">
        <v>73.985154597744895</v>
      </c>
      <c r="AW228">
        <v>76.469703548587802</v>
      </c>
      <c r="AX228">
        <v>77.619040893143193</v>
      </c>
      <c r="AY228">
        <v>79.344979814524393</v>
      </c>
      <c r="AZ228">
        <v>82.677668707539098</v>
      </c>
      <c r="BA228">
        <v>86.402309979919494</v>
      </c>
      <c r="BB228">
        <v>88.763546249234196</v>
      </c>
      <c r="BC228">
        <v>88.327300541475097</v>
      </c>
      <c r="BD228">
        <v>89.532544582358199</v>
      </c>
      <c r="BE228">
        <v>90.093572151547704</v>
      </c>
      <c r="BF228">
        <v>91.114149603314701</v>
      </c>
      <c r="BG228">
        <v>91.689582336999806</v>
      </c>
      <c r="BH228">
        <v>92.484712854022803</v>
      </c>
      <c r="BI228">
        <v>93.303648743122196</v>
      </c>
      <c r="BJ228">
        <v>94.505055470464399</v>
      </c>
      <c r="BK228">
        <v>96.566166977324997</v>
      </c>
      <c r="BL228">
        <v>98.824450370107002</v>
      </c>
      <c r="BM228">
        <v>100</v>
      </c>
      <c r="BN228">
        <v>102.689963166735</v>
      </c>
      <c r="BO228">
        <v>109.38242187834101</v>
      </c>
      <c r="BP228">
        <v>120.375471963411</v>
      </c>
      <c r="BQ228">
        <v>124.08005896421299</v>
      </c>
    </row>
    <row r="229" spans="1:69" x14ac:dyDescent="0.35">
      <c r="A229" t="s">
        <v>694</v>
      </c>
      <c r="B229" t="s">
        <v>695</v>
      </c>
      <c r="C229" t="s">
        <v>44</v>
      </c>
      <c r="D229" t="s">
        <v>45</v>
      </c>
      <c r="E229">
        <v>6.9840496916259296</v>
      </c>
      <c r="F229">
        <v>7.1891976534699804</v>
      </c>
      <c r="G229">
        <v>7.47822259786951</v>
      </c>
      <c r="H229">
        <v>7.6847637216393796</v>
      </c>
      <c r="I229">
        <v>8.0227805458256594</v>
      </c>
      <c r="J229">
        <v>8.5035970389013595</v>
      </c>
      <c r="K229">
        <v>9.0604109630834895</v>
      </c>
      <c r="L229">
        <v>9.5143592182601004</v>
      </c>
      <c r="M229">
        <v>9.7418968622140607</v>
      </c>
      <c r="N229">
        <v>10.074895442991901</v>
      </c>
      <c r="O229">
        <v>10.5960806407923</v>
      </c>
      <c r="P229">
        <v>11.3494924987065</v>
      </c>
      <c r="Q229">
        <v>12.1409113809388</v>
      </c>
      <c r="R229">
        <v>12.994875207068601</v>
      </c>
      <c r="S229">
        <v>14.223949567941</v>
      </c>
      <c r="T229">
        <v>16.2881863098949</v>
      </c>
      <c r="U229">
        <v>18.229569765248002</v>
      </c>
      <c r="V229">
        <v>20.149064930239099</v>
      </c>
      <c r="W229">
        <v>22.0731126606162</v>
      </c>
      <c r="X229">
        <v>23.826425941878199</v>
      </c>
      <c r="Y229">
        <v>26.618051499138002</v>
      </c>
      <c r="Z229">
        <v>28.951747158052601</v>
      </c>
      <c r="AA229">
        <v>31.2923816593689</v>
      </c>
      <c r="AB229">
        <v>34.407244739299898</v>
      </c>
      <c r="AC229">
        <v>37.034575779340301</v>
      </c>
      <c r="AD229">
        <v>39.406457713738</v>
      </c>
      <c r="AE229">
        <v>41.898018972213698</v>
      </c>
      <c r="AF229">
        <v>43.876003162774602</v>
      </c>
      <c r="AG229">
        <v>46.759185873134498</v>
      </c>
      <c r="AH229">
        <v>50.464695590436399</v>
      </c>
      <c r="AI229">
        <v>55.245630374652798</v>
      </c>
      <c r="AJ229">
        <v>59.801620887221901</v>
      </c>
      <c r="AK229">
        <v>60.408811383698598</v>
      </c>
      <c r="AL229">
        <v>61.745218068320803</v>
      </c>
      <c r="AM229">
        <v>63.290343845368398</v>
      </c>
      <c r="AN229">
        <v>65.635206144523195</v>
      </c>
      <c r="AO229">
        <v>66.325918402675995</v>
      </c>
      <c r="AP229">
        <v>67.319866141056806</v>
      </c>
      <c r="AQ229">
        <v>67.903577988160094</v>
      </c>
      <c r="AR229">
        <v>68.585271147764502</v>
      </c>
      <c r="AS229">
        <v>69.663388625455397</v>
      </c>
      <c r="AT229">
        <v>71.467509775143199</v>
      </c>
      <c r="AU229">
        <v>72.627764715859598</v>
      </c>
      <c r="AV229">
        <v>73.969821424121903</v>
      </c>
      <c r="AW229">
        <v>74.276526401555998</v>
      </c>
      <c r="AX229">
        <v>74.8443353723831</v>
      </c>
      <c r="AY229">
        <v>76.151172160966397</v>
      </c>
      <c r="AZ229">
        <v>78.377930046153807</v>
      </c>
      <c r="BA229">
        <v>81.012677274770496</v>
      </c>
      <c r="BB229">
        <v>82.923685486045699</v>
      </c>
      <c r="BC229">
        <v>83.778014614022993</v>
      </c>
      <c r="BD229">
        <v>84.714066431133503</v>
      </c>
      <c r="BE229">
        <v>85.518441684279694</v>
      </c>
      <c r="BF229">
        <v>86.383586865587603</v>
      </c>
      <c r="BG229">
        <v>87.966744845855004</v>
      </c>
      <c r="BH229">
        <v>89.9490159001693</v>
      </c>
      <c r="BI229">
        <v>91.434991640966501</v>
      </c>
      <c r="BJ229">
        <v>93.470838668465305</v>
      </c>
      <c r="BK229">
        <v>95.916148170149498</v>
      </c>
      <c r="BL229">
        <v>98.237942466088199</v>
      </c>
      <c r="BM229">
        <v>100</v>
      </c>
      <c r="BN229">
        <v>102.740633329066</v>
      </c>
      <c r="BO229">
        <v>108.681032182511</v>
      </c>
      <c r="BP229">
        <v>115.24116515559901</v>
      </c>
      <c r="BQ229">
        <v>118.453776133766</v>
      </c>
    </row>
    <row r="230" spans="1:69" x14ac:dyDescent="0.35">
      <c r="A230" t="s">
        <v>696</v>
      </c>
      <c r="B230" t="s">
        <v>697</v>
      </c>
      <c r="C230" t="s">
        <v>44</v>
      </c>
      <c r="D230" t="s">
        <v>45</v>
      </c>
      <c r="O230">
        <v>1.31907243275006</v>
      </c>
      <c r="P230">
        <v>1.41305428807009</v>
      </c>
      <c r="Q230">
        <v>1.54909276930069</v>
      </c>
      <c r="R230">
        <v>1.9399393554728199</v>
      </c>
      <c r="S230">
        <v>2.13953865814526</v>
      </c>
      <c r="T230">
        <v>2.2296930807545299</v>
      </c>
      <c r="U230">
        <v>2.5322686390015701</v>
      </c>
      <c r="V230">
        <v>2.7967925911201501</v>
      </c>
      <c r="W230">
        <v>3.0921327279655899</v>
      </c>
      <c r="X230">
        <v>3.5122826127928901</v>
      </c>
      <c r="Y230">
        <v>3.8006247809388598</v>
      </c>
      <c r="Z230">
        <v>3.9340398051735899</v>
      </c>
      <c r="AA230">
        <v>4.53121467744766</v>
      </c>
      <c r="AB230">
        <v>4.7458547567792602</v>
      </c>
      <c r="AC230">
        <v>5.2709820018773996</v>
      </c>
      <c r="AD230">
        <v>5.5865753167393901</v>
      </c>
      <c r="AE230">
        <v>6.3640353672476504</v>
      </c>
      <c r="AF230">
        <v>6.4348745239874097</v>
      </c>
      <c r="AG230">
        <v>7.9877776640722598</v>
      </c>
      <c r="AH230">
        <v>8.2187632062959803</v>
      </c>
      <c r="AI230">
        <v>10.716026794281101</v>
      </c>
      <c r="AJ230">
        <v>11.6566528680912</v>
      </c>
      <c r="AK230">
        <v>12.960828391647199</v>
      </c>
      <c r="AL230">
        <v>15.2146852508771</v>
      </c>
      <c r="AM230">
        <v>16.883801123327</v>
      </c>
      <c r="AN230">
        <v>19.6948494775108</v>
      </c>
      <c r="AO230">
        <v>21.207879700968</v>
      </c>
      <c r="AP230">
        <v>23.6138799932552</v>
      </c>
      <c r="AQ230">
        <v>25.3625534262532</v>
      </c>
      <c r="AR230">
        <v>26.724537532182001</v>
      </c>
      <c r="AS230">
        <v>33.497321542656202</v>
      </c>
      <c r="AT230">
        <v>36.492859437704197</v>
      </c>
      <c r="AU230">
        <v>39.746171752811101</v>
      </c>
      <c r="AV230">
        <v>42.133126302884797</v>
      </c>
      <c r="AW230">
        <v>43.764220953743099</v>
      </c>
      <c r="AX230">
        <v>46.633763543207998</v>
      </c>
      <c r="AY230">
        <v>48.518309404811198</v>
      </c>
      <c r="AZ230">
        <v>50.951162003136098</v>
      </c>
      <c r="BA230">
        <v>56.263114153705899</v>
      </c>
      <c r="BB230">
        <v>61.759977822481801</v>
      </c>
      <c r="BC230">
        <v>63.734552609827901</v>
      </c>
      <c r="BD230">
        <v>67.1385801906479</v>
      </c>
      <c r="BE230">
        <v>73.012113898578207</v>
      </c>
      <c r="BF230">
        <v>75.534813078285097</v>
      </c>
      <c r="BG230">
        <v>80.351799189597898</v>
      </c>
      <c r="BH230">
        <v>84.350373321195903</v>
      </c>
      <c r="BI230">
        <v>88.591364499476796</v>
      </c>
      <c r="BJ230">
        <v>94.837771346221103</v>
      </c>
      <c r="BK230">
        <v>97.7718903814404</v>
      </c>
      <c r="BL230">
        <v>100</v>
      </c>
      <c r="BM230">
        <v>104.712063429474</v>
      </c>
      <c r="BN230">
        <v>105.532892586828</v>
      </c>
      <c r="BO230">
        <v>114.43525462101501</v>
      </c>
      <c r="BP230">
        <v>121.159126857597</v>
      </c>
      <c r="BQ230">
        <v>124.49467849331199</v>
      </c>
    </row>
    <row r="231" spans="1:69" x14ac:dyDescent="0.35">
      <c r="A231" t="s">
        <v>698</v>
      </c>
      <c r="B231" t="s">
        <v>699</v>
      </c>
      <c r="C231" t="s">
        <v>44</v>
      </c>
      <c r="D231" t="s">
        <v>45</v>
      </c>
      <c r="BB231">
        <v>66.570635711726993</v>
      </c>
      <c r="BC231">
        <v>67.322057773807202</v>
      </c>
      <c r="BD231">
        <v>67.520668533599405</v>
      </c>
      <c r="BE231">
        <v>70.135809189265501</v>
      </c>
      <c r="BF231">
        <v>71.832167103511694</v>
      </c>
      <c r="BG231">
        <v>94.143602479329004</v>
      </c>
      <c r="BH231">
        <v>97.9166758294011</v>
      </c>
      <c r="BI231">
        <v>97.602515450752705</v>
      </c>
      <c r="BJ231">
        <v>100.09705768955</v>
      </c>
      <c r="BK231">
        <v>100</v>
      </c>
      <c r="BL231">
        <v>100.759240923004</v>
      </c>
      <c r="BM231">
        <v>102.08289659256199</v>
      </c>
      <c r="BN231">
        <v>106.82331870178599</v>
      </c>
      <c r="BO231">
        <v>110.520298697648</v>
      </c>
      <c r="BP231">
        <v>112.75625849788899</v>
      </c>
      <c r="BQ231">
        <v>116.13349909057899</v>
      </c>
    </row>
    <row r="232" spans="1:69" x14ac:dyDescent="0.35">
      <c r="A232" t="s">
        <v>700</v>
      </c>
      <c r="B232" t="s">
        <v>701</v>
      </c>
      <c r="C232" t="s">
        <v>44</v>
      </c>
      <c r="D232" t="s">
        <v>45</v>
      </c>
      <c r="E232">
        <v>3.2176097323568098</v>
      </c>
      <c r="F232">
        <v>3.2644871812799301</v>
      </c>
      <c r="G232">
        <v>3.28404213211993</v>
      </c>
      <c r="H232">
        <v>3.2839612478327398</v>
      </c>
      <c r="I232">
        <v>3.42778510709367</v>
      </c>
      <c r="J232">
        <v>3.5117939582557902</v>
      </c>
      <c r="K232">
        <v>3.2493131513261999</v>
      </c>
      <c r="L232">
        <v>3.31557464209338</v>
      </c>
      <c r="M232">
        <v>3.42824019618272</v>
      </c>
      <c r="N232">
        <v>3.5088595065072798</v>
      </c>
      <c r="O232">
        <v>3.6108051942018098</v>
      </c>
      <c r="P232">
        <v>3.66765480652901</v>
      </c>
      <c r="Q232">
        <v>4.6840066232678197</v>
      </c>
      <c r="R232">
        <v>5.2717592400177899</v>
      </c>
      <c r="S232">
        <v>6.37536867542231</v>
      </c>
      <c r="T232">
        <v>7.2365047955523503</v>
      </c>
      <c r="U232">
        <v>7.8974994806648002</v>
      </c>
      <c r="V232">
        <v>11.3570186896377</v>
      </c>
      <c r="W232">
        <v>11.3053170584437</v>
      </c>
      <c r="X232">
        <v>13.228347913876201</v>
      </c>
      <c r="Y232">
        <v>17.333887586345</v>
      </c>
      <c r="Z232">
        <v>18.6073479478538</v>
      </c>
      <c r="AA232">
        <v>18.9285339087883</v>
      </c>
      <c r="AB232">
        <v>19.531787166355201</v>
      </c>
      <c r="AC232">
        <v>20.143765935128101</v>
      </c>
      <c r="AD232">
        <v>20.6029251987447</v>
      </c>
      <c r="AE232">
        <v>21.786908905556199</v>
      </c>
      <c r="AF232">
        <v>22.587321456935499</v>
      </c>
      <c r="AG232">
        <v>23.474721424186999</v>
      </c>
      <c r="AH232">
        <v>23.973739050595398</v>
      </c>
      <c r="AI232">
        <v>25.500908778065899</v>
      </c>
      <c r="AJ232">
        <v>24.979885255428002</v>
      </c>
      <c r="AK232">
        <v>26.146010062787202</v>
      </c>
      <c r="AL232">
        <v>26.9377930028588</v>
      </c>
      <c r="AM232">
        <v>27.6532698342434</v>
      </c>
      <c r="AN232">
        <v>27.080036801856298</v>
      </c>
      <c r="AO232">
        <v>25.433498218458599</v>
      </c>
      <c r="AP232">
        <v>25.655953736989801</v>
      </c>
      <c r="AQ232">
        <v>28.327196132022099</v>
      </c>
      <c r="AR232">
        <v>28.909783089721099</v>
      </c>
      <c r="AS232">
        <v>29.2717177173461</v>
      </c>
      <c r="AT232">
        <v>31.073907589179701</v>
      </c>
      <c r="AU232">
        <v>32.196658009452698</v>
      </c>
      <c r="AV232">
        <v>34.111340068958299</v>
      </c>
      <c r="AW232">
        <v>42.528013034945602</v>
      </c>
      <c r="AX232">
        <v>42.723065687343798</v>
      </c>
      <c r="AY232">
        <v>43.3392794531796</v>
      </c>
      <c r="AZ232">
        <v>48.141009711310801</v>
      </c>
      <c r="BA232">
        <v>63.510660609367498</v>
      </c>
      <c r="BB232">
        <v>81.409211852537098</v>
      </c>
      <c r="BC232">
        <v>79.683572284632007</v>
      </c>
      <c r="BD232">
        <v>80.531709391930704</v>
      </c>
      <c r="BE232">
        <v>88.937032511820703</v>
      </c>
      <c r="BF232">
        <v>93.953287051061494</v>
      </c>
      <c r="BG232">
        <v>100</v>
      </c>
      <c r="BH232">
        <v>98.996813581286403</v>
      </c>
      <c r="BI232">
        <v>96.725263911645698</v>
      </c>
      <c r="BJ232">
        <v>98.981371491488105</v>
      </c>
      <c r="BK232">
        <v>102.393637441864</v>
      </c>
      <c r="BL232">
        <v>102.52362640891801</v>
      </c>
      <c r="BM232">
        <v>107.88605147138099</v>
      </c>
      <c r="BN232">
        <v>110.85298255161101</v>
      </c>
      <c r="BO232">
        <v>112.593259595996</v>
      </c>
      <c r="BP232">
        <v>117.197591057681</v>
      </c>
      <c r="BQ232">
        <v>116.324726828301</v>
      </c>
    </row>
    <row r="233" spans="1:69" x14ac:dyDescent="0.35">
      <c r="A233" t="s">
        <v>702</v>
      </c>
      <c r="B233" t="s">
        <v>703</v>
      </c>
      <c r="C233" t="s">
        <v>44</v>
      </c>
      <c r="D233" t="s">
        <v>45</v>
      </c>
      <c r="E233">
        <v>2.9171370676238602</v>
      </c>
      <c r="F233">
        <v>2.90064264611765</v>
      </c>
      <c r="G233">
        <v>2.8209402139119399</v>
      </c>
      <c r="H233">
        <v>3.4556853907701299</v>
      </c>
      <c r="I233">
        <v>3.52878788956086</v>
      </c>
      <c r="J233">
        <v>3.42461619762497</v>
      </c>
      <c r="K233">
        <v>3.6845758334428802</v>
      </c>
      <c r="L233">
        <v>3.7191272601623</v>
      </c>
      <c r="M233">
        <v>3.8799272895535202</v>
      </c>
      <c r="N233">
        <v>3.75672769328032</v>
      </c>
      <c r="O233">
        <v>3.7903491023004099</v>
      </c>
      <c r="P233">
        <v>4.0993502839310398</v>
      </c>
      <c r="Q233">
        <v>3.7568853840548102</v>
      </c>
      <c r="R233">
        <v>4.4840663538142502</v>
      </c>
      <c r="S233">
        <v>5.7276604973973404</v>
      </c>
      <c r="T233">
        <v>6.3990679611650503</v>
      </c>
      <c r="U233">
        <v>6.8429836238891397</v>
      </c>
      <c r="V233">
        <v>7.6132203361169299</v>
      </c>
      <c r="W233">
        <v>8.3028493059383006</v>
      </c>
      <c r="X233">
        <v>9.9029624528977909</v>
      </c>
      <c r="Y233">
        <v>11.3767233172901</v>
      </c>
      <c r="Z233">
        <v>13.5453154505598</v>
      </c>
      <c r="AA233">
        <v>13.781000138234701</v>
      </c>
      <c r="AB233">
        <v>14.350159476673699</v>
      </c>
      <c r="AC233">
        <v>15.966922602535099</v>
      </c>
      <c r="AD233">
        <v>16.1293135860275</v>
      </c>
      <c r="AE233">
        <v>21.040741130645301</v>
      </c>
      <c r="AF233">
        <v>26.4446929225163</v>
      </c>
      <c r="AG233">
        <v>32.644234396576401</v>
      </c>
      <c r="AH233">
        <v>42.445300562436998</v>
      </c>
      <c r="AI233">
        <v>52.556860471493401</v>
      </c>
      <c r="AJ233">
        <v>56.680049991904497</v>
      </c>
      <c r="AK233">
        <v>59.843896689044598</v>
      </c>
      <c r="AL233">
        <v>62.766612661484601</v>
      </c>
      <c r="AM233">
        <v>71.610229446588903</v>
      </c>
      <c r="AN233">
        <v>75.4854548627453</v>
      </c>
      <c r="AO233">
        <v>83.163140630172407</v>
      </c>
      <c r="AP233">
        <v>85.456050083728897</v>
      </c>
      <c r="AQ233">
        <v>84.842721256083195</v>
      </c>
      <c r="AR233">
        <v>91.156883519262095</v>
      </c>
      <c r="AS233">
        <v>100</v>
      </c>
      <c r="AT233">
        <v>106.554118436008</v>
      </c>
      <c r="AU233">
        <v>106.974074136436</v>
      </c>
      <c r="AV233">
        <v>105.44366000856</v>
      </c>
      <c r="AW233">
        <v>116.332163789945</v>
      </c>
      <c r="AX233">
        <v>130.23437966029601</v>
      </c>
      <c r="AY233">
        <v>142.08115824186501</v>
      </c>
      <c r="AZ233">
        <v>157.38196963631799</v>
      </c>
      <c r="BA233">
        <v>182.484592058537</v>
      </c>
      <c r="BB233">
        <v>177.41111338678101</v>
      </c>
      <c r="BC233">
        <v>189.65117640564799</v>
      </c>
      <c r="BD233">
        <v>211.60155114100999</v>
      </c>
      <c r="BE233">
        <v>267.13903436338097</v>
      </c>
      <c r="BF233">
        <v>352.00962358867099</v>
      </c>
      <c r="BG233">
        <v>482.58612922032898</v>
      </c>
      <c r="BH233">
        <v>667.00423600014506</v>
      </c>
      <c r="BI233">
        <v>912.93564505412303</v>
      </c>
      <c r="BJ233">
        <v>1252.7388575175801</v>
      </c>
      <c r="BK233">
        <v>1417.94930994931</v>
      </c>
      <c r="BL233">
        <v>1699.1478572880301</v>
      </c>
      <c r="BM233">
        <v>2745.5920960605499</v>
      </c>
      <c r="BN233">
        <v>5992.9160619185004</v>
      </c>
      <c r="BO233">
        <v>12713.591086325399</v>
      </c>
      <c r="BP233">
        <v>28011.0208180548</v>
      </c>
    </row>
    <row r="234" spans="1:69" x14ac:dyDescent="0.35">
      <c r="A234" t="s">
        <v>704</v>
      </c>
      <c r="B234" t="s">
        <v>705</v>
      </c>
      <c r="C234" t="s">
        <v>44</v>
      </c>
      <c r="D234" t="s">
        <v>45</v>
      </c>
      <c r="AZ234">
        <v>128.87698129051901</v>
      </c>
      <c r="BA234">
        <v>132.75676607322299</v>
      </c>
      <c r="BB234">
        <v>134.50680112704899</v>
      </c>
      <c r="BC234">
        <v>130.09073172579701</v>
      </c>
      <c r="BD234">
        <v>131.94996406088501</v>
      </c>
      <c r="BE234">
        <v>135.26186069438899</v>
      </c>
      <c r="BF234">
        <v>138.812040813322</v>
      </c>
      <c r="BG234">
        <v>142.49557716888</v>
      </c>
      <c r="BH234">
        <v>143.27625015208699</v>
      </c>
      <c r="BI234">
        <v>146.40597392505401</v>
      </c>
      <c r="BJ234">
        <v>148.678008891319</v>
      </c>
      <c r="BK234">
        <v>100</v>
      </c>
      <c r="BL234">
        <v>99.422599570229096</v>
      </c>
      <c r="BM234">
        <v>100.568553266279</v>
      </c>
      <c r="BN234">
        <v>104.451037322315</v>
      </c>
      <c r="BO234">
        <v>106.189505141693</v>
      </c>
      <c r="BP234">
        <v>106.68515225873401</v>
      </c>
      <c r="BQ234">
        <v>107.56999317741</v>
      </c>
    </row>
    <row r="235" spans="1:69" x14ac:dyDescent="0.35">
      <c r="A235" t="s">
        <v>706</v>
      </c>
      <c r="B235" t="s">
        <v>707</v>
      </c>
      <c r="C235" t="s">
        <v>44</v>
      </c>
      <c r="D235" t="s">
        <v>45</v>
      </c>
      <c r="E235">
        <v>5.5902022290288604</v>
      </c>
      <c r="F235">
        <v>5.8732245471850204</v>
      </c>
      <c r="G235">
        <v>5.9633538741163497</v>
      </c>
      <c r="H235">
        <v>6.2998101746424799</v>
      </c>
      <c r="I235">
        <v>6.81836340503245</v>
      </c>
      <c r="J235">
        <v>7.2046715318185601</v>
      </c>
      <c r="K235">
        <v>7.6357180341820401</v>
      </c>
      <c r="L235">
        <v>7.8861152132116299</v>
      </c>
      <c r="M235">
        <v>8.0463188788138105</v>
      </c>
      <c r="N235">
        <v>8.2126636336416006</v>
      </c>
      <c r="O235">
        <v>8.5296356638122397</v>
      </c>
      <c r="P235">
        <v>9.29659907411388</v>
      </c>
      <c r="Q235">
        <v>9.8129027793134096</v>
      </c>
      <c r="R235">
        <v>10.4717012608477</v>
      </c>
      <c r="S235">
        <v>10.862891923774599</v>
      </c>
      <c r="T235">
        <v>11.755897735999101</v>
      </c>
      <c r="U235">
        <v>12.749215310431699</v>
      </c>
      <c r="V235">
        <v>13.8479451648641</v>
      </c>
      <c r="W235">
        <v>15.218860676841</v>
      </c>
      <c r="X235">
        <v>16.465248532187999</v>
      </c>
      <c r="Y235">
        <v>17.903472256592998</v>
      </c>
      <c r="Z235">
        <v>19.345553671252699</v>
      </c>
      <c r="AA235">
        <v>21.129365320835699</v>
      </c>
      <c r="AB235">
        <v>21.131927667522302</v>
      </c>
      <c r="AC235">
        <v>26.217612004046799</v>
      </c>
      <c r="AD235">
        <v>24.877054422753101</v>
      </c>
      <c r="AE235">
        <v>20.664666062893001</v>
      </c>
      <c r="AF235">
        <v>20.0172251694046</v>
      </c>
      <c r="AG235">
        <v>21.891223859811699</v>
      </c>
      <c r="AH235">
        <v>21.617012058428699</v>
      </c>
      <c r="AI235">
        <v>23.349038192060799</v>
      </c>
      <c r="AJ235">
        <v>24.066670639491999</v>
      </c>
      <c r="AK235">
        <v>20.9604928384529</v>
      </c>
      <c r="AL235">
        <v>20.6849454200972</v>
      </c>
      <c r="AM235">
        <v>29.692197409817499</v>
      </c>
      <c r="AN235">
        <v>32.314946995234699</v>
      </c>
      <c r="AO235">
        <v>36.017740639068798</v>
      </c>
      <c r="AP235">
        <v>37.3802144967826</v>
      </c>
      <c r="AQ235">
        <v>39.903157994329298</v>
      </c>
      <c r="AR235">
        <v>36.881345196060202</v>
      </c>
      <c r="AS235">
        <v>38.832296386638902</v>
      </c>
      <c r="AT235">
        <v>44.190241797604301</v>
      </c>
      <c r="AU235">
        <v>45.033311821256902</v>
      </c>
      <c r="AV235">
        <v>45.0688902505998</v>
      </c>
      <c r="AW235">
        <v>49.456011620222597</v>
      </c>
      <c r="AX235">
        <v>82.479136549799904</v>
      </c>
      <c r="AY235">
        <v>92.152399635305997</v>
      </c>
      <c r="AZ235">
        <v>90.533593093559404</v>
      </c>
      <c r="BA235">
        <v>100.795234681968</v>
      </c>
      <c r="BB235">
        <v>99.132296808825799</v>
      </c>
      <c r="BC235">
        <v>104.607462807753</v>
      </c>
      <c r="BD235">
        <v>113.095488636792</v>
      </c>
      <c r="BE235">
        <v>120.484626935343</v>
      </c>
      <c r="BF235">
        <v>113.200611936898</v>
      </c>
      <c r="BG235">
        <v>112.612283142341</v>
      </c>
      <c r="BH235">
        <v>104.731535049947</v>
      </c>
      <c r="BI235">
        <v>97.968953511758798</v>
      </c>
      <c r="BJ235">
        <v>100</v>
      </c>
      <c r="BK235">
        <v>103.868992243617</v>
      </c>
      <c r="BL235">
        <v>101.10471538741</v>
      </c>
      <c r="BM235">
        <v>99.914023752437799</v>
      </c>
      <c r="BN235">
        <v>108.439574757302</v>
      </c>
      <c r="BO235">
        <v>114.169122215071</v>
      </c>
      <c r="BP235">
        <v>114.28300010389501</v>
      </c>
      <c r="BQ235">
        <v>118.968999995537</v>
      </c>
    </row>
    <row r="236" spans="1:69" x14ac:dyDescent="0.35">
      <c r="A236" t="s">
        <v>708</v>
      </c>
      <c r="B236" t="s">
        <v>709</v>
      </c>
      <c r="C236" t="s">
        <v>44</v>
      </c>
      <c r="D236" t="s">
        <v>45</v>
      </c>
    </row>
    <row r="237" spans="1:69" x14ac:dyDescent="0.35">
      <c r="A237" t="s">
        <v>710</v>
      </c>
      <c r="B237" t="s">
        <v>711</v>
      </c>
      <c r="C237" t="s">
        <v>44</v>
      </c>
      <c r="D237" t="s">
        <v>45</v>
      </c>
    </row>
    <row r="238" spans="1:69" x14ac:dyDescent="0.35">
      <c r="A238" t="s">
        <v>712</v>
      </c>
      <c r="B238" t="s">
        <v>713</v>
      </c>
      <c r="C238" t="s">
        <v>44</v>
      </c>
      <c r="D238" t="s">
        <v>45</v>
      </c>
      <c r="E238">
        <v>9.3008458332619597</v>
      </c>
      <c r="F238">
        <v>8.6547318858752593</v>
      </c>
      <c r="G238">
        <v>8.7166544704495905</v>
      </c>
      <c r="H238">
        <v>8.9934009626924798</v>
      </c>
      <c r="I238">
        <v>9.1246901125182394</v>
      </c>
      <c r="J238">
        <v>8.9126257004874301</v>
      </c>
      <c r="K238">
        <v>9.4240106480275099</v>
      </c>
      <c r="L238">
        <v>9.5887507769818203</v>
      </c>
      <c r="M238">
        <v>9.5945946819996308</v>
      </c>
      <c r="N238">
        <v>10.0588349979831</v>
      </c>
      <c r="O238">
        <v>9.8957560945181609</v>
      </c>
      <c r="P238">
        <v>11.122160585758101</v>
      </c>
      <c r="Q238">
        <v>11.0807469218406</v>
      </c>
      <c r="R238">
        <v>11.4280589909998</v>
      </c>
      <c r="S238">
        <v>16.231509969291402</v>
      </c>
      <c r="T238">
        <v>15.539425124998701</v>
      </c>
      <c r="U238">
        <v>17.7475796265296</v>
      </c>
      <c r="V238">
        <v>21.413769149164299</v>
      </c>
      <c r="W238">
        <v>18.778979048299799</v>
      </c>
      <c r="X238">
        <v>20.196228360713899</v>
      </c>
      <c r="Y238">
        <v>22.309910400330502</v>
      </c>
      <c r="Z238">
        <v>25.1315389778485</v>
      </c>
      <c r="AA238">
        <v>26.912550300993999</v>
      </c>
      <c r="AB238">
        <v>30.750313268852999</v>
      </c>
      <c r="AC238">
        <v>31.328248586107001</v>
      </c>
      <c r="AD238">
        <v>32.393859334883203</v>
      </c>
      <c r="AE238">
        <v>34.206230956570899</v>
      </c>
      <c r="AF238">
        <v>34.773658172581698</v>
      </c>
      <c r="AG238">
        <v>35.672827237333699</v>
      </c>
      <c r="AH238">
        <v>36.026828159196903</v>
      </c>
      <c r="AI238">
        <v>37.098966549637801</v>
      </c>
      <c r="AJ238">
        <v>38.089914383833801</v>
      </c>
      <c r="AK238">
        <v>39.326097646031698</v>
      </c>
      <c r="AL238">
        <v>36.102626491922202</v>
      </c>
      <c r="AM238">
        <v>49.0426675641503</v>
      </c>
      <c r="AN238">
        <v>54.478660001529299</v>
      </c>
      <c r="AO238">
        <v>57.413930872283601</v>
      </c>
      <c r="AP238">
        <v>58.582898339044498</v>
      </c>
      <c r="AQ238">
        <v>64.181450625560203</v>
      </c>
      <c r="AR238">
        <v>64.8971554349217</v>
      </c>
      <c r="AS238">
        <v>71.418966999833401</v>
      </c>
      <c r="AT238">
        <v>72.585991111337094</v>
      </c>
      <c r="AU238">
        <v>76.235509905315496</v>
      </c>
      <c r="AV238">
        <v>74.029935040878797</v>
      </c>
      <c r="AW238">
        <v>72.617526073384596</v>
      </c>
      <c r="AX238">
        <v>76.884646471389104</v>
      </c>
      <c r="AY238">
        <v>76.493485658337505</v>
      </c>
      <c r="AZ238">
        <v>80.2904633088461</v>
      </c>
      <c r="BA238">
        <v>87.576179653887294</v>
      </c>
      <c r="BB238">
        <v>90.306130564996806</v>
      </c>
      <c r="BC238">
        <v>90.221842439736307</v>
      </c>
      <c r="BD238">
        <v>92.765733055488894</v>
      </c>
      <c r="BE238">
        <v>94.389497517056896</v>
      </c>
      <c r="BF238">
        <v>95.978333181489106</v>
      </c>
      <c r="BG238">
        <v>96.438909950565602</v>
      </c>
      <c r="BH238">
        <v>98.563180691232802</v>
      </c>
      <c r="BI238">
        <v>100</v>
      </c>
      <c r="BJ238">
        <v>99.115048466422394</v>
      </c>
      <c r="BK238">
        <v>99.565290688429201</v>
      </c>
      <c r="BL238">
        <v>99.577182312690894</v>
      </c>
      <c r="BM238">
        <v>101.50212238619299</v>
      </c>
      <c r="BN238">
        <v>104.005537707961</v>
      </c>
      <c r="BO238">
        <v>108.327813521577</v>
      </c>
      <c r="BP238">
        <v>111.138449380197</v>
      </c>
      <c r="BQ238">
        <v>114.184896774056</v>
      </c>
    </row>
    <row r="239" spans="1:69" x14ac:dyDescent="0.35">
      <c r="A239" t="s">
        <v>714</v>
      </c>
      <c r="B239" t="s">
        <v>715</v>
      </c>
      <c r="C239" t="s">
        <v>44</v>
      </c>
      <c r="D239" t="s">
        <v>45</v>
      </c>
      <c r="E239">
        <v>15.4923366939927</v>
      </c>
      <c r="F239">
        <v>16.065341295533798</v>
      </c>
      <c r="G239">
        <v>16.152174351261799</v>
      </c>
      <c r="H239">
        <v>15.9637209871437</v>
      </c>
      <c r="I239">
        <v>16.391194867288501</v>
      </c>
      <c r="J239">
        <v>17.098732705711299</v>
      </c>
      <c r="K239">
        <v>18.5085794251418</v>
      </c>
      <c r="L239">
        <v>18.199913211086699</v>
      </c>
      <c r="M239">
        <v>18.153870067465501</v>
      </c>
      <c r="N239">
        <v>18.7590057148496</v>
      </c>
      <c r="O239">
        <v>17.8219561225165</v>
      </c>
      <c r="P239">
        <v>17.6818179300037</v>
      </c>
      <c r="Q239">
        <v>18.8023033297947</v>
      </c>
      <c r="R239">
        <v>22.270509068505898</v>
      </c>
      <c r="S239">
        <v>26.799148576632099</v>
      </c>
      <c r="T239">
        <v>27.733909157615098</v>
      </c>
      <c r="U239">
        <v>28.981126672636702</v>
      </c>
      <c r="V239">
        <v>30.724254125146398</v>
      </c>
      <c r="W239">
        <v>33.703641185642098</v>
      </c>
      <c r="X239">
        <v>36.617515593208203</v>
      </c>
      <c r="Y239">
        <v>41.268849209747799</v>
      </c>
      <c r="Z239">
        <v>44.724051657159698</v>
      </c>
      <c r="AA239">
        <v>46.9861291809964</v>
      </c>
      <c r="AB239">
        <v>48.700726170309601</v>
      </c>
      <c r="AC239">
        <v>49.405847708063199</v>
      </c>
      <c r="AD239">
        <v>50.481513191670103</v>
      </c>
      <c r="AE239">
        <v>51.316051005461503</v>
      </c>
      <c r="AF239">
        <v>53.739817660961997</v>
      </c>
      <c r="AG239">
        <v>56.920353174784097</v>
      </c>
      <c r="AH239">
        <v>60.402024942740503</v>
      </c>
      <c r="AI239">
        <v>63.889143872489001</v>
      </c>
      <c r="AJ239">
        <v>67.560548718841005</v>
      </c>
      <c r="AK239">
        <v>70.594324169884501</v>
      </c>
      <c r="AL239">
        <v>75.176358036934602</v>
      </c>
      <c r="AM239">
        <v>78.689171490855699</v>
      </c>
      <c r="AN239">
        <v>83.206115755468403</v>
      </c>
      <c r="AO239">
        <v>86.616019636383299</v>
      </c>
      <c r="AP239">
        <v>90.445459696718501</v>
      </c>
      <c r="AQ239">
        <v>97.738719688137706</v>
      </c>
      <c r="AR239">
        <v>95.220038840849696</v>
      </c>
      <c r="AS239">
        <v>96.487465129105601</v>
      </c>
      <c r="AT239">
        <v>98.337643385272301</v>
      </c>
      <c r="AU239">
        <v>100</v>
      </c>
      <c r="AV239">
        <v>102.149549016092</v>
      </c>
      <c r="AW239">
        <v>105.79553142299601</v>
      </c>
      <c r="AX239">
        <v>111.182170344553</v>
      </c>
      <c r="AY239">
        <v>116.85714544052099</v>
      </c>
      <c r="AZ239">
        <v>119.74741732279701</v>
      </c>
      <c r="BA239">
        <v>125.894986704863</v>
      </c>
      <c r="BB239">
        <v>126.140195053238</v>
      </c>
      <c r="BC239">
        <v>131.287962823946</v>
      </c>
      <c r="BD239">
        <v>136.20220009277801</v>
      </c>
      <c r="BE239">
        <v>138.802496825726</v>
      </c>
      <c r="BF239">
        <v>141.271440536499</v>
      </c>
      <c r="BG239">
        <v>143.30781942286501</v>
      </c>
      <c r="BH239">
        <v>144.342664638679</v>
      </c>
      <c r="BI239">
        <v>148.147779225714</v>
      </c>
      <c r="BJ239">
        <v>150.96250553487599</v>
      </c>
      <c r="BK239">
        <v>153.119135002088</v>
      </c>
      <c r="BL239">
        <v>154.67241134726399</v>
      </c>
      <c r="BM239">
        <v>152.66356464798301</v>
      </c>
      <c r="BN239">
        <v>155.37287260960099</v>
      </c>
      <c r="BO239">
        <v>162.61255292769101</v>
      </c>
      <c r="BP239">
        <v>164.68573564932899</v>
      </c>
      <c r="BQ239">
        <v>166.21305211807899</v>
      </c>
    </row>
    <row r="240" spans="1:69" x14ac:dyDescent="0.35">
      <c r="A240" t="s">
        <v>716</v>
      </c>
      <c r="B240" t="s">
        <v>717</v>
      </c>
      <c r="C240" t="s">
        <v>44</v>
      </c>
      <c r="D240" t="s">
        <v>45</v>
      </c>
      <c r="AD240">
        <v>1.37748760243853E-3</v>
      </c>
      <c r="AE240">
        <v>1.3219886052607799E-3</v>
      </c>
      <c r="AF240">
        <v>1.39896794524439E-3</v>
      </c>
      <c r="AG240">
        <v>1.3629526991425899E-3</v>
      </c>
      <c r="AH240">
        <v>1.46194094186583E-3</v>
      </c>
      <c r="AI240">
        <v>1.5538957552086799E-3</v>
      </c>
      <c r="AJ240">
        <v>3.1020966548155299E-3</v>
      </c>
      <c r="AK240">
        <v>2.0908581605773899E-2</v>
      </c>
      <c r="AL240">
        <v>0.27331928892917301</v>
      </c>
      <c r="AM240">
        <v>0.99218039057623097</v>
      </c>
      <c r="AN240">
        <v>3.9144568912583502</v>
      </c>
      <c r="AO240">
        <v>20.762777591065401</v>
      </c>
      <c r="AP240">
        <v>34.310739162040598</v>
      </c>
      <c r="AQ240">
        <v>64.461763762630596</v>
      </c>
      <c r="AR240">
        <v>81.544868442057094</v>
      </c>
      <c r="AS240">
        <v>100</v>
      </c>
      <c r="AT240">
        <v>130.94770631593099</v>
      </c>
      <c r="AU240">
        <v>155.59167522536899</v>
      </c>
      <c r="AV240">
        <v>197.73596596453001</v>
      </c>
      <c r="AW240">
        <v>232.204466136055</v>
      </c>
      <c r="AX240">
        <v>254.29715292413701</v>
      </c>
      <c r="AY240">
        <v>307.85833530268297</v>
      </c>
      <c r="AZ240">
        <v>391.71279819788401</v>
      </c>
      <c r="BA240">
        <v>502.032783390021</v>
      </c>
      <c r="BB240">
        <v>562.91029027080299</v>
      </c>
      <c r="BC240">
        <v>633.05830029031097</v>
      </c>
      <c r="BD240">
        <v>717.40923918205203</v>
      </c>
      <c r="BE240">
        <v>802.55506657007504</v>
      </c>
      <c r="BF240">
        <v>831.71196798439405</v>
      </c>
      <c r="BG240">
        <v>871.35686097496705</v>
      </c>
      <c r="BH240">
        <v>931.186409717782</v>
      </c>
      <c r="BI240">
        <v>936.22775755712701</v>
      </c>
      <c r="BJ240">
        <v>1028.0292626878399</v>
      </c>
      <c r="BK240">
        <v>1053.6500912612701</v>
      </c>
      <c r="BL240">
        <v>1092.19981804079</v>
      </c>
      <c r="BM240">
        <v>1110.28621129111</v>
      </c>
      <c r="BN240">
        <v>1221.80901587115</v>
      </c>
      <c r="BO240">
        <v>1322.7582100377299</v>
      </c>
      <c r="BP240">
        <v>1372.2765417790299</v>
      </c>
      <c r="BQ240">
        <v>1462.5276520065499</v>
      </c>
    </row>
    <row r="241" spans="1:69" x14ac:dyDescent="0.35">
      <c r="A241" t="s">
        <v>718</v>
      </c>
      <c r="B241" t="s">
        <v>719</v>
      </c>
      <c r="C241" t="s">
        <v>44</v>
      </c>
      <c r="D241" t="s">
        <v>45</v>
      </c>
      <c r="AF241" s="17" t="s">
        <v>720</v>
      </c>
      <c r="AG241" s="17" t="s">
        <v>721</v>
      </c>
      <c r="AH241" s="17" t="s">
        <v>722</v>
      </c>
      <c r="AI241" s="17" t="s">
        <v>723</v>
      </c>
      <c r="AJ241" s="17" t="s">
        <v>724</v>
      </c>
      <c r="AK241">
        <v>1.1130756122698501E-3</v>
      </c>
      <c r="AL241">
        <v>1.3735243369253001E-2</v>
      </c>
      <c r="AM241">
        <v>0.14453694799907901</v>
      </c>
      <c r="AN241">
        <v>1.1645609041865199</v>
      </c>
      <c r="AO241">
        <v>12.973343745934301</v>
      </c>
      <c r="AP241">
        <v>20.9908759029619</v>
      </c>
      <c r="AQ241">
        <v>24.688797225836598</v>
      </c>
      <c r="AR241">
        <v>30.3685301771464</v>
      </c>
      <c r="AS241">
        <v>37.494368576276202</v>
      </c>
      <c r="AT241">
        <v>49.610622317407604</v>
      </c>
      <c r="AU241">
        <v>62.089231833231501</v>
      </c>
      <c r="AV241">
        <v>78.949146655811205</v>
      </c>
      <c r="AW241">
        <v>93.434549623257695</v>
      </c>
      <c r="AX241">
        <v>100</v>
      </c>
      <c r="AY241">
        <v>112.24995929305599</v>
      </c>
      <c r="AZ241">
        <v>122.654794893926</v>
      </c>
      <c r="BA241">
        <v>195.92924225524001</v>
      </c>
      <c r="BB241">
        <v>215.05392720514001</v>
      </c>
      <c r="BC241">
        <v>220.01326034366099</v>
      </c>
      <c r="BD241">
        <v>248.30136489396099</v>
      </c>
      <c r="BE241">
        <v>268.83609654848499</v>
      </c>
      <c r="BF241">
        <v>271.93428693947197</v>
      </c>
      <c r="BG241">
        <v>273.75401942973798</v>
      </c>
      <c r="BH241">
        <v>259.64665960321298</v>
      </c>
      <c r="BI241">
        <v>247.01328425825099</v>
      </c>
      <c r="BJ241">
        <v>243.20324592475799</v>
      </c>
      <c r="BK241">
        <v>246.14813551529701</v>
      </c>
      <c r="BL241">
        <v>256.93619850846397</v>
      </c>
      <c r="BM241">
        <v>245.76013726314301</v>
      </c>
      <c r="BN241">
        <v>252.572067620307</v>
      </c>
      <c r="BO241">
        <v>280.46077938787198</v>
      </c>
      <c r="BP241">
        <v>271.25125312503098</v>
      </c>
      <c r="BQ241">
        <v>281.04372821338802</v>
      </c>
    </row>
    <row r="242" spans="1:69" x14ac:dyDescent="0.35">
      <c r="A242" t="s">
        <v>725</v>
      </c>
      <c r="B242" t="s">
        <v>726</v>
      </c>
      <c r="C242" t="s">
        <v>44</v>
      </c>
      <c r="D242" t="s">
        <v>45</v>
      </c>
    </row>
    <row r="243" spans="1:69" x14ac:dyDescent="0.35">
      <c r="A243" t="s">
        <v>727</v>
      </c>
      <c r="B243" t="s">
        <v>728</v>
      </c>
      <c r="C243" t="s">
        <v>44</v>
      </c>
      <c r="D243" t="s">
        <v>45</v>
      </c>
      <c r="AI243">
        <v>26.630711071538801</v>
      </c>
      <c r="AJ243">
        <v>27.712484172723801</v>
      </c>
      <c r="AK243">
        <v>31.9124922932685</v>
      </c>
      <c r="AL243">
        <v>33.430401953475801</v>
      </c>
      <c r="AM243">
        <v>34.3908279807588</v>
      </c>
      <c r="AN243">
        <v>35.4438780326631</v>
      </c>
      <c r="AO243">
        <v>38.336130681865697</v>
      </c>
      <c r="AP243">
        <v>38.424700255762197</v>
      </c>
      <c r="AQ243">
        <v>39.914340901986499</v>
      </c>
      <c r="AR243">
        <v>42.782266584427298</v>
      </c>
      <c r="AS243">
        <v>44.065262227990999</v>
      </c>
      <c r="AT243">
        <v>49.279957838200403</v>
      </c>
      <c r="AU243">
        <v>51.937151748854802</v>
      </c>
      <c r="AV243">
        <v>55.469107504901203</v>
      </c>
      <c r="AW243">
        <v>49.653099026712702</v>
      </c>
      <c r="AX243">
        <v>50.565463399522898</v>
      </c>
      <c r="AY243">
        <v>51.769224038434402</v>
      </c>
      <c r="AZ243">
        <v>56.157967867189598</v>
      </c>
      <c r="BA243">
        <v>60.233218994999099</v>
      </c>
      <c r="BB243">
        <v>61.296411129547501</v>
      </c>
      <c r="BC243">
        <v>68.016826409531504</v>
      </c>
      <c r="BD243">
        <v>75.883430323817507</v>
      </c>
      <c r="BE243">
        <v>80.558204066854699</v>
      </c>
      <c r="BF243">
        <v>93.965319217291096</v>
      </c>
      <c r="BG243">
        <v>93.281203672670401</v>
      </c>
      <c r="BH243">
        <v>99.999993711809097</v>
      </c>
      <c r="BI243">
        <v>100.141360776179</v>
      </c>
      <c r="BJ243">
        <v>99.928260505788003</v>
      </c>
      <c r="BK243">
        <v>98.106616367763394</v>
      </c>
      <c r="BL243">
        <v>103.842650690843</v>
      </c>
      <c r="BM243">
        <v>83.727068534837102</v>
      </c>
      <c r="BN243">
        <v>133.25642668926099</v>
      </c>
      <c r="BO243">
        <v>148.4459098538</v>
      </c>
      <c r="BP243">
        <v>117.52953967971099</v>
      </c>
      <c r="BQ243">
        <v>108.68358184115399</v>
      </c>
    </row>
    <row r="244" spans="1:69" x14ac:dyDescent="0.35">
      <c r="A244" t="s">
        <v>729</v>
      </c>
      <c r="B244" t="s">
        <v>730</v>
      </c>
      <c r="C244" t="s">
        <v>44</v>
      </c>
      <c r="D244" t="s">
        <v>45</v>
      </c>
    </row>
    <row r="245" spans="1:69" x14ac:dyDescent="0.35">
      <c r="A245" t="s">
        <v>731</v>
      </c>
      <c r="B245" t="s">
        <v>732</v>
      </c>
      <c r="C245" t="s">
        <v>44</v>
      </c>
      <c r="D245" t="s">
        <v>45</v>
      </c>
      <c r="Z245">
        <v>10.114888133545699</v>
      </c>
      <c r="AA245">
        <v>10.9104409072321</v>
      </c>
      <c r="AB245">
        <v>11.811322537031501</v>
      </c>
      <c r="AC245">
        <v>12.580757356503799</v>
      </c>
      <c r="AD245">
        <v>13.868543360351399</v>
      </c>
      <c r="AE245">
        <v>16.111165633940999</v>
      </c>
      <c r="AF245">
        <v>17.885334403069798</v>
      </c>
      <c r="AG245">
        <v>19.507388245341598</v>
      </c>
      <c r="AH245">
        <v>20.834885696979999</v>
      </c>
      <c r="AI245">
        <v>23.386689865061498</v>
      </c>
      <c r="AJ245">
        <v>25.599373949457501</v>
      </c>
      <c r="AK245">
        <v>27.505889107359799</v>
      </c>
      <c r="AL245">
        <v>27.523979191659201</v>
      </c>
      <c r="AM245">
        <v>35.402997033505699</v>
      </c>
      <c r="AN245">
        <v>34.191287278685003</v>
      </c>
      <c r="AO245">
        <v>35.208403411952602</v>
      </c>
      <c r="AP245">
        <v>35.166860296366103</v>
      </c>
      <c r="AQ245">
        <v>36.161108596102501</v>
      </c>
      <c r="AR245">
        <v>39.005584420677401</v>
      </c>
      <c r="AS245">
        <v>40.0352266211382</v>
      </c>
      <c r="AT245">
        <v>41.644929735170699</v>
      </c>
      <c r="AU245">
        <v>44.817987390520898</v>
      </c>
      <c r="AV245">
        <v>49.9270939026935</v>
      </c>
      <c r="AW245">
        <v>54.1254511900406</v>
      </c>
      <c r="AX245">
        <v>58.5920058855097</v>
      </c>
      <c r="AY245">
        <v>69.281345641536902</v>
      </c>
      <c r="AZ245">
        <v>72.334395659707099</v>
      </c>
      <c r="BA245">
        <v>75.540580893405902</v>
      </c>
      <c r="BB245">
        <v>79.248765514756101</v>
      </c>
      <c r="BC245">
        <v>85.368026704826505</v>
      </c>
      <c r="BD245">
        <v>85.773718439173706</v>
      </c>
      <c r="BE245">
        <v>89.448777301029097</v>
      </c>
      <c r="BF245">
        <v>87.399275320113105</v>
      </c>
      <c r="BG245">
        <v>87.435579331998696</v>
      </c>
      <c r="BH245">
        <v>91.983947207380197</v>
      </c>
      <c r="BI245">
        <v>94.719138677938901</v>
      </c>
      <c r="BJ245">
        <v>100</v>
      </c>
      <c r="BK245">
        <v>104.93734837445101</v>
      </c>
      <c r="BL245">
        <v>109.898786899264</v>
      </c>
      <c r="BM245">
        <v>110.380631588827</v>
      </c>
      <c r="BN245">
        <v>113.112068659888</v>
      </c>
      <c r="BO245">
        <v>115.462569826265</v>
      </c>
      <c r="BP245">
        <v>115.436612215238</v>
      </c>
    </row>
    <row r="246" spans="1:69" x14ac:dyDescent="0.35">
      <c r="A246" t="s">
        <v>733</v>
      </c>
      <c r="B246" t="s">
        <v>734</v>
      </c>
      <c r="C246" t="s">
        <v>44</v>
      </c>
      <c r="D246" t="s">
        <v>45</v>
      </c>
    </row>
    <row r="247" spans="1:69" x14ac:dyDescent="0.35">
      <c r="A247" t="s">
        <v>735</v>
      </c>
      <c r="B247" t="s">
        <v>736</v>
      </c>
      <c r="C247" t="s">
        <v>44</v>
      </c>
      <c r="D247" t="s">
        <v>45</v>
      </c>
    </row>
    <row r="248" spans="1:69" x14ac:dyDescent="0.35">
      <c r="A248" t="s">
        <v>737</v>
      </c>
      <c r="B248" t="s">
        <v>738</v>
      </c>
      <c r="C248" t="s">
        <v>44</v>
      </c>
      <c r="D248" t="s">
        <v>45</v>
      </c>
      <c r="E248">
        <v>3.6505293048670802</v>
      </c>
      <c r="F248">
        <v>3.49574241891828</v>
      </c>
      <c r="G248">
        <v>3.60227551696252</v>
      </c>
      <c r="H248">
        <v>3.7355968111390099</v>
      </c>
      <c r="I248">
        <v>3.64299981726138</v>
      </c>
      <c r="J248">
        <v>3.7432997950808602</v>
      </c>
      <c r="K248">
        <v>3.5346845051598401</v>
      </c>
      <c r="L248">
        <v>3.6976166221334901</v>
      </c>
      <c r="M248">
        <v>4.0275318560250302</v>
      </c>
      <c r="N248">
        <v>4.0253460490016897</v>
      </c>
      <c r="O248">
        <v>4.1007696273766401</v>
      </c>
      <c r="P248">
        <v>4.3728705564504002</v>
      </c>
      <c r="Q248">
        <v>4.8586930666607602</v>
      </c>
      <c r="R248">
        <v>5.8878957771724503</v>
      </c>
      <c r="S248">
        <v>9.2741228797363195</v>
      </c>
      <c r="T248">
        <v>11.5529099623053</v>
      </c>
      <c r="U248">
        <v>12.4766399367797</v>
      </c>
      <c r="V248">
        <v>14.141309947434101</v>
      </c>
      <c r="W248">
        <v>14.5888570391929</v>
      </c>
      <c r="X248">
        <v>18.193469389998398</v>
      </c>
      <c r="Y248">
        <v>22.330125980194499</v>
      </c>
      <c r="Z248">
        <v>23.942319642772802</v>
      </c>
      <c r="AA248">
        <v>26.854171820773001</v>
      </c>
      <c r="AB248">
        <v>28.552610316115398</v>
      </c>
      <c r="AC248">
        <v>30.268824103334801</v>
      </c>
      <c r="AD248">
        <v>30.643430482933699</v>
      </c>
      <c r="AE248">
        <v>30.2604889990324</v>
      </c>
      <c r="AF248">
        <v>31.728931149250201</v>
      </c>
      <c r="AG248">
        <v>33.048211026178002</v>
      </c>
      <c r="AH248">
        <v>35.422397914604701</v>
      </c>
      <c r="AI248">
        <v>40.908932890526799</v>
      </c>
      <c r="AJ248">
        <v>41.552181552158302</v>
      </c>
      <c r="AK248">
        <v>38.678907501365501</v>
      </c>
      <c r="AL248">
        <v>42.087209679477802</v>
      </c>
      <c r="AM248">
        <v>47.671257517118804</v>
      </c>
      <c r="AN248">
        <v>49.658809476185098</v>
      </c>
      <c r="AO248">
        <v>50.577270610911903</v>
      </c>
      <c r="AP248">
        <v>48.785030817447897</v>
      </c>
      <c r="AQ248">
        <v>47.879344584966297</v>
      </c>
      <c r="AR248">
        <v>49.939679833079801</v>
      </c>
      <c r="AS248">
        <v>55.953991915188602</v>
      </c>
      <c r="AT248">
        <v>57.517317148871498</v>
      </c>
      <c r="AU248">
        <v>54.530710372774998</v>
      </c>
      <c r="AV248">
        <v>60.244744356482201</v>
      </c>
      <c r="AW248">
        <v>65.597022817781806</v>
      </c>
      <c r="AX248">
        <v>74.335481484471202</v>
      </c>
      <c r="AY248">
        <v>75.620900040312804</v>
      </c>
      <c r="AZ248">
        <v>85.263963999593003</v>
      </c>
      <c r="BA248">
        <v>105.550410542348</v>
      </c>
      <c r="BB248">
        <v>76.384940593441002</v>
      </c>
      <c r="BC248">
        <v>86.111291828655396</v>
      </c>
      <c r="BD248">
        <v>99.656342499299996</v>
      </c>
      <c r="BE248">
        <v>100.00062092656999</v>
      </c>
      <c r="BF248">
        <v>102.00765699684</v>
      </c>
      <c r="BG248">
        <v>100.99093276535901</v>
      </c>
      <c r="BH248">
        <v>92.034653973012794</v>
      </c>
      <c r="BI248">
        <v>91.480220889121199</v>
      </c>
      <c r="BJ248">
        <v>98.6288317338323</v>
      </c>
      <c r="BK248">
        <v>99.6532392584825</v>
      </c>
      <c r="BL248">
        <v>97.698500269072099</v>
      </c>
      <c r="BM248">
        <v>95.393903254593496</v>
      </c>
      <c r="BN248">
        <v>111.006395196295</v>
      </c>
      <c r="BO248">
        <v>129.41500635757001</v>
      </c>
      <c r="BP248">
        <v>114.008909795644</v>
      </c>
      <c r="BQ248">
        <v>116.271972840307</v>
      </c>
    </row>
    <row r="249" spans="1:69" x14ac:dyDescent="0.35">
      <c r="A249" t="s">
        <v>739</v>
      </c>
      <c r="B249" t="s">
        <v>740</v>
      </c>
      <c r="C249" t="s">
        <v>44</v>
      </c>
      <c r="D249" t="s">
        <v>45</v>
      </c>
      <c r="F249">
        <v>3.0214427571406102</v>
      </c>
      <c r="G249">
        <v>3.2175209744866198</v>
      </c>
      <c r="H249">
        <v>4.2053136630116201</v>
      </c>
      <c r="I249">
        <v>4.6833471594767904</v>
      </c>
      <c r="J249">
        <v>5.4613477380158999</v>
      </c>
      <c r="K249">
        <v>5.5447917540688998</v>
      </c>
      <c r="L249">
        <v>5.7738719442491604</v>
      </c>
      <c r="M249">
        <v>5.85061293077539</v>
      </c>
      <c r="N249">
        <v>5.93139606800574</v>
      </c>
      <c r="O249">
        <v>6.3228259702042804</v>
      </c>
      <c r="P249">
        <v>6.6695258769699999</v>
      </c>
      <c r="Q249">
        <v>6.8620566522246103</v>
      </c>
      <c r="R249">
        <v>7.4495038273763798</v>
      </c>
      <c r="S249">
        <v>9.2667898808896805</v>
      </c>
      <c r="T249">
        <v>9.7296252932216092</v>
      </c>
      <c r="U249">
        <v>10.011546335552101</v>
      </c>
      <c r="V249">
        <v>10.977991848179199</v>
      </c>
      <c r="W249">
        <v>11.6877113355328</v>
      </c>
      <c r="X249">
        <v>12.901812229768</v>
      </c>
      <c r="Y249">
        <v>14.5530845282593</v>
      </c>
      <c r="Z249">
        <v>16.213700331385201</v>
      </c>
      <c r="AA249">
        <v>18.809134437683699</v>
      </c>
      <c r="AB249">
        <v>21.1980292600181</v>
      </c>
      <c r="AC249">
        <v>22.677906661276101</v>
      </c>
      <c r="AD249">
        <v>23.493658413537698</v>
      </c>
      <c r="AE249">
        <v>24.321261964706601</v>
      </c>
      <c r="AF249">
        <v>25.578844249154599</v>
      </c>
      <c r="AG249">
        <v>27.549488022642802</v>
      </c>
      <c r="AH249">
        <v>29.981910369874001</v>
      </c>
      <c r="AI249">
        <v>31.324051930083499</v>
      </c>
      <c r="AJ249">
        <v>33.528263470673501</v>
      </c>
      <c r="AK249">
        <v>35.436539628550001</v>
      </c>
      <c r="AL249">
        <v>37.098989381579997</v>
      </c>
      <c r="AM249">
        <v>38.778111034636702</v>
      </c>
      <c r="AN249">
        <v>40.853164768304303</v>
      </c>
      <c r="AO249">
        <v>42.6329718036991</v>
      </c>
      <c r="AP249">
        <v>48.655022544878598</v>
      </c>
      <c r="AQ249">
        <v>50.246857228829803</v>
      </c>
      <c r="AR249">
        <v>51.935864613411503</v>
      </c>
      <c r="AS249">
        <v>53.641219971056998</v>
      </c>
      <c r="AT249">
        <v>55.740510764657003</v>
      </c>
      <c r="AU249">
        <v>57.014071533525197</v>
      </c>
      <c r="AV249">
        <v>58.544760392321002</v>
      </c>
      <c r="AW249">
        <v>60.506952120037198</v>
      </c>
      <c r="AX249">
        <v>63.0336232555835</v>
      </c>
      <c r="AY249">
        <v>65.450222936379902</v>
      </c>
      <c r="AZ249">
        <v>66.842006587426596</v>
      </c>
      <c r="BA249">
        <v>71.080006541811201</v>
      </c>
      <c r="BB249">
        <v>73.228787104664804</v>
      </c>
      <c r="BC249">
        <v>80.159909781057394</v>
      </c>
      <c r="BD249">
        <v>83.824110687855494</v>
      </c>
      <c r="BE249">
        <v>87.731832117004899</v>
      </c>
      <c r="BF249">
        <v>91.680001604723401</v>
      </c>
      <c r="BG249">
        <v>95.956562402598195</v>
      </c>
      <c r="BH249">
        <v>100.00001848507399</v>
      </c>
      <c r="BI249">
        <v>104.93498299841001</v>
      </c>
      <c r="BJ249">
        <v>109.881498149862</v>
      </c>
      <c r="BK249">
        <v>118.589237313959</v>
      </c>
      <c r="BL249">
        <v>127.050831071421</v>
      </c>
      <c r="BM249">
        <v>135.69752081136701</v>
      </c>
      <c r="BN249">
        <v>142.61725956103501</v>
      </c>
      <c r="BO249">
        <v>147.307551780041</v>
      </c>
      <c r="BP249">
        <v>158.01917107633301</v>
      </c>
      <c r="BQ249">
        <v>173.119688014258</v>
      </c>
    </row>
    <row r="250" spans="1:69" x14ac:dyDescent="0.35">
      <c r="A250" t="s">
        <v>741</v>
      </c>
      <c r="B250" t="s">
        <v>742</v>
      </c>
      <c r="C250" t="s">
        <v>44</v>
      </c>
      <c r="D250" t="s">
        <v>45</v>
      </c>
      <c r="E250" s="17" t="s">
        <v>743</v>
      </c>
      <c r="F250" s="17" t="s">
        <v>744</v>
      </c>
      <c r="G250" s="17" t="s">
        <v>745</v>
      </c>
      <c r="H250" s="17" t="s">
        <v>746</v>
      </c>
      <c r="I250" s="17" t="s">
        <v>747</v>
      </c>
      <c r="J250" s="17" t="s">
        <v>748</v>
      </c>
      <c r="K250" s="17" t="s">
        <v>749</v>
      </c>
      <c r="L250" s="17" t="s">
        <v>750</v>
      </c>
      <c r="M250" s="17" t="s">
        <v>751</v>
      </c>
      <c r="N250" s="17" t="s">
        <v>752</v>
      </c>
      <c r="O250" s="17" t="s">
        <v>753</v>
      </c>
      <c r="P250">
        <v>1.1111102486960999E-4</v>
      </c>
      <c r="Q250">
        <v>1.2330621101403399E-4</v>
      </c>
      <c r="R250">
        <v>1.50347532762189E-4</v>
      </c>
      <c r="S250">
        <v>1.9393681169968001E-4</v>
      </c>
      <c r="T250">
        <v>2.3526327248555001E-4</v>
      </c>
      <c r="U250">
        <v>2.7199412142198001E-4</v>
      </c>
      <c r="V250">
        <v>3.3751484855645001E-4</v>
      </c>
      <c r="W250">
        <v>4.9797327787752196E-4</v>
      </c>
      <c r="X250">
        <v>8.8002269269387204E-4</v>
      </c>
      <c r="Y250">
        <v>1.69847217579741E-3</v>
      </c>
      <c r="Z250">
        <v>2.4467692596552701E-3</v>
      </c>
      <c r="AA250">
        <v>3.13741476674559E-3</v>
      </c>
      <c r="AB250">
        <v>3.9612448359199401E-3</v>
      </c>
      <c r="AC250">
        <v>5.8720238765842996E-3</v>
      </c>
      <c r="AD250">
        <v>8.9873954262521209E-3</v>
      </c>
      <c r="AE250">
        <v>1.22234766113485E-2</v>
      </c>
      <c r="AF250">
        <v>1.6332059565768001E-2</v>
      </c>
      <c r="AG250">
        <v>2.7604141849856101E-2</v>
      </c>
      <c r="AH250">
        <v>4.84189982537108E-2</v>
      </c>
      <c r="AI250">
        <v>7.6620352355865895E-2</v>
      </c>
      <c r="AJ250">
        <v>0.1219520995239</v>
      </c>
      <c r="AK250">
        <v>0.20146418338046601</v>
      </c>
      <c r="AL250">
        <v>0.33922424031807502</v>
      </c>
      <c r="AM250">
        <v>0.69455870527581198</v>
      </c>
      <c r="AN250">
        <v>1.29193157849924</v>
      </c>
      <c r="AO250">
        <v>2.2896065188530801</v>
      </c>
      <c r="AP250">
        <v>4.1546023624547903</v>
      </c>
      <c r="AQ250">
        <v>10.12225913732</v>
      </c>
      <c r="AR250">
        <v>15.6166171764855</v>
      </c>
      <c r="AS250">
        <v>23.3251006377014</v>
      </c>
      <c r="AT250">
        <v>35.682683133972503</v>
      </c>
      <c r="AU250">
        <v>49.090387389510198</v>
      </c>
      <c r="AV250">
        <v>60.5231856474295</v>
      </c>
      <c r="AW250">
        <v>68.044711246963203</v>
      </c>
      <c r="AX250">
        <v>72.865962192698504</v>
      </c>
      <c r="AY250">
        <v>79.698025176655605</v>
      </c>
      <c r="AZ250">
        <v>84.639110029805593</v>
      </c>
      <c r="BA250">
        <v>94.834867224529702</v>
      </c>
      <c r="BB250">
        <v>100</v>
      </c>
      <c r="BC250">
        <v>107.00928360259699</v>
      </c>
      <c r="BD250">
        <v>115.78495132648899</v>
      </c>
      <c r="BE250">
        <v>124.37928997851</v>
      </c>
      <c r="BF250">
        <v>132.190445829612</v>
      </c>
      <c r="BG250">
        <v>141.95868346145301</v>
      </c>
      <c r="BH250">
        <v>153.09522425407201</v>
      </c>
      <c r="BI250">
        <v>165.54259790073499</v>
      </c>
      <c r="BJ250">
        <v>183.72318404289899</v>
      </c>
      <c r="BK250">
        <v>214.060064204913</v>
      </c>
      <c r="BL250">
        <v>243.74539352251099</v>
      </c>
      <c r="BM250">
        <v>279.79373237886</v>
      </c>
      <c r="BN250">
        <v>360.85837179435299</v>
      </c>
      <c r="BO250">
        <v>707.41303464840701</v>
      </c>
      <c r="BP250">
        <v>1190.1087789362</v>
      </c>
      <c r="BQ250">
        <v>1886.1428650487101</v>
      </c>
    </row>
    <row r="251" spans="1:69" x14ac:dyDescent="0.35">
      <c r="A251" t="s">
        <v>754</v>
      </c>
      <c r="B251" t="s">
        <v>755</v>
      </c>
      <c r="C251" t="s">
        <v>44</v>
      </c>
      <c r="D251" t="s">
        <v>45</v>
      </c>
      <c r="O251">
        <v>11.629472860684199</v>
      </c>
      <c r="P251">
        <v>12.415375511160301</v>
      </c>
      <c r="Q251">
        <v>13.2625223910182</v>
      </c>
      <c r="R251">
        <v>14.1728982883843</v>
      </c>
      <c r="S251">
        <v>15.140133616621901</v>
      </c>
      <c r="T251">
        <v>16.1576055441361</v>
      </c>
      <c r="U251">
        <v>17.232020882189399</v>
      </c>
      <c r="V251">
        <v>18.4200430353272</v>
      </c>
      <c r="W251">
        <v>19.755169130134</v>
      </c>
      <c r="X251">
        <v>21.076431254499798</v>
      </c>
      <c r="Y251">
        <v>22.373738899529599</v>
      </c>
      <c r="Z251">
        <v>23.747639950413301</v>
      </c>
      <c r="AA251">
        <v>25.674307235785498</v>
      </c>
      <c r="AB251">
        <v>28.003278169132798</v>
      </c>
      <c r="AC251">
        <v>29.066050374406998</v>
      </c>
      <c r="AD251">
        <v>30.129925720835899</v>
      </c>
      <c r="AE251">
        <v>31.9191255583181</v>
      </c>
      <c r="AF251">
        <v>32.986047189787001</v>
      </c>
      <c r="AG251">
        <v>35.114869421918499</v>
      </c>
      <c r="AH251">
        <v>38.588667128458802</v>
      </c>
      <c r="AI251">
        <v>39.37951052132</v>
      </c>
      <c r="AJ251">
        <v>40.420339193831701</v>
      </c>
      <c r="AK251">
        <v>43.388835957231201</v>
      </c>
      <c r="AL251">
        <v>44.493704351463897</v>
      </c>
      <c r="AM251">
        <v>42.418111601097998</v>
      </c>
      <c r="AN251">
        <v>44.602820260395703</v>
      </c>
      <c r="AO251">
        <v>50.263927716243799</v>
      </c>
      <c r="AP251">
        <v>49.607806342653397</v>
      </c>
      <c r="AQ251">
        <v>50.9673810617982</v>
      </c>
      <c r="AR251">
        <v>54.087325165756504</v>
      </c>
      <c r="AS251">
        <v>61.904761904761898</v>
      </c>
      <c r="AT251">
        <v>64.285714285714306</v>
      </c>
      <c r="AU251">
        <v>67.391304347826093</v>
      </c>
      <c r="AV251">
        <v>68.181818181818201</v>
      </c>
      <c r="AW251">
        <v>72.093023255813904</v>
      </c>
      <c r="AX251">
        <v>73.170731707317103</v>
      </c>
      <c r="AY251">
        <v>76.190476190476204</v>
      </c>
      <c r="AZ251">
        <v>75.5555555555556</v>
      </c>
      <c r="BA251">
        <v>79.1666666666667</v>
      </c>
      <c r="BB251">
        <v>80</v>
      </c>
      <c r="BC251">
        <v>79.545454545454504</v>
      </c>
      <c r="BD251">
        <v>80.851063829787194</v>
      </c>
      <c r="BE251">
        <v>82.608695652173907</v>
      </c>
      <c r="BF251">
        <v>83.3333333333333</v>
      </c>
      <c r="BG251">
        <v>89.5833333333333</v>
      </c>
      <c r="BH251">
        <v>92.452830188679201</v>
      </c>
      <c r="BI251">
        <v>100</v>
      </c>
      <c r="BJ251">
        <v>102.969962228369</v>
      </c>
      <c r="BK251">
        <v>110.482232193512</v>
      </c>
      <c r="BL251">
        <v>117.595900125214</v>
      </c>
      <c r="BM251">
        <v>118.64347408980601</v>
      </c>
      <c r="BN251">
        <v>124.201642901426</v>
      </c>
      <c r="BO251">
        <v>131.09179919023401</v>
      </c>
      <c r="BP251">
        <v>138.962680207613</v>
      </c>
    </row>
    <row r="252" spans="1:69" x14ac:dyDescent="0.35">
      <c r="A252" t="s">
        <v>756</v>
      </c>
      <c r="B252" t="s">
        <v>757</v>
      </c>
      <c r="C252" t="s">
        <v>44</v>
      </c>
      <c r="D252" t="s">
        <v>45</v>
      </c>
      <c r="E252">
        <v>0.11841774703472099</v>
      </c>
      <c r="F252">
        <v>0.124787636661707</v>
      </c>
      <c r="G252">
        <v>0.125529117010684</v>
      </c>
      <c r="H252">
        <v>0.13165482711611301</v>
      </c>
      <c r="I252">
        <v>0.13532838004009201</v>
      </c>
      <c r="J252">
        <v>0.132034094404749</v>
      </c>
      <c r="K252">
        <v>0.135637466884826</v>
      </c>
      <c r="L252">
        <v>0.13403221046459499</v>
      </c>
      <c r="M252">
        <v>0.13522487854276899</v>
      </c>
      <c r="N252">
        <v>0.13755622845400201</v>
      </c>
      <c r="O252">
        <v>0.14239888962542099</v>
      </c>
      <c r="P252">
        <v>0.146628902341012</v>
      </c>
      <c r="Q252">
        <v>0.15583065417421499</v>
      </c>
      <c r="R252">
        <v>0.17210799938666499</v>
      </c>
      <c r="S252">
        <v>0.20573336753975599</v>
      </c>
      <c r="T252">
        <v>0.23515998435006299</v>
      </c>
      <c r="U252">
        <v>0.29238880266767497</v>
      </c>
      <c r="V252">
        <v>0.345488999190951</v>
      </c>
      <c r="W252">
        <v>0.37713548124309498</v>
      </c>
      <c r="X252">
        <v>0.41499072600023001</v>
      </c>
      <c r="Y252">
        <v>0.468891048432794</v>
      </c>
      <c r="Z252">
        <v>0.55204602207881204</v>
      </c>
      <c r="AA252">
        <v>0.65704138450566296</v>
      </c>
      <c r="AB252">
        <v>0.79877507643642898</v>
      </c>
      <c r="AC252">
        <v>0.96207286657518698</v>
      </c>
      <c r="AD252">
        <v>1.2894221442590199</v>
      </c>
      <c r="AE252">
        <v>1.6177108192718199</v>
      </c>
      <c r="AF252">
        <v>2.1895322734086502</v>
      </c>
      <c r="AG252">
        <v>2.9859590916846002</v>
      </c>
      <c r="AH252">
        <v>3.6010888789152098</v>
      </c>
      <c r="AI252">
        <v>4.4095040079848102</v>
      </c>
      <c r="AJ252">
        <v>5.6491304238806501</v>
      </c>
      <c r="AK252">
        <v>7.0826244481585201</v>
      </c>
      <c r="AL252">
        <v>8.81517507248698</v>
      </c>
      <c r="AM252">
        <v>11.5628611117925</v>
      </c>
      <c r="AN252">
        <v>14.668871239042399</v>
      </c>
      <c r="AO252">
        <v>17.5019665458247</v>
      </c>
      <c r="AP252">
        <v>21.105137028948601</v>
      </c>
      <c r="AQ252">
        <v>24.106733598171601</v>
      </c>
      <c r="AR252">
        <v>26.8886506554052</v>
      </c>
      <c r="AS252">
        <v>29.0938169263036</v>
      </c>
      <c r="AT252">
        <v>30.494966193022702</v>
      </c>
      <c r="AU252">
        <v>32.700676453417202</v>
      </c>
      <c r="AV252">
        <v>35.453642626282402</v>
      </c>
      <c r="AW252">
        <v>37.894846843546397</v>
      </c>
      <c r="AX252">
        <v>40.330046447587499</v>
      </c>
      <c r="AY252">
        <v>42.552270436341502</v>
      </c>
      <c r="AZ252">
        <v>46.4242672761766</v>
      </c>
      <c r="BA252">
        <v>54.028912587196302</v>
      </c>
      <c r="BB252">
        <v>58.914024490929599</v>
      </c>
      <c r="BC252">
        <v>64.468860693379597</v>
      </c>
      <c r="BD252">
        <v>72.333044945646805</v>
      </c>
      <c r="BE252">
        <v>79.916364702842799</v>
      </c>
      <c r="BF252">
        <v>87.641227223850294</v>
      </c>
      <c r="BG252">
        <v>92.944262818705297</v>
      </c>
      <c r="BH252">
        <v>100.000000148067</v>
      </c>
      <c r="BI252">
        <v>107.47203382672799</v>
      </c>
      <c r="BJ252">
        <v>110.30727927275299</v>
      </c>
      <c r="BK252">
        <v>113.66212321107</v>
      </c>
      <c r="BL252">
        <v>116.254084418822</v>
      </c>
      <c r="BM252">
        <v>123.721100525439</v>
      </c>
      <c r="BN252">
        <v>127.02977796728899</v>
      </c>
      <c r="BO252">
        <v>130.539121456213</v>
      </c>
      <c r="BP252">
        <v>134.126613118314</v>
      </c>
      <c r="BQ252">
        <v>138.23520013692701</v>
      </c>
    </row>
    <row r="253" spans="1:69" x14ac:dyDescent="0.35">
      <c r="A253" t="s">
        <v>758</v>
      </c>
      <c r="B253" t="s">
        <v>759</v>
      </c>
      <c r="C253" t="s">
        <v>44</v>
      </c>
      <c r="D253" t="s">
        <v>45</v>
      </c>
      <c r="AA253">
        <v>2.8183752045278999E-2</v>
      </c>
      <c r="AB253">
        <v>4.1132633918787603E-2</v>
      </c>
      <c r="AC253">
        <v>5.15296514859604E-2</v>
      </c>
      <c r="AD253">
        <v>0.113538345440252</v>
      </c>
      <c r="AE253">
        <v>0.269404779689772</v>
      </c>
      <c r="AF253">
        <v>0.75699513393527396</v>
      </c>
      <c r="AG253">
        <v>2.1950975065339802</v>
      </c>
      <c r="AH253">
        <v>4.7292658210529197</v>
      </c>
      <c r="AI253">
        <v>6.82811823328037</v>
      </c>
      <c r="AJ253">
        <v>8.6047493066203806</v>
      </c>
      <c r="AK253">
        <v>12.4827402272113</v>
      </c>
      <c r="AL253">
        <v>16.244647603041301</v>
      </c>
      <c r="AM253">
        <v>17.357161896448599</v>
      </c>
      <c r="AN253">
        <v>18.9846453571061</v>
      </c>
      <c r="AO253">
        <v>19.8527147125961</v>
      </c>
      <c r="AP253">
        <v>20.4672095412994</v>
      </c>
      <c r="AQ253">
        <v>22.265398572285299</v>
      </c>
      <c r="AR253">
        <v>22.240209604291099</v>
      </c>
      <c r="AS253">
        <v>24.7127217349062</v>
      </c>
      <c r="AT253">
        <v>25.8333141243771</v>
      </c>
      <c r="AU253">
        <v>25.014512679381301</v>
      </c>
      <c r="AV253">
        <v>26.967330864898098</v>
      </c>
      <c r="AW253">
        <v>31.170877042665101</v>
      </c>
      <c r="AX253">
        <v>30.628134316271201</v>
      </c>
      <c r="AY253">
        <v>31.364930906989098</v>
      </c>
      <c r="AZ253">
        <v>33.661235069710301</v>
      </c>
      <c r="BA253">
        <v>35.803529158949203</v>
      </c>
      <c r="BB253">
        <v>66.363013945851094</v>
      </c>
      <c r="BC253">
        <v>70.104302943479297</v>
      </c>
      <c r="BD253">
        <v>76.688257561024997</v>
      </c>
      <c r="BE253">
        <v>79.631135400141105</v>
      </c>
      <c r="BF253">
        <v>82.487429235223502</v>
      </c>
      <c r="BG253">
        <v>86.699490875523196</v>
      </c>
      <c r="BH253">
        <v>91.197338965434795</v>
      </c>
      <c r="BI253">
        <v>95.557484006579102</v>
      </c>
      <c r="BJ253">
        <v>100</v>
      </c>
      <c r="BK253">
        <v>104.443385271664</v>
      </c>
      <c r="BL253">
        <v>107.576699171176</v>
      </c>
      <c r="BM253">
        <v>110.504382301799</v>
      </c>
      <c r="BN253">
        <v>113.316850658901</v>
      </c>
      <c r="BO253">
        <v>118.894630962861</v>
      </c>
      <c r="BP253">
        <v>126.917658692282</v>
      </c>
      <c r="BQ253">
        <v>132.46580449459501</v>
      </c>
    </row>
    <row r="254" spans="1:69" x14ac:dyDescent="0.35">
      <c r="A254" t="s">
        <v>760</v>
      </c>
      <c r="B254" t="s">
        <v>761</v>
      </c>
      <c r="C254" t="s">
        <v>44</v>
      </c>
      <c r="D254" t="s">
        <v>45</v>
      </c>
      <c r="AF254" s="17" t="s">
        <v>762</v>
      </c>
      <c r="AG254" s="17" t="s">
        <v>763</v>
      </c>
      <c r="AH254" s="17" t="s">
        <v>764</v>
      </c>
      <c r="AI254" s="17" t="s">
        <v>765</v>
      </c>
      <c r="AJ254" s="17" t="s">
        <v>766</v>
      </c>
      <c r="AK254">
        <v>1.4811495142510801E-3</v>
      </c>
      <c r="AL254">
        <v>5.0856533805768503E-2</v>
      </c>
      <c r="AM254">
        <v>0.53551724301855397</v>
      </c>
      <c r="AN254">
        <v>2.76225085703599</v>
      </c>
      <c r="AO254">
        <v>4.5893599603103699</v>
      </c>
      <c r="AP254">
        <v>5.4188314922903196</v>
      </c>
      <c r="AQ254">
        <v>6.06974249399412</v>
      </c>
      <c r="AR254">
        <v>7.7328474890813297</v>
      </c>
      <c r="AS254">
        <v>9.8594897386201801</v>
      </c>
      <c r="AT254">
        <v>10.8652479924926</v>
      </c>
      <c r="AU254">
        <v>11.4360800112521</v>
      </c>
      <c r="AV254">
        <v>12.3697604378308</v>
      </c>
      <c r="AW254">
        <v>14.2636618373972</v>
      </c>
      <c r="AX254">
        <v>17.700642154228301</v>
      </c>
      <c r="AY254">
        <v>20.3296292284946</v>
      </c>
      <c r="AZ254">
        <v>24.973393079606002</v>
      </c>
      <c r="BA254">
        <v>32.220700323183301</v>
      </c>
      <c r="BB254">
        <v>36.2901518888632</v>
      </c>
      <c r="BC254">
        <v>41.252187173415102</v>
      </c>
      <c r="BD254">
        <v>47.102534679688702</v>
      </c>
      <c r="BE254">
        <v>50.862523295065998</v>
      </c>
      <c r="BF254">
        <v>53.0540843607439</v>
      </c>
      <c r="BG254">
        <v>61.490605601271902</v>
      </c>
      <c r="BH254">
        <v>85.399185953641606</v>
      </c>
      <c r="BI254">
        <v>100</v>
      </c>
      <c r="BJ254">
        <v>122.098317497802</v>
      </c>
      <c r="BK254">
        <v>140.89966397626799</v>
      </c>
      <c r="BL254">
        <v>152.51856907638401</v>
      </c>
      <c r="BM254">
        <v>168.22029496565699</v>
      </c>
      <c r="BN254">
        <v>209.94692996555099</v>
      </c>
      <c r="BO254">
        <v>283.25049921303298</v>
      </c>
      <c r="BP254">
        <v>339.54501729750802</v>
      </c>
      <c r="BQ254">
        <v>381.238228070172</v>
      </c>
    </row>
    <row r="255" spans="1:69" x14ac:dyDescent="0.35">
      <c r="A255" t="s">
        <v>767</v>
      </c>
      <c r="B255" t="s">
        <v>768</v>
      </c>
      <c r="C255" t="s">
        <v>44</v>
      </c>
      <c r="D255" t="s">
        <v>45</v>
      </c>
    </row>
    <row r="256" spans="1:69" x14ac:dyDescent="0.35">
      <c r="A256" t="s">
        <v>769</v>
      </c>
      <c r="B256" t="s">
        <v>770</v>
      </c>
      <c r="C256" t="s">
        <v>44</v>
      </c>
      <c r="D256" t="s">
        <v>45</v>
      </c>
      <c r="E256" s="17" t="s">
        <v>771</v>
      </c>
      <c r="F256" s="17" t="s">
        <v>772</v>
      </c>
      <c r="G256" s="17" t="s">
        <v>773</v>
      </c>
      <c r="H256" s="17" t="s">
        <v>774</v>
      </c>
      <c r="I256" s="17" t="s">
        <v>775</v>
      </c>
      <c r="J256" s="17" t="s">
        <v>776</v>
      </c>
      <c r="K256" s="17" t="s">
        <v>777</v>
      </c>
      <c r="L256" s="17" t="s">
        <v>778</v>
      </c>
      <c r="M256" s="17" t="s">
        <v>779</v>
      </c>
      <c r="N256" s="17" t="s">
        <v>780</v>
      </c>
      <c r="O256" s="17" t="s">
        <v>781</v>
      </c>
      <c r="P256">
        <v>1.22713541582313E-4</v>
      </c>
      <c r="Q256">
        <v>2.0759089846710501E-4</v>
      </c>
      <c r="R256">
        <v>6.0528132797997396E-4</v>
      </c>
      <c r="S256">
        <v>7.7770805094864797E-4</v>
      </c>
      <c r="T256">
        <v>1.29082333434612E-3</v>
      </c>
      <c r="U256">
        <v>1.9012729536016699E-3</v>
      </c>
      <c r="V256">
        <v>2.95850794175344E-3</v>
      </c>
      <c r="W256">
        <v>4.34313879901239E-3</v>
      </c>
      <c r="X256">
        <v>7.7832606352691101E-3</v>
      </c>
      <c r="Y256">
        <v>1.20455843834033E-2</v>
      </c>
      <c r="Z256">
        <v>1.5339401191095401E-2</v>
      </c>
      <c r="AA256">
        <v>1.8125384175142801E-2</v>
      </c>
      <c r="AB256">
        <v>2.7864342878099201E-2</v>
      </c>
      <c r="AC256">
        <v>4.3565790535050899E-2</v>
      </c>
      <c r="AD256">
        <v>7.5811952054231593E-2</v>
      </c>
      <c r="AE256">
        <v>0.12961064162491301</v>
      </c>
      <c r="AF256">
        <v>0.22394643964833899</v>
      </c>
      <c r="AG256">
        <v>0.39109198173214199</v>
      </c>
      <c r="AH256">
        <v>0.68863267358227898</v>
      </c>
      <c r="AI256">
        <v>1.42434493531715</v>
      </c>
      <c r="AJ256">
        <v>2.8602009652295002</v>
      </c>
      <c r="AK256">
        <v>4.5655563971025304</v>
      </c>
      <c r="AL256">
        <v>6.7502631978106704</v>
      </c>
      <c r="AM256">
        <v>9.3799755418511008</v>
      </c>
      <c r="AN256">
        <v>13.230298562865601</v>
      </c>
      <c r="AO256">
        <v>16.7272963864438</v>
      </c>
      <c r="AP256">
        <v>21.3248215815008</v>
      </c>
      <c r="AQ256">
        <v>23.9656673253685</v>
      </c>
      <c r="AR256">
        <v>24.896253244613401</v>
      </c>
      <c r="AS256">
        <v>25.777408450094502</v>
      </c>
      <c r="AT256">
        <v>27.021585572030101</v>
      </c>
      <c r="AU256">
        <v>30.4307035600335</v>
      </c>
      <c r="AV256">
        <v>35.464439517659301</v>
      </c>
      <c r="AW256">
        <v>39.048140989759297</v>
      </c>
      <c r="AX256">
        <v>39.312835988062297</v>
      </c>
      <c r="AY256">
        <v>42.227646557441503</v>
      </c>
      <c r="AZ256">
        <v>46.583414861108899</v>
      </c>
      <c r="BA256">
        <v>50.7304514650803</v>
      </c>
      <c r="BB256">
        <v>55.101932284960199</v>
      </c>
      <c r="BC256">
        <v>58.268561529029803</v>
      </c>
      <c r="BD256">
        <v>64.022826851136102</v>
      </c>
      <c r="BE256">
        <v>70.049239505836198</v>
      </c>
      <c r="BF256">
        <v>76.353143358616606</v>
      </c>
      <c r="BG256">
        <v>84.156935947242602</v>
      </c>
      <c r="BH256">
        <v>92.450955714728494</v>
      </c>
      <c r="BI256">
        <v>99.9999983273445</v>
      </c>
      <c r="BJ256">
        <v>105.680103067481</v>
      </c>
      <c r="BK256">
        <v>113.633198078539</v>
      </c>
      <c r="BL256">
        <v>123.015108277511</v>
      </c>
      <c r="BM256">
        <v>136.20654215371599</v>
      </c>
      <c r="BN256">
        <v>151.29010966610701</v>
      </c>
      <c r="BO256">
        <v>159.07804115714401</v>
      </c>
      <c r="BP256">
        <v>164.50757431855601</v>
      </c>
      <c r="BQ256">
        <v>171.548801959363</v>
      </c>
    </row>
    <row r="257" spans="1:69" x14ac:dyDescent="0.35">
      <c r="A257" t="s">
        <v>782</v>
      </c>
      <c r="B257" t="s">
        <v>783</v>
      </c>
      <c r="C257" t="s">
        <v>44</v>
      </c>
      <c r="D257" t="s">
        <v>45</v>
      </c>
      <c r="E257">
        <v>15.495666482471201</v>
      </c>
      <c r="F257">
        <v>15.672156955956201</v>
      </c>
      <c r="G257">
        <v>15.8716525736825</v>
      </c>
      <c r="H257">
        <v>16.055283818316401</v>
      </c>
      <c r="I257">
        <v>16.304076775120901</v>
      </c>
      <c r="J257">
        <v>16.601421236025999</v>
      </c>
      <c r="K257">
        <v>17.052656261911402</v>
      </c>
      <c r="L257">
        <v>17.5486446519993</v>
      </c>
      <c r="M257">
        <v>18.298772595186101</v>
      </c>
      <c r="N257">
        <v>19.1925580456459</v>
      </c>
      <c r="O257">
        <v>20.188564008930101</v>
      </c>
      <c r="P257">
        <v>21.2120853436573</v>
      </c>
      <c r="Q257">
        <v>22.129747019401901</v>
      </c>
      <c r="R257">
        <v>23.342440215309601</v>
      </c>
      <c r="S257">
        <v>25.442954751757799</v>
      </c>
      <c r="T257">
        <v>27.799682389093999</v>
      </c>
      <c r="U257">
        <v>29.329635658246001</v>
      </c>
      <c r="V257">
        <v>31.1519835087188</v>
      </c>
      <c r="W257">
        <v>33.343192426288297</v>
      </c>
      <c r="X257">
        <v>36.109584402086902</v>
      </c>
      <c r="Y257">
        <v>39.371401217750503</v>
      </c>
      <c r="Z257">
        <v>43.096787805122197</v>
      </c>
      <c r="AA257">
        <v>45.7594815276858</v>
      </c>
      <c r="AB257">
        <v>47.551838682401304</v>
      </c>
      <c r="AC257">
        <v>49.267451629257998</v>
      </c>
      <c r="AD257">
        <v>50.825547229449597</v>
      </c>
      <c r="AE257">
        <v>51.849119133628797</v>
      </c>
      <c r="AF257">
        <v>53.133623229801202</v>
      </c>
      <c r="AG257">
        <v>55.007911715694704</v>
      </c>
      <c r="AH257">
        <v>57.1646396297579</v>
      </c>
      <c r="AI257">
        <v>59.304500220733097</v>
      </c>
      <c r="AJ257">
        <v>61.310066527694801</v>
      </c>
      <c r="AK257">
        <v>62.707233647552599</v>
      </c>
      <c r="AL257">
        <v>64.193598778156002</v>
      </c>
      <c r="AM257">
        <v>65.5642594857039</v>
      </c>
      <c r="AN257">
        <v>66.938937766822605</v>
      </c>
      <c r="AO257">
        <v>68.164432112232106</v>
      </c>
      <c r="AP257">
        <v>69.339892269378495</v>
      </c>
      <c r="AQ257">
        <v>70.119179479942403</v>
      </c>
      <c r="AR257">
        <v>71.111434671015601</v>
      </c>
      <c r="AS257">
        <v>72.722247457848596</v>
      </c>
      <c r="AT257">
        <v>74.359726973873293</v>
      </c>
      <c r="AU257">
        <v>75.515273156820896</v>
      </c>
      <c r="AV257">
        <v>77.006182299598194</v>
      </c>
      <c r="AW257">
        <v>79.076945999862602</v>
      </c>
      <c r="AX257">
        <v>81.556367708519602</v>
      </c>
      <c r="AY257">
        <v>84.071432935430295</v>
      </c>
      <c r="AZ257">
        <v>86.349145366323398</v>
      </c>
      <c r="BA257">
        <v>88.012842725181997</v>
      </c>
      <c r="BB257">
        <v>88.555688964108796</v>
      </c>
      <c r="BC257">
        <v>89.631894459417197</v>
      </c>
      <c r="BD257">
        <v>91.481098566126406</v>
      </c>
      <c r="BE257">
        <v>93.184627500729704</v>
      </c>
      <c r="BF257">
        <v>94.770518376568106</v>
      </c>
      <c r="BG257">
        <v>96.421058833798398</v>
      </c>
      <c r="BH257">
        <v>97.3158875215683</v>
      </c>
      <c r="BI257">
        <v>98.24070227512</v>
      </c>
      <c r="BJ257">
        <v>100</v>
      </c>
      <c r="BK257">
        <v>102.290890276943</v>
      </c>
      <c r="BL257">
        <v>103.979166303616</v>
      </c>
      <c r="BM257">
        <v>105.36087550638101</v>
      </c>
      <c r="BN257">
        <v>110.171637807436</v>
      </c>
      <c r="BO257">
        <v>118.026303631687</v>
      </c>
      <c r="BP257">
        <v>122.273351936757</v>
      </c>
      <c r="BQ257">
        <v>125.230041609485</v>
      </c>
    </row>
    <row r="258" spans="1:69" x14ac:dyDescent="0.35">
      <c r="A258" t="s">
        <v>784</v>
      </c>
      <c r="B258" t="s">
        <v>785</v>
      </c>
      <c r="C258" t="s">
        <v>44</v>
      </c>
      <c r="D258" t="s">
        <v>45</v>
      </c>
      <c r="AF258" s="17" t="s">
        <v>786</v>
      </c>
      <c r="AG258" s="17" t="s">
        <v>787</v>
      </c>
      <c r="AH258" s="17" t="s">
        <v>788</v>
      </c>
      <c r="AI258" s="17" t="s">
        <v>789</v>
      </c>
      <c r="AJ258">
        <v>1.4855965955052299E-4</v>
      </c>
      <c r="AK258">
        <v>1.20652617614317E-3</v>
      </c>
      <c r="AL258">
        <v>1.42235302274263E-2</v>
      </c>
      <c r="AM258">
        <v>0.19039550293372401</v>
      </c>
      <c r="AN258">
        <v>0.89665610835854503</v>
      </c>
      <c r="AO258">
        <v>1.62792628118468</v>
      </c>
      <c r="AP258">
        <v>2.7037750265521798</v>
      </c>
      <c r="AQ258">
        <v>3.7581920107226399</v>
      </c>
      <c r="AR258">
        <v>5.4161320691474604</v>
      </c>
      <c r="AS258">
        <v>7.9775625680489499</v>
      </c>
      <c r="AT258">
        <v>11.5865700936784</v>
      </c>
      <c r="AU258">
        <v>16.856504543379302</v>
      </c>
      <c r="AV258">
        <v>21.368178865717901</v>
      </c>
      <c r="AW258">
        <v>24.769624184531601</v>
      </c>
      <c r="AX258">
        <v>30.077969292042599</v>
      </c>
      <c r="AY258">
        <v>37.136007902646597</v>
      </c>
      <c r="AZ258">
        <v>45.267716662508597</v>
      </c>
      <c r="BA258">
        <v>57.395655441924902</v>
      </c>
      <c r="BB258">
        <v>67.303043890257499</v>
      </c>
      <c r="BC258">
        <v>100</v>
      </c>
      <c r="BD258">
        <v>121.62650993614901</v>
      </c>
      <c r="BE258">
        <v>140.35552650412299</v>
      </c>
      <c r="BF258">
        <v>157.18119470584301</v>
      </c>
      <c r="BG258">
        <v>179.22572779685899</v>
      </c>
      <c r="BH258">
        <v>198.04568292638399</v>
      </c>
      <c r="BI258">
        <v>215.73189219661401</v>
      </c>
      <c r="BJ258">
        <v>288.38903520568101</v>
      </c>
      <c r="BK258">
        <v>363.02745889291498</v>
      </c>
      <c r="BL258">
        <v>426.83320363367602</v>
      </c>
      <c r="BM258">
        <v>472.121650193091</v>
      </c>
      <c r="BN258">
        <v>536.76914159212799</v>
      </c>
      <c r="BO258">
        <v>614.40021794046595</v>
      </c>
      <c r="BP258">
        <v>699.329005226047</v>
      </c>
      <c r="BQ258">
        <v>792.98722432785098</v>
      </c>
    </row>
    <row r="259" spans="1:69" x14ac:dyDescent="0.35">
      <c r="A259" t="s">
        <v>790</v>
      </c>
      <c r="B259" t="s">
        <v>791</v>
      </c>
      <c r="C259" t="s">
        <v>44</v>
      </c>
      <c r="D259" t="s">
        <v>45</v>
      </c>
      <c r="E259">
        <v>5.05321557109216</v>
      </c>
      <c r="F259">
        <v>5.17966157968866</v>
      </c>
      <c r="G259">
        <v>5.1824457765693497</v>
      </c>
      <c r="H259">
        <v>5.2179878946189104</v>
      </c>
      <c r="I259">
        <v>5.4188081712671501</v>
      </c>
      <c r="J259">
        <v>5.49865790392617</v>
      </c>
      <c r="K259">
        <v>5.8595736736819397</v>
      </c>
      <c r="L259">
        <v>6.5467665251456797</v>
      </c>
      <c r="M259">
        <v>6.7635053763478803</v>
      </c>
      <c r="N259">
        <v>7.1322672864071501</v>
      </c>
      <c r="O259">
        <v>7.13644834700768</v>
      </c>
      <c r="P259">
        <v>7.4378678134807004</v>
      </c>
      <c r="Q259">
        <v>7.9111533770367997</v>
      </c>
      <c r="R259">
        <v>9.9233012598188406</v>
      </c>
      <c r="S259">
        <v>12.448545795868601</v>
      </c>
      <c r="T259">
        <v>14.374229208667</v>
      </c>
      <c r="U259">
        <v>15.4831440779415</v>
      </c>
      <c r="V259">
        <v>21.251153566122699</v>
      </c>
      <c r="W259">
        <v>23.8658858841018</v>
      </c>
      <c r="X259">
        <v>26.9746500162776</v>
      </c>
      <c r="Y259">
        <v>30.495798280735301</v>
      </c>
      <c r="Z259">
        <v>36.141520839177197</v>
      </c>
      <c r="AA259">
        <v>38.548227892978304</v>
      </c>
      <c r="AB259">
        <v>40.547895824827499</v>
      </c>
      <c r="AC259">
        <v>42.015840062166703</v>
      </c>
      <c r="AD259">
        <v>42.681985389522303</v>
      </c>
      <c r="AE259">
        <v>44.638340932986502</v>
      </c>
      <c r="AF259">
        <v>48.5148368387486</v>
      </c>
      <c r="AG259">
        <v>48.619869246275201</v>
      </c>
      <c r="AH259">
        <v>51.294369321801398</v>
      </c>
      <c r="AI259">
        <v>55.127079696029703</v>
      </c>
      <c r="AJ259">
        <v>57.787874389903003</v>
      </c>
      <c r="AK259">
        <v>59.2530318740856</v>
      </c>
      <c r="AL259">
        <v>58.544849635320602</v>
      </c>
      <c r="AM259">
        <v>59.9325364006489</v>
      </c>
      <c r="AN259">
        <v>60.718555808986402</v>
      </c>
      <c r="AO259">
        <v>62.883329439806403</v>
      </c>
      <c r="AP259">
        <v>63.737814380398902</v>
      </c>
      <c r="AQ259">
        <v>65.784436874864596</v>
      </c>
      <c r="AR259">
        <v>66.979934717833402</v>
      </c>
      <c r="AS259">
        <v>72.178726217168503</v>
      </c>
      <c r="AT259">
        <v>76.595508377281604</v>
      </c>
      <c r="AU259">
        <v>76.753973064006402</v>
      </c>
      <c r="AV259">
        <v>75.0857325650897</v>
      </c>
      <c r="AW259">
        <v>77.899364818679004</v>
      </c>
      <c r="AX259">
        <v>80.1612386176119</v>
      </c>
      <c r="AY259">
        <v>83.129026573730002</v>
      </c>
      <c r="AZ259">
        <v>89.219401605967803</v>
      </c>
      <c r="BA259">
        <v>91.234084865803595</v>
      </c>
      <c r="BB259">
        <v>90.190451565643997</v>
      </c>
      <c r="BC259">
        <v>95.223617537333794</v>
      </c>
      <c r="BD259">
        <v>94.919945149599897</v>
      </c>
      <c r="BE259">
        <v>95.957175119624694</v>
      </c>
      <c r="BF259">
        <v>98.108708933942907</v>
      </c>
      <c r="BG259">
        <v>97.672487013322197</v>
      </c>
      <c r="BH259">
        <v>96.957549969411104</v>
      </c>
      <c r="BI259">
        <v>96.382087981938895</v>
      </c>
      <c r="BJ259">
        <v>98.475066977789297</v>
      </c>
      <c r="BK259">
        <v>100</v>
      </c>
      <c r="BL259">
        <v>102.273625527843</v>
      </c>
      <c r="BM259">
        <v>101.44673712756</v>
      </c>
      <c r="BN259">
        <v>102.13773992108</v>
      </c>
      <c r="BO259">
        <v>110.25971291629</v>
      </c>
      <c r="BP259">
        <v>113.472686580619</v>
      </c>
      <c r="BQ259">
        <v>117.684768770669</v>
      </c>
    </row>
    <row r="260" spans="1:69" x14ac:dyDescent="0.35">
      <c r="A260" t="s">
        <v>792</v>
      </c>
      <c r="B260" t="s">
        <v>793</v>
      </c>
      <c r="C260" t="s">
        <v>44</v>
      </c>
      <c r="D260" t="s">
        <v>45</v>
      </c>
      <c r="E260">
        <v>0.17832486700640299</v>
      </c>
      <c r="F260">
        <v>0.18191584935240501</v>
      </c>
      <c r="G260">
        <v>0.18312568823704101</v>
      </c>
      <c r="H260">
        <v>0.19213516038155101</v>
      </c>
      <c r="I260">
        <v>0.19143097952729601</v>
      </c>
      <c r="J260">
        <v>0.19557968863084399</v>
      </c>
      <c r="K260">
        <v>0.200752628289114</v>
      </c>
      <c r="L260">
        <v>0.20563940261015001</v>
      </c>
      <c r="M260">
        <v>0.207829665889568</v>
      </c>
      <c r="N260">
        <v>0.21152791535951099</v>
      </c>
      <c r="O260">
        <v>0.220746858606721</v>
      </c>
      <c r="P260">
        <v>0.238920191620341</v>
      </c>
      <c r="Q260">
        <v>0.253897565208548</v>
      </c>
      <c r="R260">
        <v>0.28233509411228902</v>
      </c>
      <c r="S260">
        <v>0.42380747496636201</v>
      </c>
      <c r="T260">
        <v>0.43339823028211899</v>
      </c>
      <c r="U260">
        <v>0.46024094177429498</v>
      </c>
      <c r="V260">
        <v>0.49912406301001999</v>
      </c>
      <c r="W260">
        <v>0.52950412421103099</v>
      </c>
      <c r="X260">
        <v>0.64570687144761896</v>
      </c>
      <c r="Y260">
        <v>0.82668068302261699</v>
      </c>
      <c r="Z260">
        <v>0.93089515752163099</v>
      </c>
      <c r="AA260">
        <v>0.97077939295598203</v>
      </c>
      <c r="AB260">
        <v>1.00606971474496</v>
      </c>
      <c r="AC260">
        <v>1.4341650205843199</v>
      </c>
      <c r="AD260">
        <v>1.58360803941899</v>
      </c>
      <c r="AE260">
        <v>1.56497177198146</v>
      </c>
      <c r="AF260">
        <v>2.1509680129753401</v>
      </c>
      <c r="AG260">
        <v>2.54884676215047</v>
      </c>
      <c r="AH260">
        <v>4.8214781507818198</v>
      </c>
      <c r="AI260">
        <v>6.8339948141645896</v>
      </c>
      <c r="AJ260">
        <v>8.29986048847306</v>
      </c>
      <c r="AK260">
        <v>10.644078260366999</v>
      </c>
      <c r="AL260">
        <v>14.012484549316699</v>
      </c>
      <c r="AM260">
        <v>22.825032009663801</v>
      </c>
      <c r="AN260">
        <v>34.639246171154198</v>
      </c>
      <c r="AO260">
        <v>74.6561376046117</v>
      </c>
      <c r="AP260">
        <v>100</v>
      </c>
      <c r="AQ260">
        <v>118.890286702572</v>
      </c>
      <c r="AR260">
        <v>150.03087478992799</v>
      </c>
      <c r="AS260">
        <v>194.219205953543</v>
      </c>
      <c r="AT260">
        <v>209.75072951236999</v>
      </c>
      <c r="AU260">
        <v>279.01645299327703</v>
      </c>
      <c r="AV260">
        <v>376.48737915283698</v>
      </c>
      <c r="AW260">
        <v>504.31886603976398</v>
      </c>
      <c r="AX260">
        <v>653.61772246196801</v>
      </c>
      <c r="AY260">
        <v>770.64350197616102</v>
      </c>
      <c r="AZ260">
        <v>889.69619197216605</v>
      </c>
      <c r="BA260">
        <v>1157.78347755699</v>
      </c>
      <c r="BB260">
        <v>1248.4572166907601</v>
      </c>
      <c r="BC260">
        <v>1822.03927034193</v>
      </c>
      <c r="BD260">
        <v>2334.9285837870402</v>
      </c>
      <c r="BE260">
        <v>2663.2062350756</v>
      </c>
      <c r="BF260">
        <v>3608.7156795690998</v>
      </c>
      <c r="BG260">
        <v>5068.0979869389303</v>
      </c>
    </row>
    <row r="261" spans="1:69" x14ac:dyDescent="0.35">
      <c r="A261" t="s">
        <v>794</v>
      </c>
      <c r="B261" t="s">
        <v>795</v>
      </c>
      <c r="C261" t="s">
        <v>44</v>
      </c>
      <c r="D261" t="s">
        <v>45</v>
      </c>
    </row>
    <row r="262" spans="1:69" x14ac:dyDescent="0.35">
      <c r="A262" t="s">
        <v>796</v>
      </c>
      <c r="B262" t="s">
        <v>797</v>
      </c>
      <c r="C262" t="s">
        <v>44</v>
      </c>
      <c r="D262" t="s">
        <v>45</v>
      </c>
      <c r="AU262">
        <v>68.000833854492399</v>
      </c>
      <c r="AV262">
        <v>72.059439095856007</v>
      </c>
      <c r="AW262">
        <v>76.940222897669699</v>
      </c>
      <c r="AX262">
        <v>86.7045232034462</v>
      </c>
      <c r="AY262">
        <v>84.827847143397605</v>
      </c>
      <c r="AZ262">
        <v>87.013459439796307</v>
      </c>
      <c r="BA262">
        <v>76.262353998203096</v>
      </c>
      <c r="BB262">
        <v>80.819545979222795</v>
      </c>
      <c r="BC262">
        <v>82.692675463759798</v>
      </c>
      <c r="BD262">
        <v>87.9791666666667</v>
      </c>
      <c r="BE262">
        <v>100</v>
      </c>
      <c r="BF262">
        <v>97.546972860125294</v>
      </c>
      <c r="BG262">
        <v>94.713071200850194</v>
      </c>
      <c r="BH262">
        <v>97.732123799359698</v>
      </c>
      <c r="BI262">
        <v>99.737394957983199</v>
      </c>
      <c r="BJ262">
        <v>100.37037037037</v>
      </c>
      <c r="BK262">
        <v>101.869644248247</v>
      </c>
      <c r="BL262">
        <v>103.986878627303</v>
      </c>
      <c r="BM262">
        <v>108.463708643242</v>
      </c>
      <c r="BN262">
        <v>111.50420583869401</v>
      </c>
      <c r="BO262">
        <v>117.122085735773</v>
      </c>
    </row>
    <row r="263" spans="1:69" x14ac:dyDescent="0.35">
      <c r="A263" t="s">
        <v>798</v>
      </c>
      <c r="B263" t="s">
        <v>799</v>
      </c>
      <c r="C263" t="s">
        <v>44</v>
      </c>
      <c r="D263" t="s">
        <v>45</v>
      </c>
      <c r="AD263">
        <v>2.1227809902556901E-2</v>
      </c>
      <c r="AE263">
        <v>0.105730007786979</v>
      </c>
      <c r="AF263">
        <v>0.48906083440307102</v>
      </c>
      <c r="AG263">
        <v>2.4992977269791599</v>
      </c>
      <c r="AH263">
        <v>4.2410264556860202</v>
      </c>
      <c r="AI263">
        <v>6.0262907040203899</v>
      </c>
      <c r="AJ263">
        <v>10.3981467349741</v>
      </c>
      <c r="AK263">
        <v>13.7909772136162</v>
      </c>
      <c r="AL263">
        <v>16.192672396567598</v>
      </c>
      <c r="AM263">
        <v>18.937705394573701</v>
      </c>
      <c r="AN263">
        <v>22.164727401709001</v>
      </c>
      <c r="AO263">
        <v>24.092342126049999</v>
      </c>
      <c r="AP263">
        <v>25.6818114575123</v>
      </c>
      <c r="AQ263">
        <v>27.951535059772102</v>
      </c>
      <c r="AR263">
        <v>29.554472531706899</v>
      </c>
      <c r="AS263">
        <v>30.561933567694101</v>
      </c>
      <c r="AT263">
        <v>31.363348389059698</v>
      </c>
      <c r="AU263">
        <v>32.8370895990656</v>
      </c>
      <c r="AV263">
        <v>35.171676129950299</v>
      </c>
      <c r="AW263">
        <v>38.137813360077097</v>
      </c>
      <c r="AX263">
        <v>45.311734206037997</v>
      </c>
      <c r="AY263">
        <v>49.194473137193903</v>
      </c>
      <c r="AZ263">
        <v>53.932011889019698</v>
      </c>
      <c r="BA263">
        <v>66.160187463945704</v>
      </c>
      <c r="BB263">
        <v>70.272455392835795</v>
      </c>
      <c r="BC263">
        <v>100</v>
      </c>
      <c r="BD263">
        <v>121.41367928181801</v>
      </c>
      <c r="BE263">
        <v>132.43520111857001</v>
      </c>
      <c r="BF263">
        <v>137.78362802014399</v>
      </c>
      <c r="BG263">
        <v>142.879056681767</v>
      </c>
      <c r="BH263">
        <v>140.426520946263</v>
      </c>
      <c r="BI263">
        <v>142.98163194703901</v>
      </c>
      <c r="BJ263">
        <v>149.219806374716</v>
      </c>
      <c r="BK263">
        <v>154.63148245407601</v>
      </c>
      <c r="BL263">
        <v>158.37855419817001</v>
      </c>
      <c r="BM263">
        <v>160.70272487231799</v>
      </c>
      <c r="BN263">
        <v>165.33219743147899</v>
      </c>
      <c r="BO263">
        <v>172.67763094046001</v>
      </c>
      <c r="BP263">
        <v>176.29244878025199</v>
      </c>
      <c r="BQ263">
        <v>183.62548517177001</v>
      </c>
    </row>
    <row r="264" spans="1:69" x14ac:dyDescent="0.35">
      <c r="A264" t="s">
        <v>800</v>
      </c>
      <c r="B264" t="s">
        <v>801</v>
      </c>
      <c r="C264" t="s">
        <v>44</v>
      </c>
      <c r="D264" t="s">
        <v>45</v>
      </c>
      <c r="X264">
        <v>30.148622142754402</v>
      </c>
      <c r="Y264">
        <v>34.343099012366203</v>
      </c>
      <c r="Z264">
        <v>39.728859380590798</v>
      </c>
      <c r="AA264">
        <v>42.945694124985401</v>
      </c>
      <c r="AB264">
        <v>44.147144533171897</v>
      </c>
      <c r="AC264">
        <v>49.518184644078303</v>
      </c>
      <c r="AD264">
        <v>47.809732243613901</v>
      </c>
      <c r="AE264">
        <v>46.388574951197</v>
      </c>
      <c r="AF264">
        <v>54.031177258940502</v>
      </c>
      <c r="AG264">
        <v>59.3241013130516</v>
      </c>
      <c r="AH264">
        <v>63.149712024310098</v>
      </c>
      <c r="AI264">
        <v>62.5383569010787</v>
      </c>
      <c r="AJ264">
        <v>68.959700668588596</v>
      </c>
      <c r="AK264">
        <v>70.881042781548004</v>
      </c>
      <c r="AL264">
        <v>72.343077607953703</v>
      </c>
      <c r="AM264">
        <v>74.014419806828997</v>
      </c>
      <c r="AN264">
        <v>75.296304277556303</v>
      </c>
      <c r="AO264">
        <v>76.866378856481006</v>
      </c>
      <c r="AP264">
        <v>79.308441232560497</v>
      </c>
      <c r="AQ264">
        <v>82.951811711019104</v>
      </c>
      <c r="AR264">
        <v>85.505598536717997</v>
      </c>
      <c r="AS264">
        <v>87.368740374294106</v>
      </c>
      <c r="AT264">
        <v>90.535774675105102</v>
      </c>
      <c r="AU264">
        <v>93.138154206798106</v>
      </c>
      <c r="AV264">
        <v>93.882088494710302</v>
      </c>
      <c r="AW264">
        <v>95.869457954465403</v>
      </c>
      <c r="AX264">
        <v>96.271670496887495</v>
      </c>
      <c r="AY264">
        <v>100</v>
      </c>
      <c r="AZ264">
        <v>105.776960147173</v>
      </c>
      <c r="BA264">
        <v>113.35542510888099</v>
      </c>
      <c r="BB264">
        <v>116.251332377697</v>
      </c>
      <c r="BC264">
        <v>117.96221347029901</v>
      </c>
      <c r="BD264">
        <v>121.249714054444</v>
      </c>
      <c r="BE264">
        <v>120.687072104245</v>
      </c>
      <c r="BF264">
        <v>124.31635714161899</v>
      </c>
      <c r="BG264">
        <v>126.966899956047</v>
      </c>
      <c r="BH264">
        <v>134.630894308943</v>
      </c>
      <c r="BI264">
        <v>137.10850946805999</v>
      </c>
      <c r="BJ264">
        <v>142.809626296224</v>
      </c>
      <c r="BK264">
        <v>147.390668421822</v>
      </c>
      <c r="BL264">
        <v>152.22565381237101</v>
      </c>
      <c r="BM264">
        <v>156.46565864423999</v>
      </c>
      <c r="BN264">
        <v>162.86030202511299</v>
      </c>
      <c r="BO264">
        <v>171.200230398157</v>
      </c>
      <c r="BP264">
        <v>195.067975281716</v>
      </c>
      <c r="BQ264">
        <v>193.532552293793</v>
      </c>
    </row>
    <row r="265" spans="1:69" x14ac:dyDescent="0.35">
      <c r="A265" t="s">
        <v>802</v>
      </c>
      <c r="B265" t="s">
        <v>803</v>
      </c>
      <c r="C265" t="s">
        <v>44</v>
      </c>
      <c r="D265" t="s">
        <v>45</v>
      </c>
    </row>
    <row r="266" spans="1:69" x14ac:dyDescent="0.35">
      <c r="A266" t="s">
        <v>804</v>
      </c>
      <c r="B266" t="s">
        <v>805</v>
      </c>
      <c r="C266" t="s">
        <v>44</v>
      </c>
      <c r="D266" t="s">
        <v>45</v>
      </c>
      <c r="O266">
        <v>4.0921734323588899</v>
      </c>
      <c r="P266">
        <v>4.2726045432691198</v>
      </c>
      <c r="Q266">
        <v>4.6001429734911401</v>
      </c>
      <c r="R266">
        <v>5.1450142825307603</v>
      </c>
      <c r="S266">
        <v>6.4459146920346901</v>
      </c>
      <c r="T266">
        <v>6.9859799608217701</v>
      </c>
      <c r="U266">
        <v>7.3031727249577898</v>
      </c>
      <c r="V266">
        <v>8.4116900864271393</v>
      </c>
      <c r="W266">
        <v>8.1642874810635799</v>
      </c>
      <c r="X266">
        <v>9.3311529499137293</v>
      </c>
      <c r="Y266">
        <v>11.3840063399714</v>
      </c>
      <c r="Z266">
        <v>13.2307175050856</v>
      </c>
      <c r="AA266">
        <v>15.9964915357351</v>
      </c>
      <c r="AB266">
        <v>18.859346151702599</v>
      </c>
      <c r="AC266">
        <v>21.8515021256881</v>
      </c>
      <c r="AD266">
        <v>22.1877928563908</v>
      </c>
      <c r="AE266">
        <v>22.119075943857499</v>
      </c>
      <c r="AF266">
        <v>23.118289441526901</v>
      </c>
      <c r="AG266">
        <v>27.366041259550698</v>
      </c>
      <c r="AH266">
        <v>26.6019556241963</v>
      </c>
      <c r="AI266">
        <v>28.997844645483799</v>
      </c>
      <c r="AJ266">
        <v>30.770011308863801</v>
      </c>
      <c r="AK266">
        <v>33.4057607603416</v>
      </c>
      <c r="AL266">
        <v>33.624478286878698</v>
      </c>
      <c r="AM266">
        <v>56.565771454920998</v>
      </c>
      <c r="AN266">
        <v>52.620047075670598</v>
      </c>
      <c r="AO266">
        <v>55.035334043689303</v>
      </c>
      <c r="AP266">
        <v>61.5495403931629</v>
      </c>
      <c r="AQ266">
        <v>63.650620585742899</v>
      </c>
      <c r="AR266">
        <v>64.367475407082296</v>
      </c>
      <c r="AS266">
        <v>65.703035266685902</v>
      </c>
      <c r="AT266">
        <v>67.915157021233597</v>
      </c>
      <c r="AU266">
        <v>68.921219277672293</v>
      </c>
      <c r="AV266">
        <v>70.676986098545399</v>
      </c>
      <c r="AW266">
        <v>75.675799067186205</v>
      </c>
      <c r="AX266">
        <v>78.699148184435302</v>
      </c>
      <c r="AY266">
        <v>82.849828339075799</v>
      </c>
      <c r="AZ266">
        <v>89.054194729749099</v>
      </c>
      <c r="BA266">
        <v>97.175781344011398</v>
      </c>
      <c r="BB266">
        <v>98.806122784083001</v>
      </c>
      <c r="BC266">
        <v>93.7216155644129</v>
      </c>
      <c r="BD266">
        <v>92.868880170126204</v>
      </c>
      <c r="BE266">
        <v>96.608222657387998</v>
      </c>
      <c r="BF266">
        <v>98.874931820172904</v>
      </c>
      <c r="BG266">
        <v>99.718446936791494</v>
      </c>
      <c r="BH266">
        <v>103.67195069319</v>
      </c>
      <c r="BI266">
        <v>105.999133564847</v>
      </c>
      <c r="BJ266">
        <v>106.322330670906</v>
      </c>
      <c r="BK266">
        <v>107.489306929598</v>
      </c>
      <c r="BL266">
        <v>109.10109424788401</v>
      </c>
      <c r="BM266">
        <v>110.436065317977</v>
      </c>
      <c r="BN266">
        <v>109.992937384054</v>
      </c>
      <c r="BO266">
        <v>116.194754184028</v>
      </c>
      <c r="BP266">
        <v>125.593948895341</v>
      </c>
      <c r="BQ266">
        <v>131.88466833942499</v>
      </c>
    </row>
    <row r="267" spans="1:69" x14ac:dyDescent="0.35">
      <c r="A267" t="s">
        <v>806</v>
      </c>
      <c r="B267" t="s">
        <v>807</v>
      </c>
      <c r="C267" t="s">
        <v>44</v>
      </c>
      <c r="D267" t="s">
        <v>45</v>
      </c>
      <c r="BA267">
        <v>99.999971732247801</v>
      </c>
      <c r="BB267">
        <v>97.166842541391105</v>
      </c>
      <c r="BC267">
        <v>103.37813713417</v>
      </c>
      <c r="BD267">
        <v>109.894853061624</v>
      </c>
      <c r="BE267">
        <v>113.769089354527</v>
      </c>
      <c r="BF267">
        <v>114.17083886749499</v>
      </c>
      <c r="BG267">
        <v>115.999215096873</v>
      </c>
      <c r="BH267">
        <v>116.704305489928</v>
      </c>
      <c r="BI267">
        <v>117.61372865617</v>
      </c>
      <c r="BJ267">
        <v>118.131251577355</v>
      </c>
      <c r="BK267">
        <v>119.90194364905</v>
      </c>
      <c r="BL267">
        <v>121.056551572359</v>
      </c>
      <c r="BM267">
        <v>122.728472288513</v>
      </c>
      <c r="BN267">
        <v>130.23398101781299</v>
      </c>
      <c r="BO267">
        <v>139.60914861590999</v>
      </c>
      <c r="BP267">
        <v>145.98061487568199</v>
      </c>
      <c r="BQ267">
        <v>148.84290865451501</v>
      </c>
    </row>
    <row r="268" spans="1:69" x14ac:dyDescent="0.35">
      <c r="A268" t="s">
        <v>808</v>
      </c>
      <c r="B268" t="s">
        <v>809</v>
      </c>
      <c r="C268" t="s">
        <v>44</v>
      </c>
      <c r="D268" t="s">
        <v>45</v>
      </c>
      <c r="AI268">
        <v>99.999052048594706</v>
      </c>
      <c r="AJ268">
        <v>111.992519470433</v>
      </c>
      <c r="AK268">
        <v>126.743888939405</v>
      </c>
      <c r="AL268">
        <v>147.49935141508101</v>
      </c>
      <c r="AM268">
        <v>178.15615415341199</v>
      </c>
      <c r="AN268">
        <v>259.65073440076799</v>
      </c>
      <c r="AO268">
        <v>355.12453766636497</v>
      </c>
      <c r="AP268">
        <v>402.32233839226399</v>
      </c>
      <c r="AQ268">
        <v>368.75677982055203</v>
      </c>
      <c r="AR268">
        <v>492.146136928543</v>
      </c>
      <c r="AS268">
        <v>607.04282959702402</v>
      </c>
      <c r="AT268">
        <v>623.72558339420198</v>
      </c>
      <c r="AU268">
        <v>678.06381076523598</v>
      </c>
      <c r="AV268">
        <v>751.92084570050099</v>
      </c>
      <c r="AW268">
        <v>858.04184071407099</v>
      </c>
      <c r="AX268">
        <v>1017.06576867612</v>
      </c>
      <c r="AY268">
        <v>1155.27124854056</v>
      </c>
      <c r="AZ268">
        <v>1281.0604449702801</v>
      </c>
      <c r="BA268">
        <v>1542.11169157308</v>
      </c>
      <c r="BB268">
        <v>1407.8667048070799</v>
      </c>
      <c r="BC268">
        <v>1740.3526169527099</v>
      </c>
      <c r="BD268">
        <v>2055.59428896398</v>
      </c>
      <c r="BE268">
        <v>2176.73372733725</v>
      </c>
      <c r="BF268">
        <v>2377.1882010344202</v>
      </c>
      <c r="BG268">
        <v>2547.4738993427</v>
      </c>
      <c r="BH268">
        <v>3731.4442682256799</v>
      </c>
      <c r="BI268">
        <v>3736.45973423633</v>
      </c>
      <c r="BJ268">
        <v>4429.7062634404301</v>
      </c>
      <c r="BK268">
        <v>5087.6799817122201</v>
      </c>
    </row>
    <row r="269" spans="1:69" x14ac:dyDescent="0.35">
      <c r="A269" t="s">
        <v>810</v>
      </c>
      <c r="B269" t="s">
        <v>811</v>
      </c>
      <c r="C269" t="s">
        <v>44</v>
      </c>
      <c r="D269" t="s">
        <v>45</v>
      </c>
      <c r="E269">
        <v>0.74648885045017499</v>
      </c>
      <c r="F269">
        <v>0.75807772654905503</v>
      </c>
      <c r="G269">
        <v>0.75947255118855805</v>
      </c>
      <c r="H269">
        <v>0.78228660163924002</v>
      </c>
      <c r="I269">
        <v>0.79831288630304498</v>
      </c>
      <c r="J269">
        <v>0.82228221853240002</v>
      </c>
      <c r="K269">
        <v>0.85616062858771902</v>
      </c>
      <c r="L269">
        <v>0.88916549367528797</v>
      </c>
      <c r="M269">
        <v>0.924038058402046</v>
      </c>
      <c r="N269">
        <v>0.99229394119963998</v>
      </c>
      <c r="O269">
        <v>1.0388378395792</v>
      </c>
      <c r="P269">
        <v>1.10059058805744</v>
      </c>
      <c r="Q269">
        <v>1.2185903897795101</v>
      </c>
      <c r="R269">
        <v>1.42730119313797</v>
      </c>
      <c r="S269">
        <v>1.6387930632604499</v>
      </c>
      <c r="T269">
        <v>1.81815577234375</v>
      </c>
      <c r="U269">
        <v>2.00528009082967</v>
      </c>
      <c r="V269">
        <v>2.2109513216009802</v>
      </c>
      <c r="W269">
        <v>2.4435571300455301</v>
      </c>
      <c r="X269">
        <v>2.78472034230865</v>
      </c>
      <c r="Y269">
        <v>3.4264916016832099</v>
      </c>
      <c r="Z269">
        <v>3.81733185133987</v>
      </c>
      <c r="AA269">
        <v>4.37289327488807</v>
      </c>
      <c r="AB269">
        <v>5.1193077010520298</v>
      </c>
      <c r="AC269">
        <v>5.6901383871540903</v>
      </c>
      <c r="AD269">
        <v>6.60877317756038</v>
      </c>
      <c r="AE269">
        <v>7.7095876549456097</v>
      </c>
      <c r="AF269">
        <v>8.8543095553113904</v>
      </c>
      <c r="AG269">
        <v>10.219717793501101</v>
      </c>
      <c r="AH269">
        <v>11.9654153706368</v>
      </c>
      <c r="AI269">
        <v>13.8135264779694</v>
      </c>
      <c r="AJ269">
        <v>15.9759680086953</v>
      </c>
      <c r="AK269">
        <v>18.326675980401799</v>
      </c>
      <c r="AL269">
        <v>20.775900289094</v>
      </c>
      <c r="AM269">
        <v>22.8144704940301</v>
      </c>
      <c r="AN269">
        <v>25.287175688317301</v>
      </c>
      <c r="AO269">
        <v>27.3157351728326</v>
      </c>
      <c r="AP269">
        <v>29.538534798738802</v>
      </c>
      <c r="AQ269">
        <v>31.9239895883521</v>
      </c>
      <c r="AR269">
        <v>34.123180269586797</v>
      </c>
      <c r="AS269">
        <v>37.256435999055597</v>
      </c>
      <c r="AT269">
        <v>40.162614961290103</v>
      </c>
      <c r="AU269">
        <v>45.198186718974199</v>
      </c>
      <c r="AV269">
        <v>48.0889558871907</v>
      </c>
      <c r="AW269">
        <v>50.994573117953003</v>
      </c>
      <c r="AX269">
        <v>53.848744362960701</v>
      </c>
      <c r="AY269">
        <v>57.114475245441902</v>
      </c>
      <c r="AZ269">
        <v>61.824000521583002</v>
      </c>
      <c r="BA269">
        <v>66.6773896503651</v>
      </c>
      <c r="BB269">
        <v>72.453679807992799</v>
      </c>
      <c r="BC269">
        <v>76.893954619236595</v>
      </c>
      <c r="BD269">
        <v>81.153154158017898</v>
      </c>
      <c r="BE269">
        <v>84.955346920806306</v>
      </c>
      <c r="BF269">
        <v>89.920232035686794</v>
      </c>
      <c r="BG269">
        <v>94.745842817256801</v>
      </c>
      <c r="BH269">
        <v>100.000000176439</v>
      </c>
      <c r="BI269">
        <v>106.95217214959</v>
      </c>
      <c r="BJ269">
        <v>112.80600889039501</v>
      </c>
      <c r="BK269">
        <v>117.310685699107</v>
      </c>
      <c r="BL269">
        <v>122.72284314845901</v>
      </c>
      <c r="BM269">
        <v>129.339315561787</v>
      </c>
      <c r="BN269">
        <v>137.79641320837499</v>
      </c>
      <c r="BO269">
        <v>144.675859705926</v>
      </c>
      <c r="BP269">
        <v>151.626480695472</v>
      </c>
      <c r="BQ269">
        <v>157.45393878202299</v>
      </c>
    </row>
    <row r="270" spans="1:69" x14ac:dyDescent="0.35">
      <c r="A270" t="s">
        <v>812</v>
      </c>
      <c r="B270" t="s">
        <v>813</v>
      </c>
      <c r="C270" t="s">
        <v>44</v>
      </c>
      <c r="D270" t="s">
        <v>45</v>
      </c>
      <c r="E270">
        <v>2.2652422379291601E-3</v>
      </c>
      <c r="F270">
        <v>2.18242879294337E-3</v>
      </c>
      <c r="G270">
        <v>2.2280756506442398E-3</v>
      </c>
      <c r="H270">
        <v>2.2370681652500702E-3</v>
      </c>
      <c r="I270">
        <v>2.3284100115417202E-3</v>
      </c>
      <c r="J270">
        <v>2.57496662895903E-3</v>
      </c>
      <c r="K270">
        <v>3.1837364181669498E-3</v>
      </c>
      <c r="L270">
        <v>3.1921056480565999E-3</v>
      </c>
      <c r="M270">
        <v>3.7009242700322001E-3</v>
      </c>
      <c r="N270">
        <v>4.5501461170632E-3</v>
      </c>
      <c r="O270">
        <v>4.0316840065471498E-3</v>
      </c>
      <c r="P270">
        <v>3.7294478573448799E-3</v>
      </c>
      <c r="Q270">
        <v>3.8678294292137801E-3</v>
      </c>
      <c r="R270">
        <v>4.63713479975667E-3</v>
      </c>
      <c r="S270">
        <v>5.1389724689433697E-3</v>
      </c>
      <c r="T270">
        <v>4.4107852818158896E-3</v>
      </c>
      <c r="U270">
        <v>5.0814269666009E-3</v>
      </c>
      <c r="V270">
        <v>5.5008488847746104E-3</v>
      </c>
      <c r="W270">
        <v>6.19843837082919E-3</v>
      </c>
      <c r="X270">
        <v>7.5552186977383903E-3</v>
      </c>
      <c r="Y270">
        <v>8.4439327003018698E-3</v>
      </c>
      <c r="Z270">
        <v>9.0484015885923599E-3</v>
      </c>
      <c r="AA270">
        <v>9.6038468854734993E-3</v>
      </c>
      <c r="AB270">
        <v>1.1392980784865401E-2</v>
      </c>
      <c r="AC270">
        <v>1.3481454501358301E-2</v>
      </c>
      <c r="AD270">
        <v>1.9027367693162801E-2</v>
      </c>
      <c r="AE270">
        <v>3.4627593787936999E-2</v>
      </c>
      <c r="AF270">
        <v>5.6101168295122503E-2</v>
      </c>
      <c r="AG270">
        <v>7.5450632039245E-2</v>
      </c>
      <c r="AH270">
        <v>0.13647309226989701</v>
      </c>
      <c r="AI270">
        <v>0.28166534128552401</v>
      </c>
      <c r="AJ270">
        <v>0.54264117521335697</v>
      </c>
      <c r="AK270">
        <v>1.4408965675337899</v>
      </c>
      <c r="AL270">
        <v>3.5108646814534601</v>
      </c>
      <c r="AM270">
        <v>6.3456140167452304</v>
      </c>
      <c r="AN270">
        <v>8.28807784017215</v>
      </c>
      <c r="AO270">
        <v>10.306163425971199</v>
      </c>
      <c r="AP270">
        <v>12.9241908424904</v>
      </c>
      <c r="AQ270">
        <v>15.109267350445901</v>
      </c>
      <c r="AR270">
        <v>17.817433251595499</v>
      </c>
      <c r="AS270">
        <v>23.628387860784599</v>
      </c>
      <c r="AT270">
        <v>29.613755860260799</v>
      </c>
      <c r="AU270">
        <v>35.356136535583197</v>
      </c>
      <c r="AV270">
        <v>41.581547362103699</v>
      </c>
      <c r="AW270">
        <v>49.7801075416399</v>
      </c>
      <c r="AX270">
        <v>58.0685945460204</v>
      </c>
      <c r="AY270">
        <v>66.513076290278093</v>
      </c>
      <c r="AZ270">
        <v>75.1399624505151</v>
      </c>
      <c r="BA270">
        <v>83.135038410703899</v>
      </c>
      <c r="BB270">
        <v>87.757085219871996</v>
      </c>
      <c r="BC270">
        <v>100</v>
      </c>
      <c r="BD270">
        <v>111.107413268618</v>
      </c>
      <c r="BE270">
        <v>118.87629609484701</v>
      </c>
      <c r="BF270">
        <v>130.44401915456501</v>
      </c>
      <c r="BG270">
        <v>137.54085808146101</v>
      </c>
      <c r="BH270">
        <v>146.700105596621</v>
      </c>
      <c r="BI270">
        <v>166.61626034806801</v>
      </c>
      <c r="BJ270">
        <v>183.399244810868</v>
      </c>
      <c r="BK270">
        <v>196.99200995891499</v>
      </c>
      <c r="BL270">
        <v>212.029336888599</v>
      </c>
      <c r="BM270">
        <v>241.53082449523899</v>
      </c>
      <c r="BN270">
        <v>302.25838256934202</v>
      </c>
      <c r="BO270">
        <v>320.818009618509</v>
      </c>
      <c r="BP270">
        <v>343.57885910077903</v>
      </c>
      <c r="BQ270">
        <v>408.10004956932801</v>
      </c>
    </row>
    <row r="271" spans="1:69" x14ac:dyDescent="0.35">
      <c r="A271" t="s">
        <v>814</v>
      </c>
      <c r="B271" t="s">
        <v>815</v>
      </c>
      <c r="C271" t="s">
        <v>44</v>
      </c>
      <c r="D271" t="s">
        <v>45</v>
      </c>
      <c r="E271">
        <v>2.36389966605112</v>
      </c>
      <c r="F271">
        <v>2.31564538635963</v>
      </c>
      <c r="G271">
        <v>2.3265200696791402</v>
      </c>
      <c r="H271">
        <v>2.2718994284137</v>
      </c>
      <c r="I271">
        <v>2.4114851958364598</v>
      </c>
      <c r="J271">
        <v>2.4766952110826601</v>
      </c>
      <c r="K271">
        <v>2.3843153086517499</v>
      </c>
      <c r="L271">
        <v>2.3980623571835702</v>
      </c>
      <c r="M271">
        <v>2.4907764061675599</v>
      </c>
      <c r="N271">
        <v>2.61731614469495</v>
      </c>
      <c r="O271">
        <v>2.3018472546476998</v>
      </c>
      <c r="P271">
        <v>2.4437159454431998</v>
      </c>
      <c r="Q271">
        <v>2.7724829687204302</v>
      </c>
      <c r="R271">
        <v>3.3394739216194398</v>
      </c>
      <c r="S271">
        <v>3.7687217267294399</v>
      </c>
      <c r="T271">
        <v>4.2184716738035499</v>
      </c>
      <c r="U271">
        <v>4.1481114265335099</v>
      </c>
      <c r="V271">
        <v>4.5011156716976197</v>
      </c>
      <c r="W271">
        <v>4.6127985116139802</v>
      </c>
      <c r="X271">
        <v>5.3130549959594502</v>
      </c>
      <c r="Y271">
        <v>5.9899878756923002</v>
      </c>
      <c r="Z271">
        <v>6.3852720366020002</v>
      </c>
      <c r="AA271">
        <v>6.6316644864004299</v>
      </c>
      <c r="AB271">
        <v>5.9352399299711101</v>
      </c>
      <c r="AC271">
        <v>4.9503018365303202</v>
      </c>
      <c r="AD271">
        <v>4.1079258523747999</v>
      </c>
      <c r="AE271">
        <v>4.4376231790487903</v>
      </c>
      <c r="AF271">
        <v>4.7566599431590797</v>
      </c>
      <c r="AG271">
        <v>5.1269714703859401</v>
      </c>
      <c r="AH271">
        <v>5.1676249124027001</v>
      </c>
      <c r="AI271">
        <v>5.1200604883884999</v>
      </c>
      <c r="AJ271">
        <v>4.77305862670433</v>
      </c>
      <c r="AK271">
        <v>4.0986417503043802</v>
      </c>
      <c r="AL271">
        <v>3.9432572333328699</v>
      </c>
      <c r="AM271">
        <v>3.7896408432473998</v>
      </c>
      <c r="AN271">
        <v>3.90479053001684</v>
      </c>
      <c r="AO271">
        <v>4.2556118794048601</v>
      </c>
      <c r="AP271">
        <v>4.1330907648322297</v>
      </c>
      <c r="AQ271">
        <v>3.0151455398271301</v>
      </c>
      <c r="AR271">
        <v>3.25656261382069</v>
      </c>
      <c r="AS271">
        <v>3.2770105711579101</v>
      </c>
      <c r="AT271">
        <v>3.2727212850851899</v>
      </c>
      <c r="AU271">
        <v>3.36150858683517</v>
      </c>
      <c r="AV271">
        <v>3.6573642221176201</v>
      </c>
      <c r="AW271">
        <v>3.9357453892119101</v>
      </c>
      <c r="AX271">
        <v>4.1379089304284902</v>
      </c>
      <c r="AY271">
        <v>4.0544192230122498</v>
      </c>
      <c r="AZ271">
        <v>4.0907016864004797</v>
      </c>
      <c r="BA271">
        <v>4.1458943551676297</v>
      </c>
      <c r="BB271">
        <v>8.0118718945530496</v>
      </c>
      <c r="BC271">
        <v>8.3401693958997498</v>
      </c>
      <c r="BD271">
        <v>8.5530732776323699</v>
      </c>
      <c r="BE271">
        <v>8.8976704248002996</v>
      </c>
      <c r="BF271">
        <v>9.7314778018932309</v>
      </c>
      <c r="BG271">
        <v>9.7069574283318403</v>
      </c>
      <c r="BH271">
        <v>9.7659153139057295</v>
      </c>
      <c r="BI271">
        <v>9.9770340291872905</v>
      </c>
      <c r="BJ271">
        <v>29.677152557608299</v>
      </c>
      <c r="BK271">
        <v>30.731895112940801</v>
      </c>
      <c r="BL271">
        <v>100</v>
      </c>
      <c r="BM271">
        <v>704.945608779248</v>
      </c>
      <c r="BN271">
        <v>1503.6133793618401</v>
      </c>
      <c r="BO271">
        <v>5518.0724241896296</v>
      </c>
      <c r="BP271">
        <v>56369.055239050402</v>
      </c>
      <c r="BQ271">
        <v>671640.45322713698</v>
      </c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0748-B035-47C4-84F3-833A17E9C07B}">
  <dimension ref="A1:BQ271"/>
  <sheetViews>
    <sheetView topLeftCell="A55" workbookViewId="0">
      <selection activeCell="N8" sqref="N8"/>
    </sheetView>
  </sheetViews>
  <sheetFormatPr defaultRowHeight="14.5" x14ac:dyDescent="0.35"/>
  <cols>
    <col min="1" max="1" width="60.453125" bestFit="1" customWidth="1"/>
    <col min="2" max="2" width="25.453125" bestFit="1" customWidth="1"/>
    <col min="3" max="3" width="20.5429687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816</v>
      </c>
      <c r="D6" t="s">
        <v>817</v>
      </c>
      <c r="AE6">
        <v>43.484848484848499</v>
      </c>
      <c r="AF6">
        <v>51.305841924398599</v>
      </c>
      <c r="AG6">
        <v>49.2602996254682</v>
      </c>
      <c r="AH6">
        <v>52.136546184738997</v>
      </c>
      <c r="AI6">
        <v>55.602629656683703</v>
      </c>
      <c r="AJ6">
        <v>56.9757847533632</v>
      </c>
      <c r="AK6">
        <v>58.312470862470903</v>
      </c>
      <c r="AL6">
        <v>54.905724600309398</v>
      </c>
      <c r="AM6">
        <v>53.751704035874397</v>
      </c>
      <c r="AN6">
        <v>53.354822335025403</v>
      </c>
      <c r="AO6">
        <v>52.6743319838057</v>
      </c>
      <c r="AP6">
        <v>49.627242888402598</v>
      </c>
      <c r="AQ6">
        <v>51.620026836632</v>
      </c>
      <c r="AR6">
        <v>55.093677042801602</v>
      </c>
      <c r="AS6">
        <v>51.834542027982899</v>
      </c>
      <c r="AT6">
        <v>54.2204840664361</v>
      </c>
      <c r="AU6">
        <v>57.909274710254302</v>
      </c>
      <c r="AV6">
        <v>60.511730109101997</v>
      </c>
      <c r="AW6">
        <v>56.620831699142798</v>
      </c>
      <c r="AX6">
        <v>57.4467898753702</v>
      </c>
      <c r="AY6">
        <v>56.196562201772402</v>
      </c>
      <c r="AZ6">
        <v>53.544998537443703</v>
      </c>
      <c r="BA6">
        <v>58.783489296747902</v>
      </c>
      <c r="BB6">
        <v>69.203660235950906</v>
      </c>
      <c r="BC6">
        <v>71.827044956680894</v>
      </c>
      <c r="BD6">
        <v>66.894434457601506</v>
      </c>
      <c r="BE6">
        <v>73.040741703610394</v>
      </c>
      <c r="BF6">
        <v>67.419628409713894</v>
      </c>
      <c r="BG6">
        <v>69.586944245770397</v>
      </c>
      <c r="BH6">
        <v>71.741781626229994</v>
      </c>
      <c r="BI6">
        <v>78.012143336078907</v>
      </c>
      <c r="BJ6">
        <v>76.595426422576793</v>
      </c>
      <c r="BK6">
        <v>74.635468089496399</v>
      </c>
      <c r="BL6">
        <v>75.173398612811098</v>
      </c>
      <c r="BM6">
        <v>107.98815561052901</v>
      </c>
      <c r="BN6">
        <v>102.322604404998</v>
      </c>
      <c r="BO6">
        <v>94.442528844147404</v>
      </c>
      <c r="BP6">
        <v>85.554222524939703</v>
      </c>
    </row>
    <row r="7" spans="1:69" x14ac:dyDescent="0.35">
      <c r="A7" t="s">
        <v>46</v>
      </c>
      <c r="B7" t="s">
        <v>47</v>
      </c>
      <c r="C7" t="s">
        <v>816</v>
      </c>
      <c r="D7" t="s">
        <v>817</v>
      </c>
      <c r="J7">
        <v>33.646622742088098</v>
      </c>
      <c r="K7">
        <v>28.998999837680699</v>
      </c>
      <c r="L7">
        <v>29.488890870307301</v>
      </c>
      <c r="M7">
        <v>30.578955812695</v>
      </c>
      <c r="N7">
        <v>30.591518920066001</v>
      </c>
      <c r="O7">
        <v>33.772179654315799</v>
      </c>
      <c r="P7">
        <v>33.204890652036497</v>
      </c>
      <c r="Q7">
        <v>34.269241079959997</v>
      </c>
      <c r="R7">
        <v>35.745289017765899</v>
      </c>
      <c r="S7">
        <v>34.841163259321903</v>
      </c>
      <c r="T7">
        <v>36.237909240412698</v>
      </c>
      <c r="U7">
        <v>34.599501740545499</v>
      </c>
      <c r="V7">
        <v>34.253923743855196</v>
      </c>
      <c r="W7">
        <v>35.317865121597997</v>
      </c>
      <c r="X7">
        <v>34.977610272661899</v>
      </c>
      <c r="Y7">
        <v>35.159048518586701</v>
      </c>
      <c r="Z7">
        <v>35.389473829542503</v>
      </c>
      <c r="AA7">
        <v>34.780682413670398</v>
      </c>
      <c r="AB7">
        <v>39.395093047246398</v>
      </c>
      <c r="AC7">
        <v>35.762218666386701</v>
      </c>
      <c r="AD7">
        <v>34.196304241777298</v>
      </c>
      <c r="AE7">
        <v>33.8368706352137</v>
      </c>
      <c r="AF7">
        <v>36.280492985511003</v>
      </c>
      <c r="AG7">
        <v>37.215994145834898</v>
      </c>
      <c r="AH7">
        <v>37.629199868981203</v>
      </c>
      <c r="AI7">
        <v>35.667488569208203</v>
      </c>
      <c r="AJ7">
        <v>35.405995639055803</v>
      </c>
      <c r="AK7">
        <v>37.872053291176996</v>
      </c>
      <c r="AL7">
        <v>35.779767898278301</v>
      </c>
      <c r="AM7">
        <v>36.548216676164301</v>
      </c>
      <c r="AN7">
        <v>37.121949653474502</v>
      </c>
      <c r="AO7">
        <v>37.321583995917997</v>
      </c>
      <c r="AP7">
        <v>38.808241055169503</v>
      </c>
      <c r="AQ7">
        <v>39.751507354227599</v>
      </c>
      <c r="AR7">
        <v>40.307223952565799</v>
      </c>
      <c r="AS7">
        <v>35.845784127240798</v>
      </c>
      <c r="AT7">
        <v>39.6065623316981</v>
      </c>
      <c r="AU7">
        <v>41.4243091287534</v>
      </c>
      <c r="AV7">
        <v>42.648422244811698</v>
      </c>
      <c r="AW7">
        <v>43.370839369692703</v>
      </c>
      <c r="AX7">
        <v>45.2295692558274</v>
      </c>
      <c r="AY7">
        <v>47.091682673304803</v>
      </c>
      <c r="AZ7">
        <v>49.436034291511</v>
      </c>
      <c r="BA7">
        <v>49.125832452316999</v>
      </c>
      <c r="BB7">
        <v>50.196016014148803</v>
      </c>
      <c r="BC7">
        <v>49.944896885206703</v>
      </c>
      <c r="BD7">
        <v>48.958515936309297</v>
      </c>
      <c r="BE7">
        <v>47.759516314631</v>
      </c>
      <c r="BF7">
        <v>45.472564754000601</v>
      </c>
      <c r="BG7">
        <v>45.538011603521902</v>
      </c>
      <c r="BH7">
        <v>47.346794587467997</v>
      </c>
      <c r="BI7">
        <v>46.740845253091898</v>
      </c>
      <c r="BJ7">
        <v>45.363606004295598</v>
      </c>
      <c r="BK7">
        <v>46.399333446494097</v>
      </c>
      <c r="BL7">
        <v>49.024360173361799</v>
      </c>
      <c r="BM7">
        <v>53.225575551266402</v>
      </c>
      <c r="BN7">
        <v>51.613124751086602</v>
      </c>
      <c r="BO7">
        <v>48.916708451948097</v>
      </c>
      <c r="BP7">
        <v>50.069584499258603</v>
      </c>
    </row>
    <row r="8" spans="1:69" x14ac:dyDescent="0.35">
      <c r="A8" t="s">
        <v>48</v>
      </c>
      <c r="B8" t="s">
        <v>49</v>
      </c>
      <c r="C8" t="s">
        <v>816</v>
      </c>
      <c r="D8" t="s">
        <v>817</v>
      </c>
      <c r="AY8">
        <v>23.343864526652698</v>
      </c>
      <c r="AZ8">
        <v>23.833664421483999</v>
      </c>
      <c r="BA8">
        <v>29.5122807993009</v>
      </c>
      <c r="BB8">
        <v>33.060956957824502</v>
      </c>
      <c r="BC8">
        <v>35.350561715318598</v>
      </c>
      <c r="BD8">
        <v>36.624227804542898</v>
      </c>
      <c r="BE8">
        <v>32.913692270102899</v>
      </c>
      <c r="BF8">
        <v>32.6820168994225</v>
      </c>
      <c r="BG8">
        <v>34.209596789518301</v>
      </c>
      <c r="BH8">
        <v>33.928052654976597</v>
      </c>
      <c r="BI8">
        <v>37.222818658270803</v>
      </c>
      <c r="BJ8">
        <v>36.861261297295698</v>
      </c>
      <c r="BK8">
        <v>36.607493885412801</v>
      </c>
      <c r="BL8">
        <v>34.959214314258702</v>
      </c>
      <c r="BM8">
        <v>37.508188736629897</v>
      </c>
    </row>
    <row r="9" spans="1:69" x14ac:dyDescent="0.35">
      <c r="A9" t="s">
        <v>50</v>
      </c>
      <c r="B9" t="s">
        <v>51</v>
      </c>
      <c r="C9" t="s">
        <v>816</v>
      </c>
      <c r="D9" t="s">
        <v>817</v>
      </c>
      <c r="E9">
        <v>11.2734109562782</v>
      </c>
      <c r="F9">
        <v>11.4394127844665</v>
      </c>
      <c r="G9">
        <v>11.752174968473801</v>
      </c>
      <c r="H9">
        <v>11.7835916889081</v>
      </c>
      <c r="I9">
        <v>12.887029867075</v>
      </c>
      <c r="J9">
        <v>12.485582141462199</v>
      </c>
      <c r="K9">
        <v>12.6109268987849</v>
      </c>
      <c r="L9">
        <v>13.033481791497</v>
      </c>
      <c r="M9">
        <v>14.0045352694813</v>
      </c>
      <c r="N9">
        <v>14.3926361217571</v>
      </c>
      <c r="O9">
        <v>12.7988771228835</v>
      </c>
      <c r="P9">
        <v>12.9940139552511</v>
      </c>
      <c r="Q9">
        <v>13.548271991820901</v>
      </c>
      <c r="R9">
        <v>14.174680056333999</v>
      </c>
      <c r="S9">
        <v>15.2054380184865</v>
      </c>
      <c r="T9">
        <v>18.020770168090099</v>
      </c>
      <c r="U9">
        <v>20.2088189297999</v>
      </c>
      <c r="V9">
        <v>22.440184617556302</v>
      </c>
      <c r="W9">
        <v>21.495153114449099</v>
      </c>
      <c r="X9">
        <v>21.894331428020799</v>
      </c>
      <c r="Y9">
        <v>25.093585115976499</v>
      </c>
      <c r="Z9">
        <v>12.884107180853</v>
      </c>
      <c r="AA9">
        <v>13.172894226924299</v>
      </c>
      <c r="AB9">
        <v>14.186775383249101</v>
      </c>
      <c r="AC9">
        <v>15.3193516143139</v>
      </c>
      <c r="AD9">
        <v>15.3360976465131</v>
      </c>
      <c r="AE9">
        <v>16.3771930273751</v>
      </c>
      <c r="AF9">
        <v>16.288059998417701</v>
      </c>
      <c r="AG9">
        <v>16.6783216788861</v>
      </c>
      <c r="AH9">
        <v>15.984235153705299</v>
      </c>
      <c r="AI9">
        <v>16.388743849745602</v>
      </c>
      <c r="AJ9">
        <v>16.542940740894899</v>
      </c>
      <c r="AK9">
        <v>17.1510260306258</v>
      </c>
      <c r="AL9">
        <v>16.552228002510301</v>
      </c>
      <c r="AM9">
        <v>16.170859727604501</v>
      </c>
      <c r="AN9">
        <v>12.5340914056955</v>
      </c>
      <c r="AO9">
        <v>10.903801154598099</v>
      </c>
      <c r="AP9">
        <v>11.3007743255676</v>
      </c>
      <c r="AQ9">
        <v>12.048428471902</v>
      </c>
      <c r="AR9">
        <v>14.447960743440801</v>
      </c>
      <c r="AS9">
        <v>15.255727474175901</v>
      </c>
      <c r="AT9">
        <v>112.432574239255</v>
      </c>
      <c r="AU9">
        <v>113.816509032841</v>
      </c>
      <c r="AV9">
        <v>107.868894347203</v>
      </c>
      <c r="AW9">
        <v>92.030425032918302</v>
      </c>
      <c r="AX9">
        <v>90.702949517505402</v>
      </c>
      <c r="AY9">
        <v>85.958708918598902</v>
      </c>
      <c r="AZ9">
        <v>90.447636004120895</v>
      </c>
      <c r="BA9">
        <v>95.940865285293498</v>
      </c>
      <c r="BB9">
        <v>121.545978624749</v>
      </c>
      <c r="BC9">
        <v>109.936323079891</v>
      </c>
      <c r="BD9">
        <v>114.462714289244</v>
      </c>
      <c r="BE9">
        <v>127.782814702369</v>
      </c>
      <c r="BF9">
        <v>126.293340833874</v>
      </c>
      <c r="BG9">
        <v>136.05305840229599</v>
      </c>
      <c r="BH9">
        <v>23.446650369948099</v>
      </c>
      <c r="BI9">
        <v>26.772767561826701</v>
      </c>
      <c r="BJ9">
        <v>25.204740701276801</v>
      </c>
      <c r="BK9">
        <v>25.772978336391802</v>
      </c>
      <c r="BL9">
        <v>25.466995107190801</v>
      </c>
      <c r="BM9">
        <v>28.167705462453998</v>
      </c>
      <c r="BN9">
        <v>29.104473597618099</v>
      </c>
      <c r="BO9">
        <v>29.503424683275799</v>
      </c>
    </row>
    <row r="10" spans="1:69" x14ac:dyDescent="0.35">
      <c r="A10" t="s">
        <v>52</v>
      </c>
      <c r="B10" t="s">
        <v>53</v>
      </c>
      <c r="C10" t="s">
        <v>816</v>
      </c>
      <c r="D10" t="s">
        <v>817</v>
      </c>
      <c r="AN10">
        <v>36.487130080651099</v>
      </c>
      <c r="AO10">
        <v>27.577574090985799</v>
      </c>
      <c r="AP10">
        <v>22.615483572470399</v>
      </c>
      <c r="AQ10">
        <v>24.437042918068698</v>
      </c>
      <c r="AR10">
        <v>22.849354648244098</v>
      </c>
      <c r="AS10">
        <v>17.280555886287299</v>
      </c>
      <c r="AT10">
        <v>21.1357136613316</v>
      </c>
      <c r="AU10">
        <v>16.0498827420693</v>
      </c>
      <c r="AV10">
        <v>13.508367118858001</v>
      </c>
      <c r="AW10">
        <v>13.553648470679001</v>
      </c>
      <c r="AX10">
        <v>13.2998188926253</v>
      </c>
      <c r="AY10">
        <v>16.273325736494801</v>
      </c>
      <c r="AZ10">
        <v>20.446871188316202</v>
      </c>
      <c r="BA10">
        <v>31.520504165331101</v>
      </c>
      <c r="BB10">
        <v>45.608168111792899</v>
      </c>
      <c r="BC10">
        <v>34.774752465327602</v>
      </c>
      <c r="BD10">
        <v>34.978871589094901</v>
      </c>
      <c r="BE10">
        <v>31.5177312017641</v>
      </c>
      <c r="BF10">
        <v>33.331547406054803</v>
      </c>
      <c r="BG10">
        <v>35.675553200517598</v>
      </c>
      <c r="BH10">
        <v>40.9446599162018</v>
      </c>
      <c r="BI10">
        <v>39.162308056086303</v>
      </c>
      <c r="BJ10">
        <v>32.186521091276603</v>
      </c>
      <c r="BK10">
        <v>30.646440523723602</v>
      </c>
      <c r="BL10">
        <v>33.692733933433303</v>
      </c>
      <c r="BM10">
        <v>40.0699484385323</v>
      </c>
      <c r="BN10">
        <v>25.862960999246699</v>
      </c>
      <c r="BO10">
        <v>21.760579446940799</v>
      </c>
      <c r="BP10">
        <v>25.219946233429901</v>
      </c>
      <c r="BQ10">
        <v>20.2414582790758</v>
      </c>
    </row>
    <row r="11" spans="1:69" x14ac:dyDescent="0.35">
      <c r="A11" t="s">
        <v>67</v>
      </c>
      <c r="B11" t="s">
        <v>68</v>
      </c>
      <c r="C11" t="s">
        <v>816</v>
      </c>
      <c r="D11" t="s">
        <v>817</v>
      </c>
      <c r="AM11">
        <v>39.764955795490103</v>
      </c>
      <c r="AN11">
        <v>39.9003561002881</v>
      </c>
      <c r="AO11">
        <v>45.725402079463102</v>
      </c>
      <c r="AP11">
        <v>59.0068723402781</v>
      </c>
      <c r="AQ11">
        <v>60.9371368808022</v>
      </c>
      <c r="AR11">
        <v>64.578307888298198</v>
      </c>
      <c r="AS11">
        <v>63.559946812267803</v>
      </c>
      <c r="AT11">
        <v>67.466476858602704</v>
      </c>
      <c r="AU11">
        <v>64.380525243339093</v>
      </c>
      <c r="AV11">
        <v>63.296712799724098</v>
      </c>
      <c r="AW11">
        <v>66.175960376589302</v>
      </c>
      <c r="AX11">
        <v>69.648067771962303</v>
      </c>
      <c r="AY11">
        <v>74.242140952251802</v>
      </c>
      <c r="AZ11">
        <v>75.362987016682595</v>
      </c>
      <c r="BA11">
        <v>73.333401886923397</v>
      </c>
      <c r="BB11">
        <v>74.382485009456403</v>
      </c>
      <c r="BC11">
        <v>78.033153804873294</v>
      </c>
      <c r="BD11">
        <v>81.753377527423396</v>
      </c>
      <c r="BE11">
        <v>84.793507846922694</v>
      </c>
      <c r="BF11">
        <v>84.968214908498993</v>
      </c>
      <c r="BG11">
        <v>85.211644750814699</v>
      </c>
      <c r="BH11">
        <v>84.176242157698496</v>
      </c>
      <c r="BI11">
        <v>84.892641681683699</v>
      </c>
      <c r="BJ11">
        <v>80.233390451171502</v>
      </c>
      <c r="BK11">
        <v>76.114797309713595</v>
      </c>
      <c r="BL11">
        <v>77.022845891959307</v>
      </c>
      <c r="BM11">
        <v>87.983330235580297</v>
      </c>
      <c r="BN11">
        <v>84.7662925463855</v>
      </c>
      <c r="BO11">
        <v>77.185739382081294</v>
      </c>
      <c r="BP11">
        <v>71.658117226350896</v>
      </c>
    </row>
    <row r="12" spans="1:69" x14ac:dyDescent="0.35">
      <c r="A12" t="s">
        <v>69</v>
      </c>
      <c r="B12" t="s">
        <v>70</v>
      </c>
      <c r="C12" t="s">
        <v>816</v>
      </c>
      <c r="D12" t="s">
        <v>817</v>
      </c>
    </row>
    <row r="13" spans="1:69" x14ac:dyDescent="0.35">
      <c r="A13" t="s">
        <v>71</v>
      </c>
      <c r="B13" t="s">
        <v>72</v>
      </c>
      <c r="C13" t="s">
        <v>816</v>
      </c>
      <c r="D13" t="s">
        <v>817</v>
      </c>
      <c r="E13">
        <v>24.964434999546899</v>
      </c>
      <c r="F13">
        <v>25.707501987891501</v>
      </c>
      <c r="G13">
        <v>25.321668606388201</v>
      </c>
      <c r="H13">
        <v>26.393887101807199</v>
      </c>
      <c r="I13">
        <v>26.614575237763699</v>
      </c>
      <c r="J13">
        <v>26.712662902783499</v>
      </c>
      <c r="K13">
        <v>27.664882515869301</v>
      </c>
      <c r="L13">
        <v>29.273850696077002</v>
      </c>
      <c r="M13">
        <v>30.196136596731201</v>
      </c>
      <c r="N13">
        <v>30.623853528444901</v>
      </c>
      <c r="O13">
        <v>29.836544746037099</v>
      </c>
      <c r="P13">
        <v>28.895460521549602</v>
      </c>
      <c r="Q13">
        <v>31.371231044522901</v>
      </c>
      <c r="R13">
        <v>30.648354795720401</v>
      </c>
      <c r="S13">
        <v>21.205040127521499</v>
      </c>
      <c r="T13">
        <v>25.897326197420799</v>
      </c>
      <c r="U13">
        <v>27.112551970197899</v>
      </c>
      <c r="V13">
        <v>29.827095664929701</v>
      </c>
      <c r="W13">
        <v>34.5026242422244</v>
      </c>
      <c r="X13">
        <v>30.910106031668501</v>
      </c>
      <c r="Y13">
        <v>28.330951776272698</v>
      </c>
      <c r="Z13">
        <v>31.750348128232002</v>
      </c>
      <c r="AA13">
        <v>38.491667243304001</v>
      </c>
      <c r="AB13">
        <v>45.165426299990301</v>
      </c>
      <c r="AC13">
        <v>49.437436752185299</v>
      </c>
      <c r="AD13">
        <v>54.390012151030398</v>
      </c>
      <c r="AE13">
        <v>60.992404499041299</v>
      </c>
      <c r="AF13">
        <v>61.724534432297098</v>
      </c>
      <c r="AG13">
        <v>63.2146296786443</v>
      </c>
      <c r="AH13">
        <v>58.4965622209006</v>
      </c>
      <c r="AI13">
        <v>50.614810244228103</v>
      </c>
      <c r="AJ13">
        <v>51.0900977901956</v>
      </c>
      <c r="AK13">
        <v>53.275214806231403</v>
      </c>
      <c r="AL13">
        <v>54.890175337705699</v>
      </c>
      <c r="AM13">
        <v>54.826930199554099</v>
      </c>
      <c r="AN13">
        <v>53.690913116037898</v>
      </c>
      <c r="AO13">
        <v>51.8587982439782</v>
      </c>
      <c r="AP13">
        <v>52.5221254733883</v>
      </c>
      <c r="AQ13">
        <v>57.800807214834798</v>
      </c>
      <c r="AR13">
        <v>57.075084022232403</v>
      </c>
      <c r="AS13">
        <v>53.706119741246198</v>
      </c>
      <c r="AT13">
        <v>60.029120146706902</v>
      </c>
      <c r="AU13">
        <v>63.037265112243098</v>
      </c>
      <c r="AV13">
        <v>61.977244319849703</v>
      </c>
      <c r="AW13">
        <v>58.387893310495102</v>
      </c>
      <c r="AX13">
        <v>54.958855100208503</v>
      </c>
      <c r="AY13">
        <v>55.356214240045098</v>
      </c>
      <c r="AZ13">
        <v>59.797318554012101</v>
      </c>
      <c r="BA13">
        <v>57.039934885877798</v>
      </c>
      <c r="BB13">
        <v>71.701587808485598</v>
      </c>
      <c r="BC13">
        <v>66.068338381413099</v>
      </c>
      <c r="BD13">
        <v>60.942919971143503</v>
      </c>
      <c r="BE13">
        <v>59.758365202665999</v>
      </c>
      <c r="BF13">
        <v>64.274336273501405</v>
      </c>
      <c r="BG13">
        <v>68.6827206531364</v>
      </c>
      <c r="BH13">
        <v>79.139938396105705</v>
      </c>
      <c r="BI13">
        <v>84.267427350622697</v>
      </c>
      <c r="BJ13">
        <v>81.272211306146403</v>
      </c>
    </row>
    <row r="14" spans="1:69" x14ac:dyDescent="0.35">
      <c r="A14" t="s">
        <v>73</v>
      </c>
      <c r="B14" t="s">
        <v>74</v>
      </c>
      <c r="C14" t="s">
        <v>816</v>
      </c>
      <c r="D14" t="s">
        <v>817</v>
      </c>
      <c r="R14">
        <v>13.3454008054622</v>
      </c>
      <c r="S14">
        <v>13.0838251384067</v>
      </c>
      <c r="T14">
        <v>15.125615214446199</v>
      </c>
      <c r="U14">
        <v>22.0584324103698</v>
      </c>
      <c r="V14">
        <v>16.006571764075701</v>
      </c>
      <c r="W14">
        <v>19.0955117827924</v>
      </c>
      <c r="X14">
        <v>15.294048528288601</v>
      </c>
      <c r="Y14">
        <v>14.555116989816799</v>
      </c>
      <c r="Z14">
        <v>16.064670380943401</v>
      </c>
      <c r="AA14">
        <v>19.6587244087127</v>
      </c>
      <c r="AB14">
        <v>23.128408779935199</v>
      </c>
      <c r="AC14">
        <v>30.538517171954101</v>
      </c>
      <c r="AD14">
        <v>33.468293795620397</v>
      </c>
      <c r="AE14">
        <v>41.792355164637598</v>
      </c>
      <c r="AF14">
        <v>41.1322986621147</v>
      </c>
      <c r="AG14">
        <v>43.671377508110098</v>
      </c>
      <c r="AH14">
        <v>41.511516377826503</v>
      </c>
      <c r="AI14">
        <v>31.1661517797179</v>
      </c>
      <c r="AJ14">
        <v>35.109485965505598</v>
      </c>
      <c r="AK14">
        <v>34.9105026316847</v>
      </c>
      <c r="AL14">
        <v>33.503917727717898</v>
      </c>
      <c r="AM14">
        <v>33.906728706668098</v>
      </c>
      <c r="AN14">
        <v>33.7114918477698</v>
      </c>
      <c r="AO14">
        <v>32.191202606635102</v>
      </c>
      <c r="AP14">
        <v>32.757119460434403</v>
      </c>
      <c r="AQ14">
        <v>35.5448088257519</v>
      </c>
      <c r="AR14">
        <v>35.501376859727998</v>
      </c>
      <c r="AS14">
        <v>33.1356885424306</v>
      </c>
      <c r="AT14">
        <v>40.809199498170898</v>
      </c>
      <c r="AU14">
        <v>42.431936523679603</v>
      </c>
      <c r="AV14">
        <v>43.160149081815398</v>
      </c>
      <c r="AW14">
        <v>44.9240631072879</v>
      </c>
      <c r="AX14">
        <v>48.035356736189797</v>
      </c>
      <c r="AY14">
        <v>48.162305096215299</v>
      </c>
      <c r="AZ14">
        <v>58.652107217400399</v>
      </c>
      <c r="BA14">
        <v>58.150727092882903</v>
      </c>
      <c r="BB14">
        <v>78.199420948879293</v>
      </c>
      <c r="BC14">
        <v>70.195201953314793</v>
      </c>
      <c r="BD14">
        <v>61.363916995645504</v>
      </c>
      <c r="BE14">
        <v>60.153459705484899</v>
      </c>
      <c r="BF14">
        <v>70.955381023473095</v>
      </c>
      <c r="BG14">
        <v>74.002271830581705</v>
      </c>
      <c r="BH14">
        <v>87.276437910893705</v>
      </c>
      <c r="BI14">
        <v>90.366777446870103</v>
      </c>
      <c r="BJ14">
        <v>88.980829586170501</v>
      </c>
      <c r="BK14">
        <v>83.427879238006597</v>
      </c>
      <c r="BL14">
        <v>92.058898210887804</v>
      </c>
      <c r="BM14">
        <v>115.206585785508</v>
      </c>
      <c r="BN14">
        <v>102.51064314256099</v>
      </c>
      <c r="BO14">
        <v>92.273230619171898</v>
      </c>
      <c r="BP14">
        <v>107.136213398346</v>
      </c>
      <c r="BQ14">
        <v>117.499549183694</v>
      </c>
    </row>
    <row r="15" spans="1:69" x14ac:dyDescent="0.35">
      <c r="A15" t="s">
        <v>75</v>
      </c>
      <c r="B15" t="s">
        <v>76</v>
      </c>
      <c r="C15" t="s">
        <v>816</v>
      </c>
      <c r="D15" t="s">
        <v>817</v>
      </c>
      <c r="E15">
        <v>21.139251024747601</v>
      </c>
      <c r="F15">
        <v>16.605998857977301</v>
      </c>
      <c r="G15">
        <v>14.3101166943145</v>
      </c>
      <c r="H15">
        <v>16.017617946835401</v>
      </c>
      <c r="I15">
        <v>15.967859713929</v>
      </c>
      <c r="J15">
        <v>15.1288752365402</v>
      </c>
      <c r="K15">
        <v>15.950369786063201</v>
      </c>
      <c r="L15">
        <v>18.4266744554408</v>
      </c>
      <c r="M15">
        <v>20.4152214276336</v>
      </c>
      <c r="N15">
        <v>20.878087360457201</v>
      </c>
      <c r="O15">
        <v>22.996168039287799</v>
      </c>
      <c r="P15">
        <v>18.021698373541199</v>
      </c>
      <c r="Q15">
        <v>22.672962053018701</v>
      </c>
      <c r="R15">
        <v>23.2609282241113</v>
      </c>
      <c r="S15">
        <v>26.0763792583239</v>
      </c>
      <c r="T15">
        <v>22.1623210978758</v>
      </c>
      <c r="U15">
        <v>19.0543200466971</v>
      </c>
      <c r="V15">
        <v>22.472305973534102</v>
      </c>
      <c r="W15">
        <v>24.540967380953401</v>
      </c>
      <c r="X15">
        <v>25.867690551580999</v>
      </c>
      <c r="Y15">
        <v>24.955734412606802</v>
      </c>
      <c r="Z15">
        <v>23.411557546830799</v>
      </c>
      <c r="AA15">
        <v>21.2428783892003</v>
      </c>
      <c r="AB15">
        <v>21.025938441866799</v>
      </c>
      <c r="AC15">
        <v>21.9747762099833</v>
      </c>
      <c r="AD15">
        <v>17.303362865221501</v>
      </c>
      <c r="AE15">
        <v>19.5847407377731</v>
      </c>
      <c r="AF15">
        <v>22.052618901694199</v>
      </c>
      <c r="AG15">
        <v>25.1476054816229</v>
      </c>
      <c r="AH15">
        <v>20.104656319496101</v>
      </c>
      <c r="AI15">
        <v>11.481094677285901</v>
      </c>
      <c r="AJ15">
        <v>10.5567775609245</v>
      </c>
      <c r="AK15">
        <v>13.691437192774201</v>
      </c>
      <c r="AL15">
        <v>19.218623340467399</v>
      </c>
      <c r="AM15">
        <v>20.770288999378501</v>
      </c>
      <c r="AN15">
        <v>20.141271374549799</v>
      </c>
      <c r="AO15">
        <v>22.6904801492561</v>
      </c>
      <c r="AP15">
        <v>26.470184628097499</v>
      </c>
      <c r="AQ15">
        <v>28.650684859336</v>
      </c>
      <c r="AR15">
        <v>31.44367758524</v>
      </c>
      <c r="AS15">
        <v>31.848621058634901</v>
      </c>
      <c r="AT15">
        <v>27.1392515912455</v>
      </c>
      <c r="AU15">
        <v>27.9270695501951</v>
      </c>
      <c r="AV15">
        <v>30.104057226539901</v>
      </c>
      <c r="AW15">
        <v>28.325646465264199</v>
      </c>
      <c r="AX15">
        <v>28.663310280382799</v>
      </c>
      <c r="AY15">
        <v>28.049611929700699</v>
      </c>
      <c r="AZ15">
        <v>27.864316427147202</v>
      </c>
      <c r="BA15">
        <v>23.493673158061899</v>
      </c>
      <c r="BB15">
        <v>25.3227384656624</v>
      </c>
      <c r="BC15">
        <v>25.440602595230299</v>
      </c>
      <c r="BD15">
        <v>24.3871239938128</v>
      </c>
      <c r="BE15">
        <v>27.175645273220798</v>
      </c>
      <c r="BF15">
        <v>27.196242407447102</v>
      </c>
      <c r="BG15">
        <v>25.821701845182201</v>
      </c>
      <c r="BH15">
        <v>27.6908850429799</v>
      </c>
      <c r="BI15">
        <v>28.372303100950401</v>
      </c>
      <c r="BJ15">
        <v>28.4952801666658</v>
      </c>
      <c r="BK15">
        <v>30.410756483318199</v>
      </c>
      <c r="BL15">
        <v>26.183038951859899</v>
      </c>
      <c r="BM15">
        <v>34.505263169215198</v>
      </c>
      <c r="BN15">
        <v>30.730954428888001</v>
      </c>
      <c r="BO15">
        <v>32.253070673108397</v>
      </c>
      <c r="BP15">
        <v>36.0096126093202</v>
      </c>
      <c r="BQ15">
        <v>26.545959351378301</v>
      </c>
    </row>
    <row r="16" spans="1:69" x14ac:dyDescent="0.35">
      <c r="A16" t="s">
        <v>101</v>
      </c>
      <c r="B16" t="s">
        <v>102</v>
      </c>
      <c r="C16" t="s">
        <v>816</v>
      </c>
      <c r="D16" t="s">
        <v>817</v>
      </c>
      <c r="AK16">
        <v>79.872050681840193</v>
      </c>
      <c r="AL16">
        <v>69.113781617007405</v>
      </c>
      <c r="AM16">
        <v>13.097411260850301</v>
      </c>
      <c r="AN16">
        <v>7.7071537156218701</v>
      </c>
      <c r="AO16">
        <v>8.2229122271391901</v>
      </c>
      <c r="AP16">
        <v>8.7335632085903505</v>
      </c>
      <c r="AQ16">
        <v>10.052218423345</v>
      </c>
      <c r="AR16">
        <v>11.084611771293099</v>
      </c>
      <c r="AS16">
        <v>14.7045108640783</v>
      </c>
      <c r="AT16">
        <v>13.449648424928499</v>
      </c>
      <c r="AU16">
        <v>15.5515985078589</v>
      </c>
      <c r="AV16">
        <v>14.391959355143101</v>
      </c>
      <c r="AW16">
        <v>14.9869807725944</v>
      </c>
      <c r="AX16">
        <v>16.29839156809</v>
      </c>
      <c r="AY16">
        <v>18.2869798220067</v>
      </c>
      <c r="AZ16">
        <v>21.952399282909902</v>
      </c>
      <c r="BA16">
        <v>19.835836693183499</v>
      </c>
      <c r="BB16">
        <v>25.941462516040101</v>
      </c>
      <c r="BC16">
        <v>26.339093768336198</v>
      </c>
      <c r="BD16">
        <v>29.8304506454222</v>
      </c>
      <c r="BE16">
        <v>31.556952436400898</v>
      </c>
      <c r="BF16">
        <v>33.922195495434202</v>
      </c>
      <c r="BG16">
        <v>34.672296132556802</v>
      </c>
      <c r="BH16">
        <v>36.792455286680003</v>
      </c>
      <c r="BI16">
        <v>43.022925752502601</v>
      </c>
      <c r="BJ16">
        <v>46.415424241135902</v>
      </c>
      <c r="BK16">
        <v>46.120640304155302</v>
      </c>
      <c r="BL16">
        <v>47.154401683507601</v>
      </c>
      <c r="BM16">
        <v>54.385166543641901</v>
      </c>
      <c r="BN16">
        <v>54.386826307576598</v>
      </c>
      <c r="BO16">
        <v>51.931999216794097</v>
      </c>
      <c r="BP16">
        <v>54.828160294455401</v>
      </c>
      <c r="BQ16">
        <v>58.169642054794402</v>
      </c>
    </row>
    <row r="17" spans="1:69" x14ac:dyDescent="0.35">
      <c r="A17" t="s">
        <v>103</v>
      </c>
      <c r="B17" t="s">
        <v>104</v>
      </c>
      <c r="C17" t="s">
        <v>816</v>
      </c>
      <c r="D17" t="s">
        <v>817</v>
      </c>
    </row>
    <row r="18" spans="1:69" x14ac:dyDescent="0.35">
      <c r="A18" t="s">
        <v>105</v>
      </c>
      <c r="B18" t="s">
        <v>106</v>
      </c>
      <c r="C18" t="s">
        <v>816</v>
      </c>
      <c r="D18" t="s">
        <v>817</v>
      </c>
      <c r="V18">
        <v>48.991733167678099</v>
      </c>
      <c r="W18">
        <v>47.626940389550299</v>
      </c>
      <c r="X18">
        <v>44.181338920617797</v>
      </c>
      <c r="Y18">
        <v>40.648174039483301</v>
      </c>
      <c r="Z18">
        <v>41.784306433618397</v>
      </c>
      <c r="AA18">
        <v>42.557187360925703</v>
      </c>
      <c r="AB18">
        <v>47.442400929598897</v>
      </c>
      <c r="AC18">
        <v>43.673950225138697</v>
      </c>
      <c r="AD18">
        <v>41.901082381238702</v>
      </c>
      <c r="AE18">
        <v>40.983545347454402</v>
      </c>
      <c r="AF18">
        <v>47.989834917778701</v>
      </c>
      <c r="AG18">
        <v>47.705465577932401</v>
      </c>
      <c r="AH18">
        <v>48.869215684678998</v>
      </c>
      <c r="AI18">
        <v>48.153790211521503</v>
      </c>
      <c r="AJ18">
        <v>52.729142034647602</v>
      </c>
      <c r="AK18">
        <v>55.752613092971103</v>
      </c>
      <c r="AL18">
        <v>55.499021142022798</v>
      </c>
      <c r="AM18">
        <v>54.690529234707199</v>
      </c>
      <c r="AN18">
        <v>66.429812485721499</v>
      </c>
      <c r="AO18">
        <v>58.988607608743102</v>
      </c>
      <c r="AP18">
        <v>58.446632727162701</v>
      </c>
      <c r="AQ18">
        <v>62.398746828735298</v>
      </c>
      <c r="AR18">
        <v>73.630070745621595</v>
      </c>
      <c r="AS18">
        <v>72.411059764624596</v>
      </c>
      <c r="AT18">
        <v>77.993139253752105</v>
      </c>
      <c r="AU18">
        <v>80.309875332494798</v>
      </c>
      <c r="AV18">
        <v>87.924802431373493</v>
      </c>
      <c r="AW18">
        <v>86.205500867889498</v>
      </c>
      <c r="AX18">
        <v>84.187928587155</v>
      </c>
      <c r="AY18">
        <v>82.432028512011598</v>
      </c>
      <c r="AZ18">
        <v>80.462845716932307</v>
      </c>
      <c r="BA18">
        <v>79.371187836305097</v>
      </c>
      <c r="BB18">
        <v>80.434978977454804</v>
      </c>
      <c r="BC18">
        <v>86.108323401162195</v>
      </c>
      <c r="BD18">
        <v>88.115972873686601</v>
      </c>
      <c r="BE18">
        <v>85.2703284690255</v>
      </c>
      <c r="BF18">
        <v>88.973849860275706</v>
      </c>
      <c r="BG18">
        <v>86.729975998038995</v>
      </c>
      <c r="BH18">
        <v>88.022214721697594</v>
      </c>
      <c r="BI18">
        <v>83.884851302732798</v>
      </c>
      <c r="BJ18">
        <v>87.311630241475299</v>
      </c>
      <c r="BK18">
        <v>86.469037775543697</v>
      </c>
      <c r="BL18">
        <v>82.844154880175694</v>
      </c>
      <c r="BM18">
        <v>92.484771087940999</v>
      </c>
      <c r="BN18">
        <v>92.787135723598695</v>
      </c>
      <c r="BO18">
        <v>83.302316049074093</v>
      </c>
      <c r="BP18">
        <v>80.109966923085494</v>
      </c>
      <c r="BQ18">
        <v>75.554017496753801</v>
      </c>
    </row>
    <row r="19" spans="1:69" x14ac:dyDescent="0.35">
      <c r="A19" t="s">
        <v>107</v>
      </c>
      <c r="B19" t="s">
        <v>108</v>
      </c>
      <c r="C19" t="s">
        <v>816</v>
      </c>
      <c r="D19" t="s">
        <v>817</v>
      </c>
      <c r="E19">
        <v>44.545563982183701</v>
      </c>
      <c r="F19">
        <v>44.114366998577502</v>
      </c>
      <c r="G19">
        <v>47.035246500646501</v>
      </c>
      <c r="H19">
        <v>48.0538657515728</v>
      </c>
      <c r="I19">
        <v>48.5294809656016</v>
      </c>
      <c r="J19">
        <v>46.758644477019899</v>
      </c>
      <c r="K19">
        <v>47.928474757002803</v>
      </c>
      <c r="L19">
        <v>46.866929104889401</v>
      </c>
      <c r="M19">
        <v>46.680817556232697</v>
      </c>
      <c r="N19">
        <v>45.594431214508198</v>
      </c>
      <c r="O19">
        <v>42.535089145396398</v>
      </c>
      <c r="P19">
        <v>42.269586109528603</v>
      </c>
      <c r="Q19">
        <v>45.847625033671498</v>
      </c>
      <c r="R19">
        <v>49.728834651358802</v>
      </c>
      <c r="S19">
        <v>44.803770521677201</v>
      </c>
      <c r="T19">
        <v>45.7576905804424</v>
      </c>
      <c r="U19">
        <v>43.902506328810198</v>
      </c>
      <c r="V19">
        <v>40.287822878228802</v>
      </c>
      <c r="W19">
        <v>40.762619099744001</v>
      </c>
      <c r="X19">
        <v>40.248667402086703</v>
      </c>
      <c r="Y19">
        <v>40.482490677046997</v>
      </c>
      <c r="Z19">
        <v>39.302769755841403</v>
      </c>
      <c r="AA19">
        <v>37.658535198453301</v>
      </c>
      <c r="AB19">
        <v>39.591424076361797</v>
      </c>
      <c r="AC19">
        <v>39.211438839830997</v>
      </c>
      <c r="AD19">
        <v>41.954115234200799</v>
      </c>
      <c r="AE19">
        <v>41.495735505510297</v>
      </c>
      <c r="AF19">
        <v>43.861003052038299</v>
      </c>
      <c r="AG19">
        <v>45.629147642198298</v>
      </c>
      <c r="AH19">
        <v>52.688172043010802</v>
      </c>
      <c r="AI19">
        <v>54.063103065705</v>
      </c>
      <c r="AJ19">
        <v>53.302306106921698</v>
      </c>
      <c r="AK19">
        <v>56.160781752031802</v>
      </c>
      <c r="AL19">
        <v>56.576773916155901</v>
      </c>
      <c r="AM19">
        <v>59.2265343954464</v>
      </c>
      <c r="AN19">
        <v>60.483001153583999</v>
      </c>
      <c r="AO19">
        <v>62.7331696753496</v>
      </c>
      <c r="AP19">
        <v>63.969960137605199</v>
      </c>
      <c r="AQ19">
        <v>65.528264544158603</v>
      </c>
      <c r="AR19">
        <v>69.364140416560105</v>
      </c>
      <c r="AS19">
        <v>67.520639862134303</v>
      </c>
      <c r="AT19">
        <v>70.165151413199297</v>
      </c>
      <c r="AU19">
        <v>70.232698276803603</v>
      </c>
      <c r="AV19">
        <v>74.595328234725599</v>
      </c>
      <c r="AW19">
        <v>77.247354437494295</v>
      </c>
      <c r="AX19">
        <v>78.257513174851596</v>
      </c>
      <c r="AY19">
        <v>83.366572427226302</v>
      </c>
      <c r="AZ19">
        <v>90.471810533980801</v>
      </c>
      <c r="BA19">
        <v>97.725603942324199</v>
      </c>
      <c r="BB19">
        <v>94.318787747957302</v>
      </c>
      <c r="BC19">
        <v>100.459042792971</v>
      </c>
      <c r="BD19">
        <v>99.728804783363998</v>
      </c>
      <c r="BE19">
        <v>101.19446506817999</v>
      </c>
      <c r="BF19">
        <v>105.455059106318</v>
      </c>
      <c r="BG19">
        <v>108.49163114171699</v>
      </c>
      <c r="BH19">
        <v>113.225861547199</v>
      </c>
      <c r="BI19">
        <v>118.31520422211101</v>
      </c>
      <c r="BJ19">
        <v>116.647808132161</v>
      </c>
      <c r="BK19">
        <v>113.945951653995</v>
      </c>
      <c r="BL19">
        <v>122.940117524787</v>
      </c>
      <c r="BM19">
        <v>137.32197203563101</v>
      </c>
      <c r="BN19">
        <v>139.20545006091501</v>
      </c>
      <c r="BO19">
        <v>134.36935048308399</v>
      </c>
      <c r="BP19">
        <v>126.75325891471</v>
      </c>
      <c r="BQ19">
        <v>129.77161900196899</v>
      </c>
    </row>
    <row r="20" spans="1:69" x14ac:dyDescent="0.35">
      <c r="A20" t="s">
        <v>109</v>
      </c>
      <c r="B20" t="s">
        <v>110</v>
      </c>
      <c r="C20" t="s">
        <v>816</v>
      </c>
      <c r="D20" t="s">
        <v>817</v>
      </c>
    </row>
    <row r="21" spans="1:69" x14ac:dyDescent="0.35">
      <c r="A21" t="s">
        <v>111</v>
      </c>
      <c r="B21" t="s">
        <v>112</v>
      </c>
      <c r="C21" t="s">
        <v>816</v>
      </c>
      <c r="D21" t="s">
        <v>817</v>
      </c>
      <c r="AK21">
        <v>38.594220036928697</v>
      </c>
      <c r="AL21">
        <v>54.849588535031799</v>
      </c>
      <c r="AM21">
        <v>55.917583400053402</v>
      </c>
      <c r="AN21">
        <v>12.315270981347799</v>
      </c>
      <c r="AO21">
        <v>11.260336390251</v>
      </c>
      <c r="AP21">
        <v>13.778469493081699</v>
      </c>
      <c r="AQ21">
        <v>10.7290918594431</v>
      </c>
      <c r="AR21">
        <v>11.740901202216</v>
      </c>
      <c r="AS21">
        <v>16.290823511519498</v>
      </c>
      <c r="AT21">
        <v>12.931625129691099</v>
      </c>
      <c r="AU21">
        <v>12.979950980604601</v>
      </c>
      <c r="AV21">
        <v>14.2847604413775</v>
      </c>
      <c r="AW21">
        <v>17.6535586582497</v>
      </c>
      <c r="AX21">
        <v>14.6833526495037</v>
      </c>
      <c r="AY21">
        <v>18.323536326882198</v>
      </c>
      <c r="AZ21">
        <v>20.7939232417976</v>
      </c>
      <c r="BA21">
        <v>21.162979314675699</v>
      </c>
      <c r="BB21">
        <v>23.7888372455655</v>
      </c>
      <c r="BC21">
        <v>24.790979277664</v>
      </c>
      <c r="BD21">
        <v>26.6947809784571</v>
      </c>
      <c r="BE21">
        <v>30.643346734674498</v>
      </c>
      <c r="BF21">
        <v>33.154297016878097</v>
      </c>
      <c r="BG21">
        <v>36.544870094773998</v>
      </c>
      <c r="BH21">
        <v>39.203549012688498</v>
      </c>
      <c r="BI21">
        <v>34.571996388808003</v>
      </c>
      <c r="BJ21">
        <v>32.375295290754003</v>
      </c>
      <c r="BK21">
        <v>30.04094438261</v>
      </c>
      <c r="BL21">
        <v>35.247430493514997</v>
      </c>
      <c r="BM21">
        <v>40.212967234331003</v>
      </c>
      <c r="BN21">
        <v>37.173231698600503</v>
      </c>
      <c r="BO21">
        <v>31.965415338132299</v>
      </c>
      <c r="BP21">
        <v>36.606870905071503</v>
      </c>
      <c r="BQ21">
        <v>36.8022418797581</v>
      </c>
    </row>
    <row r="22" spans="1:69" x14ac:dyDescent="0.35">
      <c r="A22" t="s">
        <v>113</v>
      </c>
      <c r="B22" t="s">
        <v>114</v>
      </c>
      <c r="C22" t="s">
        <v>816</v>
      </c>
      <c r="D22" t="s">
        <v>817</v>
      </c>
      <c r="I22">
        <v>10.278043788209599</v>
      </c>
      <c r="J22">
        <v>10.3390184268591</v>
      </c>
      <c r="K22">
        <v>9.4705866099306508</v>
      </c>
      <c r="L22">
        <v>10.493558105249701</v>
      </c>
      <c r="M22">
        <v>10.5321272613849</v>
      </c>
      <c r="N22">
        <v>10.5485789821547</v>
      </c>
      <c r="O22">
        <v>10.497619955647799</v>
      </c>
      <c r="P22">
        <v>12.349652182953101</v>
      </c>
      <c r="Q22">
        <v>12.3998629337729</v>
      </c>
      <c r="R22">
        <v>12.863014317329799</v>
      </c>
      <c r="S22">
        <v>13.594218356350799</v>
      </c>
      <c r="T22">
        <v>10.7197905449632</v>
      </c>
      <c r="U22">
        <v>13.937469619088001</v>
      </c>
      <c r="V22">
        <v>13.886789696052199</v>
      </c>
      <c r="W22">
        <v>16.068557527908599</v>
      </c>
      <c r="X22">
        <v>13.541697728211799</v>
      </c>
      <c r="Y22">
        <v>11.9132012651102</v>
      </c>
      <c r="Z22">
        <v>14.7268449403881</v>
      </c>
      <c r="AA22">
        <v>13.3667068757539</v>
      </c>
      <c r="AB22">
        <v>15.721353494009399</v>
      </c>
      <c r="AC22">
        <v>13.7867158609134</v>
      </c>
      <c r="AD22">
        <v>14.303377020123801</v>
      </c>
      <c r="AE22">
        <v>14.4885970218876</v>
      </c>
      <c r="AF22">
        <v>14.459529054962699</v>
      </c>
      <c r="AG22">
        <v>15.3918691268985</v>
      </c>
      <c r="AH22">
        <v>15.7366345484687</v>
      </c>
      <c r="AI22">
        <v>15.778530828665399</v>
      </c>
      <c r="AJ22">
        <v>17.035602034941299</v>
      </c>
      <c r="AK22">
        <v>16.907535768266399</v>
      </c>
      <c r="AL22">
        <v>17.73312870522</v>
      </c>
      <c r="AM22">
        <v>23.005206669401399</v>
      </c>
      <c r="AN22">
        <v>19.803614363671599</v>
      </c>
      <c r="AO22">
        <v>22.3323071075637</v>
      </c>
      <c r="AP22">
        <v>18.5863768961494</v>
      </c>
      <c r="AQ22">
        <v>15.7858820589705</v>
      </c>
      <c r="AR22">
        <v>20.4737373737374</v>
      </c>
      <c r="AS22">
        <v>17.172855060903402</v>
      </c>
      <c r="AT22">
        <v>17.225781635216698</v>
      </c>
      <c r="AU22">
        <v>21.252340683043801</v>
      </c>
      <c r="AV22">
        <v>24.0243463141909</v>
      </c>
      <c r="AW22">
        <v>22.325412500156101</v>
      </c>
      <c r="AX22">
        <v>23.2228639248364</v>
      </c>
      <c r="AY22">
        <v>26.274869837392199</v>
      </c>
      <c r="AZ22">
        <v>24.619613407841001</v>
      </c>
      <c r="BA22">
        <v>25.258884884877599</v>
      </c>
      <c r="BB22">
        <v>25.790462188382499</v>
      </c>
      <c r="BC22">
        <v>28.242728565396799</v>
      </c>
      <c r="BD22">
        <v>26.805903623317398</v>
      </c>
      <c r="BE22">
        <v>26.063271237229898</v>
      </c>
      <c r="BF22">
        <v>25.8821326116317</v>
      </c>
      <c r="BG22">
        <v>26.453755425031201</v>
      </c>
      <c r="BH22">
        <v>22.675540839051202</v>
      </c>
      <c r="BI22">
        <v>24.2409090602787</v>
      </c>
      <c r="BJ22">
        <v>27.338091341802901</v>
      </c>
      <c r="BK22">
        <v>33.197412126915097</v>
      </c>
      <c r="BL22">
        <v>39.621987387909599</v>
      </c>
      <c r="BM22">
        <v>46.253502111458701</v>
      </c>
      <c r="BN22">
        <v>49.751225558462501</v>
      </c>
      <c r="BO22">
        <v>56.620644396704002</v>
      </c>
      <c r="BP22">
        <v>57.427328613500897</v>
      </c>
    </row>
    <row r="23" spans="1:69" x14ac:dyDescent="0.35">
      <c r="A23" t="s">
        <v>115</v>
      </c>
      <c r="B23" t="s">
        <v>116</v>
      </c>
      <c r="C23" t="s">
        <v>816</v>
      </c>
      <c r="D23" t="s">
        <v>817</v>
      </c>
    </row>
    <row r="24" spans="1:69" x14ac:dyDescent="0.35">
      <c r="A24" t="s">
        <v>117</v>
      </c>
      <c r="B24" t="s">
        <v>118</v>
      </c>
      <c r="C24" t="s">
        <v>816</v>
      </c>
      <c r="D24" t="s">
        <v>817</v>
      </c>
      <c r="G24">
        <v>10.0984227496191</v>
      </c>
      <c r="H24">
        <v>9.7401912007247695</v>
      </c>
      <c r="I24">
        <v>9.2720052273175604</v>
      </c>
      <c r="J24">
        <v>8.6564497475779305</v>
      </c>
      <c r="K24">
        <v>8.68020583584401</v>
      </c>
      <c r="L24">
        <v>8.3896528940014097</v>
      </c>
      <c r="M24">
        <v>9.0349723951266299</v>
      </c>
      <c r="N24">
        <v>9.9474882990386408</v>
      </c>
      <c r="O24">
        <v>10.8744985208416</v>
      </c>
      <c r="P24">
        <v>13.2911326846449</v>
      </c>
      <c r="Q24">
        <v>13.438093904015499</v>
      </c>
      <c r="R24">
        <v>13.1524673555089</v>
      </c>
      <c r="S24">
        <v>13.8186461122711</v>
      </c>
      <c r="T24">
        <v>21.9623329383415</v>
      </c>
      <c r="U24">
        <v>18.354555620239399</v>
      </c>
      <c r="V24">
        <v>18.949162632634</v>
      </c>
      <c r="W24">
        <v>18.6150722240255</v>
      </c>
      <c r="X24">
        <v>16.145471313960901</v>
      </c>
      <c r="Y24">
        <v>20.4381268862195</v>
      </c>
      <c r="Z24">
        <v>21.501663892864201</v>
      </c>
      <c r="AA24">
        <v>23.628900709144201</v>
      </c>
      <c r="AB24">
        <v>23.239099385836699</v>
      </c>
      <c r="AC24">
        <v>24.323099734645801</v>
      </c>
      <c r="AD24">
        <v>23.759066368429899</v>
      </c>
      <c r="AE24">
        <v>23.588047407208698</v>
      </c>
      <c r="AF24">
        <v>20.617937593695299</v>
      </c>
      <c r="AG24">
        <v>20.278626812681601</v>
      </c>
      <c r="AH24">
        <v>21.740974537942101</v>
      </c>
      <c r="AI24">
        <v>25.1156071155851</v>
      </c>
      <c r="AJ24">
        <v>26.4678661692991</v>
      </c>
      <c r="AK24">
        <v>29.622098113792401</v>
      </c>
      <c r="AL24">
        <v>26.490935889543199</v>
      </c>
      <c r="AM24">
        <v>28.4413709645636</v>
      </c>
      <c r="AN24">
        <v>22.873627302816999</v>
      </c>
      <c r="AO24">
        <v>23.180180496615701</v>
      </c>
      <c r="AP24">
        <v>22.128608461725399</v>
      </c>
      <c r="AQ24">
        <v>19.5070336084605</v>
      </c>
      <c r="AR24">
        <v>16.8262822433061</v>
      </c>
      <c r="AS24">
        <v>19.189308003516899</v>
      </c>
      <c r="AT24">
        <v>17.9977975020232</v>
      </c>
      <c r="AU24">
        <v>14.6410436093978</v>
      </c>
      <c r="AV24">
        <v>16.788003691786699</v>
      </c>
      <c r="AW24">
        <v>14.033838721560199</v>
      </c>
      <c r="AX24">
        <v>15.4599715800366</v>
      </c>
      <c r="AY24">
        <v>18.534837206098899</v>
      </c>
      <c r="AZ24">
        <v>20.710981957984401</v>
      </c>
      <c r="BA24">
        <v>23.2666022946797</v>
      </c>
      <c r="BB24">
        <v>23.952419558713199</v>
      </c>
      <c r="BC24">
        <v>25.523438649314102</v>
      </c>
      <c r="BD24">
        <v>26.1382333435945</v>
      </c>
      <c r="BE24">
        <v>24.883150728287099</v>
      </c>
      <c r="BF24">
        <v>26.861970736254701</v>
      </c>
      <c r="BG24">
        <v>29.965430262244499</v>
      </c>
      <c r="BH24">
        <v>30.984760649304299</v>
      </c>
      <c r="BI24">
        <v>29.832094609205701</v>
      </c>
      <c r="BJ24">
        <v>28.6309908502176</v>
      </c>
      <c r="BK24">
        <v>27.934300911421602</v>
      </c>
      <c r="BL24">
        <v>27.821632759183501</v>
      </c>
      <c r="BM24">
        <v>30.546645142165101</v>
      </c>
      <c r="BN24">
        <v>32.728161264648797</v>
      </c>
      <c r="BO24">
        <v>33.426292013036097</v>
      </c>
      <c r="BP24">
        <v>30.280515182967601</v>
      </c>
      <c r="BQ24">
        <v>28.1253915565527</v>
      </c>
    </row>
    <row r="25" spans="1:69" x14ac:dyDescent="0.35">
      <c r="A25" t="s">
        <v>119</v>
      </c>
      <c r="B25" t="s">
        <v>120</v>
      </c>
      <c r="C25" t="s">
        <v>816</v>
      </c>
      <c r="D25" t="s">
        <v>817</v>
      </c>
      <c r="G25">
        <v>5.9355351399503</v>
      </c>
      <c r="H25">
        <v>6.32856284125765</v>
      </c>
      <c r="I25">
        <v>6.23632650601526</v>
      </c>
      <c r="J25">
        <v>6.1848478204444302</v>
      </c>
      <c r="K25">
        <v>6.2102851560687196</v>
      </c>
      <c r="L25">
        <v>5.9971562837644399</v>
      </c>
      <c r="M25">
        <v>6.6629029525989898</v>
      </c>
      <c r="N25">
        <v>7.00344596564452</v>
      </c>
      <c r="O25">
        <v>7.3904312977965398</v>
      </c>
      <c r="P25">
        <v>7.4739319653167602</v>
      </c>
      <c r="Q25">
        <v>7.2643331616053102</v>
      </c>
      <c r="R25">
        <v>9.6316662462725198</v>
      </c>
      <c r="S25">
        <v>9.6973847918137199</v>
      </c>
      <c r="T25">
        <v>12.0735706867007</v>
      </c>
      <c r="U25">
        <v>13.521526596466099</v>
      </c>
      <c r="V25">
        <v>12.7997737930624</v>
      </c>
      <c r="W25">
        <v>12.7682604922297</v>
      </c>
      <c r="X25">
        <v>12.432661388045601</v>
      </c>
      <c r="Y25">
        <v>13.0596613958314</v>
      </c>
      <c r="Z25">
        <v>13.203959628781</v>
      </c>
      <c r="AA25">
        <v>12.380939927592401</v>
      </c>
      <c r="AB25">
        <v>13.1284761577389</v>
      </c>
      <c r="AC25">
        <v>14.5424622404988</v>
      </c>
      <c r="AD25">
        <v>13.380370567131299</v>
      </c>
      <c r="AE25">
        <v>16.193478613476</v>
      </c>
      <c r="AF25">
        <v>17.9033210645973</v>
      </c>
      <c r="AG25">
        <v>19.083257781173501</v>
      </c>
      <c r="AH25">
        <v>18.487796430962199</v>
      </c>
      <c r="AI25">
        <v>18.178404166606501</v>
      </c>
      <c r="AJ25">
        <v>18.130566824827199</v>
      </c>
      <c r="AK25">
        <v>18.7615381720288</v>
      </c>
      <c r="AL25">
        <v>19.865462006282499</v>
      </c>
      <c r="AM25">
        <v>22.1304757143247</v>
      </c>
      <c r="AN25">
        <v>23.970284854979301</v>
      </c>
      <c r="AO25">
        <v>22.6304264307343</v>
      </c>
      <c r="AP25">
        <v>24.675649149046698</v>
      </c>
      <c r="AQ25">
        <v>21.526186139288502</v>
      </c>
      <c r="AR25">
        <v>17.510943603840801</v>
      </c>
      <c r="AS25">
        <v>18.628959784614299</v>
      </c>
      <c r="AT25">
        <v>16.283992762565202</v>
      </c>
      <c r="AU25">
        <v>14.6847701654749</v>
      </c>
      <c r="AV25">
        <v>22.694705719329999</v>
      </c>
      <c r="AW25">
        <v>20.760033007075702</v>
      </c>
      <c r="AX25">
        <v>17.964157912618099</v>
      </c>
      <c r="AY25">
        <v>18.7747960550847</v>
      </c>
      <c r="AZ25">
        <v>18.995294959483399</v>
      </c>
      <c r="BA25">
        <v>20.882659693539399</v>
      </c>
      <c r="BB25">
        <v>24.450580568313001</v>
      </c>
      <c r="BC25">
        <v>25.626238990654901</v>
      </c>
      <c r="BD25">
        <v>25.7564537101449</v>
      </c>
      <c r="BE25">
        <v>26.421196332422301</v>
      </c>
      <c r="BF25">
        <v>28.287335377680201</v>
      </c>
      <c r="BG25">
        <v>30.289426110973899</v>
      </c>
      <c r="BH25">
        <v>35.597102884339499</v>
      </c>
      <c r="BI25">
        <v>36.562574299760598</v>
      </c>
      <c r="BJ25">
        <v>41.101143066180597</v>
      </c>
      <c r="BK25">
        <v>42.128164995709902</v>
      </c>
      <c r="BL25">
        <v>43.181767236383301</v>
      </c>
      <c r="BM25">
        <v>46.844616995673299</v>
      </c>
      <c r="BN25">
        <v>51.132130303817199</v>
      </c>
      <c r="BO25">
        <v>48.698614509137997</v>
      </c>
      <c r="BP25">
        <v>45.034670336818003</v>
      </c>
      <c r="BQ25">
        <v>42.079268648370302</v>
      </c>
    </row>
    <row r="26" spans="1:69" x14ac:dyDescent="0.35">
      <c r="A26" t="s">
        <v>121</v>
      </c>
      <c r="B26" t="s">
        <v>122</v>
      </c>
      <c r="C26" t="s">
        <v>816</v>
      </c>
      <c r="D26" t="s">
        <v>817</v>
      </c>
      <c r="S26">
        <v>13.7283185562234</v>
      </c>
      <c r="T26">
        <v>8.3537275442521803</v>
      </c>
      <c r="U26">
        <v>11.4180637610575</v>
      </c>
      <c r="V26">
        <v>14.254676818060499</v>
      </c>
      <c r="W26">
        <v>13.3864442139578</v>
      </c>
      <c r="X26">
        <v>13.906028173072</v>
      </c>
      <c r="Y26">
        <v>14.1968893463496</v>
      </c>
      <c r="Z26">
        <v>14.072896518375201</v>
      </c>
      <c r="AA26">
        <v>14.057573219052401</v>
      </c>
      <c r="AB26">
        <v>17.5057063846976</v>
      </c>
      <c r="AC26">
        <v>21.104559839838</v>
      </c>
      <c r="AD26">
        <v>19.592603398597099</v>
      </c>
      <c r="AE26">
        <v>20.197911579695099</v>
      </c>
      <c r="AF26">
        <v>20.810791793839702</v>
      </c>
      <c r="AG26">
        <v>21.484808836740999</v>
      </c>
      <c r="AH26">
        <v>22.878190439802001</v>
      </c>
      <c r="AI26">
        <v>22.4466391322843</v>
      </c>
      <c r="AJ26">
        <v>24.008711461513201</v>
      </c>
      <c r="AK26">
        <v>24.867650114712902</v>
      </c>
      <c r="AL26">
        <v>26.2049500333029</v>
      </c>
      <c r="AM26">
        <v>28.952164075063902</v>
      </c>
      <c r="AN26">
        <v>28.827915737295999</v>
      </c>
      <c r="AO26">
        <v>25.633880086388199</v>
      </c>
      <c r="AP26">
        <v>25.936878650428699</v>
      </c>
      <c r="AQ26">
        <v>26.232506161594401</v>
      </c>
      <c r="AR26">
        <v>27.885159521623802</v>
      </c>
      <c r="AS26">
        <v>30.553989260471202</v>
      </c>
      <c r="AT26">
        <v>40.2671476674779</v>
      </c>
      <c r="AU26">
        <v>42.740177242996999</v>
      </c>
      <c r="AV26">
        <v>43.988577176976797</v>
      </c>
      <c r="AW26">
        <v>45.622994359421199</v>
      </c>
      <c r="AX26">
        <v>47.421068147190397</v>
      </c>
      <c r="AY26">
        <v>50.4759985553139</v>
      </c>
      <c r="AZ26">
        <v>50.281911758045702</v>
      </c>
      <c r="BA26">
        <v>51.187627071356602</v>
      </c>
      <c r="BB26">
        <v>54.881715592653102</v>
      </c>
      <c r="BC26">
        <v>58.745901609539501</v>
      </c>
      <c r="BD26">
        <v>59.811768313029702</v>
      </c>
      <c r="BE26">
        <v>60.7424608294873</v>
      </c>
      <c r="BF26">
        <v>61.399914294208003</v>
      </c>
      <c r="BG26">
        <v>63.337554097927303</v>
      </c>
      <c r="BH26">
        <v>64.506552074765906</v>
      </c>
      <c r="BI26">
        <v>54.969144499012899</v>
      </c>
      <c r="BJ26">
        <v>55.837541612399598</v>
      </c>
      <c r="BK26">
        <v>54.832556287527503</v>
      </c>
      <c r="BL26">
        <v>54.8702535060565</v>
      </c>
      <c r="BM26">
        <v>57.763064989682597</v>
      </c>
      <c r="BN26">
        <v>56.637278592327498</v>
      </c>
      <c r="BO26">
        <v>54.117700850947003</v>
      </c>
      <c r="BP26">
        <v>51.218563326335897</v>
      </c>
      <c r="BQ26">
        <v>48.797432226768599</v>
      </c>
    </row>
    <row r="27" spans="1:69" x14ac:dyDescent="0.35">
      <c r="A27" t="s">
        <v>123</v>
      </c>
      <c r="B27" t="s">
        <v>124</v>
      </c>
      <c r="C27" t="s">
        <v>816</v>
      </c>
      <c r="D27" t="s">
        <v>817</v>
      </c>
      <c r="AJ27">
        <v>74.530582166543894</v>
      </c>
      <c r="AK27">
        <v>76.389940239043796</v>
      </c>
      <c r="AL27">
        <v>78.967882234861193</v>
      </c>
      <c r="AM27">
        <v>79.702815829528205</v>
      </c>
      <c r="AN27">
        <v>46.126801690396597</v>
      </c>
      <c r="AO27">
        <v>60.235266254225301</v>
      </c>
      <c r="AP27">
        <v>31.249492640349299</v>
      </c>
      <c r="AQ27">
        <v>25.1198165323874</v>
      </c>
      <c r="AR27">
        <v>30.0908048481216</v>
      </c>
      <c r="AS27">
        <v>35.045895306931101</v>
      </c>
      <c r="AT27">
        <v>40.066239654267001</v>
      </c>
      <c r="AU27">
        <v>40.940239880509701</v>
      </c>
      <c r="AV27">
        <v>45.7609660114082</v>
      </c>
      <c r="AW27">
        <v>50.462003659739203</v>
      </c>
      <c r="AX27">
        <v>53.724229665544001</v>
      </c>
      <c r="AY27">
        <v>59.806631926363202</v>
      </c>
      <c r="AZ27">
        <v>66.2925103042015</v>
      </c>
      <c r="BA27">
        <v>62.898965200361097</v>
      </c>
      <c r="BB27">
        <v>65.223769433968002</v>
      </c>
      <c r="BC27">
        <v>67.756158132403201</v>
      </c>
      <c r="BD27">
        <v>70.164507408422196</v>
      </c>
      <c r="BE27">
        <v>74.684883726389401</v>
      </c>
      <c r="BF27">
        <v>81.743722689814405</v>
      </c>
      <c r="BG27">
        <v>80.817692816468096</v>
      </c>
      <c r="BH27">
        <v>82.579195548006794</v>
      </c>
      <c r="BI27">
        <v>83.476023388034804</v>
      </c>
      <c r="BJ27">
        <v>83.487303205798497</v>
      </c>
      <c r="BK27">
        <v>84.943728393817096</v>
      </c>
      <c r="BL27">
        <v>85.456776238356895</v>
      </c>
      <c r="BM27">
        <v>93.833115147029005</v>
      </c>
      <c r="BN27">
        <v>90.096883019541394</v>
      </c>
      <c r="BO27">
        <v>84.564856315987996</v>
      </c>
      <c r="BP27">
        <v>83.547663516184699</v>
      </c>
      <c r="BQ27">
        <v>82.952795755247394</v>
      </c>
    </row>
    <row r="28" spans="1:69" x14ac:dyDescent="0.35">
      <c r="A28" t="s">
        <v>125</v>
      </c>
      <c r="B28" t="s">
        <v>126</v>
      </c>
      <c r="C28" t="s">
        <v>816</v>
      </c>
      <c r="D28" t="s">
        <v>817</v>
      </c>
      <c r="O28">
        <v>30.266233288271302</v>
      </c>
      <c r="P28">
        <v>36.482393272935802</v>
      </c>
      <c r="Q28">
        <v>37.517245849688599</v>
      </c>
      <c r="R28">
        <v>32.756531458107297</v>
      </c>
      <c r="S28">
        <v>35.447966373560597</v>
      </c>
      <c r="T28">
        <v>42.379859135738002</v>
      </c>
      <c r="U28">
        <v>48.557132106237297</v>
      </c>
      <c r="V28">
        <v>45.9681438153684</v>
      </c>
      <c r="W28">
        <v>49.101460538787599</v>
      </c>
      <c r="X28">
        <v>42.8723972461163</v>
      </c>
      <c r="Y28">
        <v>42.637441092065302</v>
      </c>
      <c r="Z28">
        <v>51.311161984546303</v>
      </c>
      <c r="AA28">
        <v>28.418499995232501</v>
      </c>
      <c r="AB28">
        <v>53.726650919727497</v>
      </c>
      <c r="AC28">
        <v>49.5733290535713</v>
      </c>
      <c r="AD28">
        <v>57.856320188570201</v>
      </c>
      <c r="AE28">
        <v>67.829076517211305</v>
      </c>
      <c r="AF28">
        <v>66.780377970729106</v>
      </c>
      <c r="AG28">
        <v>63.655347560630602</v>
      </c>
      <c r="AH28">
        <v>63.714001593640099</v>
      </c>
      <c r="AI28">
        <v>51.468053600251601</v>
      </c>
      <c r="AJ28">
        <v>58.104553193554899</v>
      </c>
      <c r="AK28">
        <v>59.199422776064701</v>
      </c>
      <c r="AL28">
        <v>57.183674416688397</v>
      </c>
      <c r="AM28">
        <v>56.607187591597601</v>
      </c>
      <c r="AN28">
        <v>57.879299948337398</v>
      </c>
      <c r="AO28">
        <v>57.206347850716398</v>
      </c>
      <c r="AP28">
        <v>59.292746395437597</v>
      </c>
      <c r="AQ28">
        <v>71.0802541913407</v>
      </c>
      <c r="AR28">
        <v>69.124137440843299</v>
      </c>
      <c r="AS28">
        <v>63.289950552433503</v>
      </c>
      <c r="AT28">
        <v>69.806373238915</v>
      </c>
      <c r="AU28">
        <v>72.067055522904397</v>
      </c>
      <c r="AV28">
        <v>66.3963180784462</v>
      </c>
      <c r="AW28">
        <v>58.236755834802999</v>
      </c>
      <c r="AX28">
        <v>58.5041409673617</v>
      </c>
      <c r="AY28">
        <v>58.005487374582998</v>
      </c>
      <c r="AZ28">
        <v>68.808686882533195</v>
      </c>
      <c r="BA28">
        <v>69.599577958685501</v>
      </c>
      <c r="BB28">
        <v>82.544809890582599</v>
      </c>
      <c r="BC28">
        <v>78.057951890307095</v>
      </c>
      <c r="BD28">
        <v>72.325372157696705</v>
      </c>
      <c r="BE28">
        <v>70.432941928269003</v>
      </c>
      <c r="BF28">
        <v>72.019261541316496</v>
      </c>
      <c r="BG28">
        <v>74.614879226461994</v>
      </c>
      <c r="BH28">
        <v>82.125252274147201</v>
      </c>
    </row>
    <row r="29" spans="1:69" x14ac:dyDescent="0.35">
      <c r="A29" t="s">
        <v>127</v>
      </c>
      <c r="B29" t="s">
        <v>128</v>
      </c>
      <c r="C29" t="s">
        <v>816</v>
      </c>
      <c r="D29" t="s">
        <v>817</v>
      </c>
      <c r="N29">
        <v>37.274921106367202</v>
      </c>
      <c r="O29">
        <v>34.0315106580167</v>
      </c>
      <c r="P29">
        <v>32.996163236832899</v>
      </c>
      <c r="Q29">
        <v>34.608224741919102</v>
      </c>
      <c r="R29">
        <v>30.913698017588299</v>
      </c>
      <c r="S29">
        <v>32.969639468690701</v>
      </c>
      <c r="T29">
        <v>38.3428379738343</v>
      </c>
      <c r="U29">
        <v>42.563463634947801</v>
      </c>
      <c r="V29">
        <v>39.354838709677402</v>
      </c>
      <c r="W29">
        <v>38.238827486785198</v>
      </c>
      <c r="X29">
        <v>32.2249489186744</v>
      </c>
      <c r="Y29">
        <v>31.543473376769299</v>
      </c>
      <c r="Z29">
        <v>32.765509989484798</v>
      </c>
      <c r="AA29">
        <v>34.2203636824431</v>
      </c>
      <c r="AB29">
        <v>35.243536472760901</v>
      </c>
      <c r="AC29">
        <v>32.717652246337799</v>
      </c>
      <c r="AD29">
        <v>30.452020099626001</v>
      </c>
      <c r="AE29">
        <v>31.409504550050599</v>
      </c>
      <c r="AF29">
        <v>33.095063857592599</v>
      </c>
      <c r="AG29">
        <v>34.5470030874055</v>
      </c>
      <c r="AH29">
        <v>34.304376224689697</v>
      </c>
      <c r="AI29">
        <v>38.758686039166101</v>
      </c>
      <c r="AJ29">
        <v>42.058267655793998</v>
      </c>
      <c r="AK29">
        <v>44.396912190414902</v>
      </c>
      <c r="AL29">
        <v>51.840232858990902</v>
      </c>
      <c r="AM29">
        <v>53.476526541883999</v>
      </c>
      <c r="AN29">
        <v>55.1706036745407</v>
      </c>
      <c r="AO29">
        <v>55.367137711277401</v>
      </c>
      <c r="AP29">
        <v>38.963735479347299</v>
      </c>
      <c r="AQ29">
        <v>41.972891257708703</v>
      </c>
      <c r="AR29">
        <v>41.269568589786097</v>
      </c>
      <c r="AS29">
        <v>42.9197409264196</v>
      </c>
      <c r="AT29">
        <v>43.720537688315297</v>
      </c>
      <c r="AU29">
        <v>42.167915002094297</v>
      </c>
      <c r="AV29">
        <v>43.772949316185098</v>
      </c>
      <c r="AW29">
        <v>46.831189282728701</v>
      </c>
      <c r="AX29">
        <v>47.784713608913997</v>
      </c>
      <c r="AY29">
        <v>49.816813789372702</v>
      </c>
      <c r="AZ29">
        <v>52.722930326209202</v>
      </c>
      <c r="BA29">
        <v>55.980429412882401</v>
      </c>
      <c r="BB29">
        <v>60.014265735386601</v>
      </c>
      <c r="BC29">
        <v>62.614650488819102</v>
      </c>
      <c r="BD29">
        <v>64.306630647488404</v>
      </c>
      <c r="BE29">
        <v>62.198645261464101</v>
      </c>
      <c r="BF29">
        <v>64.001040070546907</v>
      </c>
      <c r="BG29">
        <v>61.1239748792093</v>
      </c>
      <c r="BH29">
        <v>57.3012497794316</v>
      </c>
      <c r="BI29">
        <v>62.114996395054199</v>
      </c>
      <c r="BJ29">
        <v>60.361912330138402</v>
      </c>
      <c r="BK29">
        <v>59.2254539138168</v>
      </c>
      <c r="BL29">
        <v>63.240797374858801</v>
      </c>
      <c r="BM29">
        <v>80.805235838447601</v>
      </c>
      <c r="BN29">
        <v>72.587304397441201</v>
      </c>
      <c r="BO29">
        <v>68.758904994746999</v>
      </c>
    </row>
    <row r="30" spans="1:69" x14ac:dyDescent="0.35">
      <c r="A30" t="s">
        <v>129</v>
      </c>
      <c r="B30" t="s">
        <v>130</v>
      </c>
      <c r="C30" t="s">
        <v>816</v>
      </c>
      <c r="D30" t="s">
        <v>817</v>
      </c>
      <c r="AP30">
        <v>23.477915730489698</v>
      </c>
      <c r="AQ30">
        <v>25.178381277266801</v>
      </c>
      <c r="AR30">
        <v>27.036449027235399</v>
      </c>
      <c r="AS30">
        <v>21.892662858760701</v>
      </c>
      <c r="AT30">
        <v>36.2866054945518</v>
      </c>
      <c r="AU30">
        <v>36.269047213026603</v>
      </c>
      <c r="AV30">
        <v>37.317672331203603</v>
      </c>
      <c r="AW30">
        <v>42.702229367493999</v>
      </c>
      <c r="AX30">
        <v>45.750351804863698</v>
      </c>
      <c r="AY30">
        <v>49.367783056149896</v>
      </c>
      <c r="AZ30">
        <v>53.012614165275998</v>
      </c>
      <c r="BA30">
        <v>48.744590365845703</v>
      </c>
      <c r="BB30">
        <v>51.249393304610201</v>
      </c>
      <c r="BC30">
        <v>53.724290655800402</v>
      </c>
      <c r="BD30">
        <v>54.962547387693299</v>
      </c>
      <c r="BE30">
        <v>56.857949225331403</v>
      </c>
      <c r="BF30">
        <v>60.0983429763386</v>
      </c>
      <c r="BG30">
        <v>63.120451897956301</v>
      </c>
      <c r="BH30">
        <v>64.458668746256805</v>
      </c>
      <c r="BI30">
        <v>66.735466202777104</v>
      </c>
      <c r="BJ30">
        <v>69.542125867979806</v>
      </c>
      <c r="BK30">
        <v>71.272289671104403</v>
      </c>
      <c r="BL30">
        <v>73.586091568843898</v>
      </c>
      <c r="BM30">
        <v>81.344730982059204</v>
      </c>
      <c r="BN30">
        <v>80.509156083639994</v>
      </c>
      <c r="BO30">
        <v>72.866041517702996</v>
      </c>
      <c r="BP30">
        <v>71.6960601529846</v>
      </c>
    </row>
    <row r="31" spans="1:69" x14ac:dyDescent="0.35">
      <c r="A31" t="s">
        <v>131</v>
      </c>
      <c r="B31" t="s">
        <v>132</v>
      </c>
      <c r="C31" t="s">
        <v>816</v>
      </c>
      <c r="D31" t="s">
        <v>817</v>
      </c>
      <c r="AM31">
        <v>39.005299274995799</v>
      </c>
      <c r="AN31">
        <v>14.7726667380542</v>
      </c>
      <c r="AO31">
        <v>14.249940106026401</v>
      </c>
      <c r="AP31">
        <v>15.7509625439577</v>
      </c>
      <c r="AQ31">
        <v>30.940544561717299</v>
      </c>
      <c r="AR31">
        <v>16.702959947311101</v>
      </c>
      <c r="AS31">
        <v>17.6675021579189</v>
      </c>
      <c r="AT31">
        <v>14.9202713314933</v>
      </c>
      <c r="AU31">
        <v>14.608984742695601</v>
      </c>
      <c r="AV31">
        <v>16.118616216962799</v>
      </c>
      <c r="AW31">
        <v>17.681899831572402</v>
      </c>
      <c r="AX31">
        <v>19.319424255883501</v>
      </c>
      <c r="AY31">
        <v>22.084683159448399</v>
      </c>
      <c r="AZ31">
        <v>25.220955937973699</v>
      </c>
      <c r="BA31">
        <v>23.8546185862172</v>
      </c>
      <c r="BB31">
        <v>26.8187235249449</v>
      </c>
      <c r="BC31">
        <v>29.4840203724149</v>
      </c>
      <c r="BD31">
        <v>36.191093069049103</v>
      </c>
      <c r="BE31">
        <v>29.453770182684298</v>
      </c>
      <c r="BF31">
        <v>28.822140844818399</v>
      </c>
      <c r="BG31">
        <v>29.715177451967499</v>
      </c>
      <c r="BH31">
        <v>36.362972939215403</v>
      </c>
      <c r="BI31">
        <v>35.740203422653401</v>
      </c>
      <c r="BJ31">
        <v>37.682480444593899</v>
      </c>
      <c r="BK31">
        <v>35.3441913281344</v>
      </c>
      <c r="BL31">
        <v>36.004555659664902</v>
      </c>
      <c r="BM31">
        <v>33.930261192833598</v>
      </c>
      <c r="BN31">
        <v>30.728036906585899</v>
      </c>
    </row>
    <row r="32" spans="1:69" x14ac:dyDescent="0.35">
      <c r="A32" t="s">
        <v>136</v>
      </c>
      <c r="B32" t="s">
        <v>137</v>
      </c>
      <c r="C32" t="s">
        <v>816</v>
      </c>
      <c r="D32" t="s">
        <v>817</v>
      </c>
      <c r="U32">
        <v>33.123553910226697</v>
      </c>
      <c r="V32">
        <v>31.206969825754399</v>
      </c>
      <c r="W32">
        <v>34.090242112986097</v>
      </c>
      <c r="X32">
        <v>31.5998023715415</v>
      </c>
      <c r="Y32">
        <v>21.017094017093999</v>
      </c>
      <c r="Z32">
        <v>22.590987535954</v>
      </c>
      <c r="AA32">
        <v>25.159726413196498</v>
      </c>
      <c r="AB32">
        <v>28.258439824527901</v>
      </c>
      <c r="AC32">
        <v>26.628207335973801</v>
      </c>
      <c r="AD32">
        <v>29.1910894535329</v>
      </c>
      <c r="AE32">
        <v>31.957624398073801</v>
      </c>
      <c r="AF32">
        <v>32.558609539207801</v>
      </c>
      <c r="AG32">
        <v>29.9100723692016</v>
      </c>
      <c r="AH32">
        <v>29.247505599674199</v>
      </c>
      <c r="AI32">
        <v>30.2289134606598</v>
      </c>
      <c r="AJ32">
        <v>30.497069167643598</v>
      </c>
      <c r="AK32">
        <v>29.547217235188501</v>
      </c>
      <c r="AL32">
        <v>28.220628279205702</v>
      </c>
      <c r="AM32">
        <v>29.815227243299201</v>
      </c>
      <c r="AN32">
        <v>33.228191197118598</v>
      </c>
      <c r="AO32">
        <v>34.411353352529801</v>
      </c>
      <c r="AP32">
        <v>37.391172429585502</v>
      </c>
      <c r="AQ32">
        <v>37.201667563206001</v>
      </c>
      <c r="AR32">
        <v>40.021044738815299</v>
      </c>
      <c r="AS32">
        <v>39.513697427342201</v>
      </c>
      <c r="AT32">
        <v>42.286408594815803</v>
      </c>
      <c r="AU32">
        <v>41.015626883059497</v>
      </c>
      <c r="AV32">
        <v>40.925357170142902</v>
      </c>
      <c r="AW32">
        <v>43.268694007209902</v>
      </c>
      <c r="AX32">
        <v>43.796298179599297</v>
      </c>
      <c r="AY32">
        <v>47.2864387185369</v>
      </c>
      <c r="AZ32">
        <v>50.849398058110197</v>
      </c>
      <c r="BA32">
        <v>56.548244235723701</v>
      </c>
      <c r="BB32">
        <v>61.983156220313901</v>
      </c>
      <c r="BC32">
        <v>59.883615668213302</v>
      </c>
      <c r="BD32">
        <v>60.238841549218698</v>
      </c>
      <c r="BE32">
        <v>63.986424265737902</v>
      </c>
      <c r="BF32">
        <v>60.916816021891499</v>
      </c>
      <c r="BG32">
        <v>62.482330926926203</v>
      </c>
      <c r="BH32">
        <v>65.527564211942305</v>
      </c>
      <c r="BI32">
        <v>65.847732282385493</v>
      </c>
      <c r="BJ32">
        <v>64.849546362573307</v>
      </c>
      <c r="BK32">
        <v>65.786973202441899</v>
      </c>
      <c r="BL32">
        <v>66.100603043168803</v>
      </c>
      <c r="BM32">
        <v>86.491959048388296</v>
      </c>
      <c r="BN32">
        <v>82.041124751399494</v>
      </c>
      <c r="BO32">
        <v>72.187944918853404</v>
      </c>
      <c r="BP32">
        <v>72.510200226290806</v>
      </c>
      <c r="BQ32">
        <v>69.1714816334663</v>
      </c>
    </row>
    <row r="33" spans="1:69" x14ac:dyDescent="0.35">
      <c r="A33" t="s">
        <v>138</v>
      </c>
      <c r="B33" t="s">
        <v>139</v>
      </c>
      <c r="C33" t="s">
        <v>816</v>
      </c>
      <c r="D33" t="s">
        <v>817</v>
      </c>
    </row>
    <row r="34" spans="1:69" x14ac:dyDescent="0.35">
      <c r="A34" t="s">
        <v>140</v>
      </c>
      <c r="B34" t="s">
        <v>141</v>
      </c>
      <c r="C34" t="s">
        <v>816</v>
      </c>
      <c r="D34" t="s">
        <v>817</v>
      </c>
      <c r="E34">
        <v>9.7008260772493902</v>
      </c>
      <c r="F34">
        <v>10.5316091954023</v>
      </c>
      <c r="G34">
        <v>10.978036418246701</v>
      </c>
      <c r="H34">
        <v>12.231520223152</v>
      </c>
      <c r="I34">
        <v>13.195110629738499</v>
      </c>
      <c r="J34">
        <v>13.857938718663</v>
      </c>
      <c r="K34">
        <v>15.7635220125786</v>
      </c>
      <c r="L34">
        <v>14.9515536251253</v>
      </c>
      <c r="M34">
        <v>14.8400706436421</v>
      </c>
      <c r="N34">
        <v>15.095074248460699</v>
      </c>
      <c r="O34">
        <v>15.8351266346631</v>
      </c>
      <c r="P34">
        <v>17.353257529194799</v>
      </c>
      <c r="Q34">
        <v>17.011363636363601</v>
      </c>
      <c r="R34">
        <v>14.940645773979099</v>
      </c>
      <c r="S34">
        <v>12.965783086660601</v>
      </c>
      <c r="T34">
        <v>13.9546531443535</v>
      </c>
      <c r="U34">
        <v>18.114218815738901</v>
      </c>
      <c r="V34">
        <v>19.8432975642991</v>
      </c>
      <c r="W34">
        <v>19.256003829685401</v>
      </c>
      <c r="X34">
        <v>18.436204411927701</v>
      </c>
      <c r="Y34">
        <v>20.783936580411499</v>
      </c>
      <c r="Z34">
        <v>20.363625036341698</v>
      </c>
      <c r="AA34">
        <v>27.118978865871501</v>
      </c>
      <c r="AB34">
        <v>21.107121531786198</v>
      </c>
      <c r="AC34">
        <v>20.951117900356198</v>
      </c>
      <c r="AD34">
        <v>12.142047998010201</v>
      </c>
      <c r="AE34">
        <v>10.7361999837863</v>
      </c>
      <c r="AF34">
        <v>17.826606622633701</v>
      </c>
      <c r="AG34">
        <v>18.843181467133501</v>
      </c>
      <c r="AH34">
        <v>19.477850958923899</v>
      </c>
      <c r="AI34">
        <v>24.474303778853599</v>
      </c>
      <c r="AJ34">
        <v>29.777659394015199</v>
      </c>
      <c r="AK34">
        <v>34.8010262193987</v>
      </c>
      <c r="AL34">
        <v>41.878706638713503</v>
      </c>
      <c r="AM34">
        <v>46.037569103890696</v>
      </c>
      <c r="AN34">
        <v>42.492225913346701</v>
      </c>
      <c r="AO34">
        <v>51.027898220999298</v>
      </c>
      <c r="AP34">
        <v>54.717917786192302</v>
      </c>
      <c r="AQ34">
        <v>55.198779241758203</v>
      </c>
      <c r="AR34">
        <v>55.403708262496799</v>
      </c>
      <c r="AS34">
        <v>52.176913802143702</v>
      </c>
      <c r="AT34">
        <v>63.478429025316998</v>
      </c>
      <c r="AU34">
        <v>56.744876719262301</v>
      </c>
      <c r="AV34">
        <v>59.346906527708903</v>
      </c>
      <c r="AW34">
        <v>50.069674212467902</v>
      </c>
      <c r="AX34">
        <v>51.527308266429301</v>
      </c>
      <c r="AY34">
        <v>53.362729184289996</v>
      </c>
      <c r="AZ34">
        <v>60.333265491656</v>
      </c>
      <c r="BA34">
        <v>64.207384597070998</v>
      </c>
      <c r="BB34">
        <v>70.110398569152395</v>
      </c>
      <c r="BC34">
        <v>69.718738477690593</v>
      </c>
      <c r="BD34">
        <v>71.106519290801899</v>
      </c>
      <c r="BE34">
        <v>75.390014804180595</v>
      </c>
      <c r="BF34">
        <v>78.659962233056405</v>
      </c>
      <c r="BG34">
        <v>84.523067903693502</v>
      </c>
      <c r="BH34">
        <v>95.617816110518405</v>
      </c>
      <c r="BI34">
        <v>92.969380882429206</v>
      </c>
      <c r="BJ34">
        <v>92.531300936076306</v>
      </c>
      <c r="BK34">
        <v>89.706955326583497</v>
      </c>
      <c r="BL34">
        <v>86.994031487439798</v>
      </c>
      <c r="BM34">
        <v>106.136811230536</v>
      </c>
      <c r="BN34">
        <v>102.33524255858499</v>
      </c>
    </row>
    <row r="35" spans="1:69" x14ac:dyDescent="0.35">
      <c r="A35" t="s">
        <v>149</v>
      </c>
      <c r="B35" t="s">
        <v>150</v>
      </c>
      <c r="C35" t="s">
        <v>816</v>
      </c>
      <c r="D35" t="s">
        <v>817</v>
      </c>
      <c r="E35">
        <v>21.931753739617399</v>
      </c>
      <c r="F35">
        <v>21.857805699936499</v>
      </c>
      <c r="G35">
        <v>22.261882471826699</v>
      </c>
      <c r="H35">
        <v>20.3875654892367</v>
      </c>
      <c r="I35">
        <v>18.570514888129601</v>
      </c>
      <c r="J35">
        <v>19.816231130210198</v>
      </c>
      <c r="K35">
        <v>16.3022193637456</v>
      </c>
      <c r="L35">
        <v>18.758682030501799</v>
      </c>
      <c r="M35">
        <v>19.352093208665501</v>
      </c>
      <c r="N35">
        <v>19.349405036864798</v>
      </c>
      <c r="O35">
        <v>19.408146835547299</v>
      </c>
      <c r="P35">
        <v>20.1319327390094</v>
      </c>
      <c r="Q35">
        <v>18.7546458214448</v>
      </c>
      <c r="R35">
        <v>18.169944718904301</v>
      </c>
      <c r="S35">
        <v>16.909661388590301</v>
      </c>
      <c r="T35">
        <v>17.150737017727799</v>
      </c>
      <c r="U35">
        <v>15.3002233233737</v>
      </c>
      <c r="V35">
        <v>14.5207866988634</v>
      </c>
      <c r="W35">
        <v>14.569096285157899</v>
      </c>
      <c r="X35">
        <v>15.2988406932422</v>
      </c>
      <c r="Y35">
        <v>11.76865070703</v>
      </c>
      <c r="Z35">
        <v>11.5299152384433</v>
      </c>
      <c r="AA35">
        <v>10.4682104314029</v>
      </c>
      <c r="AB35">
        <v>10.9858330205049</v>
      </c>
      <c r="AC35">
        <v>12.785222192681699</v>
      </c>
      <c r="AD35">
        <v>14.368916806985901</v>
      </c>
      <c r="AE35">
        <v>20.8799625660284</v>
      </c>
      <c r="AF35">
        <v>20.659321606606799</v>
      </c>
      <c r="AG35">
        <v>80.447635660977298</v>
      </c>
      <c r="AH35">
        <v>111.32530390477901</v>
      </c>
      <c r="AI35">
        <v>30.394514216910899</v>
      </c>
      <c r="AJ35">
        <v>35.029601324595298</v>
      </c>
      <c r="AK35">
        <v>60.9324088168595</v>
      </c>
      <c r="AL35">
        <v>93.658846471247998</v>
      </c>
      <c r="AM35">
        <v>45.461303798853201</v>
      </c>
      <c r="AN35">
        <v>32.448546878357398</v>
      </c>
      <c r="AO35">
        <v>35.1184815615403</v>
      </c>
      <c r="AP35">
        <v>36.9651290490051</v>
      </c>
      <c r="AQ35">
        <v>39.331731743501798</v>
      </c>
      <c r="AR35">
        <v>42.811054209190097</v>
      </c>
      <c r="AS35">
        <v>46.486587808416701</v>
      </c>
      <c r="AT35">
        <v>58.636171717996199</v>
      </c>
      <c r="AU35">
        <v>55.004982171028601</v>
      </c>
      <c r="AV35">
        <v>56.526363798796197</v>
      </c>
      <c r="AW35">
        <v>56.332065108100601</v>
      </c>
      <c r="AX35">
        <v>60.1330444575852</v>
      </c>
      <c r="AY35">
        <v>63.249779480805003</v>
      </c>
      <c r="AZ35">
        <v>68.359198626375104</v>
      </c>
      <c r="BA35">
        <v>70.489452971705504</v>
      </c>
      <c r="BB35">
        <v>76.090419441974703</v>
      </c>
      <c r="BC35">
        <v>74.219380145655506</v>
      </c>
      <c r="BD35">
        <v>76.825275138807498</v>
      </c>
      <c r="BE35">
        <v>79.052862028500499</v>
      </c>
      <c r="BF35">
        <v>78.626527807709707</v>
      </c>
      <c r="BG35">
        <v>81.906564014111197</v>
      </c>
      <c r="BH35">
        <v>88.069627648821097</v>
      </c>
      <c r="BI35">
        <v>93.821137933400905</v>
      </c>
      <c r="BJ35">
        <v>93.059599199450005</v>
      </c>
      <c r="BK35">
        <v>93.713034030461699</v>
      </c>
      <c r="BL35">
        <v>96.057850426586398</v>
      </c>
      <c r="BM35">
        <v>109.15421710339299</v>
      </c>
      <c r="BN35">
        <v>103.465634483918</v>
      </c>
      <c r="BO35">
        <v>104.30221431833201</v>
      </c>
      <c r="BP35">
        <v>110.184539262781</v>
      </c>
      <c r="BQ35">
        <v>116.736874510112</v>
      </c>
    </row>
    <row r="36" spans="1:69" x14ac:dyDescent="0.35">
      <c r="A36" t="s">
        <v>181</v>
      </c>
      <c r="B36" t="s">
        <v>182</v>
      </c>
      <c r="C36" t="s">
        <v>816</v>
      </c>
      <c r="D36" t="s">
        <v>817</v>
      </c>
      <c r="K36">
        <v>46.328440910833201</v>
      </c>
      <c r="L36">
        <v>49.261016700552403</v>
      </c>
      <c r="M36">
        <v>56.587866121157496</v>
      </c>
      <c r="N36">
        <v>54.069100465990097</v>
      </c>
      <c r="O36">
        <v>53.0954167717369</v>
      </c>
      <c r="P36">
        <v>56.618729936076399</v>
      </c>
      <c r="Q36">
        <v>58.496024162588903</v>
      </c>
      <c r="R36">
        <v>48.163854203184599</v>
      </c>
      <c r="S36">
        <v>46.169446974997797</v>
      </c>
      <c r="T36">
        <v>42.576630179914602</v>
      </c>
      <c r="U36">
        <v>44.713152806192298</v>
      </c>
      <c r="V36">
        <v>43.234342698291599</v>
      </c>
      <c r="W36">
        <v>47.922914708884299</v>
      </c>
      <c r="X36">
        <v>50.014833494029503</v>
      </c>
      <c r="Y36">
        <v>37.802062868369397</v>
      </c>
      <c r="Z36">
        <v>39.3668005354752</v>
      </c>
      <c r="AA36">
        <v>40.984194788551903</v>
      </c>
      <c r="AB36">
        <v>42.925985518905897</v>
      </c>
      <c r="AC36">
        <v>42.315614617940199</v>
      </c>
      <c r="AD36">
        <v>44.125573192239898</v>
      </c>
      <c r="AE36">
        <v>43.336331513010002</v>
      </c>
      <c r="AF36">
        <v>46.4428238039673</v>
      </c>
      <c r="AG36">
        <v>48.514536478332403</v>
      </c>
      <c r="AH36">
        <v>45.012143742255297</v>
      </c>
      <c r="AI36">
        <v>50.9612058314801</v>
      </c>
      <c r="AJ36">
        <v>50.375492125984302</v>
      </c>
      <c r="AK36">
        <v>55.092743995912102</v>
      </c>
      <c r="AL36">
        <v>53.821927710843397</v>
      </c>
      <c r="AM36">
        <v>55.519990755719903</v>
      </c>
      <c r="AN36">
        <v>56.438214846378102</v>
      </c>
      <c r="AO36">
        <v>62.435422801851097</v>
      </c>
      <c r="AP36">
        <v>62.699502487562199</v>
      </c>
      <c r="AQ36">
        <v>60.019590540063497</v>
      </c>
      <c r="AR36">
        <v>61.365336028297101</v>
      </c>
      <c r="AS36">
        <v>65.2549436182383</v>
      </c>
      <c r="AT36">
        <v>87.733638893435895</v>
      </c>
      <c r="AU36">
        <v>99.528134556574898</v>
      </c>
      <c r="AV36">
        <v>100.781570338059</v>
      </c>
      <c r="AW36">
        <v>104.920162578023</v>
      </c>
      <c r="AX36">
        <v>110.596216782301</v>
      </c>
      <c r="AY36">
        <v>105.517530431624</v>
      </c>
      <c r="AZ36">
        <v>115.074499601718</v>
      </c>
      <c r="BA36">
        <v>113.616764035499</v>
      </c>
      <c r="BB36">
        <v>122.54601458723501</v>
      </c>
      <c r="BE36">
        <v>89.793250219228199</v>
      </c>
      <c r="BF36">
        <v>91.605989952580302</v>
      </c>
      <c r="BG36">
        <v>94.423417798100004</v>
      </c>
      <c r="BH36">
        <v>101.68017527005</v>
      </c>
      <c r="BI36">
        <v>105.054463554045</v>
      </c>
      <c r="BJ36">
        <v>102.735157840729</v>
      </c>
      <c r="BK36">
        <v>100.551321701142</v>
      </c>
      <c r="BL36">
        <v>100.698022020058</v>
      </c>
      <c r="BM36">
        <v>120.961863293096</v>
      </c>
      <c r="BN36">
        <v>125.586457079269</v>
      </c>
      <c r="BO36">
        <v>111.535749648353</v>
      </c>
      <c r="BP36">
        <v>104.81859981829101</v>
      </c>
    </row>
    <row r="37" spans="1:69" x14ac:dyDescent="0.35">
      <c r="A37" t="s">
        <v>183</v>
      </c>
      <c r="B37" t="s">
        <v>184</v>
      </c>
      <c r="C37" t="s">
        <v>816</v>
      </c>
      <c r="D37" t="s">
        <v>817</v>
      </c>
      <c r="AR37">
        <v>56.1684495171992</v>
      </c>
      <c r="AS37">
        <v>78.292914168377294</v>
      </c>
      <c r="AT37">
        <v>71.512338604258801</v>
      </c>
      <c r="AU37">
        <v>70.179311558962098</v>
      </c>
      <c r="AV37">
        <v>66.324623871236298</v>
      </c>
      <c r="AW37">
        <v>65.853264648627103</v>
      </c>
      <c r="AX37">
        <v>52.192656297373198</v>
      </c>
      <c r="AY37">
        <v>46.568255235791597</v>
      </c>
      <c r="AZ37">
        <v>49.318106940912699</v>
      </c>
      <c r="BA37">
        <v>48.470431030703899</v>
      </c>
      <c r="BB37">
        <v>69.2302537029218</v>
      </c>
      <c r="BC37">
        <v>67.271968302392395</v>
      </c>
      <c r="BD37">
        <v>59.380495672411698</v>
      </c>
      <c r="BE37">
        <v>58.656467750872302</v>
      </c>
      <c r="BF37">
        <v>62.575389379244001</v>
      </c>
      <c r="BG37">
        <v>67.498595584478394</v>
      </c>
      <c r="BH37">
        <v>80.8040831609473</v>
      </c>
      <c r="BI37">
        <v>92.598577169564507</v>
      </c>
      <c r="BJ37">
        <v>86.685300278063494</v>
      </c>
      <c r="BK37">
        <v>81.5802203362462</v>
      </c>
      <c r="BL37">
        <v>84.718770643820406</v>
      </c>
      <c r="BM37">
        <v>93.5750182802647</v>
      </c>
      <c r="BN37">
        <v>84.579343150798394</v>
      </c>
      <c r="BO37">
        <v>70.072200552786995</v>
      </c>
      <c r="BP37">
        <v>81.643221726031598</v>
      </c>
      <c r="BQ37">
        <v>83.031125003136196</v>
      </c>
    </row>
    <row r="38" spans="1:69" x14ac:dyDescent="0.35">
      <c r="A38" t="s">
        <v>185</v>
      </c>
      <c r="B38" t="s">
        <v>186</v>
      </c>
      <c r="C38" t="s">
        <v>816</v>
      </c>
      <c r="D38" t="s">
        <v>817</v>
      </c>
      <c r="AB38">
        <v>20.511321592347901</v>
      </c>
      <c r="AC38">
        <v>20.133580933222401</v>
      </c>
      <c r="AD38">
        <v>22.973953129625201</v>
      </c>
      <c r="AE38">
        <v>20.6766161717063</v>
      </c>
      <c r="AF38">
        <v>17.560251079184201</v>
      </c>
      <c r="AG38">
        <v>19.0970285619136</v>
      </c>
      <c r="AH38">
        <v>22.727854020994801</v>
      </c>
      <c r="AI38">
        <v>21.4179577380024</v>
      </c>
      <c r="AJ38">
        <v>25.579717105053799</v>
      </c>
      <c r="AK38">
        <v>25.488273900364099</v>
      </c>
      <c r="AL38">
        <v>28.182987639916899</v>
      </c>
      <c r="AM38">
        <v>29.4828716861064</v>
      </c>
      <c r="AN38">
        <v>34.489151995002899</v>
      </c>
      <c r="AO38">
        <v>32.924305240046998</v>
      </c>
      <c r="AP38">
        <v>43.984661480022403</v>
      </c>
      <c r="AQ38">
        <v>42.747222570832299</v>
      </c>
      <c r="AR38">
        <v>49.234798963032397</v>
      </c>
      <c r="AS38">
        <v>47.982963164868004</v>
      </c>
      <c r="AT38">
        <v>45.774103606783299</v>
      </c>
      <c r="AU38">
        <v>56.402154569329397</v>
      </c>
      <c r="AV38">
        <v>53.063216743996499</v>
      </c>
      <c r="AW38">
        <v>56.180337403880898</v>
      </c>
      <c r="AX38">
        <v>55.748899180047701</v>
      </c>
      <c r="AY38">
        <v>58.757653243002501</v>
      </c>
      <c r="AZ38">
        <v>54.033641021185602</v>
      </c>
      <c r="BA38">
        <v>61.7583180578183</v>
      </c>
      <c r="BB38">
        <v>69.126517149471596</v>
      </c>
      <c r="BC38">
        <v>66.499129056351606</v>
      </c>
      <c r="BD38">
        <v>58.767039707470502</v>
      </c>
      <c r="BE38">
        <v>54.416641552347599</v>
      </c>
      <c r="BF38">
        <v>52.269871161227002</v>
      </c>
      <c r="BG38">
        <v>58.795504790120503</v>
      </c>
      <c r="BH38">
        <v>55.485667322317497</v>
      </c>
      <c r="BI38">
        <v>60.729240513464497</v>
      </c>
      <c r="BJ38">
        <v>66.8861845021585</v>
      </c>
      <c r="BK38">
        <v>68.072788892896497</v>
      </c>
      <c r="BL38">
        <v>70.185632270948503</v>
      </c>
      <c r="BM38">
        <v>95.038616090043206</v>
      </c>
      <c r="BN38">
        <v>87.273315282606703</v>
      </c>
      <c r="BO38">
        <v>86.668464026238098</v>
      </c>
      <c r="BP38">
        <v>83.918809584396698</v>
      </c>
    </row>
    <row r="39" spans="1:69" x14ac:dyDescent="0.35">
      <c r="A39" t="s">
        <v>187</v>
      </c>
      <c r="B39" t="s">
        <v>188</v>
      </c>
      <c r="C39" t="s">
        <v>816</v>
      </c>
      <c r="D39" t="s">
        <v>817</v>
      </c>
      <c r="U39">
        <v>26.638330757341599</v>
      </c>
      <c r="V39">
        <v>28.553583168967801</v>
      </c>
      <c r="W39">
        <v>24.7364761223029</v>
      </c>
      <c r="X39">
        <v>29.780754265190101</v>
      </c>
      <c r="Y39">
        <v>28.7259717421624</v>
      </c>
      <c r="Z39">
        <v>25.208458542014501</v>
      </c>
      <c r="AA39">
        <v>23.505095449978501</v>
      </c>
      <c r="AB39">
        <v>24.5946261227982</v>
      </c>
      <c r="AC39">
        <v>22.897489215108202</v>
      </c>
      <c r="AD39">
        <v>26.2806761121196</v>
      </c>
      <c r="AE39">
        <v>23.163666934158702</v>
      </c>
      <c r="AF39">
        <v>30.7122291256251</v>
      </c>
      <c r="AG39">
        <v>25.400967781959601</v>
      </c>
      <c r="AH39">
        <v>28.9246887849941</v>
      </c>
      <c r="AI39">
        <v>21.9202109934986</v>
      </c>
      <c r="AJ39">
        <v>27.456387416491498</v>
      </c>
      <c r="AK39">
        <v>28.332171149647301</v>
      </c>
      <c r="AL39">
        <v>21.037855501395999</v>
      </c>
      <c r="AM39">
        <v>20.921851223479599</v>
      </c>
      <c r="AN39">
        <v>20.478260206493701</v>
      </c>
      <c r="AO39">
        <v>19.794537974173</v>
      </c>
      <c r="AP39">
        <v>22.389681249249801</v>
      </c>
      <c r="AQ39">
        <v>28.263055720213401</v>
      </c>
      <c r="AR39">
        <v>28.500950262998099</v>
      </c>
      <c r="AS39">
        <v>24.816209461953399</v>
      </c>
      <c r="AT39">
        <v>39.399227775643297</v>
      </c>
      <c r="AU39">
        <v>45.248542238493698</v>
      </c>
      <c r="AV39">
        <v>47.8783144545501</v>
      </c>
      <c r="AW39">
        <v>46.884142062216704</v>
      </c>
      <c r="AX39">
        <v>44.425838549389702</v>
      </c>
      <c r="AY39">
        <v>42.481357616430699</v>
      </c>
      <c r="AZ39">
        <v>49.786391721688801</v>
      </c>
      <c r="BA39">
        <v>53.547530253366702</v>
      </c>
      <c r="BB39">
        <v>53.476936381647597</v>
      </c>
      <c r="BC39">
        <v>49.922719424631801</v>
      </c>
      <c r="BD39">
        <v>43.320605657711603</v>
      </c>
      <c r="BE39">
        <v>46.336084133540602</v>
      </c>
      <c r="BF39">
        <v>44.540896325160503</v>
      </c>
      <c r="BG39">
        <v>40.214522310754603</v>
      </c>
      <c r="BH39">
        <v>48.843293035026498</v>
      </c>
      <c r="BI39">
        <v>42.908854538683897</v>
      </c>
      <c r="BJ39">
        <v>43.485258830546698</v>
      </c>
      <c r="BK39">
        <v>45.183520259669898</v>
      </c>
      <c r="BL39">
        <v>47.118570703589803</v>
      </c>
      <c r="BM39">
        <v>52.373451947749402</v>
      </c>
      <c r="BN39">
        <v>45.345713712612501</v>
      </c>
      <c r="BO39">
        <v>40.050079043472103</v>
      </c>
      <c r="BP39">
        <v>41.7075017067109</v>
      </c>
    </row>
    <row r="40" spans="1:69" x14ac:dyDescent="0.35">
      <c r="A40" t="s">
        <v>189</v>
      </c>
      <c r="B40" t="s">
        <v>190</v>
      </c>
      <c r="C40" t="s">
        <v>816</v>
      </c>
      <c r="D40" t="s">
        <v>817</v>
      </c>
      <c r="H40">
        <v>13.028390838400201</v>
      </c>
      <c r="I40">
        <v>12.385055656213099</v>
      </c>
      <c r="J40">
        <v>15.067750677506799</v>
      </c>
      <c r="K40">
        <v>14.716494845360801</v>
      </c>
      <c r="L40">
        <v>15.4838709677419</v>
      </c>
      <c r="M40">
        <v>16.848921770112899</v>
      </c>
      <c r="N40">
        <v>15.737647986926101</v>
      </c>
      <c r="O40">
        <v>16.235046464708699</v>
      </c>
      <c r="P40">
        <v>15.433351093134601</v>
      </c>
      <c r="Q40">
        <v>17.115597328248199</v>
      </c>
      <c r="R40">
        <v>17.138241112787099</v>
      </c>
      <c r="S40">
        <v>19.798038745160401</v>
      </c>
      <c r="T40">
        <v>16.619486277791601</v>
      </c>
      <c r="U40">
        <v>17.761084215910401</v>
      </c>
      <c r="V40">
        <v>16.459544962295599</v>
      </c>
      <c r="W40">
        <v>16.402884299723301</v>
      </c>
      <c r="X40">
        <v>18.209831152488501</v>
      </c>
      <c r="Y40">
        <v>21.753564405003399</v>
      </c>
      <c r="Z40">
        <v>24.028072288365699</v>
      </c>
      <c r="AA40">
        <v>17.673028419500501</v>
      </c>
      <c r="AB40">
        <v>19.341807833208499</v>
      </c>
      <c r="AC40">
        <v>18.730893863931499</v>
      </c>
      <c r="AD40">
        <v>14.781042092936501</v>
      </c>
      <c r="AE40">
        <v>15.105481323669</v>
      </c>
      <c r="AF40">
        <v>16.857833114461599</v>
      </c>
      <c r="AG40">
        <v>15.1382356376145</v>
      </c>
      <c r="AH40">
        <v>16.288481177946998</v>
      </c>
      <c r="AI40">
        <v>15.7665294260111</v>
      </c>
      <c r="AJ40">
        <v>15.2411295864034</v>
      </c>
      <c r="AK40">
        <v>15.316691774389099</v>
      </c>
      <c r="AL40">
        <v>17.834704490158899</v>
      </c>
      <c r="AM40">
        <v>24.395864368905698</v>
      </c>
      <c r="AN40">
        <v>21.593009366945399</v>
      </c>
      <c r="AO40">
        <v>24.453483545344898</v>
      </c>
      <c r="AP40">
        <v>21.253683785497302</v>
      </c>
      <c r="AQ40">
        <v>17.0925014412555</v>
      </c>
      <c r="AR40">
        <v>17.604968809548598</v>
      </c>
      <c r="AS40">
        <v>17.0347976402063</v>
      </c>
      <c r="AT40">
        <v>15.914628060427001</v>
      </c>
      <c r="AU40">
        <v>14.932871678746601</v>
      </c>
      <c r="AV40">
        <v>14.3866672329731</v>
      </c>
      <c r="AW40">
        <v>16.060621039685198</v>
      </c>
      <c r="AX40">
        <v>18.069337809179299</v>
      </c>
      <c r="AY40">
        <v>15.9233900693061</v>
      </c>
      <c r="AZ40">
        <v>14.004033987760399</v>
      </c>
      <c r="BA40">
        <v>15.176815962927099</v>
      </c>
      <c r="BB40">
        <v>15.503108170930901</v>
      </c>
      <c r="BC40">
        <v>16.511467331734799</v>
      </c>
      <c r="BD40">
        <v>17.337600618332701</v>
      </c>
      <c r="BE40">
        <v>15.784578338448201</v>
      </c>
      <c r="BF40">
        <v>25.572952637670799</v>
      </c>
      <c r="BG40">
        <v>26.165643057019299</v>
      </c>
      <c r="BH40">
        <v>25.713849701573501</v>
      </c>
      <c r="BI40">
        <v>25.208041304982999</v>
      </c>
      <c r="BJ40">
        <v>24.990609345446401</v>
      </c>
      <c r="BK40">
        <v>27.801091895090501</v>
      </c>
      <c r="BL40">
        <v>28.701369706606499</v>
      </c>
      <c r="BM40">
        <v>31.091793465578601</v>
      </c>
      <c r="BN40">
        <v>34.185765236323398</v>
      </c>
      <c r="BO40">
        <v>32.898674102561998</v>
      </c>
    </row>
    <row r="41" spans="1:69" x14ac:dyDescent="0.35">
      <c r="A41" t="s">
        <v>191</v>
      </c>
      <c r="B41" t="s">
        <v>192</v>
      </c>
      <c r="C41" t="s">
        <v>816</v>
      </c>
      <c r="D41" t="s">
        <v>817</v>
      </c>
      <c r="E41">
        <v>36.969291994816302</v>
      </c>
      <c r="F41">
        <v>37.943987472629502</v>
      </c>
      <c r="G41">
        <v>35.8583000297577</v>
      </c>
      <c r="H41">
        <v>37.198914473074403</v>
      </c>
      <c r="I41">
        <v>37.2881009376352</v>
      </c>
      <c r="J41">
        <v>37.267995919868802</v>
      </c>
      <c r="K41">
        <v>42.837917554669701</v>
      </c>
      <c r="L41">
        <v>45.621931210924998</v>
      </c>
      <c r="M41">
        <v>47.635724316184103</v>
      </c>
      <c r="N41">
        <v>46.911552467212204</v>
      </c>
      <c r="O41">
        <v>47.7547497837542</v>
      </c>
      <c r="P41">
        <v>48.125621094018697</v>
      </c>
      <c r="Q41">
        <v>49.349229077219597</v>
      </c>
      <c r="R41">
        <v>50.9578568484215</v>
      </c>
      <c r="S41">
        <v>50.797827657201303</v>
      </c>
      <c r="T41">
        <v>52.224730279082699</v>
      </c>
      <c r="U41">
        <v>53.6204442329324</v>
      </c>
      <c r="V41">
        <v>55.686732733907697</v>
      </c>
      <c r="W41">
        <v>58.692067723568002</v>
      </c>
      <c r="X41">
        <v>60.581937959277802</v>
      </c>
      <c r="Y41">
        <v>60.398651707067202</v>
      </c>
      <c r="Z41">
        <v>68.294430961184503</v>
      </c>
      <c r="AA41">
        <v>68.666421076765701</v>
      </c>
      <c r="AB41">
        <v>64.784627215676593</v>
      </c>
      <c r="AC41">
        <v>63.488071067088597</v>
      </c>
      <c r="AD41">
        <v>62.868005127723102</v>
      </c>
      <c r="AE41">
        <v>64.820272297438393</v>
      </c>
      <c r="AF41">
        <v>64.489427791397404</v>
      </c>
      <c r="AG41">
        <v>66.310093891471297</v>
      </c>
      <c r="AH41">
        <v>70.186977258073895</v>
      </c>
      <c r="AI41">
        <v>73.257982375294901</v>
      </c>
      <c r="AJ41">
        <v>75.422394420987999</v>
      </c>
      <c r="AK41">
        <v>78.388889198202804</v>
      </c>
      <c r="AL41">
        <v>76.823905643227803</v>
      </c>
      <c r="AM41">
        <v>75.820609819539101</v>
      </c>
      <c r="AN41">
        <v>75.693254499345301</v>
      </c>
      <c r="AO41">
        <v>76.171098142199497</v>
      </c>
      <c r="AP41">
        <v>75.375870414987403</v>
      </c>
      <c r="AQ41">
        <v>74.438841274347297</v>
      </c>
      <c r="AR41">
        <v>73.187474762306806</v>
      </c>
      <c r="AS41">
        <v>71.110506363561598</v>
      </c>
      <c r="AT41">
        <v>154.64180675995101</v>
      </c>
      <c r="AU41">
        <v>152.211638142997</v>
      </c>
      <c r="AV41">
        <v>145.544582392237</v>
      </c>
      <c r="AW41">
        <v>144.189725721781</v>
      </c>
      <c r="AX41">
        <v>148.54959351366401</v>
      </c>
      <c r="AY41">
        <v>158.71420009969401</v>
      </c>
      <c r="AZ41">
        <v>112.088553744153</v>
      </c>
      <c r="BA41">
        <v>122.64334518177</v>
      </c>
    </row>
    <row r="42" spans="1:69" x14ac:dyDescent="0.35">
      <c r="A42" t="s">
        <v>193</v>
      </c>
      <c r="B42" t="s">
        <v>194</v>
      </c>
      <c r="C42" t="s">
        <v>816</v>
      </c>
      <c r="D42" t="s">
        <v>817</v>
      </c>
      <c r="AF42">
        <v>43.742061923606798</v>
      </c>
      <c r="AG42">
        <v>43.314564607323398</v>
      </c>
      <c r="AH42">
        <v>46.239203615517802</v>
      </c>
      <c r="AJ42">
        <v>39.044098073291501</v>
      </c>
      <c r="AK42">
        <v>40.3502107253641</v>
      </c>
      <c r="AL42">
        <v>43.285951851162302</v>
      </c>
      <c r="AM42">
        <v>41.641227947919504</v>
      </c>
      <c r="AN42">
        <v>41.182217910153803</v>
      </c>
      <c r="AO42">
        <v>41.846039697450401</v>
      </c>
      <c r="AP42">
        <v>40.476743246291903</v>
      </c>
      <c r="AQ42">
        <v>40.758971799086702</v>
      </c>
      <c r="AR42">
        <v>42.649019005561101</v>
      </c>
      <c r="AS42">
        <v>43.501353114837002</v>
      </c>
      <c r="AT42">
        <v>45.450641102646799</v>
      </c>
      <c r="AU42">
        <v>43.138268620593102</v>
      </c>
      <c r="AV42">
        <v>43.721259997752803</v>
      </c>
      <c r="AW42">
        <v>43.236243099458399</v>
      </c>
      <c r="AX42">
        <v>45.713813175898103</v>
      </c>
      <c r="AY42">
        <v>47.942044348099103</v>
      </c>
      <c r="AZ42">
        <v>49.830181090462901</v>
      </c>
      <c r="BA42">
        <v>52.372119828629998</v>
      </c>
      <c r="BB42">
        <v>54.563271692524999</v>
      </c>
      <c r="BC42">
        <v>55.937640406989999</v>
      </c>
      <c r="BD42">
        <v>57.120596309904599</v>
      </c>
      <c r="BE42">
        <v>57.4311160903722</v>
      </c>
      <c r="BF42">
        <v>60.266632124437798</v>
      </c>
      <c r="BG42">
        <v>60.913532575363803</v>
      </c>
      <c r="BH42">
        <v>62.258929336662703</v>
      </c>
      <c r="BI42">
        <v>64.987284606939895</v>
      </c>
      <c r="BJ42">
        <v>64.557285233476307</v>
      </c>
      <c r="BK42">
        <v>64.887174970248395</v>
      </c>
      <c r="BL42">
        <v>64.684846772795197</v>
      </c>
      <c r="BM42">
        <v>73.518719680318299</v>
      </c>
      <c r="BN42">
        <v>72.711839949092195</v>
      </c>
      <c r="BO42">
        <v>66.872920874029504</v>
      </c>
      <c r="BP42">
        <v>65.363552802167405</v>
      </c>
    </row>
    <row r="43" spans="1:69" x14ac:dyDescent="0.35">
      <c r="A43" t="s">
        <v>195</v>
      </c>
      <c r="B43" t="s">
        <v>196</v>
      </c>
      <c r="C43" t="s">
        <v>816</v>
      </c>
      <c r="D43" t="s">
        <v>817</v>
      </c>
      <c r="E43">
        <v>90.322945056406795</v>
      </c>
      <c r="F43">
        <v>88.569555469527998</v>
      </c>
      <c r="G43">
        <v>90.875338531800097</v>
      </c>
      <c r="H43">
        <v>89.944936023752305</v>
      </c>
      <c r="I43">
        <v>90.786057321411903</v>
      </c>
      <c r="J43">
        <v>91.611927275696402</v>
      </c>
      <c r="K43">
        <v>91.630559868625099</v>
      </c>
      <c r="L43">
        <v>91.831974008853095</v>
      </c>
      <c r="M43">
        <v>96.299126866113497</v>
      </c>
      <c r="N43">
        <v>101.52648936026399</v>
      </c>
      <c r="O43">
        <v>100.50354133936401</v>
      </c>
      <c r="P43">
        <v>98.200989819336598</v>
      </c>
      <c r="Q43">
        <v>95.816850751189705</v>
      </c>
      <c r="R43">
        <v>90.436005643814298</v>
      </c>
      <c r="S43">
        <v>69.146577919474495</v>
      </c>
      <c r="T43">
        <v>74.851055488998995</v>
      </c>
      <c r="U43">
        <v>80.559617467512894</v>
      </c>
      <c r="V43">
        <v>83.741307818704797</v>
      </c>
      <c r="W43">
        <v>89.575269965984404</v>
      </c>
      <c r="X43">
        <v>93.849273765241506</v>
      </c>
      <c r="Y43">
        <v>87.775645362806102</v>
      </c>
      <c r="Z43">
        <v>88.613822735748897</v>
      </c>
      <c r="AA43">
        <v>99.185886765929595</v>
      </c>
      <c r="AB43">
        <v>100.020370779724</v>
      </c>
      <c r="AC43">
        <v>106.462163134459</v>
      </c>
      <c r="AD43">
        <v>104.597998611829</v>
      </c>
      <c r="AE43">
        <v>102.987607827234</v>
      </c>
      <c r="AF43">
        <v>109.689869220521</v>
      </c>
      <c r="AG43">
        <v>108.93067523267899</v>
      </c>
      <c r="AH43">
        <v>107.259610864875</v>
      </c>
      <c r="AI43">
        <v>99.730292428909806</v>
      </c>
      <c r="AJ43">
        <v>97.712937244913405</v>
      </c>
      <c r="AK43">
        <v>98.207812034864801</v>
      </c>
      <c r="AL43">
        <v>104.651199502051</v>
      </c>
      <c r="AM43">
        <v>106.37407378633399</v>
      </c>
      <c r="AN43">
        <v>109.930212051439</v>
      </c>
      <c r="AO43">
        <v>119.54718471360999</v>
      </c>
      <c r="AP43">
        <v>125.244318595392</v>
      </c>
      <c r="AQ43">
        <v>128.00077957547299</v>
      </c>
      <c r="AR43">
        <v>142.56530661956299</v>
      </c>
      <c r="AS43">
        <v>112.38195157871</v>
      </c>
      <c r="AT43">
        <v>113.85881629408399</v>
      </c>
      <c r="AU43">
        <v>120.77483105616</v>
      </c>
      <c r="AV43">
        <v>129.38652076742801</v>
      </c>
      <c r="AW43">
        <v>129.190421438144</v>
      </c>
      <c r="AX43">
        <v>133.161990777922</v>
      </c>
      <c r="AY43">
        <v>131.025851748756</v>
      </c>
      <c r="AZ43">
        <v>127.260210891634</v>
      </c>
      <c r="BA43">
        <v>126.918989014741</v>
      </c>
      <c r="BB43">
        <v>139.146831456938</v>
      </c>
      <c r="BC43">
        <v>141.746483765471</v>
      </c>
      <c r="BD43">
        <v>154.88701233012301</v>
      </c>
      <c r="BE43">
        <v>172.87988782213699</v>
      </c>
      <c r="BF43">
        <v>176.911805521356</v>
      </c>
      <c r="BG43">
        <v>181.93748009791</v>
      </c>
      <c r="BH43">
        <v>181.43105340969001</v>
      </c>
      <c r="BI43">
        <v>184.71028546675399</v>
      </c>
    </row>
    <row r="44" spans="1:69" x14ac:dyDescent="0.35">
      <c r="A44" t="s">
        <v>197</v>
      </c>
      <c r="B44" t="s">
        <v>198</v>
      </c>
      <c r="C44" t="s">
        <v>816</v>
      </c>
      <c r="D44" t="s">
        <v>817</v>
      </c>
    </row>
    <row r="45" spans="1:69" x14ac:dyDescent="0.35">
      <c r="A45" t="s">
        <v>199</v>
      </c>
      <c r="B45" t="s">
        <v>200</v>
      </c>
      <c r="C45" t="s">
        <v>816</v>
      </c>
      <c r="D45" t="s">
        <v>817</v>
      </c>
      <c r="F45">
        <v>13.394937785245</v>
      </c>
      <c r="G45">
        <v>23.8509049115629</v>
      </c>
      <c r="H45">
        <v>13.016937176009</v>
      </c>
      <c r="I45">
        <v>12.434264636193699</v>
      </c>
      <c r="J45">
        <v>10.915412769738399</v>
      </c>
      <c r="K45">
        <v>13.4472410722563</v>
      </c>
      <c r="L45">
        <v>13.3190817715706</v>
      </c>
      <c r="M45">
        <v>13.7174189518676</v>
      </c>
      <c r="N45">
        <v>13.0340615248244</v>
      </c>
      <c r="O45">
        <v>14.364411174693201</v>
      </c>
      <c r="P45">
        <v>22.561992326360102</v>
      </c>
      <c r="Q45">
        <v>29.496288588045498</v>
      </c>
      <c r="R45">
        <v>26.0422310159977</v>
      </c>
      <c r="S45">
        <v>12.9958357298155</v>
      </c>
      <c r="T45">
        <v>13.5468412785448</v>
      </c>
      <c r="U45">
        <v>19.3622936684134</v>
      </c>
      <c r="V45">
        <v>17.372931082241401</v>
      </c>
      <c r="W45">
        <v>19.738226355987099</v>
      </c>
      <c r="X45">
        <v>22.6519979855799</v>
      </c>
      <c r="Y45">
        <v>26.441042206634101</v>
      </c>
      <c r="Z45">
        <v>27.516402255270702</v>
      </c>
      <c r="AA45">
        <v>35.880174113851801</v>
      </c>
      <c r="AB45">
        <v>33.013814824115499</v>
      </c>
      <c r="AC45">
        <v>36.212176164813798</v>
      </c>
      <c r="AD45">
        <v>37.649085630044198</v>
      </c>
      <c r="AE45">
        <v>36.607865296655298</v>
      </c>
      <c r="AF45">
        <v>35.937557707519503</v>
      </c>
      <c r="AG45">
        <v>36.003069729464997</v>
      </c>
      <c r="AH45">
        <v>37.807075918351302</v>
      </c>
      <c r="AI45">
        <v>36.997227748920402</v>
      </c>
      <c r="AJ45">
        <v>35.846503293362296</v>
      </c>
      <c r="AK45">
        <v>35.738285149240198</v>
      </c>
      <c r="AL45">
        <v>37.216253409652097</v>
      </c>
      <c r="AM45">
        <v>34.754883042032503</v>
      </c>
      <c r="AN45">
        <v>35.615251225830598</v>
      </c>
      <c r="AO45">
        <v>38.674388225119699</v>
      </c>
      <c r="AP45">
        <v>43.378962400437501</v>
      </c>
      <c r="AQ45">
        <v>46.808860192237198</v>
      </c>
      <c r="AR45">
        <v>51.896639393669901</v>
      </c>
      <c r="AS45">
        <v>51.5818437909818</v>
      </c>
      <c r="AT45">
        <v>87.557724478608705</v>
      </c>
      <c r="AU45">
        <v>87.088706563595196</v>
      </c>
      <c r="AV45">
        <v>79.323587820407397</v>
      </c>
      <c r="AW45">
        <v>76.117418034604995</v>
      </c>
      <c r="AX45">
        <v>74.652895386403003</v>
      </c>
      <c r="AY45">
        <v>74.677542584127806</v>
      </c>
      <c r="AZ45">
        <v>80.241597646857898</v>
      </c>
      <c r="BA45">
        <v>77.254434670434506</v>
      </c>
      <c r="BB45">
        <v>71.885602493832593</v>
      </c>
      <c r="BC45">
        <v>67.198588305726403</v>
      </c>
      <c r="BD45">
        <v>75.2788829672037</v>
      </c>
      <c r="BE45">
        <v>77.625923924640006</v>
      </c>
      <c r="BF45">
        <v>82.107238277230294</v>
      </c>
      <c r="BG45">
        <v>82.863198145866207</v>
      </c>
      <c r="BH45">
        <v>84.361497184240804</v>
      </c>
      <c r="BI45">
        <v>83.178599526020506</v>
      </c>
      <c r="BJ45">
        <v>78.719959532428206</v>
      </c>
      <c r="BK45">
        <v>77.628366249424204</v>
      </c>
      <c r="BL45">
        <v>84.353158904013995</v>
      </c>
      <c r="BM45">
        <v>93.480449299684594</v>
      </c>
      <c r="BN45">
        <v>93.735284277403906</v>
      </c>
      <c r="BO45">
        <v>88.544049541402998</v>
      </c>
      <c r="BP45">
        <v>84.799500132246393</v>
      </c>
      <c r="BQ45">
        <v>75.071612794866198</v>
      </c>
    </row>
    <row r="46" spans="1:69" x14ac:dyDescent="0.35">
      <c r="A46" t="s">
        <v>207</v>
      </c>
      <c r="B46" t="s">
        <v>208</v>
      </c>
      <c r="C46" t="s">
        <v>816</v>
      </c>
      <c r="D46" t="s">
        <v>817</v>
      </c>
      <c r="V46">
        <v>26.368495422989501</v>
      </c>
      <c r="W46">
        <v>24.1451367781155</v>
      </c>
      <c r="X46">
        <v>32.328593689131303</v>
      </c>
      <c r="Y46">
        <v>36.362251670039399</v>
      </c>
      <c r="Z46">
        <v>39.996359738710098</v>
      </c>
      <c r="AA46">
        <v>42.085221784679398</v>
      </c>
      <c r="AB46">
        <v>44.9697472026523</v>
      </c>
      <c r="AC46">
        <v>49.345894355767598</v>
      </c>
      <c r="AD46">
        <v>53.476892023826501</v>
      </c>
      <c r="AE46">
        <v>61.072418039094998</v>
      </c>
      <c r="AF46">
        <v>65.245447315125304</v>
      </c>
      <c r="AG46">
        <v>63.145123106060602</v>
      </c>
      <c r="AH46">
        <v>66.200464846019798</v>
      </c>
      <c r="AI46">
        <v>77.642573084570799</v>
      </c>
      <c r="AJ46">
        <v>84.268878931081204</v>
      </c>
      <c r="AK46">
        <v>89.125353536833799</v>
      </c>
      <c r="AL46">
        <v>99.612224557994594</v>
      </c>
      <c r="AM46">
        <v>96.025762245662307</v>
      </c>
      <c r="AN46">
        <v>98.530561530201396</v>
      </c>
      <c r="AO46">
        <v>105.37968109945101</v>
      </c>
      <c r="AP46">
        <v>114.512695543783</v>
      </c>
      <c r="AQ46">
        <v>122.93887186582501</v>
      </c>
      <c r="AR46">
        <v>132.46171709223901</v>
      </c>
      <c r="AS46">
        <v>134.20403598509901</v>
      </c>
      <c r="AT46">
        <v>139.457645645892</v>
      </c>
      <c r="AU46">
        <v>143.51018839219901</v>
      </c>
      <c r="AV46">
        <v>151.39683434820401</v>
      </c>
      <c r="AW46">
        <v>147.61558930267699</v>
      </c>
      <c r="AX46">
        <v>149.02637863170199</v>
      </c>
      <c r="AY46">
        <v>155.27274883816199</v>
      </c>
      <c r="AZ46">
        <v>147.14517887356399</v>
      </c>
      <c r="BA46">
        <v>146.51264901278901</v>
      </c>
      <c r="BB46">
        <v>172.126190075826</v>
      </c>
      <c r="BC46">
        <v>173.1296534949</v>
      </c>
      <c r="BD46">
        <v>171.792982609304</v>
      </c>
      <c r="BE46">
        <v>177.92328876007099</v>
      </c>
      <c r="BF46">
        <v>183.30256591828501</v>
      </c>
      <c r="BG46">
        <v>187.31425129457199</v>
      </c>
      <c r="BH46">
        <v>198.185813599802</v>
      </c>
      <c r="BI46">
        <v>203.63648492970901</v>
      </c>
      <c r="BJ46">
        <v>197.75872676042599</v>
      </c>
      <c r="BK46">
        <v>191.550070069751</v>
      </c>
      <c r="BL46">
        <v>194.078381206535</v>
      </c>
      <c r="BM46">
        <v>207.53028879420401</v>
      </c>
      <c r="BN46">
        <v>199.568437256614</v>
      </c>
      <c r="BO46">
        <v>211.97245227601101</v>
      </c>
      <c r="BP46">
        <v>222.01122293380101</v>
      </c>
      <c r="BQ46">
        <v>227.49734301537799</v>
      </c>
    </row>
    <row r="47" spans="1:69" x14ac:dyDescent="0.35">
      <c r="A47" t="s">
        <v>209</v>
      </c>
      <c r="B47" t="s">
        <v>210</v>
      </c>
      <c r="C47" t="s">
        <v>816</v>
      </c>
      <c r="D47" t="s">
        <v>817</v>
      </c>
      <c r="G47">
        <v>20.1007397591511</v>
      </c>
      <c r="H47">
        <v>19.4777676496604</v>
      </c>
      <c r="I47">
        <v>21.928740806968101</v>
      </c>
      <c r="J47">
        <v>21.6770189797572</v>
      </c>
      <c r="K47">
        <v>21.442766730358102</v>
      </c>
      <c r="L47">
        <v>21.858107607603401</v>
      </c>
      <c r="M47">
        <v>22.8688519399252</v>
      </c>
      <c r="N47">
        <v>25.973438582332999</v>
      </c>
      <c r="O47">
        <v>26.542380614727801</v>
      </c>
      <c r="P47">
        <v>26.960109188332201</v>
      </c>
      <c r="Q47">
        <v>26.3527143151784</v>
      </c>
      <c r="R47">
        <v>26.455016882764198</v>
      </c>
      <c r="S47">
        <v>30.204330490627001</v>
      </c>
      <c r="T47">
        <v>29.306172448761298</v>
      </c>
      <c r="U47">
        <v>31.3958689182823</v>
      </c>
      <c r="V47">
        <v>34.075493944529001</v>
      </c>
      <c r="W47">
        <v>32.623400360838303</v>
      </c>
      <c r="X47">
        <v>29.109980779739299</v>
      </c>
      <c r="Y47">
        <v>27.062654576672099</v>
      </c>
      <c r="Z47">
        <v>27.915249323652201</v>
      </c>
      <c r="AA47">
        <v>26.555940455879099</v>
      </c>
      <c r="AB47">
        <v>26.5542255496831</v>
      </c>
      <c r="AC47">
        <v>27.6317121410518</v>
      </c>
      <c r="AD47">
        <v>29.9682435584721</v>
      </c>
      <c r="AE47">
        <v>30.423211733948001</v>
      </c>
      <c r="AF47">
        <v>30.6862829713648</v>
      </c>
      <c r="AG47">
        <v>30.905510743443799</v>
      </c>
      <c r="AH47">
        <v>27.877007149561798</v>
      </c>
      <c r="AI47">
        <v>28.761952845412502</v>
      </c>
      <c r="AJ47">
        <v>28.593682435283</v>
      </c>
      <c r="AK47">
        <v>28.330736932512799</v>
      </c>
      <c r="AL47">
        <v>26.375485984472402</v>
      </c>
      <c r="AM47">
        <v>26.234324900902099</v>
      </c>
      <c r="AN47">
        <v>26.041415794334</v>
      </c>
      <c r="AO47">
        <v>16.074724160452401</v>
      </c>
      <c r="AP47">
        <v>15.2620493279509</v>
      </c>
      <c r="AQ47">
        <v>14.725368613361599</v>
      </c>
      <c r="AR47">
        <v>14.422512185669399</v>
      </c>
      <c r="AS47">
        <v>13.982790556681101</v>
      </c>
      <c r="AT47">
        <v>13.980568574220699</v>
      </c>
      <c r="AU47">
        <v>17.835880020615601</v>
      </c>
      <c r="AV47">
        <v>13.109121908230501</v>
      </c>
      <c r="AW47">
        <v>14.0168363578859</v>
      </c>
      <c r="AX47">
        <v>13.687735654070501</v>
      </c>
      <c r="AY47">
        <v>14.8635624822961</v>
      </c>
      <c r="AZ47">
        <v>18.846526646774699</v>
      </c>
      <c r="BA47">
        <v>18.437606465267301</v>
      </c>
      <c r="BB47">
        <v>21.3064601936745</v>
      </c>
      <c r="BC47">
        <v>23.3989011667238</v>
      </c>
      <c r="BD47">
        <v>25.968099902502999</v>
      </c>
      <c r="BE47">
        <v>25.403695602281701</v>
      </c>
      <c r="BF47">
        <v>24.822631634329198</v>
      </c>
      <c r="BG47">
        <v>24.8194590556386</v>
      </c>
      <c r="BH47">
        <v>26.1100955291875</v>
      </c>
      <c r="BI47">
        <v>27.374861062011099</v>
      </c>
      <c r="BJ47">
        <v>28.122129644783399</v>
      </c>
      <c r="BK47">
        <v>29.913320108060901</v>
      </c>
      <c r="BL47">
        <v>30.441828194848799</v>
      </c>
      <c r="BM47">
        <v>35.951777075895102</v>
      </c>
      <c r="BN47">
        <v>38.366606926773798</v>
      </c>
      <c r="BO47">
        <v>38.1534401302454</v>
      </c>
      <c r="BP47">
        <v>36.112370773481203</v>
      </c>
      <c r="BQ47">
        <v>37.761497513639299</v>
      </c>
    </row>
    <row r="48" spans="1:69" x14ac:dyDescent="0.35">
      <c r="A48" t="s">
        <v>211</v>
      </c>
      <c r="B48" t="s">
        <v>212</v>
      </c>
      <c r="C48" t="s">
        <v>816</v>
      </c>
      <c r="D48" t="s">
        <v>817</v>
      </c>
      <c r="E48">
        <v>9.9374963326470098</v>
      </c>
      <c r="F48">
        <v>9.3666745803542</v>
      </c>
      <c r="G48">
        <v>11.512263054567599</v>
      </c>
      <c r="H48">
        <v>11.800664432878101</v>
      </c>
      <c r="I48">
        <v>12.177067188872</v>
      </c>
      <c r="J48">
        <v>11.6558744259814</v>
      </c>
      <c r="K48">
        <v>13.0495551976695</v>
      </c>
      <c r="L48">
        <v>12.8178187004085</v>
      </c>
      <c r="M48">
        <v>13.6447267201369</v>
      </c>
      <c r="N48">
        <v>14.671066799525301</v>
      </c>
      <c r="O48">
        <v>14.7120373028737</v>
      </c>
      <c r="P48">
        <v>15.5127129520365</v>
      </c>
      <c r="Q48">
        <v>15.368366783768799</v>
      </c>
      <c r="R48">
        <v>16.7616159168781</v>
      </c>
      <c r="S48">
        <v>18.4502104104834</v>
      </c>
      <c r="T48">
        <v>17.616057198461402</v>
      </c>
      <c r="U48">
        <v>19.483527115243401</v>
      </c>
      <c r="V48">
        <v>22.345766207648399</v>
      </c>
      <c r="W48">
        <v>20.445331257190102</v>
      </c>
      <c r="X48">
        <v>20.937985326117399</v>
      </c>
      <c r="Y48">
        <v>22.692653988791399</v>
      </c>
      <c r="Z48">
        <v>22.902498245246498</v>
      </c>
      <c r="AA48">
        <v>22.538294438473098</v>
      </c>
      <c r="AB48">
        <v>23.666206864900701</v>
      </c>
      <c r="AC48">
        <v>23.386219090172101</v>
      </c>
      <c r="AD48">
        <v>22.850307986415402</v>
      </c>
      <c r="AE48">
        <v>20.451183032285801</v>
      </c>
      <c r="AF48">
        <v>17.4876882252046</v>
      </c>
      <c r="AG48">
        <v>19.202999723066998</v>
      </c>
      <c r="AH48">
        <v>20.409638156075399</v>
      </c>
      <c r="AI48">
        <v>21.233685265310399</v>
      </c>
      <c r="AJ48">
        <v>21.6289440462884</v>
      </c>
      <c r="AK48">
        <v>18.829312068653302</v>
      </c>
      <c r="AL48">
        <v>11.9188114815468</v>
      </c>
      <c r="AM48">
        <v>13.981848003100801</v>
      </c>
      <c r="AN48">
        <v>11.9588597793816</v>
      </c>
      <c r="AO48">
        <v>10.2738594743712</v>
      </c>
      <c r="AP48">
        <v>10.978175273035101</v>
      </c>
      <c r="AQ48">
        <v>11.1785548375879</v>
      </c>
      <c r="AR48">
        <v>11.858818386383801</v>
      </c>
      <c r="AS48">
        <v>13.401148205748999</v>
      </c>
      <c r="AT48">
        <v>12.708450937694099</v>
      </c>
      <c r="AU48">
        <v>14.341494680962001</v>
      </c>
      <c r="AV48">
        <v>13.599139814280001</v>
      </c>
      <c r="AW48">
        <v>13.6311761091468</v>
      </c>
      <c r="AX48">
        <v>13.8993501294851</v>
      </c>
      <c r="AY48">
        <v>14.152091001079199</v>
      </c>
      <c r="AZ48">
        <v>15.5063350261574</v>
      </c>
      <c r="BA48">
        <v>16.3715836247368</v>
      </c>
      <c r="BB48">
        <v>16.672872915693201</v>
      </c>
      <c r="BC48">
        <v>18.314405045246001</v>
      </c>
      <c r="BD48">
        <v>19.018038716454399</v>
      </c>
      <c r="BE48">
        <v>17.8203382055767</v>
      </c>
      <c r="BF48">
        <v>18.354571020957898</v>
      </c>
      <c r="BG48">
        <v>19.272560745456602</v>
      </c>
      <c r="BH48">
        <v>19.783242308813801</v>
      </c>
      <c r="BI48">
        <v>19.740634135197102</v>
      </c>
      <c r="BJ48">
        <v>19.897208440586802</v>
      </c>
      <c r="BK48">
        <v>21.401849245219001</v>
      </c>
    </row>
    <row r="49" spans="1:69" x14ac:dyDescent="0.35">
      <c r="A49" t="s">
        <v>213</v>
      </c>
      <c r="B49" t="s">
        <v>214</v>
      </c>
      <c r="C49" t="s">
        <v>816</v>
      </c>
      <c r="D49" t="s">
        <v>817</v>
      </c>
      <c r="H49">
        <v>9.4550327354480395</v>
      </c>
      <c r="I49">
        <v>11.799855620396601</v>
      </c>
      <c r="J49">
        <v>9.7937215752323308</v>
      </c>
      <c r="K49">
        <v>10.9462778115997</v>
      </c>
      <c r="L49">
        <v>9.8125644852765106</v>
      </c>
      <c r="M49">
        <v>7.7514292487382699</v>
      </c>
      <c r="N49">
        <v>6.7418941157566801</v>
      </c>
      <c r="O49">
        <v>8.5198790398314497</v>
      </c>
      <c r="P49">
        <v>8.0038032380502706</v>
      </c>
      <c r="Q49">
        <v>8.8117473618394602</v>
      </c>
      <c r="R49">
        <v>9.5273638243619505</v>
      </c>
      <c r="S49">
        <v>10.385318180373201</v>
      </c>
      <c r="T49">
        <v>10.711652468354499</v>
      </c>
      <c r="U49">
        <v>9.9224380409772408</v>
      </c>
      <c r="V49">
        <v>11.423230130560301</v>
      </c>
      <c r="W49">
        <v>14.4990301361928</v>
      </c>
      <c r="X49">
        <v>7.5123225756856096</v>
      </c>
      <c r="Y49">
        <v>7.9010319830794096</v>
      </c>
      <c r="Z49">
        <v>8.8068827021526594</v>
      </c>
      <c r="AA49">
        <v>10.7830844055259</v>
      </c>
      <c r="AB49">
        <v>72.372234690304097</v>
      </c>
      <c r="AC49">
        <v>6.6177161264873003</v>
      </c>
      <c r="AD49">
        <v>6.8972266094863697</v>
      </c>
      <c r="AE49">
        <v>8.0663123746136396</v>
      </c>
      <c r="AF49">
        <v>8.7844339290317492</v>
      </c>
      <c r="AG49">
        <v>10.564675026597801</v>
      </c>
      <c r="AH49">
        <v>8.5192085087370995</v>
      </c>
      <c r="AI49">
        <v>12.889684642837</v>
      </c>
      <c r="AJ49">
        <v>14.364225334</v>
      </c>
      <c r="AK49">
        <v>15.8024695875706</v>
      </c>
      <c r="AL49">
        <v>30.683506686478498</v>
      </c>
      <c r="AM49">
        <v>8.4010601088021595</v>
      </c>
      <c r="AN49">
        <v>6.7405046846566004</v>
      </c>
      <c r="AS49">
        <v>3.4230813966986098</v>
      </c>
      <c r="AT49">
        <v>2.8574081289554099</v>
      </c>
      <c r="AU49">
        <v>2.9172580390146301</v>
      </c>
      <c r="AV49">
        <v>3.1607449476306599</v>
      </c>
      <c r="AW49">
        <v>5.06281053286604</v>
      </c>
      <c r="AX49">
        <v>4.5303506102725297</v>
      </c>
      <c r="AY49">
        <v>5.9414000673905001</v>
      </c>
      <c r="AZ49">
        <v>7.0007620272358304</v>
      </c>
      <c r="BA49">
        <v>8.4825307002352499</v>
      </c>
      <c r="BB49">
        <v>9.7115070222251205</v>
      </c>
      <c r="BC49">
        <v>10.1163035677052</v>
      </c>
      <c r="BD49">
        <v>10.1065207691826</v>
      </c>
      <c r="BE49">
        <v>10.749961140579201</v>
      </c>
      <c r="BF49">
        <v>11.449222483785899</v>
      </c>
      <c r="BG49">
        <v>11.8740496220761</v>
      </c>
      <c r="BH49">
        <v>12.2903493660645</v>
      </c>
      <c r="BI49">
        <v>14.006684867678199</v>
      </c>
      <c r="BJ49">
        <v>12.672801096430801</v>
      </c>
      <c r="BK49">
        <v>12.4147527131933</v>
      </c>
    </row>
    <row r="50" spans="1:69" x14ac:dyDescent="0.35">
      <c r="A50" t="s">
        <v>249</v>
      </c>
      <c r="B50" t="s">
        <v>250</v>
      </c>
      <c r="C50" t="s">
        <v>816</v>
      </c>
      <c r="D50" t="s">
        <v>817</v>
      </c>
      <c r="E50">
        <v>23.869963571587299</v>
      </c>
      <c r="F50">
        <v>23.306447101978002</v>
      </c>
      <c r="G50">
        <v>17.745093602942301</v>
      </c>
      <c r="H50">
        <v>20.118480218156002</v>
      </c>
      <c r="I50">
        <v>17.9999958461548</v>
      </c>
      <c r="J50">
        <v>15.658432992091999</v>
      </c>
      <c r="K50">
        <v>15.4243542435424</v>
      </c>
      <c r="L50">
        <v>16.780824791237102</v>
      </c>
      <c r="M50">
        <v>18.307073954983899</v>
      </c>
      <c r="N50">
        <v>17.328021670839899</v>
      </c>
      <c r="O50">
        <v>18.418421052631601</v>
      </c>
      <c r="P50">
        <v>17.1702309458069</v>
      </c>
      <c r="Q50">
        <v>15.6405797101449</v>
      </c>
      <c r="R50">
        <v>15.382450331125799</v>
      </c>
      <c r="S50">
        <v>18.348474095102901</v>
      </c>
      <c r="T50">
        <v>17.828467153284699</v>
      </c>
      <c r="U50">
        <v>18.829173599556299</v>
      </c>
      <c r="V50">
        <v>18.490957446808501</v>
      </c>
      <c r="W50">
        <v>18.7100353000504</v>
      </c>
      <c r="X50">
        <v>17.6949019607843</v>
      </c>
      <c r="Y50">
        <v>17.098501664746902</v>
      </c>
      <c r="Z50">
        <v>17.1096547904279</v>
      </c>
      <c r="AA50">
        <v>16.474788732339299</v>
      </c>
      <c r="AB50">
        <v>14.4189189189189</v>
      </c>
      <c r="AC50">
        <v>12.8961919666145</v>
      </c>
      <c r="AD50">
        <v>15.4038936959209</v>
      </c>
      <c r="AE50">
        <v>20.646380262721301</v>
      </c>
      <c r="AF50">
        <v>20.2884914176839</v>
      </c>
      <c r="AG50">
        <v>20.303186646434</v>
      </c>
      <c r="AH50">
        <v>18.094319669679098</v>
      </c>
      <c r="AI50">
        <v>21.431889763779498</v>
      </c>
      <c r="AJ50">
        <v>20.225055288148798</v>
      </c>
      <c r="AK50">
        <v>21.789283874291598</v>
      </c>
      <c r="AL50">
        <v>16.345217734508601</v>
      </c>
      <c r="AM50">
        <v>16.212793680524499</v>
      </c>
      <c r="AN50">
        <v>15.071577352774099</v>
      </c>
      <c r="AO50">
        <v>14.1704239439871</v>
      </c>
      <c r="AP50">
        <v>14.877849081655199</v>
      </c>
      <c r="AQ50">
        <v>15.2957134162247</v>
      </c>
      <c r="AR50">
        <v>14.549989650175901</v>
      </c>
      <c r="AS50">
        <v>14.581461286804799</v>
      </c>
      <c r="AT50">
        <v>11.5470878289313</v>
      </c>
      <c r="AU50">
        <v>12.6619791914105</v>
      </c>
      <c r="AV50">
        <v>12.8882271877153</v>
      </c>
      <c r="AW50">
        <v>12.7938350028504</v>
      </c>
      <c r="AX50">
        <v>12.026744097500799</v>
      </c>
      <c r="AY50">
        <v>14.708955915791099</v>
      </c>
      <c r="AZ50">
        <v>17.200450650831701</v>
      </c>
      <c r="BA50">
        <v>18.503948449499099</v>
      </c>
      <c r="BB50">
        <v>22.057276017078401</v>
      </c>
      <c r="BC50">
        <v>20.456577572673801</v>
      </c>
      <c r="BD50">
        <v>24.900109493928799</v>
      </c>
      <c r="BE50">
        <v>24.3752178069678</v>
      </c>
      <c r="BF50">
        <v>25.0861986194118</v>
      </c>
      <c r="BG50">
        <v>28.620460536565499</v>
      </c>
      <c r="BH50">
        <v>30.479655342253999</v>
      </c>
      <c r="BI50">
        <v>29.390627709546301</v>
      </c>
      <c r="BJ50">
        <v>24.5043390590813</v>
      </c>
      <c r="BK50">
        <v>19.2866399178296</v>
      </c>
      <c r="BL50">
        <v>22.032378295644499</v>
      </c>
      <c r="BM50">
        <v>31.188950641821101</v>
      </c>
      <c r="BN50">
        <v>26.878644496612502</v>
      </c>
      <c r="BO50">
        <v>24.399357958310699</v>
      </c>
      <c r="BP50">
        <v>28.400128307642198</v>
      </c>
    </row>
    <row r="51" spans="1:69" x14ac:dyDescent="0.35">
      <c r="A51" t="s">
        <v>251</v>
      </c>
      <c r="B51" t="s">
        <v>252</v>
      </c>
      <c r="C51" t="s">
        <v>816</v>
      </c>
      <c r="D51" t="s">
        <v>817</v>
      </c>
      <c r="E51">
        <v>20.436165956921801</v>
      </c>
      <c r="F51">
        <v>22.1425988626278</v>
      </c>
      <c r="G51">
        <v>23.5063978104751</v>
      </c>
      <c r="H51">
        <v>21.3254299203915</v>
      </c>
      <c r="I51">
        <v>20.3681899096545</v>
      </c>
      <c r="J51">
        <v>20.8024732178283</v>
      </c>
      <c r="K51">
        <v>19.683427713720398</v>
      </c>
      <c r="L51">
        <v>20.4700369213292</v>
      </c>
      <c r="M51">
        <v>20.708121356923598</v>
      </c>
      <c r="N51">
        <v>21.893348131175699</v>
      </c>
      <c r="O51">
        <v>21.2551217160762</v>
      </c>
      <c r="P51">
        <v>20.030663433534801</v>
      </c>
      <c r="Q51">
        <v>20.906684105604</v>
      </c>
      <c r="R51">
        <v>21.4402039809179</v>
      </c>
      <c r="S51">
        <v>23.482244776415701</v>
      </c>
      <c r="T51">
        <v>25.1895790752096</v>
      </c>
      <c r="U51">
        <v>26.961504499596099</v>
      </c>
      <c r="V51">
        <v>27.096667872390601</v>
      </c>
      <c r="W51">
        <v>27.021716638060798</v>
      </c>
      <c r="X51">
        <v>25.8202902549341</v>
      </c>
      <c r="Y51">
        <v>28.795792619987001</v>
      </c>
      <c r="Z51">
        <v>31.718154322254701</v>
      </c>
      <c r="AA51">
        <v>31.613407771119</v>
      </c>
      <c r="AB51">
        <v>33.374632506662302</v>
      </c>
      <c r="AC51">
        <v>32.621148664206501</v>
      </c>
      <c r="AD51">
        <v>31.269524473291099</v>
      </c>
      <c r="AF51">
        <v>26.777535671514698</v>
      </c>
      <c r="AG51">
        <v>23.1011389313487</v>
      </c>
      <c r="AI51">
        <v>24.116638694195</v>
      </c>
      <c r="AJ51">
        <v>24.729693543894101</v>
      </c>
      <c r="AK51">
        <v>26.939837433733899</v>
      </c>
      <c r="AL51">
        <v>28.4643572252727</v>
      </c>
      <c r="AM51">
        <v>32.108220143254101</v>
      </c>
      <c r="AN51">
        <v>32.929646379854603</v>
      </c>
      <c r="AO51">
        <v>33.41472134795</v>
      </c>
      <c r="AP51">
        <v>34.253448626046499</v>
      </c>
      <c r="AQ51">
        <v>33.046013382285999</v>
      </c>
      <c r="AR51">
        <v>34.274026335973801</v>
      </c>
      <c r="AS51">
        <v>25.8200005700064</v>
      </c>
      <c r="AT51">
        <v>28.509147113391101</v>
      </c>
      <c r="AU51">
        <v>27.455592548075</v>
      </c>
      <c r="AV51">
        <v>27.3345394310413</v>
      </c>
      <c r="AW51">
        <v>28.854646058102102</v>
      </c>
      <c r="AX51">
        <v>30.909996478010001</v>
      </c>
      <c r="AY51">
        <v>32.288301417495902</v>
      </c>
      <c r="AZ51">
        <v>33.755196529660701</v>
      </c>
      <c r="BA51">
        <v>35.961494304724297</v>
      </c>
      <c r="BB51">
        <v>36.920133331888998</v>
      </c>
      <c r="BC51">
        <v>37.936862513308299</v>
      </c>
      <c r="BD51">
        <v>39.652471555676598</v>
      </c>
      <c r="BE51">
        <v>42.746280792558103</v>
      </c>
      <c r="BF51">
        <v>45.377609979776899</v>
      </c>
      <c r="BG51">
        <v>46.378158847112502</v>
      </c>
      <c r="BH51">
        <v>48.991437083279401</v>
      </c>
      <c r="BI51">
        <v>48.919958362870602</v>
      </c>
      <c r="BJ51">
        <v>49.024116274934102</v>
      </c>
      <c r="BK51">
        <v>48.016133658821502</v>
      </c>
      <c r="BL51">
        <v>48.702760192776203</v>
      </c>
      <c r="BM51">
        <v>58.278438068788503</v>
      </c>
      <c r="BN51">
        <v>54.6261375585987</v>
      </c>
      <c r="BO51">
        <v>48.898502562113997</v>
      </c>
      <c r="BP51">
        <v>48.157017884618902</v>
      </c>
    </row>
    <row r="52" spans="1:69" x14ac:dyDescent="0.35">
      <c r="A52" t="s">
        <v>253</v>
      </c>
      <c r="B52" t="s">
        <v>254</v>
      </c>
      <c r="C52" t="s">
        <v>816</v>
      </c>
      <c r="D52" t="s">
        <v>817</v>
      </c>
      <c r="AA52">
        <v>10.5828068666689</v>
      </c>
      <c r="AB52">
        <v>11.8227882771843</v>
      </c>
      <c r="AC52">
        <v>8.9549464710547202</v>
      </c>
      <c r="AD52">
        <v>9.4228397506251298</v>
      </c>
      <c r="AE52">
        <v>8.9856961121970897</v>
      </c>
      <c r="AF52">
        <v>10.8105443719316</v>
      </c>
      <c r="AG52">
        <v>11.931400802395901</v>
      </c>
      <c r="AH52">
        <v>13.687312384676799</v>
      </c>
      <c r="AI52">
        <v>13.242711806446099</v>
      </c>
      <c r="AJ52">
        <v>13.3321631854768</v>
      </c>
      <c r="AK52">
        <v>13.867642442965</v>
      </c>
      <c r="AL52">
        <v>13.5342098285999</v>
      </c>
      <c r="AM52">
        <v>14.0124896546535</v>
      </c>
      <c r="AN52">
        <v>11.719750346926601</v>
      </c>
      <c r="AO52">
        <v>12.6278381046397</v>
      </c>
      <c r="AP52">
        <v>11.517221926223099</v>
      </c>
      <c r="AQ52">
        <v>9.6319546645334206</v>
      </c>
      <c r="AR52">
        <v>10.5872893640152</v>
      </c>
      <c r="AS52">
        <v>11.4497286604112</v>
      </c>
      <c r="AT52">
        <v>15.6877123920237</v>
      </c>
      <c r="AU52">
        <v>16.374774036088301</v>
      </c>
      <c r="AV52">
        <v>14.941989154645899</v>
      </c>
      <c r="AW52">
        <v>13.7698690363998</v>
      </c>
      <c r="AX52">
        <v>14.289906953538701</v>
      </c>
      <c r="AY52">
        <v>15.1896591020211</v>
      </c>
      <c r="AZ52">
        <v>15.9442378815728</v>
      </c>
      <c r="BA52">
        <v>16.583346530716199</v>
      </c>
      <c r="BB52">
        <v>18.028561062051399</v>
      </c>
      <c r="BC52">
        <v>20.402800598326401</v>
      </c>
      <c r="BD52">
        <v>20.831777809004599</v>
      </c>
      <c r="BE52">
        <v>22.4617647750446</v>
      </c>
      <c r="BF52">
        <v>21.733373095665002</v>
      </c>
      <c r="BG52">
        <v>22.817844234021099</v>
      </c>
      <c r="BH52">
        <v>26.557792636364098</v>
      </c>
      <c r="BI52">
        <v>27.8636077791238</v>
      </c>
      <c r="BJ52">
        <v>27.217545516475699</v>
      </c>
      <c r="BK52">
        <v>27.972224959544501</v>
      </c>
      <c r="BL52">
        <v>27.936008209059199</v>
      </c>
      <c r="BM52">
        <v>31.390506960784599</v>
      </c>
      <c r="BN52">
        <v>36.336692278932297</v>
      </c>
      <c r="BO52">
        <v>35.268637396743301</v>
      </c>
      <c r="BP52">
        <v>35.422667744935502</v>
      </c>
    </row>
    <row r="53" spans="1:69" x14ac:dyDescent="0.35">
      <c r="A53" t="s">
        <v>255</v>
      </c>
      <c r="B53" t="s">
        <v>256</v>
      </c>
      <c r="C53" t="s">
        <v>816</v>
      </c>
      <c r="D53" t="s">
        <v>817</v>
      </c>
      <c r="Y53">
        <v>41.949312253860803</v>
      </c>
      <c r="Z53">
        <v>39.5590984895804</v>
      </c>
      <c r="AA53">
        <v>41.148689208157599</v>
      </c>
      <c r="AB53">
        <v>40.087520827498899</v>
      </c>
      <c r="AC53">
        <v>37.6002822185282</v>
      </c>
      <c r="AD53">
        <v>38.255139650395598</v>
      </c>
      <c r="AE53">
        <v>36.3350851540362</v>
      </c>
      <c r="AF53">
        <v>33.050580874341399</v>
      </c>
      <c r="AG53">
        <v>31.4431517313743</v>
      </c>
      <c r="AH53">
        <v>31.452218111413199</v>
      </c>
      <c r="AI53">
        <v>33.923812112415902</v>
      </c>
      <c r="AJ53">
        <v>34.914294029673201</v>
      </c>
      <c r="AK53">
        <v>42.6297277193163</v>
      </c>
      <c r="AL53">
        <v>49.788808854170703</v>
      </c>
      <c r="AM53">
        <v>66.196437681788794</v>
      </c>
      <c r="AN53">
        <v>67.120096408059595</v>
      </c>
      <c r="AO53">
        <v>67.756968505061295</v>
      </c>
      <c r="AP53">
        <v>67.584702903815398</v>
      </c>
      <c r="AQ53">
        <v>61.454589752715499</v>
      </c>
      <c r="AR53">
        <v>59.958594771098603</v>
      </c>
      <c r="AS53">
        <v>64.3692809635846</v>
      </c>
      <c r="AT53">
        <v>65.696932473559997</v>
      </c>
      <c r="AU53">
        <v>71.555871325773595</v>
      </c>
      <c r="AV53">
        <v>71.095594381895495</v>
      </c>
      <c r="AW53">
        <v>76.167691180153895</v>
      </c>
      <c r="AX53">
        <v>83.992672648299305</v>
      </c>
      <c r="AY53">
        <v>87.735702989390504</v>
      </c>
      <c r="AZ53">
        <v>71.148811271783202</v>
      </c>
      <c r="BA53">
        <v>68.944993349772602</v>
      </c>
      <c r="BB53">
        <v>71.032162833792597</v>
      </c>
      <c r="BC53">
        <v>73.043600629243699</v>
      </c>
      <c r="BD53">
        <v>71.542105145549698</v>
      </c>
      <c r="BE53">
        <v>74.730778415838202</v>
      </c>
      <c r="BF53">
        <v>81.574385419304093</v>
      </c>
      <c r="BG53">
        <v>87.1221741798431</v>
      </c>
      <c r="BH53">
        <v>90.235543590536594</v>
      </c>
      <c r="BI53">
        <v>92.213033010221295</v>
      </c>
      <c r="BJ53">
        <v>92.733881656720996</v>
      </c>
      <c r="BK53">
        <v>89.146825081916006</v>
      </c>
      <c r="BL53">
        <v>89.773616789978803</v>
      </c>
      <c r="BM53">
        <v>117.207977472991</v>
      </c>
      <c r="BN53">
        <v>111.328335497979</v>
      </c>
      <c r="BO53">
        <v>95.612845827242893</v>
      </c>
      <c r="BP53">
        <v>92.616706755916596</v>
      </c>
    </row>
    <row r="54" spans="1:69" x14ac:dyDescent="0.35">
      <c r="A54" t="s">
        <v>257</v>
      </c>
      <c r="B54" t="s">
        <v>258</v>
      </c>
      <c r="C54" t="s">
        <v>816</v>
      </c>
      <c r="D54" t="s">
        <v>817</v>
      </c>
      <c r="E54">
        <v>19.646913501352</v>
      </c>
      <c r="F54">
        <v>18.635847115320001</v>
      </c>
      <c r="G54">
        <v>19.371741747098302</v>
      </c>
      <c r="H54">
        <v>20.039948294465901</v>
      </c>
      <c r="I54">
        <v>20.314836171516401</v>
      </c>
      <c r="J54">
        <v>19.890542451798801</v>
      </c>
      <c r="K54">
        <v>18.7995531573339</v>
      </c>
      <c r="L54">
        <v>23.2244972221132</v>
      </c>
      <c r="M54">
        <v>20.8516203571814</v>
      </c>
      <c r="N54">
        <v>21.141229976460501</v>
      </c>
      <c r="O54">
        <v>19.583110417138801</v>
      </c>
      <c r="P54">
        <v>25.388819898647299</v>
      </c>
      <c r="Q54">
        <v>26.365052703327699</v>
      </c>
      <c r="R54">
        <v>25.987955345312599</v>
      </c>
      <c r="S54">
        <v>26.077317327703501</v>
      </c>
      <c r="T54">
        <v>29.188436673222999</v>
      </c>
      <c r="U54">
        <v>31.877188570102</v>
      </c>
      <c r="V54">
        <v>32.905696257708598</v>
      </c>
      <c r="W54">
        <v>36.705427863002598</v>
      </c>
      <c r="X54">
        <v>43.231918843780697</v>
      </c>
      <c r="Y54">
        <v>41.944426862239503</v>
      </c>
      <c r="Z54">
        <v>56.904664254889298</v>
      </c>
      <c r="AA54">
        <v>42.440857244478501</v>
      </c>
      <c r="AB54">
        <v>44.017662434075199</v>
      </c>
      <c r="AC54">
        <v>41.115042000258903</v>
      </c>
      <c r="AD54">
        <v>38.718208082263601</v>
      </c>
      <c r="AE54">
        <v>37.588313374237003</v>
      </c>
      <c r="AF54">
        <v>37.8742882206448</v>
      </c>
      <c r="AG54">
        <v>43.084518108735899</v>
      </c>
      <c r="AH54">
        <v>41.261701103071601</v>
      </c>
      <c r="AI54">
        <v>42.822205081057</v>
      </c>
      <c r="AJ54">
        <v>33.969737145284597</v>
      </c>
      <c r="AK54">
        <v>32.259591456301997</v>
      </c>
      <c r="AL54">
        <v>31.402533030770801</v>
      </c>
      <c r="AM54">
        <v>31.684304498500701</v>
      </c>
      <c r="AN54">
        <v>26.268221979493799</v>
      </c>
      <c r="AO54">
        <v>33.240776086041798</v>
      </c>
      <c r="AP54">
        <v>14.9844688373708</v>
      </c>
      <c r="AQ54">
        <v>15.029801112234599</v>
      </c>
      <c r="AR54">
        <v>16.905240989870101</v>
      </c>
      <c r="AS54">
        <v>18.454763436191101</v>
      </c>
      <c r="AT54">
        <v>41.3444336126812</v>
      </c>
      <c r="AU54">
        <v>43.4368770924739</v>
      </c>
      <c r="AV54">
        <v>46.918445360213397</v>
      </c>
      <c r="AW54">
        <v>48.673862181211199</v>
      </c>
      <c r="AX54">
        <v>52.8860359402535</v>
      </c>
      <c r="AY54">
        <v>53.537093277109001</v>
      </c>
      <c r="AZ54">
        <v>53.924555111553303</v>
      </c>
      <c r="BA54">
        <v>56.604376607520301</v>
      </c>
      <c r="BB54">
        <v>56.863634661028001</v>
      </c>
      <c r="BC54">
        <v>51.091842678781902</v>
      </c>
      <c r="BD54">
        <v>49.330199715719097</v>
      </c>
      <c r="BE54">
        <v>49.368625831499401</v>
      </c>
      <c r="BF54">
        <v>50.482961073173698</v>
      </c>
      <c r="BG54">
        <v>52.456806655534997</v>
      </c>
      <c r="BH54">
        <v>50.644373989765697</v>
      </c>
      <c r="BI54">
        <v>49.1383907242327</v>
      </c>
      <c r="BJ54">
        <v>46.575463584727302</v>
      </c>
      <c r="BK54">
        <v>45.373355051467897</v>
      </c>
      <c r="BL54">
        <v>44.938293454000103</v>
      </c>
      <c r="BM54">
        <v>54.865792697320202</v>
      </c>
      <c r="BN54">
        <v>54.007070146131603</v>
      </c>
      <c r="BO54">
        <v>47.458796261243698</v>
      </c>
      <c r="BP54">
        <v>47.437867518601003</v>
      </c>
      <c r="BQ54">
        <v>50.524253686238502</v>
      </c>
    </row>
    <row r="55" spans="1:69" x14ac:dyDescent="0.35">
      <c r="A55" t="s">
        <v>259</v>
      </c>
      <c r="B55" t="s">
        <v>260</v>
      </c>
      <c r="C55" t="s">
        <v>816</v>
      </c>
      <c r="D55" t="s">
        <v>817</v>
      </c>
      <c r="L55">
        <v>26.936970879073801</v>
      </c>
      <c r="M55">
        <v>27.899433549379101</v>
      </c>
      <c r="N55">
        <v>31.840730783046698</v>
      </c>
      <c r="O55">
        <v>32.377838255725798</v>
      </c>
      <c r="P55">
        <v>34.774591911480698</v>
      </c>
      <c r="Q55">
        <v>36.506822816596497</v>
      </c>
      <c r="R55">
        <v>34.479469082661197</v>
      </c>
      <c r="S55">
        <v>29.820703560962201</v>
      </c>
      <c r="T55">
        <v>31.401705752616401</v>
      </c>
      <c r="U55">
        <v>35.986677342675499</v>
      </c>
      <c r="V55">
        <v>36.302060521082304</v>
      </c>
      <c r="W55">
        <v>38.201472224810097</v>
      </c>
      <c r="X55">
        <v>37.814274262188199</v>
      </c>
      <c r="Y55">
        <v>32.928970505478603</v>
      </c>
      <c r="Z55">
        <v>35.923030337493103</v>
      </c>
      <c r="AA55">
        <v>40.195693799501399</v>
      </c>
      <c r="AB55">
        <v>44.5747708800317</v>
      </c>
      <c r="AC55">
        <v>45.621835448160397</v>
      </c>
      <c r="AD55">
        <v>47.982328037810198</v>
      </c>
      <c r="AE55">
        <v>50.9213079272523</v>
      </c>
      <c r="AF55">
        <v>52.4767787758027</v>
      </c>
      <c r="AG55">
        <v>55.418126563393699</v>
      </c>
      <c r="AH55">
        <v>49.008563027519102</v>
      </c>
      <c r="AI55">
        <v>47.129091627926698</v>
      </c>
      <c r="AJ55">
        <v>47.375253691458198</v>
      </c>
      <c r="AK55">
        <v>46.9456462895443</v>
      </c>
      <c r="AL55">
        <v>49.333805288093501</v>
      </c>
      <c r="AM55">
        <v>48.907729917896503</v>
      </c>
      <c r="AN55">
        <v>49.540934505000003</v>
      </c>
      <c r="AO55">
        <v>52.395179243730901</v>
      </c>
      <c r="AP55">
        <v>49.247537037945499</v>
      </c>
      <c r="AQ55">
        <v>51.601784529072198</v>
      </c>
      <c r="AR55">
        <v>50.694929457719802</v>
      </c>
      <c r="AS55">
        <v>51.020305625738096</v>
      </c>
      <c r="AT55">
        <v>55.401053072318803</v>
      </c>
      <c r="AU55">
        <v>56.6862158168599</v>
      </c>
      <c r="AV55">
        <v>53.5699561989519</v>
      </c>
      <c r="AW55">
        <v>55.207867995865101</v>
      </c>
      <c r="AX55">
        <v>55.860263572265197</v>
      </c>
      <c r="AY55">
        <v>54.315268360972702</v>
      </c>
      <c r="AZ55">
        <v>54.982642954404596</v>
      </c>
      <c r="BA55">
        <v>52.181202818617102</v>
      </c>
      <c r="BB55">
        <v>67.075974288948004</v>
      </c>
      <c r="BC55">
        <v>58.144497786724699</v>
      </c>
      <c r="BD55">
        <v>55.085785281471601</v>
      </c>
      <c r="BE55">
        <v>60.926605750729401</v>
      </c>
      <c r="BF55">
        <v>61.193754272920401</v>
      </c>
      <c r="BG55">
        <v>62.370780483849302</v>
      </c>
      <c r="BH55">
        <v>66.080565610687501</v>
      </c>
      <c r="BI55">
        <v>71.568176152312702</v>
      </c>
      <c r="BJ55">
        <v>69.123540739643801</v>
      </c>
      <c r="BK55">
        <v>69.052365398411595</v>
      </c>
      <c r="BL55">
        <v>70.275885396093997</v>
      </c>
      <c r="BM55">
        <v>84.753817387300302</v>
      </c>
      <c r="BN55">
        <v>76.291344312166004</v>
      </c>
      <c r="BO55">
        <v>64.154618115366006</v>
      </c>
      <c r="BP55">
        <v>64.773519101084005</v>
      </c>
      <c r="BQ55">
        <v>54.137474813511098</v>
      </c>
    </row>
    <row r="56" spans="1:69" x14ac:dyDescent="0.35">
      <c r="A56" t="s">
        <v>261</v>
      </c>
      <c r="B56" t="s">
        <v>262</v>
      </c>
      <c r="C56" t="s">
        <v>816</v>
      </c>
      <c r="D56" t="s">
        <v>817</v>
      </c>
    </row>
    <row r="57" spans="1:69" x14ac:dyDescent="0.35">
      <c r="A57" t="s">
        <v>263</v>
      </c>
      <c r="B57" t="s">
        <v>264</v>
      </c>
      <c r="C57" t="s">
        <v>816</v>
      </c>
      <c r="D57" t="s">
        <v>817</v>
      </c>
    </row>
    <row r="58" spans="1:69" x14ac:dyDescent="0.35">
      <c r="A58" t="s">
        <v>265</v>
      </c>
      <c r="B58" t="s">
        <v>266</v>
      </c>
      <c r="C58" t="s">
        <v>816</v>
      </c>
      <c r="D58" t="s">
        <v>817</v>
      </c>
    </row>
    <row r="59" spans="1:69" x14ac:dyDescent="0.35">
      <c r="A59" t="s">
        <v>267</v>
      </c>
      <c r="B59" t="s">
        <v>268</v>
      </c>
      <c r="C59" t="s">
        <v>816</v>
      </c>
      <c r="D59" t="s">
        <v>817</v>
      </c>
    </row>
    <row r="60" spans="1:69" x14ac:dyDescent="0.35">
      <c r="A60" t="s">
        <v>269</v>
      </c>
      <c r="B60" t="s">
        <v>270</v>
      </c>
      <c r="C60" t="s">
        <v>816</v>
      </c>
      <c r="D60" t="s">
        <v>817</v>
      </c>
      <c r="AL60">
        <v>58.119581059074001</v>
      </c>
      <c r="AM60">
        <v>60.5305862748857</v>
      </c>
      <c r="AN60">
        <v>67.533470889050804</v>
      </c>
      <c r="AO60">
        <v>62.784941072154297</v>
      </c>
      <c r="AP60">
        <v>59.262115098543603</v>
      </c>
      <c r="AQ60">
        <v>55.9887342983765</v>
      </c>
      <c r="AR60">
        <v>54.964483796628102</v>
      </c>
      <c r="AS60">
        <v>60.240771763137097</v>
      </c>
      <c r="AT60">
        <v>62.019004666661999</v>
      </c>
      <c r="AU60">
        <v>52.838046401766597</v>
      </c>
      <c r="AV60">
        <v>53.748433306967399</v>
      </c>
      <c r="AW60">
        <v>52.9463138043971</v>
      </c>
      <c r="AX60">
        <v>55.181902470219597</v>
      </c>
      <c r="AY60">
        <v>58.059917535632003</v>
      </c>
      <c r="AZ60">
        <v>61.7122621854474</v>
      </c>
      <c r="BA60">
        <v>66.9553968680125</v>
      </c>
      <c r="BB60">
        <v>68.663808561895095</v>
      </c>
      <c r="BC60">
        <v>68.435478527887298</v>
      </c>
      <c r="BD60">
        <v>69.248990624744394</v>
      </c>
      <c r="BE60">
        <v>72.160428867036799</v>
      </c>
      <c r="BF60">
        <v>75.425946345548098</v>
      </c>
      <c r="BG60">
        <v>76.077589012860003</v>
      </c>
      <c r="BH60">
        <v>77.292208435721705</v>
      </c>
      <c r="BI60">
        <v>79.086749411009194</v>
      </c>
      <c r="BJ60">
        <v>81.610566898047296</v>
      </c>
      <c r="BK60">
        <v>82.0645231276023</v>
      </c>
      <c r="BL60">
        <v>81.159777879249802</v>
      </c>
      <c r="BM60">
        <v>90.167403357194999</v>
      </c>
      <c r="BN60">
        <v>88.953867104857395</v>
      </c>
      <c r="BO60">
        <v>84.4496325607046</v>
      </c>
      <c r="BP60">
        <v>85.750029402005197</v>
      </c>
      <c r="BQ60">
        <v>87.551198971270694</v>
      </c>
    </row>
    <row r="61" spans="1:69" x14ac:dyDescent="0.35">
      <c r="A61" t="s">
        <v>271</v>
      </c>
      <c r="B61" t="s">
        <v>272</v>
      </c>
      <c r="C61" t="s">
        <v>816</v>
      </c>
      <c r="D61" t="s">
        <v>817</v>
      </c>
    </row>
    <row r="62" spans="1:69" x14ac:dyDescent="0.35">
      <c r="A62" t="s">
        <v>273</v>
      </c>
      <c r="B62" t="s">
        <v>274</v>
      </c>
      <c r="C62" t="s">
        <v>816</v>
      </c>
      <c r="D62" t="s">
        <v>817</v>
      </c>
      <c r="AD62">
        <v>74.630781793420496</v>
      </c>
      <c r="AF62">
        <v>77.878414932213204</v>
      </c>
      <c r="AG62">
        <v>78.840219863120197</v>
      </c>
      <c r="AH62">
        <v>78.104414562353895</v>
      </c>
      <c r="AI62">
        <v>73.174918706974395</v>
      </c>
      <c r="AJ62">
        <v>74.472421610058603</v>
      </c>
      <c r="AK62">
        <v>68.227775096809097</v>
      </c>
      <c r="AL62">
        <v>70.627069081671806</v>
      </c>
      <c r="AM62">
        <v>69.392963202435197</v>
      </c>
      <c r="AN62">
        <v>72.170344578095296</v>
      </c>
      <c r="AO62">
        <v>67.327296543083307</v>
      </c>
      <c r="AP62">
        <v>63.155950568639703</v>
      </c>
      <c r="AQ62">
        <v>59.196115374599799</v>
      </c>
      <c r="AR62">
        <v>54.602210286892301</v>
      </c>
      <c r="AS62">
        <v>53.700647065848798</v>
      </c>
      <c r="AT62">
        <v>55.606670952496103</v>
      </c>
      <c r="AU62">
        <v>62.293298354763401</v>
      </c>
      <c r="AV62">
        <v>69.707216798853693</v>
      </c>
      <c r="AW62">
        <v>74.135718690601905</v>
      </c>
      <c r="AX62">
        <v>77.592867975765998</v>
      </c>
      <c r="AY62">
        <v>79.815931794064895</v>
      </c>
      <c r="AZ62">
        <v>78.329181846535704</v>
      </c>
      <c r="BA62">
        <v>80.4738941721765</v>
      </c>
      <c r="BB62">
        <v>89.673965534811103</v>
      </c>
      <c r="BC62">
        <v>93.526923357930599</v>
      </c>
      <c r="BD62">
        <v>81.379142401454004</v>
      </c>
      <c r="BE62">
        <v>85.703547373102893</v>
      </c>
      <c r="BF62">
        <v>60.680652556833799</v>
      </c>
      <c r="BG62">
        <v>59.4903174114541</v>
      </c>
      <c r="BH62">
        <v>64.857402051486702</v>
      </c>
      <c r="BI62">
        <v>65.653020498580403</v>
      </c>
      <c r="BJ62">
        <v>75.476301634421901</v>
      </c>
      <c r="BK62">
        <v>67.572432263132399</v>
      </c>
      <c r="BL62">
        <v>69.332039011344904</v>
      </c>
      <c r="BM62">
        <v>81.312712077460603</v>
      </c>
      <c r="BN62">
        <v>79.343630939875098</v>
      </c>
      <c r="BO62">
        <v>74.281122465268794</v>
      </c>
      <c r="BP62">
        <v>72.747814052994599</v>
      </c>
    </row>
    <row r="63" spans="1:69" x14ac:dyDescent="0.35">
      <c r="A63" t="s">
        <v>275</v>
      </c>
      <c r="B63" t="s">
        <v>276</v>
      </c>
      <c r="C63" t="s">
        <v>816</v>
      </c>
      <c r="D63" t="s">
        <v>817</v>
      </c>
      <c r="V63">
        <v>36.454148986930498</v>
      </c>
      <c r="W63">
        <v>34.970792066171498</v>
      </c>
      <c r="X63">
        <v>52.241717588440103</v>
      </c>
      <c r="Y63">
        <v>40.429344961894103</v>
      </c>
      <c r="Z63">
        <v>36.666974664382202</v>
      </c>
      <c r="AA63">
        <v>39.808963145173202</v>
      </c>
      <c r="AB63">
        <v>39.6811488363957</v>
      </c>
      <c r="AC63">
        <v>41.594495917878703</v>
      </c>
      <c r="AD63">
        <v>39.735829803530002</v>
      </c>
      <c r="AE63">
        <v>40.3540566676634</v>
      </c>
      <c r="AF63">
        <v>46.542380339719401</v>
      </c>
      <c r="AG63">
        <v>45.453906219295298</v>
      </c>
      <c r="AH63">
        <v>45.817861694578397</v>
      </c>
      <c r="AI63">
        <v>50.038429007465197</v>
      </c>
      <c r="AJ63">
        <v>52.448597815828499</v>
      </c>
      <c r="AK63">
        <v>56.152446357364397</v>
      </c>
      <c r="AL63">
        <v>52.934743257104898</v>
      </c>
      <c r="AM63">
        <v>51.648057606365803</v>
      </c>
      <c r="AN63">
        <v>60.0274947720619</v>
      </c>
      <c r="AO63">
        <v>59.958646045845597</v>
      </c>
      <c r="AP63">
        <v>60.648020829513399</v>
      </c>
      <c r="AQ63">
        <v>58.795691491194802</v>
      </c>
      <c r="AR63">
        <v>62.0914055260955</v>
      </c>
      <c r="AS63">
        <v>59.7940964270244</v>
      </c>
      <c r="AT63">
        <v>55.600761124466501</v>
      </c>
      <c r="AU63">
        <v>61.220722873726601</v>
      </c>
      <c r="AV63">
        <v>66.703001507996305</v>
      </c>
      <c r="AW63">
        <v>66.882277149152301</v>
      </c>
      <c r="AX63">
        <v>71.484911772775902</v>
      </c>
      <c r="AY63">
        <v>74.673249720005003</v>
      </c>
      <c r="AZ63">
        <v>77.0831762795153</v>
      </c>
      <c r="BA63">
        <v>75.410678852786603</v>
      </c>
      <c r="BB63">
        <v>77.284330577443896</v>
      </c>
      <c r="BC63">
        <v>78.675604661668402</v>
      </c>
      <c r="BD63">
        <v>78.902213016958498</v>
      </c>
      <c r="BE63">
        <v>89.798586299200693</v>
      </c>
      <c r="BF63">
        <v>88.293975091562601</v>
      </c>
      <c r="BG63">
        <v>88.320328052725102</v>
      </c>
      <c r="BH63">
        <v>89.717575480445603</v>
      </c>
      <c r="BI63">
        <v>90.616083949900897</v>
      </c>
      <c r="BJ63">
        <v>115.51286602763901</v>
      </c>
      <c r="BK63">
        <v>105.204178249207</v>
      </c>
      <c r="BL63">
        <v>90.499780971543501</v>
      </c>
      <c r="BM63">
        <v>97.266521611875504</v>
      </c>
      <c r="BN63">
        <v>93.070730942323607</v>
      </c>
      <c r="BO63">
        <v>83.028894071700705</v>
      </c>
      <c r="BP63">
        <v>78.1113124804791</v>
      </c>
      <c r="BQ63">
        <v>77.235970998612899</v>
      </c>
    </row>
    <row r="64" spans="1:69" x14ac:dyDescent="0.35">
      <c r="A64" t="s">
        <v>277</v>
      </c>
      <c r="B64" t="s">
        <v>278</v>
      </c>
      <c r="C64" t="s">
        <v>816</v>
      </c>
      <c r="D64" t="s">
        <v>817</v>
      </c>
      <c r="E64">
        <v>47.194346109964101</v>
      </c>
      <c r="F64">
        <v>46.604227775698703</v>
      </c>
      <c r="G64">
        <v>45.0792379024806</v>
      </c>
      <c r="H64">
        <v>47.610858653547602</v>
      </c>
      <c r="I64">
        <v>45.896989745111703</v>
      </c>
      <c r="J64">
        <v>44.839702967221598</v>
      </c>
      <c r="K64">
        <v>46.126760828273802</v>
      </c>
      <c r="L64">
        <v>45.801720149651601</v>
      </c>
      <c r="M64">
        <v>46.322601849946302</v>
      </c>
      <c r="N64">
        <v>44.876918673591803</v>
      </c>
      <c r="O64">
        <v>42.466406737535699</v>
      </c>
      <c r="P64">
        <v>41.773731107396202</v>
      </c>
      <c r="Q64">
        <v>41.579099417420601</v>
      </c>
      <c r="R64">
        <v>41.044044868666198</v>
      </c>
      <c r="S64">
        <v>39.761471556672397</v>
      </c>
      <c r="T64">
        <v>45.2023795590056</v>
      </c>
      <c r="U64">
        <v>43.6016363383848</v>
      </c>
      <c r="V64">
        <v>42.954222311958702</v>
      </c>
      <c r="W64">
        <v>41.017473111054898</v>
      </c>
      <c r="X64">
        <v>40.605638095738797</v>
      </c>
      <c r="Y64">
        <v>42.093753998279297</v>
      </c>
      <c r="Z64">
        <v>42.532527707980499</v>
      </c>
      <c r="AA64">
        <v>41.311649144687401</v>
      </c>
      <c r="AB64">
        <v>47.905088612754</v>
      </c>
      <c r="AC64">
        <v>50.811607292174003</v>
      </c>
      <c r="AD64">
        <v>55.407095804406502</v>
      </c>
      <c r="AE64">
        <v>56.508211342682301</v>
      </c>
      <c r="AF64">
        <v>57.214623330720897</v>
      </c>
      <c r="AG64">
        <v>57.980058539666501</v>
      </c>
      <c r="AH64">
        <v>55.649973481307804</v>
      </c>
      <c r="AI64">
        <v>56.901404953347303</v>
      </c>
      <c r="AJ64">
        <v>56.820185938636499</v>
      </c>
      <c r="AK64">
        <v>54.380759188491901</v>
      </c>
      <c r="AL64">
        <v>64.774774721084995</v>
      </c>
      <c r="AM64">
        <v>54.540819605999701</v>
      </c>
      <c r="AN64">
        <v>55.511201563877599</v>
      </c>
      <c r="AO64">
        <v>57.185119005848499</v>
      </c>
      <c r="AP64">
        <v>58.039970018509401</v>
      </c>
      <c r="AQ64">
        <v>57.8932470427943</v>
      </c>
      <c r="AR64">
        <v>54.798631068697802</v>
      </c>
      <c r="AS64">
        <v>48.636762670469402</v>
      </c>
      <c r="AT64">
        <v>48.671458226655098</v>
      </c>
      <c r="AU64">
        <v>49.326760289852402</v>
      </c>
      <c r="AV64">
        <v>47.334712163395899</v>
      </c>
      <c r="AW64">
        <v>46.345891953564703</v>
      </c>
      <c r="AX64">
        <v>50.346191668450501</v>
      </c>
      <c r="AY64">
        <v>52.956112740984999</v>
      </c>
      <c r="AZ64">
        <v>59.985335718315397</v>
      </c>
      <c r="BA64">
        <v>61.823236576675903</v>
      </c>
      <c r="BB64">
        <v>67.619334004199203</v>
      </c>
      <c r="BC64">
        <v>69.592085882032606</v>
      </c>
      <c r="BD64">
        <v>64.199027804513406</v>
      </c>
      <c r="BE64">
        <v>63.977108870875298</v>
      </c>
      <c r="BF64">
        <v>56.703575049872697</v>
      </c>
      <c r="BG64">
        <v>63.239939691633197</v>
      </c>
      <c r="BH64">
        <v>67.7979011798909</v>
      </c>
      <c r="BI64">
        <v>60.778191262306002</v>
      </c>
      <c r="BJ64">
        <v>61.344286069222399</v>
      </c>
      <c r="BK64">
        <v>60.767655176999497</v>
      </c>
      <c r="BL64">
        <v>62.619594026824601</v>
      </c>
      <c r="BM64">
        <v>68.102440539609603</v>
      </c>
      <c r="BN64">
        <v>61.066100700328199</v>
      </c>
      <c r="BO64">
        <v>60.5411654108227</v>
      </c>
      <c r="BP64">
        <v>64.348868996395893</v>
      </c>
      <c r="BQ64">
        <v>61.816091863812296</v>
      </c>
    </row>
    <row r="65" spans="1:69" x14ac:dyDescent="0.35">
      <c r="A65" t="s">
        <v>279</v>
      </c>
      <c r="B65" t="s">
        <v>280</v>
      </c>
      <c r="C65" t="s">
        <v>816</v>
      </c>
      <c r="D65" t="s">
        <v>817</v>
      </c>
      <c r="E65">
        <v>19.199889589480801</v>
      </c>
      <c r="F65">
        <v>19.324256436552101</v>
      </c>
      <c r="G65">
        <v>16.988229583788399</v>
      </c>
      <c r="H65">
        <v>16.7410732080222</v>
      </c>
      <c r="I65">
        <v>14.3720762843288</v>
      </c>
      <c r="J65">
        <v>22.042562774462301</v>
      </c>
      <c r="K65">
        <v>16.814716942778698</v>
      </c>
      <c r="L65">
        <v>15.632006184770001</v>
      </c>
      <c r="M65">
        <v>18.876841812621599</v>
      </c>
      <c r="N65">
        <v>19.210077204388501</v>
      </c>
      <c r="O65">
        <v>19.456748569505201</v>
      </c>
      <c r="P65">
        <v>21.853585358535899</v>
      </c>
      <c r="Q65">
        <v>23.173493005937399</v>
      </c>
      <c r="R65">
        <v>25.553138860457199</v>
      </c>
      <c r="S65">
        <v>29.033051919198801</v>
      </c>
      <c r="T65">
        <v>28.569959991109101</v>
      </c>
      <c r="U65">
        <v>26.920156902442098</v>
      </c>
      <c r="V65">
        <v>27.356499749296901</v>
      </c>
      <c r="W65">
        <v>27.304410273741102</v>
      </c>
      <c r="X65">
        <v>26.824216192623801</v>
      </c>
      <c r="Y65">
        <v>24.416458373389698</v>
      </c>
      <c r="Z65">
        <v>24.224273603745399</v>
      </c>
      <c r="AA65">
        <v>24.843360669618001</v>
      </c>
      <c r="AB65">
        <v>26.0278073010433</v>
      </c>
      <c r="AC65">
        <v>25.677160600310501</v>
      </c>
      <c r="AD65">
        <v>22.9652014418729</v>
      </c>
      <c r="AE65">
        <v>32.536064384416797</v>
      </c>
      <c r="AF65">
        <v>30.031378885536299</v>
      </c>
      <c r="AG65">
        <v>29.5287742956728</v>
      </c>
      <c r="AH65">
        <v>29.9518316703229</v>
      </c>
      <c r="AI65">
        <v>29.065168875371199</v>
      </c>
      <c r="AJ65">
        <v>19.220189015504701</v>
      </c>
      <c r="AK65">
        <v>20.7725199851801</v>
      </c>
      <c r="AL65">
        <v>22.039876577420198</v>
      </c>
      <c r="AM65">
        <v>21.737236346392201</v>
      </c>
      <c r="AN65">
        <v>21.879829892714302</v>
      </c>
      <c r="AO65">
        <v>23.326262639766</v>
      </c>
      <c r="AP65">
        <v>24.293659570319399</v>
      </c>
      <c r="AQ65">
        <v>25.163117510177901</v>
      </c>
      <c r="AR65">
        <v>27.884687721898899</v>
      </c>
      <c r="AS65">
        <v>29.026043323399399</v>
      </c>
      <c r="AT65">
        <v>36.7515200987417</v>
      </c>
      <c r="AU65">
        <v>34.698113210100097</v>
      </c>
      <c r="AV65">
        <v>49.332979426785002</v>
      </c>
      <c r="AW65">
        <v>38.319538005869703</v>
      </c>
      <c r="AX65">
        <v>35.566251926663199</v>
      </c>
      <c r="AY65">
        <v>32.370077017598398</v>
      </c>
      <c r="AZ65">
        <v>32.794952585776002</v>
      </c>
      <c r="BA65">
        <v>30.3614114002226</v>
      </c>
      <c r="BB65">
        <v>32.996652780761799</v>
      </c>
      <c r="BC65">
        <v>32.458677208903801</v>
      </c>
      <c r="BD65">
        <v>32.795509760570198</v>
      </c>
      <c r="BE65">
        <v>33.422076654771999</v>
      </c>
      <c r="BF65">
        <v>34.079255291320997</v>
      </c>
      <c r="BG65">
        <v>33.358976162339602</v>
      </c>
      <c r="BH65">
        <v>34.1435139864913</v>
      </c>
      <c r="BI65">
        <v>34.420019721854302</v>
      </c>
      <c r="BJ65">
        <v>34.9667293791438</v>
      </c>
      <c r="BK65">
        <v>33.304176107071001</v>
      </c>
      <c r="BL65">
        <v>34.224672918771297</v>
      </c>
      <c r="BM65">
        <v>42.916353662191803</v>
      </c>
      <c r="BN65">
        <v>39.917852791816102</v>
      </c>
      <c r="BO65">
        <v>36.551957074802502</v>
      </c>
      <c r="BP65">
        <v>38.7078413510242</v>
      </c>
      <c r="BQ65">
        <v>39.361586932958701</v>
      </c>
    </row>
    <row r="66" spans="1:69" x14ac:dyDescent="0.35">
      <c r="A66" t="s">
        <v>281</v>
      </c>
      <c r="B66" t="s">
        <v>282</v>
      </c>
      <c r="C66" t="s">
        <v>816</v>
      </c>
      <c r="D66" t="s">
        <v>817</v>
      </c>
      <c r="I66">
        <v>33.195321648533699</v>
      </c>
      <c r="J66">
        <v>34.144871309226502</v>
      </c>
      <c r="K66">
        <v>38.506214219338098</v>
      </c>
      <c r="L66">
        <v>45.102239042551901</v>
      </c>
      <c r="M66">
        <v>53.422283538664701</v>
      </c>
      <c r="N66">
        <v>55.289875095028997</v>
      </c>
      <c r="O66">
        <v>54.453019914716698</v>
      </c>
      <c r="P66">
        <v>55.828712874216698</v>
      </c>
      <c r="Q66">
        <v>59.828162066789503</v>
      </c>
      <c r="R66">
        <v>59.011998412721603</v>
      </c>
      <c r="S66">
        <v>46.661814513952997</v>
      </c>
      <c r="T66">
        <v>54.924357630440397</v>
      </c>
      <c r="U66">
        <v>59.070169530790501</v>
      </c>
      <c r="V66">
        <v>59.736946182504397</v>
      </c>
      <c r="W66">
        <v>64.517680187069203</v>
      </c>
      <c r="X66">
        <v>62.209946776954503</v>
      </c>
      <c r="Y66">
        <v>57.562460900846602</v>
      </c>
      <c r="Z66">
        <v>57.029257651285903</v>
      </c>
      <c r="AA66">
        <v>66.421004230400897</v>
      </c>
      <c r="AB66">
        <v>70.999572192126095</v>
      </c>
      <c r="AC66">
        <v>72.764199456020094</v>
      </c>
      <c r="AD66">
        <v>76.848605433358898</v>
      </c>
      <c r="AE66">
        <v>75.798327640464905</v>
      </c>
      <c r="AF66">
        <v>79.671300906928295</v>
      </c>
      <c r="AG66">
        <v>83.824030833102</v>
      </c>
      <c r="AH66">
        <v>72.796360903617895</v>
      </c>
      <c r="AI66">
        <v>61.771140409131</v>
      </c>
      <c r="AJ66">
        <v>49.1113098506207</v>
      </c>
      <c r="AK66">
        <v>51.941994811257501</v>
      </c>
      <c r="AL66">
        <v>50.101458109189103</v>
      </c>
      <c r="AM66">
        <v>45.318672252525502</v>
      </c>
      <c r="AN66">
        <v>37.169445794949702</v>
      </c>
      <c r="AO66">
        <v>33.005836483407798</v>
      </c>
      <c r="AP66">
        <v>36.0814341402831</v>
      </c>
      <c r="AQ66">
        <v>42.376822354116399</v>
      </c>
      <c r="AR66">
        <v>42.207703173184598</v>
      </c>
      <c r="AS66">
        <v>37.829724841482303</v>
      </c>
      <c r="AT66">
        <v>52.381764422765102</v>
      </c>
      <c r="AU66">
        <v>57.8750799363848</v>
      </c>
      <c r="AV66">
        <v>58.015963671151901</v>
      </c>
      <c r="AW66">
        <v>55.021864414485101</v>
      </c>
      <c r="AX66">
        <v>51.892561067658697</v>
      </c>
      <c r="AY66">
        <v>54.464995497587601</v>
      </c>
      <c r="AZ66">
        <v>60.717362757678899</v>
      </c>
      <c r="BA66">
        <v>59.709446218317503</v>
      </c>
      <c r="BB66">
        <v>66.781921687875595</v>
      </c>
      <c r="BC66">
        <v>62.615639276868997</v>
      </c>
      <c r="BD66">
        <v>62.350979581134901</v>
      </c>
      <c r="BE66">
        <v>62.544024552263501</v>
      </c>
      <c r="BF66">
        <v>65.500985471981707</v>
      </c>
      <c r="BG66">
        <v>70.967479328075299</v>
      </c>
      <c r="BH66">
        <v>72.591203292984105</v>
      </c>
      <c r="BI66">
        <v>69.838071032926194</v>
      </c>
      <c r="BJ66">
        <v>71.063395197982103</v>
      </c>
      <c r="BK66">
        <v>73.341677611896003</v>
      </c>
      <c r="BL66">
        <v>71.5054716604823</v>
      </c>
      <c r="BM66">
        <v>84.871788930535004</v>
      </c>
      <c r="BN66">
        <v>79.8260317736638</v>
      </c>
      <c r="BO66">
        <v>71.646958904543098</v>
      </c>
      <c r="BP66">
        <v>72.330773719653294</v>
      </c>
      <c r="BQ66">
        <v>75.069685702806296</v>
      </c>
    </row>
    <row r="67" spans="1:69" x14ac:dyDescent="0.35">
      <c r="A67" t="s">
        <v>283</v>
      </c>
      <c r="B67" t="s">
        <v>284</v>
      </c>
      <c r="C67" t="s">
        <v>816</v>
      </c>
      <c r="D67" t="s">
        <v>817</v>
      </c>
      <c r="V67">
        <v>27.5578266586644</v>
      </c>
      <c r="W67">
        <v>27.124838408231799</v>
      </c>
      <c r="X67">
        <v>32.133911477817499</v>
      </c>
      <c r="Y67">
        <v>34.393333098325698</v>
      </c>
      <c r="Z67">
        <v>36.536477739834702</v>
      </c>
      <c r="AA67">
        <v>38.764615558350002</v>
      </c>
      <c r="AB67">
        <v>43.375277388297498</v>
      </c>
      <c r="AC67">
        <v>46.8328618710485</v>
      </c>
      <c r="AD67">
        <v>50.959339123866101</v>
      </c>
      <c r="AE67">
        <v>57.683126032803997</v>
      </c>
      <c r="AF67">
        <v>60.079640853709599</v>
      </c>
      <c r="AG67">
        <v>58.905670713348002</v>
      </c>
      <c r="AH67">
        <v>62.631526485459403</v>
      </c>
      <c r="AI67">
        <v>66.849987485070002</v>
      </c>
      <c r="AJ67">
        <v>71.089659711740595</v>
      </c>
      <c r="AK67">
        <v>76.289826138186498</v>
      </c>
      <c r="AL67">
        <v>81.663527919719897</v>
      </c>
      <c r="AM67">
        <v>81.651382239971795</v>
      </c>
      <c r="AN67">
        <v>84.522298642938694</v>
      </c>
      <c r="AO67">
        <v>90.062830530092995</v>
      </c>
      <c r="AP67">
        <v>99.559503873349598</v>
      </c>
      <c r="AQ67">
        <v>111.148946576493</v>
      </c>
      <c r="AR67">
        <v>117.037962081399</v>
      </c>
      <c r="AS67">
        <v>117.637099019131</v>
      </c>
      <c r="AT67">
        <v>124.448955682717</v>
      </c>
      <c r="AU67">
        <v>125.86435728579499</v>
      </c>
      <c r="AV67">
        <v>130.85977087098601</v>
      </c>
      <c r="AW67">
        <v>128.691315655023</v>
      </c>
      <c r="AX67">
        <v>129.489620968303</v>
      </c>
      <c r="AY67">
        <v>133.94873416063999</v>
      </c>
      <c r="AZ67">
        <v>129.154939818294</v>
      </c>
      <c r="BA67">
        <v>129.23012185701401</v>
      </c>
      <c r="BB67">
        <v>151.67266614858801</v>
      </c>
      <c r="BC67">
        <v>149.80953188289399</v>
      </c>
      <c r="BD67">
        <v>150.29173895900499</v>
      </c>
      <c r="BE67">
        <v>156.735177017914</v>
      </c>
      <c r="BF67">
        <v>163.32871155418201</v>
      </c>
      <c r="BG67">
        <v>168.21698019891599</v>
      </c>
      <c r="BH67">
        <v>178.677376060673</v>
      </c>
      <c r="BI67">
        <v>182.63883755005</v>
      </c>
      <c r="BJ67">
        <v>177.90670535204001</v>
      </c>
      <c r="BK67">
        <v>173.79232202488399</v>
      </c>
      <c r="BL67">
        <v>175.38148074730901</v>
      </c>
      <c r="BM67">
        <v>190.031005363166</v>
      </c>
      <c r="BN67">
        <v>185.23573286248401</v>
      </c>
      <c r="BO67">
        <v>194.01051930063599</v>
      </c>
      <c r="BP67">
        <v>205.684591237832</v>
      </c>
      <c r="BQ67">
        <v>210.69572098903799</v>
      </c>
    </row>
    <row r="68" spans="1:69" x14ac:dyDescent="0.35">
      <c r="A68" t="s">
        <v>285</v>
      </c>
      <c r="B68" t="s">
        <v>286</v>
      </c>
      <c r="C68" t="s">
        <v>816</v>
      </c>
      <c r="D68" t="s">
        <v>817</v>
      </c>
      <c r="E68">
        <v>20.984355616279299</v>
      </c>
      <c r="F68">
        <v>20.376254442661601</v>
      </c>
      <c r="G68">
        <v>20.549610014979201</v>
      </c>
      <c r="H68">
        <v>21.037182060502602</v>
      </c>
      <c r="I68">
        <v>21.020524798233101</v>
      </c>
      <c r="J68">
        <v>23.3638023978814</v>
      </c>
      <c r="K68">
        <v>23.936887800293601</v>
      </c>
      <c r="L68">
        <v>24.693215381534401</v>
      </c>
      <c r="M68">
        <v>25.687469851478099</v>
      </c>
      <c r="N68">
        <v>25.8294651712547</v>
      </c>
      <c r="O68">
        <v>26.924189590969799</v>
      </c>
      <c r="P68">
        <v>27.258747347056101</v>
      </c>
      <c r="Q68">
        <v>28.707888218957098</v>
      </c>
      <c r="R68">
        <v>28.3397490387541</v>
      </c>
      <c r="S68">
        <v>25.4163468096435</v>
      </c>
      <c r="T68">
        <v>26.9487224793954</v>
      </c>
      <c r="U68">
        <v>28.8262590296257</v>
      </c>
      <c r="V68">
        <v>29.348288830154001</v>
      </c>
      <c r="W68">
        <v>31.504675043904999</v>
      </c>
      <c r="X68">
        <v>31.807632730862199</v>
      </c>
      <c r="Y68">
        <v>31.261624866677899</v>
      </c>
      <c r="Z68">
        <v>33.238115273138703</v>
      </c>
      <c r="AA68">
        <v>35.477989260455402</v>
      </c>
      <c r="AB68">
        <v>37.986362975763299</v>
      </c>
      <c r="AC68">
        <v>37.488592058137598</v>
      </c>
      <c r="AD68">
        <v>37.499324948269503</v>
      </c>
      <c r="AE68">
        <v>42.6315125951959</v>
      </c>
      <c r="AF68">
        <v>41.925765964626997</v>
      </c>
      <c r="AG68">
        <v>40.272043576105602</v>
      </c>
      <c r="AH68">
        <v>39.692669368688598</v>
      </c>
      <c r="AI68">
        <v>37.472555462811698</v>
      </c>
      <c r="AJ68">
        <v>36.301049297383699</v>
      </c>
      <c r="AK68">
        <v>36.437216086636496</v>
      </c>
      <c r="AL68">
        <v>34.9692691380775</v>
      </c>
      <c r="AM68">
        <v>36.738741925204202</v>
      </c>
      <c r="AN68">
        <v>37.611783589076303</v>
      </c>
      <c r="AO68">
        <v>38.517695973647797</v>
      </c>
      <c r="AP68">
        <v>40.587780611809002</v>
      </c>
      <c r="AQ68">
        <v>40.1400834265702</v>
      </c>
      <c r="AR68">
        <v>41.959994182956898</v>
      </c>
      <c r="AS68">
        <v>39.7326211825592</v>
      </c>
      <c r="AT68">
        <v>42.398417573930999</v>
      </c>
      <c r="AU68">
        <v>44.552798455023598</v>
      </c>
      <c r="AV68">
        <v>45.4285020239003</v>
      </c>
      <c r="AW68">
        <v>45.023357645135697</v>
      </c>
      <c r="AX68">
        <v>45.616196992212799</v>
      </c>
      <c r="AY68">
        <v>47.161836391255697</v>
      </c>
      <c r="AZ68">
        <v>49.038048011390202</v>
      </c>
      <c r="BA68">
        <v>48.911606792557599</v>
      </c>
      <c r="BB68">
        <v>54.075604732546601</v>
      </c>
      <c r="BC68">
        <v>52.712895659142397</v>
      </c>
      <c r="BD68">
        <v>51.813458970766497</v>
      </c>
      <c r="BE68">
        <v>52.283754521023397</v>
      </c>
      <c r="BF68">
        <v>53.699907713753703</v>
      </c>
      <c r="BG68">
        <v>55.766609177847997</v>
      </c>
      <c r="BH68">
        <v>58.543752278581401</v>
      </c>
      <c r="BI68">
        <v>59.9920036537344</v>
      </c>
      <c r="BJ68">
        <v>57.953935813581801</v>
      </c>
      <c r="BK68">
        <v>57.3782954914819</v>
      </c>
      <c r="BL68">
        <v>59.057127049983599</v>
      </c>
      <c r="BM68">
        <v>69.325816105719298</v>
      </c>
      <c r="BN68">
        <v>67.022463175357402</v>
      </c>
    </row>
    <row r="69" spans="1:69" x14ac:dyDescent="0.35">
      <c r="A69" t="s">
        <v>287</v>
      </c>
      <c r="B69" t="s">
        <v>288</v>
      </c>
      <c r="C69" t="s">
        <v>816</v>
      </c>
      <c r="D69" t="s">
        <v>817</v>
      </c>
      <c r="G69">
        <v>53.349586792590401</v>
      </c>
      <c r="H69">
        <v>56.5111376428505</v>
      </c>
      <c r="I69">
        <v>56.572819428636897</v>
      </c>
      <c r="K69">
        <v>60.652482965790099</v>
      </c>
      <c r="L69">
        <v>60.551602657810797</v>
      </c>
      <c r="M69">
        <v>60.0105014879476</v>
      </c>
      <c r="N69">
        <v>59.169358014564402</v>
      </c>
      <c r="O69">
        <v>80.594948686282606</v>
      </c>
      <c r="P69">
        <v>90.311699753775301</v>
      </c>
      <c r="Q69">
        <v>100.95966395096001</v>
      </c>
      <c r="R69">
        <v>99.803716699184506</v>
      </c>
      <c r="S69">
        <v>91.901729664674505</v>
      </c>
      <c r="T69">
        <v>97.041062528691199</v>
      </c>
      <c r="U69">
        <v>98.899652594510201</v>
      </c>
      <c r="V69">
        <v>90.729200505669695</v>
      </c>
      <c r="W69">
        <v>100.711686414697</v>
      </c>
      <c r="X69">
        <v>101.31685193379199</v>
      </c>
      <c r="Y69">
        <v>101.283252738277</v>
      </c>
      <c r="Z69">
        <v>105.436812780073</v>
      </c>
      <c r="AA69">
        <v>106.14863133977499</v>
      </c>
      <c r="AB69">
        <v>112.667323065077</v>
      </c>
      <c r="AC69">
        <v>114.45943002943</v>
      </c>
      <c r="AD69">
        <v>118.22245591300199</v>
      </c>
      <c r="AE69">
        <v>133.42702516357099</v>
      </c>
      <c r="AF69">
        <v>143.15961527129099</v>
      </c>
      <c r="AG69">
        <v>145.65521020144999</v>
      </c>
      <c r="AH69">
        <v>147.25603304384001</v>
      </c>
      <c r="AI69">
        <v>145.67328860921299</v>
      </c>
      <c r="AJ69">
        <v>146.68412989429399</v>
      </c>
      <c r="AK69">
        <v>148.47942873243301</v>
      </c>
      <c r="AL69">
        <v>156.294556804579</v>
      </c>
      <c r="AM69">
        <v>159.11794491136601</v>
      </c>
      <c r="AN69">
        <v>159.85347738068401</v>
      </c>
      <c r="AO69">
        <v>156.343087350871</v>
      </c>
      <c r="AP69">
        <v>160.815718190295</v>
      </c>
      <c r="AQ69">
        <v>173.53149631881999</v>
      </c>
      <c r="AR69">
        <v>182.28930234578399</v>
      </c>
      <c r="AS69">
        <v>181.871337841697</v>
      </c>
      <c r="AT69">
        <v>161.18934901734301</v>
      </c>
      <c r="AU69">
        <v>161.62789476458801</v>
      </c>
      <c r="AV69">
        <v>162.771496624062</v>
      </c>
      <c r="AW69">
        <v>159.709610821681</v>
      </c>
      <c r="AX69">
        <v>156.68643294344599</v>
      </c>
      <c r="AY69">
        <v>155.458585217896</v>
      </c>
      <c r="AZ69">
        <v>151.41784340582799</v>
      </c>
      <c r="BA69">
        <v>153.84839594035799</v>
      </c>
      <c r="BB69">
        <v>171.85536953713401</v>
      </c>
      <c r="BC69">
        <v>168.57038980353201</v>
      </c>
      <c r="BD69">
        <v>171.03230690485799</v>
      </c>
      <c r="BE69">
        <v>174.358990731544</v>
      </c>
      <c r="BF69">
        <v>175.08516501646901</v>
      </c>
      <c r="BG69">
        <v>177.96788415588699</v>
      </c>
      <c r="BH69">
        <v>183.97416354490599</v>
      </c>
      <c r="BI69">
        <v>190.073150751307</v>
      </c>
      <c r="BJ69">
        <v>186.95445882792399</v>
      </c>
      <c r="BK69">
        <v>184.246559123163</v>
      </c>
      <c r="BL69">
        <v>187.68724067991599</v>
      </c>
      <c r="BM69">
        <v>205.31754312363699</v>
      </c>
      <c r="BN69">
        <v>200.76955017036201</v>
      </c>
      <c r="BO69">
        <v>204.94995489829199</v>
      </c>
      <c r="BP69">
        <v>211.43170803402199</v>
      </c>
      <c r="BQ69">
        <v>216.263874302819</v>
      </c>
    </row>
    <row r="70" spans="1:69" x14ac:dyDescent="0.35">
      <c r="A70" t="s">
        <v>289</v>
      </c>
      <c r="B70" t="s">
        <v>290</v>
      </c>
      <c r="C70" t="s">
        <v>816</v>
      </c>
      <c r="D70" t="s">
        <v>817</v>
      </c>
      <c r="E70">
        <v>14.698972099853201</v>
      </c>
      <c r="F70">
        <v>15.271210013908201</v>
      </c>
      <c r="G70">
        <v>14.943960149439601</v>
      </c>
      <c r="H70">
        <v>14.5922746781116</v>
      </c>
      <c r="I70">
        <v>15.934393638171001</v>
      </c>
      <c r="J70">
        <v>17.688022284122599</v>
      </c>
      <c r="K70">
        <v>18.4712371946414</v>
      </c>
      <c r="L70">
        <v>19.254261363636399</v>
      </c>
      <c r="M70">
        <v>19.828571428571401</v>
      </c>
      <c r="N70">
        <v>20.861872146118699</v>
      </c>
      <c r="O70">
        <v>22.6732824427481</v>
      </c>
      <c r="P70">
        <v>23.540618556700998</v>
      </c>
      <c r="Q70">
        <v>24.885506745070899</v>
      </c>
      <c r="R70">
        <v>25.382417582417599</v>
      </c>
      <c r="S70">
        <v>23.417507059298099</v>
      </c>
      <c r="T70">
        <v>23.056934533043702</v>
      </c>
      <c r="U70">
        <v>22.284742468415899</v>
      </c>
      <c r="V70">
        <v>23.237148537347299</v>
      </c>
      <c r="W70">
        <v>21.184777798849499</v>
      </c>
      <c r="X70">
        <v>19.5088729707354</v>
      </c>
      <c r="Y70">
        <v>18.033858448361599</v>
      </c>
      <c r="Z70">
        <v>22.488355904315899</v>
      </c>
      <c r="AA70">
        <v>25.595537637483101</v>
      </c>
      <c r="AB70">
        <v>25.0506982697867</v>
      </c>
      <c r="AC70">
        <v>25.132858422246599</v>
      </c>
      <c r="AD70">
        <v>24.4455841917055</v>
      </c>
      <c r="AE70">
        <v>27.8964277114213</v>
      </c>
      <c r="AK70">
        <v>35.217801163948103</v>
      </c>
      <c r="AL70">
        <v>27.886198531717199</v>
      </c>
      <c r="AM70">
        <v>28.921556317587299</v>
      </c>
      <c r="AN70">
        <v>25.190606095919399</v>
      </c>
      <c r="AO70">
        <v>28.079788545573098</v>
      </c>
      <c r="AP70">
        <v>27.1406992150585</v>
      </c>
      <c r="AQ70">
        <v>24.245620756611402</v>
      </c>
      <c r="AR70">
        <v>31.689369398435801</v>
      </c>
      <c r="AS70">
        <v>29.5943906030821</v>
      </c>
      <c r="AT70">
        <v>35.642473114954797</v>
      </c>
      <c r="AU70">
        <v>33.092281985336903</v>
      </c>
      <c r="AV70">
        <v>31.2583840802582</v>
      </c>
      <c r="AW70">
        <v>31.8454419737715</v>
      </c>
      <c r="AX70">
        <v>36.4875303172036</v>
      </c>
      <c r="AY70">
        <v>39.0563789510284</v>
      </c>
      <c r="AZ70">
        <v>41.309775905923402</v>
      </c>
      <c r="BA70">
        <v>43.482870541499103</v>
      </c>
      <c r="BB70">
        <v>47.5656691273931</v>
      </c>
      <c r="BC70">
        <v>48.238028108073998</v>
      </c>
      <c r="BD70">
        <v>46.138968589129597</v>
      </c>
      <c r="BE70">
        <v>45.766570747753903</v>
      </c>
      <c r="BF70">
        <v>46.577780846998799</v>
      </c>
      <c r="BG70">
        <v>45.952437074324997</v>
      </c>
      <c r="BH70">
        <v>47.478715757903203</v>
      </c>
      <c r="BI70">
        <v>49.587311792481103</v>
      </c>
      <c r="BJ70">
        <v>47.658502644885701</v>
      </c>
      <c r="BK70">
        <v>46.0225998104561</v>
      </c>
      <c r="BL70">
        <v>48.404022725387001</v>
      </c>
      <c r="BM70">
        <v>55.402606943478602</v>
      </c>
      <c r="BN70">
        <v>56.196849474293302</v>
      </c>
      <c r="BO70">
        <v>48.721986266031998</v>
      </c>
      <c r="BP70">
        <v>47.757950393828303</v>
      </c>
    </row>
    <row r="71" spans="1:69" x14ac:dyDescent="0.35">
      <c r="A71" t="s">
        <v>291</v>
      </c>
      <c r="B71" t="s">
        <v>292</v>
      </c>
      <c r="C71" t="s">
        <v>816</v>
      </c>
      <c r="D71" t="s">
        <v>817</v>
      </c>
    </row>
    <row r="72" spans="1:69" x14ac:dyDescent="0.35">
      <c r="A72" t="s">
        <v>293</v>
      </c>
      <c r="B72" t="s">
        <v>294</v>
      </c>
      <c r="C72" t="s">
        <v>816</v>
      </c>
      <c r="D72" t="s">
        <v>817</v>
      </c>
      <c r="E72">
        <v>8.7175408251893103</v>
      </c>
      <c r="F72">
        <v>8.3976784319336701</v>
      </c>
      <c r="G72">
        <v>10.023925375565</v>
      </c>
      <c r="H72">
        <v>8.6830785516090305</v>
      </c>
      <c r="I72">
        <v>8.1044637536560291</v>
      </c>
      <c r="J72">
        <v>7.7983485971029003</v>
      </c>
      <c r="K72">
        <v>9.2474799578370295</v>
      </c>
      <c r="L72">
        <v>10.170147611711799</v>
      </c>
      <c r="M72">
        <v>12.559750447801401</v>
      </c>
      <c r="N72">
        <v>11.7859021309237</v>
      </c>
      <c r="O72">
        <v>11.342992913465</v>
      </c>
      <c r="P72">
        <v>13.6841149335315</v>
      </c>
      <c r="Q72">
        <v>14.6943594834558</v>
      </c>
      <c r="R72">
        <v>15.9139718606262</v>
      </c>
      <c r="S72">
        <v>13.9385175718218</v>
      </c>
      <c r="T72">
        <v>12.938842550191501</v>
      </c>
      <c r="U72">
        <v>15.188379374863899</v>
      </c>
      <c r="V72">
        <v>15.159937868288299</v>
      </c>
      <c r="W72">
        <v>14.8188265849335</v>
      </c>
      <c r="X72">
        <v>15.6851341628292</v>
      </c>
      <c r="Y72">
        <v>16.1813641997811</v>
      </c>
      <c r="Z72">
        <v>14.8081733878603</v>
      </c>
      <c r="AA72">
        <v>15.2074526038064</v>
      </c>
      <c r="AB72">
        <v>14.322882435845401</v>
      </c>
      <c r="AC72">
        <v>17.403285935901099</v>
      </c>
      <c r="AD72">
        <v>14.7880656935685</v>
      </c>
      <c r="AE72">
        <v>13.260103708255899</v>
      </c>
      <c r="AF72">
        <v>13.8026295458132</v>
      </c>
      <c r="AG72">
        <v>11.706547928212</v>
      </c>
      <c r="AH72">
        <v>10.159426039562399</v>
      </c>
      <c r="AI72">
        <v>13.920982233011999</v>
      </c>
      <c r="AJ72">
        <v>13.2360120208729</v>
      </c>
      <c r="AK72">
        <v>12.9791725558397</v>
      </c>
      <c r="AL72">
        <v>18.199342326731902</v>
      </c>
      <c r="AM72">
        <v>21.112828572942199</v>
      </c>
      <c r="AN72">
        <v>20.951804235740202</v>
      </c>
      <c r="AO72">
        <v>22.814952475775701</v>
      </c>
      <c r="AP72">
        <v>22.292573650920801</v>
      </c>
      <c r="AQ72">
        <v>18.7630942246312</v>
      </c>
      <c r="AR72">
        <v>13.1456625643925</v>
      </c>
      <c r="AS72">
        <v>21.644676177799099</v>
      </c>
      <c r="AT72">
        <v>21.617713651824701</v>
      </c>
      <c r="AU72">
        <v>25.1549978028211</v>
      </c>
      <c r="AV72">
        <v>25.9100625450344</v>
      </c>
      <c r="AW72">
        <v>28.351475119425501</v>
      </c>
      <c r="AX72">
        <v>29.6186201100235</v>
      </c>
      <c r="AY72">
        <v>29.497177002651</v>
      </c>
      <c r="AZ72">
        <v>31.3915215103295</v>
      </c>
      <c r="BA72">
        <v>31.712020671501801</v>
      </c>
      <c r="BB72">
        <v>34.550278758734201</v>
      </c>
      <c r="BC72">
        <v>35.473983489008702</v>
      </c>
      <c r="BD72">
        <v>35.694337698695598</v>
      </c>
      <c r="BE72">
        <v>37.584961355466497</v>
      </c>
      <c r="BF72">
        <v>38.911990511496001</v>
      </c>
      <c r="BG72">
        <v>42.048952816295902</v>
      </c>
      <c r="BH72">
        <v>42.287057361170199</v>
      </c>
      <c r="BI72">
        <v>49.592673892682598</v>
      </c>
      <c r="BJ72">
        <v>37.088418036593701</v>
      </c>
      <c r="BK72">
        <v>37.735078896045501</v>
      </c>
      <c r="BL72">
        <v>41.031892647698299</v>
      </c>
      <c r="BM72">
        <v>50.638750345497201</v>
      </c>
      <c r="BN72">
        <v>51.002508212564003</v>
      </c>
      <c r="BO72">
        <v>51.833831810780303</v>
      </c>
      <c r="BP72">
        <v>52.280127228769601</v>
      </c>
      <c r="BQ72">
        <v>57.121786088217299</v>
      </c>
    </row>
    <row r="73" spans="1:69" x14ac:dyDescent="0.35">
      <c r="A73" t="s">
        <v>295</v>
      </c>
      <c r="B73" t="s">
        <v>296</v>
      </c>
      <c r="C73" t="s">
        <v>816</v>
      </c>
      <c r="D73" t="s">
        <v>817</v>
      </c>
      <c r="E73">
        <v>33.110322228290499</v>
      </c>
      <c r="F73">
        <v>34.589828775875297</v>
      </c>
      <c r="G73">
        <v>35.373399497641401</v>
      </c>
      <c r="H73">
        <v>37.835759406756402</v>
      </c>
      <c r="I73">
        <v>39.091575091575102</v>
      </c>
      <c r="J73">
        <v>37.603178106378301</v>
      </c>
      <c r="K73">
        <v>35.373982742403797</v>
      </c>
      <c r="L73">
        <v>36.156698753353297</v>
      </c>
      <c r="M73">
        <v>37.199684915321001</v>
      </c>
      <c r="N73">
        <v>37.063014918726303</v>
      </c>
      <c r="O73">
        <v>32.880434782608702</v>
      </c>
      <c r="P73">
        <v>32.126670023994997</v>
      </c>
      <c r="Q73">
        <v>34.8975563648495</v>
      </c>
      <c r="R73">
        <v>38.433825369026799</v>
      </c>
      <c r="S73">
        <v>45.034782412931399</v>
      </c>
      <c r="T73">
        <v>45.7882636716542</v>
      </c>
      <c r="U73">
        <v>45.655221788026097</v>
      </c>
      <c r="V73">
        <v>49.973812104897704</v>
      </c>
      <c r="W73">
        <v>53.345001944768597</v>
      </c>
      <c r="X73">
        <v>54.257832318619997</v>
      </c>
      <c r="Y73">
        <v>66.423395852559196</v>
      </c>
      <c r="Z73">
        <v>82.815142210039895</v>
      </c>
      <c r="AA73">
        <v>79.229159244745304</v>
      </c>
      <c r="AB73">
        <v>82.019548872180494</v>
      </c>
      <c r="AC73">
        <v>82.054746835442998</v>
      </c>
      <c r="AD73">
        <v>82.239946380697006</v>
      </c>
      <c r="AE73">
        <v>84.131972789115693</v>
      </c>
      <c r="AF73">
        <v>87.142524271844593</v>
      </c>
      <c r="AG73">
        <v>88.552922077922105</v>
      </c>
      <c r="AH73">
        <v>83.238311688311697</v>
      </c>
      <c r="AI73">
        <v>86.125052192066804</v>
      </c>
      <c r="AJ73">
        <v>87.523466666666707</v>
      </c>
      <c r="AK73">
        <v>84.538964773544194</v>
      </c>
      <c r="AL73">
        <v>85.807796391752603</v>
      </c>
      <c r="AM73">
        <v>84.633542857142899</v>
      </c>
      <c r="AN73">
        <v>79.787401960784294</v>
      </c>
      <c r="AO73">
        <v>78.641455972101099</v>
      </c>
      <c r="AP73">
        <v>75.154757427604395</v>
      </c>
      <c r="AQ73">
        <v>77.025643702157296</v>
      </c>
      <c r="AR73">
        <v>76.0433680104031</v>
      </c>
      <c r="AS73">
        <v>76.741899441340806</v>
      </c>
      <c r="AT73">
        <v>82.378282687482596</v>
      </c>
      <c r="AU73">
        <v>87.836500395882794</v>
      </c>
      <c r="AV73">
        <v>96.678850299401205</v>
      </c>
      <c r="AW73">
        <v>96.678625863383502</v>
      </c>
      <c r="AX73">
        <v>97.137842448468007</v>
      </c>
      <c r="AY73">
        <v>97.387311711348602</v>
      </c>
      <c r="AZ73">
        <v>96.206414057465096</v>
      </c>
      <c r="BA73">
        <v>88.4042515689559</v>
      </c>
      <c r="BB73">
        <v>83.155901199385895</v>
      </c>
      <c r="BC73">
        <v>80.745561727205398</v>
      </c>
      <c r="BD73">
        <v>75.793911930513502</v>
      </c>
      <c r="BE73">
        <v>69.715459059382596</v>
      </c>
      <c r="BF73">
        <v>74.611835761580807</v>
      </c>
      <c r="BG73">
        <v>75.442648375186394</v>
      </c>
      <c r="BH73">
        <v>77.985877891697697</v>
      </c>
      <c r="BI73">
        <v>98.136132366496994</v>
      </c>
      <c r="BJ73">
        <v>87.602467872187404</v>
      </c>
      <c r="BK73">
        <v>77.765221186773005</v>
      </c>
      <c r="BL73">
        <v>73.454530344941602</v>
      </c>
      <c r="BM73">
        <v>79.974724927084793</v>
      </c>
      <c r="BN73">
        <v>87.386494073479597</v>
      </c>
      <c r="BO73">
        <v>94.392609752309298</v>
      </c>
      <c r="BP73">
        <v>87.4174690822081</v>
      </c>
      <c r="BQ73">
        <v>83.699369639346202</v>
      </c>
    </row>
    <row r="74" spans="1:69" x14ac:dyDescent="0.35">
      <c r="A74" t="s">
        <v>297</v>
      </c>
      <c r="B74" t="s">
        <v>298</v>
      </c>
      <c r="C74" t="s">
        <v>816</v>
      </c>
      <c r="D74" t="s">
        <v>817</v>
      </c>
    </row>
    <row r="75" spans="1:69" x14ac:dyDescent="0.35">
      <c r="A75" t="s">
        <v>299</v>
      </c>
      <c r="B75" t="s">
        <v>300</v>
      </c>
      <c r="C75" t="s">
        <v>816</v>
      </c>
      <c r="D75" t="s">
        <v>817</v>
      </c>
      <c r="AN75">
        <v>87.003047641651094</v>
      </c>
      <c r="AO75">
        <v>88.367478793222304</v>
      </c>
      <c r="AP75">
        <v>100.94505097080101</v>
      </c>
      <c r="AQ75">
        <v>109.563906186287</v>
      </c>
      <c r="AR75">
        <v>145.70622748715999</v>
      </c>
      <c r="AS75">
        <v>141.14844828964499</v>
      </c>
      <c r="AT75">
        <v>149.28885855014499</v>
      </c>
      <c r="AU75">
        <v>150.68457496314701</v>
      </c>
      <c r="AV75">
        <v>146.144431839004</v>
      </c>
      <c r="AW75">
        <v>128.92529482756501</v>
      </c>
      <c r="AX75">
        <v>129.24245046725301</v>
      </c>
      <c r="AY75">
        <v>123.909474670668</v>
      </c>
      <c r="AZ75">
        <v>127.661026774527</v>
      </c>
      <c r="BA75">
        <v>141.26007458025299</v>
      </c>
      <c r="BB75">
        <v>121.515288314383</v>
      </c>
      <c r="BC75">
        <v>164.070122155875</v>
      </c>
      <c r="BD75">
        <v>144.76047095693099</v>
      </c>
      <c r="BE75">
        <v>127.475596989338</v>
      </c>
      <c r="BF75">
        <v>135.962499560852</v>
      </c>
      <c r="BG75">
        <v>176.788918643984</v>
      </c>
    </row>
    <row r="76" spans="1:69" x14ac:dyDescent="0.35">
      <c r="A76" t="s">
        <v>301</v>
      </c>
      <c r="B76" t="s">
        <v>302</v>
      </c>
      <c r="C76" t="s">
        <v>816</v>
      </c>
      <c r="D76" t="s">
        <v>817</v>
      </c>
    </row>
    <row r="77" spans="1:69" x14ac:dyDescent="0.35">
      <c r="A77" t="s">
        <v>303</v>
      </c>
      <c r="B77" t="s">
        <v>304</v>
      </c>
      <c r="C77" t="s">
        <v>816</v>
      </c>
      <c r="D77" t="s">
        <v>817</v>
      </c>
    </row>
    <row r="78" spans="1:69" x14ac:dyDescent="0.35">
      <c r="A78" t="s">
        <v>305</v>
      </c>
      <c r="B78" t="s">
        <v>306</v>
      </c>
      <c r="C78" t="s">
        <v>816</v>
      </c>
      <c r="D78" t="s">
        <v>817</v>
      </c>
      <c r="E78">
        <v>6.3704805767686103</v>
      </c>
      <c r="F78">
        <v>6.27387869811424</v>
      </c>
      <c r="G78">
        <v>6.7115391436990404</v>
      </c>
      <c r="H78">
        <v>6.7661984366338599</v>
      </c>
      <c r="I78">
        <v>7.7583657917642004</v>
      </c>
      <c r="J78">
        <v>8.0768571197575501</v>
      </c>
      <c r="K78">
        <v>7.9732707138411101</v>
      </c>
      <c r="L78">
        <v>7.6667037587440303</v>
      </c>
      <c r="M78">
        <v>8.01160674622645</v>
      </c>
      <c r="N78">
        <v>8.7373457331895708</v>
      </c>
      <c r="O78">
        <v>8.4027000402751302</v>
      </c>
      <c r="P78">
        <v>8.1007551829513709</v>
      </c>
      <c r="Q78">
        <v>9.3360386221397302</v>
      </c>
      <c r="R78">
        <v>11.4926929142751</v>
      </c>
      <c r="S78">
        <v>11.975102910163301</v>
      </c>
      <c r="T78">
        <v>13.129151264887099</v>
      </c>
      <c r="U78">
        <v>13.708462548529701</v>
      </c>
      <c r="V78">
        <v>14.1192942027185</v>
      </c>
      <c r="W78">
        <v>14.9502406204865</v>
      </c>
      <c r="X78">
        <v>15.461537575776999</v>
      </c>
      <c r="Y78">
        <v>15.1314559678114</v>
      </c>
      <c r="Z78">
        <v>15.689668640211501</v>
      </c>
      <c r="AA78">
        <v>16.445874145398001</v>
      </c>
      <c r="AB78">
        <v>16.933448774949401</v>
      </c>
      <c r="AC78">
        <v>19.664734893840201</v>
      </c>
      <c r="AD78">
        <v>19.6691992894234</v>
      </c>
      <c r="AE78">
        <v>21.091576880402499</v>
      </c>
      <c r="AF78">
        <v>20.842967534863199</v>
      </c>
      <c r="AG78">
        <v>22.341578575082899</v>
      </c>
      <c r="AH78">
        <v>24.543693436602101</v>
      </c>
      <c r="AI78">
        <v>27.7334025849098</v>
      </c>
      <c r="AJ78">
        <v>29.073096582101801</v>
      </c>
      <c r="AK78">
        <v>31.747335910383701</v>
      </c>
      <c r="AL78">
        <v>26.922365983339802</v>
      </c>
      <c r="AM78">
        <v>31.221329375122501</v>
      </c>
      <c r="AN78">
        <v>28.459089672679699</v>
      </c>
      <c r="AO78">
        <v>27.537392964470602</v>
      </c>
      <c r="AP78">
        <v>31.9280497226382</v>
      </c>
      <c r="AQ78">
        <v>32.759288578884501</v>
      </c>
      <c r="AR78">
        <v>34.6504198185551</v>
      </c>
      <c r="AS78">
        <v>34.585477912050401</v>
      </c>
      <c r="AT78">
        <v>37.163270654200197</v>
      </c>
      <c r="AU78">
        <v>44.036796941287001</v>
      </c>
      <c r="AV78">
        <v>44.877880442355902</v>
      </c>
      <c r="AW78">
        <v>45.353082170890801</v>
      </c>
      <c r="AX78">
        <v>43.777021964338999</v>
      </c>
      <c r="AY78">
        <v>42.486400174159897</v>
      </c>
      <c r="AZ78">
        <v>39.742753288585703</v>
      </c>
      <c r="BA78">
        <v>33.967120750209602</v>
      </c>
    </row>
    <row r="79" spans="1:69" x14ac:dyDescent="0.35">
      <c r="A79" t="s">
        <v>307</v>
      </c>
      <c r="B79" t="s">
        <v>308</v>
      </c>
      <c r="C79" t="s">
        <v>816</v>
      </c>
      <c r="D79" t="s">
        <v>817</v>
      </c>
    </row>
    <row r="80" spans="1:69" x14ac:dyDescent="0.35">
      <c r="A80" t="s">
        <v>309</v>
      </c>
      <c r="B80" t="s">
        <v>310</v>
      </c>
      <c r="C80" t="s">
        <v>816</v>
      </c>
      <c r="D80" t="s">
        <v>817</v>
      </c>
      <c r="E80">
        <v>16.359045412829101</v>
      </c>
      <c r="F80">
        <v>16.080884318945099</v>
      </c>
      <c r="G80">
        <v>15.253047501692199</v>
      </c>
      <c r="H80">
        <v>14.8782163105501</v>
      </c>
      <c r="I80">
        <v>15.338386189667199</v>
      </c>
      <c r="J80">
        <v>15.299812580939999</v>
      </c>
      <c r="K80">
        <v>15.2948323119598</v>
      </c>
      <c r="L80">
        <v>16.523260525569199</v>
      </c>
      <c r="M80">
        <v>16.641936495932001</v>
      </c>
      <c r="N80">
        <v>17.274146773576501</v>
      </c>
      <c r="O80">
        <v>16.577404567409399</v>
      </c>
      <c r="P80">
        <v>17.6107479640741</v>
      </c>
      <c r="Q80">
        <v>19.110406217321302</v>
      </c>
      <c r="R80">
        <v>20.009061663297299</v>
      </c>
      <c r="S80">
        <v>19.3187753838859</v>
      </c>
      <c r="T80">
        <v>23.284198353636501</v>
      </c>
      <c r="U80">
        <v>24.4025092807289</v>
      </c>
      <c r="V80">
        <v>27.578322761203001</v>
      </c>
      <c r="W80">
        <v>28.907329136768599</v>
      </c>
      <c r="X80">
        <v>27.363305299423299</v>
      </c>
      <c r="Y80">
        <v>28.864891393507701</v>
      </c>
      <c r="Z80">
        <v>21.616113461179101</v>
      </c>
      <c r="AA80">
        <v>23.238322623452198</v>
      </c>
      <c r="AB80">
        <v>30.912125813341898</v>
      </c>
      <c r="AC80">
        <v>29.309996612907401</v>
      </c>
      <c r="AD80">
        <v>30.878219471538198</v>
      </c>
      <c r="AE80">
        <v>32.015393684533898</v>
      </c>
      <c r="AJ80">
        <v>29.858987439039801</v>
      </c>
      <c r="AK80">
        <v>36.903406170242903</v>
      </c>
      <c r="AL80">
        <v>33.922421963676697</v>
      </c>
      <c r="AM80">
        <v>32.6628149154676</v>
      </c>
      <c r="AN80">
        <v>25.139084987208701</v>
      </c>
      <c r="AO80">
        <v>22.700736523982101</v>
      </c>
      <c r="AP80">
        <v>23.167783859853898</v>
      </c>
      <c r="AQ80">
        <v>24.303582360562899</v>
      </c>
      <c r="AR80">
        <v>32.270082563561303</v>
      </c>
      <c r="AS80">
        <v>31.211267695825001</v>
      </c>
      <c r="AT80">
        <v>33.100591552899701</v>
      </c>
      <c r="AU80">
        <v>34.598237305256198</v>
      </c>
      <c r="AV80">
        <v>35.331808818491403</v>
      </c>
      <c r="AW80">
        <v>32.021244769079701</v>
      </c>
      <c r="AX80">
        <v>30.605523006082699</v>
      </c>
      <c r="AY80">
        <v>31.2122904153963</v>
      </c>
      <c r="AZ80">
        <v>34.8507785946735</v>
      </c>
      <c r="BA80">
        <v>35.343233200858599</v>
      </c>
      <c r="BB80">
        <v>40.593196108811</v>
      </c>
      <c r="BC80">
        <v>37.904134866612999</v>
      </c>
      <c r="BD80">
        <v>38.912866918732199</v>
      </c>
      <c r="BE80">
        <v>40.272177645610903</v>
      </c>
      <c r="BF80">
        <v>42.952126145823499</v>
      </c>
      <c r="BG80">
        <v>39.743635329143899</v>
      </c>
      <c r="BH80">
        <v>42.315328702895599</v>
      </c>
      <c r="BI80">
        <v>48.259943109609402</v>
      </c>
      <c r="BJ80">
        <v>46.507376558790099</v>
      </c>
      <c r="BK80">
        <v>35.211687482254497</v>
      </c>
      <c r="BL80">
        <v>36.480179537460899</v>
      </c>
      <c r="BM80">
        <v>45.125698061391198</v>
      </c>
      <c r="BN80">
        <v>34.983056780592399</v>
      </c>
      <c r="BO80">
        <v>34.7881152263231</v>
      </c>
    </row>
    <row r="81" spans="1:69" x14ac:dyDescent="0.35">
      <c r="A81" t="s">
        <v>311</v>
      </c>
      <c r="B81" t="s">
        <v>312</v>
      </c>
      <c r="C81" t="s">
        <v>816</v>
      </c>
      <c r="D81" t="s">
        <v>817</v>
      </c>
    </row>
    <row r="82" spans="1:69" x14ac:dyDescent="0.35">
      <c r="A82" t="s">
        <v>313</v>
      </c>
      <c r="B82" t="s">
        <v>314</v>
      </c>
      <c r="C82" t="s">
        <v>816</v>
      </c>
      <c r="D82" t="s">
        <v>817</v>
      </c>
      <c r="F82">
        <v>29.443487621098001</v>
      </c>
      <c r="G82">
        <v>28.273565573770501</v>
      </c>
      <c r="H82">
        <v>33.90953307393</v>
      </c>
      <c r="I82">
        <v>37.383992805755398</v>
      </c>
      <c r="J82">
        <v>32.6455479452055</v>
      </c>
      <c r="K82">
        <v>33.944862155388499</v>
      </c>
      <c r="L82">
        <v>32.766819571865398</v>
      </c>
      <c r="M82">
        <v>32.327160493827201</v>
      </c>
      <c r="N82">
        <v>34.667922159447599</v>
      </c>
      <c r="O82">
        <v>34.025547445255498</v>
      </c>
      <c r="P82">
        <v>36.646059462010399</v>
      </c>
      <c r="Q82">
        <v>36.344048985839997</v>
      </c>
      <c r="R82">
        <v>31.8329790620813</v>
      </c>
      <c r="S82">
        <v>33.198666666666703</v>
      </c>
      <c r="T82">
        <v>33.790178913552801</v>
      </c>
      <c r="U82">
        <v>30.959437510555301</v>
      </c>
      <c r="V82">
        <v>34.694304511878997</v>
      </c>
      <c r="W82">
        <v>35.007120478496198</v>
      </c>
      <c r="X82">
        <v>34.830556207462998</v>
      </c>
      <c r="Y82">
        <v>33.876076661982701</v>
      </c>
      <c r="Z82">
        <v>33.228124999999999</v>
      </c>
      <c r="AA82">
        <v>34.0120352074726</v>
      </c>
      <c r="AB82">
        <v>37.586058694969502</v>
      </c>
      <c r="AC82">
        <v>37.434407590370903</v>
      </c>
      <c r="AD82">
        <v>36.949027651169899</v>
      </c>
      <c r="AE82">
        <v>39.056030649244001</v>
      </c>
      <c r="AF82">
        <v>40.615956865956903</v>
      </c>
      <c r="AG82">
        <v>45.139896699420497</v>
      </c>
      <c r="AH82">
        <v>44.412889853894399</v>
      </c>
      <c r="AI82">
        <v>49.460303030303002</v>
      </c>
      <c r="AJ82">
        <v>54.934476003917702</v>
      </c>
      <c r="AK82">
        <v>55.802231677665901</v>
      </c>
      <c r="AL82">
        <v>54.178909811694702</v>
      </c>
      <c r="AM82">
        <v>52.4256107141521</v>
      </c>
      <c r="AN82">
        <v>52.846656321050901</v>
      </c>
      <c r="AO82">
        <v>49.442420996250704</v>
      </c>
      <c r="AP82">
        <v>44.671063096500497</v>
      </c>
      <c r="AQ82">
        <v>40.821068655807601</v>
      </c>
      <c r="AR82">
        <v>39.948401982119002</v>
      </c>
      <c r="AS82">
        <v>41.993085687092403</v>
      </c>
      <c r="AT82">
        <v>44.465716817650197</v>
      </c>
      <c r="AU82">
        <v>50.514327394243203</v>
      </c>
      <c r="AV82">
        <v>53.9988320664037</v>
      </c>
      <c r="AW82">
        <v>54.928153680722801</v>
      </c>
      <c r="AX82">
        <v>58.905385277579398</v>
      </c>
      <c r="AY82">
        <v>68.158587760482206</v>
      </c>
      <c r="AZ82">
        <v>72.255777154280196</v>
      </c>
      <c r="BA82">
        <v>65.479001464118497</v>
      </c>
      <c r="BB82">
        <v>70.126357177747096</v>
      </c>
      <c r="BC82">
        <v>67.641082358653506</v>
      </c>
      <c r="BD82">
        <v>66.856629131096994</v>
      </c>
      <c r="BE82">
        <v>67.652884339610793</v>
      </c>
      <c r="BF82">
        <v>74.1727541985573</v>
      </c>
      <c r="BG82">
        <v>68.9197297147808</v>
      </c>
      <c r="BH82">
        <v>73.287030825723505</v>
      </c>
      <c r="BI82">
        <v>73.427455296745293</v>
      </c>
      <c r="BJ82">
        <v>74.067639592142498</v>
      </c>
      <c r="BK82">
        <v>72.075192113921702</v>
      </c>
      <c r="BL82">
        <v>73.661106490308697</v>
      </c>
      <c r="BM82">
        <v>91.015749774236795</v>
      </c>
      <c r="BN82">
        <v>109.363078749238</v>
      </c>
      <c r="BO82">
        <v>93.639632667414105</v>
      </c>
      <c r="BP82">
        <v>90.983014201181902</v>
      </c>
    </row>
    <row r="83" spans="1:69" x14ac:dyDescent="0.35">
      <c r="A83" t="s">
        <v>315</v>
      </c>
      <c r="B83" t="s">
        <v>316</v>
      </c>
      <c r="C83" t="s">
        <v>816</v>
      </c>
      <c r="D83" t="s">
        <v>817</v>
      </c>
    </row>
    <row r="84" spans="1:69" x14ac:dyDescent="0.35">
      <c r="A84" t="s">
        <v>317</v>
      </c>
      <c r="B84" t="s">
        <v>318</v>
      </c>
      <c r="C84" t="s">
        <v>816</v>
      </c>
      <c r="D84" t="s">
        <v>817</v>
      </c>
    </row>
    <row r="85" spans="1:69" x14ac:dyDescent="0.35">
      <c r="A85" t="s">
        <v>319</v>
      </c>
      <c r="B85" t="s">
        <v>320</v>
      </c>
      <c r="C85" t="s">
        <v>816</v>
      </c>
      <c r="D85" t="s">
        <v>817</v>
      </c>
      <c r="AN85">
        <v>48.666976869714297</v>
      </c>
      <c r="AO85">
        <v>46.489184555130102</v>
      </c>
      <c r="AP85">
        <v>51.039485293014501</v>
      </c>
      <c r="AQ85">
        <v>48.529033490182201</v>
      </c>
      <c r="AR85">
        <v>49.884959832470599</v>
      </c>
      <c r="AS85">
        <v>46.6267247048293</v>
      </c>
      <c r="AT85">
        <v>47.831501646049396</v>
      </c>
      <c r="AU85">
        <v>41.837444931740897</v>
      </c>
      <c r="AV85">
        <v>39.7921387067504</v>
      </c>
      <c r="AW85">
        <v>40.630047120331703</v>
      </c>
      <c r="AX85">
        <v>39.6281153371458</v>
      </c>
      <c r="AY85">
        <v>35.810649048539901</v>
      </c>
      <c r="AZ85">
        <v>36.972637265408899</v>
      </c>
      <c r="BA85">
        <v>37.243330770742098</v>
      </c>
      <c r="BB85">
        <v>40.659386923148801</v>
      </c>
      <c r="BC85">
        <v>38.353683403711301</v>
      </c>
      <c r="BD85">
        <v>38.028394328843802</v>
      </c>
      <c r="BE85">
        <v>41.194052107769998</v>
      </c>
      <c r="BF85">
        <v>45.954723366908901</v>
      </c>
      <c r="BG85">
        <v>60.884288968124899</v>
      </c>
      <c r="BH85">
        <v>56.328179825011802</v>
      </c>
      <c r="BI85">
        <v>66.942461538461501</v>
      </c>
      <c r="BJ85">
        <v>67.111142061281299</v>
      </c>
      <c r="BK85">
        <v>62.893877551020402</v>
      </c>
      <c r="BL85">
        <v>63.207868020304602</v>
      </c>
      <c r="BM85">
        <v>77.220950046743098</v>
      </c>
      <c r="BN85">
        <v>84.873428893177106</v>
      </c>
    </row>
    <row r="86" spans="1:69" x14ac:dyDescent="0.35">
      <c r="A86" t="s">
        <v>321</v>
      </c>
      <c r="B86" t="s">
        <v>322</v>
      </c>
      <c r="C86" t="s">
        <v>816</v>
      </c>
      <c r="D86" t="s">
        <v>817</v>
      </c>
      <c r="E86">
        <v>15.567567432929099</v>
      </c>
      <c r="F86">
        <v>15.1769832526514</v>
      </c>
      <c r="G86">
        <v>16.455416884668399</v>
      </c>
      <c r="H86">
        <v>21.268059458952699</v>
      </c>
      <c r="I86">
        <v>16.3300285215775</v>
      </c>
      <c r="J86">
        <v>16.576576576576599</v>
      </c>
      <c r="K86">
        <v>14.9337773069168</v>
      </c>
      <c r="L86">
        <v>14.2065868263473</v>
      </c>
      <c r="M86">
        <v>14.6611756759463</v>
      </c>
      <c r="N86">
        <v>15.325294305142901</v>
      </c>
      <c r="O86">
        <v>15.3742982403803</v>
      </c>
      <c r="P86">
        <v>14.950523311132301</v>
      </c>
      <c r="Q86">
        <v>18.5124423963134</v>
      </c>
      <c r="R86">
        <v>16.466790813159498</v>
      </c>
      <c r="S86">
        <v>11.9273607748184</v>
      </c>
      <c r="T86">
        <v>15.454368512110699</v>
      </c>
      <c r="U86">
        <v>18.551383674037002</v>
      </c>
      <c r="V86">
        <v>19.319762387713698</v>
      </c>
      <c r="W86">
        <v>21.075482195845701</v>
      </c>
      <c r="X86">
        <v>19.0552280484021</v>
      </c>
      <c r="Y86">
        <v>16.919376244152101</v>
      </c>
      <c r="Z86">
        <v>16.888518342055701</v>
      </c>
      <c r="AA86">
        <v>16.9152998570002</v>
      </c>
      <c r="AB86">
        <v>18.351930666253999</v>
      </c>
      <c r="AC86">
        <v>17.6355224264233</v>
      </c>
      <c r="AD86">
        <v>20.498300566477798</v>
      </c>
      <c r="AE86">
        <v>23.468482226181401</v>
      </c>
      <c r="AF86">
        <v>24.4063672186929</v>
      </c>
      <c r="AG86">
        <v>21.120304677824699</v>
      </c>
      <c r="AH86">
        <v>19.124372894047202</v>
      </c>
      <c r="AI86">
        <v>16.338516598790601</v>
      </c>
      <c r="AJ86">
        <v>18.812282632015101</v>
      </c>
      <c r="AK86">
        <v>16.311864131976801</v>
      </c>
      <c r="AL86">
        <v>15.501946643672801</v>
      </c>
      <c r="AM86">
        <v>14.0101531115392</v>
      </c>
      <c r="AN86">
        <v>14.5022624434389</v>
      </c>
      <c r="AO86">
        <v>14.4457909914859</v>
      </c>
      <c r="AP86">
        <v>15.0597278955325</v>
      </c>
      <c r="AQ86">
        <v>17.3756143667297</v>
      </c>
      <c r="AR86">
        <v>15.528387321490801</v>
      </c>
      <c r="AS86">
        <v>14.614128928551599</v>
      </c>
      <c r="AT86">
        <v>14.930927408000199</v>
      </c>
      <c r="AU86">
        <v>15.5400858029116</v>
      </c>
      <c r="AV86">
        <v>14.961406013819101</v>
      </c>
      <c r="AW86">
        <v>15.1275938784615</v>
      </c>
      <c r="AX86">
        <v>16.276362896510999</v>
      </c>
      <c r="AY86">
        <v>17.425430023564498</v>
      </c>
      <c r="AZ86">
        <v>16.953646005529698</v>
      </c>
      <c r="BA86">
        <v>16.129499071394498</v>
      </c>
      <c r="BB86">
        <v>20.3295668434207</v>
      </c>
      <c r="BC86">
        <v>19.6607552438889</v>
      </c>
      <c r="BD86">
        <v>20.702300529506399</v>
      </c>
      <c r="BE86">
        <v>22.2869719996744</v>
      </c>
      <c r="BF86">
        <v>24.9315584459845</v>
      </c>
      <c r="BG86">
        <v>23.470190374379399</v>
      </c>
      <c r="BH86">
        <v>24.896884455111099</v>
      </c>
      <c r="BI86">
        <v>24.454710467156399</v>
      </c>
      <c r="BJ86">
        <v>19.362416367948502</v>
      </c>
      <c r="BK86">
        <v>23.8697156154116</v>
      </c>
      <c r="BL86">
        <v>22.927591054830099</v>
      </c>
    </row>
    <row r="87" spans="1:69" x14ac:dyDescent="0.35">
      <c r="A87" t="s">
        <v>323</v>
      </c>
      <c r="B87" t="s">
        <v>324</v>
      </c>
      <c r="C87" t="s">
        <v>816</v>
      </c>
      <c r="D87" t="s">
        <v>817</v>
      </c>
      <c r="E87">
        <v>39.843242209902499</v>
      </c>
      <c r="F87">
        <v>38.555735638393699</v>
      </c>
      <c r="G87">
        <v>36.127097908122799</v>
      </c>
      <c r="H87">
        <v>36.885007278020403</v>
      </c>
      <c r="I87">
        <v>35.664501586736698</v>
      </c>
      <c r="J87">
        <v>35.566188197767097</v>
      </c>
      <c r="K87">
        <v>34.552300391994997</v>
      </c>
      <c r="L87">
        <v>36.23046875</v>
      </c>
      <c r="M87">
        <v>35.423162583518902</v>
      </c>
      <c r="N87">
        <v>33.795618933789399</v>
      </c>
      <c r="O87">
        <v>32.959908908927297</v>
      </c>
      <c r="P87">
        <v>33.3848176141965</v>
      </c>
      <c r="Q87">
        <v>38.185852411320397</v>
      </c>
      <c r="R87">
        <v>42.169885741914101</v>
      </c>
      <c r="S87">
        <v>42.444688885612898</v>
      </c>
      <c r="T87">
        <v>36.697659095484703</v>
      </c>
      <c r="U87">
        <v>34.562379297025899</v>
      </c>
      <c r="V87">
        <v>32.479975599405897</v>
      </c>
      <c r="W87">
        <v>32.039300537213897</v>
      </c>
      <c r="X87">
        <v>30.4539950697805</v>
      </c>
      <c r="Y87">
        <v>30.7642628251274</v>
      </c>
      <c r="Z87">
        <v>34.790122080383497</v>
      </c>
      <c r="AA87">
        <v>36.089873615228598</v>
      </c>
      <c r="AB87">
        <v>36.320320989718297</v>
      </c>
      <c r="AC87">
        <v>37.704426625469097</v>
      </c>
      <c r="AD87">
        <v>38.170129389824602</v>
      </c>
      <c r="AE87">
        <v>43.469222126630797</v>
      </c>
      <c r="AF87">
        <v>74.060289715219398</v>
      </c>
      <c r="AG87">
        <v>77.000259932652</v>
      </c>
      <c r="AH87">
        <v>83.543155308272404</v>
      </c>
      <c r="AI87">
        <v>84.960198027199496</v>
      </c>
      <c r="AJ87">
        <v>82.067268961643094</v>
      </c>
      <c r="AK87">
        <v>56.462502045613498</v>
      </c>
      <c r="AL87">
        <v>56.142985924090098</v>
      </c>
      <c r="AM87">
        <v>57.402213645805901</v>
      </c>
      <c r="AN87">
        <v>60.405003257634903</v>
      </c>
      <c r="AO87">
        <v>64.747860697829495</v>
      </c>
      <c r="AP87">
        <v>77.561791683492302</v>
      </c>
      <c r="AQ87">
        <v>89.496555336449305</v>
      </c>
      <c r="AR87">
        <v>89.423991227397494</v>
      </c>
      <c r="AS87">
        <v>94.129104466764502</v>
      </c>
      <c r="AT87">
        <v>98.379597516871897</v>
      </c>
      <c r="AU87">
        <v>99.365053519315694</v>
      </c>
      <c r="AV87">
        <v>103.300634012909</v>
      </c>
      <c r="AW87">
        <v>107.930974258243</v>
      </c>
      <c r="AX87">
        <v>116.192540620226</v>
      </c>
      <c r="AY87">
        <v>125.97229147617099</v>
      </c>
      <c r="AZ87">
        <v>139.033507549023</v>
      </c>
      <c r="BA87">
        <v>158.75395331325299</v>
      </c>
      <c r="BB87">
        <v>163.23940346061701</v>
      </c>
      <c r="BC87">
        <v>163.447112536883</v>
      </c>
      <c r="BD87">
        <v>151.148329613839</v>
      </c>
      <c r="BE87">
        <v>147.76817823104</v>
      </c>
      <c r="BF87">
        <v>145.14535011496301</v>
      </c>
      <c r="BG87">
        <v>135.302828035766</v>
      </c>
      <c r="BH87">
        <v>134.09082726352</v>
      </c>
      <c r="BI87">
        <v>140.27545069528</v>
      </c>
      <c r="BJ87">
        <v>145.286777988957</v>
      </c>
      <c r="BK87">
        <v>148.023745716219</v>
      </c>
      <c r="BL87">
        <v>140.67014903391799</v>
      </c>
      <c r="BM87">
        <v>163.89369836547499</v>
      </c>
      <c r="BN87">
        <v>165.52966657915499</v>
      </c>
      <c r="BO87">
        <v>162.626364178991</v>
      </c>
      <c r="BP87">
        <v>147.557654678674</v>
      </c>
      <c r="BQ87">
        <v>143.91935570428399</v>
      </c>
    </row>
    <row r="88" spans="1:69" x14ac:dyDescent="0.35">
      <c r="A88" t="s">
        <v>325</v>
      </c>
      <c r="B88" t="s">
        <v>326</v>
      </c>
      <c r="C88" t="s">
        <v>816</v>
      </c>
      <c r="D88" t="s">
        <v>817</v>
      </c>
      <c r="AN88">
        <v>7.7387448048652203</v>
      </c>
      <c r="AO88">
        <v>6.8229866873465204</v>
      </c>
      <c r="AP88">
        <v>8.2736472370414305</v>
      </c>
      <c r="AQ88">
        <v>7.4449351864757798</v>
      </c>
      <c r="AR88">
        <v>7.9527973080247696</v>
      </c>
      <c r="AS88">
        <v>10.382411709222101</v>
      </c>
      <c r="AT88">
        <v>11.2276120007492</v>
      </c>
      <c r="AU88">
        <v>11.940829479613701</v>
      </c>
      <c r="AV88">
        <v>12.793261230018301</v>
      </c>
      <c r="AW88">
        <v>15.6164600520453</v>
      </c>
      <c r="AX88">
        <v>16.8791113508153</v>
      </c>
      <c r="AY88">
        <v>20.303117963983301</v>
      </c>
      <c r="AZ88">
        <v>24.119721382318801</v>
      </c>
      <c r="BA88">
        <v>23.1807163672451</v>
      </c>
      <c r="BB88">
        <v>26.4850823519605</v>
      </c>
      <c r="BC88">
        <v>27.9877592941675</v>
      </c>
      <c r="BD88">
        <v>27.195590916026902</v>
      </c>
      <c r="BE88">
        <v>28.331859954083601</v>
      </c>
      <c r="BF88">
        <v>33.758729497639997</v>
      </c>
      <c r="BG88">
        <v>35.2746860423388</v>
      </c>
      <c r="BH88">
        <v>37.977243255760101</v>
      </c>
      <c r="BI88">
        <v>43.461855388066603</v>
      </c>
      <c r="BJ88">
        <v>44.035769230769198</v>
      </c>
      <c r="BK88">
        <v>45.705954952175297</v>
      </c>
      <c r="BL88">
        <v>49.0289285283353</v>
      </c>
      <c r="BM88">
        <v>61.016670348872204</v>
      </c>
      <c r="BN88">
        <v>55.737821948488197</v>
      </c>
      <c r="BO88">
        <v>51.5809868240461</v>
      </c>
      <c r="BP88">
        <v>53.401064815520499</v>
      </c>
      <c r="BQ88">
        <v>53.814285220164102</v>
      </c>
    </row>
    <row r="89" spans="1:69" x14ac:dyDescent="0.35">
      <c r="A89" t="s">
        <v>359</v>
      </c>
      <c r="B89" t="s">
        <v>360</v>
      </c>
      <c r="C89" t="s">
        <v>816</v>
      </c>
      <c r="D89" t="s">
        <v>817</v>
      </c>
      <c r="E89">
        <v>18.400460299194499</v>
      </c>
      <c r="F89">
        <v>18.709677419354801</v>
      </c>
      <c r="G89">
        <v>20.303951367781199</v>
      </c>
      <c r="H89">
        <v>19.545454545454501</v>
      </c>
      <c r="I89">
        <v>23.8511326860841</v>
      </c>
      <c r="J89">
        <v>20.497953615279702</v>
      </c>
      <c r="K89">
        <v>20.7707509881423</v>
      </c>
      <c r="L89">
        <v>21.2227393617021</v>
      </c>
      <c r="M89">
        <v>20.69</v>
      </c>
      <c r="N89">
        <v>19.413793103448299</v>
      </c>
      <c r="O89">
        <v>18.907923860115101</v>
      </c>
      <c r="P89">
        <v>18.986000000000001</v>
      </c>
      <c r="Q89">
        <v>23.7179396092362</v>
      </c>
      <c r="R89">
        <v>22.665238503284801</v>
      </c>
      <c r="S89">
        <v>21.567167381974201</v>
      </c>
      <c r="T89">
        <v>26.237175847056601</v>
      </c>
      <c r="U89">
        <v>29.113239350291099</v>
      </c>
      <c r="V89">
        <v>27.2834363522351</v>
      </c>
      <c r="W89">
        <v>24.458353187839499</v>
      </c>
      <c r="X89">
        <v>21.054886258946901</v>
      </c>
      <c r="Y89">
        <v>18.553509754503899</v>
      </c>
      <c r="Z89">
        <v>16.565100652658799</v>
      </c>
      <c r="AA89">
        <v>17.164902661623302</v>
      </c>
      <c r="AB89">
        <v>11.304991360479899</v>
      </c>
      <c r="AC89">
        <v>11.8133064262773</v>
      </c>
      <c r="AD89">
        <v>13.618502367015701</v>
      </c>
      <c r="AE89">
        <v>13.514537742988299</v>
      </c>
      <c r="AF89">
        <v>14.2050938337802</v>
      </c>
      <c r="AG89">
        <v>14.746060677552</v>
      </c>
      <c r="AH89">
        <v>16.916993481577201</v>
      </c>
      <c r="AI89">
        <v>14.1420904200405</v>
      </c>
      <c r="AJ89">
        <v>15.562780094491099</v>
      </c>
      <c r="AK89">
        <v>20.525874325469399</v>
      </c>
      <c r="AL89">
        <v>19.8354562123912</v>
      </c>
      <c r="AM89">
        <v>22.513125840537899</v>
      </c>
      <c r="AN89">
        <v>21.6429944399293</v>
      </c>
      <c r="AO89">
        <v>20.5961071375025</v>
      </c>
      <c r="AP89">
        <v>23.841964870265102</v>
      </c>
      <c r="AQ89">
        <v>22.857376358159101</v>
      </c>
      <c r="AR89">
        <v>24.092829133006301</v>
      </c>
      <c r="AS89">
        <v>28.166173305467598</v>
      </c>
      <c r="AT89">
        <v>31.4453255740362</v>
      </c>
      <c r="AU89">
        <v>34.108228136556797</v>
      </c>
      <c r="AV89">
        <v>31.045926988488301</v>
      </c>
      <c r="AW89">
        <v>32.7225904303127</v>
      </c>
      <c r="AX89">
        <v>32.110029524388302</v>
      </c>
      <c r="AY89">
        <v>22.769254702588299</v>
      </c>
      <c r="AZ89">
        <v>25.7168116882847</v>
      </c>
      <c r="BA89">
        <v>27.461460329864</v>
      </c>
      <c r="BB89">
        <v>28.247021571746</v>
      </c>
      <c r="BC89">
        <v>29.619193066523</v>
      </c>
      <c r="BD89">
        <v>30.5490058881024</v>
      </c>
      <c r="BE89">
        <v>30.3617418407418</v>
      </c>
      <c r="BF89">
        <v>21.952756342854698</v>
      </c>
      <c r="BG89">
        <v>23.642550556526</v>
      </c>
      <c r="BH89">
        <v>25.670273209628899</v>
      </c>
      <c r="BI89">
        <v>26.280775833584102</v>
      </c>
      <c r="BJ89">
        <v>25.488334996668801</v>
      </c>
      <c r="BK89">
        <v>25.127380332543499</v>
      </c>
      <c r="BL89">
        <v>26.3917474285807</v>
      </c>
      <c r="BM89">
        <v>30.817315625287499</v>
      </c>
      <c r="BN89">
        <v>31.734616932187201</v>
      </c>
      <c r="BO89">
        <v>31.488016943733701</v>
      </c>
      <c r="BP89">
        <v>29.942101052473799</v>
      </c>
    </row>
    <row r="90" spans="1:69" x14ac:dyDescent="0.35">
      <c r="A90" t="s">
        <v>361</v>
      </c>
      <c r="B90" t="s">
        <v>362</v>
      </c>
      <c r="C90" t="s">
        <v>816</v>
      </c>
      <c r="D90" t="s">
        <v>817</v>
      </c>
    </row>
    <row r="91" spans="1:69" x14ac:dyDescent="0.35">
      <c r="A91" t="s">
        <v>363</v>
      </c>
      <c r="B91" t="s">
        <v>364</v>
      </c>
      <c r="C91" t="s">
        <v>816</v>
      </c>
      <c r="D91" t="s">
        <v>817</v>
      </c>
      <c r="AJ91">
        <v>6.2921554718551</v>
      </c>
      <c r="AK91">
        <v>5.9508321893043501</v>
      </c>
      <c r="AL91">
        <v>6.9094409778819204</v>
      </c>
      <c r="AM91">
        <v>6.3260753056336503</v>
      </c>
      <c r="AN91">
        <v>6.3503743001595696</v>
      </c>
      <c r="AO91">
        <v>6.2002312805743598</v>
      </c>
      <c r="AP91">
        <v>6.8692443560678997</v>
      </c>
      <c r="AQ91">
        <v>6.8401762130453001</v>
      </c>
      <c r="AS91">
        <v>8.0114478381321703</v>
      </c>
      <c r="AT91">
        <v>8.5716782684984008</v>
      </c>
      <c r="AU91">
        <v>9.7129097993009701</v>
      </c>
      <c r="AV91">
        <v>11.021339930126</v>
      </c>
      <c r="AW91">
        <v>12.6123382606261</v>
      </c>
      <c r="AX91">
        <v>12.818363025745301</v>
      </c>
      <c r="AY91">
        <v>17.896869072834001</v>
      </c>
      <c r="AZ91">
        <v>12.9341619843047</v>
      </c>
      <c r="BA91">
        <v>14.7319989040666</v>
      </c>
      <c r="BB91">
        <v>17.368568227675301</v>
      </c>
      <c r="BC91">
        <v>26.4414189306179</v>
      </c>
      <c r="BD91">
        <v>27.158227246918901</v>
      </c>
      <c r="BE91">
        <v>20.856254539365899</v>
      </c>
      <c r="BF91">
        <v>21.812107607998499</v>
      </c>
      <c r="BG91">
        <v>23.399828474169599</v>
      </c>
      <c r="BH91">
        <v>24.864755901011002</v>
      </c>
      <c r="BI91">
        <v>23.9664159402978</v>
      </c>
      <c r="BJ91">
        <v>23.018610145247202</v>
      </c>
      <c r="BK91">
        <v>22.202510272917699</v>
      </c>
      <c r="BL91">
        <v>23.7123650389657</v>
      </c>
      <c r="BM91">
        <v>26.676367567245101</v>
      </c>
      <c r="BN91">
        <v>24.516943959919601</v>
      </c>
    </row>
    <row r="92" spans="1:69" x14ac:dyDescent="0.35">
      <c r="A92" t="s">
        <v>365</v>
      </c>
      <c r="B92" t="s">
        <v>366</v>
      </c>
      <c r="C92" t="s">
        <v>816</v>
      </c>
      <c r="D92" t="s">
        <v>817</v>
      </c>
      <c r="K92">
        <v>17.935402153261599</v>
      </c>
      <c r="L92">
        <v>17.2928821470245</v>
      </c>
      <c r="M92">
        <v>18.6938775510204</v>
      </c>
      <c r="N92">
        <v>17.800212539851199</v>
      </c>
      <c r="O92">
        <v>17.778797613584199</v>
      </c>
      <c r="P92">
        <v>16.995633187772899</v>
      </c>
      <c r="Q92">
        <v>22.8378378378378</v>
      </c>
      <c r="R92">
        <v>30.046875</v>
      </c>
      <c r="S92">
        <v>25.777913361806</v>
      </c>
      <c r="T92">
        <v>23.006002400960401</v>
      </c>
      <c r="U92">
        <v>28.001590708213602</v>
      </c>
      <c r="V92">
        <v>19.406278412670598</v>
      </c>
      <c r="W92">
        <v>25.022321428571399</v>
      </c>
      <c r="X92">
        <v>21.014290433397001</v>
      </c>
      <c r="Y92">
        <v>21.860694591635198</v>
      </c>
      <c r="Z92">
        <v>25.1869035451382</v>
      </c>
      <c r="AA92">
        <v>25.6787679528491</v>
      </c>
      <c r="AB92">
        <v>28.579540380053199</v>
      </c>
      <c r="AC92">
        <v>26.7117684078036</v>
      </c>
      <c r="AD92">
        <v>29.2337448091473</v>
      </c>
      <c r="AE92">
        <v>21.440572495332901</v>
      </c>
      <c r="AF92">
        <v>22.009866735007702</v>
      </c>
      <c r="AG92">
        <v>22.034713099863001</v>
      </c>
      <c r="AH92">
        <v>22.1001080407441</v>
      </c>
      <c r="AI92">
        <v>20.657648026964299</v>
      </c>
      <c r="AJ92">
        <v>10.7610676072524</v>
      </c>
      <c r="AK92">
        <v>11.6201286275464</v>
      </c>
      <c r="AL92">
        <v>12.097922976038801</v>
      </c>
      <c r="AM92">
        <v>11.1987945979985</v>
      </c>
      <c r="AN92">
        <v>12.1960209235368</v>
      </c>
      <c r="AO92">
        <v>11.6456005227025</v>
      </c>
      <c r="AP92">
        <v>14.518016243679901</v>
      </c>
      <c r="AQ92">
        <v>14.6656020115126</v>
      </c>
      <c r="AR92">
        <v>15.8371705771847</v>
      </c>
      <c r="AS92">
        <v>19.800513583780599</v>
      </c>
      <c r="AT92">
        <v>21.953036964907799</v>
      </c>
      <c r="AU92">
        <v>27.806460687540799</v>
      </c>
      <c r="AV92">
        <v>32.8986293120564</v>
      </c>
      <c r="AW92">
        <v>19.3787214454149</v>
      </c>
      <c r="AX92">
        <v>20.5956797970838</v>
      </c>
      <c r="AY92">
        <v>25.891816285553599</v>
      </c>
      <c r="AZ92">
        <v>25.6959111443614</v>
      </c>
      <c r="BA92">
        <v>27.883328709905701</v>
      </c>
      <c r="BB92">
        <v>28.720304860584498</v>
      </c>
      <c r="BC92">
        <v>30.248786241788601</v>
      </c>
      <c r="BD92">
        <v>35.012172299810203</v>
      </c>
      <c r="BE92">
        <v>34.364714081072599</v>
      </c>
      <c r="BF92">
        <v>36.141743077372602</v>
      </c>
      <c r="BG92">
        <v>37.979048281226902</v>
      </c>
      <c r="BJ92">
        <v>38.283972142845101</v>
      </c>
      <c r="BK92">
        <v>39.472095512956699</v>
      </c>
      <c r="BL92">
        <v>44.420003593242299</v>
      </c>
      <c r="BM92">
        <v>52.939366111914602</v>
      </c>
      <c r="BN92">
        <v>57.020793760835303</v>
      </c>
      <c r="BO92">
        <v>53.515354921428099</v>
      </c>
      <c r="BP92">
        <v>48.267064770450098</v>
      </c>
    </row>
    <row r="93" spans="1:69" x14ac:dyDescent="0.35">
      <c r="A93" t="s">
        <v>367</v>
      </c>
      <c r="B93" t="s">
        <v>368</v>
      </c>
      <c r="C93" t="s">
        <v>816</v>
      </c>
      <c r="D93" t="s">
        <v>817</v>
      </c>
      <c r="AE93">
        <v>6.9240515897707704</v>
      </c>
      <c r="AF93">
        <v>9.0355904994230105</v>
      </c>
      <c r="AG93">
        <v>8.3376283454313391</v>
      </c>
      <c r="AH93">
        <v>5.4269837636537801</v>
      </c>
      <c r="AI93">
        <v>26.4926746884043</v>
      </c>
      <c r="AJ93">
        <v>4.9037607783508301</v>
      </c>
      <c r="AK93">
        <v>6.2001047895419203</v>
      </c>
      <c r="AL93">
        <v>5.7224045435390796</v>
      </c>
      <c r="AM93">
        <v>6.6809667291231802</v>
      </c>
      <c r="AN93">
        <v>6.3226397869862296</v>
      </c>
      <c r="AO93">
        <v>6.0344348565401704</v>
      </c>
      <c r="AP93">
        <v>9.2662709227379008</v>
      </c>
      <c r="AQ93">
        <v>9.6214987997561394</v>
      </c>
      <c r="AR93">
        <v>11.430526109537199</v>
      </c>
      <c r="AS93">
        <v>23.580471614260698</v>
      </c>
      <c r="AT93">
        <v>18.783319699719499</v>
      </c>
      <c r="AU93">
        <v>22.0397577912881</v>
      </c>
      <c r="AV93">
        <v>9.4326934624257301</v>
      </c>
      <c r="AW93">
        <v>14.001704977092301</v>
      </c>
      <c r="AX93">
        <v>15.1067439123063</v>
      </c>
      <c r="AY93">
        <v>16.029745724834601</v>
      </c>
      <c r="AZ93">
        <v>18.669510627341101</v>
      </c>
      <c r="BA93">
        <v>20.5487991421485</v>
      </c>
      <c r="BB93">
        <v>22.3638014224458</v>
      </c>
      <c r="BC93">
        <v>24.061159544145401</v>
      </c>
      <c r="BD93">
        <v>29.870239227326799</v>
      </c>
      <c r="BE93">
        <v>28.760681477435099</v>
      </c>
      <c r="BF93">
        <v>29.5202357738202</v>
      </c>
      <c r="BG93">
        <v>42.943162529851698</v>
      </c>
      <c r="BH93">
        <v>44.938745163583597</v>
      </c>
      <c r="BI93">
        <v>45.370559303432699</v>
      </c>
      <c r="BJ93">
        <v>40.324192689445901</v>
      </c>
      <c r="BK93">
        <v>42.2862285544659</v>
      </c>
      <c r="BL93">
        <v>39.312937921776303</v>
      </c>
      <c r="BM93">
        <v>41.197387475939898</v>
      </c>
      <c r="BN93">
        <v>46.329024655117799</v>
      </c>
      <c r="BO93">
        <v>43.549446195154403</v>
      </c>
      <c r="BP93">
        <v>39.203102087116697</v>
      </c>
      <c r="BQ93">
        <v>40.835493551012597</v>
      </c>
    </row>
    <row r="94" spans="1:69" x14ac:dyDescent="0.35">
      <c r="A94" t="s">
        <v>369</v>
      </c>
      <c r="B94" t="s">
        <v>370</v>
      </c>
      <c r="C94" t="s">
        <v>816</v>
      </c>
      <c r="D94" t="s">
        <v>817</v>
      </c>
      <c r="AD94">
        <v>32.148980007318997</v>
      </c>
      <c r="AE94">
        <v>39.814314803597497</v>
      </c>
      <c r="AF94">
        <v>33.628190492841398</v>
      </c>
      <c r="AG94">
        <v>18.708212613125699</v>
      </c>
      <c r="AH94">
        <v>27.996015353379899</v>
      </c>
      <c r="AI94">
        <v>12.3991980414915</v>
      </c>
      <c r="AJ94">
        <v>10.6656500600727</v>
      </c>
      <c r="AK94">
        <v>12.191535125205201</v>
      </c>
      <c r="AL94">
        <v>8.4104123396739201</v>
      </c>
      <c r="AM94">
        <v>13.8667233537698</v>
      </c>
      <c r="AN94">
        <v>16.326327285426199</v>
      </c>
      <c r="AO94">
        <v>13.8802666069405</v>
      </c>
      <c r="AP94">
        <v>6.9881730520095404</v>
      </c>
      <c r="AQ94">
        <v>9.5336810467264197</v>
      </c>
      <c r="AR94">
        <v>9.1945613616752802</v>
      </c>
      <c r="AS94">
        <v>6.4328344973938796</v>
      </c>
      <c r="AT94">
        <v>5.7354732781773503</v>
      </c>
      <c r="AU94">
        <v>7.5319327421168403</v>
      </c>
      <c r="AV94">
        <v>10.534956307168001</v>
      </c>
      <c r="AW94">
        <v>8.6797798044436707</v>
      </c>
      <c r="AX94">
        <v>6.3895809343690297</v>
      </c>
      <c r="AY94">
        <v>5.9202902232892303</v>
      </c>
      <c r="AZ94">
        <v>6.9960396854903699</v>
      </c>
      <c r="BA94">
        <v>6.4761202007167</v>
      </c>
      <c r="BB94">
        <v>10.005751193044899</v>
      </c>
      <c r="BC94">
        <v>11.248352853396201</v>
      </c>
      <c r="BD94">
        <v>9.0217027859733303</v>
      </c>
      <c r="BE94">
        <v>12.676598622756201</v>
      </c>
      <c r="BF94">
        <v>14.196734640336899</v>
      </c>
      <c r="BG94">
        <v>12.050040328088601</v>
      </c>
      <c r="BH94">
        <v>15.444966403349699</v>
      </c>
      <c r="BI94">
        <v>14.276350182934801</v>
      </c>
      <c r="BJ94">
        <v>12.731943330713101</v>
      </c>
      <c r="BK94">
        <v>12.3029314380312</v>
      </c>
      <c r="BL94">
        <v>12.465511459184199</v>
      </c>
      <c r="BM94">
        <v>13.8373256564558</v>
      </c>
      <c r="BN94">
        <v>11.5587667261986</v>
      </c>
      <c r="BO94">
        <v>11.187143735468601</v>
      </c>
      <c r="BP94">
        <v>13.8767315894583</v>
      </c>
    </row>
    <row r="95" spans="1:69" x14ac:dyDescent="0.35">
      <c r="A95" t="s">
        <v>371</v>
      </c>
      <c r="B95" t="s">
        <v>372</v>
      </c>
      <c r="C95" t="s">
        <v>816</v>
      </c>
      <c r="D95" t="s">
        <v>817</v>
      </c>
    </row>
    <row r="96" spans="1:69" x14ac:dyDescent="0.35">
      <c r="A96" t="s">
        <v>373</v>
      </c>
      <c r="B96" t="s">
        <v>374</v>
      </c>
      <c r="C96" t="s">
        <v>816</v>
      </c>
      <c r="D96" t="s">
        <v>817</v>
      </c>
      <c r="V96">
        <v>46.502932779538497</v>
      </c>
      <c r="W96">
        <v>45.028221799378301</v>
      </c>
      <c r="X96">
        <v>44.700463390215397</v>
      </c>
      <c r="Y96">
        <v>43.733246612476002</v>
      </c>
      <c r="Z96">
        <v>45.204931204468899</v>
      </c>
      <c r="AA96">
        <v>40.280079645302898</v>
      </c>
      <c r="AB96">
        <v>36.630553241060703</v>
      </c>
      <c r="AC96">
        <v>37.7709123487139</v>
      </c>
      <c r="AD96">
        <v>39.131371225967797</v>
      </c>
      <c r="AE96">
        <v>44.807643462208198</v>
      </c>
      <c r="AF96">
        <v>43.675058611258599</v>
      </c>
      <c r="AG96">
        <v>48.616243031974001</v>
      </c>
      <c r="AH96">
        <v>45.855229442304797</v>
      </c>
      <c r="AI96">
        <v>48.278478631612202</v>
      </c>
      <c r="AJ96">
        <v>47.0418989656132</v>
      </c>
      <c r="AK96">
        <v>48.6389839810507</v>
      </c>
      <c r="AL96">
        <v>60.010192555131098</v>
      </c>
      <c r="AM96">
        <v>64.307561877002101</v>
      </c>
      <c r="AN96">
        <v>67.514158766348999</v>
      </c>
      <c r="AO96">
        <v>69.222088405830903</v>
      </c>
      <c r="AP96">
        <v>71.272262560172507</v>
      </c>
      <c r="AQ96">
        <v>70.383260889228893</v>
      </c>
      <c r="AR96">
        <v>74.112262916665301</v>
      </c>
      <c r="AS96">
        <v>78.174545647743201</v>
      </c>
      <c r="AT96">
        <v>86.730217201218395</v>
      </c>
      <c r="AU96">
        <v>92.340426415699298</v>
      </c>
      <c r="AV96">
        <v>89.568104822454302</v>
      </c>
      <c r="AW96">
        <v>106.225125279716</v>
      </c>
      <c r="AX96">
        <v>85.780741586794505</v>
      </c>
      <c r="AY96">
        <v>87.349443713458001</v>
      </c>
      <c r="AZ96">
        <v>90.236628971907805</v>
      </c>
      <c r="BA96">
        <v>87.106698324536595</v>
      </c>
      <c r="BB96">
        <v>96.397831298224602</v>
      </c>
      <c r="BC96">
        <v>99.472541575557997</v>
      </c>
      <c r="BD96">
        <v>98.852961610178994</v>
      </c>
      <c r="BE96">
        <v>91.425065142676203</v>
      </c>
      <c r="BF96">
        <v>90.057105582127605</v>
      </c>
      <c r="BG96">
        <v>88.385084415828302</v>
      </c>
      <c r="BH96">
        <v>86.721707925941303</v>
      </c>
      <c r="BI96">
        <v>85.092257616617204</v>
      </c>
      <c r="BJ96">
        <v>82.731834109266799</v>
      </c>
      <c r="BK96">
        <v>87.217927602322803</v>
      </c>
      <c r="BL96">
        <v>82.140326149657696</v>
      </c>
      <c r="BM96">
        <v>94.376331376077701</v>
      </c>
      <c r="BN96">
        <v>95.154333325086796</v>
      </c>
      <c r="BO96">
        <v>95.314344497553506</v>
      </c>
      <c r="BP96">
        <v>89.880059105599798</v>
      </c>
      <c r="BQ96">
        <v>92.740214029035698</v>
      </c>
    </row>
    <row r="97" spans="1:69" x14ac:dyDescent="0.35">
      <c r="A97" t="s">
        <v>375</v>
      </c>
      <c r="B97" t="s">
        <v>376</v>
      </c>
      <c r="C97" t="s">
        <v>816</v>
      </c>
      <c r="D97" t="s">
        <v>817</v>
      </c>
    </row>
    <row r="98" spans="1:69" x14ac:dyDescent="0.35">
      <c r="A98" t="s">
        <v>377</v>
      </c>
      <c r="B98" t="s">
        <v>378</v>
      </c>
      <c r="C98" t="s">
        <v>816</v>
      </c>
      <c r="D98" t="s">
        <v>817</v>
      </c>
      <c r="E98">
        <v>12.8880809589959</v>
      </c>
      <c r="F98">
        <v>13.021269900740201</v>
      </c>
      <c r="G98">
        <v>13.160195872682801</v>
      </c>
      <c r="H98">
        <v>13.2800126702566</v>
      </c>
      <c r="I98">
        <v>14.794859117455101</v>
      </c>
      <c r="J98">
        <v>15.615143128672299</v>
      </c>
      <c r="K98">
        <v>16.7038182210398</v>
      </c>
      <c r="L98">
        <v>17.922256621947</v>
      </c>
      <c r="M98">
        <v>17.4293697609438</v>
      </c>
      <c r="N98">
        <v>18.368894623347</v>
      </c>
      <c r="O98">
        <v>18.387605042016801</v>
      </c>
      <c r="P98">
        <v>19.6090286174929</v>
      </c>
      <c r="Q98">
        <v>22.985770713367899</v>
      </c>
      <c r="R98">
        <v>23.0149453909799</v>
      </c>
      <c r="S98">
        <v>21.3316470451256</v>
      </c>
      <c r="T98">
        <v>22.683013796319202</v>
      </c>
      <c r="U98">
        <v>24.784091595808199</v>
      </c>
      <c r="V98">
        <v>23.4394663465207</v>
      </c>
      <c r="W98">
        <v>24.0668130311069</v>
      </c>
      <c r="X98">
        <v>22.716077341405299</v>
      </c>
      <c r="Y98">
        <v>22.0137839998985</v>
      </c>
      <c r="Z98">
        <v>22.6128368534591</v>
      </c>
      <c r="AA98">
        <v>25.717564266980499</v>
      </c>
      <c r="AB98">
        <v>24.437567980659999</v>
      </c>
      <c r="AC98">
        <v>26.051742069147402</v>
      </c>
      <c r="AD98">
        <v>29.3061657913413</v>
      </c>
      <c r="AE98">
        <v>24.976638306751902</v>
      </c>
      <c r="AF98">
        <v>24.1956981355248</v>
      </c>
      <c r="AG98">
        <v>24.972500120881001</v>
      </c>
      <c r="AH98">
        <v>25.201185793310302</v>
      </c>
      <c r="AI98">
        <v>21.2460719499582</v>
      </c>
      <c r="AJ98">
        <v>22.894223535300299</v>
      </c>
      <c r="AK98">
        <v>24.196348501030901</v>
      </c>
      <c r="AL98">
        <v>21.610057228172899</v>
      </c>
      <c r="AM98">
        <v>19.3039472920773</v>
      </c>
      <c r="AN98">
        <v>19.559824851347901</v>
      </c>
      <c r="AO98">
        <v>18.444141009011702</v>
      </c>
      <c r="AP98">
        <v>20.4651968731267</v>
      </c>
      <c r="AQ98">
        <v>21.267264221516399</v>
      </c>
      <c r="AR98">
        <v>21.194132738725699</v>
      </c>
      <c r="AS98">
        <v>23.2545726020237</v>
      </c>
      <c r="AT98">
        <v>32.955369837988897</v>
      </c>
      <c r="AU98">
        <v>32.279701580997603</v>
      </c>
      <c r="AV98">
        <v>43.728299471728199</v>
      </c>
      <c r="AW98">
        <v>44.312063271366299</v>
      </c>
      <c r="AX98">
        <v>46.175454092022001</v>
      </c>
      <c r="AY98">
        <v>47.175212731875398</v>
      </c>
      <c r="AZ98">
        <v>45.6766463041048</v>
      </c>
      <c r="BA98">
        <v>43.860439864030603</v>
      </c>
      <c r="BB98">
        <v>46.9158515674456</v>
      </c>
      <c r="BC98">
        <v>47.303784139487803</v>
      </c>
      <c r="BD98">
        <v>45.557424927007197</v>
      </c>
      <c r="BE98">
        <v>46.8018188069586</v>
      </c>
      <c r="BF98">
        <v>47.836401919413497</v>
      </c>
      <c r="BG98">
        <v>48.033798026669103</v>
      </c>
      <c r="BH98">
        <v>49.2412066273683</v>
      </c>
      <c r="BI98">
        <v>49.657754793694203</v>
      </c>
      <c r="BJ98">
        <v>50.804341734670601</v>
      </c>
      <c r="BK98">
        <v>53.195498179119802</v>
      </c>
      <c r="BL98">
        <v>53.7007319527684</v>
      </c>
      <c r="BM98">
        <v>62.752433783873499</v>
      </c>
      <c r="BN98">
        <v>60.837776276705497</v>
      </c>
      <c r="BO98">
        <v>58.743575906669598</v>
      </c>
      <c r="BP98">
        <v>56.482923031188797</v>
      </c>
      <c r="BQ98">
        <v>56.886745268533303</v>
      </c>
    </row>
    <row r="99" spans="1:69" x14ac:dyDescent="0.35">
      <c r="A99" t="s">
        <v>379</v>
      </c>
      <c r="B99" t="s">
        <v>380</v>
      </c>
      <c r="C99" t="s">
        <v>816</v>
      </c>
      <c r="D99" t="s">
        <v>817</v>
      </c>
    </row>
    <row r="100" spans="1:69" x14ac:dyDescent="0.35">
      <c r="A100" t="s">
        <v>381</v>
      </c>
      <c r="B100" t="s">
        <v>382</v>
      </c>
      <c r="C100" t="s">
        <v>816</v>
      </c>
      <c r="D100" t="s">
        <v>817</v>
      </c>
      <c r="E100">
        <v>21.315969842357799</v>
      </c>
      <c r="F100">
        <v>19.083490269930898</v>
      </c>
      <c r="G100">
        <v>21.484141232794698</v>
      </c>
      <c r="H100">
        <v>27.9123796880186</v>
      </c>
      <c r="I100">
        <v>28.631326744534299</v>
      </c>
      <c r="J100">
        <v>28.027586206896601</v>
      </c>
      <c r="K100">
        <v>28.0864197530864</v>
      </c>
      <c r="L100">
        <v>30.121090994592102</v>
      </c>
      <c r="M100">
        <v>31.350163220892298</v>
      </c>
      <c r="N100">
        <v>31.439229843562</v>
      </c>
      <c r="O100">
        <v>31.295929798357001</v>
      </c>
      <c r="P100">
        <v>34.434497429533799</v>
      </c>
      <c r="Q100">
        <v>38.885366260637397</v>
      </c>
      <c r="R100">
        <v>42.6991315136476</v>
      </c>
      <c r="S100">
        <v>34.094898921127097</v>
      </c>
      <c r="T100">
        <v>38.211536842105303</v>
      </c>
      <c r="U100">
        <v>43.682334301558001</v>
      </c>
      <c r="V100">
        <v>55.2792744731928</v>
      </c>
      <c r="W100">
        <v>54.112881596592302</v>
      </c>
      <c r="X100">
        <v>56.087022094864601</v>
      </c>
      <c r="Y100">
        <v>56.633819628647203</v>
      </c>
      <c r="Z100">
        <v>62.431062143460402</v>
      </c>
      <c r="AA100">
        <v>86.284301521438493</v>
      </c>
      <c r="AB100">
        <v>102.352792915531</v>
      </c>
      <c r="AC100">
        <v>107.331983924715</v>
      </c>
      <c r="AD100">
        <v>113.23907692307699</v>
      </c>
      <c r="AE100">
        <v>124.01797806534501</v>
      </c>
      <c r="AF100">
        <v>111.363968018303</v>
      </c>
      <c r="AG100">
        <v>126.024241808222</v>
      </c>
      <c r="AH100">
        <v>75.583140885758397</v>
      </c>
      <c r="AI100">
        <v>75.735151320848402</v>
      </c>
      <c r="AJ100">
        <v>52.235572037160601</v>
      </c>
      <c r="AK100">
        <v>70.3636153549878</v>
      </c>
      <c r="AL100">
        <v>67.393757188282294</v>
      </c>
      <c r="AM100">
        <v>61.384015230597001</v>
      </c>
      <c r="AN100">
        <v>64.541074278666102</v>
      </c>
      <c r="AO100">
        <v>69.654520550472498</v>
      </c>
      <c r="AP100">
        <v>71.683154787665998</v>
      </c>
      <c r="AQ100">
        <v>76.321441780806893</v>
      </c>
      <c r="AR100">
        <v>73.466533958245705</v>
      </c>
      <c r="AS100">
        <v>76.834551782358304</v>
      </c>
      <c r="AT100">
        <v>87.501793703777594</v>
      </c>
      <c r="AU100">
        <v>91.163200842772198</v>
      </c>
      <c r="AV100">
        <v>95.911305612783195</v>
      </c>
      <c r="AW100">
        <v>96.995959386671501</v>
      </c>
      <c r="AX100">
        <v>97.4352638327682</v>
      </c>
      <c r="AY100">
        <v>39.448281115862002</v>
      </c>
      <c r="AZ100">
        <v>38.444866178612898</v>
      </c>
      <c r="BA100">
        <v>38.707096840257499</v>
      </c>
      <c r="BB100">
        <v>40.793692223648897</v>
      </c>
      <c r="BC100">
        <v>43.632647007641602</v>
      </c>
      <c r="BD100">
        <v>45.8977994753388</v>
      </c>
      <c r="BE100">
        <v>46.997015350199803</v>
      </c>
      <c r="BF100">
        <v>48.167636946062203</v>
      </c>
      <c r="BG100">
        <v>50.132404530850103</v>
      </c>
      <c r="BH100">
        <v>50.112963309266803</v>
      </c>
      <c r="BI100">
        <v>50.442761520074498</v>
      </c>
      <c r="BJ100">
        <v>47.2930903816724</v>
      </c>
      <c r="BK100">
        <v>49.4180280406718</v>
      </c>
      <c r="BL100">
        <v>52.109233208703003</v>
      </c>
      <c r="BM100">
        <v>56.422047163566802</v>
      </c>
      <c r="BN100">
        <v>43.6754080180744</v>
      </c>
      <c r="BO100">
        <v>27.5599870081342</v>
      </c>
      <c r="BP100">
        <v>29.2713449066738</v>
      </c>
      <c r="BQ100">
        <v>24.4310798111634</v>
      </c>
    </row>
    <row r="101" spans="1:69" x14ac:dyDescent="0.35">
      <c r="A101" t="s">
        <v>383</v>
      </c>
      <c r="B101" t="s">
        <v>384</v>
      </c>
      <c r="C101" t="s">
        <v>816</v>
      </c>
      <c r="D101" t="s">
        <v>817</v>
      </c>
      <c r="E101">
        <v>55.112679658700799</v>
      </c>
      <c r="F101">
        <v>56.332208762277801</v>
      </c>
      <c r="G101">
        <v>58.156415392765702</v>
      </c>
      <c r="H101">
        <v>60.167687842557299</v>
      </c>
      <c r="I101">
        <v>60.584581195582899</v>
      </c>
      <c r="J101">
        <v>61.047924309351899</v>
      </c>
      <c r="K101">
        <v>59.460981084863398</v>
      </c>
      <c r="L101">
        <v>61.664263297418103</v>
      </c>
      <c r="M101">
        <v>61.793863706109903</v>
      </c>
      <c r="N101">
        <v>58.830319423904299</v>
      </c>
      <c r="O101">
        <v>64.490561458095101</v>
      </c>
      <c r="P101">
        <v>68.254185027699805</v>
      </c>
      <c r="Q101">
        <v>72.653816444753105</v>
      </c>
      <c r="R101">
        <v>73.023587409646694</v>
      </c>
      <c r="S101">
        <v>69.817086002463299</v>
      </c>
      <c r="T101">
        <v>71.309134877744896</v>
      </c>
      <c r="U101">
        <v>71.669510226769304</v>
      </c>
      <c r="V101">
        <v>73.3936233121198</v>
      </c>
      <c r="W101">
        <v>76.534129382782794</v>
      </c>
      <c r="Z101">
        <v>76.340537856305502</v>
      </c>
      <c r="AA101">
        <v>79.393413921114103</v>
      </c>
      <c r="AB101">
        <v>81.786093966273697</v>
      </c>
      <c r="AC101">
        <v>83.457848360747903</v>
      </c>
      <c r="AD101">
        <v>84.766458869922701</v>
      </c>
      <c r="AE101">
        <v>93.165088856795293</v>
      </c>
      <c r="AF101">
        <v>98.267251878666997</v>
      </c>
      <c r="AG101">
        <v>100.757560057668</v>
      </c>
      <c r="AH101">
        <v>100.609359962206</v>
      </c>
      <c r="AL101">
        <v>100.421461142345</v>
      </c>
      <c r="AM101">
        <v>101.29113521970299</v>
      </c>
      <c r="AN101">
        <v>103.64620639397</v>
      </c>
      <c r="AO101">
        <v>100.507817980334</v>
      </c>
      <c r="AP101">
        <v>100.63799563412699</v>
      </c>
      <c r="AQ101">
        <v>103.097651879522</v>
      </c>
      <c r="AR101">
        <v>108.620752149548</v>
      </c>
      <c r="AS101">
        <v>109.19560127699</v>
      </c>
      <c r="AT101">
        <v>102.662371860604</v>
      </c>
      <c r="AU101">
        <v>102.563149039686</v>
      </c>
      <c r="AV101">
        <v>102.94108507368399</v>
      </c>
      <c r="AW101">
        <v>102.272308990067</v>
      </c>
      <c r="AX101">
        <v>101.828879990856</v>
      </c>
      <c r="AY101">
        <v>102.38955152960099</v>
      </c>
      <c r="AZ101">
        <v>103.18223505817799</v>
      </c>
      <c r="BA101">
        <v>108.11115540761899</v>
      </c>
      <c r="BC101">
        <v>114.519436072985</v>
      </c>
      <c r="BD101">
        <v>115.699613715376</v>
      </c>
      <c r="BE101">
        <v>116.181287983959</v>
      </c>
      <c r="BF101">
        <v>113.721406928501</v>
      </c>
      <c r="BG101">
        <v>113.821679805267</v>
      </c>
      <c r="BH101">
        <v>114.441293636898</v>
      </c>
      <c r="BI101">
        <v>118.383836574954</v>
      </c>
      <c r="BJ101">
        <v>116.743081306471</v>
      </c>
      <c r="BK101">
        <v>117.226418603361</v>
      </c>
      <c r="BL101">
        <v>119.89336489300599</v>
      </c>
      <c r="BM101">
        <v>138.31068808717899</v>
      </c>
    </row>
    <row r="102" spans="1:69" x14ac:dyDescent="0.35">
      <c r="A102" t="s">
        <v>385</v>
      </c>
      <c r="B102" t="s">
        <v>386</v>
      </c>
      <c r="C102" t="s">
        <v>816</v>
      </c>
      <c r="D102" t="s">
        <v>817</v>
      </c>
      <c r="AJ102">
        <v>175.73457452821901</v>
      </c>
      <c r="AK102">
        <v>163.288379407451</v>
      </c>
      <c r="AL102">
        <v>162.02423224408801</v>
      </c>
      <c r="AM102">
        <v>160.58535469121901</v>
      </c>
      <c r="AN102">
        <v>166.665654212562</v>
      </c>
      <c r="AO102">
        <v>169.83277513571301</v>
      </c>
      <c r="AP102">
        <v>166.11052641794799</v>
      </c>
      <c r="AQ102">
        <v>193.768980529516</v>
      </c>
      <c r="AR102">
        <v>213.46813128095999</v>
      </c>
      <c r="AS102">
        <v>224.38505027932399</v>
      </c>
      <c r="AT102">
        <v>226.534329092191</v>
      </c>
      <c r="AU102">
        <v>231.95831106590501</v>
      </c>
      <c r="AV102">
        <v>254.495800069468</v>
      </c>
      <c r="AW102">
        <v>262.82159855848602</v>
      </c>
      <c r="AX102">
        <v>257.68853394706599</v>
      </c>
      <c r="AY102">
        <v>276.87206274516097</v>
      </c>
      <c r="AZ102">
        <v>290.57775304163698</v>
      </c>
      <c r="BA102">
        <v>289.01721945760102</v>
      </c>
      <c r="BB102">
        <v>315.70070068012899</v>
      </c>
      <c r="BC102">
        <v>315.26442568168602</v>
      </c>
      <c r="BD102">
        <v>323.84359795908898</v>
      </c>
      <c r="BE102">
        <v>336.25260382738099</v>
      </c>
      <c r="BF102">
        <v>353.91533705434898</v>
      </c>
      <c r="BG102">
        <v>363.36568396972598</v>
      </c>
      <c r="BH102">
        <v>365.58762317160603</v>
      </c>
      <c r="BI102">
        <v>375.03876016924397</v>
      </c>
      <c r="BJ102">
        <v>396.15178949102</v>
      </c>
      <c r="BK102">
        <v>386.09876572469301</v>
      </c>
      <c r="BL102">
        <v>403.31406867855497</v>
      </c>
      <c r="BM102">
        <v>454.70321930732302</v>
      </c>
      <c r="BN102">
        <v>437.79821389531901</v>
      </c>
      <c r="BO102">
        <v>461.609332570064</v>
      </c>
      <c r="BP102">
        <v>451.420996275964</v>
      </c>
      <c r="BQ102">
        <v>453.599943216746</v>
      </c>
    </row>
    <row r="103" spans="1:69" x14ac:dyDescent="0.35">
      <c r="A103" t="s">
        <v>387</v>
      </c>
      <c r="B103" t="s">
        <v>388</v>
      </c>
      <c r="C103" t="s">
        <v>816</v>
      </c>
      <c r="D103" t="s">
        <v>817</v>
      </c>
      <c r="E103">
        <v>15.1050201102339</v>
      </c>
      <c r="F103">
        <v>14.9073554183043</v>
      </c>
      <c r="G103">
        <v>15.4223081882656</v>
      </c>
      <c r="H103">
        <v>15.919063871282299</v>
      </c>
      <c r="I103">
        <v>15.973741794310699</v>
      </c>
      <c r="J103">
        <v>16.838690651725202</v>
      </c>
      <c r="K103">
        <v>17.419765433221201</v>
      </c>
      <c r="L103">
        <v>16.401939475004198</v>
      </c>
      <c r="M103">
        <v>17.269635126777999</v>
      </c>
      <c r="N103">
        <v>19.895208091676</v>
      </c>
      <c r="O103">
        <v>20.9958506224066</v>
      </c>
      <c r="P103">
        <v>22.9753761969904</v>
      </c>
      <c r="Q103">
        <v>23.8418445729667</v>
      </c>
      <c r="R103">
        <v>25.5780835933197</v>
      </c>
      <c r="S103">
        <v>23.214113098115</v>
      </c>
      <c r="T103">
        <v>24.039145907473301</v>
      </c>
      <c r="U103">
        <v>26.246291774714098</v>
      </c>
      <c r="V103">
        <v>25.6154544958207</v>
      </c>
      <c r="W103">
        <v>16.650296764515801</v>
      </c>
      <c r="X103">
        <v>15.84382968746</v>
      </c>
      <c r="Y103">
        <v>15.5071870304296</v>
      </c>
      <c r="Z103">
        <v>16.574367537679802</v>
      </c>
      <c r="AA103">
        <v>18.7952499091401</v>
      </c>
      <c r="AB103">
        <v>20.9730513635355</v>
      </c>
      <c r="AC103">
        <v>21.144131490661099</v>
      </c>
      <c r="AD103">
        <v>19.367688912059901</v>
      </c>
      <c r="AE103">
        <v>19.668609393909701</v>
      </c>
      <c r="AF103">
        <v>22.074070125779699</v>
      </c>
      <c r="AG103">
        <v>22.6207021414568</v>
      </c>
      <c r="AH103">
        <v>22.381266436544099</v>
      </c>
      <c r="AI103">
        <v>21.001396958152299</v>
      </c>
      <c r="AJ103">
        <v>20.396449838714499</v>
      </c>
      <c r="AK103">
        <v>23.130635763086499</v>
      </c>
      <c r="AL103">
        <v>21.815678471307301</v>
      </c>
      <c r="AM103">
        <v>23.013622667960298</v>
      </c>
      <c r="AN103">
        <v>22.5784886351619</v>
      </c>
      <c r="AO103">
        <v>26.036690293849102</v>
      </c>
      <c r="AP103">
        <v>34.342066134067203</v>
      </c>
      <c r="AQ103">
        <v>36.149989393719501</v>
      </c>
      <c r="AR103">
        <v>40.423475355972002</v>
      </c>
      <c r="AS103">
        <v>40.266029256006803</v>
      </c>
      <c r="AT103">
        <v>45.087887730362198</v>
      </c>
      <c r="AU103">
        <v>46.615434093083003</v>
      </c>
      <c r="AV103">
        <v>47.278813053538798</v>
      </c>
      <c r="AW103">
        <v>49.362778411876398</v>
      </c>
      <c r="AX103">
        <v>50.905591906526602</v>
      </c>
      <c r="AY103">
        <v>55.130968947573798</v>
      </c>
      <c r="AZ103">
        <v>56.787037267430499</v>
      </c>
      <c r="BA103">
        <v>52.999694484430698</v>
      </c>
      <c r="BB103">
        <v>50.7444750641409</v>
      </c>
      <c r="BC103">
        <v>51.349627005470701</v>
      </c>
      <c r="BD103">
        <v>51.559182348648697</v>
      </c>
      <c r="BE103">
        <v>51.150441033327397</v>
      </c>
      <c r="BF103">
        <v>53.150247771616698</v>
      </c>
      <c r="BG103">
        <v>54.674637381468898</v>
      </c>
      <c r="BH103">
        <v>53.105549867552497</v>
      </c>
      <c r="BI103">
        <v>58.099749824259597</v>
      </c>
      <c r="BJ103">
        <v>59.617483110387099</v>
      </c>
      <c r="BK103">
        <v>60.937335793213599</v>
      </c>
      <c r="BL103">
        <v>63.390357213324798</v>
      </c>
      <c r="BM103">
        <v>80.083417895923603</v>
      </c>
      <c r="BN103">
        <v>74.496960146486899</v>
      </c>
      <c r="BO103">
        <v>73.553298397742594</v>
      </c>
      <c r="BP103">
        <v>74.308964297958099</v>
      </c>
      <c r="BQ103">
        <v>74.902446729263701</v>
      </c>
    </row>
    <row r="104" spans="1:69" x14ac:dyDescent="0.35">
      <c r="A104" t="s">
        <v>389</v>
      </c>
      <c r="B104" t="s">
        <v>390</v>
      </c>
      <c r="C104" t="s">
        <v>816</v>
      </c>
      <c r="D104" t="s">
        <v>817</v>
      </c>
      <c r="H104">
        <v>11.873251526422701</v>
      </c>
      <c r="I104">
        <v>13.2472113807175</v>
      </c>
      <c r="J104">
        <v>12.6024545228503</v>
      </c>
      <c r="K104">
        <v>11.7714578384119</v>
      </c>
      <c r="L104">
        <v>11.8633978313635</v>
      </c>
      <c r="M104">
        <v>11.9590797290076</v>
      </c>
      <c r="N104">
        <v>12.273333911316101</v>
      </c>
      <c r="O104">
        <v>14.4499644753765</v>
      </c>
      <c r="P104">
        <v>14.3889450472213</v>
      </c>
      <c r="Q104">
        <v>15.3187362181569</v>
      </c>
      <c r="R104">
        <v>16.212735285483099</v>
      </c>
      <c r="S104">
        <v>16.619711106004399</v>
      </c>
      <c r="T104">
        <v>17.131057339405999</v>
      </c>
      <c r="U104">
        <v>18.459686279358699</v>
      </c>
      <c r="V104">
        <v>18.9956454105955</v>
      </c>
      <c r="W104">
        <v>19.457283485557799</v>
      </c>
      <c r="X104">
        <v>18.869840719062399</v>
      </c>
      <c r="Y104">
        <v>18.959239908001599</v>
      </c>
      <c r="Z104">
        <v>19.872233370412602</v>
      </c>
      <c r="AA104">
        <v>20.316939512343701</v>
      </c>
      <c r="AB104">
        <v>26.5624083599572</v>
      </c>
      <c r="AC104">
        <v>20.815047811181898</v>
      </c>
      <c r="AD104">
        <v>20.224806930481702</v>
      </c>
      <c r="AE104">
        <v>20.735079761851001</v>
      </c>
      <c r="AF104">
        <v>21.256973809203899</v>
      </c>
      <c r="AG104">
        <v>20.3845851297921</v>
      </c>
      <c r="AH104">
        <v>19.922273903481599</v>
      </c>
      <c r="AI104">
        <v>20.498247915926701</v>
      </c>
      <c r="AJ104">
        <v>19.240596418769002</v>
      </c>
      <c r="AK104">
        <v>20.742360928905299</v>
      </c>
      <c r="AL104">
        <v>20.455402421968301</v>
      </c>
      <c r="AM104">
        <v>19.355506168220799</v>
      </c>
      <c r="AN104">
        <v>18.660109135385401</v>
      </c>
      <c r="AO104">
        <v>18.880088771745001</v>
      </c>
      <c r="AP104">
        <v>19.790177688517002</v>
      </c>
      <c r="AQ104">
        <v>19.977332324313799</v>
      </c>
      <c r="AR104">
        <v>21.073306247951301</v>
      </c>
      <c r="AS104">
        <v>19.1796018465153</v>
      </c>
      <c r="AT104">
        <v>106.120831504715</v>
      </c>
      <c r="AU104">
        <v>117.543592456767</v>
      </c>
      <c r="AV104">
        <v>114.214325106271</v>
      </c>
      <c r="AW104">
        <v>104.626819714733</v>
      </c>
      <c r="AX104">
        <v>109.24367075377</v>
      </c>
      <c r="AY104">
        <v>109.01028761696701</v>
      </c>
      <c r="AZ104">
        <v>107.596679360735</v>
      </c>
      <c r="BA104">
        <v>113.49288444011999</v>
      </c>
      <c r="BB104">
        <v>139.40645656720301</v>
      </c>
      <c r="BC104">
        <v>136.38740452845701</v>
      </c>
      <c r="BD104">
        <v>144.502975446411</v>
      </c>
      <c r="BE104">
        <v>169.35038403673599</v>
      </c>
      <c r="BF104">
        <v>167.60466857403401</v>
      </c>
      <c r="BG104">
        <v>187.466783529162</v>
      </c>
      <c r="BH104">
        <v>29.610194552275001</v>
      </c>
      <c r="BI104">
        <v>29.923820435537301</v>
      </c>
      <c r="BJ104">
        <v>30.386131624925699</v>
      </c>
      <c r="BK104">
        <v>30.630608966829602</v>
      </c>
      <c r="BL104">
        <v>33.254798307574099</v>
      </c>
      <c r="BM104">
        <v>37.319217790628301</v>
      </c>
      <c r="BN104">
        <v>38.1972554089282</v>
      </c>
    </row>
    <row r="105" spans="1:69" x14ac:dyDescent="0.35">
      <c r="A105" t="s">
        <v>391</v>
      </c>
      <c r="B105" t="s">
        <v>392</v>
      </c>
      <c r="C105" t="s">
        <v>816</v>
      </c>
      <c r="D105" t="s">
        <v>817</v>
      </c>
    </row>
    <row r="106" spans="1:69" x14ac:dyDescent="0.35">
      <c r="A106" t="s">
        <v>393</v>
      </c>
      <c r="B106" t="s">
        <v>394</v>
      </c>
      <c r="C106" t="s">
        <v>816</v>
      </c>
      <c r="D106" t="s">
        <v>817</v>
      </c>
      <c r="E106">
        <v>10.1322463131508</v>
      </c>
      <c r="F106">
        <v>11.4805988209514</v>
      </c>
      <c r="G106">
        <v>11.3729563443076</v>
      </c>
      <c r="H106">
        <v>11.4960692938294</v>
      </c>
      <c r="I106">
        <v>10.5262769566763</v>
      </c>
      <c r="J106">
        <v>9.6932556323846093</v>
      </c>
      <c r="K106">
        <v>8.7469094611010796</v>
      </c>
      <c r="L106">
        <v>9.6830280973179192</v>
      </c>
      <c r="M106">
        <v>10.913588325966799</v>
      </c>
      <c r="N106">
        <v>11.4555546367673</v>
      </c>
      <c r="O106">
        <v>15.012983091787399</v>
      </c>
      <c r="P106">
        <v>15.985060639470801</v>
      </c>
      <c r="Q106">
        <v>20.514838709677399</v>
      </c>
      <c r="R106">
        <v>20.923907455012898</v>
      </c>
      <c r="S106">
        <v>20.650442164839099</v>
      </c>
      <c r="T106">
        <v>21.566568828881699</v>
      </c>
      <c r="U106">
        <v>23.098680318543799</v>
      </c>
      <c r="V106">
        <v>25.698606124604002</v>
      </c>
      <c r="W106">
        <v>29.387538493122602</v>
      </c>
      <c r="X106">
        <v>29.138811771238199</v>
      </c>
      <c r="Y106">
        <v>28.013195548489701</v>
      </c>
      <c r="Z106">
        <v>29.403582533459499</v>
      </c>
      <c r="AA106">
        <v>30.484805318138701</v>
      </c>
      <c r="AB106">
        <v>28.919007144616899</v>
      </c>
      <c r="AC106">
        <v>29.387677568549702</v>
      </c>
      <c r="AD106">
        <v>29.863342291231199</v>
      </c>
      <c r="AE106">
        <v>28.270301984469398</v>
      </c>
      <c r="AF106">
        <v>36.084505666275902</v>
      </c>
      <c r="AG106">
        <v>25.3483073818288</v>
      </c>
      <c r="AH106">
        <v>33.321833383414202</v>
      </c>
      <c r="AI106">
        <v>30.1890346310607</v>
      </c>
      <c r="AJ106">
        <v>28.925706699120401</v>
      </c>
      <c r="AK106">
        <v>32.962408194820298</v>
      </c>
      <c r="AL106">
        <v>38.041619894655</v>
      </c>
      <c r="AM106">
        <v>36.241121436840899</v>
      </c>
      <c r="AN106">
        <v>36.147636350297603</v>
      </c>
      <c r="AO106">
        <v>31.917680665423301</v>
      </c>
      <c r="AP106">
        <v>33.120027959856301</v>
      </c>
      <c r="AQ106">
        <v>31.018016730955399</v>
      </c>
      <c r="AR106">
        <v>34.895385104109501</v>
      </c>
      <c r="AS106">
        <v>21.746278812622499</v>
      </c>
      <c r="AT106">
        <v>22.235042056558399</v>
      </c>
      <c r="AU106">
        <v>24.57148553064</v>
      </c>
      <c r="AV106">
        <v>27.953171489868001</v>
      </c>
      <c r="AW106">
        <v>25.0326304034486</v>
      </c>
      <c r="AX106">
        <v>25.995751785509199</v>
      </c>
      <c r="AY106">
        <v>23.051710017995202</v>
      </c>
      <c r="AZ106">
        <v>23.5708047230825</v>
      </c>
      <c r="BA106">
        <v>22.995162334037602</v>
      </c>
      <c r="BB106">
        <v>22.1033380328828</v>
      </c>
      <c r="BC106">
        <v>27.511465777629699</v>
      </c>
      <c r="BD106">
        <v>26.809839606000399</v>
      </c>
      <c r="BE106">
        <v>26.4188378578155</v>
      </c>
      <c r="BF106">
        <v>25.2039044903606</v>
      </c>
      <c r="BG106">
        <v>25.819182072262699</v>
      </c>
      <c r="BH106">
        <v>29.954761379476398</v>
      </c>
      <c r="BI106">
        <v>30.289961094683601</v>
      </c>
      <c r="BJ106">
        <v>28.1765962079789</v>
      </c>
      <c r="BK106">
        <v>30.997530042767401</v>
      </c>
      <c r="BL106">
        <v>29.943230421883701</v>
      </c>
      <c r="BM106">
        <v>27.193544035280201</v>
      </c>
      <c r="BN106">
        <v>31.5400291612399</v>
      </c>
      <c r="BO106">
        <v>32.405123923743801</v>
      </c>
      <c r="BP106">
        <v>22.6876704506371</v>
      </c>
    </row>
    <row r="107" spans="1:69" x14ac:dyDescent="0.35">
      <c r="A107" t="s">
        <v>395</v>
      </c>
      <c r="B107" t="s">
        <v>396</v>
      </c>
      <c r="C107" t="s">
        <v>816</v>
      </c>
      <c r="D107" t="s">
        <v>817</v>
      </c>
      <c r="AA107">
        <v>47.255029517869701</v>
      </c>
      <c r="AB107">
        <v>45.7187932290487</v>
      </c>
      <c r="AC107">
        <v>44.020222582864797</v>
      </c>
      <c r="AD107">
        <v>46.217959691925302</v>
      </c>
      <c r="AE107">
        <v>47.725293373473598</v>
      </c>
      <c r="AF107">
        <v>46.457990215345703</v>
      </c>
      <c r="AG107">
        <v>40.4230741276508</v>
      </c>
      <c r="AH107">
        <v>39.382852111804603</v>
      </c>
      <c r="AI107">
        <v>41.954524218174797</v>
      </c>
      <c r="AJ107">
        <v>45.396855884883301</v>
      </c>
      <c r="AK107">
        <v>54.456147229236997</v>
      </c>
      <c r="AL107">
        <v>53.149556065436698</v>
      </c>
      <c r="AM107">
        <v>49.334871883280101</v>
      </c>
      <c r="AN107">
        <v>46.369524116007</v>
      </c>
      <c r="AO107">
        <v>46.427489624323798</v>
      </c>
      <c r="AP107">
        <v>44.882687665398699</v>
      </c>
      <c r="AQ107">
        <v>43.917702347420899</v>
      </c>
      <c r="AR107">
        <v>45.5776365402238</v>
      </c>
      <c r="AS107">
        <v>44.851970693671802</v>
      </c>
      <c r="AT107">
        <v>45.167847781729797</v>
      </c>
      <c r="AU107">
        <v>45.4329813598358</v>
      </c>
      <c r="AV107">
        <v>46.0091927313253</v>
      </c>
      <c r="AW107">
        <v>46.499620080500101</v>
      </c>
      <c r="AX107">
        <v>49.829248770701597</v>
      </c>
      <c r="AY107">
        <v>52.6279427688957</v>
      </c>
      <c r="AZ107">
        <v>55.225390705371098</v>
      </c>
      <c r="BA107">
        <v>56.7221480378225</v>
      </c>
      <c r="BB107">
        <v>60.491720807925098</v>
      </c>
      <c r="BC107">
        <v>60.865909645013097</v>
      </c>
      <c r="BD107">
        <v>62.497964345725997</v>
      </c>
      <c r="BE107">
        <v>58.719729143202599</v>
      </c>
      <c r="BF107">
        <v>60.334041627053402</v>
      </c>
      <c r="BG107">
        <v>57.161281173871203</v>
      </c>
      <c r="BH107">
        <v>56.682739953445399</v>
      </c>
      <c r="BI107">
        <v>58.564052394750597</v>
      </c>
      <c r="BJ107">
        <v>58.271785318709497</v>
      </c>
      <c r="BK107">
        <v>58.8467968854468</v>
      </c>
      <c r="BL107">
        <v>57.819533615171601</v>
      </c>
      <c r="BM107">
        <v>68.769675301262495</v>
      </c>
      <c r="BN107">
        <v>71.587070022054903</v>
      </c>
      <c r="BO107">
        <v>65.213369913338894</v>
      </c>
      <c r="BP107">
        <v>59.150030674666802</v>
      </c>
      <c r="BQ107">
        <v>59.976204137845201</v>
      </c>
    </row>
    <row r="108" spans="1:69" x14ac:dyDescent="0.35">
      <c r="A108" t="s">
        <v>397</v>
      </c>
      <c r="B108" t="s">
        <v>398</v>
      </c>
      <c r="C108" t="s">
        <v>816</v>
      </c>
      <c r="D108" t="s">
        <v>817</v>
      </c>
      <c r="F108">
        <v>20.643793639715501</v>
      </c>
      <c r="G108">
        <v>21.208830148142901</v>
      </c>
      <c r="H108">
        <v>20.852544430748999</v>
      </c>
      <c r="I108">
        <v>20.412841488956701</v>
      </c>
      <c r="J108">
        <v>22.630838145969399</v>
      </c>
      <c r="K108">
        <v>22.3551074110953</v>
      </c>
      <c r="L108">
        <v>23.307630564970999</v>
      </c>
      <c r="M108">
        <v>24.250803623563598</v>
      </c>
      <c r="N108">
        <v>24.475400723044402</v>
      </c>
      <c r="O108">
        <v>25.421835690985599</v>
      </c>
      <c r="P108">
        <v>26.104670887731</v>
      </c>
      <c r="Q108">
        <v>27.765995015019499</v>
      </c>
      <c r="R108">
        <v>27.464659544672902</v>
      </c>
      <c r="S108">
        <v>25.8250682664724</v>
      </c>
      <c r="T108">
        <v>27.476351148867501</v>
      </c>
      <c r="U108">
        <v>28.383643449709801</v>
      </c>
      <c r="V108">
        <v>28.001193435253501</v>
      </c>
      <c r="W108">
        <v>29.530326062612499</v>
      </c>
      <c r="X108">
        <v>31.627315653888498</v>
      </c>
      <c r="Y108">
        <v>32.064725703062301</v>
      </c>
      <c r="Z108">
        <v>33.279324520974399</v>
      </c>
      <c r="AA108">
        <v>34.427929684960603</v>
      </c>
      <c r="AB108">
        <v>37.153658712589902</v>
      </c>
      <c r="AC108">
        <v>37.277340265669103</v>
      </c>
      <c r="AD108">
        <v>38.681531153303702</v>
      </c>
      <c r="AE108">
        <v>44.161445674162202</v>
      </c>
      <c r="AF108">
        <v>43.286560231144101</v>
      </c>
      <c r="AG108">
        <v>50.599058782668699</v>
      </c>
      <c r="AH108">
        <v>58.766529207742501</v>
      </c>
      <c r="AI108">
        <v>43.4460191449447</v>
      </c>
      <c r="AJ108">
        <v>44.436034011324502</v>
      </c>
      <c r="AK108">
        <v>48.788134209337201</v>
      </c>
      <c r="AL108">
        <v>52.164892647085502</v>
      </c>
      <c r="AM108">
        <v>48.637436225543802</v>
      </c>
      <c r="AN108">
        <v>48.709144891975797</v>
      </c>
      <c r="AO108">
        <v>51.908776813341298</v>
      </c>
      <c r="AP108">
        <v>55.528248348159899</v>
      </c>
      <c r="AQ108">
        <v>57.667225646817897</v>
      </c>
      <c r="AR108">
        <v>63.498379868517901</v>
      </c>
      <c r="AS108">
        <v>63.744527500565603</v>
      </c>
      <c r="AT108">
        <v>68.105809777265307</v>
      </c>
      <c r="AU108">
        <v>71.214443397692193</v>
      </c>
      <c r="AV108">
        <v>74.127763836593004</v>
      </c>
      <c r="AW108">
        <v>72.3122773553348</v>
      </c>
      <c r="AX108">
        <v>72.873878118370499</v>
      </c>
      <c r="AY108">
        <v>76.2562720406914</v>
      </c>
      <c r="AZ108">
        <v>77.411444356746202</v>
      </c>
      <c r="BA108">
        <v>78.927385793721001</v>
      </c>
      <c r="BB108">
        <v>94.989068642471096</v>
      </c>
      <c r="BC108">
        <v>94.160869707179401</v>
      </c>
      <c r="BD108">
        <v>95.289564899414998</v>
      </c>
      <c r="BE108">
        <v>99.950052165903898</v>
      </c>
      <c r="BF108">
        <v>105.715799163741</v>
      </c>
      <c r="BG108">
        <v>112.21394763198499</v>
      </c>
      <c r="BH108">
        <v>124.690142169748</v>
      </c>
      <c r="BI108">
        <v>128.6998201685</v>
      </c>
      <c r="BJ108">
        <v>125.765701301752</v>
      </c>
      <c r="BK108">
        <v>125.577895682795</v>
      </c>
      <c r="BL108">
        <v>127.78703917455201</v>
      </c>
      <c r="BM108">
        <v>143.928557220881</v>
      </c>
      <c r="BN108">
        <v>143.64927728244399</v>
      </c>
      <c r="BO108">
        <v>153.378484693535</v>
      </c>
      <c r="BP108">
        <v>158.03395339079501</v>
      </c>
      <c r="BQ108">
        <v>168.67953120306899</v>
      </c>
    </row>
    <row r="109" spans="1:69" x14ac:dyDescent="0.35">
      <c r="A109" t="s">
        <v>399</v>
      </c>
      <c r="B109" t="s">
        <v>400</v>
      </c>
      <c r="C109" t="s">
        <v>816</v>
      </c>
      <c r="D109" t="s">
        <v>817</v>
      </c>
      <c r="F109">
        <v>20.400784651035</v>
      </c>
      <c r="G109">
        <v>20.769412451027701</v>
      </c>
      <c r="H109">
        <v>20.303312552962801</v>
      </c>
      <c r="I109">
        <v>20.262604162468399</v>
      </c>
      <c r="J109">
        <v>22.110619085833701</v>
      </c>
      <c r="K109">
        <v>21.6928878448606</v>
      </c>
      <c r="L109">
        <v>22.6031624247283</v>
      </c>
      <c r="M109">
        <v>23.5080148447855</v>
      </c>
      <c r="N109">
        <v>23.744298570290798</v>
      </c>
      <c r="O109">
        <v>24.6062911867362</v>
      </c>
      <c r="P109">
        <v>25.391656337535</v>
      </c>
      <c r="Q109">
        <v>26.867072152061102</v>
      </c>
      <c r="R109">
        <v>26.494399718728101</v>
      </c>
      <c r="S109">
        <v>24.826492659851699</v>
      </c>
      <c r="T109">
        <v>26.1524643213932</v>
      </c>
      <c r="U109">
        <v>27.4143804840052</v>
      </c>
      <c r="V109">
        <v>27.463435176479699</v>
      </c>
      <c r="W109">
        <v>28.789421115362799</v>
      </c>
      <c r="X109">
        <v>30.634889915027301</v>
      </c>
      <c r="Y109">
        <v>31.206634417934801</v>
      </c>
      <c r="Z109">
        <v>30.8204441858263</v>
      </c>
      <c r="AA109">
        <v>32.097107453772203</v>
      </c>
      <c r="AB109">
        <v>35.443836034423001</v>
      </c>
      <c r="AC109">
        <v>35.581108080226301</v>
      </c>
      <c r="AD109">
        <v>36.841877430857203</v>
      </c>
      <c r="AE109">
        <v>41.939373746065101</v>
      </c>
      <c r="AF109">
        <v>41.206973364529802</v>
      </c>
      <c r="AG109">
        <v>47.636958619561497</v>
      </c>
      <c r="AH109">
        <v>55.007720013619199</v>
      </c>
      <c r="AI109">
        <v>41.361285712757599</v>
      </c>
      <c r="AJ109">
        <v>42.068325554430402</v>
      </c>
      <c r="AK109">
        <v>46.733422970851201</v>
      </c>
      <c r="AL109">
        <v>49.937403661816198</v>
      </c>
      <c r="AM109">
        <v>46.822450705849199</v>
      </c>
      <c r="AN109">
        <v>46.406226638678298</v>
      </c>
      <c r="AO109">
        <v>49.037684239719603</v>
      </c>
      <c r="AP109">
        <v>52.416781841979599</v>
      </c>
      <c r="AQ109">
        <v>54.207581014783202</v>
      </c>
      <c r="AR109">
        <v>60.8346858328281</v>
      </c>
      <c r="AS109">
        <v>60.6425146330484</v>
      </c>
      <c r="AT109">
        <v>67.306621568205301</v>
      </c>
      <c r="AU109">
        <v>70.567161931767203</v>
      </c>
      <c r="AV109">
        <v>73.101570867262694</v>
      </c>
      <c r="AW109">
        <v>71.110922040005093</v>
      </c>
      <c r="AX109">
        <v>71.733990514866804</v>
      </c>
      <c r="AY109">
        <v>74.905749100640406</v>
      </c>
      <c r="AZ109">
        <v>76.181495960594305</v>
      </c>
      <c r="BA109">
        <v>77.753300052393698</v>
      </c>
      <c r="BB109">
        <v>93.3456244690462</v>
      </c>
      <c r="BC109">
        <v>92.410902197611804</v>
      </c>
      <c r="BD109">
        <v>93.633833867324199</v>
      </c>
      <c r="BE109">
        <v>98.566054942707495</v>
      </c>
      <c r="BF109">
        <v>103.712367756568</v>
      </c>
      <c r="BG109">
        <v>110.08503950437699</v>
      </c>
      <c r="BH109">
        <v>118.21033088150401</v>
      </c>
      <c r="BI109">
        <v>122.173000504485</v>
      </c>
      <c r="BJ109">
        <v>119.625403763634</v>
      </c>
      <c r="BK109">
        <v>119.518766813715</v>
      </c>
      <c r="BL109">
        <v>121.781631346813</v>
      </c>
      <c r="BM109">
        <v>137.31846416631601</v>
      </c>
      <c r="BN109">
        <v>137.489690528719</v>
      </c>
      <c r="BO109">
        <v>145.723327235575</v>
      </c>
      <c r="BP109">
        <v>151.906461226971</v>
      </c>
      <c r="BQ109">
        <v>163.42036160284999</v>
      </c>
    </row>
    <row r="110" spans="1:69" x14ac:dyDescent="0.35">
      <c r="A110" t="s">
        <v>401</v>
      </c>
      <c r="B110" t="s">
        <v>402</v>
      </c>
      <c r="C110" t="s">
        <v>816</v>
      </c>
      <c r="D110" t="s">
        <v>817</v>
      </c>
      <c r="H110">
        <v>17.232232690896101</v>
      </c>
      <c r="I110">
        <v>19.277327210496601</v>
      </c>
      <c r="J110">
        <v>18.762400053198899</v>
      </c>
      <c r="K110">
        <v>18.236089685164401</v>
      </c>
      <c r="L110">
        <v>18.745347884820301</v>
      </c>
      <c r="M110">
        <v>19.374540976871799</v>
      </c>
      <c r="N110">
        <v>19.587938346466402</v>
      </c>
      <c r="O110">
        <v>20.184285930202702</v>
      </c>
      <c r="P110">
        <v>21.184126583324399</v>
      </c>
      <c r="Q110">
        <v>21.479796703340099</v>
      </c>
      <c r="R110">
        <v>19.872780425468601</v>
      </c>
      <c r="S110">
        <v>18.7232810850367</v>
      </c>
      <c r="T110">
        <v>18.866502473398601</v>
      </c>
      <c r="U110">
        <v>21.712111345010602</v>
      </c>
      <c r="V110">
        <v>23.662688643554102</v>
      </c>
      <c r="W110">
        <v>23.716799089431401</v>
      </c>
      <c r="X110">
        <v>23.940225867103099</v>
      </c>
      <c r="Y110">
        <v>25.5262453362927</v>
      </c>
      <c r="Z110">
        <v>18.499962720326302</v>
      </c>
      <c r="AA110">
        <v>19.976603102347699</v>
      </c>
      <c r="AB110">
        <v>25.091483624041199</v>
      </c>
      <c r="AC110">
        <v>25.1456757014478</v>
      </c>
      <c r="AD110">
        <v>25.358469742452701</v>
      </c>
      <c r="AE110">
        <v>25.9489683020294</v>
      </c>
      <c r="AF110">
        <v>26.007080705740101</v>
      </c>
      <c r="AG110">
        <v>25.346131424880799</v>
      </c>
      <c r="AH110">
        <v>25.033354461115302</v>
      </c>
      <c r="AI110">
        <v>24.8981753285831</v>
      </c>
      <c r="AJ110">
        <v>24.4379479489331</v>
      </c>
      <c r="AK110">
        <v>27.180778281959999</v>
      </c>
      <c r="AL110">
        <v>28.322844379259699</v>
      </c>
      <c r="AM110">
        <v>27.6591073898479</v>
      </c>
      <c r="AN110">
        <v>23.708092315599501</v>
      </c>
      <c r="AO110">
        <v>21.808460975944499</v>
      </c>
      <c r="AP110">
        <v>22.342325528978101</v>
      </c>
      <c r="AQ110">
        <v>22.2652468812311</v>
      </c>
      <c r="AR110">
        <v>27.391534148420298</v>
      </c>
      <c r="AS110">
        <v>25.382196714910499</v>
      </c>
      <c r="AT110">
        <v>57.608863685251499</v>
      </c>
      <c r="AU110">
        <v>63.207342574426498</v>
      </c>
      <c r="AV110">
        <v>61.470798500635802</v>
      </c>
      <c r="AW110">
        <v>57.214007508396598</v>
      </c>
      <c r="AX110">
        <v>58.216819297077599</v>
      </c>
      <c r="AY110">
        <v>59.036554538333803</v>
      </c>
      <c r="AZ110">
        <v>60.858206945623003</v>
      </c>
      <c r="BA110">
        <v>63.070108303909997</v>
      </c>
      <c r="BB110">
        <v>72.506680401767198</v>
      </c>
      <c r="BC110">
        <v>68.939052304051401</v>
      </c>
      <c r="BD110">
        <v>70.450932331599503</v>
      </c>
      <c r="BE110">
        <v>78.365847054295202</v>
      </c>
      <c r="BF110">
        <v>76.703590831278106</v>
      </c>
      <c r="BG110">
        <v>82.387249908142905</v>
      </c>
      <c r="BH110">
        <v>35.808706149602699</v>
      </c>
      <c r="BI110">
        <v>38.356248345160303</v>
      </c>
      <c r="BJ110">
        <v>38.483498395693303</v>
      </c>
      <c r="BK110">
        <v>39.027637622384297</v>
      </c>
      <c r="BL110">
        <v>39.708005270714501</v>
      </c>
      <c r="BM110">
        <v>43.159895826192098</v>
      </c>
      <c r="BN110">
        <v>42.259846114063301</v>
      </c>
      <c r="BO110">
        <v>41.152508522218199</v>
      </c>
      <c r="BP110">
        <v>43.630872642313498</v>
      </c>
    </row>
    <row r="111" spans="1:69" x14ac:dyDescent="0.35">
      <c r="A111" t="s">
        <v>403</v>
      </c>
      <c r="B111" t="s">
        <v>404</v>
      </c>
      <c r="C111" t="s">
        <v>816</v>
      </c>
      <c r="D111" t="s">
        <v>817</v>
      </c>
      <c r="E111">
        <v>23.031682295801701</v>
      </c>
      <c r="F111">
        <v>21.1773733206727</v>
      </c>
      <c r="G111">
        <v>21.524237787647898</v>
      </c>
      <c r="H111">
        <v>23.163493507826601</v>
      </c>
      <c r="I111">
        <v>25.420474213451399</v>
      </c>
      <c r="J111">
        <v>25.652668444737799</v>
      </c>
      <c r="K111">
        <v>27.3849499274687</v>
      </c>
      <c r="L111">
        <v>27.761593678466799</v>
      </c>
      <c r="M111">
        <v>29.611206274183601</v>
      </c>
      <c r="N111">
        <v>29.590518676606099</v>
      </c>
      <c r="O111">
        <v>25.3003290665505</v>
      </c>
      <c r="P111">
        <v>28.647077935374199</v>
      </c>
      <c r="Q111">
        <v>27.336133274517699</v>
      </c>
      <c r="R111">
        <v>22.645532397289202</v>
      </c>
      <c r="S111">
        <v>20.905860563382902</v>
      </c>
      <c r="T111">
        <v>23.143014228096799</v>
      </c>
      <c r="U111">
        <v>25.384175217023799</v>
      </c>
      <c r="V111">
        <v>28.608909790553799</v>
      </c>
      <c r="W111">
        <v>28.131692639174901</v>
      </c>
      <c r="X111">
        <v>28.1598645062756</v>
      </c>
      <c r="Y111">
        <v>30.228267319104798</v>
      </c>
      <c r="Z111">
        <v>16.776550171615298</v>
      </c>
      <c r="AA111">
        <v>18.115524661782999</v>
      </c>
      <c r="AB111">
        <v>20.790316510435702</v>
      </c>
      <c r="AC111">
        <v>22.700476211197099</v>
      </c>
      <c r="AD111">
        <v>23.182120391803799</v>
      </c>
      <c r="AE111">
        <v>25.8483289918941</v>
      </c>
      <c r="AF111">
        <v>26.9674543221766</v>
      </c>
      <c r="AG111">
        <v>27.6169996595351</v>
      </c>
      <c r="AH111">
        <v>27.200069355684899</v>
      </c>
      <c r="AI111">
        <v>24.864554864693499</v>
      </c>
      <c r="AJ111">
        <v>25.462442518474798</v>
      </c>
      <c r="AK111">
        <v>27.9505278589669</v>
      </c>
      <c r="AL111">
        <v>28.322783029215199</v>
      </c>
      <c r="AM111">
        <v>27.2524491874474</v>
      </c>
      <c r="AN111">
        <v>21.947111454743499</v>
      </c>
      <c r="AO111">
        <v>19.7702015778125</v>
      </c>
      <c r="AP111">
        <v>20.303970377579802</v>
      </c>
      <c r="AQ111">
        <v>19.934945563627</v>
      </c>
      <c r="AR111">
        <v>27.272187009707899</v>
      </c>
      <c r="AS111">
        <v>23.411711840230002</v>
      </c>
      <c r="AT111">
        <v>24.701479900364301</v>
      </c>
      <c r="AU111">
        <v>27.298278918176202</v>
      </c>
      <c r="AV111">
        <v>25.610992585105599</v>
      </c>
      <c r="AW111">
        <v>24.412054823394602</v>
      </c>
      <c r="AX111">
        <v>24.023908496755901</v>
      </c>
      <c r="AY111">
        <v>26.2559300960935</v>
      </c>
      <c r="AZ111">
        <v>30.519466841463998</v>
      </c>
      <c r="BA111">
        <v>31.247317700941402</v>
      </c>
      <c r="BB111">
        <v>32.136176086330202</v>
      </c>
      <c r="BC111">
        <v>30.256963396165599</v>
      </c>
      <c r="BD111">
        <v>30.553768786020399</v>
      </c>
      <c r="BE111">
        <v>32.201255259583498</v>
      </c>
      <c r="BF111">
        <v>31.4638531448043</v>
      </c>
      <c r="BG111">
        <v>30.1340802714031</v>
      </c>
      <c r="BH111">
        <v>31.654395776913098</v>
      </c>
      <c r="BI111">
        <v>35.5790848511569</v>
      </c>
      <c r="BJ111">
        <v>34.513158628608402</v>
      </c>
      <c r="BK111">
        <v>34.867060546975402</v>
      </c>
      <c r="BL111">
        <v>33.664976612681102</v>
      </c>
      <c r="BM111">
        <v>36.331657524591002</v>
      </c>
      <c r="BN111">
        <v>35.8345678830186</v>
      </c>
      <c r="BO111">
        <v>34.154279067997102</v>
      </c>
    </row>
    <row r="112" spans="1:69" x14ac:dyDescent="0.35">
      <c r="A112" t="s">
        <v>405</v>
      </c>
      <c r="B112" t="s">
        <v>406</v>
      </c>
      <c r="C112" t="s">
        <v>816</v>
      </c>
      <c r="D112" t="s">
        <v>817</v>
      </c>
      <c r="N112">
        <v>8.4621044885945604</v>
      </c>
      <c r="O112">
        <v>9.6107784431137695</v>
      </c>
      <c r="P112">
        <v>12.4727668845316</v>
      </c>
      <c r="Q112">
        <v>14.482909728308501</v>
      </c>
      <c r="R112">
        <v>14.6296680190719</v>
      </c>
      <c r="S112">
        <v>13.5879716100112</v>
      </c>
      <c r="T112">
        <v>15.7959264386</v>
      </c>
      <c r="U112">
        <v>16.939618664614901</v>
      </c>
      <c r="V112">
        <v>16.469672342417699</v>
      </c>
      <c r="W112">
        <v>16.7414050822123</v>
      </c>
      <c r="X112">
        <v>16.287072136491702</v>
      </c>
      <c r="Y112">
        <v>17.100913837832799</v>
      </c>
      <c r="Z112">
        <v>18.174190682436599</v>
      </c>
      <c r="AA112">
        <v>18.782846966256699</v>
      </c>
      <c r="AB112">
        <v>20.086000086841398</v>
      </c>
      <c r="AC112">
        <v>20.854680040618099</v>
      </c>
      <c r="AD112">
        <v>24.737037693938401</v>
      </c>
      <c r="AE112">
        <v>27.2996775102661</v>
      </c>
      <c r="AF112">
        <v>27.539940504851501</v>
      </c>
      <c r="AG112">
        <v>30.0723128282788</v>
      </c>
      <c r="AH112">
        <v>35.317047552796403</v>
      </c>
      <c r="AI112">
        <v>43.637383357226</v>
      </c>
      <c r="AJ112">
        <v>44.103060801881</v>
      </c>
      <c r="AK112">
        <v>46.172819079244803</v>
      </c>
      <c r="AL112">
        <v>43.685133960709102</v>
      </c>
      <c r="AM112">
        <v>45.305618731844497</v>
      </c>
      <c r="AN112">
        <v>48.585731443755002</v>
      </c>
      <c r="AO112">
        <v>52.693928287092</v>
      </c>
      <c r="AP112">
        <v>55.999100201084701</v>
      </c>
      <c r="AQ112">
        <v>59.860413799164697</v>
      </c>
      <c r="AR112">
        <v>58.387610213255698</v>
      </c>
      <c r="AS112">
        <v>53.882681212191997</v>
      </c>
      <c r="AT112">
        <v>50.885519260509199</v>
      </c>
      <c r="AU112">
        <v>48.171162379611701</v>
      </c>
      <c r="AV112">
        <v>47.041345309713897</v>
      </c>
      <c r="AW112">
        <v>45.032885392718299</v>
      </c>
      <c r="AX112">
        <v>43.354015149202802</v>
      </c>
      <c r="AY112">
        <v>41.401722744256098</v>
      </c>
      <c r="AZ112">
        <v>41.754147672025098</v>
      </c>
      <c r="BA112">
        <v>38.309921091869299</v>
      </c>
      <c r="BB112">
        <v>38.196683910214198</v>
      </c>
      <c r="BC112">
        <v>36.001718423845801</v>
      </c>
      <c r="BD112">
        <v>36.738001991847902</v>
      </c>
      <c r="BE112">
        <v>38.389288267771597</v>
      </c>
      <c r="BF112">
        <v>39.075474137286101</v>
      </c>
      <c r="BG112">
        <v>39.483850241851798</v>
      </c>
      <c r="BH112">
        <v>39.464420051820802</v>
      </c>
      <c r="BI112">
        <v>40.357090437019302</v>
      </c>
      <c r="BJ112">
        <v>39.8766339278733</v>
      </c>
      <c r="BK112">
        <v>38.817581442137097</v>
      </c>
      <c r="BL112">
        <v>38.760243844743997</v>
      </c>
      <c r="BM112">
        <v>44.717874467480698</v>
      </c>
      <c r="BN112">
        <v>46.360182036356903</v>
      </c>
      <c r="BO112">
        <v>43.535951013599302</v>
      </c>
      <c r="BP112">
        <v>42.247672724849899</v>
      </c>
      <c r="BQ112">
        <v>41.766318023829598</v>
      </c>
    </row>
    <row r="113" spans="1:69" x14ac:dyDescent="0.35">
      <c r="A113" t="s">
        <v>407</v>
      </c>
      <c r="B113" t="s">
        <v>408</v>
      </c>
      <c r="C113" t="s">
        <v>816</v>
      </c>
      <c r="D113" t="s">
        <v>817</v>
      </c>
      <c r="J113">
        <v>14.435121292585301</v>
      </c>
      <c r="K113">
        <v>13.0411384952166</v>
      </c>
      <c r="L113">
        <v>13.563572234386299</v>
      </c>
      <c r="M113">
        <v>13.498195843712599</v>
      </c>
      <c r="N113">
        <v>13.724977767628101</v>
      </c>
      <c r="O113">
        <v>15.9107002824763</v>
      </c>
      <c r="P113">
        <v>15.8646812471753</v>
      </c>
      <c r="Q113">
        <v>17.264395187524801</v>
      </c>
      <c r="R113">
        <v>18.035596475434499</v>
      </c>
      <c r="S113">
        <v>17.313813170072301</v>
      </c>
      <c r="T113">
        <v>16.1944738533345</v>
      </c>
      <c r="U113">
        <v>18.705014650143799</v>
      </c>
      <c r="V113">
        <v>19.708234918757899</v>
      </c>
      <c r="W113">
        <v>20.352901951838099</v>
      </c>
      <c r="X113">
        <v>20.154817494661899</v>
      </c>
      <c r="Y113">
        <v>20.855621107009298</v>
      </c>
      <c r="Z113">
        <v>21.4809819218796</v>
      </c>
      <c r="AA113">
        <v>22.908410557091901</v>
      </c>
      <c r="AB113">
        <v>30.377874962615099</v>
      </c>
      <c r="AC113">
        <v>27.741092887051899</v>
      </c>
      <c r="AD113">
        <v>27.609624998422401</v>
      </c>
      <c r="AE113">
        <v>26.043210683439298</v>
      </c>
      <c r="AF113">
        <v>25.121985524351501</v>
      </c>
      <c r="AG113">
        <v>23.318865359962</v>
      </c>
      <c r="AH113">
        <v>23.2537386305683</v>
      </c>
      <c r="AI113">
        <v>24.923145101351999</v>
      </c>
      <c r="AJ113">
        <v>23.716858104532701</v>
      </c>
      <c r="AK113">
        <v>26.522198584256401</v>
      </c>
      <c r="AL113">
        <v>28.322896080010501</v>
      </c>
      <c r="AM113">
        <v>28.0405996565671</v>
      </c>
      <c r="AN113">
        <v>25.945951455804199</v>
      </c>
      <c r="AO113">
        <v>24.9406865680123</v>
      </c>
      <c r="AP113">
        <v>25.4764131494765</v>
      </c>
      <c r="AQ113">
        <v>25.912957598081601</v>
      </c>
      <c r="AR113">
        <v>27.490837357087099</v>
      </c>
      <c r="AS113">
        <v>27.1391289117966</v>
      </c>
      <c r="AT113">
        <v>87.603112074903294</v>
      </c>
      <c r="AU113">
        <v>97.5645767082341</v>
      </c>
      <c r="AV113">
        <v>96.188244271656103</v>
      </c>
      <c r="AW113">
        <v>90.892684823010299</v>
      </c>
      <c r="AX113">
        <v>93.756355622057796</v>
      </c>
      <c r="AY113">
        <v>94.261802328793706</v>
      </c>
      <c r="AZ113">
        <v>92.532665448270507</v>
      </c>
      <c r="BA113">
        <v>94.851026877467206</v>
      </c>
      <c r="BB113">
        <v>110.966986543046</v>
      </c>
      <c r="BC113">
        <v>105.75995647015699</v>
      </c>
      <c r="BD113">
        <v>108.390478571719</v>
      </c>
      <c r="BE113">
        <v>129.983769887216</v>
      </c>
      <c r="BF113">
        <v>129.903746304001</v>
      </c>
      <c r="BG113">
        <v>148.32736542116299</v>
      </c>
      <c r="BH113">
        <v>40.838686439758099</v>
      </c>
      <c r="BI113">
        <v>41.301730950099198</v>
      </c>
      <c r="BJ113">
        <v>42.482803127764399</v>
      </c>
      <c r="BK113">
        <v>43.168052477114003</v>
      </c>
      <c r="BL113">
        <v>45.6485158350078</v>
      </c>
      <c r="BM113">
        <v>49.754455238342999</v>
      </c>
      <c r="BN113">
        <v>49.157468932652499</v>
      </c>
      <c r="BO113">
        <v>48.876376973339497</v>
      </c>
      <c r="BP113">
        <v>47.874135490148198</v>
      </c>
    </row>
    <row r="114" spans="1:69" x14ac:dyDescent="0.35">
      <c r="A114" t="s">
        <v>409</v>
      </c>
      <c r="B114" t="s">
        <v>410</v>
      </c>
      <c r="C114" t="s">
        <v>816</v>
      </c>
      <c r="D114" t="s">
        <v>817</v>
      </c>
    </row>
    <row r="115" spans="1:69" x14ac:dyDescent="0.35">
      <c r="A115" t="s">
        <v>411</v>
      </c>
      <c r="B115" t="s">
        <v>412</v>
      </c>
      <c r="C115" t="s">
        <v>816</v>
      </c>
      <c r="D115" t="s">
        <v>817</v>
      </c>
      <c r="E115">
        <v>22.071924936456099</v>
      </c>
      <c r="F115">
        <v>21.501872792565798</v>
      </c>
      <c r="G115">
        <v>21.9307027144655</v>
      </c>
      <c r="H115">
        <v>21.116282655607101</v>
      </c>
      <c r="I115">
        <v>19.806398300006901</v>
      </c>
      <c r="J115">
        <v>20.828615902624598</v>
      </c>
      <c r="K115">
        <v>20.460462618409199</v>
      </c>
      <c r="L115">
        <v>19.105769839508099</v>
      </c>
      <c r="M115">
        <v>19.761847185084601</v>
      </c>
      <c r="N115">
        <v>20.3748078323902</v>
      </c>
      <c r="O115">
        <v>21.373068399595802</v>
      </c>
      <c r="P115">
        <v>23.370552159417102</v>
      </c>
      <c r="Q115">
        <v>24.466318473607998</v>
      </c>
      <c r="R115">
        <v>24.020735142592201</v>
      </c>
      <c r="S115">
        <v>22.835456037388699</v>
      </c>
      <c r="T115">
        <v>24.261008897384801</v>
      </c>
      <c r="U115">
        <v>28.0306374165527</v>
      </c>
      <c r="V115">
        <v>29.481121229434901</v>
      </c>
      <c r="W115">
        <v>32.975813241108597</v>
      </c>
      <c r="X115">
        <v>35.394892076509699</v>
      </c>
      <c r="Y115">
        <v>34.4665520003824</v>
      </c>
      <c r="Z115">
        <v>34.456794028608499</v>
      </c>
      <c r="AA115">
        <v>36.105175872079599</v>
      </c>
      <c r="AB115">
        <v>36.2359994537155</v>
      </c>
      <c r="AC115">
        <v>38.156258303123998</v>
      </c>
      <c r="AD115">
        <v>39.5283397579026</v>
      </c>
      <c r="AE115">
        <v>41.661146122206802</v>
      </c>
      <c r="AF115">
        <v>42.6341664425997</v>
      </c>
      <c r="AG115">
        <v>42.503989444687598</v>
      </c>
      <c r="AH115">
        <v>42.816335911021099</v>
      </c>
      <c r="AI115">
        <v>42.183773085096298</v>
      </c>
      <c r="AJ115">
        <v>43.4178555336728</v>
      </c>
      <c r="AK115">
        <v>44.144429310320497</v>
      </c>
      <c r="AL115">
        <v>44.883458875736601</v>
      </c>
      <c r="AM115">
        <v>46.021465485889699</v>
      </c>
      <c r="AN115">
        <v>43.545308881586003</v>
      </c>
      <c r="AO115">
        <v>44.689436549797797</v>
      </c>
      <c r="AP115">
        <v>47.4599823040339</v>
      </c>
      <c r="AQ115">
        <v>48.9013068508578</v>
      </c>
      <c r="AR115">
        <v>51.064925955346901</v>
      </c>
      <c r="AS115">
        <v>54.645129183144803</v>
      </c>
      <c r="AT115">
        <v>57.739067768267098</v>
      </c>
      <c r="AU115">
        <v>62.619524516023603</v>
      </c>
      <c r="AV115">
        <v>63.179253603883801</v>
      </c>
      <c r="AW115">
        <v>64.635708058191298</v>
      </c>
      <c r="AX115">
        <v>65.548121895174702</v>
      </c>
      <c r="AY115">
        <v>68.063021787484402</v>
      </c>
      <c r="AZ115">
        <v>72.280423921905296</v>
      </c>
      <c r="BA115">
        <v>77.372956110534105</v>
      </c>
      <c r="BB115">
        <v>79.0751963448471</v>
      </c>
      <c r="BC115">
        <v>77.679952443570002</v>
      </c>
      <c r="BD115">
        <v>78.837311286561302</v>
      </c>
      <c r="BE115">
        <v>76.913188520574906</v>
      </c>
      <c r="BF115">
        <v>78.1821717320597</v>
      </c>
      <c r="BG115">
        <v>77.8993537588766</v>
      </c>
      <c r="BH115">
        <v>78.011910584163303</v>
      </c>
      <c r="BI115">
        <v>74.549265351961694</v>
      </c>
      <c r="BJ115">
        <v>74.1441893624702</v>
      </c>
      <c r="BK115">
        <v>74.097824604710993</v>
      </c>
      <c r="BL115">
        <v>76.98188096813</v>
      </c>
      <c r="BM115">
        <v>87.676672683031796</v>
      </c>
      <c r="BN115">
        <v>82.102034831241397</v>
      </c>
    </row>
    <row r="116" spans="1:69" x14ac:dyDescent="0.35">
      <c r="A116" t="s">
        <v>413</v>
      </c>
      <c r="B116" t="s">
        <v>414</v>
      </c>
      <c r="C116" t="s">
        <v>816</v>
      </c>
      <c r="D116" t="s">
        <v>817</v>
      </c>
    </row>
    <row r="117" spans="1:69" x14ac:dyDescent="0.35">
      <c r="A117" t="s">
        <v>415</v>
      </c>
      <c r="B117" t="s">
        <v>416</v>
      </c>
      <c r="C117" t="s">
        <v>816</v>
      </c>
      <c r="D117" t="s">
        <v>817</v>
      </c>
    </row>
    <row r="118" spans="1:69" x14ac:dyDescent="0.35">
      <c r="A118" t="s">
        <v>417</v>
      </c>
      <c r="B118" t="s">
        <v>418</v>
      </c>
      <c r="C118" t="s">
        <v>816</v>
      </c>
      <c r="D118" t="s">
        <v>817</v>
      </c>
      <c r="E118">
        <v>16.369867583355301</v>
      </c>
      <c r="F118">
        <v>17.0393518466873</v>
      </c>
      <c r="G118">
        <v>20.197579293852101</v>
      </c>
      <c r="H118">
        <v>22.954727585289199</v>
      </c>
      <c r="I118">
        <v>24.401058318271701</v>
      </c>
      <c r="J118">
        <v>24.3499274132759</v>
      </c>
      <c r="K118">
        <v>25.393814374439099</v>
      </c>
      <c r="L118">
        <v>27.191066968817601</v>
      </c>
      <c r="M118">
        <v>27.5212074623756</v>
      </c>
      <c r="N118">
        <v>28.678699793456499</v>
      </c>
      <c r="O118">
        <v>30.029445993967698</v>
      </c>
      <c r="P118">
        <v>29.765888475712799</v>
      </c>
      <c r="Q118">
        <v>32.228575343002397</v>
      </c>
      <c r="R118">
        <v>29.2488394111916</v>
      </c>
      <c r="S118">
        <v>24.933358840037801</v>
      </c>
      <c r="T118">
        <v>29.746884808606598</v>
      </c>
      <c r="U118">
        <v>31.4721208957057</v>
      </c>
      <c r="V118">
        <v>33.4852956970634</v>
      </c>
      <c r="W118">
        <v>42.768417659518299</v>
      </c>
      <c r="X118">
        <v>50.019248853649302</v>
      </c>
      <c r="Y118">
        <v>59.591234719433203</v>
      </c>
      <c r="Z118">
        <v>58.229502087682299</v>
      </c>
      <c r="AA118">
        <v>55.317361885151698</v>
      </c>
      <c r="AB118">
        <v>51.197925283271502</v>
      </c>
      <c r="AE118">
        <v>61.5262020174779</v>
      </c>
      <c r="AF118">
        <v>60.481822043057399</v>
      </c>
      <c r="AG118">
        <v>64.408715363010202</v>
      </c>
      <c r="AH118">
        <v>63.465727889604103</v>
      </c>
      <c r="AI118">
        <v>53.682169242629499</v>
      </c>
      <c r="AJ118">
        <v>47.610097938825398</v>
      </c>
      <c r="AK118">
        <v>44.322657388510898</v>
      </c>
      <c r="AL118">
        <v>39.088735960601397</v>
      </c>
      <c r="AM118">
        <v>39.575288185559998</v>
      </c>
      <c r="AN118">
        <v>36.449685092232102</v>
      </c>
      <c r="AO118">
        <v>35.237242804322598</v>
      </c>
      <c r="AP118">
        <v>37.221679915931396</v>
      </c>
      <c r="AQ118">
        <v>40.131152371665102</v>
      </c>
      <c r="AR118">
        <v>36.293769922038898</v>
      </c>
      <c r="AS118">
        <v>37.155094852204499</v>
      </c>
      <c r="AT118">
        <v>40.872146262333501</v>
      </c>
      <c r="AU118">
        <v>37.856347702075603</v>
      </c>
      <c r="AV118">
        <v>39.196910752777903</v>
      </c>
      <c r="AW118">
        <v>38.764621500260802</v>
      </c>
      <c r="AX118">
        <v>41.530879281097199</v>
      </c>
      <c r="AY118">
        <v>47.067529220213402</v>
      </c>
      <c r="AZ118">
        <v>47.3968984438511</v>
      </c>
      <c r="BA118">
        <v>44.291262005309498</v>
      </c>
      <c r="BB118">
        <v>53.254704526533203</v>
      </c>
      <c r="BC118">
        <v>54.114689817819801</v>
      </c>
      <c r="BD118">
        <v>47.486179515859597</v>
      </c>
      <c r="BE118">
        <v>55.566311920469197</v>
      </c>
      <c r="BF118">
        <v>51.996003252761</v>
      </c>
      <c r="BG118">
        <v>60.961420320584303</v>
      </c>
      <c r="BH118">
        <v>76.761272066636906</v>
      </c>
      <c r="BI118">
        <v>82.510167877361994</v>
      </c>
    </row>
    <row r="119" spans="1:69" x14ac:dyDescent="0.35">
      <c r="A119" t="s">
        <v>419</v>
      </c>
      <c r="B119" t="s">
        <v>420</v>
      </c>
      <c r="C119" t="s">
        <v>816</v>
      </c>
      <c r="D119" t="s">
        <v>817</v>
      </c>
      <c r="E119">
        <v>24.061104203232698</v>
      </c>
      <c r="F119">
        <v>22.842629414067002</v>
      </c>
      <c r="G119">
        <v>23.226417863269699</v>
      </c>
      <c r="H119">
        <v>25.365714255263001</v>
      </c>
      <c r="I119">
        <v>21.834769866564901</v>
      </c>
      <c r="J119">
        <v>23.654731033774699</v>
      </c>
      <c r="K119">
        <v>23.4972268038224</v>
      </c>
      <c r="L119">
        <v>24.706492270948001</v>
      </c>
      <c r="M119">
        <v>24.011599806669899</v>
      </c>
      <c r="N119">
        <v>26.473654812884</v>
      </c>
      <c r="O119">
        <v>25.512415735131</v>
      </c>
      <c r="P119">
        <v>23.501170960187402</v>
      </c>
      <c r="Q119">
        <v>26.6009492515517</v>
      </c>
      <c r="R119">
        <v>29.424511316872401</v>
      </c>
      <c r="S119">
        <v>19.177864682878099</v>
      </c>
      <c r="T119">
        <v>22.811061067357802</v>
      </c>
      <c r="U119">
        <v>21.067900057219099</v>
      </c>
      <c r="AW119">
        <v>26.966878391243</v>
      </c>
      <c r="AX119">
        <v>20.246565816883599</v>
      </c>
      <c r="AY119">
        <v>20.839720905923201</v>
      </c>
      <c r="AZ119">
        <v>24.504536970164001</v>
      </c>
      <c r="BA119">
        <v>23.518118982103999</v>
      </c>
      <c r="BB119">
        <v>35.816059968475798</v>
      </c>
      <c r="BC119">
        <v>37.881847775046197</v>
      </c>
      <c r="BD119">
        <v>34.095164145179297</v>
      </c>
      <c r="BE119">
        <v>30.3618243387</v>
      </c>
      <c r="BF119">
        <v>32.717893352760797</v>
      </c>
      <c r="BG119">
        <v>34.914560497432298</v>
      </c>
      <c r="BH119">
        <v>43.418353385037797</v>
      </c>
      <c r="BI119">
        <v>45.9397049158774</v>
      </c>
      <c r="BJ119">
        <v>41.8905778293773</v>
      </c>
      <c r="BK119">
        <v>35.471933824320899</v>
      </c>
      <c r="BL119">
        <v>37.457245823005103</v>
      </c>
      <c r="BM119">
        <v>55.599284408491599</v>
      </c>
      <c r="BN119">
        <v>46.007054782947399</v>
      </c>
      <c r="BO119">
        <v>40.387693070072402</v>
      </c>
      <c r="BP119">
        <v>51.154814580662197</v>
      </c>
      <c r="BQ119">
        <v>47.912264849072997</v>
      </c>
    </row>
    <row r="120" spans="1:69" x14ac:dyDescent="0.35">
      <c r="A120" t="s">
        <v>421</v>
      </c>
      <c r="B120" t="s">
        <v>422</v>
      </c>
      <c r="C120" t="s">
        <v>816</v>
      </c>
      <c r="D120" t="s">
        <v>817</v>
      </c>
      <c r="E120">
        <v>36.083130964569001</v>
      </c>
      <c r="F120">
        <v>40.1758181378638</v>
      </c>
      <c r="G120">
        <v>41.7349164675501</v>
      </c>
      <c r="H120">
        <v>39.972978184766703</v>
      </c>
      <c r="I120">
        <v>32.514506852651103</v>
      </c>
      <c r="J120">
        <v>33.761797335154199</v>
      </c>
      <c r="K120">
        <v>31.456473598758102</v>
      </c>
      <c r="L120">
        <v>37.357205041905601</v>
      </c>
      <c r="M120">
        <v>37.767458048423002</v>
      </c>
      <c r="N120">
        <v>37.645803396095502</v>
      </c>
      <c r="O120">
        <v>37.264293419633198</v>
      </c>
      <c r="P120">
        <v>35.370731120119501</v>
      </c>
      <c r="Q120">
        <v>33.296944851884497</v>
      </c>
      <c r="R120">
        <v>31.4090285700007</v>
      </c>
      <c r="S120">
        <v>27.7569228879719</v>
      </c>
      <c r="T120">
        <v>25.068362585999498</v>
      </c>
      <c r="U120">
        <v>23.6829100120442</v>
      </c>
      <c r="V120">
        <v>23.624211133631501</v>
      </c>
      <c r="W120">
        <v>22.6151617695173</v>
      </c>
      <c r="X120">
        <v>24.064595796212199</v>
      </c>
      <c r="Y120">
        <v>24.6735176031458</v>
      </c>
      <c r="Z120">
        <v>19.809100452090501</v>
      </c>
      <c r="AA120">
        <v>21.492906405689599</v>
      </c>
      <c r="AB120">
        <v>22.312848812899698</v>
      </c>
      <c r="AC120">
        <v>22.657077214271201</v>
      </c>
      <c r="AD120">
        <v>25.489227251644301</v>
      </c>
      <c r="AE120">
        <v>25.393259505408</v>
      </c>
      <c r="AF120">
        <v>26.696504830238801</v>
      </c>
      <c r="AG120">
        <v>28.327793059536202</v>
      </c>
      <c r="AH120">
        <v>34.641533394451599</v>
      </c>
      <c r="AI120">
        <v>33.924210832850598</v>
      </c>
      <c r="AJ120">
        <v>36.367491199606199</v>
      </c>
      <c r="AK120">
        <v>37.800928992925201</v>
      </c>
      <c r="AL120">
        <v>39.0334169940542</v>
      </c>
      <c r="AM120">
        <v>37.465507642451897</v>
      </c>
      <c r="AN120">
        <v>37.248573776011703</v>
      </c>
      <c r="AO120">
        <v>36.911289248579003</v>
      </c>
      <c r="AP120">
        <v>37.138067063201902</v>
      </c>
      <c r="AQ120">
        <v>38.051654752232999</v>
      </c>
      <c r="AR120">
        <v>41.4384524172536</v>
      </c>
      <c r="AS120">
        <v>42.018529829236797</v>
      </c>
      <c r="AT120">
        <v>42.7966191502897</v>
      </c>
      <c r="AU120">
        <v>46.123942604758099</v>
      </c>
      <c r="AV120">
        <v>54.986962913672897</v>
      </c>
      <c r="AW120">
        <v>57.802761886080603</v>
      </c>
      <c r="AX120">
        <v>66.696016679653795</v>
      </c>
      <c r="AY120">
        <v>92.479198624448799</v>
      </c>
      <c r="AZ120">
        <v>86.513111499552295</v>
      </c>
      <c r="BA120">
        <v>99.705816271966498</v>
      </c>
      <c r="BB120">
        <v>99.859914746571206</v>
      </c>
      <c r="BC120">
        <v>86.935531741415204</v>
      </c>
      <c r="BD120">
        <v>87.509409792671406</v>
      </c>
      <c r="BE120">
        <v>79.883967603082596</v>
      </c>
      <c r="BF120">
        <v>78.298103982673695</v>
      </c>
      <c r="BG120">
        <v>78.215436972023696</v>
      </c>
      <c r="BH120">
        <v>74.552366641836301</v>
      </c>
      <c r="BI120">
        <v>65.402065975535507</v>
      </c>
      <c r="BJ120">
        <v>65.316834963821094</v>
      </c>
      <c r="BK120">
        <v>64.917800208527495</v>
      </c>
      <c r="BL120">
        <v>65.035610915897706</v>
      </c>
      <c r="BM120">
        <v>72.136457600014396</v>
      </c>
      <c r="BN120">
        <v>71.584012900191993</v>
      </c>
      <c r="BO120">
        <v>65.696072220180696</v>
      </c>
      <c r="BP120">
        <v>63.673778378098199</v>
      </c>
      <c r="BQ120">
        <v>66.834879174388902</v>
      </c>
    </row>
    <row r="121" spans="1:69" x14ac:dyDescent="0.35">
      <c r="A121" t="s">
        <v>423</v>
      </c>
      <c r="B121" t="s">
        <v>424</v>
      </c>
      <c r="C121" t="s">
        <v>816</v>
      </c>
      <c r="D121" t="s">
        <v>817</v>
      </c>
      <c r="E121">
        <v>22.796952891775899</v>
      </c>
      <c r="F121">
        <v>22.919783765065699</v>
      </c>
      <c r="G121">
        <v>25.847162978336002</v>
      </c>
      <c r="H121">
        <v>25.452855156281998</v>
      </c>
      <c r="I121">
        <v>27.582129282415199</v>
      </c>
      <c r="J121">
        <v>29.798448638930299</v>
      </c>
      <c r="K121">
        <v>32.105117013892702</v>
      </c>
      <c r="L121">
        <v>40.105940301416702</v>
      </c>
      <c r="M121">
        <v>42.503080202773198</v>
      </c>
      <c r="N121">
        <v>42.607114442127703</v>
      </c>
      <c r="O121">
        <v>43.429071983109097</v>
      </c>
      <c r="P121">
        <v>45.586386982589097</v>
      </c>
      <c r="Q121">
        <v>30.187586126218001</v>
      </c>
      <c r="R121">
        <v>28.689949129597899</v>
      </c>
      <c r="S121">
        <v>28.162890242004799</v>
      </c>
      <c r="T121">
        <v>27.3848988427842</v>
      </c>
      <c r="U121">
        <v>29.233362464130401</v>
      </c>
      <c r="V121">
        <v>33.350583405098497</v>
      </c>
      <c r="W121">
        <v>21.024935289629401</v>
      </c>
      <c r="X121">
        <v>17.655192022922002</v>
      </c>
      <c r="Y121">
        <v>18.692532106441998</v>
      </c>
      <c r="Z121">
        <v>73.414784111423302</v>
      </c>
      <c r="AA121">
        <v>76.538723969772505</v>
      </c>
      <c r="AB121">
        <v>90.9253156894939</v>
      </c>
      <c r="AC121">
        <v>113.390248573817</v>
      </c>
      <c r="AD121">
        <v>80.290759155707704</v>
      </c>
      <c r="AE121">
        <v>61.969091668684101</v>
      </c>
      <c r="AF121">
        <v>61.236821823612502</v>
      </c>
      <c r="AG121">
        <v>61.046241369066898</v>
      </c>
      <c r="AH121">
        <v>61.906802393444998</v>
      </c>
      <c r="AI121">
        <v>59.423913281963799</v>
      </c>
      <c r="AJ121">
        <v>54.058199327397297</v>
      </c>
      <c r="AK121">
        <v>56.616779091472601</v>
      </c>
      <c r="AL121">
        <v>59.7019529012546</v>
      </c>
      <c r="AM121">
        <v>61.527283531184999</v>
      </c>
      <c r="AN121">
        <v>64.3862122586293</v>
      </c>
      <c r="AO121">
        <v>69.580270395184499</v>
      </c>
      <c r="AP121">
        <v>71.319177587938398</v>
      </c>
      <c r="AQ121">
        <v>76.761024816379205</v>
      </c>
      <c r="AR121">
        <v>80.829870524368502</v>
      </c>
      <c r="AS121">
        <v>78.846644823622597</v>
      </c>
      <c r="AT121">
        <v>83.949872049598099</v>
      </c>
      <c r="AU121">
        <v>89.136856087355696</v>
      </c>
      <c r="AV121">
        <v>88.385222752210794</v>
      </c>
      <c r="AW121">
        <v>90.360519914150004</v>
      </c>
      <c r="AX121">
        <v>94.269678446033296</v>
      </c>
      <c r="AY121">
        <v>94.266096326560501</v>
      </c>
      <c r="AZ121">
        <v>69.999383557299794</v>
      </c>
      <c r="BA121">
        <v>75.280677358449907</v>
      </c>
      <c r="BB121">
        <v>75.331455576131901</v>
      </c>
      <c r="BC121">
        <v>72.750749784646203</v>
      </c>
      <c r="BD121">
        <v>75.817500920944696</v>
      </c>
      <c r="BE121">
        <v>76.066611283182397</v>
      </c>
      <c r="BF121">
        <v>77.853070344384093</v>
      </c>
      <c r="BG121">
        <v>83.245727708995801</v>
      </c>
      <c r="BH121">
        <v>82.899295983390004</v>
      </c>
      <c r="BI121">
        <v>83.637549746397497</v>
      </c>
      <c r="BJ121">
        <v>84.320876314946304</v>
      </c>
      <c r="BK121">
        <v>83.910588296045603</v>
      </c>
      <c r="BL121">
        <v>85.353763926726202</v>
      </c>
      <c r="BM121">
        <v>105.240569026853</v>
      </c>
      <c r="BN121">
        <v>108.624704936116</v>
      </c>
      <c r="BO121">
        <v>103.06747538574299</v>
      </c>
      <c r="BP121">
        <v>101.307349154832</v>
      </c>
    </row>
    <row r="122" spans="1:69" x14ac:dyDescent="0.35">
      <c r="A122" t="s">
        <v>425</v>
      </c>
      <c r="B122" t="s">
        <v>426</v>
      </c>
      <c r="C122" t="s">
        <v>816</v>
      </c>
      <c r="D122" t="s">
        <v>817</v>
      </c>
    </row>
    <row r="123" spans="1:69" x14ac:dyDescent="0.35">
      <c r="A123" t="s">
        <v>427</v>
      </c>
      <c r="B123" t="s">
        <v>428</v>
      </c>
      <c r="C123" t="s">
        <v>816</v>
      </c>
      <c r="D123" t="s">
        <v>817</v>
      </c>
      <c r="E123">
        <v>20.3471879124887</v>
      </c>
      <c r="F123">
        <v>17.727304203309998</v>
      </c>
      <c r="G123">
        <v>22.8179003456221</v>
      </c>
      <c r="H123">
        <v>24.440436575473498</v>
      </c>
      <c r="I123">
        <v>24.7929348710711</v>
      </c>
      <c r="J123">
        <v>24.639688940092199</v>
      </c>
      <c r="K123">
        <v>25.1425836099055</v>
      </c>
      <c r="L123">
        <v>26.4812364686072</v>
      </c>
      <c r="M123">
        <v>31.7206598759965</v>
      </c>
      <c r="N123">
        <v>34.158456734159401</v>
      </c>
      <c r="O123">
        <v>33.344014466428703</v>
      </c>
      <c r="P123">
        <v>37.605037429819099</v>
      </c>
      <c r="Q123">
        <v>37.837328886109397</v>
      </c>
      <c r="R123">
        <v>39.098784813070502</v>
      </c>
      <c r="S123">
        <v>41.4353927380511</v>
      </c>
      <c r="T123">
        <v>37.811222804615603</v>
      </c>
      <c r="U123">
        <v>38.5537026610927</v>
      </c>
      <c r="V123">
        <v>39.364554695344196</v>
      </c>
      <c r="W123">
        <v>36.412906394474597</v>
      </c>
      <c r="X123">
        <v>36.127882795523</v>
      </c>
      <c r="Y123">
        <v>42.664788083216401</v>
      </c>
      <c r="Z123">
        <v>45.3423655995025</v>
      </c>
      <c r="AA123">
        <v>56.0481138535865</v>
      </c>
      <c r="AB123">
        <v>60.156765713024598</v>
      </c>
      <c r="AC123">
        <v>51.120276777694599</v>
      </c>
      <c r="AD123">
        <v>54.404382124688198</v>
      </c>
      <c r="AE123">
        <v>62.113242960785101</v>
      </c>
      <c r="AF123">
        <v>61.0918511568794</v>
      </c>
      <c r="AG123">
        <v>72.648043186499905</v>
      </c>
      <c r="AH123">
        <v>66.420426076627194</v>
      </c>
      <c r="AI123">
        <v>61.951848696300601</v>
      </c>
      <c r="AJ123">
        <v>60.521600567840601</v>
      </c>
      <c r="AK123">
        <v>57.273658805276597</v>
      </c>
      <c r="AL123">
        <v>44.479745361842603</v>
      </c>
      <c r="AM123">
        <v>43.028189664251698</v>
      </c>
      <c r="AN123">
        <v>42.980664768892701</v>
      </c>
      <c r="AO123">
        <v>44.304732600252102</v>
      </c>
      <c r="AP123">
        <v>47.593301591464702</v>
      </c>
      <c r="AQ123">
        <v>47.808317661564502</v>
      </c>
      <c r="AR123">
        <v>48.306568064049401</v>
      </c>
      <c r="AS123">
        <v>40.284590882200199</v>
      </c>
      <c r="AT123">
        <v>46.539467231623703</v>
      </c>
      <c r="AU123">
        <v>47.839753907619702</v>
      </c>
      <c r="AV123">
        <v>45.892141007511299</v>
      </c>
      <c r="AW123">
        <v>46.668281938325997</v>
      </c>
      <c r="AX123">
        <v>44.516881629528903</v>
      </c>
      <c r="AY123">
        <v>45.897239065910497</v>
      </c>
      <c r="AZ123">
        <v>46.588821767957803</v>
      </c>
      <c r="BA123">
        <v>43.498404622214402</v>
      </c>
      <c r="BB123">
        <v>44.7619429709654</v>
      </c>
      <c r="BC123">
        <v>43.675982862312999</v>
      </c>
      <c r="BD123">
        <v>42.542036524483699</v>
      </c>
      <c r="BE123">
        <v>43.6592957600717</v>
      </c>
      <c r="BF123">
        <v>45.197439626952402</v>
      </c>
      <c r="BG123">
        <v>44.811085262821301</v>
      </c>
      <c r="BH123">
        <v>47.208520031307302</v>
      </c>
      <c r="BI123">
        <v>50.468764642136897</v>
      </c>
      <c r="BJ123">
        <v>52.175965461620301</v>
      </c>
      <c r="BK123">
        <v>53.597005139707399</v>
      </c>
      <c r="BL123">
        <v>56.463757031820499</v>
      </c>
      <c r="BM123">
        <v>71.776737221179403</v>
      </c>
      <c r="BN123">
        <v>72.482136661358396</v>
      </c>
      <c r="BO123">
        <v>66.273503452068098</v>
      </c>
      <c r="BP123">
        <v>64.946661360913694</v>
      </c>
      <c r="BQ123">
        <v>67.416403059302397</v>
      </c>
    </row>
    <row r="124" spans="1:69" x14ac:dyDescent="0.35">
      <c r="A124" t="s">
        <v>429</v>
      </c>
      <c r="B124" t="s">
        <v>430</v>
      </c>
      <c r="C124" t="s">
        <v>816</v>
      </c>
      <c r="D124" t="s">
        <v>817</v>
      </c>
      <c r="J124">
        <v>30.022875816993501</v>
      </c>
      <c r="K124">
        <v>32.350638297872301</v>
      </c>
      <c r="L124">
        <v>41.727836879432601</v>
      </c>
      <c r="M124">
        <v>54.308383233532901</v>
      </c>
      <c r="N124">
        <v>47.612580128205103</v>
      </c>
      <c r="O124">
        <v>56.5915061295972</v>
      </c>
      <c r="P124">
        <v>55.798513625103197</v>
      </c>
      <c r="Q124">
        <v>52.051846590909101</v>
      </c>
      <c r="R124">
        <v>56.891647855530501</v>
      </c>
      <c r="S124">
        <v>57.1768213637542</v>
      </c>
      <c r="T124">
        <v>67.019729295709993</v>
      </c>
      <c r="U124">
        <v>68.316643159379396</v>
      </c>
      <c r="V124">
        <v>68.644553881807695</v>
      </c>
      <c r="W124">
        <v>76.394693826229101</v>
      </c>
      <c r="X124">
        <v>78.084478371501305</v>
      </c>
      <c r="Y124">
        <v>84.149025667439304</v>
      </c>
      <c r="Z124">
        <v>81.709305536379901</v>
      </c>
      <c r="AA124">
        <v>85.260893279195201</v>
      </c>
      <c r="AB124">
        <v>90.558099182805293</v>
      </c>
      <c r="AC124">
        <v>92.275017018379799</v>
      </c>
      <c r="AD124">
        <v>95.357759058154898</v>
      </c>
      <c r="AE124">
        <v>92.780718589600497</v>
      </c>
      <c r="AF124">
        <v>105.138802641361</v>
      </c>
      <c r="AG124">
        <v>118.23152877085499</v>
      </c>
      <c r="AH124">
        <v>133.483652855081</v>
      </c>
      <c r="AI124">
        <v>126.955995798776</v>
      </c>
      <c r="AJ124">
        <v>137.23333333333301</v>
      </c>
      <c r="AK124">
        <v>116.192305561711</v>
      </c>
      <c r="AL124">
        <v>112.86327360724999</v>
      </c>
      <c r="AM124">
        <v>103.967732311294</v>
      </c>
      <c r="AN124">
        <v>101.590620824231</v>
      </c>
      <c r="AO124">
        <v>96.630731329912905</v>
      </c>
      <c r="AP124">
        <v>99.445370136063701</v>
      </c>
      <c r="AQ124">
        <v>96.820367927555395</v>
      </c>
      <c r="AR124">
        <v>108.567294879117</v>
      </c>
      <c r="AS124">
        <v>112.550502608899</v>
      </c>
      <c r="AT124">
        <v>114.691625940883</v>
      </c>
      <c r="AU124">
        <v>116.65646158375</v>
      </c>
      <c r="AV124">
        <v>127.85788592693</v>
      </c>
      <c r="AW124">
        <v>126.183366498165</v>
      </c>
      <c r="AX124">
        <v>138.877386394192</v>
      </c>
      <c r="AY124">
        <v>131.01838806976801</v>
      </c>
      <c r="AZ124">
        <v>129.62007369366799</v>
      </c>
      <c r="BA124">
        <v>118.41673298552099</v>
      </c>
      <c r="BB124">
        <v>135.84466026996401</v>
      </c>
      <c r="BC124">
        <v>134.17897045528301</v>
      </c>
      <c r="BD124">
        <v>126.64233006793501</v>
      </c>
      <c r="BE124">
        <v>115.780125452734</v>
      </c>
      <c r="BF124">
        <v>121.352089680381</v>
      </c>
      <c r="BG124">
        <v>108.74845245007</v>
      </c>
      <c r="BH124">
        <v>111.676531687872</v>
      </c>
      <c r="BI124">
        <v>112.713602214944</v>
      </c>
      <c r="BJ124">
        <v>108.01724916038199</v>
      </c>
      <c r="BK124">
        <v>103.789971242589</v>
      </c>
      <c r="BL124">
        <v>106.338991433445</v>
      </c>
      <c r="BM124">
        <v>114.502915625995</v>
      </c>
      <c r="BN124">
        <v>115.687385374212</v>
      </c>
      <c r="BO124">
        <v>115.737535795106</v>
      </c>
      <c r="BP124">
        <v>112.778794714048</v>
      </c>
      <c r="BQ124">
        <v>114.575153107322</v>
      </c>
    </row>
    <row r="125" spans="1:69" x14ac:dyDescent="0.35">
      <c r="A125" t="s">
        <v>431</v>
      </c>
      <c r="B125" t="s">
        <v>432</v>
      </c>
      <c r="C125" t="s">
        <v>816</v>
      </c>
      <c r="D125" t="s">
        <v>817</v>
      </c>
      <c r="E125">
        <v>47.3377958800139</v>
      </c>
      <c r="F125">
        <v>45.3627524999958</v>
      </c>
      <c r="G125">
        <v>64.366725012841897</v>
      </c>
      <c r="H125">
        <v>69.714004449319802</v>
      </c>
      <c r="I125">
        <v>68.331157412926302</v>
      </c>
      <c r="J125">
        <v>72.4679065824253</v>
      </c>
      <c r="K125">
        <v>72.543711816932799</v>
      </c>
      <c r="L125">
        <v>71.497435373057797</v>
      </c>
      <c r="M125">
        <v>69.319851086014097</v>
      </c>
      <c r="N125">
        <v>69.933218352712103</v>
      </c>
      <c r="O125">
        <v>99.319039038114994</v>
      </c>
      <c r="P125">
        <v>112.09652373548199</v>
      </c>
      <c r="Q125">
        <v>122.35688795357299</v>
      </c>
      <c r="R125">
        <v>119.55253969219901</v>
      </c>
      <c r="S125">
        <v>114.273734341888</v>
      </c>
      <c r="T125">
        <v>120.969393404502</v>
      </c>
      <c r="U125">
        <v>124.420808001124</v>
      </c>
      <c r="V125">
        <v>126.977614302719</v>
      </c>
      <c r="W125">
        <v>131.92826358442801</v>
      </c>
      <c r="X125">
        <v>135.29471701318801</v>
      </c>
      <c r="Y125">
        <v>136.84145989528901</v>
      </c>
      <c r="Z125">
        <v>142.62721131587799</v>
      </c>
      <c r="AA125">
        <v>148.32284062048501</v>
      </c>
      <c r="AB125">
        <v>153.85823343905</v>
      </c>
      <c r="AC125">
        <v>156.71067960193199</v>
      </c>
      <c r="AD125">
        <v>160.03540589426501</v>
      </c>
      <c r="AE125">
        <v>166.47545133861499</v>
      </c>
      <c r="AF125">
        <v>174.36299973477901</v>
      </c>
      <c r="AG125">
        <v>177.23830900656</v>
      </c>
      <c r="AH125">
        <v>183.686675411154</v>
      </c>
      <c r="AI125">
        <v>182.52979491869701</v>
      </c>
      <c r="AJ125">
        <v>180.84794866457099</v>
      </c>
      <c r="AK125">
        <v>182.077478393815</v>
      </c>
      <c r="AL125">
        <v>189.99726064216699</v>
      </c>
      <c r="AM125">
        <v>195.46594832302199</v>
      </c>
      <c r="AN125">
        <v>199.25500394449099</v>
      </c>
      <c r="AO125">
        <v>201.44760056770301</v>
      </c>
      <c r="AP125">
        <v>210.02120522039201</v>
      </c>
      <c r="AQ125">
        <v>219.45388738137399</v>
      </c>
      <c r="AR125">
        <v>229.20393682730301</v>
      </c>
      <c r="AS125">
        <v>229.07761547666399</v>
      </c>
      <c r="AT125">
        <v>190.928195956053</v>
      </c>
      <c r="AU125">
        <v>195.32745562403201</v>
      </c>
      <c r="AV125">
        <v>196.574393961776</v>
      </c>
      <c r="AW125">
        <v>195.76721535607501</v>
      </c>
      <c r="AX125">
        <v>195.046079401242</v>
      </c>
      <c r="AY125">
        <v>192.694099933068</v>
      </c>
      <c r="AZ125">
        <v>192.515507201524</v>
      </c>
      <c r="BA125">
        <v>198.38095591748601</v>
      </c>
      <c r="BB125">
        <v>216.010517672502</v>
      </c>
      <c r="BC125">
        <v>215.29952885146801</v>
      </c>
      <c r="BD125">
        <v>225.182425772778</v>
      </c>
      <c r="BE125">
        <v>228.70167063389999</v>
      </c>
      <c r="BF125">
        <v>232.99840810095401</v>
      </c>
      <c r="BG125">
        <v>234.99609684451599</v>
      </c>
      <c r="BH125">
        <v>233.39171272802801</v>
      </c>
      <c r="BI125">
        <v>239.56041594181499</v>
      </c>
      <c r="BJ125">
        <v>244.00840395390799</v>
      </c>
      <c r="BK125">
        <v>248.10217772987801</v>
      </c>
      <c r="BL125">
        <v>252.68118129278</v>
      </c>
      <c r="BM125">
        <v>280.43921385500897</v>
      </c>
      <c r="BN125">
        <v>281.69222499282603</v>
      </c>
      <c r="BO125">
        <v>284.261042700703</v>
      </c>
      <c r="BP125">
        <v>274.989732435115</v>
      </c>
      <c r="BQ125">
        <v>267.44504642515</v>
      </c>
    </row>
    <row r="126" spans="1:69" x14ac:dyDescent="0.35">
      <c r="A126" t="s">
        <v>433</v>
      </c>
      <c r="B126" t="s">
        <v>434</v>
      </c>
      <c r="C126" t="s">
        <v>816</v>
      </c>
      <c r="D126" t="s">
        <v>817</v>
      </c>
      <c r="AL126">
        <v>27.8624618072195</v>
      </c>
      <c r="AM126">
        <v>13.0864422597367</v>
      </c>
      <c r="AN126">
        <v>11.376960924481599</v>
      </c>
      <c r="AO126">
        <v>9.8500462334549699</v>
      </c>
      <c r="AP126">
        <v>10.345947011094999</v>
      </c>
      <c r="AQ126">
        <v>8.5704898880060707</v>
      </c>
      <c r="AR126">
        <v>13.5822561589854</v>
      </c>
      <c r="AS126">
        <v>15.2703887716366</v>
      </c>
      <c r="AT126">
        <v>17.123836100935801</v>
      </c>
      <c r="AU126">
        <v>19.170322734165701</v>
      </c>
      <c r="AV126">
        <v>21.0701361287739</v>
      </c>
      <c r="AW126">
        <v>28.110352310626201</v>
      </c>
      <c r="AX126">
        <v>27.2093138096755</v>
      </c>
      <c r="AY126">
        <v>36.006048059277397</v>
      </c>
      <c r="AZ126">
        <v>36.030378910895699</v>
      </c>
      <c r="BA126">
        <v>39.040880384467101</v>
      </c>
      <c r="BB126">
        <v>44.023172115694102</v>
      </c>
      <c r="BC126">
        <v>38.884379747537999</v>
      </c>
      <c r="BD126">
        <v>34.529679591706397</v>
      </c>
      <c r="BE126">
        <v>33.9279351024337</v>
      </c>
      <c r="BF126">
        <v>32.2178669241273</v>
      </c>
      <c r="BG126">
        <v>32.265221278994197</v>
      </c>
      <c r="BH126">
        <v>41.888804075179401</v>
      </c>
      <c r="BI126">
        <v>42.150536224532701</v>
      </c>
      <c r="BJ126">
        <v>35.779218511283098</v>
      </c>
      <c r="BK126">
        <v>33.667951258814398</v>
      </c>
      <c r="BL126">
        <v>30.664842365346999</v>
      </c>
      <c r="BM126">
        <v>35.269816900444098</v>
      </c>
      <c r="BN126">
        <v>35.853152223875</v>
      </c>
      <c r="BO126">
        <v>33.051398183262002</v>
      </c>
      <c r="BP126">
        <v>32.067010707207203</v>
      </c>
      <c r="BQ126">
        <v>33.759291288697099</v>
      </c>
    </row>
    <row r="127" spans="1:69" x14ac:dyDescent="0.35">
      <c r="A127" t="s">
        <v>435</v>
      </c>
      <c r="B127" t="s">
        <v>436</v>
      </c>
      <c r="C127" t="s">
        <v>816</v>
      </c>
      <c r="D127" t="s">
        <v>817</v>
      </c>
      <c r="K127">
        <v>22.661694799026801</v>
      </c>
      <c r="L127">
        <v>23.6937755565652</v>
      </c>
      <c r="M127">
        <v>23.969626748324099</v>
      </c>
      <c r="N127">
        <v>26.376019967361</v>
      </c>
      <c r="O127">
        <v>30.606555373170799</v>
      </c>
      <c r="P127">
        <v>29.674402493938299</v>
      </c>
      <c r="Q127">
        <v>28.535543449375499</v>
      </c>
      <c r="R127">
        <v>30.4911192075601</v>
      </c>
      <c r="S127">
        <v>25.7102856604129</v>
      </c>
      <c r="T127">
        <v>27.394668672181801</v>
      </c>
      <c r="U127">
        <v>28.181755641166799</v>
      </c>
      <c r="V127">
        <v>32.795687940211799</v>
      </c>
      <c r="W127">
        <v>34.529133105335802</v>
      </c>
      <c r="X127">
        <v>34.354797871427301</v>
      </c>
      <c r="Y127">
        <v>29.931403081751</v>
      </c>
      <c r="Z127">
        <v>29.4702012383901</v>
      </c>
      <c r="AA127">
        <v>30.420468683716798</v>
      </c>
      <c r="AB127">
        <v>28.17588909466</v>
      </c>
      <c r="AC127">
        <v>28.342092229495801</v>
      </c>
      <c r="AD127">
        <v>26.681850104551501</v>
      </c>
      <c r="AE127">
        <v>30.3880803880804</v>
      </c>
      <c r="AF127">
        <v>30.243954136988201</v>
      </c>
      <c r="AG127">
        <v>28.901070636316401</v>
      </c>
      <c r="AH127">
        <v>28.398905894869898</v>
      </c>
      <c r="AI127">
        <v>29.577015868109299</v>
      </c>
      <c r="AJ127">
        <v>30.981928613264699</v>
      </c>
      <c r="AK127">
        <v>36.517796397030601</v>
      </c>
      <c r="AL127">
        <v>37.065232147999097</v>
      </c>
      <c r="AM127">
        <v>38.016009137484602</v>
      </c>
      <c r="AN127">
        <v>42.232268776187198</v>
      </c>
      <c r="AO127">
        <v>35.791691109567203</v>
      </c>
      <c r="AP127">
        <v>38.422653259129703</v>
      </c>
      <c r="AQ127">
        <v>35.807183804763497</v>
      </c>
      <c r="AR127">
        <v>35.770797830913999</v>
      </c>
      <c r="AS127">
        <v>35.164727351843197</v>
      </c>
      <c r="AT127">
        <v>35.240744132139</v>
      </c>
      <c r="AU127">
        <v>38.1589103711513</v>
      </c>
      <c r="AV127">
        <v>39.0231642223237</v>
      </c>
      <c r="AW127">
        <v>39.327027440641302</v>
      </c>
      <c r="AX127">
        <v>38.906714649324599</v>
      </c>
      <c r="AY127">
        <v>34.601568789647999</v>
      </c>
      <c r="AZ127">
        <v>36.064819683447503</v>
      </c>
      <c r="BA127">
        <v>36.105499141291297</v>
      </c>
      <c r="BB127">
        <v>31.873561162518399</v>
      </c>
      <c r="BC127">
        <v>35.510430398989101</v>
      </c>
      <c r="BD127">
        <v>36.5694357157819</v>
      </c>
      <c r="BE127">
        <v>36.526519545731198</v>
      </c>
      <c r="BF127">
        <v>37.7933919281896</v>
      </c>
      <c r="BG127">
        <v>42.301256902528301</v>
      </c>
      <c r="BH127">
        <v>42.819385779409302</v>
      </c>
      <c r="BI127">
        <v>40.327611624230101</v>
      </c>
      <c r="BJ127">
        <v>39.351989294104001</v>
      </c>
      <c r="BK127">
        <v>39.359832340854098</v>
      </c>
      <c r="BL127">
        <v>38.070483758951298</v>
      </c>
      <c r="BM127">
        <v>41.202580906404599</v>
      </c>
      <c r="BN127">
        <v>38.988782459689901</v>
      </c>
      <c r="BO127">
        <v>37.379930418656798</v>
      </c>
      <c r="BP127">
        <v>40.006687532858102</v>
      </c>
    </row>
    <row r="128" spans="1:69" x14ac:dyDescent="0.35">
      <c r="A128" t="s">
        <v>437</v>
      </c>
      <c r="B128" t="s">
        <v>438</v>
      </c>
      <c r="C128" t="s">
        <v>816</v>
      </c>
      <c r="D128" t="s">
        <v>817</v>
      </c>
      <c r="AN128">
        <v>17.201887879294599</v>
      </c>
      <c r="AO128">
        <v>13.625693931015</v>
      </c>
      <c r="AP128">
        <v>13.733889075367401</v>
      </c>
      <c r="AQ128">
        <v>14.490541639605199</v>
      </c>
      <c r="AR128">
        <v>13.583312817987901</v>
      </c>
      <c r="AS128">
        <v>11.3180222070238</v>
      </c>
      <c r="AT128">
        <v>11.144572198122701</v>
      </c>
      <c r="AU128">
        <v>14.6265305147625</v>
      </c>
      <c r="AV128">
        <v>17.528604506422901</v>
      </c>
      <c r="AW128">
        <v>20.578814995543201</v>
      </c>
      <c r="AX128">
        <v>21.148206626018801</v>
      </c>
      <c r="AY128">
        <v>28.159512337862601</v>
      </c>
      <c r="AZ128">
        <v>30.578272054092501</v>
      </c>
      <c r="BA128">
        <v>24.8692419159336</v>
      </c>
      <c r="BB128">
        <v>28.397353223380598</v>
      </c>
      <c r="BC128">
        <v>31.4130510876697</v>
      </c>
      <c r="BD128">
        <v>27.813949527639299</v>
      </c>
      <c r="BE128">
        <v>31.725931290418799</v>
      </c>
      <c r="BF128">
        <v>34.034477319015103</v>
      </c>
      <c r="BG128">
        <v>31.0903545833404</v>
      </c>
      <c r="BH128">
        <v>33.251200093033603</v>
      </c>
      <c r="BI128">
        <v>34.4334649606946</v>
      </c>
      <c r="BJ128">
        <v>36.4560773289653</v>
      </c>
      <c r="BK128">
        <v>35.840581376954397</v>
      </c>
      <c r="BL128">
        <v>35.207220387481797</v>
      </c>
      <c r="BM128">
        <v>44.591721719583603</v>
      </c>
      <c r="BN128">
        <v>43.402494991880403</v>
      </c>
      <c r="BO128">
        <v>43.4704498170032</v>
      </c>
    </row>
    <row r="129" spans="1:69" x14ac:dyDescent="0.35">
      <c r="A129" t="s">
        <v>439</v>
      </c>
      <c r="B129" t="s">
        <v>440</v>
      </c>
      <c r="C129" t="s">
        <v>816</v>
      </c>
      <c r="D129" t="s">
        <v>817</v>
      </c>
      <c r="AL129">
        <v>4.8944595547553904</v>
      </c>
      <c r="AM129">
        <v>6.3623285353886496</v>
      </c>
      <c r="AN129">
        <v>7.6965681491850102</v>
      </c>
      <c r="AO129">
        <v>9.9068231598215704</v>
      </c>
      <c r="AP129">
        <v>10.476456839730799</v>
      </c>
      <c r="AQ129">
        <v>10.495167283593201</v>
      </c>
      <c r="AR129">
        <v>10.784203889992799</v>
      </c>
      <c r="AS129">
        <v>12.8570985855208</v>
      </c>
      <c r="AT129">
        <v>13.561971547837899</v>
      </c>
      <c r="AU129">
        <v>16.403264968092401</v>
      </c>
      <c r="AV129">
        <v>16.6250073622518</v>
      </c>
      <c r="AW129">
        <v>18.133720988630099</v>
      </c>
      <c r="AX129">
        <v>17.160258831906901</v>
      </c>
      <c r="AY129">
        <v>20.3554410879328</v>
      </c>
      <c r="AZ129">
        <v>27.4766104246117</v>
      </c>
      <c r="BA129">
        <v>24.1147968902835</v>
      </c>
      <c r="BB129">
        <v>31.181188624622798</v>
      </c>
      <c r="BC129">
        <v>33.873148420167098</v>
      </c>
      <c r="BD129">
        <v>31.2678877991878</v>
      </c>
      <c r="BE129">
        <v>39.451926683810299</v>
      </c>
      <c r="BF129">
        <v>43.3172830099668</v>
      </c>
      <c r="BG129">
        <v>51.056770560656297</v>
      </c>
      <c r="BH129">
        <v>54.059981869871201</v>
      </c>
      <c r="BI129">
        <v>59.677287398593599</v>
      </c>
      <c r="BJ129">
        <v>66.614304846162099</v>
      </c>
      <c r="BK129">
        <v>74.650590184518293</v>
      </c>
      <c r="BL129">
        <v>79.495700221987406</v>
      </c>
      <c r="BM129">
        <v>95.817114093362605</v>
      </c>
      <c r="BN129">
        <v>105.402323382202</v>
      </c>
      <c r="BO129">
        <v>104.817190133219</v>
      </c>
      <c r="BP129">
        <v>111.207073943439</v>
      </c>
      <c r="BQ129">
        <v>120.490423515616</v>
      </c>
    </row>
    <row r="130" spans="1:69" x14ac:dyDescent="0.35">
      <c r="A130" t="s">
        <v>441</v>
      </c>
      <c r="B130" t="s">
        <v>442</v>
      </c>
      <c r="C130" t="s">
        <v>816</v>
      </c>
      <c r="D130" t="s">
        <v>817</v>
      </c>
    </row>
    <row r="131" spans="1:69" x14ac:dyDescent="0.35">
      <c r="A131" t="s">
        <v>443</v>
      </c>
      <c r="B131" t="s">
        <v>444</v>
      </c>
      <c r="C131" t="s">
        <v>816</v>
      </c>
      <c r="D131" t="s">
        <v>817</v>
      </c>
      <c r="X131">
        <v>53.837728960785498</v>
      </c>
      <c r="Y131">
        <v>52.2841376325471</v>
      </c>
      <c r="Z131">
        <v>53.496336996337</v>
      </c>
      <c r="AA131">
        <v>56.366571945233801</v>
      </c>
      <c r="AB131">
        <v>64.243263983628907</v>
      </c>
      <c r="AC131">
        <v>57.733914284641102</v>
      </c>
      <c r="AD131">
        <v>64.755104805174796</v>
      </c>
      <c r="AE131">
        <v>65.908743091965405</v>
      </c>
      <c r="AF131">
        <v>54.258999267504798</v>
      </c>
      <c r="AG131">
        <v>58.169944452784897</v>
      </c>
      <c r="AH131">
        <v>64.500961908426305</v>
      </c>
      <c r="AI131">
        <v>62.942720763723102</v>
      </c>
      <c r="AJ131">
        <v>66.587008363282195</v>
      </c>
      <c r="AK131">
        <v>71.111094115667598</v>
      </c>
      <c r="AL131">
        <v>72.069958154295506</v>
      </c>
      <c r="AM131">
        <v>68.581431242392696</v>
      </c>
      <c r="AN131">
        <v>75.306950650394</v>
      </c>
      <c r="AO131">
        <v>74.356108689624605</v>
      </c>
      <c r="AP131">
        <v>73.921411649447805</v>
      </c>
      <c r="AQ131">
        <v>80.894994486147695</v>
      </c>
      <c r="AR131">
        <v>81.190818994994103</v>
      </c>
      <c r="AS131">
        <v>97.149266071177394</v>
      </c>
      <c r="AT131">
        <v>93.758997574973705</v>
      </c>
      <c r="AU131">
        <v>94.295828099351894</v>
      </c>
      <c r="AV131">
        <v>105.753718221843</v>
      </c>
      <c r="AW131">
        <v>114.005453117351</v>
      </c>
      <c r="AX131">
        <v>112.810620528613</v>
      </c>
      <c r="AY131">
        <v>109.694291404202</v>
      </c>
      <c r="AZ131">
        <v>114.024685691565</v>
      </c>
      <c r="BA131">
        <v>101.297637931773</v>
      </c>
      <c r="BB131">
        <v>106.70073775196801</v>
      </c>
      <c r="BC131">
        <v>112.89746009741199</v>
      </c>
      <c r="BD131">
        <v>115.310811303013</v>
      </c>
      <c r="BE131">
        <v>130.91974117306799</v>
      </c>
      <c r="BF131">
        <v>137.06298185652699</v>
      </c>
      <c r="BG131">
        <v>139.357759263704</v>
      </c>
      <c r="BH131">
        <v>145.34583091507099</v>
      </c>
      <c r="BI131">
        <v>137.57932026441901</v>
      </c>
      <c r="BJ131">
        <v>127.818658369075</v>
      </c>
      <c r="BK131">
        <v>122.26487160678199</v>
      </c>
      <c r="BL131">
        <v>100.84856663357</v>
      </c>
      <c r="BM131">
        <v>116.130004738979</v>
      </c>
      <c r="BN131">
        <v>130.144275127681</v>
      </c>
      <c r="BO131">
        <v>118.26665553049099</v>
      </c>
      <c r="BP131">
        <v>107.664267601981</v>
      </c>
      <c r="BQ131">
        <v>109.317916100818</v>
      </c>
    </row>
    <row r="132" spans="1:69" x14ac:dyDescent="0.35">
      <c r="A132" t="s">
        <v>445</v>
      </c>
      <c r="B132" t="s">
        <v>446</v>
      </c>
      <c r="C132" t="s">
        <v>816</v>
      </c>
      <c r="D132" t="s">
        <v>817</v>
      </c>
      <c r="E132">
        <v>11.3053221288515</v>
      </c>
      <c r="F132">
        <v>13.663573085846901</v>
      </c>
      <c r="G132">
        <v>14.117791746378799</v>
      </c>
      <c r="H132">
        <v>10.6894889103182</v>
      </c>
      <c r="I132">
        <v>8.60200081113965</v>
      </c>
      <c r="J132">
        <v>11.6796968968006</v>
      </c>
      <c r="K132">
        <v>14.7245098958822</v>
      </c>
      <c r="L132">
        <v>19.3287149817296</v>
      </c>
      <c r="M132">
        <v>25.852796975604001</v>
      </c>
      <c r="N132">
        <v>31.842048176435998</v>
      </c>
      <c r="O132">
        <v>32.102624615604697</v>
      </c>
      <c r="P132">
        <v>31.556719022687599</v>
      </c>
      <c r="Q132">
        <v>34.0179956416805</v>
      </c>
      <c r="R132">
        <v>35.8305682702224</v>
      </c>
      <c r="S132">
        <v>31.0752688172043</v>
      </c>
      <c r="T132">
        <v>29.876038544709601</v>
      </c>
      <c r="U132">
        <v>29.052982145818401</v>
      </c>
      <c r="V132">
        <v>31.5686179674443</v>
      </c>
      <c r="W132">
        <v>31.519728080462698</v>
      </c>
      <c r="X132">
        <v>30.484996435438202</v>
      </c>
      <c r="Y132">
        <v>31.552972805606501</v>
      </c>
      <c r="Z132">
        <v>31.550741094186002</v>
      </c>
      <c r="AA132">
        <v>34.744949080587801</v>
      </c>
      <c r="AB132">
        <v>33.692855915311497</v>
      </c>
      <c r="AC132">
        <v>31.435515126992399</v>
      </c>
      <c r="AD132">
        <v>32.412830180971902</v>
      </c>
      <c r="AE132">
        <v>32.852169910803198</v>
      </c>
      <c r="AF132">
        <v>33.0980099886769</v>
      </c>
      <c r="AG132">
        <v>33.521134671327097</v>
      </c>
      <c r="AH132">
        <v>35.365762012233901</v>
      </c>
      <c r="AI132">
        <v>34.258477174976399</v>
      </c>
      <c r="AJ132">
        <v>34.537042268448999</v>
      </c>
      <c r="AK132">
        <v>34.6827205225322</v>
      </c>
      <c r="AL132">
        <v>35.6046186750293</v>
      </c>
      <c r="AM132">
        <v>35.753304622310097</v>
      </c>
      <c r="AN132">
        <v>35.228706090407798</v>
      </c>
      <c r="AO132">
        <v>36.327039432951999</v>
      </c>
      <c r="AP132">
        <v>37.551812558556101</v>
      </c>
      <c r="AQ132">
        <v>48.125639757467802</v>
      </c>
      <c r="AR132">
        <v>55.679386189604202</v>
      </c>
      <c r="AS132">
        <v>63.386601443999901</v>
      </c>
      <c r="AT132">
        <v>108.197488251061</v>
      </c>
      <c r="AU132">
        <v>111.129050554622</v>
      </c>
      <c r="AV132">
        <v>107.249458360452</v>
      </c>
      <c r="AW132">
        <v>105.094817590383</v>
      </c>
      <c r="AX132">
        <v>106.684525671016</v>
      </c>
      <c r="AY132">
        <v>114.286038057819</v>
      </c>
      <c r="AZ132">
        <v>116.88156234393099</v>
      </c>
      <c r="BA132">
        <v>123.53726488921301</v>
      </c>
      <c r="BB132">
        <v>129.991536798884</v>
      </c>
      <c r="BC132">
        <v>125.549369686269</v>
      </c>
      <c r="BD132">
        <v>126.10061542019299</v>
      </c>
      <c r="BE132">
        <v>127.465250146621</v>
      </c>
      <c r="BF132">
        <v>127.983113847632</v>
      </c>
      <c r="BG132">
        <v>132.90649590010099</v>
      </c>
      <c r="BH132">
        <v>135.545681066409</v>
      </c>
      <c r="BI132">
        <v>138.297753144626</v>
      </c>
      <c r="BJ132">
        <v>137.841482984512</v>
      </c>
      <c r="BK132">
        <v>142.25966105863</v>
      </c>
      <c r="BL132">
        <v>151.39581478412501</v>
      </c>
      <c r="BM132">
        <v>164.878263353172</v>
      </c>
      <c r="BN132">
        <v>173.718402402463</v>
      </c>
      <c r="BO132">
        <v>173.849608333303</v>
      </c>
      <c r="BP132">
        <v>174.59648954219401</v>
      </c>
    </row>
    <row r="133" spans="1:69" x14ac:dyDescent="0.35">
      <c r="A133" t="s">
        <v>447</v>
      </c>
      <c r="B133" t="s">
        <v>448</v>
      </c>
      <c r="C133" t="s">
        <v>816</v>
      </c>
      <c r="D133" t="s">
        <v>817</v>
      </c>
      <c r="G133">
        <v>26.967840735068901</v>
      </c>
      <c r="H133">
        <v>26.156111929307801</v>
      </c>
      <c r="I133">
        <v>27.6891891891892</v>
      </c>
      <c r="J133">
        <v>28.825100133511299</v>
      </c>
      <c r="K133">
        <v>35.737704918032797</v>
      </c>
      <c r="L133">
        <v>36.880733944954102</v>
      </c>
      <c r="M133">
        <v>40.630914826498397</v>
      </c>
      <c r="N133">
        <v>38.331648129423698</v>
      </c>
      <c r="O133">
        <v>35.6523433693852</v>
      </c>
      <c r="P133">
        <v>30.308295723570399</v>
      </c>
      <c r="Q133">
        <v>33.715846994535497</v>
      </c>
      <c r="R133">
        <v>33.433077738295601</v>
      </c>
      <c r="S133">
        <v>17.9543671113131</v>
      </c>
      <c r="T133">
        <v>25.554917534989499</v>
      </c>
      <c r="U133">
        <v>31.7759199937495</v>
      </c>
      <c r="V133">
        <v>38.720903445291498</v>
      </c>
      <c r="W133">
        <v>45.737870224890401</v>
      </c>
      <c r="X133">
        <v>33.081377615759997</v>
      </c>
      <c r="Y133">
        <v>36.915126290785999</v>
      </c>
      <c r="Z133">
        <v>57.854503196355402</v>
      </c>
      <c r="AA133">
        <v>73.246625991875007</v>
      </c>
      <c r="AB133">
        <v>80.515299230118202</v>
      </c>
      <c r="AC133">
        <v>80.464530396034803</v>
      </c>
      <c r="AD133">
        <v>78.9123619754602</v>
      </c>
      <c r="AE133">
        <v>98.225768348753206</v>
      </c>
      <c r="AF133">
        <v>84.069026216515894</v>
      </c>
      <c r="AG133">
        <v>96.994735969561702</v>
      </c>
      <c r="AH133">
        <v>82.140304858242303</v>
      </c>
      <c r="AJ133">
        <v>192.23912685280601</v>
      </c>
      <c r="AK133">
        <v>103.98180547529699</v>
      </c>
      <c r="AL133">
        <v>88.467972602299398</v>
      </c>
      <c r="AM133">
        <v>91.367212386201004</v>
      </c>
      <c r="AN133">
        <v>90.890940238356393</v>
      </c>
      <c r="AO133">
        <v>77.747611118770607</v>
      </c>
      <c r="AP133">
        <v>82.722365234014404</v>
      </c>
      <c r="AQ133">
        <v>95.573262505533407</v>
      </c>
      <c r="AR133">
        <v>83.732292223300604</v>
      </c>
      <c r="AS133">
        <v>70.5530539398287</v>
      </c>
      <c r="AT133">
        <v>86.060952336448594</v>
      </c>
      <c r="AU133">
        <v>83.229585849870602</v>
      </c>
      <c r="AV133">
        <v>72.903205254009194</v>
      </c>
      <c r="AW133">
        <v>66.709014825851895</v>
      </c>
      <c r="AX133">
        <v>55.466187291253398</v>
      </c>
      <c r="AY133">
        <v>54.023919985069298</v>
      </c>
      <c r="AZ133">
        <v>58.193974942143498</v>
      </c>
      <c r="BA133">
        <v>55.402105765299197</v>
      </c>
      <c r="BB133">
        <v>81.635605419691601</v>
      </c>
      <c r="BC133">
        <v>77.4935855448567</v>
      </c>
      <c r="BD133">
        <v>65.268402881078302</v>
      </c>
      <c r="BE133">
        <v>60.630840725884902</v>
      </c>
      <c r="BF133">
        <v>65.645477255347103</v>
      </c>
      <c r="BG133">
        <v>72.637924850808503</v>
      </c>
      <c r="BH133">
        <v>99.321373683447305</v>
      </c>
      <c r="BI133">
        <v>107.142253416239</v>
      </c>
      <c r="BJ133">
        <v>100.411239866884</v>
      </c>
      <c r="BK133">
        <v>91.371219452299201</v>
      </c>
      <c r="BL133">
        <v>88.134323548396594</v>
      </c>
      <c r="BM133">
        <v>102.691321125125</v>
      </c>
      <c r="BN133">
        <v>80.997382225124298</v>
      </c>
      <c r="BO133">
        <v>68.658394891851401</v>
      </c>
      <c r="BP133">
        <v>76.713603137415902</v>
      </c>
      <c r="BQ133">
        <v>82.690095174997495</v>
      </c>
    </row>
    <row r="134" spans="1:69" x14ac:dyDescent="0.35">
      <c r="A134" t="s">
        <v>449</v>
      </c>
      <c r="B134" t="s">
        <v>450</v>
      </c>
      <c r="C134" t="s">
        <v>816</v>
      </c>
      <c r="D134" t="s">
        <v>817</v>
      </c>
      <c r="E134">
        <v>20.640782788014</v>
      </c>
      <c r="F134">
        <v>19.671125552355399</v>
      </c>
      <c r="G134">
        <v>19.866669096324198</v>
      </c>
      <c r="H134">
        <v>20.057461652322701</v>
      </c>
      <c r="I134">
        <v>19.275781668580802</v>
      </c>
      <c r="J134">
        <v>19.506751584550699</v>
      </c>
      <c r="K134">
        <v>18.720044685076498</v>
      </c>
      <c r="L134">
        <v>20.410574980230699</v>
      </c>
      <c r="M134">
        <v>21.274598260013001</v>
      </c>
      <c r="N134">
        <v>21.977348424136299</v>
      </c>
      <c r="O134">
        <v>23.167777325100101</v>
      </c>
      <c r="P134">
        <v>22.550384310995899</v>
      </c>
      <c r="Q134">
        <v>23.545850157886399</v>
      </c>
      <c r="R134">
        <v>23.463210364519401</v>
      </c>
      <c r="S134">
        <v>23.203354610093999</v>
      </c>
      <c r="T134">
        <v>22.688766444437501</v>
      </c>
      <c r="U134">
        <v>23.121258603797301</v>
      </c>
      <c r="V134">
        <v>20.570112215205999</v>
      </c>
      <c r="W134">
        <v>21.670890098330101</v>
      </c>
      <c r="X134">
        <v>22.6791825848175</v>
      </c>
      <c r="Y134">
        <v>21.485587897891701</v>
      </c>
      <c r="Z134">
        <v>22.84168406321</v>
      </c>
      <c r="AA134">
        <v>20.682132801586</v>
      </c>
      <c r="AB134">
        <v>21.290722807884901</v>
      </c>
      <c r="AC134">
        <v>22.707349497567002</v>
      </c>
      <c r="AD134">
        <v>20.868102472375799</v>
      </c>
      <c r="AE134">
        <v>22.564178658165499</v>
      </c>
      <c r="AF134">
        <v>23.187841021652101</v>
      </c>
      <c r="AG134">
        <v>45.283403471485002</v>
      </c>
      <c r="AH134">
        <v>67.248750446016004</v>
      </c>
      <c r="AI134">
        <v>24.493259436272901</v>
      </c>
      <c r="AJ134">
        <v>25.710088675185901</v>
      </c>
      <c r="AK134">
        <v>34.075673329801901</v>
      </c>
      <c r="AL134">
        <v>41.987061396364297</v>
      </c>
      <c r="AM134">
        <v>30.861737068555801</v>
      </c>
      <c r="AN134">
        <v>27.728172754895301</v>
      </c>
      <c r="AO134">
        <v>29.346040052969801</v>
      </c>
      <c r="AP134">
        <v>32.064892149752097</v>
      </c>
      <c r="AQ134">
        <v>32.947140373339501</v>
      </c>
      <c r="AR134">
        <v>33.634679581004498</v>
      </c>
      <c r="AS134">
        <v>32.526502868261304</v>
      </c>
      <c r="AT134">
        <v>36.016690242020999</v>
      </c>
      <c r="AU134">
        <v>34.969144236262402</v>
      </c>
      <c r="AV134">
        <v>36.967202682949598</v>
      </c>
      <c r="AW134">
        <v>37.255338957399402</v>
      </c>
      <c r="AX134">
        <v>40.026721879735597</v>
      </c>
      <c r="AY134">
        <v>41.592021754670903</v>
      </c>
      <c r="AZ134">
        <v>45.220883072161598</v>
      </c>
      <c r="BA134">
        <v>46.956900613279601</v>
      </c>
      <c r="BB134">
        <v>52.281040602078797</v>
      </c>
      <c r="BC134">
        <v>52.845884042472797</v>
      </c>
      <c r="BD134">
        <v>54.423283482447999</v>
      </c>
      <c r="BE134">
        <v>55.225455758183998</v>
      </c>
      <c r="BF134">
        <v>55.417530907318103</v>
      </c>
      <c r="BG134">
        <v>57.251498587758803</v>
      </c>
      <c r="BH134">
        <v>57.960857774922097</v>
      </c>
      <c r="BI134">
        <v>61.634926154972</v>
      </c>
      <c r="BJ134">
        <v>61.985597711377203</v>
      </c>
      <c r="BK134">
        <v>61.5197979348644</v>
      </c>
      <c r="BL134">
        <v>62.383319981514298</v>
      </c>
      <c r="BM134">
        <v>71.935537793531495</v>
      </c>
      <c r="BN134">
        <v>67.309125704649404</v>
      </c>
      <c r="BO134">
        <v>66.668595322757696</v>
      </c>
      <c r="BP134">
        <v>70.019352313489307</v>
      </c>
      <c r="BQ134">
        <v>74.189300203037902</v>
      </c>
    </row>
    <row r="135" spans="1:69" x14ac:dyDescent="0.35">
      <c r="A135" t="s">
        <v>451</v>
      </c>
      <c r="B135" t="s">
        <v>452</v>
      </c>
      <c r="C135" t="s">
        <v>816</v>
      </c>
      <c r="D135" t="s">
        <v>817</v>
      </c>
      <c r="AH135">
        <v>9.8760507492606902</v>
      </c>
      <c r="AI135">
        <v>7.2378388596253602</v>
      </c>
      <c r="AJ135">
        <v>7.1093100227299599</v>
      </c>
      <c r="AK135">
        <v>9.4678058808199594</v>
      </c>
      <c r="AL135">
        <v>13.233228544045501</v>
      </c>
      <c r="AM135">
        <v>14.9876336108285</v>
      </c>
      <c r="AN135">
        <v>13.6189131184648</v>
      </c>
      <c r="AO135">
        <v>14.193113827197299</v>
      </c>
      <c r="AP135">
        <v>18.4444848264583</v>
      </c>
      <c r="AQ135">
        <v>20.507813824116798</v>
      </c>
      <c r="AR135">
        <v>14.9525006830313</v>
      </c>
      <c r="AS135">
        <v>16.538645552476101</v>
      </c>
      <c r="AT135">
        <v>16.3356430472939</v>
      </c>
      <c r="AU135">
        <v>19.9604313602254</v>
      </c>
      <c r="AV135">
        <v>19.917583949455601</v>
      </c>
      <c r="AW135">
        <v>20.5788426752205</v>
      </c>
      <c r="AX135">
        <v>19.076340125555099</v>
      </c>
      <c r="AY135">
        <v>20.085244586719799</v>
      </c>
      <c r="AZ135">
        <v>24.1018900504253</v>
      </c>
      <c r="BA135">
        <v>24.292576589694399</v>
      </c>
      <c r="BB135">
        <v>30.824174725651101</v>
      </c>
      <c r="BC135">
        <v>36.187833830788897</v>
      </c>
    </row>
    <row r="136" spans="1:69" x14ac:dyDescent="0.35">
      <c r="A136" t="s">
        <v>453</v>
      </c>
      <c r="B136" t="s">
        <v>454</v>
      </c>
      <c r="C136" t="s">
        <v>816</v>
      </c>
      <c r="D136" t="s">
        <v>817</v>
      </c>
      <c r="AG136">
        <v>160.369616282641</v>
      </c>
      <c r="AH136">
        <v>182.607770987474</v>
      </c>
      <c r="AI136">
        <v>193.731581562473</v>
      </c>
      <c r="AJ136">
        <v>126.315792710564</v>
      </c>
      <c r="AK136">
        <v>117.65409260519</v>
      </c>
      <c r="AL136">
        <v>113.370196627905</v>
      </c>
      <c r="AM136">
        <v>121.849822318919</v>
      </c>
      <c r="AN136">
        <v>120.43319058903801</v>
      </c>
      <c r="AO136">
        <v>134.40858416925099</v>
      </c>
      <c r="AP136">
        <v>142.55492783505201</v>
      </c>
      <c r="AQ136">
        <v>153.50021033309099</v>
      </c>
      <c r="AR136">
        <v>170.93810776799</v>
      </c>
      <c r="AS136">
        <v>189.21906225980001</v>
      </c>
      <c r="AT136">
        <v>198.85894689367501</v>
      </c>
      <c r="AU136">
        <v>198.03775284012201</v>
      </c>
      <c r="AV136">
        <v>213.49528654004999</v>
      </c>
      <c r="AW136">
        <v>223.082333941363</v>
      </c>
      <c r="AX136">
        <v>229.44790113424099</v>
      </c>
      <c r="AY136">
        <v>241.436414893744</v>
      </c>
      <c r="AZ136">
        <v>240.75984917292999</v>
      </c>
      <c r="BA136">
        <v>235.60732681690899</v>
      </c>
      <c r="BB136">
        <v>231.83519432781301</v>
      </c>
      <c r="BC136">
        <v>239.31778413378899</v>
      </c>
      <c r="BD136">
        <v>243.034254777896</v>
      </c>
      <c r="BE136">
        <v>235.81951465581301</v>
      </c>
      <c r="BF136">
        <v>236.65496359554001</v>
      </c>
      <c r="BG136">
        <v>244.29691004266499</v>
      </c>
      <c r="BH136">
        <v>247.24162988136399</v>
      </c>
      <c r="BI136">
        <v>259.293191038484</v>
      </c>
      <c r="BJ136">
        <v>260.618310540712</v>
      </c>
    </row>
    <row r="137" spans="1:69" x14ac:dyDescent="0.35">
      <c r="A137" t="s">
        <v>455</v>
      </c>
      <c r="B137" t="s">
        <v>456</v>
      </c>
      <c r="C137" t="s">
        <v>816</v>
      </c>
      <c r="D137" t="s">
        <v>817</v>
      </c>
      <c r="S137">
        <v>0.64956962970806598</v>
      </c>
      <c r="T137">
        <v>0.27560848287554801</v>
      </c>
      <c r="U137">
        <v>0.39292485430657897</v>
      </c>
      <c r="V137">
        <v>0.39121377641447402</v>
      </c>
      <c r="W137">
        <v>0.45326712893219701</v>
      </c>
      <c r="X137">
        <v>0.40930024041683499</v>
      </c>
      <c r="Y137">
        <v>0.29905485384361202</v>
      </c>
      <c r="Z137">
        <v>0.26733700121549803</v>
      </c>
      <c r="AA137">
        <v>0.32699933777930501</v>
      </c>
      <c r="AB137">
        <v>0.37973942260746901</v>
      </c>
      <c r="AC137">
        <v>0.37121227513837302</v>
      </c>
      <c r="AD137">
        <v>0.435561503296713</v>
      </c>
      <c r="AE137">
        <v>0.52316682714010099</v>
      </c>
      <c r="AF137">
        <v>0.52006398946807597</v>
      </c>
      <c r="AG137">
        <v>0.53471851849071095</v>
      </c>
      <c r="AH137">
        <v>0.85489511166991705</v>
      </c>
      <c r="AJ137">
        <v>2.1938560603027999</v>
      </c>
      <c r="AK137">
        <v>4.0861520651880401</v>
      </c>
      <c r="AL137">
        <v>9.43081626506779</v>
      </c>
      <c r="AM137">
        <v>12.783701763974801</v>
      </c>
      <c r="AN137">
        <v>15.128574477854301</v>
      </c>
      <c r="AO137">
        <v>11.9964143627742</v>
      </c>
      <c r="AP137">
        <v>6.19527451266445</v>
      </c>
      <c r="AQ137">
        <v>12.794918859230201</v>
      </c>
      <c r="AR137">
        <v>11.5121468171453</v>
      </c>
      <c r="AS137">
        <v>7.0541670157461303</v>
      </c>
      <c r="AT137">
        <v>6.4571201956611697</v>
      </c>
      <c r="AU137">
        <v>5.21006042504633</v>
      </c>
      <c r="AV137">
        <v>7.35163236919231</v>
      </c>
      <c r="AW137">
        <v>9.6606799349529897</v>
      </c>
      <c r="AX137">
        <v>11.771716432981</v>
      </c>
      <c r="AY137">
        <v>13.221134102436601</v>
      </c>
      <c r="AZ137">
        <v>13.4398815964005</v>
      </c>
      <c r="BA137">
        <v>14.7209281266767</v>
      </c>
      <c r="BB137">
        <v>18.059111332770001</v>
      </c>
      <c r="BC137">
        <v>20.5224558062603</v>
      </c>
      <c r="BD137">
        <v>22.2528392533013</v>
      </c>
      <c r="BE137">
        <v>19.536168813293401</v>
      </c>
      <c r="BF137">
        <v>21.052338573096801</v>
      </c>
      <c r="BG137">
        <v>19.086921410877899</v>
      </c>
      <c r="BH137">
        <v>20.7402934643913</v>
      </c>
      <c r="BI137">
        <v>18.0934974615231</v>
      </c>
      <c r="BJ137">
        <v>20.0639671965974</v>
      </c>
      <c r="BK137">
        <v>20.478832998901702</v>
      </c>
      <c r="BL137">
        <v>19.5527400200518</v>
      </c>
      <c r="BM137">
        <v>20.927166935877398</v>
      </c>
    </row>
    <row r="138" spans="1:69" x14ac:dyDescent="0.35">
      <c r="A138" t="s">
        <v>457</v>
      </c>
      <c r="B138" t="s">
        <v>458</v>
      </c>
      <c r="C138" t="s">
        <v>816</v>
      </c>
      <c r="D138" t="s">
        <v>817</v>
      </c>
      <c r="E138">
        <v>20.286601295196999</v>
      </c>
      <c r="F138">
        <v>22.0767564415655</v>
      </c>
      <c r="G138">
        <v>18.5694958593322</v>
      </c>
      <c r="H138">
        <v>15.1935117291134</v>
      </c>
      <c r="I138">
        <v>12.9354795625528</v>
      </c>
      <c r="J138">
        <v>14.5105176572415</v>
      </c>
      <c r="K138">
        <v>14.5167908475263</v>
      </c>
      <c r="L138">
        <v>15.3215195464162</v>
      </c>
      <c r="M138">
        <v>13.736680411917799</v>
      </c>
      <c r="N138">
        <v>15.939778957780501</v>
      </c>
      <c r="O138">
        <v>18.035873370997699</v>
      </c>
      <c r="P138">
        <v>22.987282635071601</v>
      </c>
      <c r="Q138">
        <v>25.003773030357301</v>
      </c>
      <c r="R138">
        <v>25.9966117920602</v>
      </c>
      <c r="S138">
        <v>23.5268286265044</v>
      </c>
      <c r="T138">
        <v>25.3424637517146</v>
      </c>
      <c r="U138">
        <v>25.350617103336301</v>
      </c>
      <c r="V138">
        <v>27.0884296452119</v>
      </c>
      <c r="W138">
        <v>31.5261589756376</v>
      </c>
      <c r="X138">
        <v>31.051485321992701</v>
      </c>
      <c r="Y138">
        <v>29.318937126736699</v>
      </c>
      <c r="Z138">
        <v>38.205446505690503</v>
      </c>
      <c r="AA138">
        <v>37.915343288932</v>
      </c>
      <c r="AB138">
        <v>36.616017989941298</v>
      </c>
      <c r="AC138">
        <v>41.313973609837703</v>
      </c>
      <c r="AD138">
        <v>49.068216426109601</v>
      </c>
      <c r="AE138">
        <v>56.217730793681298</v>
      </c>
      <c r="AF138">
        <v>56.146049117527397</v>
      </c>
      <c r="AG138">
        <v>60.5403801534938</v>
      </c>
      <c r="AH138">
        <v>62.189903144487197</v>
      </c>
      <c r="AI138">
        <v>68.136945632254097</v>
      </c>
      <c r="AJ138">
        <v>61.422391715844597</v>
      </c>
      <c r="AK138">
        <v>67.353526883974396</v>
      </c>
      <c r="AL138">
        <v>72.955743677668195</v>
      </c>
      <c r="AM138">
        <v>77.871275208187001</v>
      </c>
      <c r="AN138">
        <v>79.617977528089895</v>
      </c>
      <c r="AO138">
        <v>70.529556650246306</v>
      </c>
      <c r="AP138">
        <v>58.4656159445897</v>
      </c>
      <c r="AQ138">
        <v>67.392089153979001</v>
      </c>
      <c r="AR138">
        <v>55.272084382116702</v>
      </c>
      <c r="AS138">
        <v>48.510866238139002</v>
      </c>
      <c r="AT138">
        <v>48.0595930232558</v>
      </c>
      <c r="AU138">
        <v>40.462863293864402</v>
      </c>
      <c r="AV138">
        <v>33.341463414634099</v>
      </c>
      <c r="AW138">
        <v>29.617269328131201</v>
      </c>
      <c r="AX138">
        <v>26.5646192598334</v>
      </c>
      <c r="AY138">
        <v>23.775844617491401</v>
      </c>
      <c r="AZ138">
        <v>30.1603580845503</v>
      </c>
      <c r="BA138">
        <v>36.4320992308852</v>
      </c>
      <c r="BB138">
        <v>59.538527738712503</v>
      </c>
      <c r="BC138">
        <v>47.253789862144899</v>
      </c>
      <c r="BD138">
        <v>94.889825924889607</v>
      </c>
      <c r="BE138">
        <v>53.9535712328016</v>
      </c>
      <c r="BF138">
        <v>69.877190748814996</v>
      </c>
      <c r="BG138">
        <v>91.4126988327276</v>
      </c>
      <c r="BH138">
        <v>111.57542603482599</v>
      </c>
      <c r="BI138">
        <v>132.06861470800999</v>
      </c>
      <c r="BJ138">
        <v>122.14280991082499</v>
      </c>
      <c r="BK138">
        <v>108.54037238781</v>
      </c>
      <c r="BL138">
        <v>115.150714616884</v>
      </c>
      <c r="BM138">
        <v>197.39396787059701</v>
      </c>
      <c r="BN138">
        <v>64.412468409020093</v>
      </c>
    </row>
    <row r="139" spans="1:69" x14ac:dyDescent="0.35">
      <c r="A139" t="s">
        <v>459</v>
      </c>
      <c r="B139" t="s">
        <v>460</v>
      </c>
      <c r="C139" t="s">
        <v>816</v>
      </c>
      <c r="D139" t="s">
        <v>817</v>
      </c>
      <c r="Y139">
        <v>36.355652173913001</v>
      </c>
      <c r="Z139">
        <v>37.416190476190501</v>
      </c>
      <c r="AA139">
        <v>43.343838383838403</v>
      </c>
      <c r="AB139">
        <v>46.198684210526302</v>
      </c>
      <c r="AC139">
        <v>40.358026509441203</v>
      </c>
      <c r="AD139">
        <v>42.791406250003902</v>
      </c>
      <c r="AE139">
        <v>44.902505446623103</v>
      </c>
      <c r="AF139">
        <v>47.271893491124302</v>
      </c>
      <c r="AG139">
        <v>50.628189655172399</v>
      </c>
      <c r="AH139">
        <v>52.126331811263299</v>
      </c>
      <c r="AI139">
        <v>48.910926517571902</v>
      </c>
      <c r="AJ139">
        <v>49.865600482800197</v>
      </c>
      <c r="AK139">
        <v>46.678076923076901</v>
      </c>
      <c r="AL139">
        <v>48.742671714440199</v>
      </c>
      <c r="AM139">
        <v>49.809777218474302</v>
      </c>
      <c r="AN139">
        <v>51.610778737864102</v>
      </c>
      <c r="AO139">
        <v>52.366607230046903</v>
      </c>
      <c r="AP139">
        <v>53.4096641544118</v>
      </c>
      <c r="AQ139">
        <v>54.7288566061629</v>
      </c>
      <c r="AR139">
        <v>56.341293210124498</v>
      </c>
      <c r="AS139">
        <v>59.115845115170799</v>
      </c>
      <c r="AT139">
        <v>64.532334979253093</v>
      </c>
      <c r="AU139">
        <v>64.856664650205801</v>
      </c>
      <c r="AV139">
        <v>65.447780420105005</v>
      </c>
      <c r="AW139">
        <v>65.425723472222202</v>
      </c>
      <c r="AX139">
        <v>69.111825505544701</v>
      </c>
      <c r="AY139">
        <v>72.663822647985199</v>
      </c>
      <c r="AZ139">
        <v>73.768753729445507</v>
      </c>
      <c r="BA139">
        <v>73.824750365416307</v>
      </c>
      <c r="BB139">
        <v>78.025881489072404</v>
      </c>
      <c r="BC139">
        <v>75.112337780265307</v>
      </c>
      <c r="BD139">
        <v>73.268070481753895</v>
      </c>
      <c r="BE139">
        <v>74.257979296977197</v>
      </c>
      <c r="BF139">
        <v>73.6143237849424</v>
      </c>
      <c r="BG139">
        <v>71.856059205819406</v>
      </c>
      <c r="BH139">
        <v>73.299778921983403</v>
      </c>
      <c r="BI139">
        <v>71.621999298324894</v>
      </c>
      <c r="BJ139">
        <v>68.889687840532503</v>
      </c>
      <c r="BK139">
        <v>70.115528140488607</v>
      </c>
      <c r="BL139">
        <v>63.211975755776002</v>
      </c>
      <c r="BM139">
        <v>77.132854517247793</v>
      </c>
      <c r="BN139">
        <v>71.140757101201999</v>
      </c>
      <c r="BO139">
        <v>58.999582399653498</v>
      </c>
      <c r="BP139">
        <v>63.120616703624997</v>
      </c>
      <c r="BQ139">
        <v>66.697406791457098</v>
      </c>
    </row>
    <row r="140" spans="1:69" x14ac:dyDescent="0.35">
      <c r="A140" t="s">
        <v>461</v>
      </c>
      <c r="B140" t="s">
        <v>462</v>
      </c>
      <c r="C140" t="s">
        <v>816</v>
      </c>
      <c r="D140" t="s">
        <v>817</v>
      </c>
      <c r="E140">
        <v>20.689375548153599</v>
      </c>
      <c r="F140">
        <v>19.4009685615016</v>
      </c>
      <c r="G140">
        <v>20.067807798815998</v>
      </c>
      <c r="H140">
        <v>19.7920073545382</v>
      </c>
      <c r="I140">
        <v>19.215236770843202</v>
      </c>
      <c r="J140">
        <v>19.363611948646898</v>
      </c>
      <c r="K140">
        <v>18.617842427250299</v>
      </c>
      <c r="L140">
        <v>20.226946662802099</v>
      </c>
      <c r="M140">
        <v>20.9081536909402</v>
      </c>
      <c r="N140">
        <v>21.623582012748201</v>
      </c>
      <c r="O140">
        <v>22.667336982684301</v>
      </c>
      <c r="P140">
        <v>22.8329715294572</v>
      </c>
      <c r="Q140">
        <v>24.296637547734701</v>
      </c>
      <c r="R140">
        <v>23.8201971373134</v>
      </c>
      <c r="S140">
        <v>22.796437048392001</v>
      </c>
      <c r="T140">
        <v>23.4988951126617</v>
      </c>
      <c r="U140">
        <v>24.3344452353858</v>
      </c>
      <c r="V140">
        <v>22.4716576787735</v>
      </c>
      <c r="W140">
        <v>23.6332116933783</v>
      </c>
      <c r="X140">
        <v>24.410434677434399</v>
      </c>
      <c r="Y140">
        <v>23.424775458959001</v>
      </c>
      <c r="Z140">
        <v>24.714609002740101</v>
      </c>
      <c r="AA140">
        <v>23.605726240212899</v>
      </c>
      <c r="AB140">
        <v>25.135230703556601</v>
      </c>
      <c r="AC140">
        <v>25.2820657440401</v>
      </c>
      <c r="AD140">
        <v>23.735985498772202</v>
      </c>
      <c r="AE140">
        <v>25.534830195620199</v>
      </c>
      <c r="AF140">
        <v>25.014250008098301</v>
      </c>
      <c r="AG140">
        <v>44.081444010224899</v>
      </c>
      <c r="AH140">
        <v>63.523328835604097</v>
      </c>
      <c r="AI140">
        <v>25.858595108201101</v>
      </c>
      <c r="AJ140">
        <v>27.024654351776402</v>
      </c>
      <c r="AK140">
        <v>34.170314481568496</v>
      </c>
      <c r="AL140">
        <v>41.244045790565799</v>
      </c>
      <c r="AM140">
        <v>31.275048311347199</v>
      </c>
      <c r="AN140">
        <v>28.343402541234301</v>
      </c>
      <c r="AO140">
        <v>29.809813634347201</v>
      </c>
      <c r="AP140">
        <v>32.3189209091775</v>
      </c>
      <c r="AQ140">
        <v>33.184478306682202</v>
      </c>
      <c r="AR140">
        <v>34.022756026681897</v>
      </c>
      <c r="AS140">
        <v>32.981094491340997</v>
      </c>
      <c r="AT140">
        <v>37.4342835966401</v>
      </c>
      <c r="AU140">
        <v>36.879509406806903</v>
      </c>
      <c r="AV140">
        <v>38.787100627357297</v>
      </c>
      <c r="AW140">
        <v>38.875317983081402</v>
      </c>
      <c r="AX140">
        <v>41.215813750418299</v>
      </c>
      <c r="AY140">
        <v>43.068813330019999</v>
      </c>
      <c r="AZ140">
        <v>46.424747088665498</v>
      </c>
      <c r="BA140">
        <v>47.3600238022917</v>
      </c>
      <c r="BB140">
        <v>51.993167705732297</v>
      </c>
      <c r="BC140">
        <v>51.809766042519797</v>
      </c>
      <c r="BD140">
        <v>54.173997495332998</v>
      </c>
      <c r="BE140">
        <v>55.490072724121802</v>
      </c>
      <c r="BF140">
        <v>56.347736395244297</v>
      </c>
      <c r="BG140">
        <v>58.270449924475201</v>
      </c>
      <c r="BH140">
        <v>59.169160049871401</v>
      </c>
      <c r="BI140">
        <v>62.530279252593502</v>
      </c>
      <c r="BJ140">
        <v>62.5342702076424</v>
      </c>
      <c r="BK140">
        <v>62.125526798318397</v>
      </c>
      <c r="BL140">
        <v>63.287928034705899</v>
      </c>
      <c r="BM140">
        <v>72.956199154213195</v>
      </c>
      <c r="BN140">
        <v>68.804952366516204</v>
      </c>
      <c r="BO140">
        <v>67.391500772687607</v>
      </c>
      <c r="BP140">
        <v>70.225410024120507</v>
      </c>
      <c r="BQ140">
        <v>73.353639805583299</v>
      </c>
    </row>
    <row r="141" spans="1:69" x14ac:dyDescent="0.35">
      <c r="A141" t="s">
        <v>463</v>
      </c>
      <c r="B141" t="s">
        <v>464</v>
      </c>
      <c r="C141" t="s">
        <v>816</v>
      </c>
      <c r="D141" t="s">
        <v>817</v>
      </c>
      <c r="K141">
        <v>9.8804703330005808</v>
      </c>
      <c r="L141">
        <v>10.193074773896599</v>
      </c>
      <c r="M141">
        <v>10.3815563272896</v>
      </c>
      <c r="N141">
        <v>10.593427293739399</v>
      </c>
      <c r="P141">
        <v>12.6481070372554</v>
      </c>
      <c r="Q141">
        <v>13.5478837593027</v>
      </c>
      <c r="R141">
        <v>14.627431232687099</v>
      </c>
      <c r="S141">
        <v>14.8022202178356</v>
      </c>
      <c r="T141">
        <v>13.3103141343489</v>
      </c>
      <c r="U141">
        <v>15.3543987713552</v>
      </c>
      <c r="V141">
        <v>15.990418206603801</v>
      </c>
      <c r="W141">
        <v>16.883441808292599</v>
      </c>
      <c r="X141">
        <v>16.5289068330136</v>
      </c>
      <c r="Y141">
        <v>16.9265059658841</v>
      </c>
      <c r="Z141">
        <v>17.865059523884899</v>
      </c>
      <c r="AA141">
        <v>18.1394885837048</v>
      </c>
      <c r="AB141">
        <v>25.589274247218899</v>
      </c>
      <c r="AC141">
        <v>19.229041470402901</v>
      </c>
      <c r="AD141">
        <v>19.080749037548198</v>
      </c>
      <c r="AE141">
        <v>19.682790166588799</v>
      </c>
      <c r="AF141">
        <v>20.118574245620401</v>
      </c>
      <c r="AG141">
        <v>19.472455212896001</v>
      </c>
      <c r="AH141">
        <v>20.320730751327201</v>
      </c>
      <c r="AI141">
        <v>22.570630264020998</v>
      </c>
      <c r="AJ141">
        <v>21.589139541968201</v>
      </c>
      <c r="AK141">
        <v>23.970202257473701</v>
      </c>
      <c r="AL141">
        <v>25.4472161398092</v>
      </c>
      <c r="AM141">
        <v>26.1986540699382</v>
      </c>
      <c r="AN141">
        <v>23.4827232768715</v>
      </c>
      <c r="AO141">
        <v>21.826540591098802</v>
      </c>
      <c r="AP141">
        <v>21.5457648981745</v>
      </c>
      <c r="AQ141">
        <v>21.875655158785701</v>
      </c>
      <c r="AR141">
        <v>22.942620862128301</v>
      </c>
      <c r="AS141">
        <v>21.9141952379778</v>
      </c>
      <c r="AT141">
        <v>96.185801118281006</v>
      </c>
      <c r="AU141">
        <v>104.425397525764</v>
      </c>
      <c r="AV141">
        <v>102.239999776094</v>
      </c>
      <c r="AW141">
        <v>94.974620501779597</v>
      </c>
      <c r="AX141">
        <v>96.199089227557593</v>
      </c>
      <c r="AY141">
        <v>97.552141399365894</v>
      </c>
      <c r="AZ141">
        <v>95.562644671562694</v>
      </c>
      <c r="BA141">
        <v>99.478845701015402</v>
      </c>
      <c r="BB141">
        <v>121.53286729689501</v>
      </c>
      <c r="BC141">
        <v>115.108960661597</v>
      </c>
      <c r="BD141">
        <v>117.13432950942899</v>
      </c>
      <c r="BE141">
        <v>133.97314682173999</v>
      </c>
      <c r="BF141">
        <v>137.21401117588999</v>
      </c>
      <c r="BG141">
        <v>156.503723130938</v>
      </c>
      <c r="BH141">
        <v>40.627099099385802</v>
      </c>
      <c r="BI141">
        <v>40.596166482148703</v>
      </c>
      <c r="BJ141">
        <v>41.108635970245203</v>
      </c>
      <c r="BK141">
        <v>41.7891260351401</v>
      </c>
      <c r="BL141">
        <v>44.620946266377501</v>
      </c>
      <c r="BM141">
        <v>49.857485840099599</v>
      </c>
      <c r="BN141">
        <v>48.265280685929298</v>
      </c>
      <c r="BO141">
        <v>47.077768244649903</v>
      </c>
      <c r="BP141">
        <v>46.714583158488097</v>
      </c>
    </row>
    <row r="142" spans="1:69" x14ac:dyDescent="0.35">
      <c r="A142" t="s">
        <v>465</v>
      </c>
      <c r="B142" t="s">
        <v>466</v>
      </c>
      <c r="C142" t="s">
        <v>816</v>
      </c>
      <c r="D142" t="s">
        <v>817</v>
      </c>
      <c r="H142">
        <v>11.964407775899501</v>
      </c>
      <c r="I142">
        <v>13.1450399854621</v>
      </c>
      <c r="J142">
        <v>12.7535033670855</v>
      </c>
      <c r="K142">
        <v>13.476232397548999</v>
      </c>
      <c r="L142">
        <v>14.433241505055101</v>
      </c>
      <c r="M142">
        <v>14.397936587008299</v>
      </c>
      <c r="N142">
        <v>14.2703819944768</v>
      </c>
      <c r="O142">
        <v>15.7754051066866</v>
      </c>
      <c r="P142">
        <v>15.193344141888399</v>
      </c>
      <c r="Q142">
        <v>16.822943469233198</v>
      </c>
      <c r="R142">
        <v>17.688968615992501</v>
      </c>
      <c r="S142">
        <v>18.776461745105902</v>
      </c>
      <c r="T142">
        <v>18.715067913652899</v>
      </c>
      <c r="U142">
        <v>19.887330017853799</v>
      </c>
      <c r="V142">
        <v>20.537517481381698</v>
      </c>
      <c r="W142">
        <v>22.929502314351801</v>
      </c>
      <c r="X142">
        <v>21.155821819662201</v>
      </c>
      <c r="Y142">
        <v>22.289029934256099</v>
      </c>
      <c r="Z142">
        <v>23.595406574170401</v>
      </c>
      <c r="AA142">
        <v>25.025497650700199</v>
      </c>
      <c r="AB142">
        <v>40.103471267361002</v>
      </c>
      <c r="AC142">
        <v>32.780094928270699</v>
      </c>
      <c r="AD142">
        <v>35.208225503069002</v>
      </c>
      <c r="AE142">
        <v>30.496957718865701</v>
      </c>
      <c r="AF142">
        <v>26.817195894760498</v>
      </c>
      <c r="AG142">
        <v>22.080166828910301</v>
      </c>
      <c r="AH142">
        <v>22.329520347688099</v>
      </c>
      <c r="AI142">
        <v>26.047225233955398</v>
      </c>
      <c r="AJ142">
        <v>24.015372876369199</v>
      </c>
      <c r="AK142">
        <v>28.7864769363694</v>
      </c>
      <c r="AL142">
        <v>33.443042018459899</v>
      </c>
      <c r="AM142">
        <v>31.239696212901801</v>
      </c>
      <c r="AN142">
        <v>25.8597468994605</v>
      </c>
      <c r="AO142">
        <v>24.763823503116299</v>
      </c>
      <c r="AP142">
        <v>23.966657613957899</v>
      </c>
      <c r="AQ142">
        <v>25.13753281472</v>
      </c>
      <c r="AR142">
        <v>26.366235027959899</v>
      </c>
      <c r="AS142">
        <v>24.2542512951212</v>
      </c>
      <c r="AT142">
        <v>181.86372745577901</v>
      </c>
      <c r="AU142">
        <v>198.687049018474</v>
      </c>
      <c r="AV142">
        <v>196.30904381270099</v>
      </c>
      <c r="AW142">
        <v>175.70030963739001</v>
      </c>
      <c r="AX142">
        <v>176.545319657932</v>
      </c>
      <c r="AY142">
        <v>174.53211127148299</v>
      </c>
      <c r="AZ142">
        <v>168.009880163145</v>
      </c>
      <c r="BA142">
        <v>178.367372628335</v>
      </c>
      <c r="BB142">
        <v>210.00480706515199</v>
      </c>
      <c r="BC142">
        <v>200.75967483781699</v>
      </c>
      <c r="BD142">
        <v>204.29789372473201</v>
      </c>
      <c r="BE142">
        <v>296.11639070433</v>
      </c>
      <c r="BF142">
        <v>299.08231458031702</v>
      </c>
      <c r="BG142">
        <v>379.310509356919</v>
      </c>
      <c r="BH142">
        <v>23.024591445267699</v>
      </c>
      <c r="BI142">
        <v>23.431399620754</v>
      </c>
      <c r="BJ142">
        <v>23.8370910431426</v>
      </c>
      <c r="BK142">
        <v>24.73501368698</v>
      </c>
      <c r="BL142">
        <v>27.967380959084899</v>
      </c>
      <c r="BM142">
        <v>30.375605620991902</v>
      </c>
    </row>
    <row r="143" spans="1:69" x14ac:dyDescent="0.35">
      <c r="A143" t="s">
        <v>467</v>
      </c>
      <c r="B143" t="s">
        <v>468</v>
      </c>
      <c r="C143" t="s">
        <v>816</v>
      </c>
      <c r="D143" t="s">
        <v>817</v>
      </c>
    </row>
    <row r="144" spans="1:69" x14ac:dyDescent="0.35">
      <c r="A144" t="s">
        <v>469</v>
      </c>
      <c r="B144" t="s">
        <v>470</v>
      </c>
      <c r="C144" t="s">
        <v>816</v>
      </c>
      <c r="D144" t="s">
        <v>817</v>
      </c>
      <c r="E144">
        <v>23.1560125167635</v>
      </c>
      <c r="F144">
        <v>23.592727272727299</v>
      </c>
      <c r="G144">
        <v>24.806312769009999</v>
      </c>
      <c r="H144">
        <v>29.566513140070398</v>
      </c>
      <c r="I144">
        <v>28.615424098550001</v>
      </c>
      <c r="J144">
        <v>28.591044037605101</v>
      </c>
      <c r="K144">
        <v>27.163248170804799</v>
      </c>
      <c r="L144">
        <v>27.854376452362501</v>
      </c>
      <c r="M144">
        <v>25.5803321515208</v>
      </c>
      <c r="N144">
        <v>24.678922616502799</v>
      </c>
      <c r="O144">
        <v>22.8915398126464</v>
      </c>
      <c r="P144">
        <v>24.6313167259786</v>
      </c>
      <c r="Q144">
        <v>26.247786449793399</v>
      </c>
      <c r="R144">
        <v>22.3641599652249</v>
      </c>
      <c r="S144">
        <v>19.385806234487401</v>
      </c>
      <c r="T144">
        <v>17.946344583662601</v>
      </c>
      <c r="U144">
        <v>20.922756017614098</v>
      </c>
      <c r="V144">
        <v>24.236273244156301</v>
      </c>
      <c r="W144">
        <v>27.172155162311</v>
      </c>
      <c r="X144">
        <v>31.593525111191699</v>
      </c>
      <c r="Y144">
        <v>32.021134276308899</v>
      </c>
      <c r="Z144">
        <v>30.0407034880301</v>
      </c>
      <c r="AA144">
        <v>32.2593159878272</v>
      </c>
      <c r="AB144">
        <v>31.834935567964099</v>
      </c>
      <c r="AC144">
        <v>29.211751850454601</v>
      </c>
      <c r="AD144">
        <v>31.1966127790608</v>
      </c>
      <c r="AE144">
        <v>29.419748821556301</v>
      </c>
      <c r="AF144">
        <v>30.984124886261402</v>
      </c>
      <c r="AG144">
        <v>31.539539241920501</v>
      </c>
      <c r="AH144">
        <v>30.115813192214102</v>
      </c>
      <c r="AI144">
        <v>28.2587504686622</v>
      </c>
      <c r="AJ144">
        <v>29.762869009797399</v>
      </c>
      <c r="AK144">
        <v>30.436716845018498</v>
      </c>
      <c r="AL144">
        <v>31.949902535994699</v>
      </c>
      <c r="AM144">
        <v>32.983401480522701</v>
      </c>
      <c r="AN144">
        <v>38.851838651515799</v>
      </c>
      <c r="AO144">
        <v>37.579140455757397</v>
      </c>
      <c r="AP144">
        <v>37.479343391682498</v>
      </c>
      <c r="AQ144">
        <v>37.106708736662398</v>
      </c>
      <c r="AR144">
        <v>38.728149133379702</v>
      </c>
      <c r="AS144">
        <v>38.438896469248697</v>
      </c>
      <c r="AT144">
        <v>39.017300010373802</v>
      </c>
      <c r="AU144">
        <v>39.350439507296699</v>
      </c>
      <c r="AV144">
        <v>39.388068048382699</v>
      </c>
      <c r="AW144">
        <v>41.066581294321303</v>
      </c>
      <c r="AX144">
        <v>41.677803420655799</v>
      </c>
      <c r="AY144">
        <v>40.9892214399826</v>
      </c>
      <c r="AZ144">
        <v>39.232697377129298</v>
      </c>
      <c r="BA144">
        <v>34.524380377673602</v>
      </c>
      <c r="BB144">
        <v>37.353420524259001</v>
      </c>
      <c r="BC144">
        <v>31.546110855866601</v>
      </c>
      <c r="BD144">
        <v>41.872739492606897</v>
      </c>
      <c r="BE144">
        <v>41.045355505018598</v>
      </c>
      <c r="BF144">
        <v>43.150583783651797</v>
      </c>
      <c r="BG144">
        <v>45.572592804399598</v>
      </c>
      <c r="BH144">
        <v>49.685390040446002</v>
      </c>
      <c r="BI144">
        <v>52.113865611930102</v>
      </c>
      <c r="BJ144">
        <v>54.488913371493801</v>
      </c>
      <c r="BK144">
        <v>56.891956025948602</v>
      </c>
      <c r="BL144">
        <v>59.462066209766903</v>
      </c>
    </row>
    <row r="145" spans="1:69" x14ac:dyDescent="0.35">
      <c r="A145" t="s">
        <v>471</v>
      </c>
      <c r="B145" t="s">
        <v>472</v>
      </c>
      <c r="C145" t="s">
        <v>816</v>
      </c>
      <c r="D145" t="s">
        <v>817</v>
      </c>
      <c r="E145">
        <v>22.292352658450898</v>
      </c>
      <c r="F145">
        <v>22.231069106860101</v>
      </c>
      <c r="G145">
        <v>22.5325306361141</v>
      </c>
      <c r="H145">
        <v>22.4185489095671</v>
      </c>
      <c r="I145">
        <v>21.8640951865438</v>
      </c>
      <c r="J145">
        <v>22.259931439764799</v>
      </c>
      <c r="K145">
        <v>21.8412558599729</v>
      </c>
      <c r="L145">
        <v>21.5829222575972</v>
      </c>
      <c r="M145">
        <v>22.357116925143298</v>
      </c>
      <c r="N145">
        <v>22.749909599950598</v>
      </c>
      <c r="O145">
        <v>23.033105744116</v>
      </c>
      <c r="P145">
        <v>24.6562960088356</v>
      </c>
      <c r="Q145">
        <v>25.428067463915401</v>
      </c>
      <c r="R145">
        <v>24.606968036788398</v>
      </c>
      <c r="S145">
        <v>22.677321930481099</v>
      </c>
      <c r="T145">
        <v>23.632897879829098</v>
      </c>
      <c r="U145">
        <v>26.894021112648499</v>
      </c>
      <c r="V145">
        <v>29.0111574318062</v>
      </c>
      <c r="W145">
        <v>30.575152193476001</v>
      </c>
      <c r="X145">
        <v>31.6817292558916</v>
      </c>
      <c r="Y145">
        <v>32.280757683568602</v>
      </c>
      <c r="Z145">
        <v>27.2216663872216</v>
      </c>
      <c r="AA145">
        <v>29.391476975503299</v>
      </c>
      <c r="AB145">
        <v>32.750286162184302</v>
      </c>
      <c r="AC145">
        <v>34.488753063422898</v>
      </c>
      <c r="AD145">
        <v>35.470112080989701</v>
      </c>
      <c r="AE145">
        <v>37.848441762010502</v>
      </c>
      <c r="AF145">
        <v>39.090347097094799</v>
      </c>
      <c r="AG145">
        <v>39.467044772493303</v>
      </c>
      <c r="AH145">
        <v>39.778445614435498</v>
      </c>
      <c r="AI145">
        <v>39.283056461854997</v>
      </c>
      <c r="AJ145">
        <v>39.030599247562101</v>
      </c>
      <c r="AK145">
        <v>40.480556877893299</v>
      </c>
      <c r="AL145">
        <v>41.483146713718597</v>
      </c>
      <c r="AM145">
        <v>42.931500063252102</v>
      </c>
      <c r="AN145">
        <v>39.476441129631503</v>
      </c>
      <c r="AO145">
        <v>38.937303923673497</v>
      </c>
      <c r="AP145">
        <v>41.070578285143597</v>
      </c>
      <c r="AQ145">
        <v>41.439818413210403</v>
      </c>
      <c r="AR145">
        <v>48.652635026041501</v>
      </c>
      <c r="AS145">
        <v>49.251770135981197</v>
      </c>
      <c r="AT145">
        <v>52.525441706329502</v>
      </c>
      <c r="AU145">
        <v>54.9903108711299</v>
      </c>
      <c r="AV145">
        <v>55.343505848206199</v>
      </c>
      <c r="AW145">
        <v>55.300348009272</v>
      </c>
      <c r="AX145">
        <v>55.4681528921435</v>
      </c>
      <c r="AY145">
        <v>57.337993233002102</v>
      </c>
      <c r="AZ145">
        <v>61.634099489963504</v>
      </c>
      <c r="BA145">
        <v>62.5490495962501</v>
      </c>
      <c r="BB145">
        <v>66.554406844887296</v>
      </c>
      <c r="BC145">
        <v>65.061088460556306</v>
      </c>
      <c r="BD145">
        <v>64.4704057115231</v>
      </c>
      <c r="BE145">
        <v>63.114574537015898</v>
      </c>
      <c r="BF145">
        <v>63.903997536312097</v>
      </c>
      <c r="BG145">
        <v>64.489552856928995</v>
      </c>
      <c r="BH145">
        <v>67.244341226814697</v>
      </c>
      <c r="BI145">
        <v>69.382037260513798</v>
      </c>
      <c r="BJ145">
        <v>68.586447520155403</v>
      </c>
      <c r="BK145">
        <v>66.390858834973201</v>
      </c>
      <c r="BL145">
        <v>68.409149639412405</v>
      </c>
      <c r="BM145">
        <v>77.765335572941794</v>
      </c>
      <c r="BN145">
        <v>75.733329597526307</v>
      </c>
    </row>
    <row r="146" spans="1:69" x14ac:dyDescent="0.35">
      <c r="A146" t="s">
        <v>473</v>
      </c>
      <c r="B146" t="s">
        <v>474</v>
      </c>
      <c r="C146" t="s">
        <v>816</v>
      </c>
      <c r="D146" t="s">
        <v>817</v>
      </c>
      <c r="G146">
        <v>20.914433351167901</v>
      </c>
      <c r="H146">
        <v>20.589222670020899</v>
      </c>
      <c r="I146">
        <v>20.4938660399255</v>
      </c>
      <c r="J146">
        <v>22.4978074215399</v>
      </c>
      <c r="K146">
        <v>22.1015346676954</v>
      </c>
      <c r="L146">
        <v>22.993567781663099</v>
      </c>
      <c r="M146">
        <v>23.982909504199899</v>
      </c>
      <c r="N146">
        <v>24.179288495275099</v>
      </c>
      <c r="O146">
        <v>25.094326552447999</v>
      </c>
      <c r="P146">
        <v>25.6442618148055</v>
      </c>
      <c r="Q146">
        <v>26.920188654916</v>
      </c>
      <c r="R146">
        <v>26.671979277174</v>
      </c>
      <c r="S146">
        <v>25.216696115408102</v>
      </c>
      <c r="T146">
        <v>26.064899526238101</v>
      </c>
      <c r="U146">
        <v>27.2120015092312</v>
      </c>
      <c r="V146">
        <v>27.1895231813116</v>
      </c>
      <c r="W146">
        <v>28.445705920526098</v>
      </c>
      <c r="X146">
        <v>30.493651733412602</v>
      </c>
      <c r="Y146">
        <v>31.102048114366099</v>
      </c>
      <c r="Z146">
        <v>30.605215832557999</v>
      </c>
      <c r="AA146">
        <v>31.6858371816082</v>
      </c>
      <c r="AB146">
        <v>35.004142120108597</v>
      </c>
      <c r="AC146">
        <v>35.388659491576803</v>
      </c>
      <c r="AD146">
        <v>36.750320978969498</v>
      </c>
      <c r="AE146">
        <v>42.0522604243586</v>
      </c>
      <c r="AF146">
        <v>41.473348708501199</v>
      </c>
      <c r="AG146">
        <v>48.338333664477098</v>
      </c>
      <c r="AH146">
        <v>56.026874308099998</v>
      </c>
      <c r="AI146">
        <v>41.567676605381997</v>
      </c>
      <c r="AJ146">
        <v>42.552492869964198</v>
      </c>
      <c r="AK146">
        <v>47.769501768406698</v>
      </c>
      <c r="AL146">
        <v>51.208839151306201</v>
      </c>
      <c r="AM146">
        <v>47.867155527444297</v>
      </c>
      <c r="AN146">
        <v>47.678531463124997</v>
      </c>
      <c r="AO146">
        <v>50.323843575188</v>
      </c>
      <c r="AP146">
        <v>53.945564936135199</v>
      </c>
      <c r="AQ146">
        <v>55.897661187104198</v>
      </c>
      <c r="AR146">
        <v>62.9657123846698</v>
      </c>
      <c r="AS146">
        <v>62.728341476994999</v>
      </c>
      <c r="AT146">
        <v>71.818171658747502</v>
      </c>
      <c r="AU146">
        <v>75.4672990060118</v>
      </c>
      <c r="AV146">
        <v>78.300095219021003</v>
      </c>
      <c r="AW146">
        <v>76.586098757249403</v>
      </c>
      <c r="AX146">
        <v>77.406501284795795</v>
      </c>
      <c r="AY146">
        <v>80.875159664068406</v>
      </c>
      <c r="AZ146">
        <v>82.021076771331295</v>
      </c>
      <c r="BA146">
        <v>84.728417684193801</v>
      </c>
      <c r="BB146">
        <v>100.447182335859</v>
      </c>
      <c r="BC146">
        <v>99.102271484250707</v>
      </c>
      <c r="BD146">
        <v>100.680190797267</v>
      </c>
      <c r="BE146">
        <v>106.231226562233</v>
      </c>
      <c r="BF146">
        <v>111.32600728474399</v>
      </c>
      <c r="BG146">
        <v>116.71449533022501</v>
      </c>
      <c r="BH146">
        <v>123.600364094868</v>
      </c>
      <c r="BI146">
        <v>127.749873247583</v>
      </c>
      <c r="BJ146">
        <v>125.583953702041</v>
      </c>
      <c r="BK146">
        <v>125.533447463957</v>
      </c>
      <c r="BL146">
        <v>127.91080256605601</v>
      </c>
      <c r="BM146">
        <v>143.710479256832</v>
      </c>
      <c r="BN146">
        <v>140.398081955777</v>
      </c>
      <c r="BO146">
        <v>149.59920266284999</v>
      </c>
      <c r="BP146">
        <v>156.96114338598801</v>
      </c>
      <c r="BQ146">
        <v>168.44869119697401</v>
      </c>
    </row>
    <row r="147" spans="1:69" x14ac:dyDescent="0.35">
      <c r="A147" t="s">
        <v>475</v>
      </c>
      <c r="B147" t="s">
        <v>476</v>
      </c>
      <c r="C147" t="s">
        <v>816</v>
      </c>
      <c r="D147" t="s">
        <v>817</v>
      </c>
      <c r="Y147">
        <v>35.2886045819697</v>
      </c>
      <c r="Z147">
        <v>39.090288713910802</v>
      </c>
      <c r="AA147">
        <v>50.335213337865</v>
      </c>
      <c r="AB147">
        <v>52.130382476091597</v>
      </c>
      <c r="AC147">
        <v>52.535590926467798</v>
      </c>
      <c r="AD147">
        <v>52.492380014458298</v>
      </c>
      <c r="AE147">
        <v>49.173368659447299</v>
      </c>
      <c r="AF147">
        <v>48.249886348338002</v>
      </c>
      <c r="AG147">
        <v>46.842064808742002</v>
      </c>
      <c r="AH147">
        <v>43.983506791049699</v>
      </c>
      <c r="AI147">
        <v>40.640726410805001</v>
      </c>
      <c r="AJ147">
        <v>35.546543558156898</v>
      </c>
      <c r="AK147">
        <v>32.256240726164101</v>
      </c>
      <c r="AL147">
        <v>34.249567454881202</v>
      </c>
      <c r="AM147">
        <v>33.253479558723903</v>
      </c>
      <c r="AN147">
        <v>31.336206199818601</v>
      </c>
      <c r="AO147">
        <v>32.7957279107207</v>
      </c>
      <c r="AP147">
        <v>33.2915021306695</v>
      </c>
      <c r="AQ147">
        <v>34.4614248901987</v>
      </c>
      <c r="AR147">
        <v>30.0873320802108</v>
      </c>
      <c r="AS147">
        <v>27.6225431847664</v>
      </c>
      <c r="AT147">
        <v>28.032421827225502</v>
      </c>
      <c r="AU147">
        <v>26.514699597357101</v>
      </c>
      <c r="AV147">
        <v>26.2351811215662</v>
      </c>
      <c r="AW147">
        <v>24.334683676965099</v>
      </c>
      <c r="AX147">
        <v>24.232845679260301</v>
      </c>
      <c r="AY147">
        <v>28.778280171772</v>
      </c>
      <c r="AZ147">
        <v>34.439101877708502</v>
      </c>
      <c r="BA147">
        <v>33.456405476570502</v>
      </c>
      <c r="BB147">
        <v>35.7497316275754</v>
      </c>
      <c r="BC147">
        <v>39.450231714307101</v>
      </c>
      <c r="BD147">
        <v>35.563137889833101</v>
      </c>
      <c r="BE147">
        <v>35.1340198361316</v>
      </c>
      <c r="BF147">
        <v>37.921760394770999</v>
      </c>
      <c r="BG147">
        <v>33.986982266238797</v>
      </c>
      <c r="BH147">
        <v>33.661721601476401</v>
      </c>
      <c r="BI147">
        <v>31.007877348147499</v>
      </c>
      <c r="BJ147">
        <v>39.388791319184001</v>
      </c>
      <c r="BK147">
        <v>39.612529166296099</v>
      </c>
      <c r="BL147">
        <v>35.3056002303545</v>
      </c>
      <c r="BM147">
        <v>42.254521929134199</v>
      </c>
    </row>
    <row r="148" spans="1:69" x14ac:dyDescent="0.35">
      <c r="A148" t="s">
        <v>477</v>
      </c>
      <c r="B148" t="s">
        <v>478</v>
      </c>
      <c r="C148" t="s">
        <v>816</v>
      </c>
      <c r="D148" t="s">
        <v>817</v>
      </c>
      <c r="V148">
        <v>24.2619725381265</v>
      </c>
      <c r="W148">
        <v>24.355763733544102</v>
      </c>
      <c r="X148">
        <v>26.914871516165</v>
      </c>
      <c r="Y148">
        <v>27.345875942808402</v>
      </c>
      <c r="Z148">
        <v>29.343966328773899</v>
      </c>
      <c r="AA148">
        <v>31.2280305613615</v>
      </c>
      <c r="AB148">
        <v>36.623428956921202</v>
      </c>
      <c r="AC148">
        <v>40.4260392093991</v>
      </c>
      <c r="AD148">
        <v>42.825137682090798</v>
      </c>
      <c r="AE148">
        <v>48.463530087896601</v>
      </c>
      <c r="AF148">
        <v>47.288712782156097</v>
      </c>
      <c r="AK148">
        <v>66.269160683816807</v>
      </c>
      <c r="AL148">
        <v>77.315030667361995</v>
      </c>
      <c r="AM148">
        <v>64.3235130013325</v>
      </c>
      <c r="AN148">
        <v>60.582452543633302</v>
      </c>
      <c r="AO148">
        <v>64.798968623392298</v>
      </c>
      <c r="AP148">
        <v>69.810386113690797</v>
      </c>
      <c r="AQ148">
        <v>74.785213035166805</v>
      </c>
      <c r="AR148">
        <v>85.726514473745894</v>
      </c>
      <c r="AS148">
        <v>87.385621821522804</v>
      </c>
      <c r="AT148">
        <v>91.095757631453196</v>
      </c>
      <c r="AU148">
        <v>93.4329536110085</v>
      </c>
      <c r="AV148">
        <v>96.715211892900996</v>
      </c>
      <c r="AW148">
        <v>93.489269186081202</v>
      </c>
      <c r="AX148">
        <v>92.812067075975193</v>
      </c>
      <c r="AY148">
        <v>96.199568782228297</v>
      </c>
      <c r="AZ148">
        <v>95.600551550533794</v>
      </c>
      <c r="BA148">
        <v>95.723315714094795</v>
      </c>
      <c r="BB148">
        <v>118.091860716951</v>
      </c>
      <c r="BC148">
        <v>117.176387184799</v>
      </c>
      <c r="BD148">
        <v>116.696661984378</v>
      </c>
      <c r="BE148">
        <v>122.787346818095</v>
      </c>
      <c r="BF148">
        <v>129.036157586022</v>
      </c>
      <c r="BG148">
        <v>135.92150208843799</v>
      </c>
      <c r="BH148">
        <v>153.52936013211499</v>
      </c>
      <c r="BI148">
        <v>158.97532673864899</v>
      </c>
      <c r="BJ148">
        <v>153.779165893223</v>
      </c>
      <c r="BK148">
        <v>151.68023406852001</v>
      </c>
      <c r="BL148">
        <v>154.53091196293099</v>
      </c>
      <c r="BM148">
        <v>171.96242832090201</v>
      </c>
      <c r="BN148">
        <v>173.599795021456</v>
      </c>
      <c r="BO148">
        <v>179.33485597791599</v>
      </c>
      <c r="BP148">
        <v>186.03527976948601</v>
      </c>
      <c r="BQ148">
        <v>195.757097261734</v>
      </c>
    </row>
    <row r="149" spans="1:69" x14ac:dyDescent="0.35">
      <c r="A149" t="s">
        <v>479</v>
      </c>
      <c r="B149" t="s">
        <v>480</v>
      </c>
      <c r="C149" t="s">
        <v>816</v>
      </c>
      <c r="D149" t="s">
        <v>817</v>
      </c>
    </row>
    <row r="150" spans="1:69" x14ac:dyDescent="0.35">
      <c r="A150" t="s">
        <v>481</v>
      </c>
      <c r="B150" t="s">
        <v>482</v>
      </c>
      <c r="C150" t="s">
        <v>816</v>
      </c>
      <c r="D150" t="s">
        <v>817</v>
      </c>
    </row>
    <row r="151" spans="1:69" x14ac:dyDescent="0.35">
      <c r="A151" t="s">
        <v>483</v>
      </c>
      <c r="B151" t="s">
        <v>484</v>
      </c>
      <c r="C151" t="s">
        <v>816</v>
      </c>
      <c r="D151" t="s">
        <v>817</v>
      </c>
    </row>
    <row r="152" spans="1:69" x14ac:dyDescent="0.35">
      <c r="A152" t="s">
        <v>485</v>
      </c>
      <c r="B152" t="s">
        <v>486</v>
      </c>
      <c r="C152" t="s">
        <v>816</v>
      </c>
      <c r="D152" t="s">
        <v>817</v>
      </c>
      <c r="AC152">
        <v>75.887243583627495</v>
      </c>
      <c r="AD152">
        <v>84.895337310692994</v>
      </c>
      <c r="AE152">
        <v>90.202728679644906</v>
      </c>
      <c r="AF152">
        <v>91.052566800586703</v>
      </c>
      <c r="AG152">
        <v>108.684094984513</v>
      </c>
      <c r="AH152">
        <v>111.567530017942</v>
      </c>
      <c r="AI152">
        <v>117.686282642089</v>
      </c>
      <c r="AJ152">
        <v>139.19534806556501</v>
      </c>
      <c r="AK152">
        <v>129.66689808315701</v>
      </c>
      <c r="AL152">
        <v>120.319569792428</v>
      </c>
      <c r="AM152">
        <v>121.844129063078</v>
      </c>
      <c r="AN152">
        <v>123.69267927754601</v>
      </c>
      <c r="AO152">
        <v>130.01130933641201</v>
      </c>
      <c r="AP152">
        <v>134.888749331447</v>
      </c>
      <c r="AQ152">
        <v>148.65518086950101</v>
      </c>
      <c r="AR152">
        <v>164.53207651735201</v>
      </c>
      <c r="AS152">
        <v>156.18788464014401</v>
      </c>
      <c r="AT152">
        <v>166.11628139062299</v>
      </c>
      <c r="AU152">
        <v>167.10459642012799</v>
      </c>
      <c r="AV152">
        <v>167.94419399216901</v>
      </c>
      <c r="AW152">
        <v>141.654017240168</v>
      </c>
      <c r="AX152">
        <v>139.259655083919</v>
      </c>
      <c r="AY152">
        <v>141.926043994824</v>
      </c>
      <c r="AZ152">
        <v>125.21211558836799</v>
      </c>
      <c r="BA152">
        <v>112.54237987654101</v>
      </c>
      <c r="BB152">
        <v>123.13159668838399</v>
      </c>
      <c r="BC152">
        <v>107.54737585012199</v>
      </c>
      <c r="BD152">
        <v>100.854966185799</v>
      </c>
      <c r="BE152">
        <v>108.650458444419</v>
      </c>
      <c r="BF152">
        <v>107.206393370558</v>
      </c>
      <c r="BG152">
        <v>111.163969843746</v>
      </c>
      <c r="BH152">
        <v>131.44801033060199</v>
      </c>
      <c r="BI152">
        <v>147.768600559465</v>
      </c>
      <c r="BJ152">
        <v>146.264446153504</v>
      </c>
      <c r="BK152">
        <v>146.22055543210601</v>
      </c>
      <c r="BL152">
        <v>154.65887794124299</v>
      </c>
      <c r="BM152">
        <v>341.95435198127097</v>
      </c>
      <c r="BN152">
        <v>277.31664690270497</v>
      </c>
      <c r="BO152">
        <v>355.96668237254698</v>
      </c>
      <c r="BP152">
        <v>196.459394630247</v>
      </c>
      <c r="BQ152">
        <v>194.00185141105899</v>
      </c>
    </row>
    <row r="153" spans="1:69" x14ac:dyDescent="0.35">
      <c r="A153" t="s">
        <v>487</v>
      </c>
      <c r="B153" t="s">
        <v>488</v>
      </c>
      <c r="C153" t="s">
        <v>816</v>
      </c>
      <c r="D153" t="s">
        <v>817</v>
      </c>
    </row>
    <row r="154" spans="1:69" x14ac:dyDescent="0.35">
      <c r="A154" t="s">
        <v>489</v>
      </c>
      <c r="B154" t="s">
        <v>490</v>
      </c>
      <c r="C154" t="s">
        <v>816</v>
      </c>
      <c r="D154" t="s">
        <v>817</v>
      </c>
      <c r="E154">
        <v>27.839748432661001</v>
      </c>
      <c r="F154">
        <v>29.470290118666401</v>
      </c>
      <c r="G154">
        <v>28.981900786350401</v>
      </c>
      <c r="H154">
        <v>27.693909216227301</v>
      </c>
      <c r="I154">
        <v>26.714218116146402</v>
      </c>
      <c r="J154">
        <v>27.097855227882</v>
      </c>
      <c r="K154">
        <v>27.555647155812</v>
      </c>
      <c r="L154">
        <v>28.4204073689673</v>
      </c>
      <c r="M154">
        <v>29.828209000302</v>
      </c>
      <c r="N154">
        <v>29.632068834893701</v>
      </c>
      <c r="O154">
        <v>29.506767893711601</v>
      </c>
      <c r="P154">
        <v>30.314122085359799</v>
      </c>
      <c r="Q154">
        <v>33.766716641679203</v>
      </c>
      <c r="R154">
        <v>35.855320642846003</v>
      </c>
      <c r="S154">
        <v>35.437716159809199</v>
      </c>
      <c r="T154">
        <v>39.203043036445003</v>
      </c>
      <c r="U154">
        <v>39.801444895646398</v>
      </c>
      <c r="V154">
        <v>40.5564598782179</v>
      </c>
      <c r="W154">
        <v>43.050821336621098</v>
      </c>
      <c r="X154">
        <v>43.571377915316802</v>
      </c>
      <c r="Y154">
        <v>35.026319843652303</v>
      </c>
      <c r="Z154">
        <v>37.918930045777998</v>
      </c>
      <c r="AA154">
        <v>36.368690405714403</v>
      </c>
      <c r="AB154">
        <v>39.4640215857724</v>
      </c>
      <c r="AC154">
        <v>38.487911473761102</v>
      </c>
      <c r="AD154">
        <v>37.705173306084298</v>
      </c>
      <c r="AE154">
        <v>37.526645828901799</v>
      </c>
      <c r="AF154">
        <v>40.173096441443903</v>
      </c>
      <c r="AG154">
        <v>39.904302294116299</v>
      </c>
      <c r="AH154">
        <v>42.310103006735901</v>
      </c>
      <c r="AI154">
        <v>46.150906796776802</v>
      </c>
      <c r="AJ154">
        <v>47.703282435571197</v>
      </c>
      <c r="AK154">
        <v>50.901396196040302</v>
      </c>
      <c r="AL154">
        <v>53.7242549714841</v>
      </c>
      <c r="AM154">
        <v>53.176892731023699</v>
      </c>
      <c r="AN154">
        <v>55.9572669488579</v>
      </c>
      <c r="AO154">
        <v>52.840192877241201</v>
      </c>
      <c r="AP154">
        <v>61.927032906827897</v>
      </c>
      <c r="AQ154">
        <v>54.840722004200003</v>
      </c>
      <c r="AR154">
        <v>59.518678355445701</v>
      </c>
      <c r="AS154">
        <v>64.052017126500104</v>
      </c>
      <c r="AT154">
        <v>69.802524311417002</v>
      </c>
      <c r="AU154">
        <v>73.528638953630093</v>
      </c>
      <c r="AV154">
        <v>74.065191961562505</v>
      </c>
      <c r="AW154">
        <v>76.049562458109804</v>
      </c>
      <c r="AX154">
        <v>83.319181619468395</v>
      </c>
      <c r="AY154">
        <v>89.978554511466399</v>
      </c>
      <c r="AZ154">
        <v>99.105584730751502</v>
      </c>
      <c r="BA154">
        <v>101.361583924074</v>
      </c>
      <c r="BB154">
        <v>105.02313407094699</v>
      </c>
      <c r="BC154">
        <v>105.049032453636</v>
      </c>
      <c r="BD154">
        <v>106.596965427501</v>
      </c>
      <c r="BE154">
        <v>107.52924005440801</v>
      </c>
      <c r="BF154">
        <v>105.136360478507</v>
      </c>
      <c r="BG154">
        <v>108.46499061088601</v>
      </c>
      <c r="BH154">
        <v>106.48534677947301</v>
      </c>
      <c r="BI154">
        <v>109.884822811299</v>
      </c>
      <c r="BJ154">
        <v>110.46242491734</v>
      </c>
      <c r="BK154">
        <v>110.490577950363</v>
      </c>
      <c r="BL154">
        <v>110.54028558240699</v>
      </c>
      <c r="BM154">
        <v>128.86314720419301</v>
      </c>
      <c r="BN154">
        <v>122.263389135823</v>
      </c>
      <c r="BO154">
        <v>126.701948396923</v>
      </c>
      <c r="BP154">
        <v>119.712515768111</v>
      </c>
      <c r="BQ154">
        <v>123.231200675178</v>
      </c>
    </row>
    <row r="155" spans="1:69" x14ac:dyDescent="0.35">
      <c r="A155" t="s">
        <v>491</v>
      </c>
      <c r="B155" t="s">
        <v>492</v>
      </c>
      <c r="C155" t="s">
        <v>816</v>
      </c>
      <c r="D155" t="s">
        <v>817</v>
      </c>
    </row>
    <row r="156" spans="1:69" x14ac:dyDescent="0.35">
      <c r="A156" t="s">
        <v>493</v>
      </c>
      <c r="B156" t="s">
        <v>494</v>
      </c>
      <c r="C156" t="s">
        <v>816</v>
      </c>
      <c r="D156" t="s">
        <v>817</v>
      </c>
      <c r="AJ156">
        <v>70.309061776061796</v>
      </c>
      <c r="AK156">
        <v>43.457333507034903</v>
      </c>
      <c r="AL156">
        <v>19.178671059857201</v>
      </c>
      <c r="AM156">
        <v>15.9011417855695</v>
      </c>
      <c r="AN156">
        <v>19.2171384080936</v>
      </c>
      <c r="AO156">
        <v>18.340118360072001</v>
      </c>
      <c r="AP156">
        <v>21.564003487729899</v>
      </c>
      <c r="AQ156">
        <v>19.336937670033201</v>
      </c>
      <c r="AR156">
        <v>20.452122110571398</v>
      </c>
      <c r="AS156">
        <v>22.294419190591899</v>
      </c>
      <c r="AT156">
        <v>25.141385860275498</v>
      </c>
      <c r="AU156">
        <v>28.9870306684853</v>
      </c>
      <c r="AV156">
        <v>30.861639918172301</v>
      </c>
      <c r="AW156">
        <v>36.753849409964999</v>
      </c>
      <c r="AX156">
        <v>42.034464618081401</v>
      </c>
      <c r="AY156">
        <v>43.701346065156201</v>
      </c>
      <c r="AZ156">
        <v>51.177685079543302</v>
      </c>
      <c r="BA156">
        <v>50.349276655223903</v>
      </c>
      <c r="BB156">
        <v>54.086663733836801</v>
      </c>
      <c r="BC156">
        <v>43.044420255181599</v>
      </c>
      <c r="BD156">
        <v>41.584427233396099</v>
      </c>
      <c r="BE156">
        <v>47.047880628005203</v>
      </c>
      <c r="BF156">
        <v>52.523209978800899</v>
      </c>
      <c r="BG156">
        <v>49.9930732636657</v>
      </c>
      <c r="BH156">
        <v>43.618160916642701</v>
      </c>
      <c r="BI156">
        <v>44.367361285379303</v>
      </c>
      <c r="BJ156">
        <v>43.779935893781399</v>
      </c>
      <c r="BK156">
        <v>44.003410448745001</v>
      </c>
      <c r="BL156">
        <v>43.611144525319197</v>
      </c>
      <c r="BM156">
        <v>53.887234680852202</v>
      </c>
      <c r="BN156">
        <v>49.477039907033699</v>
      </c>
      <c r="BO156">
        <v>45.9352990980668</v>
      </c>
      <c r="BP156">
        <v>49.144669680556198</v>
      </c>
      <c r="BQ156">
        <v>52.396576274305502</v>
      </c>
    </row>
    <row r="157" spans="1:69" x14ac:dyDescent="0.35">
      <c r="A157" t="s">
        <v>495</v>
      </c>
      <c r="B157" t="s">
        <v>496</v>
      </c>
      <c r="C157" t="s">
        <v>816</v>
      </c>
      <c r="D157" t="s">
        <v>817</v>
      </c>
      <c r="G157">
        <v>14.5428489674558</v>
      </c>
      <c r="H157">
        <v>14.718842539671</v>
      </c>
      <c r="I157">
        <v>15.310825314591501</v>
      </c>
      <c r="J157">
        <v>15.7507756661684</v>
      </c>
      <c r="K157">
        <v>15.825731490609501</v>
      </c>
      <c r="L157">
        <v>17.2325777838095</v>
      </c>
      <c r="M157">
        <v>17.139385208929301</v>
      </c>
      <c r="N157">
        <v>17.388772624963899</v>
      </c>
      <c r="O157">
        <v>17.864848129496799</v>
      </c>
      <c r="P157">
        <v>17.613782555020599</v>
      </c>
      <c r="Q157">
        <v>19.3548600327264</v>
      </c>
      <c r="R157">
        <v>18.461476922794901</v>
      </c>
      <c r="S157">
        <v>17.8047337443743</v>
      </c>
      <c r="T157">
        <v>17.109454322931299</v>
      </c>
      <c r="U157">
        <v>18.620669089231502</v>
      </c>
      <c r="V157">
        <v>19.0340919265041</v>
      </c>
      <c r="W157">
        <v>21.183726080325901</v>
      </c>
      <c r="X157">
        <v>19.090693123822501</v>
      </c>
      <c r="Y157">
        <v>15.4341949074844</v>
      </c>
      <c r="Z157">
        <v>16.254711526801799</v>
      </c>
      <c r="AA157">
        <v>13.678817077561799</v>
      </c>
      <c r="AB157">
        <v>10.315664837049701</v>
      </c>
      <c r="AC157">
        <v>11.4588885754698</v>
      </c>
      <c r="AD157">
        <v>11.6048568939605</v>
      </c>
      <c r="AE157">
        <v>12.4881532372802</v>
      </c>
      <c r="AF157">
        <v>12.6625920310378</v>
      </c>
      <c r="AG157">
        <v>11.867338170926599</v>
      </c>
      <c r="AH157">
        <v>13.9831250394377</v>
      </c>
      <c r="AI157">
        <v>12.664609353580101</v>
      </c>
      <c r="AJ157">
        <v>16.3274218729191</v>
      </c>
      <c r="AK157">
        <v>17.220394949780299</v>
      </c>
      <c r="AL157">
        <v>19.048373200312302</v>
      </c>
      <c r="AM157">
        <v>20.915259775666801</v>
      </c>
      <c r="AN157">
        <v>16.040105487539599</v>
      </c>
      <c r="AO157">
        <v>15.202709070412601</v>
      </c>
      <c r="AP157">
        <v>16.951880859214999</v>
      </c>
      <c r="AQ157">
        <v>16.310236466227</v>
      </c>
      <c r="AR157">
        <v>17.320830120788202</v>
      </c>
      <c r="AS157">
        <v>17.411575903301799</v>
      </c>
      <c r="AT157">
        <v>18.851362911841001</v>
      </c>
      <c r="AU157">
        <v>19.943811684243698</v>
      </c>
      <c r="AV157">
        <v>20.110103483206199</v>
      </c>
      <c r="AW157">
        <v>20.9949050371571</v>
      </c>
      <c r="AX157">
        <v>17.3127222071987</v>
      </c>
      <c r="AY157">
        <v>19.414116204200798</v>
      </c>
      <c r="AZ157">
        <v>20.200451450187199</v>
      </c>
      <c r="BA157">
        <v>19.766395294568301</v>
      </c>
      <c r="BB157">
        <v>21.198400255165801</v>
      </c>
      <c r="BC157">
        <v>21.361968886895099</v>
      </c>
      <c r="BD157">
        <v>22.2783183197371</v>
      </c>
      <c r="BE157">
        <v>22.058711641964301</v>
      </c>
      <c r="BF157">
        <v>21.1936861069535</v>
      </c>
      <c r="BG157">
        <v>21.2864128149787</v>
      </c>
      <c r="BH157">
        <v>22.582421282800201</v>
      </c>
      <c r="BI157">
        <v>23.612426092582801</v>
      </c>
      <c r="BJ157">
        <v>25.562397828392601</v>
      </c>
      <c r="BK157">
        <v>25.608033904070801</v>
      </c>
      <c r="BL157">
        <v>24.631146468803799</v>
      </c>
      <c r="BM157">
        <v>28.2375228184675</v>
      </c>
      <c r="BN157">
        <v>28.168342113999099</v>
      </c>
      <c r="BO157">
        <v>28.0602789695699</v>
      </c>
      <c r="BP157">
        <v>27.119377239856298</v>
      </c>
    </row>
    <row r="158" spans="1:69" x14ac:dyDescent="0.35">
      <c r="A158" t="s">
        <v>497</v>
      </c>
      <c r="B158" t="s">
        <v>498</v>
      </c>
      <c r="C158" t="s">
        <v>816</v>
      </c>
      <c r="D158" t="s">
        <v>817</v>
      </c>
      <c r="U158">
        <v>33.010333331740199</v>
      </c>
      <c r="V158">
        <v>34.538676288540699</v>
      </c>
      <c r="W158">
        <v>30.5621127180545</v>
      </c>
      <c r="X158">
        <v>31.338116032439199</v>
      </c>
      <c r="Y158">
        <v>44.5764192139738</v>
      </c>
      <c r="Z158">
        <v>46.380656610470297</v>
      </c>
      <c r="AA158">
        <v>40.5647366889729</v>
      </c>
      <c r="AB158">
        <v>33.635025754231101</v>
      </c>
      <c r="AC158">
        <v>23.5129533678756</v>
      </c>
      <c r="AD158">
        <v>26.042202038103699</v>
      </c>
      <c r="AE158">
        <v>29.0495761876602</v>
      </c>
      <c r="AF158">
        <v>25.321074856046099</v>
      </c>
      <c r="AG158">
        <v>25.455214806809</v>
      </c>
      <c r="AH158">
        <v>26.3719505077623</v>
      </c>
      <c r="AI158">
        <v>26.087873034419001</v>
      </c>
      <c r="AJ158">
        <v>26.679663181419102</v>
      </c>
      <c r="AK158">
        <v>24.9928592779568</v>
      </c>
      <c r="AL158">
        <v>28.949245619497798</v>
      </c>
      <c r="AM158">
        <v>30.743326787402701</v>
      </c>
      <c r="AN158">
        <v>31.16287983646</v>
      </c>
      <c r="AO158">
        <v>34.821543105074497</v>
      </c>
      <c r="AP158">
        <v>38.054483942420099</v>
      </c>
      <c r="AQ158">
        <v>44.044184440720798</v>
      </c>
      <c r="AR158">
        <v>41.794995290721999</v>
      </c>
      <c r="AS158">
        <v>41.091124517962903</v>
      </c>
      <c r="AT158">
        <v>30.553856136888601</v>
      </c>
      <c r="AU158">
        <v>34.460186181675702</v>
      </c>
      <c r="AV158">
        <v>34.427883415788898</v>
      </c>
      <c r="AW158">
        <v>38.786541457368301</v>
      </c>
      <c r="AX158">
        <v>45.243384929720797</v>
      </c>
      <c r="AY158">
        <v>39.720402339645801</v>
      </c>
      <c r="AZ158">
        <v>41.558400962115101</v>
      </c>
      <c r="BA158">
        <v>41.6488727183431</v>
      </c>
      <c r="BB158">
        <v>46.153829159622198</v>
      </c>
      <c r="BC158">
        <v>47.946319678552598</v>
      </c>
      <c r="BD158">
        <v>47.054378720531098</v>
      </c>
      <c r="BE158">
        <v>45.104106312199903</v>
      </c>
      <c r="BF158">
        <v>46.7610399769232</v>
      </c>
      <c r="BG158">
        <v>47.825939460577402</v>
      </c>
      <c r="BH158">
        <v>48.052569874617497</v>
      </c>
      <c r="BI158">
        <v>44.908628012278598</v>
      </c>
      <c r="BJ158">
        <v>43.186868529941897</v>
      </c>
      <c r="BK158">
        <v>39.7804381273004</v>
      </c>
      <c r="BL158">
        <v>41.146502149722203</v>
      </c>
      <c r="BM158">
        <v>72.472236135464698</v>
      </c>
      <c r="BN158">
        <v>64.675238597596106</v>
      </c>
      <c r="BO158">
        <v>58.261552272197399</v>
      </c>
      <c r="BP158">
        <v>58.416395789142598</v>
      </c>
      <c r="BQ158">
        <v>55.149728554296601</v>
      </c>
    </row>
    <row r="159" spans="1:69" x14ac:dyDescent="0.35">
      <c r="A159" t="s">
        <v>499</v>
      </c>
      <c r="B159" t="s">
        <v>500</v>
      </c>
      <c r="C159" t="s">
        <v>816</v>
      </c>
      <c r="D159" t="s">
        <v>817</v>
      </c>
      <c r="E159">
        <v>26.6067284858335</v>
      </c>
      <c r="F159">
        <v>26.198760236551099</v>
      </c>
      <c r="G159">
        <v>27.229790113176701</v>
      </c>
      <c r="H159">
        <v>28.509248154903801</v>
      </c>
      <c r="I159">
        <v>29.5698169091655</v>
      </c>
      <c r="J159">
        <v>29.765230898401601</v>
      </c>
      <c r="K159">
        <v>31.384449771065601</v>
      </c>
      <c r="L159">
        <v>32.859321568145504</v>
      </c>
      <c r="M159">
        <v>33.867025260528699</v>
      </c>
      <c r="N159">
        <v>34.349079674583798</v>
      </c>
      <c r="O159">
        <v>33.990060592630499</v>
      </c>
      <c r="P159">
        <v>33.602759670448201</v>
      </c>
      <c r="Q159">
        <v>33.979123014953203</v>
      </c>
      <c r="R159">
        <v>31.436061610456399</v>
      </c>
      <c r="S159">
        <v>23.204119570522</v>
      </c>
      <c r="T159">
        <v>27.415253146085</v>
      </c>
      <c r="U159">
        <v>28.951313153922399</v>
      </c>
      <c r="V159">
        <v>31.624614416324501</v>
      </c>
      <c r="W159">
        <v>36.309749568031002</v>
      </c>
      <c r="X159">
        <v>34.895089723957298</v>
      </c>
      <c r="Y159">
        <v>33.8547796297348</v>
      </c>
      <c r="Z159">
        <v>38.661134946425697</v>
      </c>
      <c r="AA159">
        <v>44.384217151904998</v>
      </c>
      <c r="AB159">
        <v>49.570750829694198</v>
      </c>
      <c r="AC159">
        <v>54.032125996837202</v>
      </c>
      <c r="AE159">
        <v>60.984600088971398</v>
      </c>
      <c r="AF159">
        <v>61.314560758613901</v>
      </c>
      <c r="AG159">
        <v>63.059270795633999</v>
      </c>
      <c r="AH159">
        <v>60.038790323093203</v>
      </c>
      <c r="AI159">
        <v>53.026997569529797</v>
      </c>
      <c r="AJ159">
        <v>52.255646386102697</v>
      </c>
      <c r="AK159">
        <v>51.748083760972499</v>
      </c>
      <c r="AL159">
        <v>53.710465586580902</v>
      </c>
      <c r="AM159">
        <v>54.242867184684798</v>
      </c>
      <c r="AN159">
        <v>53.020708226637403</v>
      </c>
      <c r="AO159">
        <v>51.9325117470094</v>
      </c>
      <c r="AP159">
        <v>53.397372001306699</v>
      </c>
      <c r="AQ159">
        <v>58.082348845972803</v>
      </c>
      <c r="AR159">
        <v>57.375676526209503</v>
      </c>
      <c r="AS159">
        <v>53.387436024240202</v>
      </c>
      <c r="AT159">
        <v>58.752650218019703</v>
      </c>
      <c r="AU159">
        <v>61.154494628336501</v>
      </c>
      <c r="AV159">
        <v>60.3776463388133</v>
      </c>
      <c r="AW159">
        <v>57.773208242240102</v>
      </c>
      <c r="AX159">
        <v>56.008795896293698</v>
      </c>
      <c r="AY159">
        <v>57.580672384131901</v>
      </c>
      <c r="AZ159">
        <v>58.916530541599101</v>
      </c>
      <c r="BA159">
        <v>56.742645565804501</v>
      </c>
      <c r="BB159">
        <v>68.156902969945193</v>
      </c>
      <c r="BC159">
        <v>64.270763294336504</v>
      </c>
      <c r="BD159">
        <v>59.261631727321699</v>
      </c>
      <c r="BE159">
        <v>59.560961267253397</v>
      </c>
      <c r="BF159">
        <v>62.961828312848802</v>
      </c>
      <c r="BG159">
        <v>67.956154281618097</v>
      </c>
      <c r="BH159">
        <v>77.272108736934797</v>
      </c>
      <c r="BI159">
        <v>81.659046987159996</v>
      </c>
      <c r="BJ159">
        <v>79.050114709054199</v>
      </c>
    </row>
    <row r="160" spans="1:69" x14ac:dyDescent="0.35">
      <c r="A160" t="s">
        <v>501</v>
      </c>
      <c r="B160" t="s">
        <v>502</v>
      </c>
      <c r="C160" t="s">
        <v>816</v>
      </c>
      <c r="D160" t="s">
        <v>817</v>
      </c>
      <c r="E160">
        <v>22.938650306748499</v>
      </c>
      <c r="F160">
        <v>23.9039548022599</v>
      </c>
      <c r="G160">
        <v>25.205263157894699</v>
      </c>
      <c r="H160">
        <v>26.358490566037698</v>
      </c>
      <c r="I160">
        <v>26.007968127489999</v>
      </c>
      <c r="J160">
        <v>26.098901098901099</v>
      </c>
      <c r="K160">
        <v>25.5559210526316</v>
      </c>
      <c r="L160">
        <v>26.192771084337402</v>
      </c>
      <c r="M160">
        <v>26.662125340599498</v>
      </c>
      <c r="N160">
        <v>28.5270935960591</v>
      </c>
      <c r="O160">
        <v>30.459459459459499</v>
      </c>
      <c r="P160">
        <v>31.179591836734701</v>
      </c>
      <c r="Q160">
        <v>31.628318584070801</v>
      </c>
      <c r="R160">
        <v>32.329956584659897</v>
      </c>
      <c r="S160">
        <v>30.272222222222201</v>
      </c>
      <c r="T160">
        <v>31.300909090909101</v>
      </c>
      <c r="U160">
        <v>38.732312180889899</v>
      </c>
      <c r="V160">
        <v>29.9783666846944</v>
      </c>
      <c r="W160">
        <v>32.023962344886598</v>
      </c>
      <c r="X160">
        <v>33.132333767927001</v>
      </c>
      <c r="Y160">
        <v>29.776192144502598</v>
      </c>
      <c r="Z160">
        <v>32.6364431132424</v>
      </c>
      <c r="AA160">
        <v>31.290949016162301</v>
      </c>
      <c r="AB160">
        <v>28.4035169333842</v>
      </c>
      <c r="AC160">
        <v>29.1341148939139</v>
      </c>
      <c r="AD160">
        <v>25.498502910075501</v>
      </c>
      <c r="AE160">
        <v>26.567781876542799</v>
      </c>
      <c r="AF160">
        <v>25.9751314697189</v>
      </c>
      <c r="AG160">
        <v>11.129999722391901</v>
      </c>
      <c r="AH160">
        <v>16.5166376513077</v>
      </c>
      <c r="AI160">
        <v>22.513417076737898</v>
      </c>
      <c r="AJ160">
        <v>26.114745760131999</v>
      </c>
      <c r="AK160">
        <v>27.138456073997101</v>
      </c>
      <c r="AL160">
        <v>21.5868006582735</v>
      </c>
      <c r="AM160">
        <v>22.919933545920099</v>
      </c>
      <c r="AN160">
        <v>23.139393806807199</v>
      </c>
      <c r="AO160">
        <v>21.838814190883301</v>
      </c>
      <c r="AP160">
        <v>27.140715415269</v>
      </c>
      <c r="AQ160">
        <v>25.9425768926098</v>
      </c>
      <c r="AR160">
        <v>25.997696850554298</v>
      </c>
      <c r="AS160">
        <v>21.357251506457001</v>
      </c>
      <c r="AT160">
        <v>23.9467187449556</v>
      </c>
      <c r="AU160">
        <v>23.9055137436454</v>
      </c>
      <c r="AV160">
        <v>24.772537819010498</v>
      </c>
      <c r="AW160">
        <v>25.010103182834801</v>
      </c>
      <c r="AX160">
        <v>25.437083181985901</v>
      </c>
      <c r="AY160">
        <v>24.4047783192837</v>
      </c>
      <c r="AZ160">
        <v>24.8136087370689</v>
      </c>
      <c r="BA160">
        <v>25.180263605507498</v>
      </c>
      <c r="BB160">
        <v>28.475639955786399</v>
      </c>
      <c r="BC160">
        <v>29.307884640830601</v>
      </c>
      <c r="BD160">
        <v>29.4874262349406</v>
      </c>
      <c r="BE160">
        <v>29.985107358810701</v>
      </c>
      <c r="BF160">
        <v>31.654079871506301</v>
      </c>
      <c r="BG160">
        <v>33.195968587489098</v>
      </c>
      <c r="BH160">
        <v>35.129202566955101</v>
      </c>
      <c r="BI160">
        <v>36.553443698016999</v>
      </c>
      <c r="BJ160">
        <v>37.449904860347999</v>
      </c>
      <c r="BK160">
        <v>36.489820824199001</v>
      </c>
      <c r="BL160">
        <v>36.767488919331797</v>
      </c>
      <c r="BM160">
        <v>43.501381303673703</v>
      </c>
      <c r="BN160">
        <v>42.990935726214197</v>
      </c>
      <c r="BO160">
        <v>41.722058148524802</v>
      </c>
      <c r="BP160">
        <v>42.917166413263097</v>
      </c>
      <c r="BQ160">
        <v>45.882573710389799</v>
      </c>
    </row>
    <row r="161" spans="1:69" x14ac:dyDescent="0.35">
      <c r="A161" t="s">
        <v>503</v>
      </c>
      <c r="B161" t="s">
        <v>504</v>
      </c>
      <c r="C161" t="s">
        <v>816</v>
      </c>
      <c r="D161" t="s">
        <v>817</v>
      </c>
    </row>
    <row r="162" spans="1:69" x14ac:dyDescent="0.35">
      <c r="A162" t="s">
        <v>505</v>
      </c>
      <c r="B162" t="s">
        <v>506</v>
      </c>
      <c r="C162" t="s">
        <v>816</v>
      </c>
      <c r="D162" t="s">
        <v>817</v>
      </c>
      <c r="F162">
        <v>20.864694588046099</v>
      </c>
      <c r="G162">
        <v>21.149318744003899</v>
      </c>
      <c r="H162">
        <v>21.163173580336601</v>
      </c>
      <c r="I162">
        <v>20.8243165539572</v>
      </c>
      <c r="J162">
        <v>22.937089454114599</v>
      </c>
      <c r="K162">
        <v>22.529425929081601</v>
      </c>
      <c r="L162">
        <v>23.3856731802464</v>
      </c>
      <c r="M162">
        <v>24.424399516609199</v>
      </c>
      <c r="N162">
        <v>24.6442214479776</v>
      </c>
      <c r="O162">
        <v>25.5081493053397</v>
      </c>
      <c r="P162">
        <v>26.127932853851501</v>
      </c>
      <c r="Q162">
        <v>27.384626782891601</v>
      </c>
      <c r="R162">
        <v>27.054130399345102</v>
      </c>
      <c r="S162">
        <v>25.4737022376762</v>
      </c>
      <c r="T162">
        <v>26.381048773756</v>
      </c>
      <c r="U162">
        <v>27.511590653614899</v>
      </c>
      <c r="V162">
        <v>27.432723208133499</v>
      </c>
      <c r="W162">
        <v>28.658402344125602</v>
      </c>
      <c r="X162">
        <v>30.822100817192698</v>
      </c>
      <c r="Y162">
        <v>31.400816336762102</v>
      </c>
      <c r="Z162">
        <v>30.817938679235599</v>
      </c>
      <c r="AA162">
        <v>31.893231779740098</v>
      </c>
      <c r="AB162">
        <v>34.846950476420602</v>
      </c>
      <c r="AC162">
        <v>35.4730865926117</v>
      </c>
      <c r="AD162">
        <v>36.795555518399098</v>
      </c>
      <c r="AE162">
        <v>42.376674622215397</v>
      </c>
      <c r="AF162">
        <v>41.888622817898103</v>
      </c>
      <c r="AG162">
        <v>49.091016036906701</v>
      </c>
      <c r="AH162">
        <v>57.008346418721899</v>
      </c>
      <c r="AI162">
        <v>42.134448732709998</v>
      </c>
      <c r="AJ162">
        <v>43.312025349884401</v>
      </c>
      <c r="AK162">
        <v>48.2522234122467</v>
      </c>
      <c r="AL162">
        <v>51.6620889978253</v>
      </c>
      <c r="AM162">
        <v>48.223377365134297</v>
      </c>
      <c r="AN162">
        <v>48.049651818347101</v>
      </c>
      <c r="AO162">
        <v>50.6628214805786</v>
      </c>
      <c r="AP162">
        <v>54.346175107547403</v>
      </c>
      <c r="AQ162">
        <v>56.315000999285999</v>
      </c>
      <c r="AR162">
        <v>63.501994404574901</v>
      </c>
      <c r="AS162">
        <v>63.420697992553798</v>
      </c>
      <c r="AT162">
        <v>69.936144085288902</v>
      </c>
      <c r="AU162">
        <v>73.175987501629706</v>
      </c>
      <c r="AV162">
        <v>76.126269922562301</v>
      </c>
      <c r="AW162">
        <v>74.759996924916507</v>
      </c>
      <c r="AX162">
        <v>75.543413414610896</v>
      </c>
      <c r="AY162">
        <v>79.073455772874397</v>
      </c>
      <c r="AZ162">
        <v>80.391131180306303</v>
      </c>
      <c r="BA162">
        <v>82.9469880666622</v>
      </c>
      <c r="BB162">
        <v>98.382368202010596</v>
      </c>
      <c r="BC162">
        <v>97.343531990803498</v>
      </c>
      <c r="BD162">
        <v>98.948860765465895</v>
      </c>
      <c r="BE162">
        <v>103.88048041137699</v>
      </c>
      <c r="BF162">
        <v>108.935297105267</v>
      </c>
      <c r="BG162">
        <v>113.784454089359</v>
      </c>
      <c r="BH162">
        <v>124.69638717181201</v>
      </c>
      <c r="BI162">
        <v>128.765367562645</v>
      </c>
      <c r="BJ162">
        <v>126.54888813177401</v>
      </c>
      <c r="BK162">
        <v>126.48077147758499</v>
      </c>
      <c r="BL162">
        <v>128.69064918143999</v>
      </c>
      <c r="BM162">
        <v>144.62538613974999</v>
      </c>
      <c r="BN162">
        <v>141.03892460774</v>
      </c>
      <c r="BO162">
        <v>150.30603157284699</v>
      </c>
      <c r="BP162">
        <v>157.773550152127</v>
      </c>
      <c r="BQ162">
        <v>168.88471169181599</v>
      </c>
    </row>
    <row r="163" spans="1:69" x14ac:dyDescent="0.35">
      <c r="A163" t="s">
        <v>507</v>
      </c>
      <c r="B163" t="s">
        <v>508</v>
      </c>
      <c r="C163" t="s">
        <v>816</v>
      </c>
      <c r="D163" t="s">
        <v>817</v>
      </c>
      <c r="AL163">
        <v>70.210338566355503</v>
      </c>
      <c r="AM163">
        <v>12.722077922077901</v>
      </c>
      <c r="AN163">
        <v>11.187756223676599</v>
      </c>
      <c r="AO163">
        <v>10.726158852974001</v>
      </c>
      <c r="AP163">
        <v>12.605346948579999</v>
      </c>
      <c r="AQ163">
        <v>13.5906850196744</v>
      </c>
      <c r="AR163">
        <v>16.636569978212101</v>
      </c>
      <c r="AS163">
        <v>17.9821915494317</v>
      </c>
      <c r="AT163">
        <v>29.5182512985701</v>
      </c>
      <c r="AU163">
        <v>26.485704672810499</v>
      </c>
      <c r="AV163">
        <v>30.2031735323453</v>
      </c>
      <c r="AW163">
        <v>33.673433160663301</v>
      </c>
      <c r="AX163">
        <v>35.468945487879601</v>
      </c>
      <c r="AY163">
        <v>40.7783121165333</v>
      </c>
      <c r="AZ163">
        <v>47.570332168017799</v>
      </c>
      <c r="BA163">
        <v>47.807421336137303</v>
      </c>
      <c r="BB163">
        <v>48.637306545366897</v>
      </c>
      <c r="BC163">
        <v>51.472196843821102</v>
      </c>
      <c r="BD163">
        <v>52.819588328244301</v>
      </c>
      <c r="BE163">
        <v>54.144482428466297</v>
      </c>
      <c r="BF163">
        <v>51.659878248666701</v>
      </c>
      <c r="BG163">
        <v>53.523749232047997</v>
      </c>
      <c r="BH163">
        <v>54.400521399052302</v>
      </c>
      <c r="BI163">
        <v>54.169741928547801</v>
      </c>
      <c r="BJ163">
        <v>54.519535250375803</v>
      </c>
      <c r="BK163">
        <v>56.505969556313701</v>
      </c>
      <c r="BL163">
        <v>58.327994204803097</v>
      </c>
      <c r="BM163">
        <v>65.1791278967697</v>
      </c>
      <c r="BN163">
        <v>65.0841492183269</v>
      </c>
      <c r="BO163">
        <v>61.244002560934298</v>
      </c>
      <c r="BP163">
        <v>58.958237362501798</v>
      </c>
      <c r="BQ163">
        <v>61.467527250159399</v>
      </c>
    </row>
    <row r="164" spans="1:69" x14ac:dyDescent="0.35">
      <c r="A164" t="s">
        <v>509</v>
      </c>
      <c r="B164" t="s">
        <v>510</v>
      </c>
      <c r="C164" t="s">
        <v>816</v>
      </c>
      <c r="D164" t="s">
        <v>817</v>
      </c>
      <c r="L164">
        <v>18.213300819680899</v>
      </c>
      <c r="M164">
        <v>13.8357192381968</v>
      </c>
      <c r="N164">
        <v>13.811022390922</v>
      </c>
      <c r="O164">
        <v>13.7170139840988</v>
      </c>
      <c r="P164">
        <v>13.491720554937199</v>
      </c>
      <c r="Q164">
        <v>13.380924987642601</v>
      </c>
      <c r="R164">
        <v>14.2089637658617</v>
      </c>
      <c r="S164">
        <v>20.924359444241102</v>
      </c>
      <c r="T164">
        <v>18.269187459169199</v>
      </c>
      <c r="U164">
        <v>16.152547224281701</v>
      </c>
      <c r="V164">
        <v>16.2150474726323</v>
      </c>
      <c r="W164">
        <v>18.661338801794798</v>
      </c>
      <c r="X164">
        <v>17.7116577129243</v>
      </c>
      <c r="Y164">
        <v>16.8909990704806</v>
      </c>
      <c r="Z164">
        <v>15.471180846459299</v>
      </c>
      <c r="AA164">
        <v>16.495962302551298</v>
      </c>
      <c r="AB164">
        <v>17.646602479747902</v>
      </c>
      <c r="AC164">
        <v>21.789816467592701</v>
      </c>
      <c r="AD164">
        <v>20.3976061209971</v>
      </c>
      <c r="AE164">
        <v>21.0954640408012</v>
      </c>
      <c r="AF164">
        <v>20.6779687071745</v>
      </c>
      <c r="AG164">
        <v>21.770871378065099</v>
      </c>
      <c r="AH164">
        <v>20.400411427674001</v>
      </c>
      <c r="AI164">
        <v>18.493906398852801</v>
      </c>
      <c r="AJ164">
        <v>19.8724442690079</v>
      </c>
      <c r="AK164">
        <v>20.9869514237459</v>
      </c>
      <c r="AL164">
        <v>21.353536629330801</v>
      </c>
      <c r="AM164">
        <v>20.523770786367301</v>
      </c>
      <c r="AN164">
        <v>18.843276290503301</v>
      </c>
      <c r="AO164">
        <v>22.275690675257501</v>
      </c>
      <c r="AP164">
        <v>21.918348435018999</v>
      </c>
      <c r="AQ164">
        <v>20.863624769639301</v>
      </c>
      <c r="AR164">
        <v>17.144831465022801</v>
      </c>
      <c r="AS164">
        <v>19.420038976465602</v>
      </c>
      <c r="AT164">
        <v>19.356939450077299</v>
      </c>
      <c r="AU164">
        <v>22.787354979809699</v>
      </c>
      <c r="AV164">
        <v>27.479262119310601</v>
      </c>
      <c r="AW164">
        <v>19.305886668632098</v>
      </c>
      <c r="AX164">
        <v>19.162651247687101</v>
      </c>
      <c r="AY164">
        <v>19.2062407338613</v>
      </c>
      <c r="AZ164">
        <v>17.823560040090602</v>
      </c>
      <c r="BA164">
        <v>13.955706461949701</v>
      </c>
      <c r="BB164">
        <v>18.3176852476535</v>
      </c>
      <c r="BC164">
        <v>19.3264761726854</v>
      </c>
      <c r="BD164">
        <v>19.499751385030599</v>
      </c>
      <c r="BE164">
        <v>21.643935855613002</v>
      </c>
      <c r="BF164">
        <v>22.86100752119</v>
      </c>
      <c r="BG164">
        <v>22.515808749341701</v>
      </c>
      <c r="BH164">
        <v>22.5706862873155</v>
      </c>
      <c r="BI164">
        <v>23.2084651743195</v>
      </c>
      <c r="BJ164">
        <v>22.5991378938498</v>
      </c>
      <c r="BK164">
        <v>23.891814933058701</v>
      </c>
      <c r="BL164">
        <v>23.512080809133401</v>
      </c>
      <c r="BM164">
        <v>26.581270128578598</v>
      </c>
      <c r="BN164">
        <v>33.872024994223302</v>
      </c>
      <c r="BO164">
        <v>34.272552925768402</v>
      </c>
      <c r="BP164">
        <v>31.6650916752995</v>
      </c>
      <c r="BQ164">
        <v>29.8483803555809</v>
      </c>
    </row>
    <row r="165" spans="1:69" x14ac:dyDescent="0.35">
      <c r="A165" t="s">
        <v>511</v>
      </c>
      <c r="B165" t="s">
        <v>512</v>
      </c>
      <c r="C165" t="s">
        <v>816</v>
      </c>
      <c r="D165" t="s">
        <v>817</v>
      </c>
    </row>
    <row r="166" spans="1:69" x14ac:dyDescent="0.35">
      <c r="A166" t="s">
        <v>513</v>
      </c>
      <c r="B166" t="s">
        <v>514</v>
      </c>
      <c r="C166" t="s">
        <v>816</v>
      </c>
      <c r="D166" t="s">
        <v>817</v>
      </c>
      <c r="E166">
        <v>26.4009084134353</v>
      </c>
      <c r="F166">
        <v>26.510640912855902</v>
      </c>
      <c r="G166">
        <v>28.4402121762284</v>
      </c>
      <c r="H166">
        <v>33.391298540643703</v>
      </c>
      <c r="I166">
        <v>34.002656607037999</v>
      </c>
      <c r="J166">
        <v>27.767579717678299</v>
      </c>
      <c r="K166">
        <v>30.4046939309622</v>
      </c>
      <c r="L166">
        <v>28.730018973280099</v>
      </c>
      <c r="M166">
        <v>25.425538676435501</v>
      </c>
      <c r="N166">
        <v>24.1754946052036</v>
      </c>
      <c r="O166">
        <v>24.4083827799722</v>
      </c>
      <c r="P166">
        <v>25.103956594731098</v>
      </c>
      <c r="Q166">
        <v>29.0103981343408</v>
      </c>
      <c r="R166">
        <v>32.115892355211798</v>
      </c>
      <c r="S166">
        <v>23.804847549694099</v>
      </c>
      <c r="T166">
        <v>23.2810834154186</v>
      </c>
      <c r="U166">
        <v>22.0184487327985</v>
      </c>
      <c r="V166">
        <v>21.270848879974501</v>
      </c>
      <c r="W166">
        <v>22.918238633361</v>
      </c>
      <c r="X166">
        <v>24.0653205536358</v>
      </c>
      <c r="Y166">
        <v>25.7634241037447</v>
      </c>
      <c r="Z166">
        <v>27.933768656716399</v>
      </c>
      <c r="AA166">
        <v>28.956868617087999</v>
      </c>
      <c r="AB166">
        <v>31.451338682476099</v>
      </c>
      <c r="AC166">
        <v>34.397447810870702</v>
      </c>
      <c r="AD166">
        <v>32.343854354486098</v>
      </c>
      <c r="AE166">
        <v>40.2927418812395</v>
      </c>
      <c r="AF166">
        <v>26.0851838988143</v>
      </c>
      <c r="AG166">
        <v>30.5378816401522</v>
      </c>
      <c r="AH166">
        <v>24.693179484172699</v>
      </c>
      <c r="AI166">
        <v>27.889699581549198</v>
      </c>
      <c r="AJ166">
        <v>31.053669546001601</v>
      </c>
      <c r="AK166">
        <v>31.211938345121201</v>
      </c>
      <c r="AL166">
        <v>27.429020869464299</v>
      </c>
      <c r="AM166">
        <v>27.845393814931899</v>
      </c>
      <c r="AN166">
        <v>30.245250351810501</v>
      </c>
      <c r="AO166">
        <v>32.112250309351197</v>
      </c>
      <c r="AP166">
        <v>29.095817898739501</v>
      </c>
      <c r="AQ166">
        <v>27.046651211100201</v>
      </c>
      <c r="AR166">
        <v>25.7496164943935</v>
      </c>
      <c r="AS166">
        <v>31.4706691750898</v>
      </c>
      <c r="AT166">
        <v>32.519854601087196</v>
      </c>
      <c r="AU166">
        <v>27.814047246607299</v>
      </c>
      <c r="AV166">
        <v>20.4245482624884</v>
      </c>
      <c r="AW166">
        <v>22.930690554507599</v>
      </c>
      <c r="AX166">
        <v>21.571071911245198</v>
      </c>
      <c r="AY166">
        <v>20.021874402063698</v>
      </c>
      <c r="AZ166">
        <v>18.7856651892155</v>
      </c>
      <c r="BA166">
        <v>17.229314061421999</v>
      </c>
      <c r="BB166">
        <v>19.4128736931799</v>
      </c>
      <c r="BC166">
        <v>23.572070336972001</v>
      </c>
      <c r="BD166">
        <v>26.4435555327651</v>
      </c>
      <c r="BE166">
        <v>31.667352962176999</v>
      </c>
      <c r="BF166">
        <v>36.774563791747497</v>
      </c>
      <c r="BG166">
        <v>39.574314206451199</v>
      </c>
      <c r="BH166">
        <v>46.413088673612798</v>
      </c>
      <c r="BI166">
        <v>49.696044024796301</v>
      </c>
      <c r="BJ166">
        <v>53.310367626225499</v>
      </c>
      <c r="BK166">
        <v>54.560698804450404</v>
      </c>
      <c r="BL166">
        <v>56.107606119714603</v>
      </c>
      <c r="BM166">
        <v>69.204642944397804</v>
      </c>
    </row>
    <row r="167" spans="1:69" x14ac:dyDescent="0.35">
      <c r="A167" t="s">
        <v>515</v>
      </c>
      <c r="B167" t="s">
        <v>516</v>
      </c>
      <c r="C167" t="s">
        <v>816</v>
      </c>
      <c r="D167" t="s">
        <v>817</v>
      </c>
      <c r="E167">
        <v>28.713332377508301</v>
      </c>
      <c r="F167">
        <v>28.201526074723699</v>
      </c>
      <c r="G167">
        <v>29.0173849301556</v>
      </c>
      <c r="H167">
        <v>30.638314903900099</v>
      </c>
      <c r="I167">
        <v>31.301006709029199</v>
      </c>
      <c r="J167">
        <v>31.112624663052401</v>
      </c>
      <c r="K167">
        <v>32.334033965126103</v>
      </c>
      <c r="L167">
        <v>33.109636094740502</v>
      </c>
      <c r="M167">
        <v>34.228314316020402</v>
      </c>
      <c r="N167">
        <v>34.914384238978599</v>
      </c>
      <c r="O167">
        <v>34.827965881352902</v>
      </c>
      <c r="P167">
        <v>35.227731656002298</v>
      </c>
      <c r="Q167">
        <v>37.779144969612503</v>
      </c>
      <c r="R167">
        <v>36.373617350367603</v>
      </c>
      <c r="S167">
        <v>30.672803041667098</v>
      </c>
      <c r="T167">
        <v>34.649581047931299</v>
      </c>
      <c r="U167">
        <v>35.484782407982102</v>
      </c>
      <c r="V167">
        <v>39.051946299355201</v>
      </c>
      <c r="W167">
        <v>45.6980822654062</v>
      </c>
      <c r="X167">
        <v>48.485581541191401</v>
      </c>
      <c r="Y167">
        <v>50.790864480225601</v>
      </c>
      <c r="Z167">
        <v>53.105447136631902</v>
      </c>
      <c r="AA167">
        <v>54.438199908497801</v>
      </c>
      <c r="AB167">
        <v>54.869971604777</v>
      </c>
      <c r="AE167">
        <v>63.5520255107132</v>
      </c>
      <c r="AF167">
        <v>64.723061764481201</v>
      </c>
      <c r="AG167">
        <v>66.724699787578302</v>
      </c>
      <c r="AH167">
        <v>64.020236585551501</v>
      </c>
      <c r="AI167">
        <v>59.352338459296</v>
      </c>
      <c r="AJ167">
        <v>54.080232491523297</v>
      </c>
      <c r="AK167">
        <v>54.531333903312003</v>
      </c>
      <c r="AL167">
        <v>57.317534072110398</v>
      </c>
      <c r="AM167">
        <v>57.160650191340899</v>
      </c>
      <c r="AN167">
        <v>54.378569514448301</v>
      </c>
      <c r="AO167">
        <v>52.643188506614798</v>
      </c>
      <c r="AP167">
        <v>54.732364967951803</v>
      </c>
      <c r="AQ167">
        <v>57.459581195835803</v>
      </c>
      <c r="AR167">
        <v>56.919272105668199</v>
      </c>
      <c r="AS167">
        <v>54.028135224915196</v>
      </c>
      <c r="AT167">
        <v>58.636613042962701</v>
      </c>
      <c r="AU167">
        <v>60.583757836262301</v>
      </c>
      <c r="AV167">
        <v>61.543165663491301</v>
      </c>
      <c r="AW167">
        <v>57.75014535599</v>
      </c>
      <c r="AX167">
        <v>57.065189907877198</v>
      </c>
      <c r="AY167">
        <v>59.9905455116402</v>
      </c>
      <c r="AZ167">
        <v>61.325004001324501</v>
      </c>
      <c r="BA167">
        <v>58.993034920861703</v>
      </c>
      <c r="BB167">
        <v>66.879311228639594</v>
      </c>
      <c r="BC167">
        <v>65.355063846095007</v>
      </c>
      <c r="BD167">
        <v>61.505087386204998</v>
      </c>
      <c r="BE167">
        <v>61.677626797364297</v>
      </c>
      <c r="BF167">
        <v>63.467964254319803</v>
      </c>
      <c r="BG167">
        <v>68.825866782371506</v>
      </c>
      <c r="BH167">
        <v>76.032778197876098</v>
      </c>
      <c r="BI167">
        <v>82.942503101530605</v>
      </c>
      <c r="BJ167">
        <v>79.316377022819296</v>
      </c>
      <c r="BK167">
        <v>67.813299512543907</v>
      </c>
      <c r="BL167">
        <v>67.885962174349302</v>
      </c>
      <c r="BM167">
        <v>80.696060025330198</v>
      </c>
      <c r="BN167">
        <v>75.223532286957195</v>
      </c>
      <c r="BO167">
        <v>72.995289222167003</v>
      </c>
      <c r="BP167">
        <v>72.2554623626216</v>
      </c>
      <c r="BQ167">
        <v>70.328509836066999</v>
      </c>
    </row>
    <row r="168" spans="1:69" x14ac:dyDescent="0.35">
      <c r="A168" t="s">
        <v>517</v>
      </c>
      <c r="B168" t="s">
        <v>518</v>
      </c>
      <c r="C168" t="s">
        <v>816</v>
      </c>
      <c r="D168" t="s">
        <v>817</v>
      </c>
      <c r="AU168">
        <v>11.2705819739435</v>
      </c>
      <c r="AV168">
        <v>12.047448957969101</v>
      </c>
      <c r="AW168">
        <v>13.3456622806676</v>
      </c>
      <c r="AX168">
        <v>22.515297571231599</v>
      </c>
      <c r="AY168">
        <v>41.278315324878101</v>
      </c>
      <c r="AZ168">
        <v>66.223139437765695</v>
      </c>
      <c r="BA168">
        <v>51.581718759062802</v>
      </c>
      <c r="BB168">
        <v>48.662908550960204</v>
      </c>
      <c r="BC168">
        <v>48.127030831112101</v>
      </c>
      <c r="BD168">
        <v>46.924352383819901</v>
      </c>
      <c r="BE168">
        <v>51.962501401078796</v>
      </c>
      <c r="BF168">
        <v>50.579797521061401</v>
      </c>
      <c r="BG168">
        <v>53.713875740601097</v>
      </c>
      <c r="BH168">
        <v>56.473829401265597</v>
      </c>
      <c r="BI168">
        <v>56.975874207774901</v>
      </c>
      <c r="BJ168">
        <v>59.196558565054801</v>
      </c>
      <c r="BK168">
        <v>56.291990540902802</v>
      </c>
      <c r="BL168">
        <v>52.137199453129703</v>
      </c>
      <c r="BM168">
        <v>59.356902535459497</v>
      </c>
      <c r="BN168">
        <v>57.965512299611198</v>
      </c>
      <c r="BO168">
        <v>59.611537778075601</v>
      </c>
      <c r="BP168">
        <v>56.781932781751998</v>
      </c>
      <c r="BQ168">
        <v>58.260000199216698</v>
      </c>
    </row>
    <row r="169" spans="1:69" x14ac:dyDescent="0.35">
      <c r="A169" t="s">
        <v>519</v>
      </c>
      <c r="B169" t="s">
        <v>520</v>
      </c>
      <c r="C169" t="s">
        <v>816</v>
      </c>
      <c r="D169" t="s">
        <v>817</v>
      </c>
      <c r="AJ169">
        <v>43.869549890991998</v>
      </c>
      <c r="AK169">
        <v>23.254146238189701</v>
      </c>
      <c r="AL169">
        <v>18.782399663356699</v>
      </c>
      <c r="AM169">
        <v>20.140054806545301</v>
      </c>
      <c r="AN169">
        <v>15.664103217522801</v>
      </c>
      <c r="AO169">
        <v>16.205291552917998</v>
      </c>
      <c r="AP169">
        <v>18.2292552200818</v>
      </c>
      <c r="AQ169">
        <v>17.689737348000701</v>
      </c>
      <c r="AR169">
        <v>20.375787117931502</v>
      </c>
      <c r="AS169">
        <v>21.144271013883699</v>
      </c>
      <c r="AT169">
        <v>23.785435373981599</v>
      </c>
      <c r="AU169">
        <v>30.329917187327201</v>
      </c>
      <c r="AV169">
        <v>38.452960142191401</v>
      </c>
      <c r="AW169">
        <v>35.873618846740101</v>
      </c>
      <c r="AX169">
        <v>37.487897019833198</v>
      </c>
      <c r="AY169">
        <v>38.1519068728688</v>
      </c>
      <c r="AZ169">
        <v>48.445040046186797</v>
      </c>
      <c r="BA169">
        <v>34.587617637721799</v>
      </c>
      <c r="BB169">
        <v>43.689701991539202</v>
      </c>
      <c r="BC169">
        <v>47.954095016751999</v>
      </c>
      <c r="BD169">
        <v>48.666288445016903</v>
      </c>
      <c r="BE169">
        <v>45.6117307064968</v>
      </c>
      <c r="BF169">
        <v>49.2981755665432</v>
      </c>
      <c r="BG169">
        <v>47.8440847873295</v>
      </c>
      <c r="BH169">
        <v>43.892081232954702</v>
      </c>
      <c r="BI169">
        <v>50.805882971004401</v>
      </c>
      <c r="BJ169">
        <v>56.625477271650396</v>
      </c>
      <c r="BK169">
        <v>59.770184776291302</v>
      </c>
      <c r="BL169">
        <v>55.058320604719597</v>
      </c>
      <c r="BM169">
        <v>65.363436087736105</v>
      </c>
      <c r="BN169">
        <v>63.972372064689601</v>
      </c>
      <c r="BO169">
        <v>55.086271502011201</v>
      </c>
      <c r="BP169">
        <v>53.411799574517097</v>
      </c>
    </row>
    <row r="170" spans="1:69" x14ac:dyDescent="0.35">
      <c r="A170" t="s">
        <v>521</v>
      </c>
      <c r="B170" t="s">
        <v>522</v>
      </c>
      <c r="C170" t="s">
        <v>816</v>
      </c>
      <c r="D170" t="s">
        <v>817</v>
      </c>
    </row>
    <row r="171" spans="1:69" x14ac:dyDescent="0.35">
      <c r="A171" t="s">
        <v>523</v>
      </c>
      <c r="B171" t="s">
        <v>524</v>
      </c>
      <c r="C171" t="s">
        <v>816</v>
      </c>
      <c r="D171" t="s">
        <v>817</v>
      </c>
      <c r="AJ171">
        <v>16.122124651168001</v>
      </c>
      <c r="AK171">
        <v>21.616990963416299</v>
      </c>
      <c r="AL171">
        <v>22.772498159699801</v>
      </c>
      <c r="AM171">
        <v>21.421487385136999</v>
      </c>
      <c r="AN171">
        <v>20.455225405905399</v>
      </c>
      <c r="AO171">
        <v>14.7925749173721</v>
      </c>
      <c r="AP171">
        <v>14.827753800236</v>
      </c>
      <c r="AQ171">
        <v>14.911482356010801</v>
      </c>
      <c r="AR171">
        <v>16.133022542318901</v>
      </c>
      <c r="AS171">
        <v>19.840458237742901</v>
      </c>
      <c r="AT171">
        <v>17.598675035492601</v>
      </c>
      <c r="AU171">
        <v>20.0405623151165</v>
      </c>
      <c r="AV171">
        <v>20.793283458283302</v>
      </c>
      <c r="AW171">
        <v>19.237704047145399</v>
      </c>
      <c r="AX171">
        <v>21.408920242268099</v>
      </c>
      <c r="AY171">
        <v>22.3569186276126</v>
      </c>
      <c r="AZ171">
        <v>24.017982975709302</v>
      </c>
      <c r="BA171">
        <v>25.710425114145899</v>
      </c>
      <c r="BB171">
        <v>31.727661901459701</v>
      </c>
      <c r="BC171">
        <v>34.424490309413301</v>
      </c>
      <c r="BD171">
        <v>33.839889207767399</v>
      </c>
      <c r="BE171">
        <v>39.285383326688098</v>
      </c>
      <c r="BF171">
        <v>41.802440593397499</v>
      </c>
      <c r="BG171">
        <v>46.919570834921203</v>
      </c>
      <c r="BH171">
        <v>51.454604245682397</v>
      </c>
      <c r="BI171">
        <v>48.246054561189602</v>
      </c>
      <c r="BJ171">
        <v>45.747618941312901</v>
      </c>
      <c r="BK171">
        <v>46.092624165021199</v>
      </c>
      <c r="BL171">
        <v>48.796116421224497</v>
      </c>
      <c r="BM171">
        <v>59.025269247681003</v>
      </c>
      <c r="BN171">
        <v>56.181411167200999</v>
      </c>
      <c r="BO171">
        <v>53.627008314642801</v>
      </c>
      <c r="BP171">
        <v>50.013738485149503</v>
      </c>
    </row>
    <row r="172" spans="1:69" x14ac:dyDescent="0.35">
      <c r="A172" t="s">
        <v>525</v>
      </c>
      <c r="B172" t="s">
        <v>526</v>
      </c>
      <c r="C172" t="s">
        <v>816</v>
      </c>
      <c r="D172" t="s">
        <v>817</v>
      </c>
      <c r="G172">
        <v>6.8803334830068898</v>
      </c>
      <c r="H172">
        <v>6.58770861520878</v>
      </c>
      <c r="I172">
        <v>4.6285708703588204</v>
      </c>
      <c r="J172">
        <v>3.6569492041513501</v>
      </c>
      <c r="K172">
        <v>4.7268963082567499</v>
      </c>
      <c r="L172">
        <v>5.3681395455228298</v>
      </c>
      <c r="M172">
        <v>5.7156463408603804</v>
      </c>
      <c r="N172">
        <v>6.1770848740498598</v>
      </c>
      <c r="O172">
        <v>7.2860225692524097</v>
      </c>
      <c r="P172">
        <v>6.7599125698188702</v>
      </c>
      <c r="Q172">
        <v>8.0301285325974892</v>
      </c>
      <c r="R172">
        <v>9.2061836985358507</v>
      </c>
      <c r="S172">
        <v>11.3170980202687</v>
      </c>
      <c r="T172">
        <v>13.123308438962299</v>
      </c>
      <c r="U172">
        <v>14.225248802590601</v>
      </c>
      <c r="V172">
        <v>14.3817047545108</v>
      </c>
      <c r="W172">
        <v>14.3768557327816</v>
      </c>
      <c r="X172">
        <v>14.7993203835084</v>
      </c>
      <c r="Y172">
        <v>15.362723021886399</v>
      </c>
      <c r="Z172">
        <v>17.905524933766898</v>
      </c>
      <c r="AA172">
        <v>16.913282913852601</v>
      </c>
      <c r="AB172">
        <v>15.9859120845127</v>
      </c>
      <c r="AC172">
        <v>16.651108418076401</v>
      </c>
      <c r="AD172">
        <v>17.915186645223301</v>
      </c>
      <c r="AE172">
        <v>16.979562050124301</v>
      </c>
      <c r="AF172">
        <v>17.878414291972899</v>
      </c>
      <c r="AG172">
        <v>17.017119433812699</v>
      </c>
      <c r="AH172">
        <v>17.100511102207001</v>
      </c>
      <c r="AI172">
        <v>19.116189126291999</v>
      </c>
      <c r="AJ172">
        <v>14.3487555269609</v>
      </c>
      <c r="AX172">
        <v>19.7239883983261</v>
      </c>
      <c r="AY172">
        <v>16.899530815137702</v>
      </c>
      <c r="AZ172">
        <v>18.824020068182499</v>
      </c>
      <c r="BA172">
        <v>19.402868247944401</v>
      </c>
      <c r="BB172">
        <v>22.4774629456975</v>
      </c>
      <c r="BC172">
        <v>19.883064420177401</v>
      </c>
      <c r="BD172">
        <v>19.7485480371572</v>
      </c>
      <c r="BE172">
        <v>21.943175026462399</v>
      </c>
      <c r="BF172">
        <v>24.684368329995699</v>
      </c>
      <c r="BG172">
        <v>27.252861688618101</v>
      </c>
      <c r="BH172">
        <v>27.0867795677256</v>
      </c>
      <c r="BI172">
        <v>25.659669372462101</v>
      </c>
      <c r="BJ172">
        <v>27.728944128718201</v>
      </c>
      <c r="BK172">
        <v>28.075002658053499</v>
      </c>
      <c r="BL172">
        <v>28.414322543091899</v>
      </c>
    </row>
    <row r="173" spans="1:69" x14ac:dyDescent="0.35">
      <c r="A173" t="s">
        <v>527</v>
      </c>
      <c r="B173" t="s">
        <v>528</v>
      </c>
      <c r="C173" t="s">
        <v>816</v>
      </c>
      <c r="D173" t="s">
        <v>817</v>
      </c>
      <c r="E173">
        <v>28.334363324796101</v>
      </c>
      <c r="F173">
        <v>26.622682272101098</v>
      </c>
      <c r="G173">
        <v>24.405019536058798</v>
      </c>
      <c r="H173">
        <v>24.951218733468298</v>
      </c>
      <c r="I173">
        <v>29.593765744500899</v>
      </c>
      <c r="J173">
        <v>25.617334627711699</v>
      </c>
      <c r="K173">
        <v>28.731108931316498</v>
      </c>
      <c r="L173">
        <v>28.1446925628711</v>
      </c>
      <c r="M173">
        <v>29.7478283388234</v>
      </c>
      <c r="N173">
        <v>35.065136912208899</v>
      </c>
      <c r="O173">
        <v>39.264594275437702</v>
      </c>
      <c r="P173">
        <v>41.020074897683301</v>
      </c>
      <c r="Q173">
        <v>41.899814425910002</v>
      </c>
      <c r="R173">
        <v>41.872881251752098</v>
      </c>
      <c r="S173">
        <v>42.7776172732273</v>
      </c>
      <c r="T173">
        <v>49.500845995136302</v>
      </c>
      <c r="U173">
        <v>44.930760876276203</v>
      </c>
      <c r="V173">
        <v>44.199091192128499</v>
      </c>
      <c r="W173">
        <v>46.767251767925799</v>
      </c>
      <c r="X173">
        <v>41.564713030701697</v>
      </c>
      <c r="Y173">
        <v>44.686367487461297</v>
      </c>
      <c r="Z173">
        <v>39.561375345816899</v>
      </c>
      <c r="AA173">
        <v>42.480489376220497</v>
      </c>
      <c r="AB173">
        <v>42.952977135855697</v>
      </c>
      <c r="AC173">
        <v>43.576236717697299</v>
      </c>
      <c r="AD173">
        <v>49.373144475471001</v>
      </c>
      <c r="AE173">
        <v>53.621184836095097</v>
      </c>
      <c r="AF173">
        <v>56.424261640885099</v>
      </c>
      <c r="AG173">
        <v>61.222892936640903</v>
      </c>
      <c r="AH173">
        <v>60.915416524874402</v>
      </c>
      <c r="AI173">
        <v>62.203308339533798</v>
      </c>
      <c r="AJ173">
        <v>66.785036339770897</v>
      </c>
      <c r="AK173">
        <v>68.914209647857604</v>
      </c>
      <c r="AL173">
        <v>70.235499090822202</v>
      </c>
      <c r="AM173">
        <v>71.047929562409195</v>
      </c>
      <c r="AN173">
        <v>76.644756242809905</v>
      </c>
      <c r="AO173">
        <v>72.9566386466403</v>
      </c>
      <c r="AP173">
        <v>76.437204124860003</v>
      </c>
      <c r="AQ173">
        <v>74.923308073759699</v>
      </c>
      <c r="AR173">
        <v>78.883464508316194</v>
      </c>
      <c r="AS173">
        <v>77.011396219587894</v>
      </c>
      <c r="AT173">
        <v>77.960636777774099</v>
      </c>
      <c r="AU173">
        <v>81.358218783509102</v>
      </c>
      <c r="AV173">
        <v>90.934119629398893</v>
      </c>
      <c r="AW173">
        <v>96.955075906973207</v>
      </c>
      <c r="AX173">
        <v>97.664202064291004</v>
      </c>
      <c r="AY173">
        <v>93.113047690413197</v>
      </c>
      <c r="AZ173">
        <v>93.7727682303329</v>
      </c>
      <c r="BA173">
        <v>96.503015043267297</v>
      </c>
      <c r="BB173">
        <v>96.253907249959894</v>
      </c>
      <c r="BC173">
        <v>97.491333990650602</v>
      </c>
      <c r="BD173">
        <v>96.639821304291601</v>
      </c>
      <c r="BE173">
        <v>98.566407956049105</v>
      </c>
      <c r="BF173">
        <v>96.8728356431116</v>
      </c>
      <c r="BG173">
        <v>99.301999353103398</v>
      </c>
      <c r="BH173">
        <v>104.05348653466901</v>
      </c>
      <c r="BI173">
        <v>106.73984906076601</v>
      </c>
      <c r="BJ173">
        <v>110.40937792651</v>
      </c>
      <c r="BK173">
        <v>110.96810826359</v>
      </c>
      <c r="BL173">
        <v>117.54810207679</v>
      </c>
      <c r="BM173">
        <v>156.746152758569</v>
      </c>
      <c r="BN173">
        <v>159.949073381039</v>
      </c>
      <c r="BO173">
        <v>141.34730594662301</v>
      </c>
      <c r="BP173">
        <v>135.460461354015</v>
      </c>
      <c r="BQ173">
        <v>140.36649785205699</v>
      </c>
    </row>
    <row r="174" spans="1:69" x14ac:dyDescent="0.35">
      <c r="A174" t="s">
        <v>529</v>
      </c>
      <c r="B174" t="s">
        <v>530</v>
      </c>
      <c r="C174" t="s">
        <v>816</v>
      </c>
      <c r="D174" t="s">
        <v>817</v>
      </c>
      <c r="Y174">
        <v>13.093689820099801</v>
      </c>
      <c r="Z174">
        <v>14.9700444145259</v>
      </c>
      <c r="AA174">
        <v>15.246513466054701</v>
      </c>
      <c r="AB174">
        <v>14.000273098594899</v>
      </c>
      <c r="AC174">
        <v>15.6268856052322</v>
      </c>
      <c r="AD174">
        <v>13.5823494468635</v>
      </c>
      <c r="AE174">
        <v>15.247271404199701</v>
      </c>
      <c r="AF174">
        <v>17.5781444423002</v>
      </c>
      <c r="AG174">
        <v>15.796222633822101</v>
      </c>
      <c r="AH174">
        <v>13.493170790527399</v>
      </c>
      <c r="AI174">
        <v>12.8142131326785</v>
      </c>
      <c r="AJ174">
        <v>13.3553271469086</v>
      </c>
      <c r="AK174">
        <v>14.732493811274001</v>
      </c>
      <c r="AL174">
        <v>14.655145818716701</v>
      </c>
      <c r="AM174">
        <v>17.669378506050698</v>
      </c>
      <c r="AN174">
        <v>13.3439452832872</v>
      </c>
      <c r="AO174">
        <v>11.4231638066895</v>
      </c>
      <c r="AP174">
        <v>9.2970606112416991</v>
      </c>
      <c r="AQ174">
        <v>12.5574131359718</v>
      </c>
      <c r="AR174">
        <v>11.1658599248016</v>
      </c>
      <c r="AS174">
        <v>12.2556479411832</v>
      </c>
      <c r="AT174">
        <v>12.702768760902901</v>
      </c>
      <c r="AU174">
        <v>7.2012764088110197</v>
      </c>
      <c r="AV174">
        <v>7.87008728039517</v>
      </c>
      <c r="AW174">
        <v>8.4310400241542496</v>
      </c>
      <c r="AX174">
        <v>8.5700282579519005</v>
      </c>
      <c r="AY174">
        <v>7.9431217121604396</v>
      </c>
      <c r="AZ174">
        <v>9.5094501308206798</v>
      </c>
      <c r="BA174">
        <v>12.8330454715885</v>
      </c>
      <c r="BB174">
        <v>13.6828765896372</v>
      </c>
      <c r="BC174">
        <v>15.202339263835301</v>
      </c>
      <c r="BD174">
        <v>17.241409570059499</v>
      </c>
      <c r="BE174">
        <v>17.682137714717001</v>
      </c>
      <c r="BF174">
        <v>17.834120099759499</v>
      </c>
      <c r="BG174">
        <v>16.4762427693326</v>
      </c>
      <c r="BH174">
        <v>17.1246202923525</v>
      </c>
      <c r="BI174">
        <v>16.166131397105001</v>
      </c>
      <c r="BJ174">
        <v>16.494074731828199</v>
      </c>
      <c r="BK174">
        <v>16.563067157294601</v>
      </c>
      <c r="BL174">
        <v>16.0258829511851</v>
      </c>
      <c r="BM174">
        <v>17.472814850242202</v>
      </c>
      <c r="BN174">
        <v>20.093149896519702</v>
      </c>
      <c r="BO174">
        <v>23.585702421796899</v>
      </c>
      <c r="BP174">
        <v>24.924592768131301</v>
      </c>
    </row>
    <row r="175" spans="1:69" x14ac:dyDescent="0.35">
      <c r="A175" t="s">
        <v>531</v>
      </c>
      <c r="B175" t="s">
        <v>532</v>
      </c>
      <c r="C175" t="s">
        <v>816</v>
      </c>
      <c r="D175" t="s">
        <v>817</v>
      </c>
      <c r="E175">
        <v>28.204909648823701</v>
      </c>
      <c r="F175">
        <v>30.3418069391962</v>
      </c>
      <c r="G175">
        <v>30.6022523257712</v>
      </c>
      <c r="H175">
        <v>26.732170744404002</v>
      </c>
      <c r="I175">
        <v>26.253817026994</v>
      </c>
      <c r="J175">
        <v>30.289502762430899</v>
      </c>
      <c r="K175">
        <v>28.6958329003429</v>
      </c>
      <c r="L175">
        <v>28.944888342552801</v>
      </c>
      <c r="M175">
        <v>34.381559588033298</v>
      </c>
      <c r="N175">
        <v>38.240328044214699</v>
      </c>
      <c r="O175">
        <v>40.904556598190901</v>
      </c>
      <c r="P175">
        <v>42.709378618294103</v>
      </c>
      <c r="Q175">
        <v>47.759493670886101</v>
      </c>
      <c r="R175">
        <v>47.927682529509198</v>
      </c>
      <c r="S175">
        <v>59.849943127132697</v>
      </c>
      <c r="T175">
        <v>71.222908830377904</v>
      </c>
      <c r="U175">
        <v>71.317073170731703</v>
      </c>
      <c r="V175">
        <v>71.725417439703193</v>
      </c>
      <c r="W175">
        <v>73.255556142110507</v>
      </c>
      <c r="X175">
        <v>73.878812683094907</v>
      </c>
      <c r="Y175">
        <v>80.641554738500801</v>
      </c>
      <c r="Z175">
        <v>89.427386180202404</v>
      </c>
      <c r="AA175">
        <v>95.760224376017007</v>
      </c>
      <c r="AB175">
        <v>99.150672874907698</v>
      </c>
      <c r="AC175">
        <v>102.10458830923901</v>
      </c>
      <c r="AD175">
        <v>115.13618174777299</v>
      </c>
      <c r="AE175">
        <v>140.76165600469301</v>
      </c>
      <c r="AF175">
        <v>127.026700376148</v>
      </c>
      <c r="AG175">
        <v>121.079463029122</v>
      </c>
      <c r="AH175">
        <v>129.48181654043901</v>
      </c>
      <c r="AI175">
        <v>64.377104659853401</v>
      </c>
      <c r="AJ175">
        <v>66.308797844942404</v>
      </c>
      <c r="AK175">
        <v>102.223025975233</v>
      </c>
      <c r="AL175">
        <v>113.034310138565</v>
      </c>
      <c r="AM175">
        <v>111.038979642998</v>
      </c>
      <c r="AN175">
        <v>115.629851712343</v>
      </c>
      <c r="AO175">
        <v>120.125250264058</v>
      </c>
      <c r="AP175">
        <v>125.506871598148</v>
      </c>
      <c r="AQ175">
        <v>125.151891142941</v>
      </c>
      <c r="AR175">
        <v>132.121037092205</v>
      </c>
      <c r="AS175">
        <v>122.69875028409</v>
      </c>
      <c r="AT175">
        <v>138.460702498827</v>
      </c>
      <c r="AU175">
        <v>133.10446694355099</v>
      </c>
      <c r="AV175">
        <v>132.311271848845</v>
      </c>
      <c r="AW175">
        <v>131.71136887328899</v>
      </c>
      <c r="AX175">
        <v>124.96412188492501</v>
      </c>
      <c r="AY175">
        <v>129.338226236628</v>
      </c>
      <c r="AZ175">
        <v>125.202378366958</v>
      </c>
      <c r="BA175">
        <v>119.590240517141</v>
      </c>
      <c r="BB175">
        <v>139.16562087384</v>
      </c>
      <c r="BC175">
        <v>129.64464861290301</v>
      </c>
      <c r="BD175">
        <v>133.89059657475599</v>
      </c>
      <c r="BE175">
        <v>136.80386813555</v>
      </c>
      <c r="BF175">
        <v>140.092353976818</v>
      </c>
      <c r="BG175">
        <v>137.10232859390601</v>
      </c>
      <c r="BH175">
        <v>132.81277930595601</v>
      </c>
      <c r="BI175">
        <v>128.58418648484599</v>
      </c>
      <c r="BJ175">
        <v>122.534205616143</v>
      </c>
      <c r="BK175">
        <v>125.07786465746</v>
      </c>
      <c r="BL175">
        <v>122.90705281222201</v>
      </c>
      <c r="BM175">
        <v>137.09371391038201</v>
      </c>
      <c r="BN175">
        <v>132.54763604063299</v>
      </c>
      <c r="BO175">
        <v>119.00395882826</v>
      </c>
      <c r="BP175">
        <v>123.93993365516999</v>
      </c>
      <c r="BQ175">
        <v>120.826673016835</v>
      </c>
    </row>
    <row r="176" spans="1:69" x14ac:dyDescent="0.35">
      <c r="A176" t="s">
        <v>533</v>
      </c>
      <c r="B176" t="s">
        <v>534</v>
      </c>
      <c r="C176" t="s">
        <v>816</v>
      </c>
      <c r="D176" t="s">
        <v>817</v>
      </c>
      <c r="E176">
        <v>58.535492565864701</v>
      </c>
      <c r="F176">
        <v>61.049753982455897</v>
      </c>
      <c r="G176">
        <v>61.7692994286258</v>
      </c>
      <c r="H176">
        <v>63.951740233604099</v>
      </c>
      <c r="I176">
        <v>64.852552398478593</v>
      </c>
      <c r="J176">
        <v>64.9215897030044</v>
      </c>
      <c r="K176">
        <v>62.552348256359302</v>
      </c>
      <c r="L176">
        <v>65.284811853285305</v>
      </c>
      <c r="M176">
        <v>65.076239093074193</v>
      </c>
      <c r="N176">
        <v>60.898683937073002</v>
      </c>
      <c r="O176">
        <v>64.061733104079707</v>
      </c>
      <c r="P176">
        <v>67.052860682895599</v>
      </c>
      <c r="Q176">
        <v>69.269111687017997</v>
      </c>
      <c r="R176">
        <v>68.602441005755793</v>
      </c>
      <c r="S176">
        <v>68.072266376587294</v>
      </c>
      <c r="T176">
        <v>68.878281299628298</v>
      </c>
      <c r="U176">
        <v>68.350418623776093</v>
      </c>
      <c r="V176">
        <v>69.1773048719445</v>
      </c>
      <c r="W176">
        <v>68.577094247360904</v>
      </c>
      <c r="X176">
        <v>67.641426984924195</v>
      </c>
      <c r="Y176">
        <v>68.707373086374702</v>
      </c>
      <c r="Z176">
        <v>69.301223857919993</v>
      </c>
      <c r="AA176">
        <v>72.843881926490795</v>
      </c>
      <c r="AB176">
        <v>72.258298816103604</v>
      </c>
      <c r="AC176">
        <v>73.053926503803595</v>
      </c>
      <c r="AD176">
        <v>73.566343197849505</v>
      </c>
      <c r="AE176">
        <v>76.226927394581793</v>
      </c>
      <c r="AF176">
        <v>74.827051193753107</v>
      </c>
      <c r="AG176">
        <v>74.233439939716703</v>
      </c>
      <c r="AH176">
        <v>73.0335137275882</v>
      </c>
      <c r="AI176">
        <v>71.408402881215395</v>
      </c>
      <c r="AJ176">
        <v>70.493502623443106</v>
      </c>
      <c r="AK176">
        <v>67.047254569582606</v>
      </c>
      <c r="AL176">
        <v>64.1981620077527</v>
      </c>
      <c r="AM176">
        <v>60.850242772253203</v>
      </c>
      <c r="AN176">
        <v>61.908442260418397</v>
      </c>
      <c r="AO176">
        <v>63.098235329054802</v>
      </c>
      <c r="AP176">
        <v>63.9733138667331</v>
      </c>
      <c r="AQ176">
        <v>66.045582315097406</v>
      </c>
      <c r="AR176">
        <v>67.829813713143096</v>
      </c>
      <c r="AS176">
        <v>68.690003266057701</v>
      </c>
      <c r="AT176">
        <v>77.054533451469297</v>
      </c>
      <c r="AU176">
        <v>77.638870278526497</v>
      </c>
      <c r="AV176">
        <v>77.478151470641194</v>
      </c>
      <c r="AW176">
        <v>77.180832789995307</v>
      </c>
      <c r="AX176">
        <v>78.732771779551996</v>
      </c>
      <c r="AY176">
        <v>81.873700144439397</v>
      </c>
      <c r="AZ176">
        <v>82.482262753750504</v>
      </c>
      <c r="BA176">
        <v>87.906786095048304</v>
      </c>
      <c r="BB176">
        <v>90.690684073730296</v>
      </c>
      <c r="BC176">
        <v>84.848782490896497</v>
      </c>
      <c r="BD176">
        <v>87.323663772748105</v>
      </c>
      <c r="BE176">
        <v>87.916852417342298</v>
      </c>
      <c r="BF176">
        <v>88.463168134076696</v>
      </c>
      <c r="BG176">
        <v>89.200158885056496</v>
      </c>
      <c r="BH176">
        <v>88.549501953733994</v>
      </c>
      <c r="BI176">
        <v>89.464715188846696</v>
      </c>
      <c r="BJ176">
        <v>89.901792048088495</v>
      </c>
      <c r="BK176">
        <v>88.796484116255598</v>
      </c>
      <c r="BL176">
        <v>92.3005594054721</v>
      </c>
      <c r="BM176">
        <v>109.117417208557</v>
      </c>
      <c r="BN176">
        <v>114.980934430191</v>
      </c>
      <c r="BO176">
        <v>103.81611676480701</v>
      </c>
      <c r="BP176">
        <v>99.1279171145421</v>
      </c>
    </row>
    <row r="177" spans="1:69" x14ac:dyDescent="0.35">
      <c r="A177" t="s">
        <v>535</v>
      </c>
      <c r="B177" t="s">
        <v>536</v>
      </c>
      <c r="C177" t="s">
        <v>816</v>
      </c>
      <c r="D177" t="s">
        <v>817</v>
      </c>
      <c r="AI177">
        <v>20.4673363992475</v>
      </c>
      <c r="AJ177">
        <v>23.2623346191397</v>
      </c>
      <c r="AK177">
        <v>28.846788020243899</v>
      </c>
      <c r="AL177">
        <v>31.712314732664499</v>
      </c>
      <c r="AM177">
        <v>33.882982254246699</v>
      </c>
      <c r="AN177">
        <v>37.474204127212097</v>
      </c>
      <c r="AO177">
        <v>39.121225378298298</v>
      </c>
      <c r="AP177">
        <v>37.8791206480456</v>
      </c>
      <c r="AQ177">
        <v>37.444351618036997</v>
      </c>
      <c r="AR177">
        <v>40.535408575747198</v>
      </c>
      <c r="AS177">
        <v>39.843268769627002</v>
      </c>
      <c r="AT177">
        <v>37.596314562864002</v>
      </c>
      <c r="AU177">
        <v>37.626257752807</v>
      </c>
      <c r="AV177">
        <v>36.389456929821201</v>
      </c>
      <c r="AW177">
        <v>38.916576911554102</v>
      </c>
      <c r="AX177">
        <v>37.782579980253601</v>
      </c>
      <c r="AY177">
        <v>41.825284472434099</v>
      </c>
      <c r="AZ177">
        <v>42.180299600712097</v>
      </c>
      <c r="BA177">
        <v>41.958464349595801</v>
      </c>
      <c r="BB177">
        <v>62.4297629721557</v>
      </c>
      <c r="BC177">
        <v>62.731586971221702</v>
      </c>
      <c r="BD177">
        <v>64.218261443680007</v>
      </c>
      <c r="BE177">
        <v>57.214668096163898</v>
      </c>
      <c r="BF177">
        <v>58.725934959158501</v>
      </c>
      <c r="BG177">
        <v>55.1529908746271</v>
      </c>
      <c r="BH177">
        <v>55.566180109196097</v>
      </c>
      <c r="BI177">
        <v>54.561739337797</v>
      </c>
      <c r="BJ177">
        <v>57.164737213028602</v>
      </c>
      <c r="BK177">
        <v>57.627882812279402</v>
      </c>
      <c r="BL177">
        <v>63.647659146078198</v>
      </c>
      <c r="BM177">
        <v>71.539260470589696</v>
      </c>
      <c r="BN177">
        <v>72.605401822294098</v>
      </c>
    </row>
    <row r="178" spans="1:69" x14ac:dyDescent="0.35">
      <c r="A178" t="s">
        <v>537</v>
      </c>
      <c r="B178" t="s">
        <v>538</v>
      </c>
      <c r="C178" t="s">
        <v>816</v>
      </c>
      <c r="D178" t="s">
        <v>817</v>
      </c>
    </row>
    <row r="179" spans="1:69" x14ac:dyDescent="0.35">
      <c r="A179" t="s">
        <v>539</v>
      </c>
      <c r="B179" t="s">
        <v>540</v>
      </c>
      <c r="C179" t="s">
        <v>816</v>
      </c>
      <c r="D179" t="s">
        <v>817</v>
      </c>
      <c r="G179">
        <v>3.8071017705595298</v>
      </c>
      <c r="H179">
        <v>4.0932300871641196</v>
      </c>
      <c r="I179">
        <v>4.0194428883536197</v>
      </c>
      <c r="J179">
        <v>4.0722338635962201</v>
      </c>
      <c r="K179">
        <v>4.2483148023338897</v>
      </c>
      <c r="L179">
        <v>4.8248696039749301</v>
      </c>
      <c r="M179">
        <v>5.0213552898475902</v>
      </c>
      <c r="N179">
        <v>5.6631489421441499</v>
      </c>
      <c r="O179">
        <v>5.3418246479158498</v>
      </c>
      <c r="P179">
        <v>6.3540685653699702</v>
      </c>
      <c r="Q179">
        <v>6.8893864476157498</v>
      </c>
      <c r="R179">
        <v>7.3499920767853402</v>
      </c>
      <c r="S179">
        <v>8.22482979831147</v>
      </c>
      <c r="T179">
        <v>9.9248938750599809</v>
      </c>
      <c r="U179">
        <v>11.494808379171801</v>
      </c>
      <c r="V179">
        <v>11.8622056265492</v>
      </c>
      <c r="W179">
        <v>13.5368487532449</v>
      </c>
      <c r="X179">
        <v>14.3765499430577</v>
      </c>
      <c r="Y179">
        <v>14.7043399916376</v>
      </c>
      <c r="Z179">
        <v>15.946600529464501</v>
      </c>
      <c r="AA179">
        <v>12.5152339688807</v>
      </c>
      <c r="AB179">
        <v>12.034347216255799</v>
      </c>
      <c r="AC179">
        <v>15.8220827096868</v>
      </c>
      <c r="AD179">
        <v>16.7035233426218</v>
      </c>
      <c r="AE179">
        <v>18.357763735280901</v>
      </c>
      <c r="AF179">
        <v>17.053092505265901</v>
      </c>
      <c r="AG179">
        <v>19.406933751777299</v>
      </c>
      <c r="AH179">
        <v>20.057658630997601</v>
      </c>
      <c r="AI179">
        <v>13.992623584243701</v>
      </c>
      <c r="AJ179">
        <v>13.1565269174256</v>
      </c>
      <c r="AK179">
        <v>13.476126510083599</v>
      </c>
      <c r="AL179">
        <v>13.983512320063699</v>
      </c>
      <c r="AM179">
        <v>11.988979748498901</v>
      </c>
      <c r="AN179">
        <v>11.6456076178013</v>
      </c>
      <c r="AO179">
        <v>10.1598199303612</v>
      </c>
      <c r="AP179">
        <v>7.3597927571217303</v>
      </c>
      <c r="AQ179">
        <v>5.1432004858101203</v>
      </c>
      <c r="AR179">
        <v>5.9262187712475898</v>
      </c>
      <c r="AS179">
        <v>6.5590024816108903</v>
      </c>
      <c r="AT179">
        <v>8.6531640713648095</v>
      </c>
      <c r="AU179">
        <v>6.5562391323721103</v>
      </c>
      <c r="AV179">
        <v>9.2999820650221707</v>
      </c>
      <c r="AW179">
        <v>10.0499920012607</v>
      </c>
      <c r="AX179">
        <v>9.0343172167415204</v>
      </c>
      <c r="AY179">
        <v>9.3844709595568307</v>
      </c>
      <c r="AZ179">
        <v>12.427591543632801</v>
      </c>
      <c r="BA179">
        <v>11.457517729827099</v>
      </c>
      <c r="BB179">
        <v>13.016874911840601</v>
      </c>
      <c r="BC179">
        <v>14.205804307023</v>
      </c>
      <c r="BD179">
        <v>14.2614748664628</v>
      </c>
      <c r="BE179">
        <v>16.135665787798398</v>
      </c>
      <c r="BF179">
        <v>16.876364217131101</v>
      </c>
      <c r="BG179">
        <v>19.848348792894701</v>
      </c>
      <c r="BH179">
        <v>19.4475087953013</v>
      </c>
      <c r="BI179">
        <v>19.634327136659198</v>
      </c>
      <c r="BJ179">
        <v>17.7130175806106</v>
      </c>
      <c r="BK179">
        <v>15.7943154668168</v>
      </c>
      <c r="BL179">
        <v>17.157756560351999</v>
      </c>
      <c r="BM179">
        <v>19.165751528936401</v>
      </c>
      <c r="BN179">
        <v>20.115987516840299</v>
      </c>
      <c r="BO179">
        <v>19.3426895962244</v>
      </c>
      <c r="BP179">
        <v>18.214105368511799</v>
      </c>
      <c r="BQ179">
        <v>16.650534768433999</v>
      </c>
    </row>
    <row r="180" spans="1:69" x14ac:dyDescent="0.35">
      <c r="A180" t="s">
        <v>541</v>
      </c>
      <c r="B180" t="s">
        <v>542</v>
      </c>
      <c r="C180" t="s">
        <v>816</v>
      </c>
      <c r="D180" t="s">
        <v>817</v>
      </c>
      <c r="E180">
        <v>9.2083836193932207</v>
      </c>
      <c r="F180">
        <v>9.4016737235629595</v>
      </c>
      <c r="G180">
        <v>9.4903632177019492</v>
      </c>
      <c r="H180">
        <v>9.8029416305156705</v>
      </c>
      <c r="I180">
        <v>10.861286123010199</v>
      </c>
      <c r="J180">
        <v>11.1651295250351</v>
      </c>
      <c r="K180">
        <v>11.4297022736268</v>
      </c>
      <c r="L180">
        <v>12.215465748264499</v>
      </c>
      <c r="M180">
        <v>14.0538358008075</v>
      </c>
      <c r="N180">
        <v>13.982442812526401</v>
      </c>
      <c r="O180">
        <v>10.9278580594766</v>
      </c>
      <c r="P180">
        <v>10.0420224762419</v>
      </c>
      <c r="Q180">
        <v>10.9128476533118</v>
      </c>
      <c r="R180">
        <v>11.1830291553756</v>
      </c>
      <c r="S180">
        <v>13.2228116710875</v>
      </c>
      <c r="T180">
        <v>17.5856598708238</v>
      </c>
      <c r="U180">
        <v>19.949041291233598</v>
      </c>
      <c r="V180">
        <v>22.8533571534911</v>
      </c>
      <c r="W180">
        <v>20.8609547055724</v>
      </c>
      <c r="X180">
        <v>22.951155853840401</v>
      </c>
      <c r="Y180">
        <v>28.6252237345828</v>
      </c>
      <c r="Z180">
        <v>10.9388019789646</v>
      </c>
      <c r="AA180">
        <v>11.1998415889468</v>
      </c>
      <c r="AB180">
        <v>11.990033590184099</v>
      </c>
      <c r="AC180">
        <v>12.8080567581196</v>
      </c>
      <c r="AD180">
        <v>12.326532098608</v>
      </c>
      <c r="AE180">
        <v>11.914407355455401</v>
      </c>
      <c r="AF180">
        <v>11.809455058375599</v>
      </c>
      <c r="AG180">
        <v>12.168547204265201</v>
      </c>
      <c r="AH180">
        <v>10.454324369478799</v>
      </c>
      <c r="AI180">
        <v>11.635371758820501</v>
      </c>
      <c r="AJ180">
        <v>13.3998805797521</v>
      </c>
      <c r="AK180">
        <v>14.2473842678947</v>
      </c>
      <c r="AL180">
        <v>15.7877165842118</v>
      </c>
      <c r="AM180">
        <v>15.0919364078861</v>
      </c>
      <c r="AN180">
        <v>10.2819127169307</v>
      </c>
      <c r="AO180">
        <v>9.0633288181376503</v>
      </c>
      <c r="AP180">
        <v>9.7252694188836593</v>
      </c>
      <c r="AQ180">
        <v>10.939034691172701</v>
      </c>
      <c r="AR180">
        <v>12.7633944053325</v>
      </c>
      <c r="AS180">
        <v>14.669631373707199</v>
      </c>
      <c r="AT180">
        <v>15.9009677066124</v>
      </c>
      <c r="AU180">
        <v>13.5269974309959</v>
      </c>
      <c r="AV180">
        <v>13.0265864686541</v>
      </c>
      <c r="AW180">
        <v>11.758785958961299</v>
      </c>
      <c r="AX180">
        <v>11.300513813514099</v>
      </c>
      <c r="AY180">
        <v>11.728970990403001</v>
      </c>
      <c r="AZ180">
        <v>19.2910852561516</v>
      </c>
      <c r="BA180">
        <v>23.811871404956801</v>
      </c>
      <c r="BB180">
        <v>25.1441564158627</v>
      </c>
      <c r="BC180">
        <v>21.3558473864794</v>
      </c>
      <c r="BD180">
        <v>22.479045981882901</v>
      </c>
      <c r="BE180">
        <v>24.9282309403592</v>
      </c>
      <c r="BF180">
        <v>25.4480451128873</v>
      </c>
      <c r="BG180">
        <v>22.689611024153098</v>
      </c>
      <c r="BH180">
        <v>22.366826541931001</v>
      </c>
      <c r="BI180">
        <v>27.378788357418301</v>
      </c>
      <c r="BJ180">
        <v>24.7814178638797</v>
      </c>
      <c r="BK180">
        <v>25.362462731622799</v>
      </c>
      <c r="BL180">
        <v>23.929608596537701</v>
      </c>
      <c r="BM180">
        <v>25.221611159307599</v>
      </c>
      <c r="BN180">
        <v>25.241430110067199</v>
      </c>
      <c r="BO180">
        <v>25.788681875923299</v>
      </c>
    </row>
    <row r="181" spans="1:69" x14ac:dyDescent="0.35">
      <c r="A181" t="s">
        <v>543</v>
      </c>
      <c r="B181" t="s">
        <v>544</v>
      </c>
      <c r="C181" t="s">
        <v>816</v>
      </c>
      <c r="D181" t="s">
        <v>817</v>
      </c>
      <c r="E181">
        <v>12.640003675854301</v>
      </c>
      <c r="F181">
        <v>12.064891793822399</v>
      </c>
      <c r="G181">
        <v>13.7997303244781</v>
      </c>
      <c r="H181">
        <v>14.588925887688101</v>
      </c>
      <c r="I181">
        <v>15.1835654575766</v>
      </c>
      <c r="J181">
        <v>16.957486054271001</v>
      </c>
      <c r="K181">
        <v>17.681964370063302</v>
      </c>
      <c r="L181">
        <v>16.521020620473401</v>
      </c>
      <c r="M181">
        <v>14.0003699049639</v>
      </c>
      <c r="N181">
        <v>13.770579085473999</v>
      </c>
      <c r="O181">
        <v>15.244385413130701</v>
      </c>
      <c r="P181">
        <v>16.405116097293899</v>
      </c>
      <c r="Q181">
        <v>19.8835523470769</v>
      </c>
      <c r="R181">
        <v>22.6557802677533</v>
      </c>
      <c r="S181">
        <v>18.9389735415388</v>
      </c>
      <c r="T181">
        <v>18.232282962932199</v>
      </c>
      <c r="U181">
        <v>20.8672533111585</v>
      </c>
      <c r="V181">
        <v>18.211621308112399</v>
      </c>
      <c r="W181">
        <v>17.687346764154199</v>
      </c>
      <c r="X181">
        <v>30.532704919494201</v>
      </c>
      <c r="Y181">
        <v>27.629478635058302</v>
      </c>
      <c r="Z181">
        <v>32.376473559063498</v>
      </c>
      <c r="AA181">
        <v>34.904090214640298</v>
      </c>
      <c r="AB181">
        <v>55.159217681455999</v>
      </c>
      <c r="AC181">
        <v>69.896294736608795</v>
      </c>
      <c r="AD181">
        <v>65.513616695457799</v>
      </c>
      <c r="AE181">
        <v>58.038041951415302</v>
      </c>
      <c r="AF181">
        <v>60.435604208745701</v>
      </c>
      <c r="AG181">
        <v>63.499439786906997</v>
      </c>
      <c r="AH181">
        <v>37.611686656426699</v>
      </c>
      <c r="AI181">
        <v>57.209725332597102</v>
      </c>
      <c r="AJ181">
        <v>20.078385752073899</v>
      </c>
      <c r="AK181">
        <v>19.4188978134761</v>
      </c>
      <c r="AL181">
        <v>20.273501093074099</v>
      </c>
      <c r="AM181">
        <v>13.9268716552203</v>
      </c>
      <c r="AN181">
        <v>15.6634192887963</v>
      </c>
      <c r="AO181">
        <v>20.496523759920699</v>
      </c>
      <c r="AP181">
        <v>27.3947649208827</v>
      </c>
      <c r="AQ181">
        <v>30.612135616281201</v>
      </c>
      <c r="AR181">
        <v>31.1092066171711</v>
      </c>
      <c r="AS181">
        <v>30.1061763890098</v>
      </c>
      <c r="AT181">
        <v>28.385266759725301</v>
      </c>
      <c r="AU181">
        <v>30.915640158812199</v>
      </c>
      <c r="AV181">
        <v>32.248845976035902</v>
      </c>
      <c r="AW181">
        <v>32.915033759697302</v>
      </c>
      <c r="AX181">
        <v>31.538234978949799</v>
      </c>
      <c r="AY181">
        <v>30.435717602961301</v>
      </c>
      <c r="AZ181">
        <v>31.290819548080702</v>
      </c>
      <c r="BA181">
        <v>27.942439673800699</v>
      </c>
      <c r="BB181">
        <v>31.156203083058099</v>
      </c>
      <c r="BC181">
        <v>34.207893773643903</v>
      </c>
      <c r="BD181">
        <v>32.878098942769199</v>
      </c>
      <c r="BE181">
        <v>33.531549390763701</v>
      </c>
      <c r="BF181">
        <v>36.235363659303303</v>
      </c>
      <c r="BG181">
        <v>36.825862456526899</v>
      </c>
      <c r="BH181">
        <v>38.856711838421603</v>
      </c>
      <c r="BI181">
        <v>39.454272919195702</v>
      </c>
      <c r="BJ181">
        <v>42.015542851981699</v>
      </c>
      <c r="BK181">
        <v>34.4519059851484</v>
      </c>
      <c r="BL181">
        <v>35.761207776453197</v>
      </c>
      <c r="BM181">
        <v>39.794632562443098</v>
      </c>
      <c r="BN181">
        <v>39.613140148279903</v>
      </c>
      <c r="BO181">
        <v>39.2949772562908</v>
      </c>
    </row>
    <row r="182" spans="1:69" x14ac:dyDescent="0.35">
      <c r="A182" t="s">
        <v>574</v>
      </c>
      <c r="B182" t="s">
        <v>575</v>
      </c>
      <c r="C182" t="s">
        <v>816</v>
      </c>
      <c r="D182" t="s">
        <v>817</v>
      </c>
    </row>
    <row r="183" spans="1:69" x14ac:dyDescent="0.35">
      <c r="A183" t="s">
        <v>576</v>
      </c>
      <c r="B183" t="s">
        <v>577</v>
      </c>
      <c r="C183" t="s">
        <v>816</v>
      </c>
      <c r="D183" t="s">
        <v>817</v>
      </c>
      <c r="E183">
        <v>50.855356600339398</v>
      </c>
      <c r="F183">
        <v>49.172034335746801</v>
      </c>
      <c r="G183">
        <v>48.766337662158797</v>
      </c>
      <c r="H183">
        <v>48.573835657186102</v>
      </c>
      <c r="I183">
        <v>47.590020507114403</v>
      </c>
      <c r="J183">
        <v>47.516078803155402</v>
      </c>
      <c r="K183">
        <v>47.7352853533908</v>
      </c>
      <c r="L183">
        <v>47.921419581838002</v>
      </c>
      <c r="M183">
        <v>50.329462379688898</v>
      </c>
      <c r="N183">
        <v>51.039530434024599</v>
      </c>
      <c r="O183">
        <v>51.0193379219928</v>
      </c>
      <c r="P183">
        <v>51.438817458234901</v>
      </c>
      <c r="Q183">
        <v>52.081985274829101</v>
      </c>
      <c r="R183">
        <v>52.043439443384003</v>
      </c>
      <c r="S183">
        <v>49.938488751753901</v>
      </c>
      <c r="T183">
        <v>50.390750018912001</v>
      </c>
      <c r="U183">
        <v>47.809238268602201</v>
      </c>
      <c r="V183">
        <v>49.756525831794697</v>
      </c>
      <c r="W183">
        <v>50.078519970314098</v>
      </c>
      <c r="X183">
        <v>51.657765537951498</v>
      </c>
      <c r="Y183">
        <v>48.292535794067497</v>
      </c>
      <c r="Z183">
        <v>47.751175985512802</v>
      </c>
      <c r="AA183">
        <v>47.869906634514301</v>
      </c>
      <c r="AB183">
        <v>47.699468706147101</v>
      </c>
      <c r="AC183">
        <v>50.457465754236097</v>
      </c>
      <c r="AD183">
        <v>52.247680484777803</v>
      </c>
      <c r="AE183">
        <v>51.887055087367202</v>
      </c>
      <c r="AF183">
        <v>56.683530905345002</v>
      </c>
      <c r="AG183">
        <v>56.848982959986998</v>
      </c>
      <c r="AH183">
        <v>57.8622875496023</v>
      </c>
      <c r="AI183">
        <v>57.7145630990277</v>
      </c>
      <c r="AJ183">
        <v>56.383157804140602</v>
      </c>
      <c r="AK183">
        <v>59.445229512491203</v>
      </c>
      <c r="AL183">
        <v>56.126775629207799</v>
      </c>
      <c r="AM183">
        <v>56.197770501157997</v>
      </c>
      <c r="AN183">
        <v>54.332297137066497</v>
      </c>
      <c r="AO183">
        <v>53.045212160747603</v>
      </c>
      <c r="AP183">
        <v>49.724096237755603</v>
      </c>
      <c r="AQ183">
        <v>56.314477396335597</v>
      </c>
      <c r="AR183">
        <v>52.623961379053299</v>
      </c>
      <c r="AS183">
        <v>47.987916232642299</v>
      </c>
      <c r="AT183">
        <v>53.836132833942301</v>
      </c>
      <c r="AU183">
        <v>57.9285730580958</v>
      </c>
      <c r="AV183">
        <v>56.988177307370798</v>
      </c>
      <c r="AW183">
        <v>55.306009364572503</v>
      </c>
      <c r="AX183">
        <v>54.732044263318599</v>
      </c>
      <c r="AY183">
        <v>52.456524445687002</v>
      </c>
      <c r="AZ183">
        <v>58.401160253438903</v>
      </c>
      <c r="BA183">
        <v>54.189277058580103</v>
      </c>
      <c r="BB183">
        <v>58.764518107055302</v>
      </c>
      <c r="BC183">
        <v>58.588228611039398</v>
      </c>
      <c r="BD183">
        <v>57.810926895305897</v>
      </c>
      <c r="BE183">
        <v>56.903363702372197</v>
      </c>
      <c r="BF183">
        <v>58.635617174189903</v>
      </c>
      <c r="BG183">
        <v>60.814175324248097</v>
      </c>
      <c r="BH183">
        <v>58.156056690615202</v>
      </c>
      <c r="BI183">
        <v>64.985662869640393</v>
      </c>
      <c r="BJ183">
        <v>64.642414032908405</v>
      </c>
      <c r="BK183">
        <v>63.1740201046754</v>
      </c>
      <c r="BL183">
        <v>65.312514508872397</v>
      </c>
      <c r="BM183">
        <v>76.118240974123097</v>
      </c>
      <c r="BN183">
        <v>67.336967218024498</v>
      </c>
      <c r="BO183">
        <v>53.604621042909301</v>
      </c>
      <c r="BP183">
        <v>60.499368918403199</v>
      </c>
      <c r="BQ183">
        <v>61.424025221746398</v>
      </c>
    </row>
    <row r="184" spans="1:69" x14ac:dyDescent="0.35">
      <c r="A184" t="s">
        <v>578</v>
      </c>
      <c r="B184" t="s">
        <v>579</v>
      </c>
      <c r="C184" t="s">
        <v>816</v>
      </c>
      <c r="D184" t="s">
        <v>817</v>
      </c>
      <c r="E184">
        <v>5.4118255980331904</v>
      </c>
      <c r="F184">
        <v>6.3237109875082904</v>
      </c>
      <c r="G184">
        <v>6.0973935505854202</v>
      </c>
      <c r="H184">
        <v>7.2595320623916804</v>
      </c>
      <c r="I184">
        <v>8.3336649744442592</v>
      </c>
      <c r="J184">
        <v>9.3787934555300492</v>
      </c>
      <c r="K184">
        <v>8.0460266884924998</v>
      </c>
      <c r="L184">
        <v>9.3780201188149608</v>
      </c>
      <c r="M184">
        <v>10.0097585386935</v>
      </c>
      <c r="N184">
        <v>11.5516595059694</v>
      </c>
      <c r="O184">
        <v>10.5075273722628</v>
      </c>
      <c r="P184">
        <v>12.2812704282269</v>
      </c>
      <c r="Q184">
        <v>12.3724558830184</v>
      </c>
      <c r="R184">
        <v>16.489115598791599</v>
      </c>
      <c r="S184">
        <v>15.0288887815775</v>
      </c>
      <c r="T184">
        <v>13.0336130955719</v>
      </c>
      <c r="U184">
        <v>15.950327790906799</v>
      </c>
      <c r="V184">
        <v>19.436921296296301</v>
      </c>
      <c r="W184">
        <v>20.358807202156601</v>
      </c>
      <c r="X184">
        <v>20.9867205897514</v>
      </c>
      <c r="Y184">
        <v>23.4640924784417</v>
      </c>
      <c r="Z184">
        <v>23.878126662600302</v>
      </c>
      <c r="AA184">
        <v>25.451788445896199</v>
      </c>
      <c r="AB184">
        <v>28.066350710900501</v>
      </c>
      <c r="AC184">
        <v>27.230262109856199</v>
      </c>
      <c r="AD184">
        <v>27.719915854548599</v>
      </c>
      <c r="AE184">
        <v>27.6570239035245</v>
      </c>
      <c r="AF184">
        <v>29.5426218213704</v>
      </c>
      <c r="AG184">
        <v>29.9747743999168</v>
      </c>
      <c r="AH184">
        <v>31.233798967166699</v>
      </c>
      <c r="AI184">
        <v>32.014485186044702</v>
      </c>
      <c r="AJ184">
        <v>32.820009531425399</v>
      </c>
      <c r="AK184">
        <v>32.061089196565597</v>
      </c>
      <c r="AL184">
        <v>34.842271832060199</v>
      </c>
      <c r="AM184">
        <v>36.242071138945803</v>
      </c>
      <c r="AN184">
        <v>38.0349036158321</v>
      </c>
      <c r="AO184">
        <v>37.577346301719899</v>
      </c>
      <c r="AP184">
        <v>43.195226725035901</v>
      </c>
      <c r="AQ184">
        <v>44.779371437118797</v>
      </c>
      <c r="AR184">
        <v>47.925810833713399</v>
      </c>
      <c r="AS184">
        <v>51.336474238381697</v>
      </c>
      <c r="AT184">
        <v>51.525948856994098</v>
      </c>
      <c r="AU184">
        <v>50.832450380134198</v>
      </c>
      <c r="AV184">
        <v>52.2943350384271</v>
      </c>
      <c r="AW184">
        <v>54.232254745965101</v>
      </c>
      <c r="AX184">
        <v>54.198726323013403</v>
      </c>
      <c r="AY184">
        <v>57.135335664379497</v>
      </c>
      <c r="AZ184">
        <v>60.8601858820846</v>
      </c>
      <c r="BA184">
        <v>75.400095789939897</v>
      </c>
      <c r="BB184">
        <v>80.663112117555499</v>
      </c>
      <c r="BC184">
        <v>73.242160623278494</v>
      </c>
      <c r="BD184">
        <v>66.489463893249393</v>
      </c>
      <c r="BE184">
        <v>67.717978108207404</v>
      </c>
      <c r="BF184">
        <v>74.315549630631693</v>
      </c>
      <c r="BG184">
        <v>75.360518842507403</v>
      </c>
      <c r="BH184">
        <v>86.380396333789804</v>
      </c>
      <c r="BI184">
        <v>94.205860248072995</v>
      </c>
      <c r="BJ184">
        <v>89.4049710263657</v>
      </c>
      <c r="BK184">
        <v>95.331782944451803</v>
      </c>
      <c r="BL184">
        <v>97.169877776736598</v>
      </c>
      <c r="BM184">
        <v>117.749455480118</v>
      </c>
      <c r="BN184">
        <v>120.656769593231</v>
      </c>
      <c r="BO184">
        <v>113.59305241537901</v>
      </c>
      <c r="BP184">
        <v>120.665233128408</v>
      </c>
      <c r="BQ184">
        <v>126.16705868857299</v>
      </c>
    </row>
    <row r="185" spans="1:69" x14ac:dyDescent="0.35">
      <c r="A185" t="s">
        <v>580</v>
      </c>
      <c r="B185" t="s">
        <v>581</v>
      </c>
      <c r="C185" t="s">
        <v>816</v>
      </c>
      <c r="D185" t="s">
        <v>817</v>
      </c>
    </row>
    <row r="186" spans="1:69" x14ac:dyDescent="0.35">
      <c r="A186" t="s">
        <v>582</v>
      </c>
      <c r="B186" t="s">
        <v>583</v>
      </c>
      <c r="C186" t="s">
        <v>816</v>
      </c>
      <c r="D186" t="s">
        <v>817</v>
      </c>
      <c r="E186">
        <v>29.9863560021506</v>
      </c>
      <c r="F186">
        <v>28.351177311376599</v>
      </c>
      <c r="G186">
        <v>26.3088640560822</v>
      </c>
      <c r="H186">
        <v>24.672659547931399</v>
      </c>
      <c r="I186">
        <v>24.040424584867601</v>
      </c>
      <c r="J186">
        <v>22.171096128204798</v>
      </c>
      <c r="K186">
        <v>22.3378261288609</v>
      </c>
      <c r="L186">
        <v>20.9581668548038</v>
      </c>
      <c r="M186">
        <v>20.392266475612399</v>
      </c>
      <c r="N186">
        <v>20.614517227779501</v>
      </c>
      <c r="O186">
        <v>20.128360258389499</v>
      </c>
      <c r="P186">
        <v>19.818526622903001</v>
      </c>
      <c r="Q186">
        <v>23.4947916666667</v>
      </c>
      <c r="R186">
        <v>26.892729051190098</v>
      </c>
      <c r="S186">
        <v>25.9412462908012</v>
      </c>
      <c r="T186">
        <v>25.5051808921672</v>
      </c>
      <c r="U186">
        <v>24.604124892580899</v>
      </c>
      <c r="V186">
        <v>25.1917151441539</v>
      </c>
      <c r="W186">
        <v>27.7218838127468</v>
      </c>
      <c r="X186">
        <v>28.157518361035901</v>
      </c>
      <c r="Y186">
        <v>26.421572697832801</v>
      </c>
      <c r="Z186">
        <v>25.257364975450098</v>
      </c>
      <c r="AA186">
        <v>25.4636506118512</v>
      </c>
      <c r="AB186">
        <v>24.3501040849982</v>
      </c>
      <c r="AC186">
        <v>25.9427306449683</v>
      </c>
      <c r="AD186">
        <v>29.785384153039399</v>
      </c>
      <c r="AE186">
        <v>30.9793108208376</v>
      </c>
      <c r="AF186">
        <v>32.370883669589702</v>
      </c>
      <c r="AG186">
        <v>62.900617363160698</v>
      </c>
      <c r="AH186">
        <v>65.041196841481195</v>
      </c>
      <c r="AI186">
        <v>69.888637408541001</v>
      </c>
      <c r="AJ186">
        <v>71.169613121487004</v>
      </c>
      <c r="AK186">
        <v>71.737282185485398</v>
      </c>
      <c r="AL186">
        <v>70.550280815843905</v>
      </c>
      <c r="AM186">
        <v>71.864348785871996</v>
      </c>
      <c r="AN186">
        <v>74.010037823683405</v>
      </c>
      <c r="AO186">
        <v>80.400589509500406</v>
      </c>
      <c r="AP186">
        <v>82.689786767161195</v>
      </c>
      <c r="AQ186">
        <v>81.366296594462</v>
      </c>
      <c r="AR186">
        <v>82.246862552879605</v>
      </c>
      <c r="AS186">
        <v>78.881314096412694</v>
      </c>
      <c r="AT186">
        <v>80.111076532133794</v>
      </c>
      <c r="AU186">
        <v>76.457114567158101</v>
      </c>
      <c r="AV186">
        <v>78.320123104559102</v>
      </c>
      <c r="AW186">
        <v>75.806885476614099</v>
      </c>
      <c r="AX186">
        <v>78.731634173257106</v>
      </c>
      <c r="AY186">
        <v>82.984679149124403</v>
      </c>
      <c r="AZ186">
        <v>84.983147962324495</v>
      </c>
      <c r="BA186">
        <v>92.214653278643695</v>
      </c>
      <c r="BB186">
        <v>89.311679244605202</v>
      </c>
      <c r="BC186">
        <v>92.464445929749402</v>
      </c>
      <c r="BF186">
        <v>92.766677256764098</v>
      </c>
      <c r="BG186">
        <v>94.917605601913394</v>
      </c>
      <c r="BH186">
        <v>99.105525318015907</v>
      </c>
      <c r="BI186">
        <v>100.383422971724</v>
      </c>
      <c r="BJ186">
        <v>100.55807351809101</v>
      </c>
      <c r="BK186">
        <v>101.64006573664901</v>
      </c>
      <c r="BL186">
        <v>100.851852516261</v>
      </c>
      <c r="BM186">
        <v>111.34718176947599</v>
      </c>
      <c r="BN186">
        <v>109.05884023905899</v>
      </c>
      <c r="BO186">
        <v>101.33542944122701</v>
      </c>
      <c r="BP186">
        <v>99.379228670157502</v>
      </c>
      <c r="BQ186">
        <v>100.017353659387</v>
      </c>
    </row>
    <row r="187" spans="1:69" x14ac:dyDescent="0.35">
      <c r="A187" t="s">
        <v>584</v>
      </c>
      <c r="B187" t="s">
        <v>585</v>
      </c>
      <c r="C187" t="s">
        <v>816</v>
      </c>
      <c r="D187" t="s">
        <v>817</v>
      </c>
      <c r="E187">
        <v>54.222530911195101</v>
      </c>
      <c r="F187">
        <v>55.430922171340903</v>
      </c>
      <c r="G187">
        <v>57.284182721854101</v>
      </c>
      <c r="H187">
        <v>59.179274496057097</v>
      </c>
      <c r="I187">
        <v>59.516215296239899</v>
      </c>
      <c r="J187">
        <v>60.006773323454901</v>
      </c>
      <c r="K187">
        <v>58.433814159688801</v>
      </c>
      <c r="L187">
        <v>60.554900318348103</v>
      </c>
      <c r="M187">
        <v>60.697341895507599</v>
      </c>
      <c r="N187">
        <v>57.869480888724603</v>
      </c>
      <c r="O187">
        <v>63.5261734403311</v>
      </c>
      <c r="P187">
        <v>67.368642026681897</v>
      </c>
      <c r="Q187">
        <v>71.650010280398604</v>
      </c>
      <c r="R187">
        <v>72.215106452100599</v>
      </c>
      <c r="S187">
        <v>69.805161974179995</v>
      </c>
      <c r="T187">
        <v>70.884339686380798</v>
      </c>
      <c r="U187">
        <v>71.6421006831048</v>
      </c>
      <c r="V187">
        <v>73.293664958163902</v>
      </c>
      <c r="W187">
        <v>76.107656447998593</v>
      </c>
      <c r="Z187">
        <v>76.2797322432925</v>
      </c>
      <c r="AA187">
        <v>79.290990188557899</v>
      </c>
      <c r="AB187">
        <v>81.399682069033801</v>
      </c>
      <c r="AC187">
        <v>82.749526546790506</v>
      </c>
      <c r="AD187">
        <v>83.671740438358199</v>
      </c>
      <c r="AE187">
        <v>92.439095023433694</v>
      </c>
      <c r="AF187">
        <v>97.441525346855997</v>
      </c>
      <c r="AG187">
        <v>99.485734016801302</v>
      </c>
      <c r="AH187">
        <v>99.456010580787506</v>
      </c>
      <c r="AI187">
        <v>96.212991074905304</v>
      </c>
      <c r="AJ187">
        <v>96.8119748909495</v>
      </c>
      <c r="AK187">
        <v>94.231144352743001</v>
      </c>
      <c r="AL187">
        <v>97.246474913178702</v>
      </c>
      <c r="AM187">
        <v>98.495668520081296</v>
      </c>
      <c r="AN187">
        <v>101.721101350794</v>
      </c>
      <c r="AO187">
        <v>98.348062561966202</v>
      </c>
      <c r="AP187">
        <v>98.260727796781097</v>
      </c>
      <c r="AQ187">
        <v>99.599952634607106</v>
      </c>
      <c r="AR187">
        <v>105.15518669326801</v>
      </c>
      <c r="AS187">
        <v>105.353152167202</v>
      </c>
      <c r="AT187">
        <v>100.091552141398</v>
      </c>
      <c r="AU187">
        <v>99.913074052640198</v>
      </c>
      <c r="AV187">
        <v>100.695726288068</v>
      </c>
      <c r="AW187">
        <v>100.38315174473099</v>
      </c>
      <c r="AX187">
        <v>100.379743584922</v>
      </c>
      <c r="AY187">
        <v>101.070416402147</v>
      </c>
      <c r="AZ187">
        <v>101.863162000363</v>
      </c>
      <c r="BA187">
        <v>108.239136224653</v>
      </c>
      <c r="BB187">
        <v>116.44392238274</v>
      </c>
      <c r="BC187">
        <v>113.490093199911</v>
      </c>
      <c r="BD187">
        <v>116.20428202892199</v>
      </c>
      <c r="BE187">
        <v>116.82368966353999</v>
      </c>
      <c r="BF187">
        <v>113.52172718035</v>
      </c>
      <c r="BG187">
        <v>112.688861292949</v>
      </c>
      <c r="BH187">
        <v>111.43724443895</v>
      </c>
      <c r="BI187">
        <v>115.53407414951801</v>
      </c>
      <c r="BJ187">
        <v>114.10069169531801</v>
      </c>
      <c r="BK187">
        <v>113.893469993331</v>
      </c>
      <c r="BL187">
        <v>116.515980269341</v>
      </c>
      <c r="BM187">
        <v>134.42564887031301</v>
      </c>
      <c r="BN187">
        <v>135.96007778479199</v>
      </c>
      <c r="BO187">
        <v>123.65152533951201</v>
      </c>
      <c r="BP187">
        <v>116.86166443413499</v>
      </c>
    </row>
    <row r="188" spans="1:69" x14ac:dyDescent="0.35">
      <c r="A188" t="s">
        <v>586</v>
      </c>
      <c r="B188" t="s">
        <v>587</v>
      </c>
      <c r="C188" t="s">
        <v>816</v>
      </c>
      <c r="D188" t="s">
        <v>817</v>
      </c>
      <c r="Q188">
        <v>31.7890625</v>
      </c>
      <c r="R188">
        <v>27.511806375442699</v>
      </c>
      <c r="S188">
        <v>14.9936675461741</v>
      </c>
      <c r="T188">
        <v>16.291634395420399</v>
      </c>
      <c r="U188">
        <v>18.6126880018093</v>
      </c>
      <c r="V188">
        <v>21.816326381883599</v>
      </c>
      <c r="W188">
        <v>24.364920827794901</v>
      </c>
      <c r="X188">
        <v>19.094067468010898</v>
      </c>
      <c r="Y188">
        <v>15.7303615507478</v>
      </c>
      <c r="Z188">
        <v>17.975151837628101</v>
      </c>
      <c r="AA188">
        <v>21.877403928972001</v>
      </c>
      <c r="AB188">
        <v>25.7145525644933</v>
      </c>
      <c r="AC188">
        <v>25.4029669500148</v>
      </c>
      <c r="AD188">
        <v>27.111896383341399</v>
      </c>
      <c r="AE188">
        <v>31.219858054121001</v>
      </c>
      <c r="AF188">
        <v>30.6150373115482</v>
      </c>
      <c r="AG188">
        <v>30.209334780586101</v>
      </c>
      <c r="AH188">
        <v>29.575341325341299</v>
      </c>
      <c r="AI188">
        <v>22.900992614013798</v>
      </c>
      <c r="AJ188">
        <v>24.8822049082966</v>
      </c>
      <c r="AK188">
        <v>23.362549508581498</v>
      </c>
      <c r="AL188">
        <v>24.041669712698301</v>
      </c>
      <c r="AM188">
        <v>24.8153764581124</v>
      </c>
      <c r="AN188">
        <v>25.0090650433402</v>
      </c>
      <c r="AO188">
        <v>24.418884787254701</v>
      </c>
      <c r="AP188">
        <v>29.3264564681458</v>
      </c>
      <c r="AQ188">
        <v>34.547009239747098</v>
      </c>
      <c r="AR188">
        <v>33.069246138813099</v>
      </c>
      <c r="AS188">
        <v>28.0886572884049</v>
      </c>
      <c r="AT188">
        <v>31.198826436795098</v>
      </c>
      <c r="AU188">
        <v>31.704308410477299</v>
      </c>
      <c r="AV188">
        <v>30.282247294981101</v>
      </c>
      <c r="AW188">
        <v>27.4695601968529</v>
      </c>
      <c r="AX188">
        <v>26.709252585626</v>
      </c>
      <c r="AY188">
        <v>27.719615664188701</v>
      </c>
      <c r="AZ188">
        <v>32.907095587324697</v>
      </c>
      <c r="BA188">
        <v>28.067235719954201</v>
      </c>
      <c r="BB188">
        <v>37.003464963582402</v>
      </c>
      <c r="BC188">
        <v>35.1532511364546</v>
      </c>
      <c r="BD188">
        <v>33.072530519031602</v>
      </c>
      <c r="BE188">
        <v>32.467848208945902</v>
      </c>
      <c r="BF188">
        <v>34.233091956715398</v>
      </c>
      <c r="BG188">
        <v>37.207986928636402</v>
      </c>
      <c r="BH188">
        <v>50.047432972181802</v>
      </c>
      <c r="BI188">
        <v>53.393632969847999</v>
      </c>
      <c r="BJ188">
        <v>51.685783578969001</v>
      </c>
    </row>
    <row r="189" spans="1:69" x14ac:dyDescent="0.35">
      <c r="A189" t="s">
        <v>588</v>
      </c>
      <c r="B189" t="s">
        <v>589</v>
      </c>
      <c r="C189" t="s">
        <v>816</v>
      </c>
      <c r="D189" t="s">
        <v>817</v>
      </c>
      <c r="E189">
        <v>33.051226937062196</v>
      </c>
      <c r="F189">
        <v>34.393517313001297</v>
      </c>
      <c r="G189">
        <v>34.697518807479199</v>
      </c>
      <c r="H189">
        <v>33.6073289724091</v>
      </c>
      <c r="I189">
        <v>31.545307631735501</v>
      </c>
      <c r="J189">
        <v>31.3019251787176</v>
      </c>
      <c r="K189">
        <v>30.7403113100236</v>
      </c>
      <c r="L189">
        <v>34.829461948440702</v>
      </c>
      <c r="M189">
        <v>35.359893356400697</v>
      </c>
      <c r="N189">
        <v>36.755909098590699</v>
      </c>
    </row>
    <row r="190" spans="1:69" x14ac:dyDescent="0.35">
      <c r="A190" t="s">
        <v>590</v>
      </c>
      <c r="B190" t="s">
        <v>591</v>
      </c>
      <c r="C190" t="s">
        <v>816</v>
      </c>
      <c r="D190" t="s">
        <v>817</v>
      </c>
      <c r="E190">
        <v>40.618348829394002</v>
      </c>
      <c r="F190">
        <v>35.508591240503698</v>
      </c>
      <c r="G190">
        <v>37.010475030450699</v>
      </c>
      <c r="H190">
        <v>40.248050063486303</v>
      </c>
      <c r="I190">
        <v>43.489873315581399</v>
      </c>
      <c r="J190">
        <v>42.705861519390801</v>
      </c>
      <c r="K190">
        <v>46.744975035206799</v>
      </c>
      <c r="L190">
        <v>42.427839981995199</v>
      </c>
      <c r="M190">
        <v>44.285826195947401</v>
      </c>
      <c r="N190">
        <v>44.934823091247701</v>
      </c>
      <c r="O190">
        <v>43.458985152143399</v>
      </c>
      <c r="P190">
        <v>46.4844165304877</v>
      </c>
      <c r="Q190">
        <v>50.727415726226802</v>
      </c>
      <c r="R190">
        <v>46.764357257156398</v>
      </c>
      <c r="S190">
        <v>35.393407641143199</v>
      </c>
      <c r="T190">
        <v>33.9958446884865</v>
      </c>
      <c r="U190">
        <v>38.329063238317303</v>
      </c>
      <c r="V190">
        <v>39.356251836418501</v>
      </c>
      <c r="W190">
        <v>40.054328717093703</v>
      </c>
      <c r="X190">
        <v>43.155991073031799</v>
      </c>
      <c r="Y190">
        <v>41.558636769308897</v>
      </c>
      <c r="Z190">
        <v>39.014795324159898</v>
      </c>
      <c r="AA190">
        <v>40.792481467427997</v>
      </c>
      <c r="AB190">
        <v>43.876867176929998</v>
      </c>
      <c r="AC190">
        <v>39.855050714384397</v>
      </c>
      <c r="AD190">
        <v>40.661284276204697</v>
      </c>
      <c r="AE190">
        <v>43.309706684909798</v>
      </c>
      <c r="AF190">
        <v>45.311059444975299</v>
      </c>
      <c r="AG190">
        <v>41.3654205206185</v>
      </c>
      <c r="AH190">
        <v>38.980961227419499</v>
      </c>
      <c r="AI190">
        <v>39.137103755740704</v>
      </c>
      <c r="AJ190">
        <v>39.041064079953003</v>
      </c>
      <c r="AK190">
        <v>42.5300049117333</v>
      </c>
      <c r="AL190">
        <v>45.3647021643092</v>
      </c>
      <c r="AM190">
        <v>45.410295741457801</v>
      </c>
      <c r="AN190">
        <v>43.570845941041497</v>
      </c>
      <c r="AO190">
        <v>46.041290026804397</v>
      </c>
      <c r="AP190">
        <v>48.203237475250297</v>
      </c>
      <c r="AQ190">
        <v>47.1502313964154</v>
      </c>
      <c r="AR190">
        <v>44.820256338613902</v>
      </c>
      <c r="AS190">
        <v>28.689503712343299</v>
      </c>
      <c r="AT190">
        <v>29.8765629925912</v>
      </c>
      <c r="AU190">
        <v>32.958571189988803</v>
      </c>
      <c r="AV190">
        <v>35.5893433024332</v>
      </c>
      <c r="AW190">
        <v>36.5879118313579</v>
      </c>
      <c r="AX190">
        <v>37.601158390974398</v>
      </c>
      <c r="AY190">
        <v>47.802086579571203</v>
      </c>
      <c r="AZ190">
        <v>48.715941238317598</v>
      </c>
      <c r="BA190">
        <v>45.813877920250199</v>
      </c>
      <c r="BB190">
        <v>46.339153856902001</v>
      </c>
      <c r="BC190">
        <v>47.2954352374351</v>
      </c>
      <c r="BD190">
        <v>44.554083876973102</v>
      </c>
      <c r="BE190">
        <v>46.186346846688103</v>
      </c>
      <c r="BF190">
        <v>46.6987110926231</v>
      </c>
      <c r="BG190">
        <v>46.665550292641399</v>
      </c>
      <c r="BH190">
        <v>48.0947897059567</v>
      </c>
      <c r="BI190">
        <v>50.804309614801198</v>
      </c>
      <c r="BJ190">
        <v>51.407710963809599</v>
      </c>
      <c r="BK190">
        <v>51.223293552802097</v>
      </c>
      <c r="BL190">
        <v>51.183584851619102</v>
      </c>
      <c r="BM190">
        <v>54.526389371714103</v>
      </c>
      <c r="BN190">
        <v>51.262386841096401</v>
      </c>
      <c r="BO190">
        <v>46.122656168261202</v>
      </c>
      <c r="BP190">
        <v>42.575111256646203</v>
      </c>
      <c r="BQ190">
        <v>38.075823707969199</v>
      </c>
    </row>
    <row r="191" spans="1:69" x14ac:dyDescent="0.35">
      <c r="A191" t="s">
        <v>592</v>
      </c>
      <c r="B191" t="s">
        <v>593</v>
      </c>
      <c r="C191" t="s">
        <v>816</v>
      </c>
      <c r="D191" t="s">
        <v>817</v>
      </c>
      <c r="E191">
        <v>13.0876625788355</v>
      </c>
      <c r="F191">
        <v>12.5703996635874</v>
      </c>
      <c r="G191">
        <v>13.325749872454599</v>
      </c>
      <c r="H191">
        <v>15.3157683929304</v>
      </c>
      <c r="I191">
        <v>13.515646389976</v>
      </c>
      <c r="J191">
        <v>14.6278182157511</v>
      </c>
      <c r="K191">
        <v>16.0308688429459</v>
      </c>
      <c r="L191">
        <v>17.4694627603646</v>
      </c>
      <c r="M191">
        <v>18.5569420891307</v>
      </c>
      <c r="N191">
        <v>16.089337829177399</v>
      </c>
      <c r="O191">
        <v>18.971042624224399</v>
      </c>
      <c r="P191">
        <v>19.8304737291501</v>
      </c>
      <c r="Q191">
        <v>23.478980097963898</v>
      </c>
      <c r="R191">
        <v>23.226122527123401</v>
      </c>
      <c r="S191">
        <v>24.256187749839199</v>
      </c>
      <c r="T191">
        <v>26.5305675788087</v>
      </c>
      <c r="U191">
        <v>26.683605694666301</v>
      </c>
      <c r="V191">
        <v>29.226568868375999</v>
      </c>
      <c r="W191">
        <v>29.424649627225101</v>
      </c>
      <c r="X191">
        <v>31.7339350867727</v>
      </c>
      <c r="Y191">
        <v>31.878466775134498</v>
      </c>
      <c r="Z191">
        <v>33.497870671679799</v>
      </c>
      <c r="AA191">
        <v>34.136555129020003</v>
      </c>
      <c r="AB191">
        <v>33.953120856988697</v>
      </c>
      <c r="AC191">
        <v>34.906435018438401</v>
      </c>
      <c r="AD191">
        <v>34.702959042941302</v>
      </c>
      <c r="AE191">
        <v>35.246520134309797</v>
      </c>
      <c r="AF191">
        <v>33.876880285856998</v>
      </c>
      <c r="AG191">
        <v>28.649196241895002</v>
      </c>
      <c r="AH191">
        <v>27.983584540720301</v>
      </c>
      <c r="AI191">
        <v>35.175809885254303</v>
      </c>
      <c r="AJ191">
        <v>42.284836951178903</v>
      </c>
      <c r="AK191">
        <v>46.706568912170901</v>
      </c>
      <c r="AL191">
        <v>50.870350773930397</v>
      </c>
      <c r="AM191">
        <v>55.2216867864569</v>
      </c>
      <c r="AN191">
        <v>58.538594708605999</v>
      </c>
      <c r="AO191">
        <v>65.387354598720293</v>
      </c>
      <c r="AP191">
        <v>68.001076066872997</v>
      </c>
      <c r="AQ191">
        <v>71.708752539133201</v>
      </c>
      <c r="AR191">
        <v>73.502126243689801</v>
      </c>
      <c r="AS191">
        <v>78.260877565088606</v>
      </c>
      <c r="AT191">
        <v>82.461847096635395</v>
      </c>
      <c r="AU191">
        <v>77.584386173207093</v>
      </c>
      <c r="AV191">
        <v>75.577771555184199</v>
      </c>
      <c r="AW191">
        <v>73.564263532105798</v>
      </c>
      <c r="AX191">
        <v>72.546133721383299</v>
      </c>
      <c r="AY191">
        <v>79.0291125691774</v>
      </c>
      <c r="AZ191">
        <v>78.766944975048602</v>
      </c>
      <c r="BA191">
        <v>76.204388822476005</v>
      </c>
    </row>
    <row r="192" spans="1:69" x14ac:dyDescent="0.35">
      <c r="A192" t="s">
        <v>594</v>
      </c>
      <c r="B192" t="s">
        <v>595</v>
      </c>
      <c r="C192" t="s">
        <v>816</v>
      </c>
      <c r="D192" t="s">
        <v>817</v>
      </c>
      <c r="E192">
        <v>16.378712266388298</v>
      </c>
      <c r="F192">
        <v>17.629478610115001</v>
      </c>
      <c r="G192">
        <v>17.710061478731799</v>
      </c>
      <c r="H192">
        <v>18.755375021001999</v>
      </c>
      <c r="I192">
        <v>19.440708506457501</v>
      </c>
      <c r="J192">
        <v>20.220712451826302</v>
      </c>
      <c r="K192">
        <v>19.4696578587155</v>
      </c>
      <c r="L192">
        <v>18.5196587248249</v>
      </c>
      <c r="M192">
        <v>16.712732210714002</v>
      </c>
      <c r="N192">
        <v>16.902142428109599</v>
      </c>
      <c r="O192">
        <v>19.956399304691899</v>
      </c>
      <c r="P192">
        <v>19.357441566715401</v>
      </c>
      <c r="Q192">
        <v>21.651698472169901</v>
      </c>
      <c r="R192">
        <v>22.280583179052801</v>
      </c>
      <c r="S192">
        <v>23.623882072398299</v>
      </c>
      <c r="T192">
        <v>21.462268582817298</v>
      </c>
      <c r="U192">
        <v>20.223451708294299</v>
      </c>
      <c r="V192">
        <v>18.3481984806997</v>
      </c>
      <c r="W192">
        <v>18.539848865238</v>
      </c>
      <c r="X192">
        <v>19.3937891896596</v>
      </c>
      <c r="Y192">
        <v>24.352342642584201</v>
      </c>
      <c r="Z192">
        <v>23.538597590204301</v>
      </c>
      <c r="AA192">
        <v>24.340361116535099</v>
      </c>
      <c r="AB192">
        <v>26.637323900469099</v>
      </c>
      <c r="AC192">
        <v>28.0209020310159</v>
      </c>
      <c r="AD192">
        <v>26.505685238168098</v>
      </c>
      <c r="AE192">
        <v>22.152836481207</v>
      </c>
      <c r="AF192">
        <v>22.4582793216513</v>
      </c>
      <c r="AG192">
        <v>26.052627688138401</v>
      </c>
      <c r="AH192">
        <v>22.427904514542998</v>
      </c>
      <c r="AI192">
        <v>24.0629011720298</v>
      </c>
      <c r="AJ192">
        <v>16.279715290576402</v>
      </c>
      <c r="AK192">
        <v>18.197660511842098</v>
      </c>
      <c r="AL192">
        <v>20.292710612751801</v>
      </c>
      <c r="AM192">
        <v>19.570395317461099</v>
      </c>
      <c r="AN192">
        <v>20.736219784971301</v>
      </c>
      <c r="AO192">
        <v>25.239369939383199</v>
      </c>
      <c r="AP192">
        <v>28.896162163906901</v>
      </c>
      <c r="AQ192">
        <v>32.301366661336203</v>
      </c>
      <c r="AR192">
        <v>35.398418688441602</v>
      </c>
      <c r="AS192">
        <v>33.163085323173704</v>
      </c>
      <c r="AT192">
        <v>32.995077370079798</v>
      </c>
      <c r="AU192">
        <v>32.607882806955203</v>
      </c>
      <c r="AV192">
        <v>30.092342266009201</v>
      </c>
      <c r="AW192">
        <v>27.8563224398</v>
      </c>
      <c r="AX192">
        <v>29.6506987620287</v>
      </c>
      <c r="AY192">
        <v>27.6742470982913</v>
      </c>
      <c r="AZ192">
        <v>32.5157292830662</v>
      </c>
      <c r="BA192">
        <v>36.180040931685802</v>
      </c>
      <c r="BB192">
        <v>36.666852919371699</v>
      </c>
      <c r="BC192">
        <v>38.7594373564866</v>
      </c>
      <c r="BD192">
        <v>38.157118150779901</v>
      </c>
      <c r="BE192">
        <v>40.856444948558099</v>
      </c>
      <c r="BF192">
        <v>44.487658525075197</v>
      </c>
      <c r="BG192">
        <v>45.078412284079199</v>
      </c>
      <c r="BH192">
        <v>48.206130846909602</v>
      </c>
      <c r="BI192">
        <v>46.226770870990798</v>
      </c>
      <c r="BJ192">
        <v>47.578142358664998</v>
      </c>
      <c r="BK192">
        <v>47.173716990189597</v>
      </c>
      <c r="BL192">
        <v>49.059481967514301</v>
      </c>
      <c r="BM192">
        <v>73.438634675603694</v>
      </c>
      <c r="BN192">
        <v>60.5540050218613</v>
      </c>
      <c r="BO192">
        <v>61.6038655998886</v>
      </c>
    </row>
    <row r="193" spans="1:69" x14ac:dyDescent="0.35">
      <c r="A193" t="s">
        <v>622</v>
      </c>
      <c r="B193" t="s">
        <v>623</v>
      </c>
      <c r="C193" t="s">
        <v>816</v>
      </c>
      <c r="D193" t="s">
        <v>817</v>
      </c>
      <c r="E193">
        <v>17.957660647309499</v>
      </c>
      <c r="F193">
        <v>20.435245407591498</v>
      </c>
      <c r="G193">
        <v>21.875485949783901</v>
      </c>
      <c r="H193">
        <v>21.326271692689598</v>
      </c>
      <c r="I193">
        <v>20.3670839898084</v>
      </c>
      <c r="J193">
        <v>19.799471467938002</v>
      </c>
      <c r="K193">
        <v>20.766718072561499</v>
      </c>
      <c r="L193">
        <v>23.450054909628999</v>
      </c>
      <c r="M193">
        <v>23.1955104208559</v>
      </c>
      <c r="N193">
        <v>23.296262383760101</v>
      </c>
      <c r="O193">
        <v>21.9348757993546</v>
      </c>
      <c r="P193">
        <v>21.037187446050499</v>
      </c>
      <c r="Q193">
        <v>21.338845560250501</v>
      </c>
      <c r="R193">
        <v>20.688991470764499</v>
      </c>
      <c r="S193">
        <v>17.5125893776023</v>
      </c>
      <c r="T193">
        <v>17.262521600027799</v>
      </c>
      <c r="U193">
        <v>18.7495079344666</v>
      </c>
      <c r="V193">
        <v>21.068458599454601</v>
      </c>
      <c r="W193">
        <v>22.755524972783899</v>
      </c>
      <c r="X193">
        <v>21.080996283792601</v>
      </c>
      <c r="Y193">
        <v>21.1581038846711</v>
      </c>
      <c r="Z193">
        <v>21.493322180288398</v>
      </c>
      <c r="AA193">
        <v>22.604746984232101</v>
      </c>
      <c r="AB193">
        <v>29.706553069824</v>
      </c>
      <c r="AC193">
        <v>24.641449498358501</v>
      </c>
      <c r="AD193">
        <v>25.414734726557601</v>
      </c>
      <c r="AE193">
        <v>24.265715433321201</v>
      </c>
      <c r="AF193">
        <v>24.1546626282041</v>
      </c>
      <c r="AG193">
        <v>25.42315171593</v>
      </c>
      <c r="AH193">
        <v>28.5821667352429</v>
      </c>
      <c r="AI193">
        <v>30.044962741844</v>
      </c>
      <c r="AJ193">
        <v>30.519231649349202</v>
      </c>
      <c r="AK193">
        <v>31.865021052927499</v>
      </c>
      <c r="AL193">
        <v>37.414003339508099</v>
      </c>
      <c r="AM193">
        <v>41.2770482508014</v>
      </c>
      <c r="AN193">
        <v>45.401468163037499</v>
      </c>
      <c r="AO193">
        <v>49.277161296745398</v>
      </c>
      <c r="AP193">
        <v>54.275276347377201</v>
      </c>
      <c r="AQ193">
        <v>53.646843314404997</v>
      </c>
      <c r="AR193">
        <v>57.058737876904701</v>
      </c>
      <c r="AS193">
        <v>55.853241581126603</v>
      </c>
      <c r="AT193">
        <v>56.441472454618697</v>
      </c>
      <c r="AU193">
        <v>57.414597877476901</v>
      </c>
      <c r="AV193">
        <v>55.215173601887997</v>
      </c>
      <c r="AW193">
        <v>54.1760903652699</v>
      </c>
      <c r="AX193">
        <v>52.078495202413798</v>
      </c>
      <c r="AY193">
        <v>58.0785237559028</v>
      </c>
      <c r="AZ193">
        <v>57.928338549956401</v>
      </c>
      <c r="BA193">
        <v>56.998723858958897</v>
      </c>
      <c r="BB193">
        <v>59.4116189042727</v>
      </c>
      <c r="BC193">
        <v>58.8129288699865</v>
      </c>
      <c r="BD193">
        <v>57.384412602950498</v>
      </c>
      <c r="BE193">
        <v>56.304990882596201</v>
      </c>
      <c r="BF193">
        <v>66.836602532050406</v>
      </c>
      <c r="BG193">
        <v>68.570197463299905</v>
      </c>
      <c r="BH193">
        <v>70.916563884788204</v>
      </c>
      <c r="BI193">
        <v>74.056517917942699</v>
      </c>
      <c r="BJ193">
        <v>75.417721370487001</v>
      </c>
      <c r="BK193">
        <v>74.515187251609106</v>
      </c>
      <c r="BL193">
        <v>76.597175965451001</v>
      </c>
      <c r="BM193">
        <v>90.490531684255004</v>
      </c>
      <c r="BN193">
        <v>90.367190806855604</v>
      </c>
      <c r="BO193">
        <v>85.855919540339201</v>
      </c>
    </row>
    <row r="194" spans="1:69" x14ac:dyDescent="0.35">
      <c r="A194" t="s">
        <v>624</v>
      </c>
      <c r="B194" t="s">
        <v>625</v>
      </c>
      <c r="C194" t="s">
        <v>816</v>
      </c>
      <c r="D194" t="s">
        <v>817</v>
      </c>
    </row>
    <row r="195" spans="1:69" x14ac:dyDescent="0.35">
      <c r="A195" t="s">
        <v>626</v>
      </c>
      <c r="B195" t="s">
        <v>627</v>
      </c>
      <c r="C195" t="s">
        <v>816</v>
      </c>
      <c r="D195" t="s">
        <v>817</v>
      </c>
      <c r="R195">
        <v>21.388433366131</v>
      </c>
      <c r="S195">
        <v>31.305781081874201</v>
      </c>
      <c r="T195">
        <v>23.686384251664599</v>
      </c>
      <c r="U195">
        <v>23.178460135029201</v>
      </c>
      <c r="V195">
        <v>32.996303427031201</v>
      </c>
      <c r="W195">
        <v>32.517343761315097</v>
      </c>
      <c r="X195">
        <v>35.018373452261798</v>
      </c>
      <c r="Y195">
        <v>32.383701188454999</v>
      </c>
      <c r="Z195">
        <v>32.996371639305302</v>
      </c>
      <c r="AA195">
        <v>32.463583352389698</v>
      </c>
      <c r="AB195">
        <v>30.340443407234499</v>
      </c>
      <c r="AC195">
        <v>32.611935623144497</v>
      </c>
      <c r="AD195">
        <v>33.831977483108098</v>
      </c>
      <c r="AE195">
        <v>36.113983594448499</v>
      </c>
      <c r="AF195">
        <v>33.048139055044601</v>
      </c>
      <c r="AG195">
        <v>31.0668433172455</v>
      </c>
      <c r="AH195">
        <v>34.064451521817602</v>
      </c>
      <c r="AI195">
        <v>35.160457707561299</v>
      </c>
      <c r="AJ195">
        <v>35.291213667628099</v>
      </c>
      <c r="AK195">
        <v>33.902533743783998</v>
      </c>
      <c r="AL195">
        <v>34.650264017587503</v>
      </c>
      <c r="AM195">
        <v>30.103864166500902</v>
      </c>
      <c r="AN195">
        <v>30.5694868193779</v>
      </c>
      <c r="AO195">
        <v>36.437208412439098</v>
      </c>
      <c r="AP195">
        <v>37.661534549974597</v>
      </c>
      <c r="AQ195">
        <v>35.008316674355399</v>
      </c>
      <c r="AR195">
        <v>33.782345211934498</v>
      </c>
      <c r="AS195">
        <v>32.167454138334797</v>
      </c>
      <c r="AT195">
        <v>32.006366457682098</v>
      </c>
      <c r="AU195">
        <v>30.622400361460301</v>
      </c>
      <c r="AV195">
        <v>27.1377824896006</v>
      </c>
      <c r="AW195">
        <v>30.941871905307298</v>
      </c>
      <c r="AX195">
        <v>33.584743087398998</v>
      </c>
      <c r="AY195">
        <v>27.566725843971501</v>
      </c>
      <c r="AZ195">
        <v>31.779262867439801</v>
      </c>
      <c r="BA195">
        <v>30.782724996875501</v>
      </c>
      <c r="BB195">
        <v>36.930209520075799</v>
      </c>
      <c r="BC195">
        <v>33.63410694841</v>
      </c>
      <c r="BD195">
        <v>35.864423662389399</v>
      </c>
      <c r="BE195">
        <v>38.238005385201497</v>
      </c>
      <c r="BF195">
        <v>37.936660304830603</v>
      </c>
      <c r="BG195">
        <v>32.760412332502298</v>
      </c>
      <c r="BH195">
        <v>33.619549791362601</v>
      </c>
      <c r="BI195">
        <v>34.467605849971498</v>
      </c>
      <c r="BJ195">
        <v>30.6219991872882</v>
      </c>
      <c r="BK195">
        <v>26.910349855893301</v>
      </c>
      <c r="BL195">
        <v>26.611415813764602</v>
      </c>
    </row>
    <row r="196" spans="1:69" x14ac:dyDescent="0.35">
      <c r="A196" t="s">
        <v>628</v>
      </c>
      <c r="B196" t="s">
        <v>629</v>
      </c>
      <c r="C196" t="s">
        <v>816</v>
      </c>
      <c r="D196" t="s">
        <v>817</v>
      </c>
      <c r="AI196">
        <v>31.190260560702502</v>
      </c>
      <c r="AJ196">
        <v>29.7936775946234</v>
      </c>
      <c r="AK196">
        <v>32.636774146183299</v>
      </c>
      <c r="AL196">
        <v>32.748964566585101</v>
      </c>
      <c r="AM196">
        <v>31.293901406640298</v>
      </c>
      <c r="AN196">
        <v>30.854752425796999</v>
      </c>
      <c r="AO196">
        <v>32.345021901985398</v>
      </c>
      <c r="AP196">
        <v>34.516952723333603</v>
      </c>
      <c r="AQ196">
        <v>37.189997120700802</v>
      </c>
      <c r="AR196">
        <v>40.0073637727535</v>
      </c>
      <c r="AS196">
        <v>40.209502602874402</v>
      </c>
      <c r="AT196">
        <v>44.111384519390597</v>
      </c>
      <c r="AU196">
        <v>41.6675909470273</v>
      </c>
      <c r="AV196">
        <v>42.084631900433102</v>
      </c>
      <c r="AW196">
        <v>39.6089355078579</v>
      </c>
      <c r="AX196">
        <v>43.000504382896104</v>
      </c>
      <c r="AY196">
        <v>46.144916734598802</v>
      </c>
      <c r="AZ196">
        <v>47.217911100274897</v>
      </c>
      <c r="BA196">
        <v>51.628967025439003</v>
      </c>
      <c r="BB196">
        <v>52.355842063789801</v>
      </c>
      <c r="BC196">
        <v>54.3577151180939</v>
      </c>
      <c r="BD196">
        <v>56.364107203943902</v>
      </c>
      <c r="BE196">
        <v>56.798677385988</v>
      </c>
      <c r="BF196">
        <v>59.770553582680797</v>
      </c>
      <c r="BG196">
        <v>61.924177793630498</v>
      </c>
      <c r="BH196">
        <v>63.826811320295903</v>
      </c>
      <c r="BI196">
        <v>67.818977898775998</v>
      </c>
      <c r="BJ196">
        <v>66.323373576998804</v>
      </c>
      <c r="BK196">
        <v>67.319461330321005</v>
      </c>
      <c r="BL196">
        <v>67.643432447581603</v>
      </c>
      <c r="BM196">
        <v>77.124256583727899</v>
      </c>
      <c r="BN196">
        <v>74.5745848797566</v>
      </c>
      <c r="BO196">
        <v>67.367463759936797</v>
      </c>
      <c r="BP196">
        <v>66.386328007650306</v>
      </c>
      <c r="BQ196">
        <v>68.021326988186303</v>
      </c>
    </row>
    <row r="197" spans="1:69" x14ac:dyDescent="0.35">
      <c r="A197" t="s">
        <v>630</v>
      </c>
      <c r="B197" t="s">
        <v>631</v>
      </c>
      <c r="C197" t="s">
        <v>816</v>
      </c>
      <c r="D197" t="s">
        <v>817</v>
      </c>
      <c r="H197">
        <v>12.154112591535901</v>
      </c>
      <c r="I197">
        <v>12.8939276493228</v>
      </c>
      <c r="J197">
        <v>12.7178996457378</v>
      </c>
      <c r="K197">
        <v>12.356894829676101</v>
      </c>
      <c r="L197">
        <v>12.946207654414099</v>
      </c>
      <c r="M197">
        <v>13.4483343906077</v>
      </c>
      <c r="N197">
        <v>13.8970909051805</v>
      </c>
      <c r="O197">
        <v>14.844989447243</v>
      </c>
      <c r="P197">
        <v>14.762345160132201</v>
      </c>
      <c r="Q197">
        <v>15.3702790980429</v>
      </c>
      <c r="R197">
        <v>16.262317053706099</v>
      </c>
      <c r="S197">
        <v>16.192999553226699</v>
      </c>
      <c r="T197">
        <v>18.2582376777961</v>
      </c>
      <c r="U197">
        <v>19.4100132994955</v>
      </c>
      <c r="V197">
        <v>20.7167798031507</v>
      </c>
      <c r="W197">
        <v>20.634800009339699</v>
      </c>
      <c r="X197">
        <v>20.954657149871402</v>
      </c>
      <c r="Y197">
        <v>23.327289610444499</v>
      </c>
      <c r="Z197">
        <v>14.3637783520147</v>
      </c>
      <c r="AA197">
        <v>14.753073725924001</v>
      </c>
      <c r="AB197">
        <v>19.375008009013602</v>
      </c>
      <c r="AC197">
        <v>16.393251110953099</v>
      </c>
      <c r="AE197">
        <v>17.3697922213839</v>
      </c>
      <c r="AF197">
        <v>17.454538244601199</v>
      </c>
      <c r="AG197">
        <v>17.179895312084099</v>
      </c>
      <c r="AJ197">
        <v>16.9891605464551</v>
      </c>
      <c r="AK197">
        <v>17.8306844659832</v>
      </c>
      <c r="AL197">
        <v>18.077466713100002</v>
      </c>
      <c r="AM197">
        <v>16.285346931968601</v>
      </c>
      <c r="AN197">
        <v>13.917514107039301</v>
      </c>
      <c r="AO197">
        <v>12.4315765336905</v>
      </c>
      <c r="AP197">
        <v>12.625149483444099</v>
      </c>
      <c r="AQ197">
        <v>13.205066890051899</v>
      </c>
      <c r="AR197">
        <v>15.9011973675499</v>
      </c>
      <c r="AS197">
        <v>15.3632666648402</v>
      </c>
      <c r="AT197">
        <v>81.138131889308895</v>
      </c>
      <c r="AU197">
        <v>82.169340940182494</v>
      </c>
      <c r="AV197">
        <v>79.363179975493594</v>
      </c>
      <c r="AW197">
        <v>65.569468526091697</v>
      </c>
      <c r="AX197">
        <v>63.4300095320772</v>
      </c>
      <c r="AY197">
        <v>60.982339712056799</v>
      </c>
      <c r="AZ197">
        <v>63.1602494534066</v>
      </c>
      <c r="BA197">
        <v>66.570229144797693</v>
      </c>
      <c r="BB197">
        <v>83.411070985600603</v>
      </c>
      <c r="BC197">
        <v>76.910162199990197</v>
      </c>
      <c r="BD197">
        <v>77.592420394486496</v>
      </c>
      <c r="BE197">
        <v>84.596774892773794</v>
      </c>
      <c r="BF197">
        <v>86.025473683265005</v>
      </c>
      <c r="BG197">
        <v>93.101933706743594</v>
      </c>
      <c r="BH197">
        <v>28.086495926611299</v>
      </c>
      <c r="BI197">
        <v>30.0939133511426</v>
      </c>
      <c r="BJ197">
        <v>28.645448605382899</v>
      </c>
      <c r="BK197">
        <v>28.157119603418099</v>
      </c>
      <c r="BL197">
        <v>29.011491987515999</v>
      </c>
      <c r="BM197">
        <v>33.513973473316703</v>
      </c>
      <c r="BN197">
        <v>31.867524175004</v>
      </c>
      <c r="BO197">
        <v>31.222323282646901</v>
      </c>
    </row>
    <row r="198" spans="1:69" x14ac:dyDescent="0.35">
      <c r="A198" t="s">
        <v>632</v>
      </c>
      <c r="B198" t="s">
        <v>633</v>
      </c>
      <c r="C198" t="s">
        <v>816</v>
      </c>
      <c r="D198" t="s">
        <v>817</v>
      </c>
    </row>
    <row r="199" spans="1:69" x14ac:dyDescent="0.35">
      <c r="A199" t="s">
        <v>634</v>
      </c>
      <c r="B199" t="s">
        <v>635</v>
      </c>
      <c r="C199" t="s">
        <v>816</v>
      </c>
      <c r="D199" t="s">
        <v>817</v>
      </c>
    </row>
    <row r="200" spans="1:69" x14ac:dyDescent="0.35">
      <c r="A200" t="s">
        <v>636</v>
      </c>
      <c r="B200" t="s">
        <v>637</v>
      </c>
      <c r="C200" t="s">
        <v>816</v>
      </c>
      <c r="D200" t="s">
        <v>817</v>
      </c>
    </row>
    <row r="201" spans="1:69" x14ac:dyDescent="0.35">
      <c r="A201" t="s">
        <v>638</v>
      </c>
      <c r="B201" t="s">
        <v>639</v>
      </c>
      <c r="C201" t="s">
        <v>816</v>
      </c>
      <c r="D201" t="s">
        <v>817</v>
      </c>
      <c r="E201">
        <v>8.5186069765860903</v>
      </c>
      <c r="F201">
        <v>9.6922607748047191</v>
      </c>
      <c r="G201">
        <v>9.1005104735081908</v>
      </c>
      <c r="H201">
        <v>10.189779211113899</v>
      </c>
      <c r="I201">
        <v>12.1161470885485</v>
      </c>
      <c r="J201">
        <v>13.0215415444071</v>
      </c>
      <c r="K201">
        <v>13.382848965963699</v>
      </c>
      <c r="L201">
        <v>16.655121864780799</v>
      </c>
      <c r="M201">
        <v>15.502115785600401</v>
      </c>
      <c r="N201">
        <v>16.915954517569499</v>
      </c>
      <c r="O201">
        <v>18.030191802031499</v>
      </c>
      <c r="P201">
        <v>18.202684627878099</v>
      </c>
      <c r="Q201">
        <v>19.443853909741101</v>
      </c>
      <c r="R201">
        <v>19.3739486754307</v>
      </c>
      <c r="S201">
        <v>17.486470191568898</v>
      </c>
      <c r="T201">
        <v>19.474582412216002</v>
      </c>
      <c r="U201">
        <v>21.371099972438799</v>
      </c>
      <c r="V201">
        <v>22.817625904738801</v>
      </c>
      <c r="W201">
        <v>24.335962448301299</v>
      </c>
      <c r="X201">
        <v>22.644815267331602</v>
      </c>
      <c r="Y201">
        <v>23.4195543295763</v>
      </c>
      <c r="Z201">
        <v>22.123484349270299</v>
      </c>
      <c r="AA201">
        <v>22.480055356561401</v>
      </c>
      <c r="AB201">
        <v>23.352267029486001</v>
      </c>
      <c r="AC201">
        <v>20.591283816780201</v>
      </c>
      <c r="AD201">
        <v>18.867789685430701</v>
      </c>
      <c r="AE201">
        <v>18.042962346768501</v>
      </c>
      <c r="AF201">
        <v>17.6932051560375</v>
      </c>
      <c r="AG201">
        <v>16.688578709146601</v>
      </c>
      <c r="AH201">
        <v>18.859303121175</v>
      </c>
      <c r="AI201">
        <v>20.4062027753547</v>
      </c>
      <c r="AJ201">
        <v>23.599530433216501</v>
      </c>
      <c r="AK201">
        <v>27.893667205708201</v>
      </c>
      <c r="AL201">
        <v>30.3027161528634</v>
      </c>
      <c r="AM201">
        <v>31.7520189687311</v>
      </c>
      <c r="AN201">
        <v>26.901349922869699</v>
      </c>
      <c r="AO201">
        <v>26.1012513243009</v>
      </c>
      <c r="AP201">
        <v>25.475453054545898</v>
      </c>
      <c r="AQ201">
        <v>23.566552392263201</v>
      </c>
      <c r="AR201">
        <v>24.361732775859501</v>
      </c>
      <c r="AS201">
        <v>22.367229789894001</v>
      </c>
      <c r="AT201">
        <v>27.6300335001424</v>
      </c>
      <c r="AU201">
        <v>23.772960304323998</v>
      </c>
      <c r="AV201">
        <v>21.9527692677486</v>
      </c>
      <c r="AW201">
        <v>21.712366116725399</v>
      </c>
      <c r="AX201">
        <v>20.8837257687982</v>
      </c>
      <c r="AY201">
        <v>20.103507033063799</v>
      </c>
      <c r="AZ201">
        <v>22.003114806572899</v>
      </c>
      <c r="BA201">
        <v>24.960730143290899</v>
      </c>
      <c r="BB201">
        <v>29.253464326460001</v>
      </c>
      <c r="BC201">
        <v>29.945198539986698</v>
      </c>
      <c r="BD201">
        <v>31.7195000185548</v>
      </c>
      <c r="BE201">
        <v>34.067327367439198</v>
      </c>
      <c r="BF201">
        <v>36.463306662973103</v>
      </c>
      <c r="BG201">
        <v>38.715483190618002</v>
      </c>
      <c r="BH201">
        <v>41.896148852746698</v>
      </c>
      <c r="BI201">
        <v>41.422020571171998</v>
      </c>
      <c r="BJ201">
        <v>41.935583996818202</v>
      </c>
      <c r="BK201">
        <v>43.064123432390403</v>
      </c>
      <c r="BL201">
        <v>46.063440451815502</v>
      </c>
      <c r="BM201">
        <v>54.177813310120101</v>
      </c>
      <c r="BN201">
        <v>52.018442782824899</v>
      </c>
      <c r="BO201">
        <v>50.037454633091102</v>
      </c>
      <c r="BP201">
        <v>50.701326928469399</v>
      </c>
      <c r="BQ201">
        <v>52.593039585839897</v>
      </c>
    </row>
    <row r="202" spans="1:69" x14ac:dyDescent="0.35">
      <c r="A202" t="s">
        <v>640</v>
      </c>
      <c r="B202" t="s">
        <v>641</v>
      </c>
      <c r="C202" t="s">
        <v>816</v>
      </c>
      <c r="D202" t="s">
        <v>817</v>
      </c>
      <c r="AQ202">
        <v>55.295869290525602</v>
      </c>
      <c r="AR202">
        <v>62.537589740588103</v>
      </c>
      <c r="AS202">
        <v>77.370680243879804</v>
      </c>
      <c r="AT202">
        <v>80.478648874790807</v>
      </c>
      <c r="AU202">
        <v>86.564204960908896</v>
      </c>
      <c r="AV202">
        <v>84.457409274193594</v>
      </c>
      <c r="AW202">
        <v>75.957941387325903</v>
      </c>
      <c r="AX202">
        <v>70.857834051934404</v>
      </c>
      <c r="AY202">
        <v>72.052785750051399</v>
      </c>
      <c r="AZ202">
        <v>79.786956419175695</v>
      </c>
      <c r="BA202">
        <v>71.825537179908096</v>
      </c>
      <c r="BB202">
        <v>68.852634138046199</v>
      </c>
      <c r="BC202">
        <v>63.005674357072799</v>
      </c>
      <c r="BD202">
        <v>56.692432495597203</v>
      </c>
      <c r="BE202">
        <v>55.458442676353997</v>
      </c>
      <c r="BF202">
        <v>55.471210050386603</v>
      </c>
      <c r="BG202">
        <v>57.438981059636703</v>
      </c>
      <c r="BH202">
        <v>63.464227963699898</v>
      </c>
      <c r="BI202">
        <v>63.335215813870498</v>
      </c>
      <c r="BJ202">
        <v>68.152817169084798</v>
      </c>
      <c r="BK202">
        <v>70.112125291829997</v>
      </c>
      <c r="BL202">
        <v>73.257119227595098</v>
      </c>
      <c r="BM202">
        <v>92.033654799088296</v>
      </c>
      <c r="BN202">
        <v>85.453288853001297</v>
      </c>
      <c r="BO202">
        <v>80.641881016096605</v>
      </c>
      <c r="BP202">
        <v>92.479912333439799</v>
      </c>
      <c r="BQ202">
        <v>128.928749238112</v>
      </c>
    </row>
    <row r="203" spans="1:69" x14ac:dyDescent="0.35">
      <c r="A203" t="s">
        <v>642</v>
      </c>
      <c r="B203" t="s">
        <v>643</v>
      </c>
      <c r="C203" t="s">
        <v>816</v>
      </c>
      <c r="D203" t="s">
        <v>817</v>
      </c>
      <c r="F203">
        <v>29.443487621098001</v>
      </c>
      <c r="G203">
        <v>28.273565573770501</v>
      </c>
      <c r="H203">
        <v>33.9095330739299</v>
      </c>
      <c r="I203">
        <v>37.383992805755398</v>
      </c>
      <c r="J203">
        <v>32.6455479452055</v>
      </c>
      <c r="K203">
        <v>33.944862155388499</v>
      </c>
      <c r="L203">
        <v>32.766819571865398</v>
      </c>
      <c r="M203">
        <v>32.327160493827201</v>
      </c>
      <c r="N203">
        <v>34.667922159447599</v>
      </c>
      <c r="O203">
        <v>29.6253668744944</v>
      </c>
      <c r="P203">
        <v>31.709511606705199</v>
      </c>
      <c r="Q203">
        <v>31.8619137075463</v>
      </c>
      <c r="R203">
        <v>28.230420223027899</v>
      </c>
      <c r="S203">
        <v>29.893919416936601</v>
      </c>
      <c r="T203">
        <v>31.004522310348701</v>
      </c>
      <c r="U203">
        <v>28.815071567038299</v>
      </c>
      <c r="V203">
        <v>31.9683486501165</v>
      </c>
      <c r="W203">
        <v>32.004786481186798</v>
      </c>
      <c r="X203">
        <v>35.867793177086099</v>
      </c>
      <c r="Y203">
        <v>33.861973043661401</v>
      </c>
      <c r="Z203">
        <v>32.4923793533045</v>
      </c>
      <c r="AA203">
        <v>34.989591487250699</v>
      </c>
      <c r="AB203">
        <v>37.6378380653736</v>
      </c>
      <c r="AC203">
        <v>38.870430567494097</v>
      </c>
      <c r="AD203">
        <v>39.6917520404809</v>
      </c>
      <c r="AE203">
        <v>43.367124527527402</v>
      </c>
      <c r="AF203">
        <v>44.229440880836201</v>
      </c>
      <c r="AG203">
        <v>47.8306089548297</v>
      </c>
      <c r="AH203">
        <v>49.309632384069801</v>
      </c>
      <c r="AI203">
        <v>51.826140401012402</v>
      </c>
      <c r="AJ203">
        <v>54.783107741034797</v>
      </c>
      <c r="AK203">
        <v>53.5705159932212</v>
      </c>
      <c r="AL203">
        <v>52.326092308828699</v>
      </c>
      <c r="AM203">
        <v>47.739027818721503</v>
      </c>
      <c r="AN203">
        <v>48.715240100868797</v>
      </c>
      <c r="AO203">
        <v>46.762732402540998</v>
      </c>
      <c r="AP203">
        <v>43.680974695040099</v>
      </c>
      <c r="AQ203">
        <v>42.144787654017399</v>
      </c>
      <c r="AR203">
        <v>40.823972462915798</v>
      </c>
      <c r="AS203">
        <v>42.898347166740798</v>
      </c>
      <c r="AT203">
        <v>44.384632644933198</v>
      </c>
      <c r="AU203">
        <v>48.009713735645398</v>
      </c>
      <c r="AV203">
        <v>49.774145954317603</v>
      </c>
      <c r="AW203">
        <v>51.040589559322697</v>
      </c>
      <c r="AX203">
        <v>54.362108817268201</v>
      </c>
      <c r="AY203">
        <v>59.526619208194397</v>
      </c>
      <c r="AZ203">
        <v>63.287710516586301</v>
      </c>
      <c r="BA203">
        <v>58.701365292206098</v>
      </c>
      <c r="BB203">
        <v>60.472684125091398</v>
      </c>
      <c r="BC203">
        <v>58.473757655586098</v>
      </c>
      <c r="BD203">
        <v>57.787846717843898</v>
      </c>
      <c r="BE203">
        <v>58.339475294584197</v>
      </c>
      <c r="BF203">
        <v>61.865508253722602</v>
      </c>
      <c r="BG203">
        <v>61.039437419587998</v>
      </c>
      <c r="BH203">
        <v>63.938385239610596</v>
      </c>
      <c r="BI203">
        <v>65.389976176329796</v>
      </c>
      <c r="BJ203">
        <v>66.356062907486603</v>
      </c>
      <c r="BK203">
        <v>65.589120095822594</v>
      </c>
      <c r="BL203">
        <v>65.807751397790895</v>
      </c>
      <c r="BM203">
        <v>76.518286600209095</v>
      </c>
      <c r="BN203">
        <v>88.135268861689397</v>
      </c>
      <c r="BO203">
        <v>81.273723659849395</v>
      </c>
      <c r="BP203">
        <v>78.892155908941305</v>
      </c>
    </row>
    <row r="204" spans="1:69" x14ac:dyDescent="0.35">
      <c r="A204" t="s">
        <v>644</v>
      </c>
      <c r="B204" t="s">
        <v>645</v>
      </c>
      <c r="C204" t="s">
        <v>816</v>
      </c>
      <c r="D204" t="s">
        <v>817</v>
      </c>
      <c r="E204">
        <v>55.472276593866603</v>
      </c>
      <c r="F204">
        <v>57.0008660429922</v>
      </c>
      <c r="G204">
        <v>58.8295921542286</v>
      </c>
      <c r="H204">
        <v>60.9099388048283</v>
      </c>
      <c r="I204">
        <v>61.340534556153898</v>
      </c>
      <c r="J204">
        <v>61.780631258481598</v>
      </c>
      <c r="K204">
        <v>60.1512574987863</v>
      </c>
      <c r="L204">
        <v>62.314719045331898</v>
      </c>
      <c r="M204">
        <v>62.440156730689502</v>
      </c>
      <c r="N204">
        <v>59.455897637044998</v>
      </c>
      <c r="O204">
        <v>65.254886036637203</v>
      </c>
      <c r="P204">
        <v>69.114952870391207</v>
      </c>
      <c r="Q204">
        <v>73.645492252962399</v>
      </c>
      <c r="R204">
        <v>74.389281400221094</v>
      </c>
      <c r="S204">
        <v>72.297544178468996</v>
      </c>
      <c r="U204">
        <v>73.903572420772093</v>
      </c>
      <c r="V204">
        <v>75.721217678034506</v>
      </c>
      <c r="W204">
        <v>78.648256804074407</v>
      </c>
      <c r="Z204">
        <v>79.434994686268197</v>
      </c>
      <c r="AA204">
        <v>81.805974375057005</v>
      </c>
      <c r="AB204">
        <v>83.627751566768694</v>
      </c>
      <c r="AC204">
        <v>84.944658811067697</v>
      </c>
      <c r="AD204">
        <v>86.141986685170394</v>
      </c>
      <c r="AE204">
        <v>94.316031710991197</v>
      </c>
      <c r="AF204">
        <v>99.748900564543902</v>
      </c>
      <c r="AG204">
        <v>102.159389287008</v>
      </c>
      <c r="AH204">
        <v>102.061575364196</v>
      </c>
      <c r="AI204">
        <v>99.659472070961996</v>
      </c>
      <c r="AJ204">
        <v>100.94339108774101</v>
      </c>
      <c r="AK204">
        <v>98.117271796205699</v>
      </c>
      <c r="AL204">
        <v>102.17939314030301</v>
      </c>
      <c r="AM204">
        <v>103.11091733844</v>
      </c>
      <c r="AN204">
        <v>105.68282102782101</v>
      </c>
      <c r="AO204">
        <v>102.608700525993</v>
      </c>
      <c r="AP204">
        <v>102.74442395232801</v>
      </c>
      <c r="AQ204">
        <v>105.163194455333</v>
      </c>
      <c r="AR204">
        <v>110.826647207929</v>
      </c>
      <c r="AS204">
        <v>111.65299145245901</v>
      </c>
      <c r="AT204">
        <v>105.773645958879</v>
      </c>
      <c r="AU204">
        <v>105.665415343067</v>
      </c>
      <c r="AV204">
        <v>106.345270356662</v>
      </c>
      <c r="AW204">
        <v>106.16682310981101</v>
      </c>
      <c r="AX204">
        <v>106.394676514274</v>
      </c>
      <c r="AY204">
        <v>107.57235199982399</v>
      </c>
      <c r="AZ204">
        <v>108.998883252471</v>
      </c>
      <c r="BA204">
        <v>115.988931941597</v>
      </c>
      <c r="BC204">
        <v>122.00400592537</v>
      </c>
      <c r="BE204">
        <v>126.070810555356</v>
      </c>
      <c r="BF204">
        <v>122.902417972432</v>
      </c>
      <c r="BG204">
        <v>122.040156365521</v>
      </c>
      <c r="BH204">
        <v>120.098043491407</v>
      </c>
      <c r="BI204">
        <v>124.162898426236</v>
      </c>
      <c r="BJ204">
        <v>123.185925664295</v>
      </c>
      <c r="BK204">
        <v>122.693896132297</v>
      </c>
      <c r="BL204">
        <v>125.35930769613501</v>
      </c>
      <c r="BM204">
        <v>143.86563488534799</v>
      </c>
      <c r="BN204">
        <v>145.37501970141099</v>
      </c>
      <c r="BO204">
        <v>133.345439734156</v>
      </c>
      <c r="BP204">
        <v>126.670812929297</v>
      </c>
    </row>
    <row r="205" spans="1:69" x14ac:dyDescent="0.35">
      <c r="A205" t="s">
        <v>646</v>
      </c>
      <c r="B205" t="s">
        <v>647</v>
      </c>
      <c r="C205" t="s">
        <v>816</v>
      </c>
      <c r="D205" t="s">
        <v>817</v>
      </c>
    </row>
    <row r="206" spans="1:69" x14ac:dyDescent="0.35">
      <c r="A206" t="s">
        <v>648</v>
      </c>
      <c r="B206" t="s">
        <v>649</v>
      </c>
      <c r="C206" t="s">
        <v>816</v>
      </c>
      <c r="D206" t="s">
        <v>817</v>
      </c>
      <c r="O206">
        <v>26.755966877739901</v>
      </c>
      <c r="P206">
        <v>25.146132116471101</v>
      </c>
      <c r="Q206">
        <v>29.6715804436291</v>
      </c>
      <c r="R206">
        <v>24.4922138154128</v>
      </c>
      <c r="S206">
        <v>11.063792680621299</v>
      </c>
      <c r="T206">
        <v>17.705983239729001</v>
      </c>
      <c r="U206">
        <v>20.7809788797801</v>
      </c>
      <c r="V206">
        <v>24.908183388550398</v>
      </c>
      <c r="W206">
        <v>26.198023420721</v>
      </c>
      <c r="X206">
        <v>21.225029304986901</v>
      </c>
      <c r="Y206">
        <v>18.431351277683302</v>
      </c>
      <c r="Z206">
        <v>23.710121407967399</v>
      </c>
      <c r="AA206">
        <v>30.981448332649901</v>
      </c>
      <c r="AB206">
        <v>36.053606933202097</v>
      </c>
      <c r="AC206">
        <v>42.427469515572199</v>
      </c>
      <c r="AD206">
        <v>50.475044442697602</v>
      </c>
      <c r="AE206">
        <v>68.335236602703404</v>
      </c>
      <c r="AF206">
        <v>68.851751448136199</v>
      </c>
      <c r="AG206">
        <v>56.906408593424302</v>
      </c>
      <c r="AH206">
        <v>60.340066056910601</v>
      </c>
      <c r="AI206">
        <v>50.756308800319303</v>
      </c>
      <c r="AJ206">
        <v>55.549489144316702</v>
      </c>
      <c r="AK206">
        <v>53.986740909982402</v>
      </c>
      <c r="AL206">
        <v>64.833011195788501</v>
      </c>
      <c r="AM206">
        <v>68.616769552828799</v>
      </c>
      <c r="AN206">
        <v>62.863750764482504</v>
      </c>
      <c r="AO206">
        <v>59.610627717449901</v>
      </c>
      <c r="AP206">
        <v>52.515076737538202</v>
      </c>
      <c r="AQ206">
        <v>62.504952618285301</v>
      </c>
      <c r="AR206">
        <v>57.596151714659399</v>
      </c>
      <c r="AS206">
        <v>44.482411904835601</v>
      </c>
      <c r="AT206">
        <v>62.365534147869703</v>
      </c>
      <c r="AU206">
        <v>61.484142500425598</v>
      </c>
      <c r="AV206">
        <v>53.3821276397044</v>
      </c>
      <c r="AW206">
        <v>47.813808089202901</v>
      </c>
      <c r="AX206">
        <v>48.6771455540406</v>
      </c>
      <c r="AY206">
        <v>49.714650897292998</v>
      </c>
      <c r="AZ206">
        <v>52.984427472497202</v>
      </c>
      <c r="BA206">
        <v>43.854269834573799</v>
      </c>
      <c r="BB206">
        <v>60.418592866011601</v>
      </c>
      <c r="BC206">
        <v>58.122436211425502</v>
      </c>
      <c r="BD206">
        <v>50.755635525632997</v>
      </c>
      <c r="BE206">
        <v>56.031145551808898</v>
      </c>
      <c r="BF206">
        <v>62.9989915443117</v>
      </c>
      <c r="BG206">
        <v>67.144458950713201</v>
      </c>
      <c r="BH206">
        <v>88.560123492479406</v>
      </c>
      <c r="BI206">
        <v>90.085677855231694</v>
      </c>
      <c r="BJ206">
        <v>102.887325351282</v>
      </c>
      <c r="BK206">
        <v>84.515936279393799</v>
      </c>
      <c r="BL206">
        <v>90.032907922950599</v>
      </c>
      <c r="BM206">
        <v>114.121316028533</v>
      </c>
      <c r="BN206">
        <v>93.010929158780002</v>
      </c>
      <c r="BO206">
        <v>83.274689364279297</v>
      </c>
      <c r="BP206">
        <v>93.2061560050672</v>
      </c>
    </row>
    <row r="207" spans="1:69" x14ac:dyDescent="0.35">
      <c r="A207" t="s">
        <v>650</v>
      </c>
      <c r="B207" t="s">
        <v>651</v>
      </c>
      <c r="C207" t="s">
        <v>816</v>
      </c>
      <c r="D207" t="s">
        <v>817</v>
      </c>
      <c r="Z207">
        <v>40.601731601731601</v>
      </c>
      <c r="AA207">
        <v>39.704426725323103</v>
      </c>
      <c r="AB207">
        <v>37.314426954598702</v>
      </c>
      <c r="AC207">
        <v>37.354000735204004</v>
      </c>
      <c r="AD207">
        <v>38.340428134556603</v>
      </c>
      <c r="AE207">
        <v>40.527903648938697</v>
      </c>
      <c r="AF207">
        <v>41.799195361495698</v>
      </c>
      <c r="AG207">
        <v>45.446091015169202</v>
      </c>
      <c r="AH207">
        <v>51.271374999999999</v>
      </c>
      <c r="AI207">
        <v>62.198146637137199</v>
      </c>
      <c r="AJ207">
        <v>49.397386451290899</v>
      </c>
      <c r="AK207">
        <v>35.155410336362998</v>
      </c>
      <c r="AL207">
        <v>28.792556324179699</v>
      </c>
      <c r="AM207">
        <v>26.129769155484698</v>
      </c>
      <c r="AN207">
        <v>28.985756707749701</v>
      </c>
      <c r="AO207">
        <v>32.843770032579002</v>
      </c>
      <c r="AP207">
        <v>31.304151748424498</v>
      </c>
      <c r="AQ207">
        <v>33.163747004001898</v>
      </c>
      <c r="AR207">
        <v>33.484301532478099</v>
      </c>
      <c r="AS207">
        <v>32.138795223628101</v>
      </c>
      <c r="AT207">
        <v>26.131317115223101</v>
      </c>
      <c r="AU207">
        <v>29.532779541805301</v>
      </c>
      <c r="AV207">
        <v>28.369589865650699</v>
      </c>
      <c r="AW207">
        <v>33.0255861028092</v>
      </c>
      <c r="AX207">
        <v>33.816395275914999</v>
      </c>
      <c r="AY207">
        <v>32.2993789287396</v>
      </c>
      <c r="AZ207">
        <v>34.806399204023798</v>
      </c>
      <c r="BA207">
        <v>32.248548447904298</v>
      </c>
      <c r="BB207">
        <v>35.751873048574602</v>
      </c>
      <c r="BC207">
        <v>37.515948307097403</v>
      </c>
      <c r="BD207">
        <v>36.7597528818957</v>
      </c>
      <c r="BE207">
        <v>35.736763246426698</v>
      </c>
      <c r="BF207">
        <v>38.242104945110597</v>
      </c>
      <c r="BG207">
        <v>39.119409049566102</v>
      </c>
      <c r="BH207">
        <v>40.172940525600602</v>
      </c>
      <c r="BI207">
        <v>41.766048249296603</v>
      </c>
      <c r="BJ207">
        <v>41.094597039691202</v>
      </c>
      <c r="BK207">
        <v>39.709397354459703</v>
      </c>
      <c r="BL207">
        <v>39.624650029073997</v>
      </c>
      <c r="BM207">
        <v>45.562503318532599</v>
      </c>
      <c r="BN207">
        <v>47.339612146359698</v>
      </c>
      <c r="BO207">
        <v>43.401490762963803</v>
      </c>
      <c r="BP207">
        <v>41.530985977037901</v>
      </c>
    </row>
    <row r="208" spans="1:69" x14ac:dyDescent="0.35">
      <c r="A208" t="s">
        <v>652</v>
      </c>
      <c r="B208" t="s">
        <v>653</v>
      </c>
      <c r="C208" t="s">
        <v>816</v>
      </c>
      <c r="D208" t="s">
        <v>817</v>
      </c>
      <c r="AT208">
        <v>23.907768770599102</v>
      </c>
      <c r="AU208">
        <v>26.406786390286701</v>
      </c>
      <c r="AV208">
        <v>29.997076568249302</v>
      </c>
      <c r="AW208">
        <v>31.119043907868701</v>
      </c>
      <c r="AX208">
        <v>33.380278946903999</v>
      </c>
      <c r="AY208">
        <v>37.622039003674097</v>
      </c>
      <c r="AZ208">
        <v>42.976748070098502</v>
      </c>
      <c r="BA208">
        <v>39.507860510671001</v>
      </c>
      <c r="BB208">
        <v>49.298817855306702</v>
      </c>
      <c r="BC208">
        <v>51.439106885845703</v>
      </c>
      <c r="BD208">
        <v>47.386465715141199</v>
      </c>
      <c r="BE208">
        <v>47.2894158000922</v>
      </c>
      <c r="BF208">
        <v>51.200029594838398</v>
      </c>
      <c r="BG208">
        <v>54.295330887004901</v>
      </c>
      <c r="BH208">
        <v>61.826582610600397</v>
      </c>
      <c r="BI208">
        <v>59.445828529914301</v>
      </c>
      <c r="BJ208">
        <v>59.522207414375799</v>
      </c>
      <c r="BK208">
        <v>59.118616390835101</v>
      </c>
      <c r="BL208">
        <v>58.878296625346799</v>
      </c>
      <c r="BM208">
        <v>69.929526900437594</v>
      </c>
    </row>
    <row r="209" spans="1:69" x14ac:dyDescent="0.35">
      <c r="A209" t="s">
        <v>654</v>
      </c>
      <c r="B209" t="s">
        <v>655</v>
      </c>
      <c r="C209" t="s">
        <v>816</v>
      </c>
      <c r="D209" t="s">
        <v>817</v>
      </c>
      <c r="I209">
        <v>15.7384622648521</v>
      </c>
      <c r="J209">
        <v>17.794357230424399</v>
      </c>
      <c r="K209">
        <v>13.1415210298753</v>
      </c>
      <c r="L209">
        <v>10.7765091879095</v>
      </c>
      <c r="M209">
        <v>10.534842104371901</v>
      </c>
      <c r="N209">
        <v>11.2331721482386</v>
      </c>
      <c r="O209">
        <v>11.6798541606224</v>
      </c>
      <c r="P209">
        <v>13.141250798762901</v>
      </c>
      <c r="Q209">
        <v>13.0955951751752</v>
      </c>
      <c r="R209">
        <v>16.511885922618301</v>
      </c>
      <c r="S209">
        <v>18.6551594148278</v>
      </c>
      <c r="T209">
        <v>11.365169410107001</v>
      </c>
      <c r="U209">
        <v>13.005495792960099</v>
      </c>
      <c r="V209">
        <v>14.153846944232701</v>
      </c>
      <c r="W209">
        <v>13.794692999024599</v>
      </c>
      <c r="X209">
        <v>14.646563316433101</v>
      </c>
      <c r="Y209">
        <v>14.0995463065082</v>
      </c>
      <c r="Z209">
        <v>12.995515435384201</v>
      </c>
      <c r="AA209">
        <v>12.335557955729699</v>
      </c>
      <c r="AB209">
        <v>12.6969031672539</v>
      </c>
      <c r="AC209">
        <v>12.495113144411899</v>
      </c>
      <c r="AD209">
        <v>13.418402549306199</v>
      </c>
      <c r="AE209">
        <v>15.5488180794513</v>
      </c>
      <c r="AF209">
        <v>17.0430666811111</v>
      </c>
      <c r="AG209">
        <v>17.129471120240101</v>
      </c>
      <c r="AH209">
        <v>15.5956546752808</v>
      </c>
      <c r="AI209">
        <v>14.8709605921816</v>
      </c>
      <c r="AJ209">
        <v>14.002440461520001</v>
      </c>
      <c r="AK209">
        <v>13.8614613878156</v>
      </c>
      <c r="AL209">
        <v>13.581287776415</v>
      </c>
      <c r="AM209">
        <v>22.4275631264093</v>
      </c>
      <c r="AN209">
        <v>18.589942536937599</v>
      </c>
      <c r="AO209">
        <v>16.1448906900326</v>
      </c>
      <c r="AP209">
        <v>15.828801594757801</v>
      </c>
      <c r="AQ209">
        <v>14.7246091371586</v>
      </c>
      <c r="AR209">
        <v>13.702709804269601</v>
      </c>
      <c r="AS209">
        <v>14.1564719784408</v>
      </c>
      <c r="AT209">
        <v>13.6638227776705</v>
      </c>
      <c r="AU209">
        <v>14.6344590405009</v>
      </c>
      <c r="AV209">
        <v>13.983088097596999</v>
      </c>
      <c r="AW209">
        <v>13.7813518200786</v>
      </c>
      <c r="AX209">
        <v>13.7624375262056</v>
      </c>
      <c r="AY209">
        <v>15.535352379941299</v>
      </c>
      <c r="AZ209">
        <v>17.0505411887058</v>
      </c>
      <c r="BA209">
        <v>15.6995263439751</v>
      </c>
      <c r="BB209">
        <v>14.3347317746841</v>
      </c>
      <c r="BC209">
        <v>15.5542868759791</v>
      </c>
      <c r="BD209">
        <v>17.3342732712618</v>
      </c>
      <c r="BE209">
        <v>17.245890570594199</v>
      </c>
      <c r="BF209">
        <v>17.9823176390729</v>
      </c>
      <c r="BG209">
        <v>18.948896157407599</v>
      </c>
      <c r="BH209">
        <v>20.8162554781801</v>
      </c>
      <c r="BI209">
        <v>20.288049168884001</v>
      </c>
      <c r="BJ209">
        <v>19.7081417149906</v>
      </c>
      <c r="BK209">
        <v>21.7307882385639</v>
      </c>
      <c r="BL209">
        <v>21.354448690545901</v>
      </c>
      <c r="BM209">
        <v>25.147747279083799</v>
      </c>
      <c r="BN209">
        <v>26.0617481878019</v>
      </c>
      <c r="BO209">
        <v>25.5730826285685</v>
      </c>
      <c r="BP209">
        <v>26.328103345528799</v>
      </c>
      <c r="BQ209">
        <v>27.674153097227201</v>
      </c>
    </row>
    <row r="210" spans="1:69" x14ac:dyDescent="0.35">
      <c r="A210" t="s">
        <v>656</v>
      </c>
      <c r="B210" t="s">
        <v>657</v>
      </c>
      <c r="C210" t="s">
        <v>816</v>
      </c>
      <c r="D210" t="s">
        <v>817</v>
      </c>
      <c r="E210">
        <v>21.893726863170802</v>
      </c>
      <c r="F210">
        <v>21.379221838706801</v>
      </c>
      <c r="G210">
        <v>21.818279852342801</v>
      </c>
      <c r="H210">
        <v>21.188011447332599</v>
      </c>
      <c r="I210">
        <v>19.906696491317799</v>
      </c>
      <c r="J210">
        <v>20.905473910179101</v>
      </c>
      <c r="K210">
        <v>20.470458013197199</v>
      </c>
      <c r="L210">
        <v>19.2586420687044</v>
      </c>
      <c r="M210">
        <v>19.814852547857999</v>
      </c>
      <c r="N210">
        <v>20.399343419551599</v>
      </c>
      <c r="O210">
        <v>21.282770744322999</v>
      </c>
      <c r="P210">
        <v>23.274209955909601</v>
      </c>
      <c r="Q210">
        <v>24.361903976031002</v>
      </c>
      <c r="R210">
        <v>23.8855017149031</v>
      </c>
      <c r="S210">
        <v>21.6731693979828</v>
      </c>
      <c r="T210">
        <v>21.4140203754786</v>
      </c>
      <c r="U210">
        <v>26.240676157143099</v>
      </c>
      <c r="V210">
        <v>28.147306520637201</v>
      </c>
      <c r="W210">
        <v>31.063257718750901</v>
      </c>
      <c r="X210">
        <v>33.242584409601598</v>
      </c>
      <c r="Y210">
        <v>32.573377898184098</v>
      </c>
      <c r="Z210">
        <v>32.389428431471302</v>
      </c>
      <c r="AA210">
        <v>34.108796453463597</v>
      </c>
      <c r="AB210">
        <v>34.696513199796101</v>
      </c>
      <c r="AC210">
        <v>36.450294658304102</v>
      </c>
      <c r="AD210">
        <v>37.520961382027302</v>
      </c>
      <c r="AE210">
        <v>39.5513674600097</v>
      </c>
      <c r="AF210">
        <v>40.5427393529163</v>
      </c>
      <c r="AG210">
        <v>40.444214471744999</v>
      </c>
      <c r="AH210">
        <v>40.696375022511198</v>
      </c>
      <c r="AI210">
        <v>40.040218140166999</v>
      </c>
      <c r="AJ210">
        <v>40.957538034970803</v>
      </c>
      <c r="AK210">
        <v>41.760092350518001</v>
      </c>
      <c r="AL210">
        <v>42.440471559131602</v>
      </c>
      <c r="AM210">
        <v>43.958438167841301</v>
      </c>
      <c r="AN210">
        <v>41.980845429203299</v>
      </c>
      <c r="AO210">
        <v>42.456326078873801</v>
      </c>
      <c r="AP210">
        <v>44.952728223523401</v>
      </c>
      <c r="AQ210">
        <v>46.174002964936001</v>
      </c>
      <c r="AR210">
        <v>48.425472313753502</v>
      </c>
      <c r="AS210">
        <v>51.744116595546302</v>
      </c>
      <c r="AT210">
        <v>55.419104995317902</v>
      </c>
      <c r="AU210">
        <v>59.970526554759203</v>
      </c>
      <c r="AV210">
        <v>60.718803104491002</v>
      </c>
      <c r="AW210">
        <v>62.349481136643398</v>
      </c>
      <c r="AX210">
        <v>63.421062135544901</v>
      </c>
      <c r="AY210">
        <v>65.990042612941593</v>
      </c>
      <c r="AZ210">
        <v>70.0312869874641</v>
      </c>
      <c r="BA210">
        <v>74.203435973097399</v>
      </c>
      <c r="BB210">
        <v>76.211282335539906</v>
      </c>
      <c r="BC210">
        <v>74.976588170527094</v>
      </c>
      <c r="BD210">
        <v>76.224289333046002</v>
      </c>
      <c r="BE210">
        <v>74.474710422208702</v>
      </c>
      <c r="BF210">
        <v>75.598538378047905</v>
      </c>
      <c r="BG210">
        <v>75.577315364104194</v>
      </c>
      <c r="BH210">
        <v>75.934889445169006</v>
      </c>
      <c r="BI210">
        <v>71.993131988290102</v>
      </c>
      <c r="BJ210">
        <v>71.882162210724601</v>
      </c>
      <c r="BK210">
        <v>71.783096838025799</v>
      </c>
      <c r="BL210">
        <v>74.312233784733294</v>
      </c>
      <c r="BM210">
        <v>84.367557602588505</v>
      </c>
      <c r="BN210">
        <v>79.551704535587106</v>
      </c>
    </row>
    <row r="211" spans="1:69" x14ac:dyDescent="0.35">
      <c r="A211" t="s">
        <v>658</v>
      </c>
      <c r="B211" t="s">
        <v>659</v>
      </c>
      <c r="C211" t="s">
        <v>816</v>
      </c>
      <c r="D211" t="s">
        <v>817</v>
      </c>
      <c r="E211">
        <v>12.826447899022201</v>
      </c>
      <c r="F211">
        <v>12.726104144240599</v>
      </c>
      <c r="G211">
        <v>12.7558877589194</v>
      </c>
      <c r="H211">
        <v>14.8591562312779</v>
      </c>
      <c r="I211">
        <v>14.9909035085079</v>
      </c>
      <c r="J211">
        <v>15.0052870864694</v>
      </c>
      <c r="K211">
        <v>16.115655308137001</v>
      </c>
      <c r="L211">
        <v>16.5113327761539</v>
      </c>
      <c r="M211">
        <v>14.8591140598426</v>
      </c>
      <c r="N211">
        <v>14.6908753004322</v>
      </c>
      <c r="O211">
        <v>12.9915695512026</v>
      </c>
      <c r="P211">
        <v>11.1232434779911</v>
      </c>
      <c r="Q211">
        <v>12.5868783702816</v>
      </c>
      <c r="R211">
        <v>12.291531297379301</v>
      </c>
      <c r="S211">
        <v>6.0637281659388602</v>
      </c>
      <c r="T211">
        <v>10.8069045158938</v>
      </c>
      <c r="U211">
        <v>13.105160662122699</v>
      </c>
      <c r="V211">
        <v>17.420551313278899</v>
      </c>
      <c r="W211">
        <v>21.2678884894327</v>
      </c>
      <c r="X211">
        <v>17.5516441540892</v>
      </c>
      <c r="Y211">
        <v>14.146983545282</v>
      </c>
      <c r="Z211">
        <v>16.5218563061567</v>
      </c>
      <c r="AA211">
        <v>23.564456136476998</v>
      </c>
      <c r="AB211">
        <v>30.717832431075902</v>
      </c>
      <c r="AC211">
        <v>34.478577087850297</v>
      </c>
      <c r="AD211">
        <v>39.064514586068199</v>
      </c>
      <c r="AE211">
        <v>49.859884479224903</v>
      </c>
      <c r="AF211">
        <v>52.087302255001902</v>
      </c>
      <c r="AG211">
        <v>53.821383944644602</v>
      </c>
      <c r="AH211">
        <v>50.255135619565102</v>
      </c>
      <c r="AI211">
        <v>42.600465353839198</v>
      </c>
      <c r="AJ211">
        <v>43.414543515840798</v>
      </c>
      <c r="AK211">
        <v>42.734341071379902</v>
      </c>
      <c r="AL211">
        <v>45.5479704396895</v>
      </c>
      <c r="AM211">
        <v>46.141990794698103</v>
      </c>
      <c r="AN211">
        <v>44.973193994262502</v>
      </c>
      <c r="AO211">
        <v>43.579471920644998</v>
      </c>
      <c r="AP211">
        <v>43.833080732510197</v>
      </c>
      <c r="AQ211">
        <v>51.294639612796303</v>
      </c>
      <c r="AR211">
        <v>49.736923251967603</v>
      </c>
      <c r="AS211">
        <v>44.336981008356801</v>
      </c>
      <c r="AT211">
        <v>47.953168355259002</v>
      </c>
      <c r="AU211">
        <v>53.6481076534903</v>
      </c>
      <c r="AV211">
        <v>51.137356091039102</v>
      </c>
      <c r="AW211">
        <v>50.010170537873996</v>
      </c>
      <c r="AX211">
        <v>44.646070471273703</v>
      </c>
      <c r="AY211">
        <v>46.874768241526198</v>
      </c>
      <c r="AZ211">
        <v>50.993159792587598</v>
      </c>
      <c r="BA211">
        <v>48.103704319328898</v>
      </c>
      <c r="BB211">
        <v>64.570726056588796</v>
      </c>
      <c r="BC211">
        <v>55.168224303783703</v>
      </c>
      <c r="BD211">
        <v>48.488759863943997</v>
      </c>
      <c r="BE211">
        <v>51.131214648340901</v>
      </c>
      <c r="BF211">
        <v>54.118090552708701</v>
      </c>
      <c r="BG211">
        <v>59.179100650987301</v>
      </c>
      <c r="BH211">
        <v>69.130603709369396</v>
      </c>
      <c r="BI211">
        <v>69.926217482610596</v>
      </c>
      <c r="BJ211">
        <v>65.120221951218994</v>
      </c>
    </row>
    <row r="212" spans="1:69" x14ac:dyDescent="0.35">
      <c r="A212" t="s">
        <v>660</v>
      </c>
      <c r="B212" t="s">
        <v>661</v>
      </c>
      <c r="C212" t="s">
        <v>816</v>
      </c>
      <c r="D212" t="s">
        <v>817</v>
      </c>
      <c r="E212">
        <v>9.9949005609382997</v>
      </c>
      <c r="F212">
        <v>11.0920620009394</v>
      </c>
      <c r="G212">
        <v>12.097297297297301</v>
      </c>
      <c r="H212">
        <v>17.893730074388898</v>
      </c>
      <c r="I212">
        <v>14.6359122879603</v>
      </c>
      <c r="J212">
        <v>14.605001984914599</v>
      </c>
      <c r="K212">
        <v>16.049526020506899</v>
      </c>
      <c r="L212">
        <v>16.696444523852101</v>
      </c>
      <c r="M212">
        <v>16.763094830537501</v>
      </c>
      <c r="N212">
        <v>17.907663609513399</v>
      </c>
      <c r="O212">
        <v>17.764255435525801</v>
      </c>
      <c r="P212">
        <v>17.570281124497999</v>
      </c>
      <c r="Q212">
        <v>19.2146657413833</v>
      </c>
      <c r="R212">
        <v>19.162855809612701</v>
      </c>
      <c r="S212">
        <v>20.1479869423286</v>
      </c>
      <c r="T212">
        <v>19.6415386447541</v>
      </c>
      <c r="U212">
        <v>19.684783646957701</v>
      </c>
      <c r="V212">
        <v>22.5490196078431</v>
      </c>
      <c r="W212">
        <v>24.465810572974402</v>
      </c>
      <c r="X212">
        <v>27.0475241495751</v>
      </c>
      <c r="Y212">
        <v>28.2441520141201</v>
      </c>
      <c r="Z212">
        <v>29.8678846569826</v>
      </c>
      <c r="AA212">
        <v>30.472101972101999</v>
      </c>
      <c r="AB212">
        <v>29.071332436070001</v>
      </c>
      <c r="AC212">
        <v>27.3816623594637</v>
      </c>
      <c r="AD212">
        <v>32.829363202476699</v>
      </c>
      <c r="AE212">
        <v>30.965696280295699</v>
      </c>
      <c r="AF212">
        <v>29.392227122381499</v>
      </c>
      <c r="AG212">
        <v>21.8994534336274</v>
      </c>
      <c r="AH212">
        <v>22.5413005454838</v>
      </c>
      <c r="AI212">
        <v>21.337710679028</v>
      </c>
      <c r="AJ212">
        <v>17.615699829774201</v>
      </c>
      <c r="AK212">
        <v>18.942161594902</v>
      </c>
      <c r="AL212">
        <v>18.7045651238967</v>
      </c>
      <c r="AM212">
        <v>10.7977627431041</v>
      </c>
      <c r="AN212">
        <v>8.5994884448493405</v>
      </c>
      <c r="AO212">
        <v>10.143423170302601</v>
      </c>
      <c r="AP212">
        <v>8.5785474265707808</v>
      </c>
      <c r="AQ212">
        <v>9.0817228321090209</v>
      </c>
      <c r="AR212">
        <v>9.3895635338824306</v>
      </c>
      <c r="AS212">
        <v>10.9997434975975</v>
      </c>
      <c r="AT212">
        <v>10.6166086854335</v>
      </c>
      <c r="AU212">
        <v>11.789501251054601</v>
      </c>
      <c r="AV212">
        <v>12.946660861928899</v>
      </c>
      <c r="AW212">
        <v>13.667202832305501</v>
      </c>
      <c r="AX212">
        <v>15.716519719316</v>
      </c>
      <c r="AY212">
        <v>18.115497493718799</v>
      </c>
      <c r="AZ212">
        <v>16.4585485560035</v>
      </c>
      <c r="BA212">
        <v>16.933310056791701</v>
      </c>
      <c r="BB212">
        <v>21.163814392628499</v>
      </c>
      <c r="BC212">
        <v>20.976136628960798</v>
      </c>
      <c r="BD212">
        <v>20.195780433929102</v>
      </c>
      <c r="BE212">
        <v>26.0188577322584</v>
      </c>
      <c r="BF212">
        <v>21.151186252672701</v>
      </c>
      <c r="BG212">
        <v>17.635008647987998</v>
      </c>
      <c r="BH212">
        <v>18.344707770809499</v>
      </c>
      <c r="BI212">
        <v>18.842490520131001</v>
      </c>
      <c r="BJ212">
        <v>23.457654199227601</v>
      </c>
      <c r="BK212">
        <v>32.734873510229399</v>
      </c>
      <c r="BL212">
        <v>35.247322949687302</v>
      </c>
      <c r="BM212">
        <v>31.883500110176499</v>
      </c>
    </row>
    <row r="213" spans="1:69" x14ac:dyDescent="0.35">
      <c r="A213" t="s">
        <v>662</v>
      </c>
      <c r="B213" t="s">
        <v>663</v>
      </c>
      <c r="C213" t="s">
        <v>816</v>
      </c>
      <c r="D213" t="s">
        <v>817</v>
      </c>
      <c r="G213">
        <v>13.7240435105538</v>
      </c>
      <c r="H213">
        <v>11.609695387001301</v>
      </c>
      <c r="I213">
        <v>10.6240440591568</v>
      </c>
      <c r="J213">
        <v>10.1167472774075</v>
      </c>
      <c r="K213">
        <v>9.0781942710123502</v>
      </c>
      <c r="L213">
        <v>8.4954303394746908</v>
      </c>
      <c r="M213">
        <v>9.1437043453706401</v>
      </c>
      <c r="N213">
        <v>9.1828542482773692</v>
      </c>
      <c r="O213">
        <v>10.3926982121633</v>
      </c>
      <c r="P213">
        <v>10.3146649037055</v>
      </c>
      <c r="Q213">
        <v>10.484925169511</v>
      </c>
      <c r="R213">
        <v>12.609689836319699</v>
      </c>
      <c r="S213">
        <v>15.289005031742301</v>
      </c>
      <c r="T213">
        <v>14.1944604808915</v>
      </c>
      <c r="U213">
        <v>16.573169809526899</v>
      </c>
      <c r="V213">
        <v>18.144454578934202</v>
      </c>
      <c r="W213">
        <v>21.457346871044699</v>
      </c>
      <c r="X213">
        <v>18.542551023606901</v>
      </c>
      <c r="Y213">
        <v>18.647620935919701</v>
      </c>
      <c r="Z213">
        <v>19.489967066202698</v>
      </c>
      <c r="AA213">
        <v>19.8887871078907</v>
      </c>
      <c r="AB213">
        <v>20.071088827977299</v>
      </c>
      <c r="AC213">
        <v>18.8536581397486</v>
      </c>
      <c r="AD213">
        <v>17.491884463651999</v>
      </c>
      <c r="AE213">
        <v>17.868726770806699</v>
      </c>
      <c r="AF213">
        <v>17.070967518548098</v>
      </c>
      <c r="AG213">
        <v>17.4969876705463</v>
      </c>
      <c r="AH213">
        <v>18.167075887005701</v>
      </c>
      <c r="AI213">
        <v>17.451645968075901</v>
      </c>
      <c r="AJ213">
        <v>18.1560966341419</v>
      </c>
      <c r="AK213">
        <v>18.7178680950542</v>
      </c>
      <c r="AL213">
        <v>16.129826626464499</v>
      </c>
      <c r="AM213">
        <v>16.6970052365714</v>
      </c>
      <c r="AN213">
        <v>15.877191255401099</v>
      </c>
      <c r="AO213">
        <v>16.688087844361501</v>
      </c>
      <c r="AP213">
        <v>16.473586336533799</v>
      </c>
      <c r="AQ213">
        <v>16.419946116023699</v>
      </c>
      <c r="AR213">
        <v>17.5713040802802</v>
      </c>
      <c r="AS213">
        <v>18.501678634250101</v>
      </c>
      <c r="AT213">
        <v>15.148035011752601</v>
      </c>
      <c r="AU213">
        <v>15.938969769229599</v>
      </c>
      <c r="AV213">
        <v>20.269236921442801</v>
      </c>
      <c r="AW213">
        <v>22.262357493359499</v>
      </c>
      <c r="AX213">
        <v>22.2803429082051</v>
      </c>
      <c r="AY213">
        <v>23.7553734685048</v>
      </c>
      <c r="AZ213">
        <v>24.4766407245979</v>
      </c>
      <c r="BA213">
        <v>23.867227972379101</v>
      </c>
      <c r="BB213">
        <v>26.748358612572499</v>
      </c>
      <c r="BC213">
        <v>28.370669795176401</v>
      </c>
      <c r="BD213">
        <v>28.978554951730398</v>
      </c>
      <c r="BE213">
        <v>28.651437848742798</v>
      </c>
      <c r="BF213">
        <v>29.8712969116485</v>
      </c>
      <c r="BG213">
        <v>31.728974248263299</v>
      </c>
      <c r="BH213">
        <v>35.289827206516598</v>
      </c>
      <c r="BI213">
        <v>37.3774839589517</v>
      </c>
      <c r="BJ213">
        <v>37.793417189020097</v>
      </c>
      <c r="BK213">
        <v>40.962835245706998</v>
      </c>
      <c r="BL213">
        <v>41.508948248208299</v>
      </c>
      <c r="BM213">
        <v>45.287183864294903</v>
      </c>
      <c r="BN213">
        <v>48.326794968792903</v>
      </c>
      <c r="BO213">
        <v>51.736759577219999</v>
      </c>
      <c r="BP213">
        <v>52.781340220151897</v>
      </c>
      <c r="BQ213">
        <v>52.166675105861998</v>
      </c>
    </row>
    <row r="214" spans="1:69" x14ac:dyDescent="0.35">
      <c r="A214" t="s">
        <v>664</v>
      </c>
      <c r="B214" t="s">
        <v>665</v>
      </c>
      <c r="C214" t="s">
        <v>816</v>
      </c>
      <c r="D214" t="s">
        <v>817</v>
      </c>
      <c r="H214">
        <v>52.830188679245303</v>
      </c>
      <c r="I214">
        <v>56.919479760339001</v>
      </c>
      <c r="J214">
        <v>55.268802788577602</v>
      </c>
      <c r="K214">
        <v>56.369920152544402</v>
      </c>
      <c r="L214">
        <v>58.365656085912597</v>
      </c>
      <c r="M214">
        <v>63.1931078727889</v>
      </c>
      <c r="N214">
        <v>65.573770491803302</v>
      </c>
      <c r="O214">
        <v>65.449968533668994</v>
      </c>
      <c r="P214">
        <v>60.679086278301298</v>
      </c>
      <c r="Q214">
        <v>63.620924322175803</v>
      </c>
      <c r="R214">
        <v>58.697910654507702</v>
      </c>
      <c r="S214">
        <v>53.9613759995012</v>
      </c>
      <c r="T214">
        <v>59.466664724263801</v>
      </c>
      <c r="U214">
        <v>61.332764573363399</v>
      </c>
      <c r="V214">
        <v>59.963799134114403</v>
      </c>
      <c r="W214">
        <v>59.2341335194739</v>
      </c>
      <c r="X214">
        <v>61.013565928140302</v>
      </c>
      <c r="Y214">
        <v>62.099916504313903</v>
      </c>
      <c r="Z214">
        <v>64.809567738534497</v>
      </c>
      <c r="AA214">
        <v>67.107694843030899</v>
      </c>
      <c r="AB214">
        <v>67.068684639234903</v>
      </c>
      <c r="AC214">
        <v>64.988593447462804</v>
      </c>
      <c r="AD214">
        <v>68.884168485762103</v>
      </c>
      <c r="AE214">
        <v>75.700552910421706</v>
      </c>
      <c r="AF214">
        <v>81.427897122910196</v>
      </c>
      <c r="AG214">
        <v>78.768834581329997</v>
      </c>
      <c r="AH214">
        <v>84.076433121019093</v>
      </c>
      <c r="AI214">
        <v>87.7329864396537</v>
      </c>
      <c r="AJ214">
        <v>88.540260851408405</v>
      </c>
      <c r="AK214">
        <v>89.175484749211606</v>
      </c>
      <c r="AL214">
        <v>83.871936243848495</v>
      </c>
      <c r="AM214">
        <v>83.496660311277793</v>
      </c>
      <c r="AN214">
        <v>81.926158152644206</v>
      </c>
      <c r="AO214">
        <v>82.451987520732501</v>
      </c>
      <c r="AP214">
        <v>83.035346727259494</v>
      </c>
      <c r="AQ214">
        <v>112.064200776582</v>
      </c>
      <c r="AR214">
        <v>119.29642228338</v>
      </c>
      <c r="AS214">
        <v>103.17908814942</v>
      </c>
      <c r="AT214">
        <v>112.44573784105</v>
      </c>
      <c r="AU214">
        <v>108.817361212953</v>
      </c>
      <c r="AV214">
        <v>114.525514363862</v>
      </c>
      <c r="AW214">
        <v>106.45209403753501</v>
      </c>
      <c r="AX214">
        <v>103.325686456095</v>
      </c>
      <c r="AY214">
        <v>111.098845353211</v>
      </c>
      <c r="AZ214">
        <v>109.11665522542199</v>
      </c>
      <c r="BA214">
        <v>121.708568541616</v>
      </c>
      <c r="BB214">
        <v>131.450329237999</v>
      </c>
      <c r="BC214">
        <v>123.278603193283</v>
      </c>
      <c r="BD214">
        <v>126.18064996830999</v>
      </c>
      <c r="BE214">
        <v>128.91277908618</v>
      </c>
      <c r="BF214">
        <v>128.85083624275501</v>
      </c>
      <c r="BG214">
        <v>128.44556895775099</v>
      </c>
      <c r="BH214">
        <v>122.859262887356</v>
      </c>
      <c r="BI214">
        <v>127.28260443748199</v>
      </c>
      <c r="BJ214">
        <v>122.225551431971</v>
      </c>
      <c r="BK214">
        <v>118.483102254992</v>
      </c>
      <c r="BL214">
        <v>123.26783649982301</v>
      </c>
      <c r="BM214">
        <v>148.61810515967699</v>
      </c>
    </row>
    <row r="215" spans="1:69" x14ac:dyDescent="0.35">
      <c r="A215" t="s">
        <v>666</v>
      </c>
      <c r="B215" t="s">
        <v>667</v>
      </c>
      <c r="C215" t="s">
        <v>816</v>
      </c>
      <c r="D215" t="s">
        <v>817</v>
      </c>
      <c r="W215">
        <v>28.1381443298969</v>
      </c>
      <c r="X215">
        <v>30.198473282442801</v>
      </c>
      <c r="Y215">
        <v>25.709191609366101</v>
      </c>
      <c r="Z215">
        <v>19.068759238737901</v>
      </c>
      <c r="AA215">
        <v>21.181038884315399</v>
      </c>
      <c r="AB215">
        <v>22.866104974543401</v>
      </c>
      <c r="AC215">
        <v>27.772848934260299</v>
      </c>
      <c r="AD215">
        <v>26.895127736740701</v>
      </c>
      <c r="AE215">
        <v>28.016536606597299</v>
      </c>
      <c r="AF215">
        <v>31.207547881863999</v>
      </c>
      <c r="AG215">
        <v>34.844810882239599</v>
      </c>
      <c r="AH215">
        <v>32.179945576263897</v>
      </c>
      <c r="AI215">
        <v>25.784765756613499</v>
      </c>
      <c r="AJ215">
        <v>28.097077052461898</v>
      </c>
      <c r="AK215">
        <v>27.4238277079751</v>
      </c>
      <c r="AL215">
        <v>26.056976584206701</v>
      </c>
      <c r="AM215">
        <v>23.574894515404399</v>
      </c>
      <c r="AN215">
        <v>21.3503030815511</v>
      </c>
      <c r="AO215">
        <v>21.617367790375699</v>
      </c>
      <c r="AP215">
        <v>21.4561254161428</v>
      </c>
      <c r="AQ215">
        <v>19.541385129654099</v>
      </c>
      <c r="AR215">
        <v>19.508397646061201</v>
      </c>
      <c r="AS215">
        <v>21.680260479696599</v>
      </c>
      <c r="AT215">
        <v>19.2589072722057</v>
      </c>
      <c r="AU215">
        <v>18.939582647954801</v>
      </c>
      <c r="AV215">
        <v>17.4871888357257</v>
      </c>
      <c r="AW215">
        <v>18.425384966741799</v>
      </c>
      <c r="AX215">
        <v>22.653858995916401</v>
      </c>
      <c r="AY215">
        <v>25.383779466893799</v>
      </c>
      <c r="AZ215">
        <v>27.272447919329402</v>
      </c>
      <c r="BA215">
        <v>26.054208460847899</v>
      </c>
      <c r="BB215">
        <v>28.2139943918752</v>
      </c>
      <c r="BC215">
        <v>28.643092570758</v>
      </c>
      <c r="BD215">
        <v>32.104093935543403</v>
      </c>
      <c r="BE215">
        <v>35.143984958875798</v>
      </c>
      <c r="BF215">
        <v>36.668695447448897</v>
      </c>
      <c r="BG215">
        <v>36.8982503375532</v>
      </c>
      <c r="BH215">
        <v>40.381420945931602</v>
      </c>
      <c r="BI215">
        <v>43.248700906114301</v>
      </c>
      <c r="BJ215">
        <v>42.335112929749499</v>
      </c>
      <c r="BK215">
        <v>40.809922156751298</v>
      </c>
      <c r="BL215">
        <v>38.402961875774501</v>
      </c>
      <c r="BM215">
        <v>42.945093373147301</v>
      </c>
      <c r="BN215">
        <v>45.170970961875</v>
      </c>
      <c r="BO215">
        <v>45.515440072723003</v>
      </c>
      <c r="BP215">
        <v>44.358258758248901</v>
      </c>
      <c r="BQ215">
        <v>43.039654403640803</v>
      </c>
    </row>
    <row r="216" spans="1:69" x14ac:dyDescent="0.35">
      <c r="A216" t="s">
        <v>668</v>
      </c>
      <c r="B216" t="s">
        <v>669</v>
      </c>
      <c r="C216" t="s">
        <v>816</v>
      </c>
      <c r="D216" t="s">
        <v>817</v>
      </c>
      <c r="E216">
        <v>10.9405194844718</v>
      </c>
      <c r="F216">
        <v>11.6578568474963</v>
      </c>
      <c r="G216">
        <v>12.1998875322868</v>
      </c>
      <c r="H216">
        <v>12.024085658723999</v>
      </c>
      <c r="I216">
        <v>12.4082557725841</v>
      </c>
      <c r="J216">
        <v>11.5037008180756</v>
      </c>
      <c r="K216">
        <v>11.502609992542901</v>
      </c>
      <c r="L216">
        <v>12.486144101346</v>
      </c>
      <c r="M216">
        <v>14.198768203199201</v>
      </c>
      <c r="N216">
        <v>13.450781766130801</v>
      </c>
      <c r="O216">
        <v>11.947216781903199</v>
      </c>
      <c r="P216">
        <v>13.7807981044231</v>
      </c>
      <c r="Q216">
        <v>15.163590210079199</v>
      </c>
      <c r="R216">
        <v>15.1772309592513</v>
      </c>
      <c r="S216">
        <v>15.2385174932053</v>
      </c>
      <c r="T216">
        <v>14.915287355386001</v>
      </c>
      <c r="U216">
        <v>16.907242033521399</v>
      </c>
      <c r="V216">
        <v>17.175141812808398</v>
      </c>
      <c r="W216">
        <v>17.8234672504103</v>
      </c>
      <c r="X216">
        <v>18.295615806566101</v>
      </c>
      <c r="Y216">
        <v>22.5694504543488</v>
      </c>
      <c r="Z216">
        <v>20.711190218232499</v>
      </c>
      <c r="AA216">
        <v>26.153942038018101</v>
      </c>
      <c r="AB216">
        <v>29.4424604232184</v>
      </c>
      <c r="AC216">
        <v>25.966294193075701</v>
      </c>
      <c r="AD216">
        <v>27.781214203894599</v>
      </c>
      <c r="AE216">
        <v>28.963488843813401</v>
      </c>
      <c r="AF216">
        <v>16.675062299750799</v>
      </c>
      <c r="AG216">
        <v>17.135986507389202</v>
      </c>
      <c r="AH216">
        <v>18.350369478000999</v>
      </c>
      <c r="AI216">
        <v>18.110188441444901</v>
      </c>
      <c r="AJ216">
        <v>13.629571589187499</v>
      </c>
      <c r="AK216">
        <v>12.3187893672094</v>
      </c>
      <c r="AL216">
        <v>11.6901978221457</v>
      </c>
      <c r="AM216">
        <v>10.3728806209699</v>
      </c>
      <c r="AN216">
        <v>10.0947388750253</v>
      </c>
      <c r="AO216">
        <v>9.9259121031714006</v>
      </c>
      <c r="AP216">
        <v>15.1749274106669</v>
      </c>
      <c r="AQ216">
        <v>13.4020516791369</v>
      </c>
      <c r="AR216">
        <v>16.076696490866102</v>
      </c>
      <c r="AS216">
        <v>16.357453317593201</v>
      </c>
      <c r="AT216">
        <v>8549.9335431551699</v>
      </c>
      <c r="AU216">
        <v>9080.4698633451208</v>
      </c>
      <c r="AV216">
        <v>8940.5002695079093</v>
      </c>
      <c r="AW216">
        <v>8941.6184721684403</v>
      </c>
      <c r="AX216">
        <v>9636.1818906213193</v>
      </c>
      <c r="AY216">
        <v>8919.5684208517196</v>
      </c>
      <c r="AZ216">
        <v>9310.7619457922992</v>
      </c>
      <c r="BA216">
        <v>10306.9646730888</v>
      </c>
      <c r="BB216">
        <v>12842.3975409208</v>
      </c>
      <c r="BC216">
        <v>12585.0013670717</v>
      </c>
      <c r="BD216">
        <v>13083.807851276801</v>
      </c>
      <c r="BE216">
        <v>12648.743487571301</v>
      </c>
      <c r="BF216">
        <v>11490.0583792702</v>
      </c>
      <c r="BG216">
        <v>13309.489838896199</v>
      </c>
      <c r="BH216">
        <v>15.010485021013301</v>
      </c>
      <c r="BI216">
        <v>15.929320895517</v>
      </c>
      <c r="BJ216">
        <v>15.361300389922199</v>
      </c>
      <c r="BK216">
        <v>14.7272954355909</v>
      </c>
      <c r="BL216">
        <v>14.5113580929797</v>
      </c>
      <c r="BM216">
        <v>17.9192158024699</v>
      </c>
      <c r="BN216">
        <v>19.217301134173201</v>
      </c>
      <c r="BO216">
        <v>20.381781341984301</v>
      </c>
      <c r="BP216">
        <v>19.834541650797899</v>
      </c>
    </row>
    <row r="217" spans="1:69" x14ac:dyDescent="0.35">
      <c r="A217" t="s">
        <v>670</v>
      </c>
      <c r="B217" t="s">
        <v>671</v>
      </c>
      <c r="C217" t="s">
        <v>816</v>
      </c>
      <c r="D217" t="s">
        <v>817</v>
      </c>
      <c r="J217">
        <v>19.985872495803701</v>
      </c>
      <c r="K217">
        <v>20.592133582554801</v>
      </c>
      <c r="L217">
        <v>20.031960671811198</v>
      </c>
      <c r="M217">
        <v>20.182615661038501</v>
      </c>
      <c r="N217">
        <v>21.416428443863001</v>
      </c>
      <c r="O217">
        <v>21.024255913504501</v>
      </c>
      <c r="P217">
        <v>22.1964050943673</v>
      </c>
      <c r="Q217">
        <v>25.546798351623501</v>
      </c>
      <c r="R217">
        <v>26.556658727135002</v>
      </c>
      <c r="S217">
        <v>26.8028909752564</v>
      </c>
      <c r="T217">
        <v>28.718763746347101</v>
      </c>
      <c r="U217">
        <v>30.415069058196998</v>
      </c>
      <c r="V217">
        <v>27.2442573896301</v>
      </c>
      <c r="W217">
        <v>28.662259119637699</v>
      </c>
      <c r="X217">
        <v>28.244044665015799</v>
      </c>
      <c r="Y217">
        <v>28.6878428717155</v>
      </c>
      <c r="Z217">
        <v>32.982076530004299</v>
      </c>
      <c r="AA217">
        <v>35.604962386002903</v>
      </c>
      <c r="AB217">
        <v>38.2631751629619</v>
      </c>
      <c r="AC217">
        <v>42.404539944660399</v>
      </c>
      <c r="AD217">
        <v>52.753830246887098</v>
      </c>
      <c r="AE217">
        <v>33.090441373450297</v>
      </c>
      <c r="AF217">
        <v>33.368992344656498</v>
      </c>
      <c r="AG217">
        <v>35.366168004811598</v>
      </c>
      <c r="AH217">
        <v>38.409819388354499</v>
      </c>
      <c r="AI217">
        <v>28.754140196265698</v>
      </c>
      <c r="AJ217">
        <v>31.348106722632899</v>
      </c>
      <c r="AK217">
        <v>32.722133263494598</v>
      </c>
      <c r="AL217">
        <v>38.007053244824903</v>
      </c>
      <c r="AM217">
        <v>46.433807711660201</v>
      </c>
      <c r="AN217">
        <v>44.7429588348283</v>
      </c>
      <c r="AO217">
        <v>47.388960639738599</v>
      </c>
      <c r="AP217">
        <v>49.133771806403097</v>
      </c>
      <c r="AQ217">
        <v>50.043667127702598</v>
      </c>
      <c r="AR217">
        <v>52.7717526755983</v>
      </c>
      <c r="AS217">
        <v>51.319579521889899</v>
      </c>
      <c r="AT217">
        <v>62.279294256287898</v>
      </c>
      <c r="AU217">
        <v>59.133946452553197</v>
      </c>
      <c r="AV217">
        <v>57.662696890557797</v>
      </c>
      <c r="AW217">
        <v>57.650424383217597</v>
      </c>
      <c r="AX217">
        <v>55.907222423232497</v>
      </c>
      <c r="AY217">
        <v>56.747353343347399</v>
      </c>
      <c r="AZ217">
        <v>62.638368671700398</v>
      </c>
      <c r="BA217">
        <v>58.558186790833197</v>
      </c>
      <c r="BB217">
        <v>61.153111946684497</v>
      </c>
      <c r="BC217">
        <v>58.432079516894099</v>
      </c>
      <c r="BD217">
        <v>52.043318478754998</v>
      </c>
      <c r="BE217">
        <v>49.9970883395562</v>
      </c>
      <c r="BF217">
        <v>49.794116055051703</v>
      </c>
      <c r="BG217">
        <v>48.618049979283001</v>
      </c>
      <c r="BH217">
        <v>50.111009647951398</v>
      </c>
      <c r="BI217">
        <v>50.030391683542497</v>
      </c>
      <c r="BJ217">
        <v>53.841071404797297</v>
      </c>
      <c r="BK217">
        <v>54.822355470132599</v>
      </c>
      <c r="BL217">
        <v>59.067259858287301</v>
      </c>
      <c r="BM217">
        <v>69.365471675911095</v>
      </c>
      <c r="BN217">
        <v>60.864745060899097</v>
      </c>
      <c r="BO217">
        <v>58.044796234121499</v>
      </c>
      <c r="BP217">
        <v>59.4977053648999</v>
      </c>
      <c r="BQ217">
        <v>58.841128390305002</v>
      </c>
    </row>
    <row r="218" spans="1:69" x14ac:dyDescent="0.35">
      <c r="A218" t="s">
        <v>672</v>
      </c>
      <c r="B218" t="s">
        <v>673</v>
      </c>
      <c r="C218" t="s">
        <v>816</v>
      </c>
      <c r="D218" t="s">
        <v>817</v>
      </c>
    </row>
    <row r="219" spans="1:69" x14ac:dyDescent="0.35">
      <c r="A219" t="s">
        <v>674</v>
      </c>
      <c r="B219" t="s">
        <v>675</v>
      </c>
      <c r="C219" t="s">
        <v>816</v>
      </c>
      <c r="D219" t="s">
        <v>817</v>
      </c>
      <c r="E219">
        <v>8.3010081215946308</v>
      </c>
      <c r="F219">
        <v>12.308254775550299</v>
      </c>
      <c r="G219">
        <v>12.8628416403757</v>
      </c>
      <c r="H219">
        <v>14.392122350709499</v>
      </c>
      <c r="I219">
        <v>13.6688011970713</v>
      </c>
      <c r="J219">
        <v>12.608421163461101</v>
      </c>
      <c r="K219">
        <v>12.635987815491699</v>
      </c>
      <c r="L219">
        <v>13.798485778371001</v>
      </c>
      <c r="M219">
        <v>14.73828125</v>
      </c>
      <c r="N219">
        <v>15.263224462057</v>
      </c>
      <c r="O219">
        <v>19.1099974573645</v>
      </c>
      <c r="P219">
        <v>15.8119346784414</v>
      </c>
      <c r="Q219">
        <v>16.5624647709963</v>
      </c>
      <c r="R219">
        <v>20.018041949000601</v>
      </c>
      <c r="S219">
        <v>21.7261077174322</v>
      </c>
      <c r="T219">
        <v>21.0930214696936</v>
      </c>
      <c r="U219">
        <v>21.877037241323102</v>
      </c>
      <c r="V219">
        <v>22.450290697674401</v>
      </c>
      <c r="W219">
        <v>25.0375535168196</v>
      </c>
      <c r="X219">
        <v>31.306956037840799</v>
      </c>
      <c r="Y219">
        <v>19.497664494550499</v>
      </c>
      <c r="Z219">
        <v>20.045429815016298</v>
      </c>
      <c r="AA219">
        <v>17.5742846346742</v>
      </c>
      <c r="AB219">
        <v>15.6594266845057</v>
      </c>
      <c r="AC219">
        <v>11.1384190320145</v>
      </c>
      <c r="AD219">
        <v>14.386527666399401</v>
      </c>
      <c r="AE219">
        <v>14.1723002837154</v>
      </c>
      <c r="AF219">
        <v>22.542568746757201</v>
      </c>
      <c r="AG219">
        <v>20.9064425630269</v>
      </c>
      <c r="AH219">
        <v>26.1114130331643</v>
      </c>
    </row>
    <row r="220" spans="1:69" x14ac:dyDescent="0.35">
      <c r="A220" t="s">
        <v>676</v>
      </c>
      <c r="B220" t="s">
        <v>677</v>
      </c>
      <c r="C220" t="s">
        <v>816</v>
      </c>
      <c r="D220" t="s">
        <v>817</v>
      </c>
      <c r="AP220">
        <v>9.2949318888669499</v>
      </c>
      <c r="AQ220">
        <v>9.4177306031628802</v>
      </c>
      <c r="AR220">
        <v>10.243682254866901</v>
      </c>
      <c r="AS220">
        <v>14.0560140197114</v>
      </c>
      <c r="AT220">
        <v>13.7681511393275</v>
      </c>
      <c r="AU220">
        <v>16.574880849911501</v>
      </c>
      <c r="AV220">
        <v>18.0130292991782</v>
      </c>
      <c r="AW220">
        <v>20.601005968535699</v>
      </c>
      <c r="AX220">
        <v>24.2833954376954</v>
      </c>
      <c r="AY220">
        <v>28.473444273157899</v>
      </c>
      <c r="AZ220">
        <v>34.479372851259299</v>
      </c>
      <c r="BA220">
        <v>32.837808779008697</v>
      </c>
      <c r="BB220">
        <v>37.990871749958799</v>
      </c>
      <c r="BC220">
        <v>40.211429231498997</v>
      </c>
      <c r="BD220">
        <v>39.9222300301779</v>
      </c>
      <c r="BE220">
        <v>41.377321183951103</v>
      </c>
      <c r="BF220">
        <v>39.957808452524901</v>
      </c>
      <c r="BG220">
        <v>42.565738539634602</v>
      </c>
      <c r="BH220">
        <v>43.8288914123127</v>
      </c>
      <c r="BI220">
        <v>46.758091024138601</v>
      </c>
      <c r="BJ220">
        <v>45.931258258259298</v>
      </c>
      <c r="BK220">
        <v>49.278668027182597</v>
      </c>
      <c r="BL220">
        <v>49.804700517628902</v>
      </c>
      <c r="BM220">
        <v>57.853292583971999</v>
      </c>
      <c r="BN220">
        <v>57.451877487065097</v>
      </c>
      <c r="BO220">
        <v>54.126610865537899</v>
      </c>
      <c r="BP220">
        <v>51.580275651306302</v>
      </c>
      <c r="BQ220">
        <v>53.566014993962703</v>
      </c>
    </row>
    <row r="221" spans="1:69" x14ac:dyDescent="0.35">
      <c r="A221" t="s">
        <v>678</v>
      </c>
      <c r="B221" t="s">
        <v>679</v>
      </c>
      <c r="C221" t="s">
        <v>816</v>
      </c>
      <c r="D221" t="s">
        <v>817</v>
      </c>
      <c r="J221">
        <v>26.753808331770799</v>
      </c>
      <c r="K221">
        <v>24.5565387309064</v>
      </c>
      <c r="L221">
        <v>25.5271598231956</v>
      </c>
      <c r="M221">
        <v>26.802204044942901</v>
      </c>
      <c r="N221">
        <v>26.795126784740098</v>
      </c>
      <c r="O221">
        <v>27.1424723641572</v>
      </c>
      <c r="P221">
        <v>27.874237363727001</v>
      </c>
      <c r="Q221">
        <v>28.1751196056961</v>
      </c>
      <c r="R221">
        <v>29.345221954098701</v>
      </c>
      <c r="S221">
        <v>28.336929135950999</v>
      </c>
      <c r="T221">
        <v>29.8146147671868</v>
      </c>
      <c r="U221">
        <v>28.99000213535</v>
      </c>
      <c r="V221">
        <v>30.0224027170593</v>
      </c>
      <c r="W221">
        <v>30.3829823863976</v>
      </c>
      <c r="X221">
        <v>30.128262637115501</v>
      </c>
      <c r="Y221">
        <v>31.5194348959214</v>
      </c>
      <c r="Z221">
        <v>23.1948701212145</v>
      </c>
      <c r="AA221">
        <v>23.534363615377998</v>
      </c>
      <c r="AB221">
        <v>28.574880030038301</v>
      </c>
      <c r="AC221">
        <v>27.432577355438301</v>
      </c>
      <c r="AD221">
        <v>25.759507617383701</v>
      </c>
      <c r="AE221">
        <v>26.693225901203299</v>
      </c>
      <c r="AF221">
        <v>28.837466185368498</v>
      </c>
      <c r="AG221">
        <v>30.031651026583699</v>
      </c>
      <c r="AH221">
        <v>30.622509840839498</v>
      </c>
      <c r="AI221">
        <v>29.210273147542999</v>
      </c>
      <c r="AJ221">
        <v>29.098705325161902</v>
      </c>
      <c r="AK221">
        <v>30.485166903545199</v>
      </c>
      <c r="AL221">
        <v>28.885576492173701</v>
      </c>
      <c r="AM221">
        <v>29.048193347125501</v>
      </c>
      <c r="AN221">
        <v>26.3445841361047</v>
      </c>
      <c r="AO221">
        <v>24.001045082220401</v>
      </c>
      <c r="AP221">
        <v>24.900754409522602</v>
      </c>
      <c r="AQ221">
        <v>24.712021926391401</v>
      </c>
      <c r="AR221">
        <v>31.238441178452899</v>
      </c>
      <c r="AS221">
        <v>28.731069793269501</v>
      </c>
      <c r="AT221">
        <v>67.062549865444694</v>
      </c>
      <c r="AU221">
        <v>71.237634327322894</v>
      </c>
      <c r="AV221">
        <v>67.283626595705499</v>
      </c>
      <c r="AW221">
        <v>61.739073588636899</v>
      </c>
      <c r="AX221">
        <v>63.105809680258197</v>
      </c>
      <c r="AY221">
        <v>63.699944585434601</v>
      </c>
      <c r="AZ221">
        <v>67.305268221596705</v>
      </c>
      <c r="BA221">
        <v>71.234194959382606</v>
      </c>
      <c r="BB221">
        <v>81.295386882056405</v>
      </c>
      <c r="BC221">
        <v>75.778468561077602</v>
      </c>
      <c r="BD221">
        <v>77.237347018229499</v>
      </c>
      <c r="BE221">
        <v>83.989775387028004</v>
      </c>
      <c r="BF221">
        <v>84.392894955208405</v>
      </c>
      <c r="BG221">
        <v>90.478834667005003</v>
      </c>
      <c r="BH221">
        <v>35.726462530969897</v>
      </c>
      <c r="BI221">
        <v>37.050282277704198</v>
      </c>
      <c r="BJ221">
        <v>36.444019273219403</v>
      </c>
      <c r="BK221">
        <v>36.902992260657101</v>
      </c>
      <c r="BL221">
        <v>37.6136465219898</v>
      </c>
      <c r="BM221">
        <v>40.915751012051203</v>
      </c>
      <c r="BN221">
        <v>40.919346421690904</v>
      </c>
      <c r="BO221">
        <v>39.970576792998401</v>
      </c>
    </row>
    <row r="222" spans="1:69" x14ac:dyDescent="0.35">
      <c r="A222" t="s">
        <v>680</v>
      </c>
      <c r="B222" t="s">
        <v>681</v>
      </c>
      <c r="C222" t="s">
        <v>816</v>
      </c>
      <c r="D222" t="s">
        <v>817</v>
      </c>
      <c r="BD222">
        <v>11.026063683334399</v>
      </c>
      <c r="BE222">
        <v>18.683680086741902</v>
      </c>
      <c r="BF222">
        <v>11.9081574637594</v>
      </c>
      <c r="BG222">
        <v>19.132971957417301</v>
      </c>
      <c r="BH222">
        <v>39.465805201219602</v>
      </c>
      <c r="BI222">
        <v>65.459442935867301</v>
      </c>
      <c r="BJ222">
        <v>23.996197925638501</v>
      </c>
      <c r="BK222">
        <v>23.545942511624801</v>
      </c>
      <c r="BL222">
        <v>18.7345628062583</v>
      </c>
      <c r="BM222">
        <v>26.422626306564101</v>
      </c>
      <c r="BN222">
        <v>34.201654378626301</v>
      </c>
      <c r="BO222">
        <v>28.748201470577499</v>
      </c>
      <c r="BP222">
        <v>32.5300011456617</v>
      </c>
    </row>
    <row r="223" spans="1:69" x14ac:dyDescent="0.35">
      <c r="A223" t="s">
        <v>682</v>
      </c>
      <c r="B223" t="s">
        <v>683</v>
      </c>
      <c r="C223" t="s">
        <v>816</v>
      </c>
      <c r="D223" t="s">
        <v>817</v>
      </c>
      <c r="J223">
        <v>25.678757952841199</v>
      </c>
      <c r="K223">
        <v>23.737052306254501</v>
      </c>
      <c r="L223">
        <v>24.596158676887701</v>
      </c>
      <c r="M223">
        <v>25.828588964860401</v>
      </c>
      <c r="N223">
        <v>25.9181010368026</v>
      </c>
      <c r="O223">
        <v>26.247556303148102</v>
      </c>
      <c r="P223">
        <v>26.896702911971701</v>
      </c>
      <c r="Q223">
        <v>27.2700734224446</v>
      </c>
      <c r="R223">
        <v>28.5687136859564</v>
      </c>
      <c r="S223">
        <v>27.714771753850801</v>
      </c>
      <c r="T223">
        <v>29.2380719385534</v>
      </c>
      <c r="U223">
        <v>28.467136978987099</v>
      </c>
      <c r="V223">
        <v>29.457450867671</v>
      </c>
      <c r="W223">
        <v>29.861669929036601</v>
      </c>
      <c r="X223">
        <v>29.679730623725799</v>
      </c>
      <c r="Y223">
        <v>31.0997396463546</v>
      </c>
      <c r="Z223">
        <v>23.048571462160101</v>
      </c>
      <c r="AA223">
        <v>23.375542889734</v>
      </c>
      <c r="AB223">
        <v>28.241825667554199</v>
      </c>
      <c r="AC223">
        <v>27.193942792272601</v>
      </c>
      <c r="AD223">
        <v>25.525539459800399</v>
      </c>
      <c r="AE223">
        <v>26.473710918413001</v>
      </c>
      <c r="AF223">
        <v>28.535132410035398</v>
      </c>
      <c r="AG223">
        <v>29.7477135784167</v>
      </c>
      <c r="AH223">
        <v>30.391977484308399</v>
      </c>
      <c r="AI223">
        <v>29.1673635671265</v>
      </c>
      <c r="AJ223">
        <v>29.1105422456497</v>
      </c>
      <c r="AK223">
        <v>30.540338165093502</v>
      </c>
      <c r="AL223">
        <v>28.861990408068799</v>
      </c>
      <c r="AM223">
        <v>29.129196144236001</v>
      </c>
      <c r="AN223">
        <v>26.424722253965701</v>
      </c>
      <c r="AO223">
        <v>24.110325548366799</v>
      </c>
      <c r="AP223">
        <v>25.067799711267298</v>
      </c>
      <c r="AQ223">
        <v>24.890372135113601</v>
      </c>
      <c r="AR223">
        <v>31.4045708531245</v>
      </c>
      <c r="AS223">
        <v>28.936429270177001</v>
      </c>
      <c r="AT223">
        <v>66.493702187954597</v>
      </c>
      <c r="AU223">
        <v>70.796077919192101</v>
      </c>
      <c r="AV223">
        <v>66.983305950419407</v>
      </c>
      <c r="AW223">
        <v>61.544248029809701</v>
      </c>
      <c r="AX223">
        <v>62.846228350248502</v>
      </c>
      <c r="AY223">
        <v>63.385837917287198</v>
      </c>
      <c r="AZ223">
        <v>66.814180594243894</v>
      </c>
      <c r="BA223">
        <v>70.430396859477895</v>
      </c>
      <c r="BB223">
        <v>81.276674550373301</v>
      </c>
      <c r="BC223">
        <v>75.768457700546705</v>
      </c>
      <c r="BD223">
        <v>77.224586932296205</v>
      </c>
      <c r="BE223">
        <v>83.967191578465304</v>
      </c>
      <c r="BF223">
        <v>84.3732059534223</v>
      </c>
      <c r="BG223">
        <v>90.460839029836706</v>
      </c>
      <c r="BH223">
        <v>35.751607317761398</v>
      </c>
      <c r="BI223">
        <v>37.080998825243597</v>
      </c>
      <c r="BJ223">
        <v>36.479169600600599</v>
      </c>
      <c r="BK223">
        <v>36.936717277269999</v>
      </c>
      <c r="BL223">
        <v>37.6552215825484</v>
      </c>
      <c r="BM223">
        <v>40.971759521657297</v>
      </c>
      <c r="BN223">
        <v>40.966581854952999</v>
      </c>
      <c r="BO223">
        <v>40.020622452780799</v>
      </c>
    </row>
    <row r="224" spans="1:69" x14ac:dyDescent="0.35">
      <c r="A224" t="s">
        <v>684</v>
      </c>
      <c r="B224" t="s">
        <v>685</v>
      </c>
      <c r="C224" t="s">
        <v>816</v>
      </c>
      <c r="D224" t="s">
        <v>817</v>
      </c>
      <c r="F224">
        <v>26.615706400733099</v>
      </c>
      <c r="G224">
        <v>26.4693941374485</v>
      </c>
      <c r="H224">
        <v>28.279257758181</v>
      </c>
      <c r="I224">
        <v>27.251989322828798</v>
      </c>
      <c r="J224">
        <v>26.900437189446901</v>
      </c>
      <c r="K224">
        <v>29.101984439989899</v>
      </c>
      <c r="L224">
        <v>30.203315505735901</v>
      </c>
      <c r="M224">
        <v>30.555868169810399</v>
      </c>
      <c r="N224">
        <v>33.155861300498202</v>
      </c>
      <c r="O224">
        <v>33.4754984314376</v>
      </c>
      <c r="P224">
        <v>35.0924538062011</v>
      </c>
      <c r="Q224">
        <v>35.854794407680203</v>
      </c>
      <c r="R224">
        <v>33.741774417106797</v>
      </c>
      <c r="S224">
        <v>30.3541964499993</v>
      </c>
      <c r="AE224">
        <v>43.731157390655298</v>
      </c>
      <c r="AF224">
        <v>44.5263815256329</v>
      </c>
      <c r="AG224">
        <v>46.869936148769</v>
      </c>
      <c r="AH224">
        <v>45.605406769715998</v>
      </c>
      <c r="AR224">
        <v>50.851786721687098</v>
      </c>
      <c r="AS224">
        <v>53.703449762597003</v>
      </c>
      <c r="AT224">
        <v>55.310277488120498</v>
      </c>
      <c r="AU224">
        <v>55.782656743884999</v>
      </c>
      <c r="AV224">
        <v>55.959068329114601</v>
      </c>
      <c r="AW224">
        <v>57.787913330767701</v>
      </c>
      <c r="AX224">
        <v>58.449685471073501</v>
      </c>
      <c r="AY224">
        <v>61.791486059511797</v>
      </c>
      <c r="BE224">
        <v>63.586537489582703</v>
      </c>
      <c r="BF224">
        <v>64.281086411177697</v>
      </c>
      <c r="BG224">
        <v>66.207105140224201</v>
      </c>
      <c r="BH224">
        <v>69.312452976954205</v>
      </c>
      <c r="BI224">
        <v>71.988081979990199</v>
      </c>
      <c r="BJ224">
        <v>71.077113371412494</v>
      </c>
      <c r="BK224">
        <v>70.265387453231895</v>
      </c>
    </row>
    <row r="225" spans="1:69" x14ac:dyDescent="0.35">
      <c r="A225" t="s">
        <v>686</v>
      </c>
      <c r="B225" t="s">
        <v>687</v>
      </c>
      <c r="C225" t="s">
        <v>816</v>
      </c>
      <c r="D225" t="s">
        <v>817</v>
      </c>
      <c r="AN225">
        <v>13.8067699057663</v>
      </c>
      <c r="AO225">
        <v>12.5949409367459</v>
      </c>
      <c r="AP225">
        <v>19.402829155709998</v>
      </c>
      <c r="AQ225">
        <v>16.777073788382499</v>
      </c>
      <c r="AR225">
        <v>16.339100494411198</v>
      </c>
      <c r="AS225">
        <v>18.4703381459423</v>
      </c>
      <c r="AT225">
        <v>22.7924751350645</v>
      </c>
      <c r="AU225">
        <v>24.7939700985347</v>
      </c>
      <c r="AV225">
        <v>30.937531176146599</v>
      </c>
      <c r="AW225">
        <v>26.2842304047951</v>
      </c>
      <c r="AX225">
        <v>30.091327963505201</v>
      </c>
      <c r="AY225">
        <v>32.061791614879702</v>
      </c>
      <c r="AZ225">
        <v>37.900582862350198</v>
      </c>
      <c r="BA225">
        <v>37.904458226752801</v>
      </c>
      <c r="BB225">
        <v>34.843260389527998</v>
      </c>
      <c r="BC225">
        <v>38.920401276430397</v>
      </c>
      <c r="BD225">
        <v>37.687957646435301</v>
      </c>
      <c r="BE225">
        <v>40.636306727777601</v>
      </c>
      <c r="BF225">
        <v>42.470839095542999</v>
      </c>
      <c r="BG225">
        <v>45.5739060207801</v>
      </c>
      <c r="BH225">
        <v>49.104747358072103</v>
      </c>
      <c r="BI225">
        <v>41.512612084015899</v>
      </c>
      <c r="BJ225">
        <v>38.225780504439498</v>
      </c>
      <c r="BK225">
        <v>38.722707809273402</v>
      </c>
      <c r="BL225">
        <v>33.406113228631398</v>
      </c>
      <c r="BM225">
        <v>32.949768215299898</v>
      </c>
      <c r="BN225">
        <v>29.949436650711501</v>
      </c>
      <c r="BO225">
        <v>28.157403987019102</v>
      </c>
      <c r="BP225">
        <v>24.4351226277529</v>
      </c>
    </row>
    <row r="226" spans="1:69" x14ac:dyDescent="0.35">
      <c r="A226" t="s">
        <v>688</v>
      </c>
      <c r="B226" t="s">
        <v>689</v>
      </c>
      <c r="C226" t="s">
        <v>816</v>
      </c>
      <c r="D226" t="s">
        <v>817</v>
      </c>
      <c r="L226">
        <v>21.434073402809201</v>
      </c>
      <c r="M226">
        <v>22.4217940749948</v>
      </c>
      <c r="N226">
        <v>24.465626805314798</v>
      </c>
      <c r="O226">
        <v>25.589305201891602</v>
      </c>
      <c r="P226">
        <v>26.5980066445183</v>
      </c>
      <c r="Q226">
        <v>29.033498958166401</v>
      </c>
      <c r="R226">
        <v>32.800117837678599</v>
      </c>
      <c r="S226">
        <v>29.114310113456099</v>
      </c>
      <c r="T226">
        <v>30.524167561761502</v>
      </c>
      <c r="U226">
        <v>38.529179030662704</v>
      </c>
      <c r="V226">
        <v>36.098207326578297</v>
      </c>
      <c r="W226">
        <v>36.573079537729399</v>
      </c>
      <c r="X226">
        <v>38.415974440894601</v>
      </c>
      <c r="Y226">
        <v>40.7735849056604</v>
      </c>
      <c r="Z226">
        <v>43.645669291338599</v>
      </c>
      <c r="AA226">
        <v>47.144808743169399</v>
      </c>
      <c r="AB226">
        <v>54.187889077532503</v>
      </c>
      <c r="AC226">
        <v>66.780671296296305</v>
      </c>
      <c r="AD226">
        <v>87.497136311569307</v>
      </c>
      <c r="AE226">
        <v>107.490460157127</v>
      </c>
      <c r="AF226">
        <v>125.281632653061</v>
      </c>
      <c r="AG226">
        <v>130.758828596038</v>
      </c>
      <c r="AH226">
        <v>132.43420567637301</v>
      </c>
      <c r="AI226">
        <v>96.419412976313097</v>
      </c>
      <c r="AJ226">
        <v>103.37670162910101</v>
      </c>
      <c r="AK226">
        <v>91.187839841819098</v>
      </c>
      <c r="AL226">
        <v>63.007957195774502</v>
      </c>
      <c r="AM226">
        <v>34.592079964504002</v>
      </c>
      <c r="AN226">
        <v>25.864539408472201</v>
      </c>
      <c r="AO226">
        <v>31.7121177907859</v>
      </c>
      <c r="AP226">
        <v>35.191124999662698</v>
      </c>
      <c r="AQ226">
        <v>40.506021946932499</v>
      </c>
      <c r="AR226">
        <v>32.550469973104498</v>
      </c>
      <c r="AS226">
        <v>35.809079838951398</v>
      </c>
      <c r="AT226">
        <v>31.565819584822101</v>
      </c>
      <c r="AU226">
        <v>48.4207098428667</v>
      </c>
      <c r="AV226">
        <v>45.007671969437901</v>
      </c>
      <c r="AW226">
        <v>48.678142987976102</v>
      </c>
      <c r="AX226">
        <v>44.808161700959403</v>
      </c>
      <c r="AY226">
        <v>38.730706184707202</v>
      </c>
      <c r="AZ226">
        <v>44.589015844533897</v>
      </c>
      <c r="BA226">
        <v>44.796878625077902</v>
      </c>
      <c r="BB226">
        <v>46.918522959578901</v>
      </c>
      <c r="BC226">
        <v>46.062069794046501</v>
      </c>
      <c r="BD226">
        <v>46.4261001939743</v>
      </c>
      <c r="BE226">
        <v>49.457369629076901</v>
      </c>
      <c r="BF226">
        <v>53.161709708998302</v>
      </c>
      <c r="BG226">
        <v>55.044854195523499</v>
      </c>
      <c r="BH226">
        <v>60.740140483263502</v>
      </c>
      <c r="BI226">
        <v>78.364642786735303</v>
      </c>
      <c r="BJ226">
        <v>65.445519162514103</v>
      </c>
      <c r="BK226">
        <v>64.368773628468901</v>
      </c>
      <c r="BL226">
        <v>63.937759142699299</v>
      </c>
      <c r="BM226">
        <v>84.916232318718002</v>
      </c>
      <c r="BN226">
        <v>77.279622869239205</v>
      </c>
      <c r="BO226">
        <v>74.166653422783696</v>
      </c>
      <c r="BP226">
        <v>65.410563683656903</v>
      </c>
      <c r="BQ226">
        <v>58.337288398223997</v>
      </c>
    </row>
    <row r="227" spans="1:69" x14ac:dyDescent="0.35">
      <c r="A227" t="s">
        <v>690</v>
      </c>
      <c r="B227" t="s">
        <v>691</v>
      </c>
      <c r="C227" t="s">
        <v>816</v>
      </c>
      <c r="D227" t="s">
        <v>817</v>
      </c>
    </row>
    <row r="228" spans="1:69" x14ac:dyDescent="0.35">
      <c r="A228" t="s">
        <v>692</v>
      </c>
      <c r="B228" t="s">
        <v>693</v>
      </c>
      <c r="C228" t="s">
        <v>816</v>
      </c>
      <c r="D228" t="s">
        <v>817</v>
      </c>
    </row>
    <row r="229" spans="1:69" x14ac:dyDescent="0.35">
      <c r="A229" t="s">
        <v>694</v>
      </c>
      <c r="B229" t="s">
        <v>695</v>
      </c>
      <c r="C229" t="s">
        <v>816</v>
      </c>
      <c r="D229" t="s">
        <v>817</v>
      </c>
      <c r="E229">
        <v>54.068304390162403</v>
      </c>
      <c r="F229">
        <v>52.763612879385597</v>
      </c>
      <c r="G229">
        <v>53.366987163433002</v>
      </c>
      <c r="H229">
        <v>53.624575951588</v>
      </c>
      <c r="I229">
        <v>51.555854810430503</v>
      </c>
      <c r="J229">
        <v>49.774971166569202</v>
      </c>
      <c r="K229">
        <v>50.1051159589218</v>
      </c>
      <c r="L229">
        <v>52.045000132671802</v>
      </c>
      <c r="M229">
        <v>54.733714828718298</v>
      </c>
      <c r="N229">
        <v>53.121974944902497</v>
      </c>
      <c r="O229">
        <v>50.2478853667644</v>
      </c>
      <c r="P229">
        <v>51.203517191874703</v>
      </c>
      <c r="Q229">
        <v>52.843616905418003</v>
      </c>
      <c r="R229">
        <v>54.015546306961298</v>
      </c>
      <c r="S229">
        <v>52.453182566729701</v>
      </c>
      <c r="T229">
        <v>49.870258471364799</v>
      </c>
      <c r="U229">
        <v>46.317861598023597</v>
      </c>
      <c r="V229">
        <v>46.455197256651402</v>
      </c>
      <c r="W229">
        <v>48.921366303760998</v>
      </c>
      <c r="X229">
        <v>51.116503386871102</v>
      </c>
      <c r="Y229">
        <v>50.481547277670202</v>
      </c>
      <c r="Z229">
        <v>52.345360141709698</v>
      </c>
      <c r="AA229">
        <v>51.668838169478803</v>
      </c>
      <c r="AB229">
        <v>49.441446591741503</v>
      </c>
      <c r="AC229">
        <v>47.808595258370502</v>
      </c>
      <c r="AD229">
        <v>45.429084433769397</v>
      </c>
      <c r="AE229">
        <v>47.284097477850501</v>
      </c>
      <c r="AF229">
        <v>46.292981476363899</v>
      </c>
      <c r="AG229">
        <v>45.566075726400697</v>
      </c>
      <c r="AH229">
        <v>45.636424536582602</v>
      </c>
      <c r="AI229">
        <v>41.6951911423875</v>
      </c>
      <c r="AJ229">
        <v>40.5838162344144</v>
      </c>
      <c r="AK229">
        <v>41.978950580872798</v>
      </c>
      <c r="AL229">
        <v>43.6842229280468</v>
      </c>
      <c r="AM229">
        <v>41.257135927446697</v>
      </c>
      <c r="AN229">
        <v>39.399926927906399</v>
      </c>
      <c r="AO229">
        <v>41.733845532279801</v>
      </c>
      <c r="AP229">
        <v>40.3430632735</v>
      </c>
      <c r="AQ229">
        <v>38.199805437081601</v>
      </c>
      <c r="AR229">
        <v>39.385540547397</v>
      </c>
      <c r="AS229">
        <v>37.771453717426603</v>
      </c>
      <c r="AT229">
        <v>44.470594247282897</v>
      </c>
      <c r="AU229">
        <v>46.318698983383896</v>
      </c>
      <c r="AV229">
        <v>46.608102470438702</v>
      </c>
      <c r="AW229">
        <v>46.054864138310002</v>
      </c>
      <c r="AX229">
        <v>51.791970390220399</v>
      </c>
      <c r="AY229">
        <v>55.934119301469103</v>
      </c>
      <c r="AZ229">
        <v>62.434170422785698</v>
      </c>
      <c r="BA229">
        <v>62.624160165618598</v>
      </c>
      <c r="BB229">
        <v>64.223045222674898</v>
      </c>
      <c r="BC229">
        <v>62.216970652938102</v>
      </c>
      <c r="BD229">
        <v>63.607879973062197</v>
      </c>
      <c r="BE229">
        <v>65.403413923757</v>
      </c>
      <c r="BF229">
        <v>66.463022017905899</v>
      </c>
      <c r="BG229">
        <v>66.467399133583598</v>
      </c>
      <c r="BH229">
        <v>66.396037568426294</v>
      </c>
      <c r="BI229">
        <v>69.463278709673901</v>
      </c>
      <c r="BJ229">
        <v>73.448250204509904</v>
      </c>
      <c r="BK229">
        <v>72.921006098540701</v>
      </c>
      <c r="BL229">
        <v>74.326559374964603</v>
      </c>
      <c r="BM229">
        <v>88.022672077033604</v>
      </c>
      <c r="BN229">
        <v>89.322026702893197</v>
      </c>
      <c r="BO229">
        <v>85.614669276177807</v>
      </c>
      <c r="BP229">
        <v>79.797422564161806</v>
      </c>
      <c r="BQ229">
        <v>77.115978077094297</v>
      </c>
    </row>
    <row r="230" spans="1:69" x14ac:dyDescent="0.35">
      <c r="A230" t="s">
        <v>696</v>
      </c>
      <c r="B230" t="s">
        <v>697</v>
      </c>
      <c r="C230" t="s">
        <v>816</v>
      </c>
      <c r="D230" t="s">
        <v>817</v>
      </c>
      <c r="S230">
        <v>22.634187082405301</v>
      </c>
      <c r="T230">
        <v>28.846622889305799</v>
      </c>
      <c r="U230">
        <v>32.533755274261601</v>
      </c>
      <c r="V230">
        <v>33.844175491679302</v>
      </c>
      <c r="W230">
        <v>38.683322079675897</v>
      </c>
      <c r="X230">
        <v>33.901412510809998</v>
      </c>
      <c r="Y230">
        <v>31.675155765084899</v>
      </c>
      <c r="Z230">
        <v>28.212617288880001</v>
      </c>
      <c r="AA230">
        <v>27.6484495459997</v>
      </c>
      <c r="AB230">
        <v>32.025537417164998</v>
      </c>
      <c r="AC230">
        <v>32.716792323509303</v>
      </c>
      <c r="AD230">
        <v>36.543551401869202</v>
      </c>
      <c r="AE230">
        <v>31.754847510474502</v>
      </c>
      <c r="AF230">
        <v>31.257798705120699</v>
      </c>
      <c r="AG230">
        <v>32.417466471747296</v>
      </c>
      <c r="AH230">
        <v>35.064884830677101</v>
      </c>
      <c r="AI230">
        <v>22.355341908502702</v>
      </c>
      <c r="AJ230">
        <v>24.253780374469802</v>
      </c>
      <c r="AK230">
        <v>25.614539653676601</v>
      </c>
      <c r="AL230">
        <v>24.033329114566499</v>
      </c>
      <c r="AM230">
        <v>23.4494329263085</v>
      </c>
      <c r="AN230">
        <v>19.918037500840601</v>
      </c>
      <c r="AO230">
        <v>20.722181551737499</v>
      </c>
      <c r="AP230">
        <v>21.554042516268002</v>
      </c>
      <c r="AQ230">
        <v>22.076305405157399</v>
      </c>
      <c r="AR230">
        <v>23.531215633195199</v>
      </c>
      <c r="AS230">
        <v>17.229850296951</v>
      </c>
      <c r="AT230">
        <v>17.173246257529001</v>
      </c>
      <c r="AU230">
        <v>17.106117388537001</v>
      </c>
      <c r="AV230">
        <v>17.7777555345432</v>
      </c>
      <c r="AW230">
        <v>17.674397121102398</v>
      </c>
      <c r="AX230">
        <v>17.1687256084039</v>
      </c>
      <c r="AY230">
        <v>19.4742234170178</v>
      </c>
      <c r="AZ230">
        <v>21.568342888950699</v>
      </c>
      <c r="BA230">
        <v>22.353013689833499</v>
      </c>
      <c r="BB230">
        <v>25.423163144984599</v>
      </c>
      <c r="BC230">
        <v>25.610628886417398</v>
      </c>
      <c r="BD230">
        <v>25.0796398572807</v>
      </c>
      <c r="BE230">
        <v>24.073317298943</v>
      </c>
      <c r="BF230">
        <v>25.9746345057825</v>
      </c>
      <c r="BG230">
        <v>25.021470280896899</v>
      </c>
      <c r="BH230">
        <v>26.5289553039031</v>
      </c>
      <c r="BI230">
        <v>30.499630831441301</v>
      </c>
      <c r="BJ230">
        <v>29.148898851707202</v>
      </c>
      <c r="BK230">
        <v>29.3475513739584</v>
      </c>
      <c r="BL230">
        <v>27.529299809428998</v>
      </c>
      <c r="BM230">
        <v>31.245776441882398</v>
      </c>
      <c r="BN230">
        <v>30.0551253115413</v>
      </c>
      <c r="BO230">
        <v>28.402735112326301</v>
      </c>
    </row>
    <row r="231" spans="1:69" x14ac:dyDescent="0.35">
      <c r="A231" t="s">
        <v>698</v>
      </c>
      <c r="B231" t="s">
        <v>699</v>
      </c>
      <c r="C231" t="s">
        <v>816</v>
      </c>
      <c r="D231" t="s">
        <v>817</v>
      </c>
    </row>
    <row r="232" spans="1:69" x14ac:dyDescent="0.35">
      <c r="A232" t="s">
        <v>700</v>
      </c>
      <c r="B232" t="s">
        <v>701</v>
      </c>
      <c r="C232" t="s">
        <v>816</v>
      </c>
      <c r="D232" t="s">
        <v>817</v>
      </c>
      <c r="P232">
        <v>37.593360995850603</v>
      </c>
      <c r="Q232">
        <v>39.608801955990202</v>
      </c>
      <c r="R232">
        <v>35.856573705179301</v>
      </c>
      <c r="S232">
        <v>30.284552845528498</v>
      </c>
      <c r="T232">
        <v>33.460603956959403</v>
      </c>
      <c r="U232">
        <v>37.828744922660299</v>
      </c>
      <c r="V232">
        <v>32.866991078669898</v>
      </c>
      <c r="W232">
        <v>31.002017484868901</v>
      </c>
      <c r="X232">
        <v>28.949001116763899</v>
      </c>
      <c r="Y232">
        <v>31.611895364239199</v>
      </c>
      <c r="Z232">
        <v>30.316991943765601</v>
      </c>
      <c r="AA232">
        <v>28.4913600144905</v>
      </c>
      <c r="AB232">
        <v>29.4675307591727</v>
      </c>
      <c r="AC232">
        <v>30.367090242932701</v>
      </c>
      <c r="AD232">
        <v>30.429518583135799</v>
      </c>
      <c r="AE232">
        <v>32.116150530612799</v>
      </c>
      <c r="AF232">
        <v>32.419992239670599</v>
      </c>
      <c r="AG232">
        <v>36.155402360642</v>
      </c>
      <c r="AH232">
        <v>37.682382711845797</v>
      </c>
      <c r="AI232">
        <v>37.444974927079897</v>
      </c>
      <c r="AJ232">
        <v>41.556519738539997</v>
      </c>
      <c r="AK232">
        <v>42.440784315849498</v>
      </c>
      <c r="AL232">
        <v>47.498981508543203</v>
      </c>
      <c r="AM232">
        <v>56.333653287287099</v>
      </c>
      <c r="AN232">
        <v>65.489108832141994</v>
      </c>
      <c r="AO232">
        <v>72.455745730667601</v>
      </c>
      <c r="AP232">
        <v>74.409379284198195</v>
      </c>
      <c r="AQ232">
        <v>76.158292583442204</v>
      </c>
      <c r="AR232">
        <v>87.023340742654099</v>
      </c>
      <c r="AS232">
        <v>86.270933362339505</v>
      </c>
      <c r="AT232">
        <v>93.639032994929494</v>
      </c>
      <c r="AU232">
        <v>98.527413746469904</v>
      </c>
      <c r="AV232">
        <v>104.10870727166299</v>
      </c>
      <c r="AW232">
        <v>97.977143864996904</v>
      </c>
      <c r="AX232">
        <v>90.949709403640796</v>
      </c>
      <c r="AY232">
        <v>84.431731181318995</v>
      </c>
      <c r="AZ232">
        <v>64.247447747652004</v>
      </c>
      <c r="BA232">
        <v>64.076561262445694</v>
      </c>
      <c r="BB232">
        <v>55.272295716460903</v>
      </c>
      <c r="BC232">
        <v>61.414451050146802</v>
      </c>
      <c r="BD232">
        <v>57.935871236542098</v>
      </c>
      <c r="BE232">
        <v>49.713175439958597</v>
      </c>
      <c r="BF232">
        <v>58.489647319780502</v>
      </c>
      <c r="BG232">
        <v>66.857734146055606</v>
      </c>
      <c r="BH232">
        <v>63.827820670238303</v>
      </c>
      <c r="BI232">
        <v>65.327959368448006</v>
      </c>
      <c r="BJ232">
        <v>69.484493597906905</v>
      </c>
      <c r="BK232">
        <v>68.949644947422399</v>
      </c>
      <c r="BL232">
        <v>74.199061774097999</v>
      </c>
      <c r="BM232">
        <v>101.631501164292</v>
      </c>
      <c r="BN232">
        <v>93.358385935266298</v>
      </c>
      <c r="BO232">
        <v>82.0433679678613</v>
      </c>
      <c r="BP232">
        <v>81.493888343626793</v>
      </c>
      <c r="BQ232">
        <v>85.225856176849504</v>
      </c>
    </row>
    <row r="233" spans="1:69" x14ac:dyDescent="0.35">
      <c r="A233" t="s">
        <v>702</v>
      </c>
      <c r="B233" t="s">
        <v>703</v>
      </c>
      <c r="C233" t="s">
        <v>816</v>
      </c>
      <c r="D233" t="s">
        <v>817</v>
      </c>
      <c r="E233">
        <v>29.899871092833301</v>
      </c>
      <c r="F233">
        <v>27.893215586276099</v>
      </c>
      <c r="G233">
        <v>26.156737741625001</v>
      </c>
      <c r="H233">
        <v>23.826195167940298</v>
      </c>
      <c r="I233">
        <v>22.5450407838342</v>
      </c>
      <c r="J233">
        <v>25.574812714989001</v>
      </c>
      <c r="K233">
        <v>28.113724244804999</v>
      </c>
      <c r="L233">
        <v>30.464177528856698</v>
      </c>
      <c r="M233">
        <v>32.689348093232802</v>
      </c>
      <c r="N233">
        <v>31.872358097847599</v>
      </c>
      <c r="O233">
        <v>36.533823529411798</v>
      </c>
      <c r="P233">
        <v>33.4731062024211</v>
      </c>
      <c r="Q233">
        <v>36.6915908105765</v>
      </c>
      <c r="R233">
        <v>41.309197850116597</v>
      </c>
      <c r="S233">
        <v>37.479962133165003</v>
      </c>
      <c r="T233">
        <v>36.315482837306398</v>
      </c>
      <c r="U233">
        <v>37.315267947421603</v>
      </c>
      <c r="V233">
        <v>43.983637507866597</v>
      </c>
      <c r="W233">
        <v>46.667695822655801</v>
      </c>
      <c r="X233">
        <v>45.2966079950736</v>
      </c>
      <c r="Y233">
        <v>46.278915545153097</v>
      </c>
      <c r="Z233">
        <v>41.788163035711598</v>
      </c>
      <c r="AA233">
        <v>48.131650869337697</v>
      </c>
      <c r="AB233">
        <v>56.919949243426899</v>
      </c>
      <c r="AC233">
        <v>69.351755992673404</v>
      </c>
      <c r="AD233">
        <v>75.691198558125606</v>
      </c>
      <c r="AE233">
        <v>70.497333213252901</v>
      </c>
      <c r="AF233">
        <v>61.545743547983001</v>
      </c>
      <c r="AG233">
        <v>51.536332217127899</v>
      </c>
      <c r="AH233">
        <v>55.708404342914001</v>
      </c>
      <c r="AI233">
        <v>54.698540592111101</v>
      </c>
      <c r="AJ233">
        <v>53.3159158310973</v>
      </c>
      <c r="AK233">
        <v>53.389581034900303</v>
      </c>
      <c r="AL233">
        <v>62.497758335246701</v>
      </c>
      <c r="AM233">
        <v>57.344126962799898</v>
      </c>
      <c r="AN233">
        <v>55.486369806033501</v>
      </c>
      <c r="AO233">
        <v>50.534191591023898</v>
      </c>
      <c r="AP233">
        <v>50.681519752028301</v>
      </c>
      <c r="AQ233">
        <v>52.826234369544203</v>
      </c>
      <c r="AR233">
        <v>57.827850839710301</v>
      </c>
      <c r="AS233">
        <v>62.287825978335697</v>
      </c>
      <c r="AT233">
        <v>71.466661464792907</v>
      </c>
      <c r="AU233">
        <v>81.1537216717051</v>
      </c>
      <c r="AV233">
        <v>82.795534755898302</v>
      </c>
      <c r="AW233">
        <v>77.727843674001903</v>
      </c>
      <c r="AX233">
        <v>72.804238342367896</v>
      </c>
      <c r="AY233">
        <v>68.156101932108598</v>
      </c>
      <c r="AZ233">
        <v>65.465197350368499</v>
      </c>
      <c r="BA233">
        <v>67.648960169882301</v>
      </c>
      <c r="BB233">
        <v>71.358388064230397</v>
      </c>
      <c r="BC233">
        <v>72.006620244176702</v>
      </c>
      <c r="BD233">
        <v>57.848111749697203</v>
      </c>
    </row>
    <row r="234" spans="1:69" x14ac:dyDescent="0.35">
      <c r="A234" t="s">
        <v>704</v>
      </c>
      <c r="B234" t="s">
        <v>705</v>
      </c>
      <c r="C234" t="s">
        <v>816</v>
      </c>
      <c r="D234" t="s">
        <v>817</v>
      </c>
    </row>
    <row r="235" spans="1:69" x14ac:dyDescent="0.35">
      <c r="A235" t="s">
        <v>706</v>
      </c>
      <c r="B235" t="s">
        <v>707</v>
      </c>
      <c r="C235" t="s">
        <v>816</v>
      </c>
      <c r="D235" t="s">
        <v>817</v>
      </c>
      <c r="E235">
        <v>6.9710928431513297</v>
      </c>
      <c r="F235">
        <v>6.9099535989290803</v>
      </c>
      <c r="G235">
        <v>6.7902450640983902</v>
      </c>
      <c r="H235">
        <v>7.2017481918778898</v>
      </c>
      <c r="I235">
        <v>6.8670381913981</v>
      </c>
      <c r="J235">
        <v>6.6652083921495997</v>
      </c>
      <c r="K235">
        <v>6.1601615731944399</v>
      </c>
      <c r="L235">
        <v>6.0547075924017104</v>
      </c>
      <c r="M235">
        <v>6.5895868533332598</v>
      </c>
      <c r="N235">
        <v>6.54695230117213</v>
      </c>
      <c r="O235">
        <v>7.0135105740460002</v>
      </c>
      <c r="P235">
        <v>7.0785448353021803</v>
      </c>
      <c r="Q235">
        <v>6.8576192874979096</v>
      </c>
      <c r="R235">
        <v>7.3897551817088099</v>
      </c>
      <c r="S235">
        <v>9.6206928485682699</v>
      </c>
      <c r="T235">
        <v>9.0067003309554607</v>
      </c>
      <c r="U235">
        <v>10.065145274381999</v>
      </c>
      <c r="V235">
        <v>10.317274300568901</v>
      </c>
      <c r="W235">
        <v>11.703809393428701</v>
      </c>
      <c r="X235">
        <v>15.5570222668967</v>
      </c>
      <c r="Y235">
        <v>12.8942519833224</v>
      </c>
      <c r="Z235">
        <v>13.916567585488799</v>
      </c>
      <c r="AA235">
        <v>12.637357580063799</v>
      </c>
      <c r="AB235">
        <v>13.3632659267079</v>
      </c>
      <c r="AC235">
        <v>16.8719037011765</v>
      </c>
      <c r="AD235">
        <v>15.491253644182301</v>
      </c>
      <c r="AE235">
        <v>19.6633149612375</v>
      </c>
      <c r="AF235">
        <v>21.558845356313299</v>
      </c>
      <c r="AG235">
        <v>14.8284955545675</v>
      </c>
      <c r="AH235">
        <v>15.4736609050615</v>
      </c>
      <c r="AI235">
        <v>14.802019833850601</v>
      </c>
      <c r="AJ235">
        <v>13.677180336038701</v>
      </c>
      <c r="AK235">
        <v>13.3470612638839</v>
      </c>
      <c r="AL235">
        <v>11.5051004426004</v>
      </c>
      <c r="AM235">
        <v>9.5652009907371909</v>
      </c>
      <c r="AN235">
        <v>12.9137178295389</v>
      </c>
      <c r="AO235">
        <v>14.500850568070099</v>
      </c>
      <c r="AP235">
        <v>12.6826222838018</v>
      </c>
      <c r="AQ235">
        <v>10.2511828257405</v>
      </c>
      <c r="AR235">
        <v>10.7905924626226</v>
      </c>
      <c r="AS235">
        <v>12.3490994800595</v>
      </c>
      <c r="AT235">
        <v>12.068304771994701</v>
      </c>
      <c r="AU235">
        <v>13.2549244704387</v>
      </c>
      <c r="AV235">
        <v>11.611947906870499</v>
      </c>
      <c r="AW235">
        <v>8.1622319215894805</v>
      </c>
      <c r="AX235">
        <v>5.5448073534234004</v>
      </c>
      <c r="AY235">
        <v>7.4769774779476599</v>
      </c>
      <c r="AZ235">
        <v>7.7060848378877802</v>
      </c>
      <c r="BA235">
        <v>8.4824804167451209</v>
      </c>
      <c r="BB235">
        <v>8.3357488269617601</v>
      </c>
      <c r="BC235">
        <v>8.7014095122049699</v>
      </c>
      <c r="BD235">
        <v>8.7922492999672208</v>
      </c>
      <c r="BE235">
        <v>8.5854821968434791</v>
      </c>
      <c r="BF235">
        <v>9.65711185947141</v>
      </c>
      <c r="BG235">
        <v>12.029479946079601</v>
      </c>
      <c r="BH235">
        <v>11.9315892413338</v>
      </c>
      <c r="BI235">
        <v>12.2811689052555</v>
      </c>
      <c r="BJ235">
        <v>11.6969722537549</v>
      </c>
      <c r="BK235">
        <v>10.719180560175801</v>
      </c>
      <c r="BL235">
        <v>12.8212485831541</v>
      </c>
      <c r="BM235">
        <v>15.312093412495701</v>
      </c>
      <c r="BN235">
        <v>15.984500652895999</v>
      </c>
    </row>
    <row r="236" spans="1:69" x14ac:dyDescent="0.35">
      <c r="A236" t="s">
        <v>708</v>
      </c>
      <c r="B236" t="s">
        <v>709</v>
      </c>
      <c r="C236" t="s">
        <v>816</v>
      </c>
      <c r="D236" t="s">
        <v>817</v>
      </c>
      <c r="V236">
        <v>27.5578266586644</v>
      </c>
      <c r="W236">
        <v>27.124838408231799</v>
      </c>
      <c r="X236">
        <v>32.133911477817499</v>
      </c>
      <c r="Y236">
        <v>34.393333098325698</v>
      </c>
      <c r="Z236">
        <v>36.536477739834702</v>
      </c>
      <c r="AA236">
        <v>38.764615558350002</v>
      </c>
      <c r="AB236">
        <v>43.375277388297498</v>
      </c>
      <c r="AC236">
        <v>46.8328618710485</v>
      </c>
      <c r="AD236">
        <v>50.959339123866101</v>
      </c>
      <c r="AE236">
        <v>57.683126032803997</v>
      </c>
      <c r="AF236">
        <v>60.079640853709499</v>
      </c>
      <c r="AG236">
        <v>58.905670713348002</v>
      </c>
      <c r="AH236">
        <v>62.631526485459403</v>
      </c>
      <c r="AI236">
        <v>66.849987485070002</v>
      </c>
      <c r="AJ236">
        <v>71.089659711740595</v>
      </c>
      <c r="AK236">
        <v>76.289826138186498</v>
      </c>
      <c r="AL236">
        <v>81.663527919719897</v>
      </c>
      <c r="AM236">
        <v>81.651382239971795</v>
      </c>
      <c r="AN236">
        <v>84.522298642938694</v>
      </c>
      <c r="AO236">
        <v>90.062830530092995</v>
      </c>
      <c r="AP236">
        <v>99.559503873349598</v>
      </c>
      <c r="AQ236">
        <v>111.148946576493</v>
      </c>
      <c r="AR236">
        <v>117.037962081399</v>
      </c>
      <c r="AS236">
        <v>117.637099019131</v>
      </c>
      <c r="AT236">
        <v>124.448955682717</v>
      </c>
      <c r="AU236">
        <v>125.86435728579499</v>
      </c>
      <c r="AV236">
        <v>130.85977087098601</v>
      </c>
      <c r="AW236">
        <v>128.691315655023</v>
      </c>
      <c r="AX236">
        <v>129.489620968303</v>
      </c>
      <c r="AY236">
        <v>133.94873416063999</v>
      </c>
      <c r="AZ236">
        <v>129.154939818294</v>
      </c>
      <c r="BA236">
        <v>129.23012185701401</v>
      </c>
      <c r="BB236">
        <v>151.67266614858801</v>
      </c>
      <c r="BC236">
        <v>149.809531882893</v>
      </c>
      <c r="BD236">
        <v>150.29173895900499</v>
      </c>
      <c r="BE236">
        <v>156.735177017914</v>
      </c>
      <c r="BF236">
        <v>163.32871155418201</v>
      </c>
      <c r="BG236">
        <v>168.21698019891599</v>
      </c>
      <c r="BH236">
        <v>178.677376060673</v>
      </c>
      <c r="BI236">
        <v>182.63883755005</v>
      </c>
      <c r="BJ236">
        <v>177.90670535204001</v>
      </c>
      <c r="BK236">
        <v>173.79232202488399</v>
      </c>
      <c r="BL236">
        <v>175.38148074730901</v>
      </c>
      <c r="BM236">
        <v>190.031005363166</v>
      </c>
      <c r="BN236">
        <v>185.23573286248401</v>
      </c>
      <c r="BO236">
        <v>194.01051930063599</v>
      </c>
      <c r="BP236">
        <v>205.684591237832</v>
      </c>
      <c r="BQ236">
        <v>210.69572098903799</v>
      </c>
    </row>
    <row r="237" spans="1:69" x14ac:dyDescent="0.35">
      <c r="A237" t="s">
        <v>710</v>
      </c>
      <c r="B237" t="s">
        <v>711</v>
      </c>
      <c r="C237" t="s">
        <v>816</v>
      </c>
      <c r="D237" t="s">
        <v>817</v>
      </c>
      <c r="E237">
        <v>14.698972099853201</v>
      </c>
      <c r="F237">
        <v>15.271210013908201</v>
      </c>
      <c r="G237">
        <v>14.943960149439601</v>
      </c>
      <c r="H237">
        <v>14.5922746781116</v>
      </c>
      <c r="I237">
        <v>15.934393638171001</v>
      </c>
      <c r="J237">
        <v>17.688022284122599</v>
      </c>
      <c r="K237">
        <v>18.4712371946414</v>
      </c>
      <c r="L237">
        <v>19.254261363636399</v>
      </c>
      <c r="M237">
        <v>19.828571428571401</v>
      </c>
      <c r="N237">
        <v>20.861872146118699</v>
      </c>
      <c r="O237">
        <v>22.6732824427481</v>
      </c>
      <c r="P237">
        <v>23.540618556700998</v>
      </c>
      <c r="Q237">
        <v>24.885506745070899</v>
      </c>
      <c r="R237">
        <v>25.382417582417599</v>
      </c>
      <c r="S237">
        <v>23.417507059298099</v>
      </c>
      <c r="T237">
        <v>23.056934533043702</v>
      </c>
      <c r="U237">
        <v>22.284742468415899</v>
      </c>
      <c r="V237">
        <v>23.237148537347299</v>
      </c>
      <c r="W237">
        <v>21.184777798849499</v>
      </c>
      <c r="X237">
        <v>19.5088729707354</v>
      </c>
      <c r="Y237">
        <v>18.033858448361599</v>
      </c>
      <c r="Z237">
        <v>22.488355904315899</v>
      </c>
      <c r="AA237">
        <v>25.595537637483101</v>
      </c>
      <c r="AB237">
        <v>25.0506982697867</v>
      </c>
      <c r="AC237">
        <v>25.132858422246599</v>
      </c>
      <c r="AD237">
        <v>24.4455841917055</v>
      </c>
      <c r="AE237">
        <v>27.8964277114213</v>
      </c>
      <c r="AQ237">
        <v>28.436253494352499</v>
      </c>
      <c r="AR237">
        <v>34.199386466132601</v>
      </c>
      <c r="AT237">
        <v>33.007409121287502</v>
      </c>
      <c r="AU237">
        <v>32.448278545637102</v>
      </c>
      <c r="AV237">
        <v>32.884509620249901</v>
      </c>
      <c r="AW237">
        <v>33.2081490223785</v>
      </c>
      <c r="AX237">
        <v>36.4252964513474</v>
      </c>
      <c r="AY237">
        <v>39.441976372142904</v>
      </c>
      <c r="AZ237">
        <v>42.830844798941399</v>
      </c>
      <c r="BA237">
        <v>42.541936271351297</v>
      </c>
      <c r="BB237">
        <v>48.596230680825599</v>
      </c>
      <c r="BC237">
        <v>50.212908970027399</v>
      </c>
      <c r="BD237">
        <v>47.888405258589401</v>
      </c>
      <c r="BE237">
        <v>47.688506032824101</v>
      </c>
      <c r="BF237">
        <v>50.272411444833097</v>
      </c>
      <c r="BG237">
        <v>51.773255968992203</v>
      </c>
      <c r="BH237">
        <v>55.345395021945897</v>
      </c>
      <c r="BI237">
        <v>55.9344470744647</v>
      </c>
      <c r="BJ237">
        <v>55.3054867857944</v>
      </c>
      <c r="BK237">
        <v>54.8991875748832</v>
      </c>
      <c r="BL237">
        <v>55.693663690708597</v>
      </c>
      <c r="BM237">
        <v>64.603614698365803</v>
      </c>
    </row>
    <row r="238" spans="1:69" x14ac:dyDescent="0.35">
      <c r="A238" t="s">
        <v>712</v>
      </c>
      <c r="B238" t="s">
        <v>713</v>
      </c>
      <c r="C238" t="s">
        <v>816</v>
      </c>
      <c r="D238" t="s">
        <v>817</v>
      </c>
      <c r="G238">
        <v>8.0427845908103208</v>
      </c>
      <c r="H238">
        <v>7.8679404706974196</v>
      </c>
      <c r="I238">
        <v>7.8814734551904797</v>
      </c>
      <c r="J238">
        <v>8.4079031609427606</v>
      </c>
      <c r="K238">
        <v>7.8546069918937</v>
      </c>
      <c r="L238">
        <v>8.6588794062197501</v>
      </c>
      <c r="M238">
        <v>10.1228540274984</v>
      </c>
      <c r="N238">
        <v>11.6910378846332</v>
      </c>
      <c r="O238">
        <v>12.790466202437701</v>
      </c>
      <c r="P238">
        <v>12.6653008347072</v>
      </c>
      <c r="Q238">
        <v>11.6336721888648</v>
      </c>
      <c r="R238">
        <v>12.438128144344599</v>
      </c>
      <c r="S238">
        <v>15.9932152222216</v>
      </c>
      <c r="T238">
        <v>15.1353558204462</v>
      </c>
      <c r="U238">
        <v>19.717653190446999</v>
      </c>
      <c r="V238">
        <v>17.8244771794906</v>
      </c>
      <c r="W238">
        <v>24.7246340482364</v>
      </c>
      <c r="X238">
        <v>24.836283912782999</v>
      </c>
      <c r="Y238">
        <v>21.402708855968701</v>
      </c>
      <c r="Z238">
        <v>27.233317349279702</v>
      </c>
      <c r="AA238">
        <v>30.7298299821285</v>
      </c>
      <c r="AB238">
        <v>28.577220907341101</v>
      </c>
      <c r="AC238">
        <v>30.706871227763902</v>
      </c>
      <c r="AD238">
        <v>29.6061927700982</v>
      </c>
      <c r="AE238">
        <v>31.895337865987798</v>
      </c>
      <c r="AF238">
        <v>30.900390437474499</v>
      </c>
      <c r="AG238">
        <v>24.881419371749701</v>
      </c>
      <c r="AH238">
        <v>23.941171432896802</v>
      </c>
      <c r="AI238">
        <v>25.527570676794699</v>
      </c>
      <c r="AJ238">
        <v>25.825432857616399</v>
      </c>
      <c r="AK238">
        <v>21.360745966185299</v>
      </c>
      <c r="AL238">
        <v>22.968859920221298</v>
      </c>
      <c r="AM238">
        <v>21.2181788401275</v>
      </c>
      <c r="AN238">
        <v>21.656457827635901</v>
      </c>
      <c r="AO238">
        <v>17.682037021612299</v>
      </c>
      <c r="AP238">
        <v>15.9481958794495</v>
      </c>
      <c r="AQ238">
        <v>14.909432840495199</v>
      </c>
      <c r="AR238">
        <v>15.5936126011062</v>
      </c>
      <c r="AS238">
        <v>16.476373040413002</v>
      </c>
      <c r="AT238">
        <v>14.621676136151301</v>
      </c>
      <c r="AU238">
        <v>13.0486365456219</v>
      </c>
      <c r="AV238">
        <v>14.2615594235253</v>
      </c>
      <c r="AW238">
        <v>17.424819777661</v>
      </c>
      <c r="AX238">
        <v>17.712635217780502</v>
      </c>
      <c r="AY238">
        <v>21.485378565659801</v>
      </c>
      <c r="AZ238">
        <v>22.9091913397755</v>
      </c>
      <c r="BA238">
        <v>25.211879137131699</v>
      </c>
      <c r="BB238">
        <v>26.524492935780302</v>
      </c>
      <c r="BC238">
        <v>28.7770704811001</v>
      </c>
      <c r="BD238">
        <v>31.016033868786501</v>
      </c>
      <c r="BE238">
        <v>31.579776736673399</v>
      </c>
      <c r="BF238">
        <v>34.319990572772703</v>
      </c>
      <c r="BG238">
        <v>33.505852382032103</v>
      </c>
      <c r="BH238">
        <v>37.542848160403103</v>
      </c>
      <c r="BI238">
        <v>39.905340600756297</v>
      </c>
      <c r="BJ238">
        <v>42.564446268173</v>
      </c>
      <c r="BK238">
        <v>44.207586819844302</v>
      </c>
      <c r="BL238">
        <v>44.037481413837803</v>
      </c>
      <c r="BM238">
        <v>47.265754372286203</v>
      </c>
      <c r="BN238">
        <v>48.865045700762899</v>
      </c>
      <c r="BO238">
        <v>51.175225068870603</v>
      </c>
      <c r="BP238">
        <v>50.006890751949001</v>
      </c>
      <c r="BQ238">
        <v>50.223634008189201</v>
      </c>
    </row>
    <row r="239" spans="1:69" x14ac:dyDescent="0.35">
      <c r="A239" t="s">
        <v>714</v>
      </c>
      <c r="B239" t="s">
        <v>715</v>
      </c>
      <c r="C239" t="s">
        <v>816</v>
      </c>
      <c r="D239" t="s">
        <v>817</v>
      </c>
      <c r="E239">
        <v>23.338850796354802</v>
      </c>
      <c r="F239">
        <v>24.236171959354099</v>
      </c>
      <c r="G239">
        <v>25.0773992230713</v>
      </c>
      <c r="H239">
        <v>23.978053280934802</v>
      </c>
      <c r="I239">
        <v>24.6248472511577</v>
      </c>
      <c r="J239">
        <v>25.2240381663851</v>
      </c>
      <c r="K239">
        <v>25.6420294910933</v>
      </c>
      <c r="L239">
        <v>27.3703961011323</v>
      </c>
      <c r="M239">
        <v>29.460324266871702</v>
      </c>
      <c r="N239">
        <v>30.031163927111301</v>
      </c>
      <c r="O239">
        <v>32.042367815611797</v>
      </c>
      <c r="P239">
        <v>35.870925567565401</v>
      </c>
      <c r="Q239">
        <v>39.882951509981403</v>
      </c>
      <c r="R239">
        <v>37.494548058226101</v>
      </c>
      <c r="S239">
        <v>35.883523571312701</v>
      </c>
      <c r="T239">
        <v>38.253084597741598</v>
      </c>
      <c r="U239">
        <v>40.341730914816097</v>
      </c>
      <c r="V239">
        <v>41.3886733425621</v>
      </c>
      <c r="W239">
        <v>40.741109216007601</v>
      </c>
      <c r="X239">
        <v>40.721847475070902</v>
      </c>
      <c r="Y239">
        <v>42.0113908976723</v>
      </c>
      <c r="Z239">
        <v>42.370073349272097</v>
      </c>
      <c r="AA239">
        <v>47.211980885754798</v>
      </c>
      <c r="AB239">
        <v>53.396315893207301</v>
      </c>
      <c r="AC239">
        <v>59.561507648623298</v>
      </c>
      <c r="AD239">
        <v>62.089927641556699</v>
      </c>
      <c r="AE239">
        <v>65.762392972933796</v>
      </c>
      <c r="AF239">
        <v>68.4804761537182</v>
      </c>
      <c r="AG239">
        <v>67.321753854482196</v>
      </c>
      <c r="AH239">
        <v>71.350343430053798</v>
      </c>
      <c r="AI239">
        <v>76.164682390551505</v>
      </c>
      <c r="AJ239">
        <v>79.215950611757705</v>
      </c>
      <c r="AK239">
        <v>81.023402149219805</v>
      </c>
      <c r="AL239">
        <v>83.632935693960903</v>
      </c>
      <c r="AM239">
        <v>81.888880021902395</v>
      </c>
      <c r="AN239">
        <v>84.335700991129102</v>
      </c>
      <c r="AO239">
        <v>84.825286405376303</v>
      </c>
      <c r="AP239">
        <v>99.865318843133494</v>
      </c>
      <c r="AQ239">
        <v>110.12610726710901</v>
      </c>
      <c r="AR239">
        <v>112.203284628711</v>
      </c>
      <c r="AS239">
        <v>111.20931709607</v>
      </c>
      <c r="AT239">
        <v>122.759135124577</v>
      </c>
      <c r="AU239">
        <v>115.210557860558</v>
      </c>
      <c r="AV239">
        <v>111.79329216914201</v>
      </c>
      <c r="AW239">
        <v>107.436353601997</v>
      </c>
      <c r="AX239">
        <v>104.104191381316</v>
      </c>
      <c r="AY239">
        <v>102.05618759704601</v>
      </c>
      <c r="AZ239">
        <v>100.365424196487</v>
      </c>
      <c r="BA239">
        <v>102.445696265008</v>
      </c>
      <c r="BB239">
        <v>109.92207309766501</v>
      </c>
      <c r="BC239">
        <v>108.980921332939</v>
      </c>
      <c r="BD239">
        <v>119.925707350888</v>
      </c>
      <c r="BE239">
        <v>121.11654755529101</v>
      </c>
      <c r="BF239">
        <v>124.369225680398</v>
      </c>
      <c r="BG239">
        <v>127.049552300537</v>
      </c>
      <c r="BH239">
        <v>127.730603893628</v>
      </c>
      <c r="BI239">
        <v>125.396342798662</v>
      </c>
      <c r="BJ239">
        <v>124.04474007571</v>
      </c>
      <c r="BK239">
        <v>122.819408351734</v>
      </c>
      <c r="BL239">
        <v>123.398633941482</v>
      </c>
      <c r="BM239">
        <v>146.59352883757401</v>
      </c>
      <c r="BN239">
        <v>148.65114784561101</v>
      </c>
      <c r="BO239">
        <v>143.82664837122701</v>
      </c>
      <c r="BP239">
        <v>141.92241013297999</v>
      </c>
      <c r="BQ239">
        <v>141.77781282586099</v>
      </c>
    </row>
    <row r="240" spans="1:69" x14ac:dyDescent="0.35">
      <c r="A240" t="s">
        <v>716</v>
      </c>
      <c r="B240" t="s">
        <v>717</v>
      </c>
      <c r="C240" t="s">
        <v>816</v>
      </c>
      <c r="D240" t="s">
        <v>817</v>
      </c>
      <c r="AQ240">
        <v>7.0792621671705804</v>
      </c>
      <c r="AR240">
        <v>6.7235809665427499</v>
      </c>
      <c r="AS240">
        <v>8.2632976996697796</v>
      </c>
      <c r="AT240">
        <v>7.8654432873079001</v>
      </c>
      <c r="AU240">
        <v>8.6831847835747897</v>
      </c>
      <c r="AV240">
        <v>9.6634843113369993</v>
      </c>
      <c r="AW240">
        <v>10.5714842475638</v>
      </c>
      <c r="AX240">
        <v>14.447056198484701</v>
      </c>
      <c r="AY240">
        <v>16.211194125460601</v>
      </c>
      <c r="AZ240">
        <v>21.300415489987799</v>
      </c>
      <c r="BA240">
        <v>15.085580138156701</v>
      </c>
      <c r="BB240">
        <v>18.2243976796289</v>
      </c>
      <c r="BC240">
        <v>18.044489453796199</v>
      </c>
      <c r="BD240">
        <v>19.7292831438719</v>
      </c>
      <c r="BE240">
        <v>19.613052367292202</v>
      </c>
      <c r="BF240">
        <v>21.097679475207599</v>
      </c>
      <c r="BG240">
        <v>20.2070552238097</v>
      </c>
      <c r="BH240">
        <v>21.165447972203602</v>
      </c>
      <c r="BI240">
        <v>26.990577383332401</v>
      </c>
      <c r="BJ240">
        <v>27.962880375811199</v>
      </c>
      <c r="BK240">
        <v>26.660403562227</v>
      </c>
      <c r="BL240">
        <v>28.005051862993</v>
      </c>
      <c r="BM240">
        <v>31.268978825822501</v>
      </c>
      <c r="BN240">
        <v>28.097701546880899</v>
      </c>
      <c r="BO240">
        <v>22.214017102072901</v>
      </c>
      <c r="BP240">
        <v>29.784566017493798</v>
      </c>
    </row>
    <row r="241" spans="1:69" x14ac:dyDescent="0.35">
      <c r="A241" t="s">
        <v>718</v>
      </c>
      <c r="B241" t="s">
        <v>719</v>
      </c>
      <c r="C241" t="s">
        <v>816</v>
      </c>
      <c r="D241" t="s">
        <v>817</v>
      </c>
    </row>
    <row r="242" spans="1:69" x14ac:dyDescent="0.35">
      <c r="A242" t="s">
        <v>725</v>
      </c>
      <c r="B242" t="s">
        <v>726</v>
      </c>
      <c r="C242" t="s">
        <v>816</v>
      </c>
      <c r="D242" t="s">
        <v>817</v>
      </c>
      <c r="E242">
        <v>20.689375548153599</v>
      </c>
      <c r="F242">
        <v>19.4009685615016</v>
      </c>
      <c r="G242">
        <v>20.067807798815998</v>
      </c>
      <c r="H242">
        <v>19.7920073545382</v>
      </c>
      <c r="I242">
        <v>19.215236770843202</v>
      </c>
      <c r="J242">
        <v>19.363611948646898</v>
      </c>
      <c r="K242">
        <v>18.617842427250299</v>
      </c>
      <c r="L242">
        <v>20.226946662802099</v>
      </c>
      <c r="M242">
        <v>20.9081536909402</v>
      </c>
      <c r="N242">
        <v>21.567228085185601</v>
      </c>
      <c r="O242">
        <v>22.629749515860201</v>
      </c>
      <c r="P242">
        <v>22.800834904555</v>
      </c>
      <c r="Q242">
        <v>24.266737331828601</v>
      </c>
      <c r="R242">
        <v>23.8027971543431</v>
      </c>
      <c r="S242">
        <v>22.778444735451099</v>
      </c>
      <c r="T242">
        <v>23.4752161218188</v>
      </c>
      <c r="U242">
        <v>24.305933253123701</v>
      </c>
      <c r="V242">
        <v>22.445025511138699</v>
      </c>
      <c r="W242">
        <v>23.610776634987101</v>
      </c>
      <c r="X242">
        <v>24.395790282227502</v>
      </c>
      <c r="Y242">
        <v>23.4102139972033</v>
      </c>
      <c r="Z242">
        <v>24.701149578027199</v>
      </c>
      <c r="AA242">
        <v>23.5842623842039</v>
      </c>
      <c r="AB242">
        <v>25.109554753636399</v>
      </c>
      <c r="AC242">
        <v>25.260870798125701</v>
      </c>
      <c r="AD242">
        <v>23.713948404456701</v>
      </c>
      <c r="AE242">
        <v>25.502699151518001</v>
      </c>
      <c r="AF242">
        <v>24.9688891128575</v>
      </c>
      <c r="AG242">
        <v>44.109737265084497</v>
      </c>
      <c r="AH242">
        <v>63.632418622511601</v>
      </c>
      <c r="AI242">
        <v>25.797142953893701</v>
      </c>
      <c r="AJ242">
        <v>26.9598567278506</v>
      </c>
      <c r="AK242">
        <v>34.125770774690203</v>
      </c>
      <c r="AL242">
        <v>41.211638305079497</v>
      </c>
      <c r="AM242">
        <v>31.2165562985817</v>
      </c>
      <c r="AN242">
        <v>28.276063089162601</v>
      </c>
      <c r="AO242">
        <v>29.7484336902181</v>
      </c>
      <c r="AP242">
        <v>32.287915576318397</v>
      </c>
      <c r="AQ242">
        <v>33.143846435649401</v>
      </c>
      <c r="AR242">
        <v>33.9768283273322</v>
      </c>
      <c r="AS242">
        <v>32.928896567879399</v>
      </c>
      <c r="AT242">
        <v>37.395362603084699</v>
      </c>
      <c r="AU242">
        <v>36.8337338444652</v>
      </c>
      <c r="AV242">
        <v>38.741891910570303</v>
      </c>
      <c r="AW242">
        <v>38.825842513948302</v>
      </c>
      <c r="AX242">
        <v>41.1784161378541</v>
      </c>
      <c r="AY242">
        <v>43.037581942295503</v>
      </c>
      <c r="AZ242">
        <v>46.4022901756571</v>
      </c>
      <c r="BA242">
        <v>47.332432962312502</v>
      </c>
      <c r="BB242">
        <v>51.9632765627358</v>
      </c>
      <c r="BC242">
        <v>51.7792065003418</v>
      </c>
      <c r="BD242">
        <v>54.151018689518203</v>
      </c>
      <c r="BE242">
        <v>55.470324133107503</v>
      </c>
      <c r="BF242">
        <v>56.3296704069176</v>
      </c>
      <c r="BG242">
        <v>58.259408005897697</v>
      </c>
      <c r="BH242">
        <v>59.1660615458634</v>
      </c>
      <c r="BI242">
        <v>62.521590092014897</v>
      </c>
      <c r="BJ242">
        <v>62.531163468456299</v>
      </c>
      <c r="BK242">
        <v>62.124789921538003</v>
      </c>
      <c r="BL242">
        <v>63.280103349138997</v>
      </c>
      <c r="BM242">
        <v>72.916889301117607</v>
      </c>
      <c r="BN242">
        <v>68.776124680358194</v>
      </c>
      <c r="BO242">
        <v>67.372374341093703</v>
      </c>
      <c r="BP242">
        <v>70.216178004275207</v>
      </c>
      <c r="BQ242">
        <v>73.3536398055832</v>
      </c>
    </row>
    <row r="243" spans="1:69" x14ac:dyDescent="0.35">
      <c r="A243" t="s">
        <v>727</v>
      </c>
      <c r="B243" t="s">
        <v>728</v>
      </c>
      <c r="C243" t="s">
        <v>816</v>
      </c>
      <c r="D243" t="s">
        <v>817</v>
      </c>
      <c r="AU243">
        <v>9.3028695669770602</v>
      </c>
      <c r="AV243">
        <v>12.565436699480101</v>
      </c>
      <c r="AW243">
        <v>14.9481987013694</v>
      </c>
      <c r="AX243">
        <v>16.861148816271101</v>
      </c>
      <c r="AY243">
        <v>22.013139409121901</v>
      </c>
      <c r="AZ243">
        <v>26.476708000841601</v>
      </c>
      <c r="BA243">
        <v>29.707192025085899</v>
      </c>
      <c r="BB243">
        <v>36.915881936528798</v>
      </c>
      <c r="BC243">
        <v>33.453007260497202</v>
      </c>
      <c r="BD243">
        <v>30.927260299082601</v>
      </c>
      <c r="BE243">
        <v>35.064862280546798</v>
      </c>
      <c r="BF243">
        <v>35.834671425093497</v>
      </c>
      <c r="BG243">
        <v>41.437475825112898</v>
      </c>
      <c r="BH243">
        <v>40.386369873055301</v>
      </c>
      <c r="BI243">
        <v>44.735985159326198</v>
      </c>
      <c r="BJ243">
        <v>51.9217121010672</v>
      </c>
      <c r="BK243">
        <v>54.536811815786997</v>
      </c>
      <c r="BL243">
        <v>38.781999891504803</v>
      </c>
      <c r="BM243">
        <v>40.318113868611299</v>
      </c>
      <c r="BN243">
        <v>30.858192879057</v>
      </c>
      <c r="BO243">
        <v>37.861753369302598</v>
      </c>
      <c r="BP243">
        <v>59.989924074977999</v>
      </c>
    </row>
    <row r="244" spans="1:69" x14ac:dyDescent="0.35">
      <c r="A244" t="s">
        <v>729</v>
      </c>
      <c r="B244" t="s">
        <v>730</v>
      </c>
      <c r="C244" t="s">
        <v>816</v>
      </c>
      <c r="D244" t="s">
        <v>817</v>
      </c>
      <c r="E244">
        <v>28.713332377508301</v>
      </c>
      <c r="F244">
        <v>28.201526074723699</v>
      </c>
      <c r="G244">
        <v>29.0173849301556</v>
      </c>
      <c r="H244">
        <v>30.638314903900099</v>
      </c>
      <c r="I244">
        <v>31.301006709029199</v>
      </c>
      <c r="J244">
        <v>31.112624663052401</v>
      </c>
      <c r="K244">
        <v>32.334033965126103</v>
      </c>
      <c r="L244">
        <v>33.109636094740502</v>
      </c>
      <c r="M244">
        <v>34.228314316020402</v>
      </c>
      <c r="N244">
        <v>34.914384238978599</v>
      </c>
      <c r="O244">
        <v>34.827965881352803</v>
      </c>
      <c r="P244">
        <v>35.227731656002298</v>
      </c>
      <c r="Q244">
        <v>37.779144969612503</v>
      </c>
      <c r="R244">
        <v>36.373617350367603</v>
      </c>
      <c r="S244">
        <v>30.672803041667098</v>
      </c>
      <c r="T244">
        <v>34.649581047931299</v>
      </c>
      <c r="U244">
        <v>35.484782407982102</v>
      </c>
      <c r="V244">
        <v>39.051946299355201</v>
      </c>
      <c r="W244">
        <v>45.6980822654062</v>
      </c>
      <c r="X244">
        <v>48.485581541191401</v>
      </c>
      <c r="Y244">
        <v>50.790864480225601</v>
      </c>
      <c r="Z244">
        <v>53.105447136631902</v>
      </c>
      <c r="AA244">
        <v>54.438199908497801</v>
      </c>
      <c r="AB244">
        <v>54.869971604777</v>
      </c>
      <c r="AE244">
        <v>63.5520255107132</v>
      </c>
      <c r="AF244">
        <v>64.723061764481201</v>
      </c>
      <c r="AG244">
        <v>66.724699787578302</v>
      </c>
      <c r="AH244">
        <v>64.020236585551501</v>
      </c>
      <c r="AI244">
        <v>59.352338459296</v>
      </c>
      <c r="AJ244">
        <v>54.080232491523297</v>
      </c>
      <c r="AK244">
        <v>54.531333903312003</v>
      </c>
      <c r="AL244">
        <v>57.317534072110497</v>
      </c>
      <c r="AM244">
        <v>57.160650191340899</v>
      </c>
      <c r="AN244">
        <v>54.378569514448301</v>
      </c>
      <c r="AO244">
        <v>52.643188506614898</v>
      </c>
      <c r="AP244">
        <v>54.732364967951803</v>
      </c>
      <c r="AQ244">
        <v>57.479217250335303</v>
      </c>
      <c r="AR244">
        <v>56.868317680183097</v>
      </c>
      <c r="AS244">
        <v>53.835003518090303</v>
      </c>
      <c r="AT244">
        <v>58.473893029586698</v>
      </c>
      <c r="AU244">
        <v>60.407659921899302</v>
      </c>
      <c r="AV244">
        <v>61.390175021426202</v>
      </c>
      <c r="AW244">
        <v>57.635320288261099</v>
      </c>
      <c r="AX244">
        <v>56.981603613708003</v>
      </c>
      <c r="AY244">
        <v>59.9254550907918</v>
      </c>
      <c r="AZ244">
        <v>61.235840331964901</v>
      </c>
      <c r="BA244">
        <v>58.928729867779097</v>
      </c>
      <c r="BB244">
        <v>66.867999806410097</v>
      </c>
      <c r="BC244">
        <v>65.369135815665302</v>
      </c>
      <c r="BD244">
        <v>61.533498150604103</v>
      </c>
      <c r="BE244">
        <v>61.715637596016599</v>
      </c>
      <c r="BF244">
        <v>63.5249821732233</v>
      </c>
      <c r="BG244">
        <v>68.912392324442706</v>
      </c>
      <c r="BH244">
        <v>76.135609513071302</v>
      </c>
      <c r="BI244">
        <v>83.113135390565603</v>
      </c>
      <c r="BJ244">
        <v>79.453955204142105</v>
      </c>
      <c r="BK244">
        <v>67.785617819120603</v>
      </c>
      <c r="BL244">
        <v>67.818943761479701</v>
      </c>
      <c r="BM244">
        <v>80.561383169020502</v>
      </c>
      <c r="BN244">
        <v>75.095163569156099</v>
      </c>
      <c r="BO244">
        <v>72.903285421120799</v>
      </c>
      <c r="BP244">
        <v>72.014488436297896</v>
      </c>
      <c r="BQ244">
        <v>69.815627878464397</v>
      </c>
    </row>
    <row r="245" spans="1:69" x14ac:dyDescent="0.35">
      <c r="A245" t="s">
        <v>731</v>
      </c>
      <c r="B245" t="s">
        <v>732</v>
      </c>
      <c r="C245" t="s">
        <v>816</v>
      </c>
      <c r="D245" t="s">
        <v>817</v>
      </c>
      <c r="AH245">
        <v>30.482310307468101</v>
      </c>
      <c r="AI245">
        <v>33.459729810541198</v>
      </c>
      <c r="AJ245">
        <v>32.1990292394932</v>
      </c>
      <c r="AK245">
        <v>28.479435881327099</v>
      </c>
      <c r="AL245">
        <v>34.221839620180504</v>
      </c>
      <c r="AM245">
        <v>26.487619387719199</v>
      </c>
      <c r="AN245">
        <v>26.961255203330101</v>
      </c>
      <c r="AO245">
        <v>27.449720528483098</v>
      </c>
      <c r="AP245">
        <v>29.586400026210999</v>
      </c>
      <c r="AQ245">
        <v>32.298631587752297</v>
      </c>
      <c r="AR245">
        <v>32.7940380022645</v>
      </c>
      <c r="AS245">
        <v>36.520321411446602</v>
      </c>
      <c r="AT245">
        <v>39.578056550669302</v>
      </c>
      <c r="AU245">
        <v>38.150888969379899</v>
      </c>
      <c r="AV245">
        <v>39.183977459343097</v>
      </c>
      <c r="AW245">
        <v>41.988575726103903</v>
      </c>
      <c r="AX245">
        <v>47.690107990186</v>
      </c>
      <c r="AY245">
        <v>44.008713282863397</v>
      </c>
      <c r="AZ245">
        <v>48.417008803932703</v>
      </c>
      <c r="BA245">
        <v>45.744945502801201</v>
      </c>
      <c r="BB245">
        <v>44.8577674702127</v>
      </c>
      <c r="BC245">
        <v>43.921984060852601</v>
      </c>
      <c r="BD245">
        <v>40.336139846436502</v>
      </c>
      <c r="BE245">
        <v>43.208870960753202</v>
      </c>
      <c r="BF245">
        <v>45.427187830134301</v>
      </c>
      <c r="BG245">
        <v>48.481512227384997</v>
      </c>
      <c r="BH245">
        <v>52.954119970076299</v>
      </c>
      <c r="BI245">
        <v>54.880628828587099</v>
      </c>
      <c r="BJ245">
        <v>55.131369005223704</v>
      </c>
      <c r="BK245">
        <v>56.337559432273899</v>
      </c>
      <c r="BL245">
        <v>53.637044781822198</v>
      </c>
      <c r="BM245">
        <v>61.638749870078797</v>
      </c>
      <c r="BN245">
        <v>69.593553982390503</v>
      </c>
      <c r="BO245">
        <v>72.307619028930205</v>
      </c>
      <c r="BP245">
        <v>72.257882352582996</v>
      </c>
      <c r="BQ245">
        <v>73.020953297665201</v>
      </c>
    </row>
    <row r="246" spans="1:69" x14ac:dyDescent="0.35">
      <c r="A246" t="s">
        <v>733</v>
      </c>
      <c r="B246" t="s">
        <v>734</v>
      </c>
      <c r="C246" t="s">
        <v>816</v>
      </c>
      <c r="D246" t="s">
        <v>817</v>
      </c>
      <c r="E246">
        <v>21.893726863170802</v>
      </c>
      <c r="F246">
        <v>21.379221838706801</v>
      </c>
      <c r="G246">
        <v>21.818279852342801</v>
      </c>
      <c r="H246">
        <v>21.188011447332599</v>
      </c>
      <c r="I246">
        <v>19.906696491317799</v>
      </c>
      <c r="J246">
        <v>20.905473910179101</v>
      </c>
      <c r="K246">
        <v>20.470458013197199</v>
      </c>
      <c r="L246">
        <v>19.2586420687044</v>
      </c>
      <c r="M246">
        <v>19.814852547857999</v>
      </c>
      <c r="N246">
        <v>20.399343419551599</v>
      </c>
      <c r="O246">
        <v>21.282770744322999</v>
      </c>
      <c r="P246">
        <v>23.274209955909601</v>
      </c>
      <c r="Q246">
        <v>24.361903976031002</v>
      </c>
      <c r="R246">
        <v>23.8855017149031</v>
      </c>
      <c r="S246">
        <v>21.6731693979828</v>
      </c>
      <c r="T246">
        <v>21.4140203754786</v>
      </c>
      <c r="U246">
        <v>26.240676157143099</v>
      </c>
      <c r="V246">
        <v>28.147306520637201</v>
      </c>
      <c r="W246">
        <v>31.063257718750901</v>
      </c>
      <c r="X246">
        <v>33.242584409601598</v>
      </c>
      <c r="Y246">
        <v>32.573377898184098</v>
      </c>
      <c r="Z246">
        <v>32.389428431471302</v>
      </c>
      <c r="AA246">
        <v>34.108796453463597</v>
      </c>
      <c r="AB246">
        <v>34.696513199796101</v>
      </c>
      <c r="AC246">
        <v>36.450294658304102</v>
      </c>
      <c r="AD246">
        <v>37.520961382027302</v>
      </c>
      <c r="AE246">
        <v>39.5513674600097</v>
      </c>
      <c r="AF246">
        <v>40.5427393529163</v>
      </c>
      <c r="AG246">
        <v>40.444214471744999</v>
      </c>
      <c r="AH246">
        <v>40.696375022511198</v>
      </c>
      <c r="AI246">
        <v>40.040218140166999</v>
      </c>
      <c r="AJ246">
        <v>40.957538034970803</v>
      </c>
      <c r="AK246">
        <v>41.760092350518001</v>
      </c>
      <c r="AL246">
        <v>42.440471559131602</v>
      </c>
      <c r="AM246">
        <v>43.958438167841301</v>
      </c>
      <c r="AN246">
        <v>41.980845429203299</v>
      </c>
      <c r="AO246">
        <v>42.456326078873801</v>
      </c>
      <c r="AP246">
        <v>44.952728223523501</v>
      </c>
      <c r="AQ246">
        <v>46.174002964936001</v>
      </c>
      <c r="AR246">
        <v>48.425472313753502</v>
      </c>
      <c r="AS246">
        <v>51.744116595546302</v>
      </c>
      <c r="AT246">
        <v>55.419104995317902</v>
      </c>
      <c r="AU246">
        <v>59.970526554759203</v>
      </c>
      <c r="AV246">
        <v>60.718803104491002</v>
      </c>
      <c r="AW246">
        <v>62.349481136643398</v>
      </c>
      <c r="AX246">
        <v>63.421062135544901</v>
      </c>
      <c r="AY246">
        <v>65.990042612941593</v>
      </c>
      <c r="AZ246">
        <v>70.0312869874641</v>
      </c>
      <c r="BA246">
        <v>74.203435973097399</v>
      </c>
      <c r="BB246">
        <v>76.211282335539906</v>
      </c>
      <c r="BC246">
        <v>74.976588170527094</v>
      </c>
      <c r="BD246">
        <v>76.224289333046002</v>
      </c>
      <c r="BE246">
        <v>74.474710422208702</v>
      </c>
      <c r="BF246">
        <v>75.598538378047905</v>
      </c>
      <c r="BG246">
        <v>75.577315364104194</v>
      </c>
      <c r="BH246">
        <v>75.934889445169006</v>
      </c>
      <c r="BI246">
        <v>71.993131988290102</v>
      </c>
      <c r="BJ246">
        <v>71.882162210724601</v>
      </c>
      <c r="BK246">
        <v>71.783096838025799</v>
      </c>
      <c r="BL246">
        <v>74.312233784733294</v>
      </c>
      <c r="BM246">
        <v>84.367557602588505</v>
      </c>
      <c r="BN246">
        <v>79.551704535587106</v>
      </c>
    </row>
    <row r="247" spans="1:69" x14ac:dyDescent="0.35">
      <c r="A247" t="s">
        <v>735</v>
      </c>
      <c r="B247" t="s">
        <v>736</v>
      </c>
      <c r="C247" t="s">
        <v>816</v>
      </c>
      <c r="D247" t="s">
        <v>817</v>
      </c>
      <c r="J247">
        <v>25.678757952841199</v>
      </c>
      <c r="K247">
        <v>23.737052306254501</v>
      </c>
      <c r="L247">
        <v>24.596158676887701</v>
      </c>
      <c r="M247">
        <v>25.828588964860401</v>
      </c>
      <c r="N247">
        <v>25.9181010368026</v>
      </c>
      <c r="O247">
        <v>26.247556303148102</v>
      </c>
      <c r="P247">
        <v>26.896702911971701</v>
      </c>
      <c r="Q247">
        <v>27.2700734224446</v>
      </c>
      <c r="R247">
        <v>28.5687136859564</v>
      </c>
      <c r="S247">
        <v>27.714771753850801</v>
      </c>
      <c r="T247">
        <v>29.2380719385534</v>
      </c>
      <c r="U247">
        <v>28.467136978987099</v>
      </c>
      <c r="V247">
        <v>29.457450867671</v>
      </c>
      <c r="W247">
        <v>29.861669929036601</v>
      </c>
      <c r="X247">
        <v>29.679730623725799</v>
      </c>
      <c r="Y247">
        <v>31.0997396463546</v>
      </c>
      <c r="Z247">
        <v>23.048571462160101</v>
      </c>
      <c r="AA247">
        <v>23.375542889734</v>
      </c>
      <c r="AB247">
        <v>28.241825667554199</v>
      </c>
      <c r="AC247">
        <v>27.193942792272601</v>
      </c>
      <c r="AD247">
        <v>25.525539459800399</v>
      </c>
      <c r="AE247">
        <v>26.473710918413001</v>
      </c>
      <c r="AF247">
        <v>28.535132410035398</v>
      </c>
      <c r="AG247">
        <v>29.7477135784167</v>
      </c>
      <c r="AH247">
        <v>30.391977484308399</v>
      </c>
      <c r="AI247">
        <v>29.1673635671265</v>
      </c>
      <c r="AJ247">
        <v>29.1105422456497</v>
      </c>
      <c r="AK247">
        <v>30.540338165093502</v>
      </c>
      <c r="AL247">
        <v>28.861990408068799</v>
      </c>
      <c r="AM247">
        <v>29.129196144236001</v>
      </c>
      <c r="AN247">
        <v>26.424722253965701</v>
      </c>
      <c r="AO247">
        <v>24.110325548366799</v>
      </c>
      <c r="AP247">
        <v>25.067799711267298</v>
      </c>
      <c r="AQ247">
        <v>24.890372135113601</v>
      </c>
      <c r="AR247">
        <v>31.4045708531245</v>
      </c>
      <c r="AS247">
        <v>28.936429270177001</v>
      </c>
      <c r="AT247">
        <v>66.493702187954497</v>
      </c>
      <c r="AU247">
        <v>70.796077919192101</v>
      </c>
      <c r="AV247">
        <v>66.983305950419407</v>
      </c>
      <c r="AW247">
        <v>61.544248029809701</v>
      </c>
      <c r="AX247">
        <v>62.846228350248502</v>
      </c>
      <c r="AY247">
        <v>63.385837917287198</v>
      </c>
      <c r="AZ247">
        <v>66.814180594243894</v>
      </c>
      <c r="BA247">
        <v>70.430396859477895</v>
      </c>
      <c r="BB247">
        <v>81.2766745503734</v>
      </c>
      <c r="BC247">
        <v>75.768457700546705</v>
      </c>
      <c r="BD247">
        <v>77.224586932296305</v>
      </c>
      <c r="BE247">
        <v>83.967191578465304</v>
      </c>
      <c r="BF247">
        <v>84.3732059534223</v>
      </c>
      <c r="BG247">
        <v>90.460839029836706</v>
      </c>
      <c r="BH247">
        <v>35.751607317761398</v>
      </c>
      <c r="BI247">
        <v>37.080998825243597</v>
      </c>
      <c r="BJ247">
        <v>36.479169600600599</v>
      </c>
      <c r="BK247">
        <v>36.936717277269999</v>
      </c>
      <c r="BL247">
        <v>37.6552215825484</v>
      </c>
      <c r="BM247">
        <v>40.971759521657297</v>
      </c>
      <c r="BN247">
        <v>40.966581854952999</v>
      </c>
      <c r="BO247">
        <v>40.020622452780799</v>
      </c>
    </row>
    <row r="248" spans="1:69" x14ac:dyDescent="0.35">
      <c r="A248" t="s">
        <v>737</v>
      </c>
      <c r="B248" t="s">
        <v>738</v>
      </c>
      <c r="C248" t="s">
        <v>816</v>
      </c>
      <c r="D248" t="s">
        <v>817</v>
      </c>
      <c r="E248">
        <v>21.659604880456701</v>
      </c>
      <c r="F248">
        <v>22.4671145463847</v>
      </c>
      <c r="G248">
        <v>21.2112869289023</v>
      </c>
      <c r="H248">
        <v>22.593983704637498</v>
      </c>
      <c r="I248">
        <v>20.9030031822385</v>
      </c>
      <c r="J248">
        <v>20.875900847390501</v>
      </c>
      <c r="K248">
        <v>23.760780204723101</v>
      </c>
      <c r="L248">
        <v>23.807006946541801</v>
      </c>
      <c r="M248">
        <v>23.843722746325099</v>
      </c>
      <c r="N248">
        <v>26.636293634496901</v>
      </c>
      <c r="O248">
        <v>29.7256190302367</v>
      </c>
      <c r="P248">
        <v>34.212307497893399</v>
      </c>
      <c r="Q248">
        <v>34.729762190727797</v>
      </c>
      <c r="R248">
        <v>32.087981908118799</v>
      </c>
      <c r="S248">
        <v>25.5825607742639</v>
      </c>
      <c r="T248">
        <v>26.1938449049292</v>
      </c>
      <c r="U248">
        <v>30.5935468254897</v>
      </c>
      <c r="V248">
        <v>31.326996601529299</v>
      </c>
      <c r="W248">
        <v>34.401608224889799</v>
      </c>
      <c r="X248">
        <v>34.544352012025897</v>
      </c>
      <c r="Y248">
        <v>28.717760256581599</v>
      </c>
      <c r="Z248">
        <v>32.7280853346046</v>
      </c>
      <c r="AA248">
        <v>37.850744740748297</v>
      </c>
      <c r="AB248">
        <v>42.579294799549203</v>
      </c>
      <c r="AC248">
        <v>44.809045496052001</v>
      </c>
      <c r="AD248">
        <v>46.725693099441102</v>
      </c>
      <c r="AE248">
        <v>47.583429895712598</v>
      </c>
      <c r="AF248">
        <v>49.1981241315424</v>
      </c>
      <c r="AG248">
        <v>49.4596470928551</v>
      </c>
      <c r="AH248">
        <v>49.494911010722298</v>
      </c>
      <c r="AI248">
        <v>44.856307163749499</v>
      </c>
      <c r="AJ248">
        <v>43.912299522133502</v>
      </c>
      <c r="AK248">
        <v>39.890388916044103</v>
      </c>
      <c r="AL248">
        <v>42.536689225153999</v>
      </c>
      <c r="AM248">
        <v>42.301538293582396</v>
      </c>
      <c r="AN248">
        <v>40.666811790353101</v>
      </c>
      <c r="AO248">
        <v>45.913655349181496</v>
      </c>
      <c r="AP248">
        <v>49.285466968863197</v>
      </c>
      <c r="AQ248">
        <v>53.174425325101801</v>
      </c>
      <c r="AR248">
        <v>49.1914038438671</v>
      </c>
      <c r="AS248">
        <v>45.870280231727399</v>
      </c>
      <c r="AT248">
        <v>48.756359252970498</v>
      </c>
      <c r="AU248">
        <v>48.337035587137997</v>
      </c>
      <c r="AV248">
        <v>38.3803713892285</v>
      </c>
      <c r="AW248">
        <v>38.9216510889406</v>
      </c>
      <c r="AX248">
        <v>40.970054139714399</v>
      </c>
      <c r="AY248">
        <v>42.595343768588599</v>
      </c>
      <c r="AZ248">
        <v>40.249445876570299</v>
      </c>
      <c r="BA248">
        <v>36.616222739863503</v>
      </c>
      <c r="BB248">
        <v>62.052020832214701</v>
      </c>
      <c r="BC248">
        <v>53.814703911338697</v>
      </c>
      <c r="BD248">
        <v>47.005790972751001</v>
      </c>
      <c r="BE248">
        <v>53.043436818672603</v>
      </c>
      <c r="BF248">
        <v>51.930760027374298</v>
      </c>
      <c r="BG248">
        <v>54.223845182869098</v>
      </c>
      <c r="BH248">
        <v>60.516441598866798</v>
      </c>
      <c r="BI248">
        <v>67.585253651437398</v>
      </c>
      <c r="BJ248">
        <v>65.622814447111296</v>
      </c>
      <c r="BK248">
        <v>66.364415985521006</v>
      </c>
      <c r="BL248">
        <v>69.3168536150188</v>
      </c>
      <c r="BM248">
        <v>83.481716237450101</v>
      </c>
      <c r="BN248">
        <v>73.615416868534894</v>
      </c>
      <c r="BO248">
        <v>63.634238000837698</v>
      </c>
      <c r="BP248">
        <v>72.210548446339303</v>
      </c>
      <c r="BQ248">
        <v>70.671845148991594</v>
      </c>
    </row>
    <row r="249" spans="1:69" x14ac:dyDescent="0.35">
      <c r="A249" t="s">
        <v>739</v>
      </c>
      <c r="B249" t="s">
        <v>740</v>
      </c>
      <c r="C249" t="s">
        <v>816</v>
      </c>
      <c r="D249" t="s">
        <v>817</v>
      </c>
      <c r="F249">
        <v>28.208947871667601</v>
      </c>
      <c r="G249">
        <v>30.566947933415801</v>
      </c>
      <c r="H249">
        <v>33.109261616136202</v>
      </c>
      <c r="I249">
        <v>32.1806978216812</v>
      </c>
      <c r="J249">
        <v>30.679607918508601</v>
      </c>
      <c r="K249">
        <v>33.029643183897498</v>
      </c>
      <c r="L249">
        <v>33.685964912280703</v>
      </c>
      <c r="M249">
        <v>33.993413830954999</v>
      </c>
      <c r="N249">
        <v>33.939899586532803</v>
      </c>
      <c r="O249">
        <v>33.2015616728428</v>
      </c>
      <c r="P249">
        <v>34.489786654562003</v>
      </c>
      <c r="Q249">
        <v>33.219203747072598</v>
      </c>
      <c r="R249">
        <v>37.017284808477399</v>
      </c>
      <c r="S249">
        <v>35.295451608735</v>
      </c>
      <c r="T249">
        <v>38.350637418169299</v>
      </c>
      <c r="U249">
        <v>39.950853595447498</v>
      </c>
      <c r="V249">
        <v>39.966193713216803</v>
      </c>
      <c r="W249">
        <v>42.258826844881</v>
      </c>
      <c r="X249">
        <v>41.730458590006798</v>
      </c>
      <c r="Y249">
        <v>40.825420138398499</v>
      </c>
      <c r="Z249">
        <v>42.624843825084099</v>
      </c>
      <c r="AA249">
        <v>44.264091249687802</v>
      </c>
      <c r="AB249">
        <v>43.669236604858803</v>
      </c>
      <c r="AC249">
        <v>43.108181024265498</v>
      </c>
      <c r="AD249">
        <v>45.058233475343002</v>
      </c>
      <c r="AE249">
        <v>46.332607116920798</v>
      </c>
      <c r="AF249">
        <v>47.4488693639316</v>
      </c>
      <c r="AG249">
        <v>51.737304574740797</v>
      </c>
      <c r="AH249">
        <v>53.951959874451198</v>
      </c>
      <c r="AI249">
        <v>51.496139870743399</v>
      </c>
      <c r="AJ249">
        <v>48.989558393189697</v>
      </c>
      <c r="AK249">
        <v>46.576113762056899</v>
      </c>
      <c r="AL249">
        <v>46.206799427129503</v>
      </c>
      <c r="AM249">
        <v>46.301015568680498</v>
      </c>
      <c r="AN249">
        <v>45.760617647403798</v>
      </c>
      <c r="AO249">
        <v>46.389000487771597</v>
      </c>
      <c r="AP249">
        <v>44.912532580175601</v>
      </c>
      <c r="AQ249">
        <v>43.762759037357803</v>
      </c>
      <c r="AR249">
        <v>47.456547299730303</v>
      </c>
      <c r="AS249">
        <v>50.085188935019403</v>
      </c>
      <c r="AT249">
        <v>54.9650706464449</v>
      </c>
      <c r="AU249">
        <v>54.684261596011702</v>
      </c>
      <c r="AV249">
        <v>53.273453433511797</v>
      </c>
      <c r="AW249">
        <v>52.477254396168703</v>
      </c>
      <c r="AX249">
        <v>54.113544833436002</v>
      </c>
      <c r="AY249">
        <v>55.345748568797198</v>
      </c>
      <c r="AZ249">
        <v>57.578297724950602</v>
      </c>
      <c r="BA249">
        <v>58.8689381757723</v>
      </c>
      <c r="BB249">
        <v>62.581742663080398</v>
      </c>
      <c r="BC249">
        <v>62.047134742381999</v>
      </c>
      <c r="BD249">
        <v>66.378121989857902</v>
      </c>
      <c r="BE249">
        <v>65.763848124170295</v>
      </c>
      <c r="BF249">
        <v>65.274110477614897</v>
      </c>
      <c r="BG249">
        <v>65.302959618349902</v>
      </c>
      <c r="BH249">
        <v>65.421013189097806</v>
      </c>
      <c r="BI249">
        <v>66.612582133325802</v>
      </c>
      <c r="BJ249">
        <v>69.665911392343006</v>
      </c>
      <c r="BK249">
        <v>67.374057998592704</v>
      </c>
      <c r="BL249">
        <v>68.680991597089701</v>
      </c>
      <c r="BM249">
        <v>77.961702989055397</v>
      </c>
      <c r="BN249">
        <v>76.974450856964097</v>
      </c>
      <c r="BO249">
        <v>79.2128548528419</v>
      </c>
      <c r="BP249">
        <v>80.423408727924198</v>
      </c>
      <c r="BQ249">
        <v>79.9745396355586</v>
      </c>
    </row>
    <row r="250" spans="1:69" x14ac:dyDescent="0.35">
      <c r="A250" t="s">
        <v>741</v>
      </c>
      <c r="B250" t="s">
        <v>742</v>
      </c>
      <c r="C250" t="s">
        <v>816</v>
      </c>
      <c r="D250" t="s">
        <v>817</v>
      </c>
      <c r="E250">
        <v>14.698972099853201</v>
      </c>
      <c r="F250">
        <v>15.271210013908201</v>
      </c>
      <c r="G250">
        <v>14.943960149439601</v>
      </c>
      <c r="H250">
        <v>14.5922746781116</v>
      </c>
      <c r="I250">
        <v>15.934393638171001</v>
      </c>
      <c r="J250">
        <v>17.688022284122599</v>
      </c>
      <c r="K250">
        <v>18.4712371946414</v>
      </c>
      <c r="L250">
        <v>19.254261363636399</v>
      </c>
      <c r="M250">
        <v>19.828571428571401</v>
      </c>
      <c r="N250">
        <v>20.861872146118699</v>
      </c>
      <c r="O250">
        <v>22.6732824427481</v>
      </c>
      <c r="P250">
        <v>23.540618556700998</v>
      </c>
      <c r="Q250">
        <v>24.885506745070899</v>
      </c>
      <c r="R250">
        <v>25.382417582417599</v>
      </c>
      <c r="S250">
        <v>23.417507059298099</v>
      </c>
      <c r="T250">
        <v>23.056934533043702</v>
      </c>
      <c r="U250">
        <v>22.284742468415899</v>
      </c>
      <c r="V250">
        <v>23.237148537347299</v>
      </c>
      <c r="W250">
        <v>21.184777798849499</v>
      </c>
      <c r="X250">
        <v>19.5088729707354</v>
      </c>
      <c r="Y250">
        <v>18.033858448361599</v>
      </c>
      <c r="Z250">
        <v>22.488355904315899</v>
      </c>
      <c r="AA250">
        <v>25.595537637483101</v>
      </c>
      <c r="AB250">
        <v>25.0506982697867</v>
      </c>
      <c r="AC250">
        <v>25.132858422246599</v>
      </c>
      <c r="AD250">
        <v>24.4455841917055</v>
      </c>
      <c r="AE250">
        <v>27.8964277114213</v>
      </c>
      <c r="AF250">
        <v>29.238014557981</v>
      </c>
      <c r="AG250">
        <v>27.906395459065401</v>
      </c>
      <c r="AH250">
        <v>26.815438235926798</v>
      </c>
      <c r="AI250">
        <v>23.740231140166301</v>
      </c>
      <c r="AJ250">
        <v>27.089925694740099</v>
      </c>
      <c r="AK250">
        <v>27.811569389263301</v>
      </c>
      <c r="AL250">
        <v>25.1969872248245</v>
      </c>
      <c r="AM250">
        <v>31.600519704497099</v>
      </c>
      <c r="AN250">
        <v>32.156092966503202</v>
      </c>
      <c r="AO250">
        <v>36.589588940380402</v>
      </c>
      <c r="AP250">
        <v>37.075262532621203</v>
      </c>
      <c r="AQ250">
        <v>28.132429647395501</v>
      </c>
      <c r="AR250">
        <v>38.074804470307797</v>
      </c>
      <c r="AS250">
        <v>33.5314790796727</v>
      </c>
      <c r="AT250">
        <v>44.272256612339604</v>
      </c>
      <c r="AU250">
        <v>38.661391717634501</v>
      </c>
      <c r="AV250">
        <v>33.929962570929199</v>
      </c>
      <c r="AW250">
        <v>33.201796480393099</v>
      </c>
      <c r="AX250">
        <v>38.678567536528398</v>
      </c>
      <c r="AY250">
        <v>40.397517603722697</v>
      </c>
      <c r="AZ250">
        <v>41.726423759079402</v>
      </c>
      <c r="BA250">
        <v>46.109027873194698</v>
      </c>
      <c r="BB250">
        <v>51.759528864685102</v>
      </c>
      <c r="BC250">
        <v>52.883604693127701</v>
      </c>
      <c r="BD250">
        <v>50.635234903002598</v>
      </c>
      <c r="BE250">
        <v>49.670664378663801</v>
      </c>
      <c r="BF250">
        <v>52.192553464296203</v>
      </c>
      <c r="BG250">
        <v>51.492836691528098</v>
      </c>
      <c r="BH250">
        <v>52.441585496514698</v>
      </c>
      <c r="BI250">
        <v>55.222719137277501</v>
      </c>
      <c r="BJ250">
        <v>53.854329056544699</v>
      </c>
      <c r="BK250">
        <v>53.117131477219097</v>
      </c>
      <c r="BL250">
        <v>58.772777487667398</v>
      </c>
      <c r="BM250">
        <v>67.478092570327306</v>
      </c>
      <c r="BN250">
        <v>71.6054681968061</v>
      </c>
      <c r="BO250">
        <v>55.495775987568798</v>
      </c>
      <c r="BP250">
        <v>53.331494670692699</v>
      </c>
    </row>
    <row r="251" spans="1:69" x14ac:dyDescent="0.35">
      <c r="A251" t="s">
        <v>754</v>
      </c>
      <c r="B251" t="s">
        <v>755</v>
      </c>
      <c r="C251" t="s">
        <v>816</v>
      </c>
      <c r="D251" t="s">
        <v>817</v>
      </c>
    </row>
    <row r="252" spans="1:69" x14ac:dyDescent="0.35">
      <c r="A252" t="s">
        <v>756</v>
      </c>
      <c r="B252" t="s">
        <v>757</v>
      </c>
      <c r="C252" t="s">
        <v>816</v>
      </c>
      <c r="D252" t="s">
        <v>817</v>
      </c>
      <c r="K252">
        <v>4.3522150506467403</v>
      </c>
      <c r="L252">
        <v>4.7472868485683</v>
      </c>
      <c r="M252">
        <v>5.1913141035941903</v>
      </c>
      <c r="N252">
        <v>5.39463797752886</v>
      </c>
      <c r="O252">
        <v>10.897866417696299</v>
      </c>
      <c r="P252">
        <v>12.043761842963599</v>
      </c>
      <c r="Q252">
        <v>12.4555687268972</v>
      </c>
      <c r="R252">
        <v>12.556167849276299</v>
      </c>
      <c r="S252">
        <v>12.5649102335097</v>
      </c>
      <c r="T252">
        <v>13.154592756232301</v>
      </c>
      <c r="U252">
        <v>12.812166623293299</v>
      </c>
      <c r="V252">
        <v>13.021957634058101</v>
      </c>
      <c r="W252">
        <v>13.155200366674499</v>
      </c>
      <c r="X252">
        <v>17.138063008564501</v>
      </c>
      <c r="Y252">
        <v>18.734390303612901</v>
      </c>
      <c r="Z252">
        <v>18.977245547335901</v>
      </c>
      <c r="AA252">
        <v>19.127611452390301</v>
      </c>
      <c r="AB252">
        <v>18.605241613982699</v>
      </c>
      <c r="AC252">
        <v>15.300841995668</v>
      </c>
      <c r="AD252">
        <v>14.7076176188266</v>
      </c>
      <c r="AE252">
        <v>14.1924627408494</v>
      </c>
      <c r="AF252">
        <v>13.2143655466443</v>
      </c>
      <c r="AG252">
        <v>12.000638695070799</v>
      </c>
      <c r="AH252">
        <v>12.6636744524214</v>
      </c>
      <c r="AI252">
        <v>13.705909733213799</v>
      </c>
      <c r="AJ252">
        <v>13.6337196201911</v>
      </c>
      <c r="AK252">
        <v>15.1994451324822</v>
      </c>
      <c r="AL252">
        <v>16.799389139043601</v>
      </c>
      <c r="AM252">
        <v>17.0667739503577</v>
      </c>
      <c r="AN252">
        <v>17.2768110808831</v>
      </c>
      <c r="AO252">
        <v>15.014842519083199</v>
      </c>
      <c r="AP252">
        <v>13.573118928071301</v>
      </c>
      <c r="AQ252">
        <v>12.693070117444901</v>
      </c>
      <c r="AR252">
        <v>12.865485423456199</v>
      </c>
      <c r="AS252">
        <v>13.059381897472299</v>
      </c>
      <c r="AT252">
        <v>15.766907185089201</v>
      </c>
      <c r="AU252">
        <v>17.238298341159702</v>
      </c>
      <c r="AV252">
        <v>17.583428591506099</v>
      </c>
      <c r="AW252">
        <v>17.367166387405199</v>
      </c>
      <c r="AX252">
        <v>20.4644028128005</v>
      </c>
      <c r="AY252">
        <v>22.120025038831201</v>
      </c>
      <c r="AZ252">
        <v>22.884231918052201</v>
      </c>
      <c r="BA252">
        <v>22.297843492810099</v>
      </c>
      <c r="BB252">
        <v>22.866691315110501</v>
      </c>
      <c r="BC252">
        <v>24.647923532691301</v>
      </c>
      <c r="BD252">
        <v>24.124197813289499</v>
      </c>
      <c r="BE252">
        <v>23.503562475643101</v>
      </c>
      <c r="BF252">
        <v>22.070959735598301</v>
      </c>
      <c r="BG252">
        <v>22.534367991041002</v>
      </c>
      <c r="BH252">
        <v>23.439825787687202</v>
      </c>
      <c r="BI252">
        <v>21.112380446814502</v>
      </c>
      <c r="BJ252">
        <v>20.813441706271501</v>
      </c>
      <c r="BK252">
        <v>20.0113705355786</v>
      </c>
      <c r="BL252">
        <v>20.275544672176899</v>
      </c>
      <c r="BM252">
        <v>19.740251979382901</v>
      </c>
      <c r="BN252">
        <v>21.286139757807302</v>
      </c>
      <c r="BO252">
        <v>22.114874043246399</v>
      </c>
      <c r="BP252">
        <v>23.3641015373226</v>
      </c>
    </row>
    <row r="253" spans="1:69" x14ac:dyDescent="0.35">
      <c r="A253" t="s">
        <v>758</v>
      </c>
      <c r="B253" t="s">
        <v>759</v>
      </c>
      <c r="C253" t="s">
        <v>816</v>
      </c>
      <c r="D253" t="s">
        <v>817</v>
      </c>
      <c r="K253">
        <v>15.2798789712557</v>
      </c>
      <c r="L253">
        <v>15.090461716601499</v>
      </c>
      <c r="M253">
        <v>16.883981106612701</v>
      </c>
      <c r="N253">
        <v>16.725769737630301</v>
      </c>
      <c r="O253">
        <v>18.5539624319218</v>
      </c>
      <c r="P253">
        <v>16.299515953768601</v>
      </c>
      <c r="Q253">
        <v>19.9652582159624</v>
      </c>
      <c r="R253">
        <v>23.633596577821699</v>
      </c>
      <c r="S253">
        <v>26.128243445184101</v>
      </c>
      <c r="T253">
        <v>21.9438689018648</v>
      </c>
      <c r="U253">
        <v>25.273566787888701</v>
      </c>
      <c r="V253">
        <v>14.792267628205099</v>
      </c>
      <c r="W253">
        <v>16.653253332375201</v>
      </c>
      <c r="X253">
        <v>15.9264150722876</v>
      </c>
      <c r="Y253">
        <v>14.760206008307801</v>
      </c>
      <c r="Z253">
        <v>12.772825843116699</v>
      </c>
      <c r="AA253">
        <v>8.7456716417910396</v>
      </c>
      <c r="AB253">
        <v>7.9355453057580698</v>
      </c>
      <c r="AC253">
        <v>13.395189567052601</v>
      </c>
      <c r="AD253">
        <v>14.299085773330701</v>
      </c>
      <c r="AE253">
        <v>16.473381487597599</v>
      </c>
      <c r="AF253">
        <v>14.289209963214301</v>
      </c>
      <c r="AG253">
        <v>9.9068997470302005</v>
      </c>
      <c r="AH253">
        <v>7.2877869231646004</v>
      </c>
      <c r="AI253">
        <v>7.5965711718797104</v>
      </c>
      <c r="AJ253">
        <v>8.6613632029307102</v>
      </c>
      <c r="AK253">
        <v>9.6117687282856608</v>
      </c>
      <c r="AL253">
        <v>10.719487644633199</v>
      </c>
      <c r="AM253">
        <v>12.804525631381701</v>
      </c>
      <c r="AN253">
        <v>11.9610184042496</v>
      </c>
      <c r="AO253">
        <v>12.5154665343807</v>
      </c>
      <c r="AP253">
        <v>13.7934792849901</v>
      </c>
      <c r="AQ253">
        <v>14.8589042633995</v>
      </c>
      <c r="AR253">
        <v>15.633520151272201</v>
      </c>
      <c r="AS253">
        <v>16.1155361851823</v>
      </c>
      <c r="AT253">
        <v>16.091442565907499</v>
      </c>
      <c r="AU253">
        <v>19.032088371159201</v>
      </c>
      <c r="AV253">
        <v>19.553958425538401</v>
      </c>
      <c r="AW253">
        <v>17.228478559011101</v>
      </c>
      <c r="AX253">
        <v>19.322938930327599</v>
      </c>
      <c r="AY253">
        <v>19.914148037852399</v>
      </c>
      <c r="AZ253">
        <v>20.875452982110399</v>
      </c>
      <c r="BA253">
        <v>23.617676620555802</v>
      </c>
      <c r="BB253">
        <v>14.0172749693774</v>
      </c>
      <c r="BC253">
        <v>17.344769772819198</v>
      </c>
      <c r="BD253">
        <v>16.3928799610343</v>
      </c>
      <c r="BE253">
        <v>17.561048378427699</v>
      </c>
      <c r="BF253">
        <v>17.986688436296099</v>
      </c>
      <c r="BG253">
        <v>18.6599683055423</v>
      </c>
      <c r="BH253">
        <v>18.8439221029839</v>
      </c>
      <c r="BI253">
        <v>19.0748437204022</v>
      </c>
      <c r="BJ253">
        <v>19.918606857164701</v>
      </c>
      <c r="BK253">
        <v>19.4171293137567</v>
      </c>
      <c r="BL253">
        <v>20.5230556458778</v>
      </c>
      <c r="BM253">
        <v>22.731371239224998</v>
      </c>
      <c r="BN253">
        <v>22.4880935076946</v>
      </c>
      <c r="BO253">
        <v>22.030398366487599</v>
      </c>
      <c r="BP253">
        <v>21.681604739620099</v>
      </c>
    </row>
    <row r="254" spans="1:69" x14ac:dyDescent="0.35">
      <c r="A254" t="s">
        <v>760</v>
      </c>
      <c r="B254" t="s">
        <v>761</v>
      </c>
      <c r="C254" t="s">
        <v>816</v>
      </c>
      <c r="D254" t="s">
        <v>817</v>
      </c>
      <c r="AK254">
        <v>50.1059606596463</v>
      </c>
      <c r="AL254">
        <v>32.470935369217599</v>
      </c>
      <c r="AM254">
        <v>26.713548945021799</v>
      </c>
      <c r="AN254">
        <v>12.711687909807701</v>
      </c>
      <c r="AO254">
        <v>11.4873830886051</v>
      </c>
      <c r="AP254">
        <v>13.431995589353599</v>
      </c>
      <c r="AQ254">
        <v>15.1630095523769</v>
      </c>
      <c r="AR254">
        <v>16.765171215061098</v>
      </c>
      <c r="AS254">
        <v>17.9473348826535</v>
      </c>
      <c r="AT254">
        <v>21.666961498861099</v>
      </c>
      <c r="AU254">
        <v>27.816431651227099</v>
      </c>
      <c r="AV254">
        <v>34.372599345542703</v>
      </c>
      <c r="AW254">
        <v>35.157886098676002</v>
      </c>
      <c r="AX254">
        <v>42.436021515615799</v>
      </c>
      <c r="AY254">
        <v>46.204431803898302</v>
      </c>
      <c r="AZ254">
        <v>52.7430734756066</v>
      </c>
      <c r="BA254">
        <v>52.0505883486641</v>
      </c>
      <c r="BB254">
        <v>51.454764914685903</v>
      </c>
      <c r="BC254">
        <v>53.353520720052501</v>
      </c>
      <c r="BD254">
        <v>50.809794902293802</v>
      </c>
      <c r="BE254">
        <v>52.991621582707403</v>
      </c>
      <c r="BF254">
        <v>59.697902237226799</v>
      </c>
      <c r="BG254">
        <v>60.288529873788498</v>
      </c>
      <c r="BH254">
        <v>49.989439045934098</v>
      </c>
      <c r="BI254">
        <v>46.2276957642421</v>
      </c>
      <c r="BJ254">
        <v>40.549052887783802</v>
      </c>
      <c r="BK254">
        <v>35.885589636831902</v>
      </c>
      <c r="BL254">
        <v>36.163924548852698</v>
      </c>
      <c r="BM254">
        <v>43.817999983272003</v>
      </c>
      <c r="BN254">
        <v>38.000649774536399</v>
      </c>
      <c r="BO254">
        <v>47.748940152874098</v>
      </c>
      <c r="BP254">
        <v>46.4273287678757</v>
      </c>
      <c r="BQ254">
        <v>45.548141040297899</v>
      </c>
    </row>
    <row r="255" spans="1:69" x14ac:dyDescent="0.35">
      <c r="A255" t="s">
        <v>767</v>
      </c>
      <c r="B255" t="s">
        <v>768</v>
      </c>
      <c r="C255" t="s">
        <v>816</v>
      </c>
      <c r="D255" t="s">
        <v>817</v>
      </c>
      <c r="L255">
        <v>24.512513025803301</v>
      </c>
      <c r="M255">
        <v>25.683375479577599</v>
      </c>
      <c r="N255">
        <v>25.7357947054684</v>
      </c>
      <c r="O255">
        <v>26.947809122350201</v>
      </c>
      <c r="P255">
        <v>26.946458319542401</v>
      </c>
      <c r="Q255">
        <v>28.410733248114099</v>
      </c>
      <c r="R255">
        <v>28.1609786122659</v>
      </c>
      <c r="S255">
        <v>26.665127219868101</v>
      </c>
      <c r="T255">
        <v>27.550014266134301</v>
      </c>
      <c r="U255">
        <v>27.758314310583501</v>
      </c>
      <c r="V255">
        <v>26.910754303240999</v>
      </c>
      <c r="W255">
        <v>28.004139457922399</v>
      </c>
      <c r="X255">
        <v>30.522918651365799</v>
      </c>
      <c r="Y255">
        <v>31.079858053075501</v>
      </c>
      <c r="Z255">
        <v>32.3146775826065</v>
      </c>
      <c r="AA255">
        <v>32.9478091898754</v>
      </c>
      <c r="AB255">
        <v>35.697165761547502</v>
      </c>
      <c r="AC255">
        <v>35.880325881394803</v>
      </c>
      <c r="AD255">
        <v>37.363608545574202</v>
      </c>
      <c r="AE255">
        <v>44.106268365746899</v>
      </c>
      <c r="AF255">
        <v>43.010655560306603</v>
      </c>
      <c r="AG255">
        <v>52.870325145212597</v>
      </c>
      <c r="AH255">
        <v>63.259364437057201</v>
      </c>
      <c r="AI255">
        <v>43.121359610592798</v>
      </c>
      <c r="AJ255">
        <v>44.6387158127745</v>
      </c>
      <c r="AK255">
        <v>50.530856090387203</v>
      </c>
      <c r="AL255">
        <v>54.397761517367897</v>
      </c>
      <c r="AM255">
        <v>49.615025073144203</v>
      </c>
      <c r="AN255">
        <v>50.481027760599197</v>
      </c>
      <c r="AO255">
        <v>54.0837616537058</v>
      </c>
      <c r="AP255">
        <v>58.143922901135703</v>
      </c>
      <c r="AQ255">
        <v>60.735096824435303</v>
      </c>
      <c r="AR255">
        <v>67.670569295734694</v>
      </c>
      <c r="AS255">
        <v>67.300821569803702</v>
      </c>
      <c r="AT255">
        <v>74.745779106999294</v>
      </c>
      <c r="AU255">
        <v>78.442078267958095</v>
      </c>
      <c r="AV255">
        <v>82.237771237428007</v>
      </c>
      <c r="AW255">
        <v>80.311733759906602</v>
      </c>
      <c r="AX255">
        <v>81.098425528494303</v>
      </c>
      <c r="AY255">
        <v>85.026581049594597</v>
      </c>
      <c r="AZ255">
        <v>85.498407738893306</v>
      </c>
      <c r="BA255">
        <v>88.013035323313204</v>
      </c>
      <c r="BB255">
        <v>106.68574076603301</v>
      </c>
      <c r="BC255">
        <v>105.611759327258</v>
      </c>
      <c r="BD255">
        <v>107.162124377189</v>
      </c>
      <c r="BE255">
        <v>113.48137220389501</v>
      </c>
      <c r="BF255">
        <v>119.63614954565701</v>
      </c>
      <c r="BG255">
        <v>125.964315991861</v>
      </c>
      <c r="BH255">
        <v>139.40215247341999</v>
      </c>
      <c r="BI255">
        <v>144.54056442031501</v>
      </c>
      <c r="BJ255">
        <v>142.09924839629201</v>
      </c>
      <c r="BK255">
        <v>141.96675456393399</v>
      </c>
      <c r="BL255">
        <v>144.60754435865101</v>
      </c>
      <c r="BM255">
        <v>161.945852349299</v>
      </c>
      <c r="BN255">
        <v>157.03464924291401</v>
      </c>
      <c r="BO255">
        <v>161.10256176381199</v>
      </c>
      <c r="BP255">
        <v>165.50921880045601</v>
      </c>
      <c r="BQ255">
        <v>176.26950140649799</v>
      </c>
    </row>
    <row r="256" spans="1:69" x14ac:dyDescent="0.35">
      <c r="A256" t="s">
        <v>769</v>
      </c>
      <c r="B256" t="s">
        <v>770</v>
      </c>
      <c r="C256" t="s">
        <v>816</v>
      </c>
      <c r="D256" t="s">
        <v>817</v>
      </c>
      <c r="E256">
        <v>27.296551724137899</v>
      </c>
      <c r="F256">
        <v>27.431818181818201</v>
      </c>
      <c r="G256">
        <v>26.376288659793801</v>
      </c>
      <c r="H256">
        <v>33.618025751072999</v>
      </c>
      <c r="I256">
        <v>32.465671641790998</v>
      </c>
      <c r="J256">
        <v>33.788706739526397</v>
      </c>
      <c r="K256">
        <v>23.147692307692299</v>
      </c>
      <c r="L256">
        <v>26.370900417411999</v>
      </c>
      <c r="M256">
        <v>18.549932341001401</v>
      </c>
      <c r="N256">
        <v>19.744518205592399</v>
      </c>
      <c r="O256">
        <v>21.925471698113199</v>
      </c>
      <c r="P256">
        <v>25.241166331513899</v>
      </c>
      <c r="Q256">
        <v>25.413870246085001</v>
      </c>
      <c r="R256">
        <v>14.5103001765745</v>
      </c>
      <c r="S256">
        <v>18.2913364793874</v>
      </c>
      <c r="T256">
        <v>20.692706358235402</v>
      </c>
      <c r="U256">
        <v>26.9181226673713</v>
      </c>
      <c r="V256">
        <v>30.9736133267083</v>
      </c>
      <c r="W256">
        <v>38.338388090383802</v>
      </c>
      <c r="X256">
        <v>37.375547529468697</v>
      </c>
      <c r="Y256">
        <v>39.514240163116597</v>
      </c>
      <c r="Z256">
        <v>45.485441465475297</v>
      </c>
      <c r="AA256">
        <v>63.884954548206998</v>
      </c>
      <c r="AB256">
        <v>52.503207046951204</v>
      </c>
      <c r="AC256">
        <v>58.418788916103502</v>
      </c>
      <c r="AD256">
        <v>52.250601664605398</v>
      </c>
      <c r="AE256">
        <v>54.356959241910502</v>
      </c>
      <c r="AF256">
        <v>45.601228264035797</v>
      </c>
      <c r="AG256">
        <v>46.836271412420899</v>
      </c>
      <c r="AH256">
        <v>53.5420693765141</v>
      </c>
      <c r="AI256">
        <v>55.843372668590803</v>
      </c>
      <c r="AJ256">
        <v>48.843566256210401</v>
      </c>
      <c r="AK256">
        <v>42.669869488814001</v>
      </c>
      <c r="AL256">
        <v>38.3769403574493</v>
      </c>
      <c r="AM256">
        <v>36.6030546545433</v>
      </c>
      <c r="AN256">
        <v>36.042855819583998</v>
      </c>
      <c r="AO256">
        <v>36.210400171924903</v>
      </c>
      <c r="AP256">
        <v>33.663395147680099</v>
      </c>
      <c r="AQ256">
        <v>36.296114667426203</v>
      </c>
      <c r="AR256">
        <v>40.081277420022602</v>
      </c>
      <c r="AS256">
        <v>43.240486134667599</v>
      </c>
      <c r="AT256">
        <v>49.151206453486402</v>
      </c>
      <c r="AU256">
        <v>59.566293047670399</v>
      </c>
      <c r="AV256">
        <v>58.408203816621302</v>
      </c>
      <c r="AW256">
        <v>48.979466746511797</v>
      </c>
      <c r="AX256">
        <v>45.2847553505243</v>
      </c>
      <c r="AY256">
        <v>45.209777220877697</v>
      </c>
      <c r="AZ256">
        <v>39.933785827925703</v>
      </c>
      <c r="BA256">
        <v>43.987449593850499</v>
      </c>
      <c r="BB256">
        <v>37.819784182276003</v>
      </c>
      <c r="BC256">
        <v>40.5239203286405</v>
      </c>
      <c r="BD256">
        <v>41.380909990660697</v>
      </c>
      <c r="BE256">
        <v>40.1644994630431</v>
      </c>
      <c r="BF256">
        <v>41.9729294398281</v>
      </c>
      <c r="BG256">
        <v>44.018594841688298</v>
      </c>
      <c r="BH256">
        <v>49.429910678362099</v>
      </c>
      <c r="BI256">
        <v>46.711931826910103</v>
      </c>
      <c r="BJ256">
        <v>44.275216270903798</v>
      </c>
      <c r="BK256">
        <v>45.976038863659397</v>
      </c>
      <c r="BL256">
        <v>48.783394741944001</v>
      </c>
      <c r="BM256">
        <v>59.126896218169897</v>
      </c>
      <c r="BN256">
        <v>58.750619608541797</v>
      </c>
      <c r="BO256">
        <v>52.557440019116498</v>
      </c>
      <c r="BP256">
        <v>51.123443012296804</v>
      </c>
      <c r="BQ256">
        <v>55.130826048852398</v>
      </c>
    </row>
    <row r="257" spans="1:69" x14ac:dyDescent="0.35">
      <c r="A257" t="s">
        <v>782</v>
      </c>
      <c r="B257" t="s">
        <v>783</v>
      </c>
      <c r="C257" t="s">
        <v>816</v>
      </c>
      <c r="D257" t="s">
        <v>817</v>
      </c>
      <c r="E257">
        <v>60.1483645044204</v>
      </c>
      <c r="F257">
        <v>62.735054689758599</v>
      </c>
      <c r="G257">
        <v>63.583289470666799</v>
      </c>
      <c r="H257">
        <v>65.843450378112294</v>
      </c>
      <c r="I257">
        <v>66.842748529297495</v>
      </c>
      <c r="J257">
        <v>66.9541988662818</v>
      </c>
      <c r="K257">
        <v>64.035683392275899</v>
      </c>
      <c r="L257">
        <v>66.789262821118896</v>
      </c>
      <c r="M257">
        <v>66.410687434937799</v>
      </c>
      <c r="N257">
        <v>61.989189394932403</v>
      </c>
      <c r="O257">
        <v>65.401661972434596</v>
      </c>
      <c r="P257">
        <v>68.671331072670299</v>
      </c>
      <c r="Q257">
        <v>71.036111045961604</v>
      </c>
      <c r="R257">
        <v>70.233538378645306</v>
      </c>
      <c r="S257">
        <v>69.871534768318</v>
      </c>
      <c r="T257">
        <v>70.602242026845403</v>
      </c>
      <c r="U257">
        <v>69.980121831182899</v>
      </c>
      <c r="V257">
        <v>70.553206656079794</v>
      </c>
      <c r="W257">
        <v>69.4992215934775</v>
      </c>
      <c r="X257">
        <v>68.2967480711429</v>
      </c>
      <c r="Y257">
        <v>69.506391857787804</v>
      </c>
      <c r="Z257">
        <v>69.397678420699904</v>
      </c>
      <c r="AA257">
        <v>73.236977572448495</v>
      </c>
      <c r="AB257">
        <v>72.961372445747699</v>
      </c>
      <c r="AC257">
        <v>73.899058676500204</v>
      </c>
      <c r="AD257">
        <v>74.469224211502294</v>
      </c>
      <c r="AE257">
        <v>77.170933640723504</v>
      </c>
      <c r="AF257">
        <v>75.749271659442499</v>
      </c>
      <c r="AG257">
        <v>75.004191780748698</v>
      </c>
      <c r="AH257">
        <v>73.319708308665298</v>
      </c>
      <c r="AI257">
        <v>71.2235190027274</v>
      </c>
      <c r="AJ257">
        <v>70.003242868085394</v>
      </c>
      <c r="AK257">
        <v>66.013360986343201</v>
      </c>
      <c r="AL257">
        <v>63.132197302669603</v>
      </c>
      <c r="AM257">
        <v>59.658847332514</v>
      </c>
      <c r="AN257">
        <v>60.815073898370201</v>
      </c>
      <c r="AO257">
        <v>62.077087401874998</v>
      </c>
      <c r="AP257">
        <v>63.102607830299398</v>
      </c>
      <c r="AQ257">
        <v>65.4584220336789</v>
      </c>
      <c r="AR257">
        <v>67.452424274013595</v>
      </c>
      <c r="AS257">
        <v>68.514143857077897</v>
      </c>
      <c r="AT257">
        <v>71.6362791527051</v>
      </c>
      <c r="AU257">
        <v>72.448718784190902</v>
      </c>
      <c r="AV257">
        <v>72.1574582749613</v>
      </c>
      <c r="AW257">
        <v>71.549640800368806</v>
      </c>
      <c r="AX257">
        <v>72.451502011506804</v>
      </c>
      <c r="AY257">
        <v>74.536118549631198</v>
      </c>
      <c r="AZ257">
        <v>79.477865945473596</v>
      </c>
      <c r="BA257">
        <v>84.254381072386494</v>
      </c>
      <c r="BB257">
        <v>90.690684073730296</v>
      </c>
      <c r="BC257">
        <v>84.848782490896497</v>
      </c>
      <c r="BD257">
        <v>87.323663772748105</v>
      </c>
      <c r="BE257">
        <v>87.916852417342398</v>
      </c>
      <c r="BF257">
        <v>88.463168134076696</v>
      </c>
      <c r="BG257">
        <v>89.200158885056496</v>
      </c>
      <c r="BH257">
        <v>88.549501953733994</v>
      </c>
      <c r="BI257">
        <v>89.464715188846696</v>
      </c>
      <c r="BJ257">
        <v>89.901792048088495</v>
      </c>
      <c r="BK257">
        <v>88.796484116255598</v>
      </c>
      <c r="BL257">
        <v>92.3005594054721</v>
      </c>
      <c r="BM257">
        <v>109.117417208557</v>
      </c>
      <c r="BN257">
        <v>114.980934430191</v>
      </c>
      <c r="BO257">
        <v>103.81611676480701</v>
      </c>
      <c r="BP257">
        <v>99.1279171145421</v>
      </c>
    </row>
    <row r="258" spans="1:69" x14ac:dyDescent="0.35">
      <c r="A258" t="s">
        <v>784</v>
      </c>
      <c r="B258" t="s">
        <v>785</v>
      </c>
      <c r="C258" t="s">
        <v>816</v>
      </c>
      <c r="D258" t="s">
        <v>817</v>
      </c>
      <c r="BF258">
        <v>19.174791996609802</v>
      </c>
      <c r="BG258">
        <v>18.211308349863799</v>
      </c>
      <c r="BH258">
        <v>19.1049372706497</v>
      </c>
      <c r="BI258">
        <v>20.446750896715901</v>
      </c>
      <c r="BJ258">
        <v>20.542132209915501</v>
      </c>
      <c r="BK258">
        <v>17.642785696067602</v>
      </c>
      <c r="BL258">
        <v>16.003594235791301</v>
      </c>
      <c r="BM258">
        <v>16.767320909684798</v>
      </c>
      <c r="BN258">
        <v>17.702388600603101</v>
      </c>
      <c r="BO258">
        <v>18.992586773805002</v>
      </c>
      <c r="BP258">
        <v>17.608029393008302</v>
      </c>
      <c r="BQ258">
        <v>19.0478165651419</v>
      </c>
    </row>
    <row r="259" spans="1:69" x14ac:dyDescent="0.35">
      <c r="A259" t="s">
        <v>790</v>
      </c>
      <c r="B259" t="s">
        <v>791</v>
      </c>
      <c r="C259" t="s">
        <v>816</v>
      </c>
      <c r="D259" t="s">
        <v>817</v>
      </c>
      <c r="T259">
        <v>65.3248842175324</v>
      </c>
      <c r="U259">
        <v>65.070414321952398</v>
      </c>
      <c r="V259">
        <v>46.011536639361402</v>
      </c>
      <c r="W259">
        <v>47.601399853688399</v>
      </c>
      <c r="X259">
        <v>50.2328162647865</v>
      </c>
      <c r="Y259">
        <v>45.472963508543899</v>
      </c>
      <c r="Z259">
        <v>43.527703307755701</v>
      </c>
      <c r="AA259">
        <v>43.9648596408719</v>
      </c>
      <c r="AB259">
        <v>46.063575422908698</v>
      </c>
      <c r="AC259">
        <v>41.541007826942</v>
      </c>
      <c r="AD259">
        <v>49.902016771732399</v>
      </c>
      <c r="AE259">
        <v>52.299409634355101</v>
      </c>
      <c r="AF259">
        <v>51.4502412427411</v>
      </c>
      <c r="AG259">
        <v>56.679975665605703</v>
      </c>
      <c r="AH259">
        <v>59.6343805567736</v>
      </c>
      <c r="AI259">
        <v>60.449159463165799</v>
      </c>
      <c r="AJ259">
        <v>57.8543398639614</v>
      </c>
      <c r="AK259">
        <v>57.186733823686197</v>
      </c>
      <c r="AL259">
        <v>60.819631838350404</v>
      </c>
      <c r="AM259">
        <v>64.2326099196397</v>
      </c>
      <c r="AN259">
        <v>62.256135814912902</v>
      </c>
      <c r="AO259">
        <v>63.382606980849602</v>
      </c>
      <c r="AP259">
        <v>67.704329059191906</v>
      </c>
      <c r="AQ259">
        <v>71.300117073267401</v>
      </c>
      <c r="AR259">
        <v>76.965823648738294</v>
      </c>
      <c r="AS259">
        <v>73.613622451359603</v>
      </c>
      <c r="AT259">
        <v>71.601361114457504</v>
      </c>
      <c r="AU259">
        <v>70.918420374036501</v>
      </c>
      <c r="AV259">
        <v>69.480722790240307</v>
      </c>
      <c r="AW259">
        <v>67.365228841193698</v>
      </c>
      <c r="AX259">
        <v>66.425348886086496</v>
      </c>
      <c r="AY259">
        <v>62.716116423516702</v>
      </c>
      <c r="AZ259">
        <v>61.066309425752003</v>
      </c>
      <c r="BA259">
        <v>61.898836401422997</v>
      </c>
      <c r="BB259">
        <v>62.212396415720399</v>
      </c>
      <c r="BC259">
        <v>63.332218707641402</v>
      </c>
      <c r="BD259">
        <v>65.303969491897305</v>
      </c>
      <c r="BE259">
        <v>66.974752198668</v>
      </c>
      <c r="BF259">
        <v>68.244536344038593</v>
      </c>
      <c r="BG259">
        <v>73.592562129386494</v>
      </c>
      <c r="BH259">
        <v>75.132127890003304</v>
      </c>
      <c r="BI259">
        <v>73.936378273644394</v>
      </c>
      <c r="BJ259">
        <v>72.326682492946205</v>
      </c>
      <c r="BK259">
        <v>69.886895500253402</v>
      </c>
      <c r="BL259">
        <v>71.545919537892004</v>
      </c>
      <c r="BM259">
        <v>70.404240775725796</v>
      </c>
      <c r="BN259">
        <v>77.248718105133307</v>
      </c>
      <c r="BO259">
        <v>69.525789352293899</v>
      </c>
      <c r="BP259">
        <v>66.558288051287704</v>
      </c>
      <c r="BQ259">
        <v>71.415448179845498</v>
      </c>
    </row>
    <row r="260" spans="1:69" x14ac:dyDescent="0.35">
      <c r="A260" t="s">
        <v>792</v>
      </c>
      <c r="B260" t="s">
        <v>793</v>
      </c>
      <c r="C260" t="s">
        <v>816</v>
      </c>
      <c r="D260" t="s">
        <v>817</v>
      </c>
      <c r="E260">
        <v>20.509524366016102</v>
      </c>
      <c r="F260">
        <v>19.712107756068701</v>
      </c>
      <c r="G260">
        <v>18.3234546994073</v>
      </c>
      <c r="H260">
        <v>19.539240663642602</v>
      </c>
      <c r="I260">
        <v>20.512388809383499</v>
      </c>
      <c r="J260">
        <v>20.845880026367801</v>
      </c>
      <c r="K260">
        <v>20</v>
      </c>
      <c r="L260">
        <v>21.558678678678699</v>
      </c>
      <c r="M260">
        <v>21.7674676115602</v>
      </c>
      <c r="N260">
        <v>23.5449301039259</v>
      </c>
      <c r="O260">
        <v>22.5695338779433</v>
      </c>
      <c r="P260">
        <v>23.986279554085499</v>
      </c>
      <c r="Q260">
        <v>26.6739293031121</v>
      </c>
      <c r="R260">
        <v>26.801769210817302</v>
      </c>
      <c r="S260">
        <v>23.724450701213499</v>
      </c>
      <c r="T260">
        <v>34.561211874883597</v>
      </c>
      <c r="U260">
        <v>37.258556371388003</v>
      </c>
      <c r="V260">
        <v>40.6160970033268</v>
      </c>
      <c r="W260">
        <v>43.145747072045403</v>
      </c>
      <c r="X260">
        <v>37.744311316713002</v>
      </c>
      <c r="Y260">
        <v>36.1814076262485</v>
      </c>
      <c r="Z260">
        <v>36.584878404532802</v>
      </c>
      <c r="AA260">
        <v>38.885150445637699</v>
      </c>
      <c r="AB260">
        <v>48.190690277184899</v>
      </c>
      <c r="AC260">
        <v>39.409125102363397</v>
      </c>
      <c r="AD260">
        <v>39.061993669592297</v>
      </c>
      <c r="AE260">
        <v>41.907672556892102</v>
      </c>
      <c r="AF260">
        <v>34.905624614995801</v>
      </c>
      <c r="AG260">
        <v>33.509400732637602</v>
      </c>
      <c r="AH260">
        <v>27.499054861718498</v>
      </c>
      <c r="AI260">
        <v>30.045089175833699</v>
      </c>
      <c r="AJ260">
        <v>33.266128766758897</v>
      </c>
      <c r="AK260">
        <v>28.796778299705</v>
      </c>
      <c r="AL260">
        <v>27.387395778766098</v>
      </c>
      <c r="AM260">
        <v>29.0794810754184</v>
      </c>
      <c r="AN260">
        <v>25.172505053820501</v>
      </c>
      <c r="AO260">
        <v>19.755180739797702</v>
      </c>
      <c r="AP260">
        <v>21.566992143699299</v>
      </c>
      <c r="AQ260">
        <v>19.4213659535428</v>
      </c>
      <c r="AR260">
        <v>19.914866071502701</v>
      </c>
      <c r="AS260">
        <v>19.841929205797001</v>
      </c>
      <c r="AT260">
        <v>19.677080506884899</v>
      </c>
      <c r="AU260">
        <v>18.605445047464698</v>
      </c>
      <c r="AV260">
        <v>24.276027745204999</v>
      </c>
      <c r="AW260">
        <v>22.974075108632199</v>
      </c>
      <c r="AX260">
        <v>23.6912663876934</v>
      </c>
      <c r="AY260">
        <v>31.590332944922402</v>
      </c>
      <c r="AZ260">
        <v>33.688532343481398</v>
      </c>
      <c r="BA260">
        <v>31.672209763655701</v>
      </c>
      <c r="BB260">
        <v>37.423228482187</v>
      </c>
      <c r="BC260">
        <v>32.158874871510598</v>
      </c>
      <c r="BD260">
        <v>35.941620963280798</v>
      </c>
      <c r="BE260">
        <v>45.730805144717699</v>
      </c>
      <c r="BF260">
        <v>52.897493607922399</v>
      </c>
    </row>
    <row r="261" spans="1:69" x14ac:dyDescent="0.35">
      <c r="A261" t="s">
        <v>794</v>
      </c>
      <c r="B261" t="s">
        <v>795</v>
      </c>
      <c r="C261" t="s">
        <v>816</v>
      </c>
      <c r="D261" t="s">
        <v>817</v>
      </c>
    </row>
    <row r="262" spans="1:69" x14ac:dyDescent="0.35">
      <c r="A262" t="s">
        <v>796</v>
      </c>
      <c r="B262" t="s">
        <v>797</v>
      </c>
      <c r="C262" t="s">
        <v>816</v>
      </c>
      <c r="D262" t="s">
        <v>817</v>
      </c>
    </row>
    <row r="263" spans="1:69" x14ac:dyDescent="0.35">
      <c r="A263" t="s">
        <v>798</v>
      </c>
      <c r="B263" t="s">
        <v>799</v>
      </c>
      <c r="C263" t="s">
        <v>816</v>
      </c>
      <c r="D263" t="s">
        <v>817</v>
      </c>
      <c r="AK263">
        <v>22.507528136648201</v>
      </c>
      <c r="AL263">
        <v>20.074554036133399</v>
      </c>
      <c r="AN263">
        <v>19.566488999178699</v>
      </c>
      <c r="AO263">
        <v>20.710061903571599</v>
      </c>
      <c r="AP263">
        <v>22.5073100506022</v>
      </c>
      <c r="AQ263">
        <v>24.207928989493599</v>
      </c>
      <c r="AR263">
        <v>36.372758800025998</v>
      </c>
      <c r="AS263">
        <v>44.604592818682796</v>
      </c>
      <c r="AT263">
        <v>52.1189083618155</v>
      </c>
      <c r="AU263">
        <v>53.035545634068903</v>
      </c>
      <c r="AV263">
        <v>61.629165219914498</v>
      </c>
      <c r="AW263">
        <v>69.263585984759004</v>
      </c>
      <c r="AX263">
        <v>70.959849606291499</v>
      </c>
      <c r="AY263">
        <v>79.223667321360494</v>
      </c>
      <c r="AZ263">
        <v>100.57977283682899</v>
      </c>
      <c r="BA263">
        <v>93.657169933795203</v>
      </c>
      <c r="BB263">
        <v>105.60693806867199</v>
      </c>
      <c r="BC263">
        <v>90.454456157795306</v>
      </c>
      <c r="BD263">
        <v>78.372150336306007</v>
      </c>
      <c r="BE263">
        <v>84.816470696875598</v>
      </c>
      <c r="BF263">
        <v>93.762704285953504</v>
      </c>
      <c r="BG263">
        <v>101.733990237778</v>
      </c>
      <c r="BH263">
        <v>111.174659759175</v>
      </c>
      <c r="BI263">
        <v>120.640293793796</v>
      </c>
      <c r="BJ263">
        <v>123.505308979579</v>
      </c>
      <c r="BK263">
        <v>124.98698638499501</v>
      </c>
      <c r="BL263">
        <v>129.14767276231501</v>
      </c>
      <c r="BM263">
        <v>140.60368022861999</v>
      </c>
      <c r="BN263">
        <v>146.15795132181199</v>
      </c>
      <c r="BO263">
        <v>136.25560180247501</v>
      </c>
    </row>
    <row r="264" spans="1:69" x14ac:dyDescent="0.35">
      <c r="A264" t="s">
        <v>800</v>
      </c>
      <c r="B264" t="s">
        <v>801</v>
      </c>
      <c r="C264" t="s">
        <v>816</v>
      </c>
      <c r="D264" t="s">
        <v>817</v>
      </c>
      <c r="X264">
        <v>73.695130938430594</v>
      </c>
      <c r="Y264">
        <v>63.569357177380397</v>
      </c>
      <c r="Z264">
        <v>53.258380866606601</v>
      </c>
      <c r="AA264">
        <v>73.437545388525805</v>
      </c>
      <c r="AB264">
        <v>75.420831547363903</v>
      </c>
      <c r="AC264">
        <v>77.733347283253096</v>
      </c>
      <c r="AD264">
        <v>90.563264430298304</v>
      </c>
      <c r="AE264">
        <v>117.532521225544</v>
      </c>
      <c r="AF264">
        <v>97.408616187989594</v>
      </c>
      <c r="AG264">
        <v>94.941158684083206</v>
      </c>
      <c r="AH264">
        <v>129.44863473589999</v>
      </c>
      <c r="AI264">
        <v>123.618594769589</v>
      </c>
      <c r="AJ264">
        <v>108.313586835668</v>
      </c>
      <c r="AK264">
        <v>98.014804504618496</v>
      </c>
      <c r="AL264">
        <v>100.30439776829699</v>
      </c>
      <c r="AM264">
        <v>92.458131157182805</v>
      </c>
      <c r="AN264">
        <v>101.948234536543</v>
      </c>
      <c r="AO264">
        <v>107.42400684931501</v>
      </c>
      <c r="AP264">
        <v>98.905809023603098</v>
      </c>
      <c r="AQ264">
        <v>105.246031034173</v>
      </c>
      <c r="AR264">
        <v>92.402740438817105</v>
      </c>
      <c r="AS264">
        <v>90.101733393873005</v>
      </c>
      <c r="AT264">
        <v>94.935450907150496</v>
      </c>
      <c r="AU264">
        <v>95.770453861516202</v>
      </c>
      <c r="AV264">
        <v>90.322443721535507</v>
      </c>
      <c r="AW264">
        <v>93.485513320099002</v>
      </c>
      <c r="AX264">
        <v>98.634395568740103</v>
      </c>
      <c r="AY264">
        <v>93.707111559112093</v>
      </c>
      <c r="AZ264">
        <v>99.853304472758893</v>
      </c>
      <c r="BA264">
        <v>100.016065015118</v>
      </c>
      <c r="BB264">
        <v>95.081464797571797</v>
      </c>
      <c r="BC264">
        <v>86.988864537817705</v>
      </c>
      <c r="BD264">
        <v>83.1400341121834</v>
      </c>
      <c r="BE264">
        <v>82.1765848263518</v>
      </c>
      <c r="BF264">
        <v>75.004525778329494</v>
      </c>
      <c r="BG264">
        <v>77.745067420712104</v>
      </c>
      <c r="BH264">
        <v>78.577400573685395</v>
      </c>
      <c r="BI264">
        <v>82.487029069674193</v>
      </c>
      <c r="BJ264">
        <v>82.899333191058801</v>
      </c>
      <c r="BK264">
        <v>88.274923858054393</v>
      </c>
      <c r="BL264">
        <v>88.508561170777099</v>
      </c>
      <c r="BM264">
        <v>90.128346383745196</v>
      </c>
      <c r="BN264">
        <v>95.758110784769599</v>
      </c>
      <c r="BO264">
        <v>92.941904998738295</v>
      </c>
      <c r="BP264">
        <v>87.261676688680495</v>
      </c>
      <c r="BQ264">
        <v>92.692494879419897</v>
      </c>
    </row>
    <row r="265" spans="1:69" x14ac:dyDescent="0.35">
      <c r="A265" t="s">
        <v>802</v>
      </c>
      <c r="B265" t="s">
        <v>803</v>
      </c>
      <c r="C265" t="s">
        <v>816</v>
      </c>
      <c r="D265" t="s">
        <v>817</v>
      </c>
      <c r="E265">
        <v>49.510125826182097</v>
      </c>
      <c r="F265">
        <v>50.338655320351201</v>
      </c>
      <c r="G265">
        <v>51.953943553382302</v>
      </c>
      <c r="H265">
        <v>53.217623115867603</v>
      </c>
      <c r="I265">
        <v>53.408037373092803</v>
      </c>
      <c r="J265">
        <v>53.784725404801698</v>
      </c>
      <c r="K265">
        <v>52.694873225409502</v>
      </c>
      <c r="L265">
        <v>54.780013236967299</v>
      </c>
      <c r="M265">
        <v>55.094364474305898</v>
      </c>
      <c r="N265">
        <v>52.503403887860202</v>
      </c>
      <c r="O265">
        <v>57.328353503907003</v>
      </c>
      <c r="P265">
        <v>60.66780389745</v>
      </c>
      <c r="Q265">
        <v>64.632822651929999</v>
      </c>
      <c r="R265">
        <v>64.273892055148295</v>
      </c>
      <c r="S265">
        <v>60.049841089062603</v>
      </c>
      <c r="T265">
        <v>61.455575972502899</v>
      </c>
      <c r="U265">
        <v>62.035011515519599</v>
      </c>
      <c r="V265">
        <v>62.338945935327502</v>
      </c>
      <c r="W265">
        <v>65.649423007450395</v>
      </c>
      <c r="X265">
        <v>64.347878389380099</v>
      </c>
      <c r="Y265">
        <v>63.170300424119603</v>
      </c>
      <c r="Z265">
        <v>64.882617353946301</v>
      </c>
      <c r="AA265">
        <v>67.620517883693694</v>
      </c>
      <c r="AB265">
        <v>71.031428022450399</v>
      </c>
      <c r="AC265">
        <v>73.429606931752303</v>
      </c>
      <c r="AD265">
        <v>74.924479549173796</v>
      </c>
      <c r="AE265">
        <v>83.0710089762199</v>
      </c>
      <c r="AF265">
        <v>87.816094458035096</v>
      </c>
      <c r="AG265">
        <v>91.507048444413797</v>
      </c>
      <c r="AH265">
        <v>92.687029592007406</v>
      </c>
      <c r="AI265">
        <v>87.389035148116406</v>
      </c>
      <c r="AJ265">
        <v>88.805692937196</v>
      </c>
      <c r="AK265">
        <v>87.415945702345397</v>
      </c>
      <c r="AL265">
        <v>91.063940464762496</v>
      </c>
      <c r="AM265">
        <v>90.860686121812805</v>
      </c>
      <c r="AN265">
        <v>92.247369955502094</v>
      </c>
      <c r="AO265">
        <v>89.451666697816705</v>
      </c>
      <c r="AP265">
        <v>89.878192234869104</v>
      </c>
      <c r="AQ265">
        <v>92.188592282145194</v>
      </c>
      <c r="AR265">
        <v>98.895075668358899</v>
      </c>
      <c r="AS265">
        <v>99.048744007831203</v>
      </c>
      <c r="AT265">
        <v>95.767167196344204</v>
      </c>
      <c r="AU265">
        <v>96.585085887543897</v>
      </c>
      <c r="AV265">
        <v>97.408136131200095</v>
      </c>
      <c r="AW265">
        <v>96.193787978228102</v>
      </c>
      <c r="AX265">
        <v>95.565164363116807</v>
      </c>
      <c r="AY265">
        <v>96.394463652434695</v>
      </c>
      <c r="AZ265">
        <v>96.707979208167401</v>
      </c>
      <c r="BA265">
        <v>100.309736934889</v>
      </c>
      <c r="BB265">
        <v>111.352260203423</v>
      </c>
      <c r="BC265">
        <v>108.298326442159</v>
      </c>
      <c r="BD265">
        <v>109.51734235246199</v>
      </c>
      <c r="BE265">
        <v>111.86908609461</v>
      </c>
      <c r="BF265">
        <v>112.394544428106</v>
      </c>
      <c r="BG265">
        <v>115.01077692301899</v>
      </c>
      <c r="BH265">
        <v>118.226865168955</v>
      </c>
      <c r="BI265">
        <v>122.237236657653</v>
      </c>
      <c r="BJ265">
        <v>120.474785737129</v>
      </c>
      <c r="BK265">
        <v>120.800481744968</v>
      </c>
      <c r="BL265">
        <v>123.346732155392</v>
      </c>
      <c r="BM265">
        <v>140.62415331850499</v>
      </c>
      <c r="BN265">
        <v>141.311531517014</v>
      </c>
      <c r="BO265">
        <v>138.318459576924</v>
      </c>
      <c r="BP265">
        <v>137.38341620806401</v>
      </c>
    </row>
    <row r="266" spans="1:69" x14ac:dyDescent="0.35">
      <c r="A266" t="s">
        <v>804</v>
      </c>
      <c r="B266" t="s">
        <v>805</v>
      </c>
      <c r="C266" t="s">
        <v>816</v>
      </c>
      <c r="D266" t="s">
        <v>817</v>
      </c>
      <c r="O266">
        <v>8.2243360834907904</v>
      </c>
      <c r="P266">
        <v>8.9426421777867695</v>
      </c>
      <c r="Q266">
        <v>9.1771440836468994</v>
      </c>
      <c r="R266">
        <v>9.6196726921156905</v>
      </c>
      <c r="S266">
        <v>10.1611898481924</v>
      </c>
      <c r="T266">
        <v>10.615277365196199</v>
      </c>
      <c r="U266">
        <v>11.293945368541699</v>
      </c>
      <c r="V266">
        <v>12.014976997544</v>
      </c>
      <c r="W266">
        <v>12.9660665288723</v>
      </c>
      <c r="X266">
        <v>14.6343311111762</v>
      </c>
      <c r="Y266">
        <v>16.952531838181802</v>
      </c>
      <c r="Z266">
        <v>26.814550526016198</v>
      </c>
      <c r="AA266">
        <v>30.275864378011999</v>
      </c>
      <c r="AB266">
        <v>22.4385368294278</v>
      </c>
      <c r="AC266">
        <v>21.394547436652001</v>
      </c>
      <c r="AD266">
        <v>24.418863665383299</v>
      </c>
      <c r="AE266">
        <v>27.979718138123701</v>
      </c>
      <c r="AF266">
        <v>34.024568565095599</v>
      </c>
      <c r="AG266">
        <v>31.431212220709899</v>
      </c>
      <c r="AH266">
        <v>36.390036626778098</v>
      </c>
      <c r="AI266">
        <v>41.651575516117298</v>
      </c>
      <c r="AJ266">
        <v>39.422913111182197</v>
      </c>
      <c r="AK266">
        <v>36.645698681999299</v>
      </c>
      <c r="AL266">
        <v>35.476552362431804</v>
      </c>
      <c r="AM266">
        <v>24.635863629932501</v>
      </c>
      <c r="AN266">
        <v>30.872937661334099</v>
      </c>
      <c r="AO266">
        <v>29.271520863216299</v>
      </c>
      <c r="AP266">
        <v>29.946301856157699</v>
      </c>
      <c r="AQ266">
        <v>29.039691893682701</v>
      </c>
      <c r="AR266">
        <v>32.521585478180398</v>
      </c>
      <c r="AS266">
        <v>35.265836632802902</v>
      </c>
      <c r="AT266">
        <v>33.707765442078298</v>
      </c>
      <c r="AU266">
        <v>34.649943994309503</v>
      </c>
      <c r="AV266">
        <v>36.598396138304203</v>
      </c>
      <c r="AW266">
        <v>35.916241320549197</v>
      </c>
      <c r="AX266">
        <v>37.454076176766897</v>
      </c>
      <c r="AY266">
        <v>39.625011002649202</v>
      </c>
      <c r="AZ266">
        <v>40.724055468647002</v>
      </c>
      <c r="BA266">
        <v>38.695045474605202</v>
      </c>
      <c r="BB266">
        <v>41.676562432305197</v>
      </c>
      <c r="BC266">
        <v>44.057148431282002</v>
      </c>
      <c r="BD266">
        <v>40.187654670688197</v>
      </c>
      <c r="BE266">
        <v>39.470211749030497</v>
      </c>
      <c r="BF266">
        <v>40.986811981279502</v>
      </c>
      <c r="BG266">
        <v>44.256104345228302</v>
      </c>
      <c r="BH266">
        <v>43.467457932074197</v>
      </c>
      <c r="BI266">
        <v>42.975295484057803</v>
      </c>
      <c r="BJ266">
        <v>48.675298407461</v>
      </c>
      <c r="BK266">
        <v>52.6851790162223</v>
      </c>
      <c r="BL266">
        <v>52.000787585800197</v>
      </c>
      <c r="BM266">
        <v>55.88008005527</v>
      </c>
      <c r="BN266">
        <v>61.399684362890703</v>
      </c>
      <c r="BO266">
        <v>65.880318616939704</v>
      </c>
      <c r="BP266">
        <v>63.443891153942999</v>
      </c>
      <c r="BQ266">
        <v>60.117946662136902</v>
      </c>
    </row>
    <row r="267" spans="1:69" x14ac:dyDescent="0.35">
      <c r="A267" t="s">
        <v>806</v>
      </c>
      <c r="B267" t="s">
        <v>807</v>
      </c>
      <c r="C267" t="s">
        <v>816</v>
      </c>
      <c r="D267" t="s">
        <v>817</v>
      </c>
      <c r="BA267">
        <v>39.226159974604201</v>
      </c>
      <c r="BB267">
        <v>42.6020106685028</v>
      </c>
      <c r="BC267">
        <v>43.313213577805897</v>
      </c>
      <c r="BD267">
        <v>41.695385987062103</v>
      </c>
      <c r="BE267">
        <v>42.418225829919201</v>
      </c>
      <c r="BF267">
        <v>47.016647460667102</v>
      </c>
      <c r="BG267">
        <v>43.023002800889003</v>
      </c>
      <c r="BH267">
        <v>42.7864581826205</v>
      </c>
      <c r="BI267">
        <v>43.787758781546202</v>
      </c>
      <c r="BJ267">
        <v>44.232493872431903</v>
      </c>
      <c r="BK267">
        <v>45.534323837461699</v>
      </c>
      <c r="BL267">
        <v>48.464187111652002</v>
      </c>
      <c r="BM267">
        <v>58.235487303828499</v>
      </c>
      <c r="BN267">
        <v>55.492181593704302</v>
      </c>
      <c r="BO267">
        <v>55.439037989812398</v>
      </c>
      <c r="BP267">
        <v>56.691766025616197</v>
      </c>
      <c r="BQ267">
        <v>59.862738214916497</v>
      </c>
    </row>
    <row r="268" spans="1:69" x14ac:dyDescent="0.35">
      <c r="A268" t="s">
        <v>808</v>
      </c>
      <c r="B268" t="s">
        <v>809</v>
      </c>
      <c r="C268" t="s">
        <v>816</v>
      </c>
      <c r="D268" t="s">
        <v>817</v>
      </c>
      <c r="AI268">
        <v>47.109990673028797</v>
      </c>
      <c r="AJ268">
        <v>44.032373447187297</v>
      </c>
      <c r="AK268">
        <v>43.453628321866397</v>
      </c>
      <c r="AL268">
        <v>47.080928066069397</v>
      </c>
      <c r="AM268">
        <v>48.386931895849798</v>
      </c>
      <c r="AN268">
        <v>47.354356567847297</v>
      </c>
      <c r="AO268">
        <v>35.755143480834398</v>
      </c>
      <c r="AP268">
        <v>33.346705240490799</v>
      </c>
      <c r="AQ268">
        <v>38.372269247960702</v>
      </c>
      <c r="AR268">
        <v>31.525569879405701</v>
      </c>
      <c r="AS268">
        <v>30.148995424706602</v>
      </c>
      <c r="AT268">
        <v>33.5710826237395</v>
      </c>
      <c r="AU268">
        <v>34.910993409502701</v>
      </c>
      <c r="AV268">
        <v>36.307497704349899</v>
      </c>
      <c r="AW268">
        <v>35.060821380227701</v>
      </c>
      <c r="AX268">
        <v>32.046120602736302</v>
      </c>
      <c r="AY268">
        <v>34.4819866888826</v>
      </c>
      <c r="AZ268">
        <v>35.206979141113798</v>
      </c>
      <c r="BA268">
        <v>31.949362486555</v>
      </c>
      <c r="BB268">
        <v>38.008924019596598</v>
      </c>
      <c r="BC268">
        <v>31.909760083714001</v>
      </c>
      <c r="BD268">
        <v>31.076495508120001</v>
      </c>
      <c r="BE268">
        <v>34.968711320220898</v>
      </c>
      <c r="BF268">
        <v>34.740936665663803</v>
      </c>
    </row>
    <row r="269" spans="1:69" x14ac:dyDescent="0.35">
      <c r="A269" t="s">
        <v>810</v>
      </c>
      <c r="B269" t="s">
        <v>811</v>
      </c>
      <c r="C269" t="s">
        <v>816</v>
      </c>
      <c r="D269" t="s">
        <v>817</v>
      </c>
      <c r="J269">
        <v>51.080878414568801</v>
      </c>
      <c r="K269">
        <v>51.152103241059997</v>
      </c>
      <c r="L269">
        <v>49.296522431643197</v>
      </c>
      <c r="M269">
        <v>51.729071288423803</v>
      </c>
      <c r="N269">
        <v>51.390039985459801</v>
      </c>
      <c r="O269">
        <v>51.031604645025098</v>
      </c>
      <c r="P269">
        <v>50.087195413282402</v>
      </c>
      <c r="Q269">
        <v>52.374243871378503</v>
      </c>
      <c r="R269">
        <v>52.469133128276198</v>
      </c>
      <c r="S269">
        <v>50.240550439142297</v>
      </c>
      <c r="T269">
        <v>53.184998424204203</v>
      </c>
      <c r="U269">
        <v>51.322136209932097</v>
      </c>
      <c r="V269">
        <v>51.272072254921902</v>
      </c>
      <c r="W269">
        <v>52.239281575897998</v>
      </c>
      <c r="X269">
        <v>51.625094197437797</v>
      </c>
      <c r="Y269">
        <v>48.3425477835059</v>
      </c>
      <c r="Z269">
        <v>48.270960006851098</v>
      </c>
      <c r="AA269">
        <v>48.014923452978302</v>
      </c>
      <c r="AB269">
        <v>47.563654005840597</v>
      </c>
      <c r="AC269">
        <v>48.779620947710598</v>
      </c>
      <c r="AD269">
        <v>48.730222262440897</v>
      </c>
      <c r="AE269">
        <v>45.437810974954999</v>
      </c>
      <c r="AF269">
        <v>46.314551004833397</v>
      </c>
      <c r="AG269">
        <v>48.912804372472401</v>
      </c>
      <c r="AH269">
        <v>49.191887647982497</v>
      </c>
      <c r="AI269">
        <v>47.813566494034497</v>
      </c>
      <c r="AJ269">
        <v>48.913858681095</v>
      </c>
      <c r="AK269">
        <v>44.817606371429697</v>
      </c>
      <c r="AL269">
        <v>41.516548963619798</v>
      </c>
      <c r="AM269">
        <v>43.344559454007701</v>
      </c>
      <c r="AN269">
        <v>44.011018589913</v>
      </c>
      <c r="AO269">
        <v>44.640674425923102</v>
      </c>
      <c r="AP269">
        <v>47.402507260094602</v>
      </c>
      <c r="AQ269">
        <v>49.600694148214899</v>
      </c>
      <c r="AR269">
        <v>50.2591803301844</v>
      </c>
      <c r="AS269">
        <v>47.364358145425904</v>
      </c>
      <c r="AT269">
        <v>51.419568366922199</v>
      </c>
      <c r="AU269">
        <v>52.117445159726003</v>
      </c>
      <c r="AV269">
        <v>53.933693311776999</v>
      </c>
      <c r="AW269">
        <v>55.043321713185797</v>
      </c>
      <c r="AX269">
        <v>59.760936349771001</v>
      </c>
      <c r="AY269">
        <v>65.424314823033797</v>
      </c>
      <c r="AZ269">
        <v>71.093679258232697</v>
      </c>
      <c r="BA269">
        <v>73.295208225756198</v>
      </c>
      <c r="BB269">
        <v>69.7119446561274</v>
      </c>
      <c r="BC269">
        <v>68.168958363184402</v>
      </c>
      <c r="BD269">
        <v>67.829728410417701</v>
      </c>
      <c r="BE269">
        <v>66.550267601772006</v>
      </c>
      <c r="BF269">
        <v>64.980763428420104</v>
      </c>
      <c r="BG269">
        <v>65.238142560143402</v>
      </c>
      <c r="BH269">
        <v>67.301879275951705</v>
      </c>
      <c r="BI269">
        <v>66.312022077098305</v>
      </c>
      <c r="BJ269">
        <v>66.144766492387106</v>
      </c>
      <c r="BK269">
        <v>66.136856193442</v>
      </c>
      <c r="BL269">
        <v>66.909164855750006</v>
      </c>
      <c r="BM269">
        <v>74.038825672670001</v>
      </c>
      <c r="BN269">
        <v>69.994660471416395</v>
      </c>
      <c r="BO269">
        <v>71.066399074756106</v>
      </c>
      <c r="BP269">
        <v>72.451837578703902</v>
      </c>
      <c r="BQ269">
        <v>74.022130809702006</v>
      </c>
    </row>
    <row r="270" spans="1:69" x14ac:dyDescent="0.35">
      <c r="A270" t="s">
        <v>812</v>
      </c>
      <c r="B270" t="s">
        <v>813</v>
      </c>
      <c r="C270" t="s">
        <v>816</v>
      </c>
      <c r="D270" t="s">
        <v>817</v>
      </c>
      <c r="J270">
        <v>14.186015831134601</v>
      </c>
      <c r="K270">
        <v>16.419209039548001</v>
      </c>
      <c r="L270">
        <v>17.691102756892199</v>
      </c>
      <c r="M270">
        <v>19.457343652699901</v>
      </c>
      <c r="N270">
        <v>20.460755813953501</v>
      </c>
      <c r="O270">
        <v>27.8289113250372</v>
      </c>
      <c r="P270">
        <v>26.972647980354001</v>
      </c>
      <c r="Q270">
        <v>25.5013084112149</v>
      </c>
      <c r="R270">
        <v>25.868018386751501</v>
      </c>
      <c r="S270">
        <v>23.5251721744701</v>
      </c>
      <c r="T270">
        <v>31.424389002036701</v>
      </c>
      <c r="U270">
        <v>32.427315753887797</v>
      </c>
      <c r="V270">
        <v>35.173681031010901</v>
      </c>
      <c r="W270">
        <v>28.4093837472786</v>
      </c>
      <c r="X270">
        <v>31.2795068410765</v>
      </c>
      <c r="Y270">
        <v>29.6089567828698</v>
      </c>
      <c r="Z270">
        <v>28.080851552189099</v>
      </c>
      <c r="AA270">
        <v>36.415598142018702</v>
      </c>
      <c r="AB270">
        <v>34.778293312924497</v>
      </c>
      <c r="AC270">
        <v>34.551815047657698</v>
      </c>
      <c r="AD270">
        <v>29.720584284280001</v>
      </c>
      <c r="AE270">
        <v>31.333158479387802</v>
      </c>
      <c r="AF270">
        <v>29.055787423483601</v>
      </c>
      <c r="AG270">
        <v>32.8513447750057</v>
      </c>
      <c r="AH270">
        <v>30.313766282719499</v>
      </c>
      <c r="AI270">
        <v>21.824951473442699</v>
      </c>
      <c r="AJ270">
        <v>22.360060070791199</v>
      </c>
      <c r="AL270">
        <v>14.071674661622</v>
      </c>
      <c r="AM270">
        <v>13.563413079713699</v>
      </c>
      <c r="AN270">
        <v>15.6905365486628</v>
      </c>
      <c r="AO270">
        <v>16.038238255138602</v>
      </c>
      <c r="AP270">
        <v>15.406776036074</v>
      </c>
      <c r="AQ270">
        <v>16.618407544432699</v>
      </c>
      <c r="AR270">
        <v>17.1955797550204</v>
      </c>
      <c r="AS270">
        <v>21.6860252568239</v>
      </c>
      <c r="AT270">
        <v>17.860977968842999</v>
      </c>
      <c r="AU270">
        <v>18.3470905634688</v>
      </c>
      <c r="AV270">
        <v>18.2306925769917</v>
      </c>
      <c r="AW270">
        <v>18.774310459335201</v>
      </c>
      <c r="AX270">
        <v>15.497101631514299</v>
      </c>
      <c r="AY270">
        <v>18.061588562426699</v>
      </c>
      <c r="AZ270">
        <v>18.483666323897001</v>
      </c>
      <c r="BA270">
        <v>19.101743578019001</v>
      </c>
      <c r="BB270">
        <v>17.837365319148301</v>
      </c>
      <c r="BC270">
        <v>18.4296329419961</v>
      </c>
      <c r="BD270">
        <v>19.122023556473501</v>
      </c>
      <c r="BE270">
        <v>19.576914585779999</v>
      </c>
      <c r="BF270">
        <v>20.512792417412701</v>
      </c>
      <c r="BG270">
        <v>20.9269794142477</v>
      </c>
      <c r="BH270">
        <v>25.7726453305593</v>
      </c>
      <c r="BI270">
        <v>20.6235684850474</v>
      </c>
      <c r="BJ270">
        <v>21.9632481696508</v>
      </c>
      <c r="BK270">
        <v>22.893493790093199</v>
      </c>
      <c r="BL270">
        <v>23.598096489018801</v>
      </c>
      <c r="BM270">
        <v>31.205962019292699</v>
      </c>
      <c r="BN270">
        <v>24.3311828486537</v>
      </c>
      <c r="BO270">
        <v>27.127120644392601</v>
      </c>
      <c r="BP270">
        <v>29.9485428239886</v>
      </c>
    </row>
    <row r="271" spans="1:69" x14ac:dyDescent="0.35">
      <c r="A271" t="s">
        <v>814</v>
      </c>
      <c r="B271" t="s">
        <v>815</v>
      </c>
      <c r="C271" t="s">
        <v>816</v>
      </c>
      <c r="D271" t="s">
        <v>817</v>
      </c>
      <c r="X271">
        <v>12.875040603891501</v>
      </c>
      <c r="Y271">
        <v>18.113847492902998</v>
      </c>
      <c r="Z271">
        <v>17.467665782864898</v>
      </c>
      <c r="AA271">
        <v>20.450365432596499</v>
      </c>
      <c r="AB271">
        <v>21.6066855913434</v>
      </c>
      <c r="AC271">
        <v>29.048542630428699</v>
      </c>
      <c r="AD271">
        <v>38.541778626362003</v>
      </c>
      <c r="AE271">
        <v>36.421252403106998</v>
      </c>
      <c r="AF271">
        <v>42.700017093357502</v>
      </c>
      <c r="AG271">
        <v>44.493871558140697</v>
      </c>
      <c r="AH271">
        <v>52.140136902947297</v>
      </c>
      <c r="AI271">
        <v>23.137154878309399</v>
      </c>
      <c r="AJ271">
        <v>17.028998291904902</v>
      </c>
      <c r="AK271">
        <v>16.518086341032198</v>
      </c>
      <c r="AL271">
        <v>22.907417175358301</v>
      </c>
      <c r="AM271">
        <v>23.414413224658901</v>
      </c>
      <c r="AN271">
        <v>26.787996952403699</v>
      </c>
      <c r="AO271">
        <v>25.7278623322633</v>
      </c>
      <c r="AP271">
        <v>30.083226696341502</v>
      </c>
      <c r="AQ271">
        <v>22.812884011687299</v>
      </c>
      <c r="AR271">
        <v>17.887410988103799</v>
      </c>
      <c r="AS271">
        <v>26.710539035118298</v>
      </c>
      <c r="AT271">
        <v>48.599704080997</v>
      </c>
      <c r="AU271">
        <v>151.54893057086699</v>
      </c>
      <c r="AV271">
        <v>70.190474987022995</v>
      </c>
      <c r="AW271">
        <v>31.379337111337101</v>
      </c>
      <c r="AX271">
        <v>45.400709859478503</v>
      </c>
      <c r="BB271">
        <v>14.281776183164499</v>
      </c>
      <c r="BC271">
        <v>18.465418306114501</v>
      </c>
      <c r="BD271">
        <v>20.6861113773816</v>
      </c>
      <c r="BE271">
        <v>21.7281860099589</v>
      </c>
      <c r="BF271">
        <v>20.365501575722799</v>
      </c>
      <c r="BG271">
        <v>22.4519553497211</v>
      </c>
      <c r="BH271">
        <v>23.7245173359041</v>
      </c>
      <c r="BI271">
        <v>27.438548658870499</v>
      </c>
      <c r="BJ271">
        <v>12.2112420364409</v>
      </c>
      <c r="BK271">
        <v>14.3792676598691</v>
      </c>
      <c r="BL271">
        <v>16.504430787159102</v>
      </c>
      <c r="BM271">
        <v>14.871527587706501</v>
      </c>
      <c r="BN271">
        <v>14.901907973031999</v>
      </c>
      <c r="BO271">
        <v>18.818179057099702</v>
      </c>
      <c r="BP271">
        <v>14.1466766934977</v>
      </c>
    </row>
  </sheetData>
  <sheetProtection sheet="1" objects="1" scenario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DE74-68E0-4368-B471-693770C199E9}">
  <dimension ref="A1:BQ271"/>
  <sheetViews>
    <sheetView workbookViewId="0">
      <selection sqref="A1:XFD1048576"/>
    </sheetView>
  </sheetViews>
  <sheetFormatPr defaultRowHeight="14.5" x14ac:dyDescent="0.35"/>
  <cols>
    <col min="2" max="2" width="25.453125" bestFit="1" customWidth="1"/>
    <col min="3" max="3" width="15.7265625" bestFit="1" customWidth="1"/>
    <col min="4" max="4" width="15.453125" bestFit="1" customWidth="1"/>
    <col min="5" max="5" width="11.81640625" bestFit="1" customWidth="1"/>
  </cols>
  <sheetData>
    <row r="1" spans="1:69" x14ac:dyDescent="0.35">
      <c r="A1" t="s">
        <v>35</v>
      </c>
      <c r="B1" t="s">
        <v>36</v>
      </c>
    </row>
    <row r="3" spans="1:69" x14ac:dyDescent="0.35">
      <c r="A3" t="s">
        <v>37</v>
      </c>
      <c r="B3" s="3">
        <v>45937</v>
      </c>
    </row>
    <row r="5" spans="1:69" x14ac:dyDescent="0.35">
      <c r="A5" t="s">
        <v>38</v>
      </c>
      <c r="B5" t="s">
        <v>39</v>
      </c>
      <c r="C5" t="s">
        <v>40</v>
      </c>
      <c r="D5" t="s">
        <v>41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5">
      <c r="A6" t="s">
        <v>42</v>
      </c>
      <c r="B6" t="s">
        <v>43</v>
      </c>
      <c r="C6" t="s">
        <v>818</v>
      </c>
      <c r="D6" t="s">
        <v>819</v>
      </c>
      <c r="AE6">
        <v>405586592.17877102</v>
      </c>
      <c r="AF6">
        <v>487709497.20670402</v>
      </c>
      <c r="AG6">
        <v>596648044.69273698</v>
      </c>
      <c r="AH6">
        <v>695530726.25698304</v>
      </c>
      <c r="AI6">
        <v>764804469.27374303</v>
      </c>
      <c r="AJ6">
        <v>872067039.10614502</v>
      </c>
      <c r="AK6">
        <v>958659217.87709498</v>
      </c>
      <c r="AL6">
        <v>1083240223.46369</v>
      </c>
      <c r="AM6">
        <v>1245810055.8659201</v>
      </c>
      <c r="AN6">
        <v>1320670391.06145</v>
      </c>
      <c r="AO6">
        <v>1379888268.15642</v>
      </c>
      <c r="AP6">
        <v>1531843575.4189899</v>
      </c>
      <c r="AQ6">
        <v>1665363128.4916201</v>
      </c>
      <c r="AR6">
        <v>1722905027.93296</v>
      </c>
      <c r="AS6">
        <v>1873452513.96648</v>
      </c>
      <c r="AT6">
        <v>1896456983.2402201</v>
      </c>
      <c r="AU6">
        <v>1961843575.4189899</v>
      </c>
      <c r="AV6">
        <v>2044111731.84358</v>
      </c>
      <c r="AW6">
        <v>2254830726.2569799</v>
      </c>
      <c r="AX6">
        <v>2360017318.43575</v>
      </c>
      <c r="AY6">
        <v>2469782681.56425</v>
      </c>
      <c r="AZ6">
        <v>2677641340.7821202</v>
      </c>
      <c r="BA6">
        <v>2843024581.00559</v>
      </c>
      <c r="BB6">
        <v>2553793296.0893898</v>
      </c>
      <c r="BC6">
        <v>2453597206.7039099</v>
      </c>
      <c r="BD6">
        <v>2637859217.87709</v>
      </c>
      <c r="BE6">
        <v>2615208379.8882699</v>
      </c>
      <c r="BF6">
        <v>2727849720.6703901</v>
      </c>
      <c r="BG6">
        <v>2790849720.6703901</v>
      </c>
      <c r="BH6">
        <v>2962907262.5698299</v>
      </c>
      <c r="BI6">
        <v>2983635195.5307298</v>
      </c>
      <c r="BJ6">
        <v>3092429050.2793298</v>
      </c>
      <c r="BK6">
        <v>3276184357.5419002</v>
      </c>
      <c r="BL6">
        <v>3395798882.68156</v>
      </c>
      <c r="BM6">
        <v>2481857122.8400998</v>
      </c>
      <c r="BN6">
        <v>2929446578.25104</v>
      </c>
      <c r="BO6">
        <v>3279343543.6041598</v>
      </c>
      <c r="BP6">
        <v>3648573136.1515498</v>
      </c>
    </row>
    <row r="7" spans="1:69" x14ac:dyDescent="0.35">
      <c r="A7" t="s">
        <v>46</v>
      </c>
      <c r="B7" t="s">
        <v>47</v>
      </c>
      <c r="C7" t="s">
        <v>818</v>
      </c>
      <c r="D7" t="s">
        <v>819</v>
      </c>
      <c r="E7">
        <v>24209933140.9893</v>
      </c>
      <c r="F7">
        <v>24963256383.382099</v>
      </c>
      <c r="G7">
        <v>27078015031.423</v>
      </c>
      <c r="H7">
        <v>31774831212.193401</v>
      </c>
      <c r="I7">
        <v>30284919141.181099</v>
      </c>
      <c r="J7">
        <v>33812194393.026699</v>
      </c>
      <c r="K7">
        <v>36933907896.983902</v>
      </c>
      <c r="L7">
        <v>38451060071.143402</v>
      </c>
      <c r="M7">
        <v>41749510602.931396</v>
      </c>
      <c r="N7">
        <v>47056941587.259201</v>
      </c>
      <c r="O7">
        <v>47602358397.427002</v>
      </c>
      <c r="P7">
        <v>52197888095.676804</v>
      </c>
      <c r="Q7">
        <v>56735886018.869698</v>
      </c>
      <c r="R7">
        <v>73096340026.783401</v>
      </c>
      <c r="S7">
        <v>89551627351.330597</v>
      </c>
      <c r="T7">
        <v>95312337397.304306</v>
      </c>
      <c r="U7">
        <v>96023171889.559402</v>
      </c>
      <c r="V7">
        <v>109227611657.03799</v>
      </c>
      <c r="W7">
        <v>124105768857.168</v>
      </c>
      <c r="X7">
        <v>142125443087.57101</v>
      </c>
      <c r="Y7">
        <v>178504202321.60699</v>
      </c>
      <c r="Z7">
        <v>185157804112.60999</v>
      </c>
      <c r="AA7">
        <v>178399944240.91699</v>
      </c>
      <c r="AB7">
        <v>185817205250.52399</v>
      </c>
      <c r="AC7">
        <v>170095168125.952</v>
      </c>
      <c r="AD7">
        <v>149393853685.646</v>
      </c>
      <c r="AE7">
        <v>160633055116.323</v>
      </c>
      <c r="AF7">
        <v>190269043509.15302</v>
      </c>
      <c r="AG7">
        <v>207464333652.83499</v>
      </c>
      <c r="AH7">
        <v>220706095624.172</v>
      </c>
      <c r="AI7">
        <v>256504902942.11401</v>
      </c>
      <c r="AJ7">
        <v>277043404954.60797</v>
      </c>
      <c r="AK7">
        <v>241297872903.172</v>
      </c>
      <c r="AL7">
        <v>240094759186.74701</v>
      </c>
      <c r="AM7">
        <v>243571144844.34399</v>
      </c>
      <c r="AN7">
        <v>273433173838.293</v>
      </c>
      <c r="AO7">
        <v>273530987732.97501</v>
      </c>
      <c r="AP7">
        <v>288377676457.78699</v>
      </c>
      <c r="AQ7">
        <v>268833469565.37601</v>
      </c>
      <c r="AR7">
        <v>265429291662.216</v>
      </c>
      <c r="AS7">
        <v>287201651521.16302</v>
      </c>
      <c r="AT7">
        <v>260992228316.31</v>
      </c>
      <c r="AU7">
        <v>267815037639.86099</v>
      </c>
      <c r="AV7">
        <v>355716369817.82898</v>
      </c>
      <c r="AW7">
        <v>442696186423.42798</v>
      </c>
      <c r="AX7">
        <v>516661066865.396</v>
      </c>
      <c r="AY7">
        <v>580240750535.50195</v>
      </c>
      <c r="AZ7">
        <v>665598701333.93298</v>
      </c>
      <c r="BA7">
        <v>713502106251.45996</v>
      </c>
      <c r="BB7">
        <v>715485349813.38306</v>
      </c>
      <c r="BC7">
        <v>849409606774.90002</v>
      </c>
      <c r="BD7">
        <v>945439030450.479</v>
      </c>
      <c r="BE7">
        <v>952998471719.37305</v>
      </c>
      <c r="BF7">
        <v>962441293816.42603</v>
      </c>
      <c r="BG7">
        <v>978743758351.27795</v>
      </c>
      <c r="BH7">
        <v>898308853395.35901</v>
      </c>
      <c r="BI7">
        <v>828961170566.43506</v>
      </c>
      <c r="BJ7">
        <v>973025126473.89404</v>
      </c>
      <c r="BK7">
        <v>1012291194268.21</v>
      </c>
      <c r="BL7">
        <v>1009746517725.42</v>
      </c>
      <c r="BM7">
        <v>933407232177.078</v>
      </c>
      <c r="BN7">
        <v>1085604883589.65</v>
      </c>
      <c r="BO7">
        <v>1191638638185.25</v>
      </c>
      <c r="BP7">
        <v>1133818271029.3899</v>
      </c>
      <c r="BQ7">
        <v>1205973813871.4399</v>
      </c>
    </row>
    <row r="8" spans="1:69" x14ac:dyDescent="0.35">
      <c r="A8" t="s">
        <v>48</v>
      </c>
      <c r="B8" t="s">
        <v>49</v>
      </c>
      <c r="C8" t="s">
        <v>818</v>
      </c>
      <c r="D8" t="s">
        <v>819</v>
      </c>
      <c r="AS8">
        <v>3521418059.92345</v>
      </c>
      <c r="AT8">
        <v>2813571753.87253</v>
      </c>
      <c r="AU8">
        <v>3825701438.99963</v>
      </c>
      <c r="AV8">
        <v>4520946818.5458097</v>
      </c>
      <c r="AW8">
        <v>5224896718.6778202</v>
      </c>
      <c r="AX8">
        <v>6203256538.7096701</v>
      </c>
      <c r="AY8">
        <v>6971758282.2935104</v>
      </c>
      <c r="AZ8">
        <v>9747886187.3939304</v>
      </c>
      <c r="BA8">
        <v>10109297047.5432</v>
      </c>
      <c r="BB8">
        <v>12416152732.0567</v>
      </c>
      <c r="BC8">
        <v>15856668555.833599</v>
      </c>
      <c r="BD8">
        <v>17805098206.314098</v>
      </c>
      <c r="BE8">
        <v>19907329777.5872</v>
      </c>
      <c r="BF8">
        <v>20146416757.598701</v>
      </c>
      <c r="BG8">
        <v>20497128555.697201</v>
      </c>
      <c r="BH8">
        <v>19134221644.732498</v>
      </c>
      <c r="BI8">
        <v>18116572395.077202</v>
      </c>
      <c r="BJ8">
        <v>18753456497.815899</v>
      </c>
      <c r="BK8">
        <v>18053222687.412601</v>
      </c>
      <c r="BL8">
        <v>18799444490.112801</v>
      </c>
      <c r="BM8">
        <v>19955929052.149601</v>
      </c>
      <c r="BN8">
        <v>14259995441.075899</v>
      </c>
      <c r="BO8">
        <v>14497243872.133699</v>
      </c>
      <c r="BP8">
        <v>17152234636.8715</v>
      </c>
    </row>
    <row r="9" spans="1:69" x14ac:dyDescent="0.35">
      <c r="A9" t="s">
        <v>50</v>
      </c>
      <c r="B9" t="s">
        <v>51</v>
      </c>
      <c r="C9" t="s">
        <v>818</v>
      </c>
      <c r="D9" t="s">
        <v>819</v>
      </c>
      <c r="E9">
        <v>11905107707.334101</v>
      </c>
      <c r="F9">
        <v>12708033250.0511</v>
      </c>
      <c r="G9">
        <v>13630920944.363701</v>
      </c>
      <c r="H9">
        <v>14469258364.511</v>
      </c>
      <c r="I9">
        <v>15803936677.0543</v>
      </c>
      <c r="J9">
        <v>16921238011.651501</v>
      </c>
      <c r="K9">
        <v>18034328957.900101</v>
      </c>
      <c r="L9">
        <v>16493846012.266001</v>
      </c>
      <c r="M9">
        <v>17022944324.622601</v>
      </c>
      <c r="N9">
        <v>19301601790.522999</v>
      </c>
      <c r="O9">
        <v>26697431082.3629</v>
      </c>
      <c r="P9">
        <v>24497038201.077499</v>
      </c>
      <c r="Q9">
        <v>29489666871.277302</v>
      </c>
      <c r="R9">
        <v>36891334761.368698</v>
      </c>
      <c r="S9">
        <v>49688193509.186798</v>
      </c>
      <c r="T9">
        <v>57280847676.038002</v>
      </c>
      <c r="U9">
        <v>68386320278.505501</v>
      </c>
      <c r="V9">
        <v>71790695365.6203</v>
      </c>
      <c r="W9">
        <v>78779099935.331696</v>
      </c>
      <c r="X9">
        <v>96682239333.041107</v>
      </c>
      <c r="Y9">
        <v>120501079995.998</v>
      </c>
      <c r="Z9">
        <v>216911025160.23199</v>
      </c>
      <c r="AA9">
        <v>195917937082.039</v>
      </c>
      <c r="AB9">
        <v>151222762742.65799</v>
      </c>
      <c r="AC9">
        <v>131218159345.84599</v>
      </c>
      <c r="AD9">
        <v>137802915726.013</v>
      </c>
      <c r="AE9">
        <v>109237001606.14799</v>
      </c>
      <c r="AF9">
        <v>112294774135.922</v>
      </c>
      <c r="AG9">
        <v>111227154872.41901</v>
      </c>
      <c r="AH9">
        <v>103934371472.964</v>
      </c>
      <c r="AI9">
        <v>123711320144.881</v>
      </c>
      <c r="AJ9">
        <v>129941884295.923</v>
      </c>
      <c r="AK9">
        <v>124599331018.71201</v>
      </c>
      <c r="AL9">
        <v>129732603621.549</v>
      </c>
      <c r="AM9">
        <v>134776833881.573</v>
      </c>
      <c r="AN9">
        <v>207176966730.608</v>
      </c>
      <c r="AO9">
        <v>262600874773.758</v>
      </c>
      <c r="AP9">
        <v>275742249999.58099</v>
      </c>
      <c r="AQ9">
        <v>296152427996.97498</v>
      </c>
      <c r="AR9">
        <v>139468349993.66501</v>
      </c>
      <c r="AS9">
        <v>142140075688.035</v>
      </c>
      <c r="AT9">
        <v>150058483260.659</v>
      </c>
      <c r="AU9">
        <v>179390065281.314</v>
      </c>
      <c r="AV9">
        <v>207754986323.24899</v>
      </c>
      <c r="AW9">
        <v>258566656910.94901</v>
      </c>
      <c r="AX9">
        <v>317096476047.26501</v>
      </c>
      <c r="AY9">
        <v>402724221239.25702</v>
      </c>
      <c r="AZ9">
        <v>471537814858.50702</v>
      </c>
      <c r="BA9">
        <v>575059454850.50696</v>
      </c>
      <c r="BB9">
        <v>515474028936.37598</v>
      </c>
      <c r="BC9">
        <v>606280114370.88696</v>
      </c>
      <c r="BD9">
        <v>691187455140.18506</v>
      </c>
      <c r="BE9">
        <v>748126849686.91797</v>
      </c>
      <c r="BF9">
        <v>844202569830.55298</v>
      </c>
      <c r="BG9">
        <v>903933677159.72302</v>
      </c>
      <c r="BH9">
        <v>778022060796.81006</v>
      </c>
      <c r="BI9">
        <v>700028171710.17004</v>
      </c>
      <c r="BJ9">
        <v>694051344215.04504</v>
      </c>
      <c r="BK9">
        <v>777840407639.927</v>
      </c>
      <c r="BL9">
        <v>833288902800.02502</v>
      </c>
      <c r="BM9">
        <v>797295175501.97302</v>
      </c>
      <c r="BN9">
        <v>858114511231.43396</v>
      </c>
      <c r="BO9">
        <v>893639944629.86096</v>
      </c>
      <c r="BP9">
        <v>814728528754.18799</v>
      </c>
      <c r="BQ9">
        <v>670025655309.60303</v>
      </c>
    </row>
    <row r="10" spans="1:69" x14ac:dyDescent="0.35">
      <c r="A10" t="s">
        <v>52</v>
      </c>
      <c r="B10" t="s">
        <v>53</v>
      </c>
      <c r="C10" t="s">
        <v>818</v>
      </c>
      <c r="D10" t="s">
        <v>819</v>
      </c>
      <c r="Y10">
        <v>5930503400.9626303</v>
      </c>
      <c r="Z10">
        <v>5550483035.9649696</v>
      </c>
      <c r="AA10">
        <v>5550483035.9649696</v>
      </c>
      <c r="AB10">
        <v>5784341596.36339</v>
      </c>
      <c r="AC10">
        <v>6131475065.1781502</v>
      </c>
      <c r="AD10">
        <v>7554065410.1210003</v>
      </c>
      <c r="AE10">
        <v>7072536108.6971102</v>
      </c>
      <c r="AF10">
        <v>8084412414.2656603</v>
      </c>
      <c r="AG10">
        <v>8769836768.8348198</v>
      </c>
      <c r="AH10">
        <v>10201780976.6696</v>
      </c>
      <c r="AI10">
        <v>11229515599.3048</v>
      </c>
      <c r="AJ10">
        <v>10603784541.197001</v>
      </c>
      <c r="AK10">
        <v>8307810973.58848</v>
      </c>
      <c r="AL10">
        <v>5768720421.6136703</v>
      </c>
      <c r="AM10">
        <v>4438321017.3906803</v>
      </c>
      <c r="AN10">
        <v>5538749259.9471397</v>
      </c>
      <c r="AO10">
        <v>7526421519.1697903</v>
      </c>
      <c r="AP10">
        <v>7648380195.59902</v>
      </c>
      <c r="AQ10">
        <v>6506221615.78722</v>
      </c>
      <c r="AR10">
        <v>6152923310.4454603</v>
      </c>
      <c r="AS10">
        <v>9129594970.1530094</v>
      </c>
      <c r="AT10">
        <v>8936079117.7313595</v>
      </c>
      <c r="AU10">
        <v>15285592370.374001</v>
      </c>
      <c r="AV10">
        <v>17812704586.439701</v>
      </c>
      <c r="AW10">
        <v>23552057679.499401</v>
      </c>
      <c r="AX10">
        <v>36970900883.810898</v>
      </c>
      <c r="AY10">
        <v>52381025141.426804</v>
      </c>
      <c r="AZ10">
        <v>65266415494.2584</v>
      </c>
      <c r="BA10">
        <v>88538665084.863403</v>
      </c>
      <c r="BB10">
        <v>70307196181.6539</v>
      </c>
      <c r="BC10">
        <v>83799474069.731506</v>
      </c>
      <c r="BD10">
        <v>111789747670.59</v>
      </c>
      <c r="BE10">
        <v>128052915766.343</v>
      </c>
      <c r="BF10">
        <v>132339109040.23199</v>
      </c>
      <c r="BG10">
        <v>135966802586.713</v>
      </c>
      <c r="BH10">
        <v>90496420506.595703</v>
      </c>
      <c r="BI10">
        <v>52761617225.925301</v>
      </c>
      <c r="BJ10">
        <v>73690154990.731201</v>
      </c>
      <c r="BK10">
        <v>79450688259.366394</v>
      </c>
      <c r="BL10">
        <v>70897962732.027695</v>
      </c>
      <c r="BM10">
        <v>48501561203.568604</v>
      </c>
      <c r="BN10">
        <v>66505129987.723503</v>
      </c>
      <c r="BO10">
        <v>104399746853.401</v>
      </c>
      <c r="BP10">
        <v>84875162197.010696</v>
      </c>
      <c r="BQ10">
        <v>80396942241.623306</v>
      </c>
    </row>
    <row r="11" spans="1:69" x14ac:dyDescent="0.35">
      <c r="A11" t="s">
        <v>67</v>
      </c>
      <c r="B11" t="s">
        <v>68</v>
      </c>
      <c r="C11" t="s">
        <v>818</v>
      </c>
      <c r="D11" t="s">
        <v>819</v>
      </c>
      <c r="Y11">
        <v>1578102105.26316</v>
      </c>
      <c r="Z11">
        <v>1808177156.17716</v>
      </c>
      <c r="AA11">
        <v>1861163170.1631701</v>
      </c>
      <c r="AB11">
        <v>1881412587.41259</v>
      </c>
      <c r="AC11">
        <v>1857337995.3380001</v>
      </c>
      <c r="AD11">
        <v>1897050116.5501201</v>
      </c>
      <c r="AE11">
        <v>2097326250</v>
      </c>
      <c r="AF11">
        <v>2080796250</v>
      </c>
      <c r="AG11">
        <v>2051236250</v>
      </c>
      <c r="AH11">
        <v>2253090000</v>
      </c>
      <c r="AI11">
        <v>2028553750</v>
      </c>
      <c r="AJ11">
        <v>1099559027.7777801</v>
      </c>
      <c r="AK11">
        <v>652174990.837304</v>
      </c>
      <c r="AL11">
        <v>1185315468.46295</v>
      </c>
      <c r="AM11">
        <v>1880950864.41311</v>
      </c>
      <c r="AN11">
        <v>2905092798.6191602</v>
      </c>
      <c r="AO11">
        <v>3234486232.04392</v>
      </c>
      <c r="AP11">
        <v>2293666029.9931798</v>
      </c>
      <c r="AQ11">
        <v>2600356999.20614</v>
      </c>
      <c r="AR11">
        <v>3283941510.49964</v>
      </c>
      <c r="AS11">
        <v>3584570164.8519502</v>
      </c>
      <c r="AT11">
        <v>4059064033.13379</v>
      </c>
      <c r="AU11">
        <v>4515003116.6803598</v>
      </c>
      <c r="AV11">
        <v>5801712040.4846296</v>
      </c>
      <c r="AW11">
        <v>7406645793.4403801</v>
      </c>
      <c r="AX11">
        <v>8256658249.8128004</v>
      </c>
      <c r="AY11">
        <v>9150528132.1763306</v>
      </c>
      <c r="AZ11">
        <v>11116937869.8568</v>
      </c>
      <c r="BA11">
        <v>13258506375.451799</v>
      </c>
      <c r="BB11">
        <v>12335540656.100599</v>
      </c>
      <c r="BC11">
        <v>12086545641.299</v>
      </c>
      <c r="BD11">
        <v>12973755874.536501</v>
      </c>
      <c r="BE11">
        <v>12246499747.971399</v>
      </c>
      <c r="BF11">
        <v>12796985886.1478</v>
      </c>
      <c r="BG11">
        <v>13296322588.1684</v>
      </c>
      <c r="BH11">
        <v>11470171826.9575</v>
      </c>
      <c r="BI11">
        <v>11988668784.6628</v>
      </c>
      <c r="BJ11">
        <v>13258268435.604799</v>
      </c>
      <c r="BK11">
        <v>15379508329.7568</v>
      </c>
      <c r="BL11">
        <v>15585111614.0376</v>
      </c>
      <c r="BM11">
        <v>15241455556.373699</v>
      </c>
      <c r="BN11">
        <v>18032009220.440498</v>
      </c>
      <c r="BO11">
        <v>19017244116.720299</v>
      </c>
      <c r="BP11">
        <v>23547180412.340401</v>
      </c>
      <c r="BQ11">
        <v>27177735527.5667</v>
      </c>
    </row>
    <row r="12" spans="1:69" x14ac:dyDescent="0.35">
      <c r="A12" t="s">
        <v>69</v>
      </c>
      <c r="B12" t="s">
        <v>70</v>
      </c>
      <c r="C12" t="s">
        <v>818</v>
      </c>
      <c r="D12" t="s">
        <v>819</v>
      </c>
      <c r="O12">
        <v>78617711.096532494</v>
      </c>
      <c r="P12">
        <v>89406608.145815104</v>
      </c>
      <c r="Q12">
        <v>113414397.36563499</v>
      </c>
      <c r="R12">
        <v>150841639.29744399</v>
      </c>
      <c r="S12">
        <v>186557081.998137</v>
      </c>
      <c r="T12">
        <v>220112572.205331</v>
      </c>
      <c r="U12">
        <v>227283850.83127099</v>
      </c>
      <c r="V12">
        <v>253997897.22696799</v>
      </c>
      <c r="W12">
        <v>308020261.16414899</v>
      </c>
      <c r="X12">
        <v>411548748.354729</v>
      </c>
      <c r="Y12">
        <v>446377776.79800099</v>
      </c>
      <c r="Z12">
        <v>388983266.19988602</v>
      </c>
      <c r="AA12">
        <v>375914743.58100599</v>
      </c>
      <c r="AB12">
        <v>327850042.515872</v>
      </c>
      <c r="AC12">
        <v>330073080.63709801</v>
      </c>
      <c r="AD12">
        <v>346742714.675152</v>
      </c>
      <c r="AE12">
        <v>481996012.86907101</v>
      </c>
      <c r="AF12">
        <v>611299924.54050601</v>
      </c>
      <c r="AG12">
        <v>721425939.15155005</v>
      </c>
      <c r="AH12">
        <v>795489582.04490995</v>
      </c>
      <c r="AI12">
        <v>1028989692.06787</v>
      </c>
      <c r="AJ12">
        <v>1106891361.53948</v>
      </c>
      <c r="AK12">
        <v>1209992020.2954299</v>
      </c>
      <c r="AL12">
        <v>1007090269.86956</v>
      </c>
      <c r="AM12">
        <v>1017544068.8408</v>
      </c>
      <c r="AN12">
        <v>1178745282.8678</v>
      </c>
      <c r="AO12">
        <v>1224024139.21295</v>
      </c>
      <c r="AP12">
        <v>1180645571.8643</v>
      </c>
      <c r="AQ12">
        <v>1211953994.0571401</v>
      </c>
      <c r="AR12">
        <v>1240295103.07939</v>
      </c>
      <c r="AS12">
        <v>1432606188.6932399</v>
      </c>
      <c r="AT12">
        <v>1548265808.0580201</v>
      </c>
      <c r="AU12">
        <v>1764279824.2975199</v>
      </c>
      <c r="AV12">
        <v>2366941808.9440398</v>
      </c>
      <c r="AW12">
        <v>2900245324.4922099</v>
      </c>
      <c r="AX12">
        <v>3161084091.1167402</v>
      </c>
      <c r="AY12">
        <v>3459337986.8838301</v>
      </c>
      <c r="AZ12">
        <v>3957625367.2195902</v>
      </c>
      <c r="BA12">
        <v>4102319399.0234299</v>
      </c>
      <c r="BB12">
        <v>3688976340.7549</v>
      </c>
      <c r="BC12">
        <v>3449925738.8606901</v>
      </c>
      <c r="BD12">
        <v>3629133574.2778301</v>
      </c>
      <c r="BE12">
        <v>3188652765.3618398</v>
      </c>
      <c r="BF12">
        <v>3193512950.0241899</v>
      </c>
      <c r="BG12">
        <v>3271685596.6632099</v>
      </c>
      <c r="BH12">
        <v>2789881258.5036201</v>
      </c>
      <c r="BI12">
        <v>2896610479.7307701</v>
      </c>
      <c r="BJ12">
        <v>3000162081.11976</v>
      </c>
      <c r="BK12">
        <v>3218419896.9640999</v>
      </c>
      <c r="BL12">
        <v>3155149347.8063898</v>
      </c>
      <c r="BM12">
        <v>2891001149.3611002</v>
      </c>
      <c r="BN12">
        <v>3324647529.381</v>
      </c>
      <c r="BO12">
        <v>3380612573.3292198</v>
      </c>
      <c r="BP12">
        <v>3785067331.7624998</v>
      </c>
      <c r="BQ12">
        <v>4039844390.22543</v>
      </c>
    </row>
    <row r="13" spans="1:69" x14ac:dyDescent="0.35">
      <c r="A13" t="s">
        <v>71</v>
      </c>
      <c r="B13" t="s">
        <v>72</v>
      </c>
      <c r="C13" t="s">
        <v>818</v>
      </c>
      <c r="D13" t="s">
        <v>819</v>
      </c>
      <c r="F13">
        <v>19997084375.212898</v>
      </c>
      <c r="G13">
        <v>20327670811.822102</v>
      </c>
      <c r="H13">
        <v>22362957745.837799</v>
      </c>
      <c r="I13">
        <v>24811627225.898102</v>
      </c>
      <c r="J13">
        <v>26769289695.5947</v>
      </c>
      <c r="K13">
        <v>28349126512.480701</v>
      </c>
      <c r="L13">
        <v>30598797626.283401</v>
      </c>
      <c r="M13">
        <v>34970677299.2183</v>
      </c>
      <c r="N13">
        <v>38561008452.1483</v>
      </c>
      <c r="O13">
        <v>43091222311.403503</v>
      </c>
      <c r="P13">
        <v>49926770850.200203</v>
      </c>
      <c r="Q13">
        <v>59966658268.885201</v>
      </c>
      <c r="R13">
        <v>79125367985.042603</v>
      </c>
      <c r="S13">
        <v>152188729578.375</v>
      </c>
      <c r="T13">
        <v>168158579114.65601</v>
      </c>
      <c r="U13">
        <v>209993347722.87299</v>
      </c>
      <c r="V13">
        <v>242270387243.755</v>
      </c>
      <c r="W13">
        <v>265398240303.46201</v>
      </c>
      <c r="X13">
        <v>358111304353.08698</v>
      </c>
      <c r="Y13">
        <v>486405826809.64801</v>
      </c>
      <c r="Z13">
        <v>494916415270.10901</v>
      </c>
      <c r="AA13">
        <v>463080469432.737</v>
      </c>
      <c r="AB13">
        <v>437471179625.54303</v>
      </c>
      <c r="AC13">
        <v>440182151059.07001</v>
      </c>
      <c r="AD13">
        <v>432868201224.09802</v>
      </c>
      <c r="AE13">
        <v>405473196686.789</v>
      </c>
      <c r="AF13">
        <v>431257668997.91602</v>
      </c>
      <c r="AG13">
        <v>429382834204.164</v>
      </c>
      <c r="AH13">
        <v>457369060542.72498</v>
      </c>
      <c r="AI13">
        <v>641712235246.42297</v>
      </c>
      <c r="AJ13">
        <v>467952893083.32599</v>
      </c>
      <c r="AK13">
        <v>467794315257.06702</v>
      </c>
      <c r="AL13">
        <v>478927015196.00299</v>
      </c>
      <c r="AM13">
        <v>499880123725.29401</v>
      </c>
      <c r="AN13">
        <v>528480485482.61603</v>
      </c>
      <c r="AO13">
        <v>570909722765.54395</v>
      </c>
      <c r="AP13">
        <v>614596967130.05505</v>
      </c>
      <c r="AQ13">
        <v>598789587273.97095</v>
      </c>
      <c r="AR13">
        <v>665415371173.92004</v>
      </c>
      <c r="AS13">
        <v>763411636190.42505</v>
      </c>
      <c r="AT13">
        <v>744728537853.62</v>
      </c>
      <c r="AU13">
        <v>746649261275.27197</v>
      </c>
      <c r="AV13">
        <v>830076468636.59998</v>
      </c>
      <c r="AW13">
        <v>987316008401.58997</v>
      </c>
      <c r="AX13">
        <v>1210080439500.3</v>
      </c>
      <c r="AY13">
        <v>1439471041382.97</v>
      </c>
      <c r="AZ13">
        <v>1674641032780.0901</v>
      </c>
      <c r="BA13">
        <v>2118071078804.52</v>
      </c>
      <c r="BB13">
        <v>1829849574764.6299</v>
      </c>
      <c r="BC13">
        <v>2155345288815.1899</v>
      </c>
      <c r="BD13">
        <v>2565019402570</v>
      </c>
      <c r="BE13">
        <v>2805384177334.9102</v>
      </c>
      <c r="BF13">
        <v>2874275588328.1099</v>
      </c>
      <c r="BG13">
        <v>2926204954050.54</v>
      </c>
      <c r="BH13">
        <v>2568631130655.5298</v>
      </c>
      <c r="BI13">
        <v>2524102874214.6401</v>
      </c>
      <c r="BJ13">
        <v>2598475460609.5698</v>
      </c>
      <c r="BK13">
        <v>2907329557076.0498</v>
      </c>
      <c r="BL13">
        <v>2949355029586.25</v>
      </c>
      <c r="BM13">
        <v>2596422612311.0498</v>
      </c>
      <c r="BN13">
        <v>3077906530882.0098</v>
      </c>
      <c r="BO13">
        <v>3738584480489.1602</v>
      </c>
      <c r="BP13">
        <v>3606002342262.3198</v>
      </c>
      <c r="BQ13">
        <v>3704768275595.8398</v>
      </c>
    </row>
    <row r="14" spans="1:69" x14ac:dyDescent="0.35">
      <c r="A14" t="s">
        <v>73</v>
      </c>
      <c r="B14" t="s">
        <v>74</v>
      </c>
      <c r="C14" t="s">
        <v>818</v>
      </c>
      <c r="D14" t="s">
        <v>819</v>
      </c>
      <c r="O14">
        <v>685986701.31670105</v>
      </c>
      <c r="P14">
        <v>939893599.63420105</v>
      </c>
      <c r="Q14">
        <v>1415086929.3006001</v>
      </c>
      <c r="R14">
        <v>4231243615.8608899</v>
      </c>
      <c r="S14">
        <v>11651505689.4244</v>
      </c>
      <c r="T14">
        <v>14720728248.5355</v>
      </c>
      <c r="U14">
        <v>19213158778.792801</v>
      </c>
      <c r="V14">
        <v>24871775164.604301</v>
      </c>
      <c r="W14">
        <v>23775764224.683201</v>
      </c>
      <c r="X14">
        <v>31225659620.995098</v>
      </c>
      <c r="Y14">
        <v>43599160050.332199</v>
      </c>
      <c r="Z14">
        <v>49333424135.113098</v>
      </c>
      <c r="AA14">
        <v>46622718605.284698</v>
      </c>
      <c r="AB14">
        <v>42803323345.137604</v>
      </c>
      <c r="AC14">
        <v>41807954235.903</v>
      </c>
      <c r="AD14">
        <v>40603650231.544502</v>
      </c>
      <c r="AE14">
        <v>33943612094.7971</v>
      </c>
      <c r="AF14">
        <v>36384908744.211403</v>
      </c>
      <c r="AG14">
        <v>36275674203.214401</v>
      </c>
      <c r="AH14">
        <v>41464995913.919899</v>
      </c>
      <c r="AI14">
        <v>50701443748.297501</v>
      </c>
      <c r="AJ14">
        <v>51552165622.446198</v>
      </c>
      <c r="AK14">
        <v>54239171887.768997</v>
      </c>
      <c r="AL14">
        <v>55625170253.336998</v>
      </c>
      <c r="AM14">
        <v>59305093979.842003</v>
      </c>
      <c r="AN14">
        <v>65743666575.864899</v>
      </c>
      <c r="AO14">
        <v>73571233996.186295</v>
      </c>
      <c r="AP14">
        <v>78839008444.565506</v>
      </c>
      <c r="AQ14">
        <v>75674336283.185806</v>
      </c>
      <c r="AR14">
        <v>84445473110.959793</v>
      </c>
      <c r="AS14">
        <v>104337372362.151</v>
      </c>
      <c r="AT14">
        <v>103311640571.81799</v>
      </c>
      <c r="AU14">
        <v>109816201497.617</v>
      </c>
      <c r="AV14">
        <v>124346358066.71201</v>
      </c>
      <c r="AW14">
        <v>147824370319.94601</v>
      </c>
      <c r="AX14">
        <v>180617467964.60199</v>
      </c>
      <c r="AY14">
        <v>222116541865.21399</v>
      </c>
      <c r="AZ14">
        <v>257916133424.09799</v>
      </c>
      <c r="BA14">
        <v>315474615738.59802</v>
      </c>
      <c r="BB14">
        <v>253547358747.44699</v>
      </c>
      <c r="BC14">
        <v>300189052688.90399</v>
      </c>
      <c r="BD14">
        <v>360832739550.71503</v>
      </c>
      <c r="BE14">
        <v>384610125391.42297</v>
      </c>
      <c r="BF14">
        <v>400218529748.12799</v>
      </c>
      <c r="BG14">
        <v>414105366752.89301</v>
      </c>
      <c r="BH14">
        <v>370275469571.13702</v>
      </c>
      <c r="BI14">
        <v>369255326235.534</v>
      </c>
      <c r="BJ14">
        <v>390516804029.95203</v>
      </c>
      <c r="BK14">
        <v>427049432157.93103</v>
      </c>
      <c r="BL14">
        <v>417989721742.68201</v>
      </c>
      <c r="BM14">
        <v>349473015330.15698</v>
      </c>
      <c r="BN14">
        <v>415178792756.97803</v>
      </c>
      <c r="BO14">
        <v>502731935194.01001</v>
      </c>
      <c r="BP14">
        <v>514130432648.06</v>
      </c>
      <c r="BQ14">
        <v>537078829135.466</v>
      </c>
    </row>
    <row r="15" spans="1:69" x14ac:dyDescent="0.35">
      <c r="A15" t="s">
        <v>75</v>
      </c>
      <c r="B15" t="s">
        <v>76</v>
      </c>
      <c r="C15" t="s">
        <v>818</v>
      </c>
      <c r="D15" t="s">
        <v>819</v>
      </c>
      <c r="E15">
        <v>15865474315.4056</v>
      </c>
      <c r="F15">
        <v>20132220374.909302</v>
      </c>
      <c r="G15">
        <v>18337691145.368801</v>
      </c>
      <c r="H15">
        <v>18272123664.4715</v>
      </c>
      <c r="I15">
        <v>25605249381.759701</v>
      </c>
      <c r="J15">
        <v>28344705966.638901</v>
      </c>
      <c r="K15">
        <v>28630474727.902302</v>
      </c>
      <c r="L15">
        <v>24256667553.256901</v>
      </c>
      <c r="M15">
        <v>26436857247.498199</v>
      </c>
      <c r="N15">
        <v>31256284543.615501</v>
      </c>
      <c r="O15">
        <v>31584210365.544701</v>
      </c>
      <c r="P15">
        <v>33293199095.488098</v>
      </c>
      <c r="Q15">
        <v>34733000536.286201</v>
      </c>
      <c r="R15">
        <v>52544000116.903702</v>
      </c>
      <c r="S15">
        <v>72436777342.455399</v>
      </c>
      <c r="T15">
        <v>52438647921.9226</v>
      </c>
      <c r="U15">
        <v>51169499892.172203</v>
      </c>
      <c r="V15">
        <v>56781000101.084801</v>
      </c>
      <c r="W15">
        <v>89049453088.328201</v>
      </c>
      <c r="X15">
        <v>69252328951.644104</v>
      </c>
      <c r="Y15">
        <v>76961923741.070099</v>
      </c>
      <c r="Z15">
        <v>78676842366.552902</v>
      </c>
      <c r="AA15">
        <v>84307486836.723999</v>
      </c>
      <c r="AB15">
        <v>103979106777.911</v>
      </c>
      <c r="AC15">
        <v>116915052107.03101</v>
      </c>
      <c r="AD15">
        <v>88150891728.1064</v>
      </c>
      <c r="AE15">
        <v>105872372613.85699</v>
      </c>
      <c r="AF15">
        <v>108810885301.25301</v>
      </c>
      <c r="AG15">
        <v>126890235049.092</v>
      </c>
      <c r="AH15">
        <v>76629728760.123001</v>
      </c>
      <c r="AI15">
        <v>141352654305.16299</v>
      </c>
      <c r="AJ15">
        <v>189719984268.48499</v>
      </c>
      <c r="AK15">
        <v>228778917308.17001</v>
      </c>
      <c r="AL15">
        <v>236741715015.01501</v>
      </c>
      <c r="AM15">
        <v>257440000000</v>
      </c>
      <c r="AN15">
        <v>258031750000</v>
      </c>
      <c r="AO15">
        <v>272149750000</v>
      </c>
      <c r="AP15">
        <v>292859000000</v>
      </c>
      <c r="AQ15">
        <v>298948250000</v>
      </c>
      <c r="AR15">
        <v>283523000000</v>
      </c>
      <c r="AS15">
        <v>284203750000</v>
      </c>
      <c r="AT15">
        <v>268696750000</v>
      </c>
      <c r="AU15">
        <v>97724004251.860199</v>
      </c>
      <c r="AV15">
        <v>127586973492.177</v>
      </c>
      <c r="AW15">
        <v>164657930452.78699</v>
      </c>
      <c r="AX15">
        <v>198737095012.28201</v>
      </c>
      <c r="AY15">
        <v>232557260817.30801</v>
      </c>
      <c r="AZ15">
        <v>287530508430.56799</v>
      </c>
      <c r="BA15">
        <v>361558037110.41901</v>
      </c>
      <c r="BB15">
        <v>332976484577.61902</v>
      </c>
      <c r="BC15">
        <v>423627422092.48999</v>
      </c>
      <c r="BD15">
        <v>530158122010.44202</v>
      </c>
      <c r="BE15">
        <v>545982375701.12799</v>
      </c>
      <c r="BF15">
        <v>552025140252.24597</v>
      </c>
      <c r="BG15">
        <v>526319673731.638</v>
      </c>
      <c r="BH15">
        <v>594749285413.21204</v>
      </c>
      <c r="BI15">
        <v>557532320662.95496</v>
      </c>
      <c r="BJ15">
        <v>643628393281.36401</v>
      </c>
      <c r="BK15">
        <v>524819892360.17603</v>
      </c>
      <c r="BL15">
        <v>447754683615.22498</v>
      </c>
      <c r="BM15">
        <v>385740508436.96503</v>
      </c>
      <c r="BN15">
        <v>486564085480.03601</v>
      </c>
      <c r="BO15">
        <v>632790070063.12402</v>
      </c>
      <c r="BP15">
        <v>646075277525.125</v>
      </c>
      <c r="BQ15">
        <v>633266692533.68896</v>
      </c>
    </row>
    <row r="16" spans="1:69" x14ac:dyDescent="0.35">
      <c r="A16" t="s">
        <v>101</v>
      </c>
      <c r="B16" t="s">
        <v>102</v>
      </c>
      <c r="C16" t="s">
        <v>818</v>
      </c>
      <c r="D16" t="s">
        <v>819</v>
      </c>
      <c r="AI16">
        <v>2256863448.7708602</v>
      </c>
      <c r="AJ16">
        <v>2069870129.8701301</v>
      </c>
      <c r="AK16">
        <v>1272835453.4263401</v>
      </c>
      <c r="AL16">
        <v>1201312829.2752399</v>
      </c>
      <c r="AM16">
        <v>1315158636.67553</v>
      </c>
      <c r="AN16">
        <v>1468317435.2014799</v>
      </c>
      <c r="AO16">
        <v>1596968946.2370801</v>
      </c>
      <c r="AP16">
        <v>1639492444.7615199</v>
      </c>
      <c r="AQ16">
        <v>1893726437.2646201</v>
      </c>
      <c r="AR16">
        <v>1845482173.0273199</v>
      </c>
      <c r="AS16">
        <v>1911563668.85006</v>
      </c>
      <c r="AT16">
        <v>2118467913.3787301</v>
      </c>
      <c r="AU16">
        <v>2376335048.3997598</v>
      </c>
      <c r="AV16">
        <v>2807061008.6908398</v>
      </c>
      <c r="AW16">
        <v>3576615240.4161601</v>
      </c>
      <c r="AX16">
        <v>4900469511.1019096</v>
      </c>
      <c r="AY16">
        <v>6384452066.5145998</v>
      </c>
      <c r="AZ16">
        <v>9206301269.7916393</v>
      </c>
      <c r="BA16">
        <v>11662040713.875299</v>
      </c>
      <c r="BB16">
        <v>8647937081.2562008</v>
      </c>
      <c r="BC16">
        <v>9260285755.6242409</v>
      </c>
      <c r="BD16">
        <v>10142111824.5835</v>
      </c>
      <c r="BE16">
        <v>10619320682.947399</v>
      </c>
      <c r="BF16">
        <v>11121464437.0415</v>
      </c>
      <c r="BG16">
        <v>11609513246.795799</v>
      </c>
      <c r="BH16">
        <v>10553337518.414</v>
      </c>
      <c r="BI16">
        <v>10546136235.5219</v>
      </c>
      <c r="BJ16">
        <v>11527458709.0158</v>
      </c>
      <c r="BK16">
        <v>12457940694.7395</v>
      </c>
      <c r="BL16">
        <v>13619290539.211599</v>
      </c>
      <c r="BM16">
        <v>12641698583.2152</v>
      </c>
      <c r="BN16">
        <v>13878908628.937799</v>
      </c>
      <c r="BO16">
        <v>19513506553.125099</v>
      </c>
      <c r="BP16">
        <v>24085749592.335899</v>
      </c>
      <c r="BQ16">
        <v>25786585949.634602</v>
      </c>
    </row>
    <row r="17" spans="1:69" x14ac:dyDescent="0.35">
      <c r="A17" t="s">
        <v>103</v>
      </c>
      <c r="B17" t="s">
        <v>104</v>
      </c>
      <c r="C17" t="s">
        <v>818</v>
      </c>
      <c r="D17" t="s">
        <v>819</v>
      </c>
      <c r="AU17">
        <v>512000000</v>
      </c>
      <c r="AV17">
        <v>524000000</v>
      </c>
      <c r="AW17">
        <v>509000000</v>
      </c>
      <c r="AX17">
        <v>500000000</v>
      </c>
      <c r="AY17">
        <v>493000000</v>
      </c>
      <c r="AZ17">
        <v>518000000</v>
      </c>
      <c r="BA17">
        <v>560000000</v>
      </c>
      <c r="BB17">
        <v>675000000</v>
      </c>
      <c r="BC17">
        <v>573000000</v>
      </c>
      <c r="BD17">
        <v>570000000</v>
      </c>
      <c r="BE17">
        <v>640000000</v>
      </c>
      <c r="BF17">
        <v>638000000</v>
      </c>
      <c r="BG17">
        <v>643000000</v>
      </c>
      <c r="BH17">
        <v>673000000</v>
      </c>
      <c r="BI17">
        <v>671000000</v>
      </c>
      <c r="BJ17">
        <v>612000000</v>
      </c>
      <c r="BK17">
        <v>639000000</v>
      </c>
      <c r="BL17">
        <v>647000000</v>
      </c>
      <c r="BM17">
        <v>721000000</v>
      </c>
      <c r="BN17">
        <v>750000000</v>
      </c>
      <c r="BO17">
        <v>871000000</v>
      </c>
    </row>
    <row r="18" spans="1:69" x14ac:dyDescent="0.35">
      <c r="A18" t="s">
        <v>105</v>
      </c>
      <c r="B18" t="s">
        <v>106</v>
      </c>
      <c r="C18" t="s">
        <v>818</v>
      </c>
      <c r="D18" t="s">
        <v>819</v>
      </c>
      <c r="V18">
        <v>77507407.407407403</v>
      </c>
      <c r="W18">
        <v>88040740.740740702</v>
      </c>
      <c r="X18">
        <v>109596296.296296</v>
      </c>
      <c r="Y18">
        <v>132451851.851852</v>
      </c>
      <c r="Z18">
        <v>149388888.88888901</v>
      </c>
      <c r="AA18">
        <v>166444444.444444</v>
      </c>
      <c r="AB18">
        <v>184866666.66666701</v>
      </c>
      <c r="AC18">
        <v>212214814.81481501</v>
      </c>
      <c r="AD18">
        <v>246370370.37037</v>
      </c>
      <c r="AE18">
        <v>297562962.96296299</v>
      </c>
      <c r="AF18">
        <v>346866666.66666698</v>
      </c>
      <c r="AG18">
        <v>411396296.296296</v>
      </c>
      <c r="AH18">
        <v>455174074.07407397</v>
      </c>
      <c r="AI18">
        <v>478718518.51851898</v>
      </c>
      <c r="AJ18">
        <v>504337037.03703701</v>
      </c>
      <c r="AK18">
        <v>525133333.33333302</v>
      </c>
      <c r="AL18">
        <v>565662962.96296299</v>
      </c>
      <c r="AM18">
        <v>625081481.48148096</v>
      </c>
      <c r="AN18">
        <v>616051851.85185206</v>
      </c>
      <c r="AO18">
        <v>679140740.74074101</v>
      </c>
      <c r="AP18">
        <v>734422222.22222197</v>
      </c>
      <c r="AQ18">
        <v>789788888.88888896</v>
      </c>
      <c r="AR18">
        <v>835544444.44444394</v>
      </c>
      <c r="AS18">
        <v>901003703.703704</v>
      </c>
      <c r="AT18">
        <v>877774074.07407403</v>
      </c>
      <c r="AU18">
        <v>898092592.592592</v>
      </c>
      <c r="AV18">
        <v>948100000</v>
      </c>
      <c r="AW18">
        <v>1026329629.62963</v>
      </c>
      <c r="AX18">
        <v>1143896296.2962999</v>
      </c>
      <c r="AY18">
        <v>1303674074.07407</v>
      </c>
      <c r="AZ18">
        <v>1487381481.4814799</v>
      </c>
      <c r="BA18">
        <v>1557640740.7407401</v>
      </c>
      <c r="BB18">
        <v>1386518518.5185201</v>
      </c>
      <c r="BC18">
        <v>1298348148.14815</v>
      </c>
      <c r="BD18">
        <v>1287359259.2592599</v>
      </c>
      <c r="BE18">
        <v>1364729629.6296301</v>
      </c>
      <c r="BF18">
        <v>1325496296.2962999</v>
      </c>
      <c r="BG18">
        <v>1378707407.4074099</v>
      </c>
      <c r="BH18">
        <v>1437485185.18519</v>
      </c>
      <c r="BI18">
        <v>1489603703.7037001</v>
      </c>
      <c r="BJ18">
        <v>1534855555.5555601</v>
      </c>
      <c r="BK18">
        <v>1661529629.6296301</v>
      </c>
      <c r="BL18">
        <v>1726448148.14815</v>
      </c>
      <c r="BM18">
        <v>1411637037.03704</v>
      </c>
      <c r="BN18">
        <v>1602125925.92593</v>
      </c>
      <c r="BO18">
        <v>1866566666.6666701</v>
      </c>
      <c r="BP18">
        <v>2005785185.1851799</v>
      </c>
      <c r="BQ18">
        <v>2224814814.8148098</v>
      </c>
    </row>
    <row r="19" spans="1:69" x14ac:dyDescent="0.35">
      <c r="A19" t="s">
        <v>107</v>
      </c>
      <c r="B19" t="s">
        <v>108</v>
      </c>
      <c r="C19" t="s">
        <v>818</v>
      </c>
      <c r="D19" t="s">
        <v>819</v>
      </c>
      <c r="E19">
        <v>18607682977.229301</v>
      </c>
      <c r="F19">
        <v>19684003149.440498</v>
      </c>
      <c r="G19">
        <v>19923683187.789299</v>
      </c>
      <c r="H19">
        <v>21540963446.5541</v>
      </c>
      <c r="I19">
        <v>23801123808.179798</v>
      </c>
      <c r="J19">
        <v>25977284156.365501</v>
      </c>
      <c r="K19">
        <v>27308964369.434299</v>
      </c>
      <c r="L19">
        <v>30442724870.835999</v>
      </c>
      <c r="M19">
        <v>32714085234.253601</v>
      </c>
      <c r="N19">
        <v>36684485869.5177</v>
      </c>
      <c r="O19">
        <v>41334726613.556297</v>
      </c>
      <c r="P19">
        <v>45217767234.842796</v>
      </c>
      <c r="Q19">
        <v>52042056074.766403</v>
      </c>
      <c r="R19">
        <v>63833440102.498398</v>
      </c>
      <c r="S19">
        <v>88965364775.239502</v>
      </c>
      <c r="T19">
        <v>97304383449.406006</v>
      </c>
      <c r="U19">
        <v>105060616984.856</v>
      </c>
      <c r="V19">
        <v>110352144987.382</v>
      </c>
      <c r="W19">
        <v>118492761338.464</v>
      </c>
      <c r="X19">
        <v>134900602067.47701</v>
      </c>
      <c r="Y19">
        <v>149987743732.591</v>
      </c>
      <c r="Z19">
        <v>176895390688.49399</v>
      </c>
      <c r="AA19">
        <v>194041708043.694</v>
      </c>
      <c r="AB19">
        <v>177267290706.228</v>
      </c>
      <c r="AC19">
        <v>193525337525.76501</v>
      </c>
      <c r="AD19">
        <v>180643265927.27899</v>
      </c>
      <c r="AE19">
        <v>182481113598.20901</v>
      </c>
      <c r="AF19">
        <v>189495764955.00299</v>
      </c>
      <c r="AG19">
        <v>236161314544.15302</v>
      </c>
      <c r="AH19">
        <v>299875906679.21698</v>
      </c>
      <c r="AI19">
        <v>311426665219.97101</v>
      </c>
      <c r="AJ19">
        <v>325975319455.53101</v>
      </c>
      <c r="AK19">
        <v>325525379566.83801</v>
      </c>
      <c r="AL19">
        <v>312133923552.55798</v>
      </c>
      <c r="AM19">
        <v>322806641300.58801</v>
      </c>
      <c r="AN19">
        <v>368166023166.02301</v>
      </c>
      <c r="AO19">
        <v>401341880620.72803</v>
      </c>
      <c r="AP19">
        <v>435642611296.586</v>
      </c>
      <c r="AQ19">
        <v>399674421759.479</v>
      </c>
      <c r="AR19">
        <v>389652212056.64899</v>
      </c>
      <c r="AS19">
        <v>416167815092.90802</v>
      </c>
      <c r="AT19">
        <v>379629301675.10797</v>
      </c>
      <c r="AU19">
        <v>395788696012.05902</v>
      </c>
      <c r="AV19">
        <v>467739079790.33197</v>
      </c>
      <c r="AW19">
        <v>614659980082.51501</v>
      </c>
      <c r="AX19">
        <v>695692898676.56006</v>
      </c>
      <c r="AY19">
        <v>748417562769.63599</v>
      </c>
      <c r="AZ19">
        <v>855007458585.224</v>
      </c>
      <c r="BA19">
        <v>1056112427190.38</v>
      </c>
      <c r="BB19">
        <v>928762122698.05005</v>
      </c>
      <c r="BC19">
        <v>1148838233480.72</v>
      </c>
      <c r="BD19">
        <v>1398610616772.97</v>
      </c>
      <c r="BE19">
        <v>1547532281116.3999</v>
      </c>
      <c r="BF19">
        <v>1577123329410.8799</v>
      </c>
      <c r="BG19">
        <v>1468265356427.76</v>
      </c>
      <c r="BH19">
        <v>1351296372254.3101</v>
      </c>
      <c r="BI19">
        <v>1206836962281.8401</v>
      </c>
      <c r="BJ19">
        <v>1325582658156.54</v>
      </c>
      <c r="BK19">
        <v>1427809041019.4399</v>
      </c>
      <c r="BL19">
        <v>1392723834562.6399</v>
      </c>
      <c r="BM19">
        <v>1328414058378.3799</v>
      </c>
      <c r="BN19">
        <v>1556735770437.26</v>
      </c>
      <c r="BO19">
        <v>1690858246994.4299</v>
      </c>
      <c r="BP19">
        <v>1728057316695.6101</v>
      </c>
      <c r="BQ19">
        <v>1752193307380.3401</v>
      </c>
    </row>
    <row r="20" spans="1:69" x14ac:dyDescent="0.35">
      <c r="A20" t="s">
        <v>109</v>
      </c>
      <c r="B20" t="s">
        <v>110</v>
      </c>
      <c r="C20" t="s">
        <v>818</v>
      </c>
      <c r="D20" t="s">
        <v>819</v>
      </c>
      <c r="E20">
        <v>6624086313.1433401</v>
      </c>
      <c r="F20">
        <v>7346566037.8339195</v>
      </c>
      <c r="G20">
        <v>7793042529.1599197</v>
      </c>
      <c r="H20">
        <v>8414050621.0171604</v>
      </c>
      <c r="I20">
        <v>9213648655.9751091</v>
      </c>
      <c r="J20">
        <v>10041659445.118</v>
      </c>
      <c r="K20">
        <v>10939526218.639299</v>
      </c>
      <c r="L20">
        <v>11634569521.927299</v>
      </c>
      <c r="M20">
        <v>12499863917.1003</v>
      </c>
      <c r="N20">
        <v>13647475854.0287</v>
      </c>
      <c r="O20">
        <v>15312791743.847601</v>
      </c>
      <c r="P20">
        <v>17788536733.120399</v>
      </c>
      <c r="Q20">
        <v>21973207929.0434</v>
      </c>
      <c r="R20">
        <v>29399860144.774799</v>
      </c>
      <c r="S20">
        <v>35051468639.575996</v>
      </c>
      <c r="T20">
        <v>39902300703.168198</v>
      </c>
      <c r="U20">
        <v>42791707448.032501</v>
      </c>
      <c r="V20">
        <v>51343861460.328003</v>
      </c>
      <c r="W20">
        <v>61809208755.804001</v>
      </c>
      <c r="X20">
        <v>73647694287.184799</v>
      </c>
      <c r="Y20">
        <v>81737498404.594803</v>
      </c>
      <c r="Z20">
        <v>70755997062.381195</v>
      </c>
      <c r="AA20">
        <v>70996111962.571594</v>
      </c>
      <c r="AB20">
        <v>71838528420.407501</v>
      </c>
      <c r="AC20">
        <v>67719055773.330597</v>
      </c>
      <c r="AD20">
        <v>69114996009.576996</v>
      </c>
      <c r="AE20">
        <v>98648254168.544403</v>
      </c>
      <c r="AF20">
        <v>123682091858.946</v>
      </c>
      <c r="AG20">
        <v>132817124707.45599</v>
      </c>
      <c r="AH20">
        <v>132584448257.92999</v>
      </c>
      <c r="AI20">
        <v>165811372382.91199</v>
      </c>
      <c r="AJ20">
        <v>173113449616.97101</v>
      </c>
      <c r="AK20">
        <v>194314032056.09799</v>
      </c>
      <c r="AL20">
        <v>189634029338.69601</v>
      </c>
      <c r="AM20">
        <v>202738023129.74301</v>
      </c>
      <c r="AN20">
        <v>240094169510.03101</v>
      </c>
      <c r="AO20">
        <v>235952581232.129</v>
      </c>
      <c r="AP20">
        <v>211724812267.448</v>
      </c>
      <c r="AQ20">
        <v>217068085815.918</v>
      </c>
      <c r="AR20">
        <v>216421809125.91599</v>
      </c>
      <c r="AS20">
        <v>196181599831.28699</v>
      </c>
      <c r="AT20">
        <v>196477206829.32999</v>
      </c>
      <c r="AU20">
        <v>212837224022.81299</v>
      </c>
      <c r="AV20">
        <v>260779834340.09698</v>
      </c>
      <c r="AW20">
        <v>299210411454.823</v>
      </c>
      <c r="AX20">
        <v>313952317330.776</v>
      </c>
      <c r="AY20">
        <v>333905979332.48102</v>
      </c>
      <c r="AZ20">
        <v>386760177589.49701</v>
      </c>
      <c r="BA20">
        <v>429234399096.17297</v>
      </c>
      <c r="BB20">
        <v>399290118782.42902</v>
      </c>
      <c r="BC20">
        <v>389827789217.63397</v>
      </c>
      <c r="BD20">
        <v>428954737064.05701</v>
      </c>
      <c r="BE20">
        <v>406750487603.59003</v>
      </c>
      <c r="BF20">
        <v>426580502769.41699</v>
      </c>
      <c r="BG20">
        <v>438556021078.034</v>
      </c>
      <c r="BH20">
        <v>379546097300.633</v>
      </c>
      <c r="BI20">
        <v>393687359770.27301</v>
      </c>
      <c r="BJ20">
        <v>414926138132.69098</v>
      </c>
      <c r="BK20">
        <v>452582294972.77502</v>
      </c>
      <c r="BL20">
        <v>442983642371.84198</v>
      </c>
      <c r="BM20">
        <v>434397601557.69598</v>
      </c>
      <c r="BN20">
        <v>480467037338.78302</v>
      </c>
      <c r="BO20">
        <v>471773629830.38098</v>
      </c>
      <c r="BP20">
        <v>511685203845.00098</v>
      </c>
      <c r="BQ20">
        <v>521642466921.745</v>
      </c>
    </row>
    <row r="21" spans="1:69" x14ac:dyDescent="0.35">
      <c r="A21" t="s">
        <v>111</v>
      </c>
      <c r="B21" t="s">
        <v>112</v>
      </c>
      <c r="C21" t="s">
        <v>818</v>
      </c>
      <c r="D21" t="s">
        <v>819</v>
      </c>
      <c r="AI21">
        <v>8884848484.8484802</v>
      </c>
      <c r="AJ21">
        <v>5344000000</v>
      </c>
      <c r="AK21">
        <v>444658671.586716</v>
      </c>
      <c r="AL21">
        <v>1570392598.1495399</v>
      </c>
      <c r="AM21">
        <v>1193141110.35043</v>
      </c>
      <c r="AN21">
        <v>2417331192.9526</v>
      </c>
      <c r="AO21">
        <v>3176507376.3183599</v>
      </c>
      <c r="AP21">
        <v>3962362387.4792199</v>
      </c>
      <c r="AQ21">
        <v>4446368570.6900997</v>
      </c>
      <c r="AR21">
        <v>4581248566.5015802</v>
      </c>
      <c r="AS21">
        <v>5272615722.9689198</v>
      </c>
      <c r="AT21">
        <v>5707616203.7201099</v>
      </c>
      <c r="AU21">
        <v>6236087738.2828398</v>
      </c>
      <c r="AV21">
        <v>7276413079.1145096</v>
      </c>
      <c r="AW21">
        <v>8680405740.9412498</v>
      </c>
      <c r="AX21">
        <v>13245421880.834</v>
      </c>
      <c r="AY21">
        <v>20981929497.618801</v>
      </c>
      <c r="AZ21">
        <v>33049419431.2244</v>
      </c>
      <c r="BA21">
        <v>48851293785.448303</v>
      </c>
      <c r="BB21">
        <v>44292427184.949203</v>
      </c>
      <c r="BC21">
        <v>52909294791.926201</v>
      </c>
      <c r="BD21">
        <v>65952796427.947304</v>
      </c>
      <c r="BE21">
        <v>69679944504.197205</v>
      </c>
      <c r="BF21">
        <v>74160560123.690201</v>
      </c>
      <c r="BG21">
        <v>75239785452.102203</v>
      </c>
      <c r="BH21">
        <v>53076235354.746002</v>
      </c>
      <c r="BI21">
        <v>37866996882.915703</v>
      </c>
      <c r="BJ21">
        <v>40866627351.981697</v>
      </c>
      <c r="BK21">
        <v>47112470051.770103</v>
      </c>
      <c r="BL21">
        <v>48174235294.117599</v>
      </c>
      <c r="BM21">
        <v>42693000000</v>
      </c>
      <c r="BN21">
        <v>54825411764.705902</v>
      </c>
      <c r="BO21">
        <v>78807470588.235306</v>
      </c>
      <c r="BP21">
        <v>72428470588.235306</v>
      </c>
      <c r="BQ21">
        <v>74315882352.941193</v>
      </c>
    </row>
    <row r="22" spans="1:69" x14ac:dyDescent="0.35">
      <c r="A22" t="s">
        <v>113</v>
      </c>
      <c r="B22" t="s">
        <v>114</v>
      </c>
      <c r="C22" t="s">
        <v>818</v>
      </c>
      <c r="D22" t="s">
        <v>819</v>
      </c>
      <c r="E22">
        <v>195999990</v>
      </c>
      <c r="F22">
        <v>202999992</v>
      </c>
      <c r="G22">
        <v>213500006</v>
      </c>
      <c r="H22">
        <v>232749998</v>
      </c>
      <c r="I22">
        <v>260750008</v>
      </c>
      <c r="J22">
        <v>158994962.96296301</v>
      </c>
      <c r="K22">
        <v>165444571.42857099</v>
      </c>
      <c r="L22">
        <v>178297142.85714301</v>
      </c>
      <c r="M22">
        <v>183200000</v>
      </c>
      <c r="N22">
        <v>190205714.285714</v>
      </c>
      <c r="O22">
        <v>242732571.42857099</v>
      </c>
      <c r="P22">
        <v>252842285.714286</v>
      </c>
      <c r="Q22">
        <v>246804571.42857099</v>
      </c>
      <c r="R22">
        <v>304339523.90247601</v>
      </c>
      <c r="S22">
        <v>345263492.063492</v>
      </c>
      <c r="T22">
        <v>420986666.66666698</v>
      </c>
      <c r="U22">
        <v>448412753.62318802</v>
      </c>
      <c r="V22">
        <v>547535555.55555606</v>
      </c>
      <c r="W22">
        <v>610225555.55555606</v>
      </c>
      <c r="X22">
        <v>782496666.66666698</v>
      </c>
      <c r="Y22">
        <v>919726666.66666698</v>
      </c>
      <c r="Z22">
        <v>969046666.66666698</v>
      </c>
      <c r="AA22">
        <v>1013222222.2222199</v>
      </c>
      <c r="AB22">
        <v>1082926304.4647701</v>
      </c>
      <c r="AC22">
        <v>987143931.16698694</v>
      </c>
      <c r="AD22">
        <v>1149979285.7734699</v>
      </c>
      <c r="AE22">
        <v>1201725497.0657799</v>
      </c>
      <c r="AF22">
        <v>1131466494.0110099</v>
      </c>
      <c r="AG22">
        <v>1082403219.48787</v>
      </c>
      <c r="AH22">
        <v>1113924130.41149</v>
      </c>
      <c r="AI22">
        <v>1132101252.5181701</v>
      </c>
      <c r="AJ22">
        <v>1167398478.3459001</v>
      </c>
      <c r="AK22">
        <v>1083037670.60484</v>
      </c>
      <c r="AL22">
        <v>938632612.02635896</v>
      </c>
      <c r="AM22">
        <v>925030590.15368295</v>
      </c>
      <c r="AN22">
        <v>1000428393.88528</v>
      </c>
      <c r="AO22">
        <v>869033856.31709301</v>
      </c>
      <c r="AP22">
        <v>972896267.91542494</v>
      </c>
      <c r="AQ22">
        <v>893770740.20741606</v>
      </c>
      <c r="AR22">
        <v>808077223.36574602</v>
      </c>
      <c r="AS22">
        <v>870486065.88313699</v>
      </c>
      <c r="AT22">
        <v>876794723.06858599</v>
      </c>
      <c r="AU22">
        <v>825394519.42372799</v>
      </c>
      <c r="AV22">
        <v>784654423.62047601</v>
      </c>
      <c r="AW22">
        <v>915257323.39610004</v>
      </c>
      <c r="AX22">
        <v>1117113079.73645</v>
      </c>
      <c r="AY22">
        <v>1273375078.4484401</v>
      </c>
      <c r="AZ22">
        <v>1356199387.42308</v>
      </c>
      <c r="BA22">
        <v>1611835857.0458801</v>
      </c>
      <c r="BB22">
        <v>1781455139.8593099</v>
      </c>
      <c r="BC22">
        <v>2032135192.01248</v>
      </c>
      <c r="BD22">
        <v>2235820809.3200598</v>
      </c>
      <c r="BE22">
        <v>2333341334.45753</v>
      </c>
      <c r="BF22">
        <v>2451606632.29246</v>
      </c>
      <c r="BG22">
        <v>2705783329.8048301</v>
      </c>
      <c r="BH22">
        <v>3104003546.2649698</v>
      </c>
      <c r="BI22">
        <v>2644487776.5007701</v>
      </c>
      <c r="BJ22">
        <v>2723586962.8403401</v>
      </c>
      <c r="BK22">
        <v>2667182199.51333</v>
      </c>
      <c r="BL22">
        <v>2576518879.8235302</v>
      </c>
      <c r="BM22">
        <v>2649680261.4429898</v>
      </c>
      <c r="BN22">
        <v>2775798697.4602199</v>
      </c>
      <c r="BO22">
        <v>3338722827.6569099</v>
      </c>
      <c r="BP22">
        <v>2629391599.5015702</v>
      </c>
      <c r="BQ22">
        <v>2162378759.3467002</v>
      </c>
    </row>
    <row r="23" spans="1:69" x14ac:dyDescent="0.35">
      <c r="A23" t="s">
        <v>115</v>
      </c>
      <c r="B23" t="s">
        <v>116</v>
      </c>
      <c r="C23" t="s">
        <v>818</v>
      </c>
      <c r="D23" t="s">
        <v>819</v>
      </c>
      <c r="E23">
        <v>11810619368.3874</v>
      </c>
      <c r="F23">
        <v>12561701694.3319</v>
      </c>
      <c r="G23">
        <v>13436827166.5187</v>
      </c>
      <c r="H23">
        <v>14445805381.387199</v>
      </c>
      <c r="I23">
        <v>16168044450.2523</v>
      </c>
      <c r="J23">
        <v>17597783297.458302</v>
      </c>
      <c r="K23">
        <v>18894891312.297699</v>
      </c>
      <c r="L23">
        <v>20252508995.474499</v>
      </c>
      <c r="M23">
        <v>21654856965.428101</v>
      </c>
      <c r="N23">
        <v>24019653474.995899</v>
      </c>
      <c r="O23">
        <v>26706196046.793098</v>
      </c>
      <c r="P23">
        <v>29821661869.911999</v>
      </c>
      <c r="Q23">
        <v>37209418018.513397</v>
      </c>
      <c r="R23">
        <v>47743801490.374702</v>
      </c>
      <c r="S23">
        <v>56033077879.038902</v>
      </c>
      <c r="T23">
        <v>65678189097.290802</v>
      </c>
      <c r="U23">
        <v>71113882967.607101</v>
      </c>
      <c r="V23">
        <v>82839905458.638199</v>
      </c>
      <c r="W23">
        <v>101246526194.44099</v>
      </c>
      <c r="X23">
        <v>116315456796.918</v>
      </c>
      <c r="Y23">
        <v>126829314388.19099</v>
      </c>
      <c r="Z23">
        <v>104730018470.23</v>
      </c>
      <c r="AA23">
        <v>92095926187.533096</v>
      </c>
      <c r="AB23">
        <v>87184239053.254395</v>
      </c>
      <c r="AC23">
        <v>83349530159.173401</v>
      </c>
      <c r="AD23">
        <v>86268264148.379593</v>
      </c>
      <c r="AE23">
        <v>120018787249.41299</v>
      </c>
      <c r="AF23">
        <v>149394404105.88901</v>
      </c>
      <c r="AG23">
        <v>162299103675.26099</v>
      </c>
      <c r="AH23">
        <v>164221056511.05701</v>
      </c>
      <c r="AI23">
        <v>205331747947.85101</v>
      </c>
      <c r="AJ23">
        <v>210510999409.33301</v>
      </c>
      <c r="AK23">
        <v>234781652446.67499</v>
      </c>
      <c r="AL23">
        <v>224721795708.95499</v>
      </c>
      <c r="AM23">
        <v>244884129491.198</v>
      </c>
      <c r="AN23">
        <v>288025588396.27802</v>
      </c>
      <c r="AO23">
        <v>279201433224.75598</v>
      </c>
      <c r="AP23">
        <v>252708051420.83899</v>
      </c>
      <c r="AQ23">
        <v>258528339631.02899</v>
      </c>
      <c r="AR23">
        <v>258245733221.46799</v>
      </c>
      <c r="AS23">
        <v>236792460312.47101</v>
      </c>
      <c r="AT23">
        <v>236746141604.37</v>
      </c>
      <c r="AU23">
        <v>258383599375.177</v>
      </c>
      <c r="AV23">
        <v>318082528506.58801</v>
      </c>
      <c r="AW23">
        <v>369214712443.20599</v>
      </c>
      <c r="AX23">
        <v>385714762230.039</v>
      </c>
      <c r="AY23">
        <v>408259840868.823</v>
      </c>
      <c r="AZ23">
        <v>470922156309.453</v>
      </c>
      <c r="BA23">
        <v>517328087920.078</v>
      </c>
      <c r="BB23">
        <v>485014525992.461</v>
      </c>
      <c r="BC23">
        <v>481556503720.00098</v>
      </c>
      <c r="BD23">
        <v>527196649048.63898</v>
      </c>
      <c r="BE23">
        <v>498414364944.961</v>
      </c>
      <c r="BF23">
        <v>524097026598.54999</v>
      </c>
      <c r="BG23">
        <v>537987419164.35101</v>
      </c>
      <c r="BH23">
        <v>461044767544.53101</v>
      </c>
      <c r="BI23">
        <v>474271566739.729</v>
      </c>
      <c r="BJ23">
        <v>500908767351.53003</v>
      </c>
      <c r="BK23">
        <v>542638913427.92102</v>
      </c>
      <c r="BL23">
        <v>536726344405.48901</v>
      </c>
      <c r="BM23">
        <v>529694473501.79102</v>
      </c>
      <c r="BN23">
        <v>598522422241.85095</v>
      </c>
      <c r="BO23">
        <v>593614574325.87805</v>
      </c>
      <c r="BP23">
        <v>644655275111.57996</v>
      </c>
      <c r="BQ23">
        <v>664564181486.953</v>
      </c>
    </row>
    <row r="24" spans="1:69" x14ac:dyDescent="0.35">
      <c r="A24" t="s">
        <v>117</v>
      </c>
      <c r="B24" t="s">
        <v>118</v>
      </c>
      <c r="C24" t="s">
        <v>818</v>
      </c>
      <c r="D24" t="s">
        <v>819</v>
      </c>
      <c r="E24">
        <v>226195578.434497</v>
      </c>
      <c r="F24">
        <v>235668220.50820199</v>
      </c>
      <c r="G24">
        <v>236434954.038578</v>
      </c>
      <c r="H24">
        <v>253927697.25804999</v>
      </c>
      <c r="I24">
        <v>269819005.87813997</v>
      </c>
      <c r="J24">
        <v>289908680.426395</v>
      </c>
      <c r="K24">
        <v>302925235.15199703</v>
      </c>
      <c r="L24">
        <v>306221953.10491103</v>
      </c>
      <c r="M24">
        <v>326323105.26476002</v>
      </c>
      <c r="N24">
        <v>330748244.53957403</v>
      </c>
      <c r="O24">
        <v>333627713.49443799</v>
      </c>
      <c r="P24">
        <v>335073027.54117</v>
      </c>
      <c r="Q24">
        <v>410331856.99121797</v>
      </c>
      <c r="R24">
        <v>504376074.185709</v>
      </c>
      <c r="S24">
        <v>554654860.70257699</v>
      </c>
      <c r="T24">
        <v>676870140.34152901</v>
      </c>
      <c r="U24">
        <v>698408261.92223704</v>
      </c>
      <c r="V24">
        <v>750049778.84069002</v>
      </c>
      <c r="W24">
        <v>928843469.43172705</v>
      </c>
      <c r="X24">
        <v>1186231019.8204401</v>
      </c>
      <c r="Y24">
        <v>1405251846.5404799</v>
      </c>
      <c r="Z24">
        <v>1291120188.43104</v>
      </c>
      <c r="AA24">
        <v>1267778670.35902</v>
      </c>
      <c r="AB24">
        <v>1095348199.43911</v>
      </c>
      <c r="AC24">
        <v>1051134008.78979</v>
      </c>
      <c r="AD24">
        <v>1045712789.14884</v>
      </c>
      <c r="AE24">
        <v>1336102025.2776301</v>
      </c>
      <c r="AF24">
        <v>1562412227.9005799</v>
      </c>
      <c r="AG24">
        <v>1620246083.79478</v>
      </c>
      <c r="AH24">
        <v>1502294416.1712899</v>
      </c>
      <c r="AI24">
        <v>1959965330.14765</v>
      </c>
      <c r="AJ24">
        <v>1986437796.53053</v>
      </c>
      <c r="AK24">
        <v>1695315305.7030799</v>
      </c>
      <c r="AL24">
        <v>2274558082.7613502</v>
      </c>
      <c r="AM24">
        <v>1598075943.8677399</v>
      </c>
      <c r="AN24">
        <v>2169627137.9207001</v>
      </c>
      <c r="AO24">
        <v>2361116449.3930802</v>
      </c>
      <c r="AP24">
        <v>2268301646.4670701</v>
      </c>
      <c r="AQ24">
        <v>2455092686.3471198</v>
      </c>
      <c r="AR24">
        <v>3677393998.7448602</v>
      </c>
      <c r="AS24">
        <v>3519991440.4791298</v>
      </c>
      <c r="AT24">
        <v>3666222635.1387501</v>
      </c>
      <c r="AU24">
        <v>4194342686.2178001</v>
      </c>
      <c r="AV24">
        <v>5349258094.4823904</v>
      </c>
      <c r="AW24">
        <v>6190270380.49856</v>
      </c>
      <c r="AX24">
        <v>6567654954.3890305</v>
      </c>
      <c r="AY24">
        <v>7034111314.8881197</v>
      </c>
      <c r="AZ24">
        <v>8169048382.8387499</v>
      </c>
      <c r="BA24">
        <v>9787734526.2396507</v>
      </c>
      <c r="BB24">
        <v>9738626517.0031891</v>
      </c>
      <c r="BC24">
        <v>9535345015.7835503</v>
      </c>
      <c r="BD24">
        <v>10693321363.6574</v>
      </c>
      <c r="BE24">
        <v>11141358115.899099</v>
      </c>
      <c r="BF24">
        <v>12517845123.931499</v>
      </c>
      <c r="BG24">
        <v>13284527846.9081</v>
      </c>
      <c r="BH24">
        <v>11388160996.7738</v>
      </c>
      <c r="BI24">
        <v>11821065853.383801</v>
      </c>
      <c r="BJ24">
        <v>12701655836.946699</v>
      </c>
      <c r="BK24">
        <v>14262408089.9261</v>
      </c>
      <c r="BL24">
        <v>14391686313.4641</v>
      </c>
      <c r="BM24">
        <v>15686741893.5187</v>
      </c>
      <c r="BN24">
        <v>17687623534.6665</v>
      </c>
      <c r="BO24">
        <v>17425405083.8797</v>
      </c>
      <c r="BP24">
        <v>19673290995.849098</v>
      </c>
      <c r="BQ24">
        <v>21482643720.2743</v>
      </c>
    </row>
    <row r="25" spans="1:69" x14ac:dyDescent="0.35">
      <c r="A25" t="s">
        <v>119</v>
      </c>
      <c r="B25" t="s">
        <v>120</v>
      </c>
      <c r="C25" t="s">
        <v>818</v>
      </c>
      <c r="D25" t="s">
        <v>819</v>
      </c>
      <c r="E25">
        <v>330442815.82118601</v>
      </c>
      <c r="F25">
        <v>350247234.26071203</v>
      </c>
      <c r="G25">
        <v>379567099.24942201</v>
      </c>
      <c r="H25">
        <v>394040667.10633498</v>
      </c>
      <c r="I25">
        <v>410321644.96491098</v>
      </c>
      <c r="J25">
        <v>422916789.74830002</v>
      </c>
      <c r="K25">
        <v>433889766.23943597</v>
      </c>
      <c r="L25">
        <v>450753923.54804802</v>
      </c>
      <c r="M25">
        <v>460442689.376378</v>
      </c>
      <c r="N25">
        <v>478298645.39381999</v>
      </c>
      <c r="O25">
        <v>458404268.761971</v>
      </c>
      <c r="P25">
        <v>482411179.12117797</v>
      </c>
      <c r="Q25">
        <v>578595521.99013495</v>
      </c>
      <c r="R25">
        <v>674773569.87754798</v>
      </c>
      <c r="S25">
        <v>751133430.449301</v>
      </c>
      <c r="T25">
        <v>939972703.46302104</v>
      </c>
      <c r="U25">
        <v>976547188.05477798</v>
      </c>
      <c r="V25">
        <v>1131224878.1886499</v>
      </c>
      <c r="W25">
        <v>1475583644.9361401</v>
      </c>
      <c r="X25">
        <v>1748480620.5239699</v>
      </c>
      <c r="Y25">
        <v>1928719888.2068801</v>
      </c>
      <c r="Z25">
        <v>1775842333.57042</v>
      </c>
      <c r="AA25">
        <v>1754450096.23721</v>
      </c>
      <c r="AB25">
        <v>1600278605.2546501</v>
      </c>
      <c r="AC25">
        <v>1459880132.1410699</v>
      </c>
      <c r="AD25">
        <v>1552493196.28424</v>
      </c>
      <c r="AE25">
        <v>2036303357.6811299</v>
      </c>
      <c r="AF25">
        <v>2369834949.7323399</v>
      </c>
      <c r="AG25">
        <v>2616040478.9930902</v>
      </c>
      <c r="AH25">
        <v>2615587733.9730301</v>
      </c>
      <c r="AI25">
        <v>3101300778.5641398</v>
      </c>
      <c r="AJ25">
        <v>3135045584.0838699</v>
      </c>
      <c r="AK25">
        <v>3356692505.1826601</v>
      </c>
      <c r="AL25">
        <v>3199536465.2332802</v>
      </c>
      <c r="AM25">
        <v>1895290637.0950401</v>
      </c>
      <c r="AN25">
        <v>2379517975.28056</v>
      </c>
      <c r="AO25">
        <v>2586550595.41013</v>
      </c>
      <c r="AP25">
        <v>2447669101.9517798</v>
      </c>
      <c r="AQ25">
        <v>2804902367.1468701</v>
      </c>
      <c r="AR25">
        <v>3389566712.6603699</v>
      </c>
      <c r="AS25">
        <v>2968370087.59759</v>
      </c>
      <c r="AT25">
        <v>3190371080.94768</v>
      </c>
      <c r="AU25">
        <v>3622350062.9605298</v>
      </c>
      <c r="AV25">
        <v>4740768142.6749401</v>
      </c>
      <c r="AW25">
        <v>5451688537.6095896</v>
      </c>
      <c r="AX25">
        <v>6146353173.3492899</v>
      </c>
      <c r="AY25">
        <v>6547419820.3811302</v>
      </c>
      <c r="AZ25">
        <v>7625722836.7684698</v>
      </c>
      <c r="BA25">
        <v>9451435490.1146698</v>
      </c>
      <c r="BB25">
        <v>9450696873.3432598</v>
      </c>
      <c r="BC25">
        <v>10109619740.6994</v>
      </c>
      <c r="BD25">
        <v>12080295977.5632</v>
      </c>
      <c r="BE25">
        <v>12561015156.5683</v>
      </c>
      <c r="BF25">
        <v>13444300485.8412</v>
      </c>
      <c r="BG25">
        <v>13943016076.743601</v>
      </c>
      <c r="BH25">
        <v>11832159315.629801</v>
      </c>
      <c r="BI25">
        <v>12833363045.3367</v>
      </c>
      <c r="BJ25">
        <v>14106955615.3442</v>
      </c>
      <c r="BK25">
        <v>15890066221.2882</v>
      </c>
      <c r="BL25">
        <v>16032813503.370701</v>
      </c>
      <c r="BM25">
        <v>17725010532.526798</v>
      </c>
      <c r="BN25">
        <v>19697516284.3787</v>
      </c>
      <c r="BO25">
        <v>18820218690.594799</v>
      </c>
      <c r="BP25">
        <v>20324617844.526501</v>
      </c>
      <c r="BQ25">
        <v>23250214909.539101</v>
      </c>
    </row>
    <row r="26" spans="1:69" x14ac:dyDescent="0.35">
      <c r="A26" t="s">
        <v>121</v>
      </c>
      <c r="B26" t="s">
        <v>122</v>
      </c>
      <c r="C26" t="s">
        <v>818</v>
      </c>
      <c r="D26" t="s">
        <v>819</v>
      </c>
      <c r="E26">
        <v>4274894083.3333302</v>
      </c>
      <c r="F26">
        <v>4817580375</v>
      </c>
      <c r="G26">
        <v>5081413541.6666698</v>
      </c>
      <c r="H26">
        <v>5319458562.5</v>
      </c>
      <c r="I26">
        <v>5386054833.3333302</v>
      </c>
      <c r="J26">
        <v>5906636791.6666698</v>
      </c>
      <c r="K26">
        <v>6439687854.1666698</v>
      </c>
      <c r="L26">
        <v>7253575687.5</v>
      </c>
      <c r="M26">
        <v>7483685770.8333302</v>
      </c>
      <c r="N26">
        <v>8471006437.5</v>
      </c>
      <c r="O26">
        <v>8992722166.6666698</v>
      </c>
      <c r="P26">
        <v>8751843187.5</v>
      </c>
      <c r="Q26">
        <v>6288245866.6666698</v>
      </c>
      <c r="R26">
        <v>8086725729.3407001</v>
      </c>
      <c r="S26">
        <v>12512460519.708799</v>
      </c>
      <c r="T26">
        <v>19448348073.456501</v>
      </c>
      <c r="U26">
        <v>10117113333.3333</v>
      </c>
      <c r="V26">
        <v>9651149301.8745995</v>
      </c>
      <c r="W26">
        <v>13281767142.8571</v>
      </c>
      <c r="X26">
        <v>15565480321.944799</v>
      </c>
      <c r="Y26">
        <v>18138049095.607201</v>
      </c>
      <c r="Z26">
        <v>20249694002.448002</v>
      </c>
      <c r="AA26">
        <v>18525399201.596802</v>
      </c>
      <c r="AB26">
        <v>17609048821.548801</v>
      </c>
      <c r="AC26">
        <v>18920840000</v>
      </c>
      <c r="AD26">
        <v>22278423076.9231</v>
      </c>
      <c r="AE26">
        <v>21774033333.333302</v>
      </c>
      <c r="AF26">
        <v>24298032258.064499</v>
      </c>
      <c r="AG26">
        <v>26579005558.3652</v>
      </c>
      <c r="AH26">
        <v>28781715188.891899</v>
      </c>
      <c r="AI26">
        <v>31598340778.2164</v>
      </c>
      <c r="AJ26">
        <v>30957483949.5798</v>
      </c>
      <c r="AK26">
        <v>31708874594.164501</v>
      </c>
      <c r="AL26">
        <v>33166519417.989399</v>
      </c>
      <c r="AM26">
        <v>33768660882.792999</v>
      </c>
      <c r="AN26">
        <v>37939748768.6567</v>
      </c>
      <c r="AO26">
        <v>46438484107.579498</v>
      </c>
      <c r="AP26">
        <v>48244309133.489502</v>
      </c>
      <c r="AQ26">
        <v>49984559471.365601</v>
      </c>
      <c r="AR26">
        <v>51270569883.527496</v>
      </c>
      <c r="AS26">
        <v>53369787318.624496</v>
      </c>
      <c r="AT26">
        <v>53991289844.329102</v>
      </c>
      <c r="AU26">
        <v>54724081490.510201</v>
      </c>
      <c r="AV26">
        <v>60158929188.2556</v>
      </c>
      <c r="AW26">
        <v>65108544250.042503</v>
      </c>
      <c r="AX26">
        <v>69476001239.419006</v>
      </c>
      <c r="AY26">
        <v>71795736172.156097</v>
      </c>
      <c r="AZ26">
        <v>79611644974.557098</v>
      </c>
      <c r="BA26">
        <v>91636997370.977203</v>
      </c>
      <c r="BB26">
        <v>102475158190.998</v>
      </c>
      <c r="BC26">
        <v>115275540051.26199</v>
      </c>
      <c r="BD26">
        <v>128607482310.35699</v>
      </c>
      <c r="BE26">
        <v>133310747603.483</v>
      </c>
      <c r="BF26">
        <v>149998957434.186</v>
      </c>
      <c r="BG26">
        <v>172886611653.78601</v>
      </c>
      <c r="BH26">
        <v>195146608978.13101</v>
      </c>
      <c r="BI26">
        <v>265224515675.034</v>
      </c>
      <c r="BJ26">
        <v>293732446624.59601</v>
      </c>
      <c r="BK26">
        <v>321362752441.78003</v>
      </c>
      <c r="BL26">
        <v>351231654603.69202</v>
      </c>
      <c r="BM26">
        <v>373979442362.19299</v>
      </c>
      <c r="BN26">
        <v>416271647911.01398</v>
      </c>
      <c r="BO26">
        <v>460131689083.08301</v>
      </c>
      <c r="BP26">
        <v>437415333018.29102</v>
      </c>
      <c r="BQ26">
        <v>450119424622.38898</v>
      </c>
    </row>
    <row r="27" spans="1:69" x14ac:dyDescent="0.35">
      <c r="A27" t="s">
        <v>123</v>
      </c>
      <c r="B27" t="s">
        <v>124</v>
      </c>
      <c r="C27" t="s">
        <v>818</v>
      </c>
      <c r="D27" t="s">
        <v>819</v>
      </c>
      <c r="Y27">
        <v>19839230769.230801</v>
      </c>
      <c r="Z27">
        <v>19870000000</v>
      </c>
      <c r="AA27">
        <v>19342000000</v>
      </c>
      <c r="AB27">
        <v>16563666666.6667</v>
      </c>
      <c r="AC27">
        <v>17594944444.444401</v>
      </c>
      <c r="AD27">
        <v>17155421052.631599</v>
      </c>
      <c r="AE27">
        <v>20249294117.647099</v>
      </c>
      <c r="AF27">
        <v>28101000000</v>
      </c>
      <c r="AG27">
        <v>22555941176.4706</v>
      </c>
      <c r="AH27">
        <v>21988444444.444401</v>
      </c>
      <c r="AI27">
        <v>20632090909.0909</v>
      </c>
      <c r="AJ27">
        <v>7628738475.3766603</v>
      </c>
      <c r="AK27">
        <v>8602887622.6382809</v>
      </c>
      <c r="AL27">
        <v>10832064941.653999</v>
      </c>
      <c r="AM27">
        <v>9709240033.9897308</v>
      </c>
      <c r="AN27">
        <v>18991484420.360001</v>
      </c>
      <c r="AO27">
        <v>12294964837.623501</v>
      </c>
      <c r="AP27">
        <v>11316127378.9613</v>
      </c>
      <c r="AQ27">
        <v>15031055046.7575</v>
      </c>
      <c r="AR27">
        <v>13637098579.108999</v>
      </c>
      <c r="AS27">
        <v>13245990274.458099</v>
      </c>
      <c r="AT27">
        <v>14183446025.738899</v>
      </c>
      <c r="AU27">
        <v>16403043849.8297</v>
      </c>
      <c r="AV27">
        <v>21144957990.468102</v>
      </c>
      <c r="AW27">
        <v>26157743368.871601</v>
      </c>
      <c r="AX27">
        <v>29868657858.008202</v>
      </c>
      <c r="AY27">
        <v>34380536495.673897</v>
      </c>
      <c r="AZ27">
        <v>44431257128.861801</v>
      </c>
      <c r="BA27">
        <v>54480684188.444199</v>
      </c>
      <c r="BB27">
        <v>52023801230.120003</v>
      </c>
      <c r="BC27">
        <v>50689051382.436096</v>
      </c>
      <c r="BD27">
        <v>57681293006.972099</v>
      </c>
      <c r="BE27">
        <v>54297052002.233803</v>
      </c>
      <c r="BF27">
        <v>55819262374.9039</v>
      </c>
      <c r="BG27">
        <v>57080897012.107697</v>
      </c>
      <c r="BH27">
        <v>50765918159.147598</v>
      </c>
      <c r="BI27">
        <v>53929397039.210602</v>
      </c>
      <c r="BJ27">
        <v>59167647387.606003</v>
      </c>
      <c r="BK27">
        <v>66251582035.9412</v>
      </c>
      <c r="BL27">
        <v>68634004792.099998</v>
      </c>
      <c r="BM27">
        <v>70550652466.625107</v>
      </c>
      <c r="BN27">
        <v>84414122840.168701</v>
      </c>
      <c r="BO27">
        <v>90509236929.223694</v>
      </c>
      <c r="BP27">
        <v>102396840296.147</v>
      </c>
      <c r="BQ27">
        <v>112211952703.83099</v>
      </c>
    </row>
    <row r="28" spans="1:69" x14ac:dyDescent="0.35">
      <c r="A28" t="s">
        <v>125</v>
      </c>
      <c r="B28" t="s">
        <v>126</v>
      </c>
      <c r="C28" t="s">
        <v>818</v>
      </c>
      <c r="D28" t="s">
        <v>819</v>
      </c>
      <c r="O28">
        <v>391577364.07736403</v>
      </c>
      <c r="P28">
        <v>422181562.18670797</v>
      </c>
      <c r="Q28">
        <v>534081183.68072802</v>
      </c>
      <c r="R28">
        <v>761132545.10422099</v>
      </c>
      <c r="S28">
        <v>1042176883.51827</v>
      </c>
      <c r="T28">
        <v>1099107600.5056901</v>
      </c>
      <c r="U28">
        <v>1581709518.98261</v>
      </c>
      <c r="V28">
        <v>1989060283.0427101</v>
      </c>
      <c r="W28">
        <v>2272042965.2112598</v>
      </c>
      <c r="X28">
        <v>2710160739.1874199</v>
      </c>
      <c r="Y28">
        <v>3493834468.0286498</v>
      </c>
      <c r="Z28">
        <v>3943109531.9148898</v>
      </c>
      <c r="AA28">
        <v>4145421079.78723</v>
      </c>
      <c r="AB28">
        <v>4247030468.0851102</v>
      </c>
      <c r="AC28">
        <v>4440874566.4893599</v>
      </c>
      <c r="AD28">
        <v>4152376484.0425501</v>
      </c>
      <c r="AE28">
        <v>3470746843.0851102</v>
      </c>
      <c r="AF28">
        <v>3856922694.1489401</v>
      </c>
      <c r="AG28">
        <v>4209834172.8723402</v>
      </c>
      <c r="AH28">
        <v>4393093962.7659597</v>
      </c>
      <c r="AI28">
        <v>4809511005.31915</v>
      </c>
      <c r="AJ28">
        <v>5248911170.2127705</v>
      </c>
      <c r="AK28">
        <v>5402232446.8085098</v>
      </c>
      <c r="AL28">
        <v>5913001063.8297901</v>
      </c>
      <c r="AM28">
        <v>6330627925.5319099</v>
      </c>
      <c r="AN28">
        <v>6651180851.0638304</v>
      </c>
      <c r="AO28">
        <v>6938166755.31915</v>
      </c>
      <c r="AP28">
        <v>7219407712.7659597</v>
      </c>
      <c r="AQ28">
        <v>7031309042.5531902</v>
      </c>
      <c r="AR28">
        <v>7528469148.9361696</v>
      </c>
      <c r="AS28">
        <v>9062898936.1702099</v>
      </c>
      <c r="AT28">
        <v>8976196808.5106392</v>
      </c>
      <c r="AU28">
        <v>9593510638.2978706</v>
      </c>
      <c r="AV28">
        <v>11074813829.787201</v>
      </c>
      <c r="AW28">
        <v>13150159574.4681</v>
      </c>
      <c r="AX28">
        <v>15968723404.255301</v>
      </c>
      <c r="AY28">
        <v>18504760638.297901</v>
      </c>
      <c r="AZ28">
        <v>21730000000</v>
      </c>
      <c r="BA28">
        <v>25710904255.319099</v>
      </c>
      <c r="BB28">
        <v>22938218085.1064</v>
      </c>
      <c r="BC28">
        <v>26805984042.5532</v>
      </c>
      <c r="BD28">
        <v>29914680851.063801</v>
      </c>
      <c r="BE28">
        <v>31963404255.319099</v>
      </c>
      <c r="BF28">
        <v>33823324468.085098</v>
      </c>
      <c r="BG28">
        <v>34772526595.744698</v>
      </c>
      <c r="BH28">
        <v>32523297872.340401</v>
      </c>
      <c r="BI28">
        <v>33884680851.063801</v>
      </c>
      <c r="BJ28">
        <v>37204813829.787201</v>
      </c>
      <c r="BK28">
        <v>39567978723.404297</v>
      </c>
      <c r="BL28">
        <v>40446808510.638298</v>
      </c>
      <c r="BM28">
        <v>35837632978.723396</v>
      </c>
      <c r="BN28">
        <v>40840212765.957397</v>
      </c>
      <c r="BO28">
        <v>46458191489.361702</v>
      </c>
      <c r="BP28">
        <v>46192260638.297897</v>
      </c>
      <c r="BQ28">
        <v>47736702127.659599</v>
      </c>
    </row>
    <row r="29" spans="1:69" x14ac:dyDescent="0.35">
      <c r="A29" t="s">
        <v>127</v>
      </c>
      <c r="B29" t="s">
        <v>128</v>
      </c>
      <c r="C29" t="s">
        <v>818</v>
      </c>
      <c r="D29" t="s">
        <v>819</v>
      </c>
      <c r="E29">
        <v>169736027.15776399</v>
      </c>
      <c r="F29">
        <v>190022030.40352499</v>
      </c>
      <c r="G29">
        <v>212170033.94720501</v>
      </c>
      <c r="H29">
        <v>237650038.02400601</v>
      </c>
      <c r="I29">
        <v>266560042.649607</v>
      </c>
      <c r="J29">
        <v>300272048.04352802</v>
      </c>
      <c r="K29">
        <v>346800000</v>
      </c>
      <c r="L29">
        <v>398000000</v>
      </c>
      <c r="M29">
        <v>453800000</v>
      </c>
      <c r="N29">
        <v>538700000</v>
      </c>
      <c r="O29">
        <v>539500000</v>
      </c>
      <c r="P29">
        <v>573400000</v>
      </c>
      <c r="Q29">
        <v>590900000</v>
      </c>
      <c r="R29">
        <v>670900000</v>
      </c>
      <c r="S29">
        <v>632400000</v>
      </c>
      <c r="T29">
        <v>596200000</v>
      </c>
      <c r="U29">
        <v>642100000</v>
      </c>
      <c r="V29">
        <v>713000000</v>
      </c>
      <c r="W29">
        <v>832400000</v>
      </c>
      <c r="X29">
        <v>1139800100</v>
      </c>
      <c r="Y29">
        <v>1335300000</v>
      </c>
      <c r="Z29">
        <v>1426500000</v>
      </c>
      <c r="AA29">
        <v>1578300000</v>
      </c>
      <c r="AB29">
        <v>1732800000</v>
      </c>
      <c r="AC29">
        <v>2041100000</v>
      </c>
      <c r="AD29">
        <v>2320699900</v>
      </c>
      <c r="AE29">
        <v>2472500000</v>
      </c>
      <c r="AF29">
        <v>2713999900</v>
      </c>
      <c r="AG29">
        <v>2817900000</v>
      </c>
      <c r="AH29">
        <v>3062000000</v>
      </c>
      <c r="AI29">
        <v>3166000000</v>
      </c>
      <c r="AJ29">
        <v>3111160000</v>
      </c>
      <c r="AK29">
        <v>3109000000</v>
      </c>
      <c r="AL29">
        <v>3092000000</v>
      </c>
      <c r="AM29">
        <v>3259000000</v>
      </c>
      <c r="AN29">
        <v>3429000000</v>
      </c>
      <c r="AO29">
        <v>3609000000</v>
      </c>
      <c r="AP29">
        <v>6332360000</v>
      </c>
      <c r="AQ29">
        <v>6833220000</v>
      </c>
      <c r="AR29">
        <v>7683870000</v>
      </c>
      <c r="AS29">
        <v>8076470000</v>
      </c>
      <c r="AT29">
        <v>8317830000</v>
      </c>
      <c r="AU29">
        <v>8881160000</v>
      </c>
      <c r="AV29">
        <v>8870090000</v>
      </c>
      <c r="AW29">
        <v>9055290000</v>
      </c>
      <c r="AX29">
        <v>9836200000</v>
      </c>
      <c r="AY29">
        <v>10167250000</v>
      </c>
      <c r="AZ29">
        <v>10618340000</v>
      </c>
      <c r="BA29">
        <v>10526000000</v>
      </c>
      <c r="BB29">
        <v>9981960000</v>
      </c>
      <c r="BC29">
        <v>10095760000</v>
      </c>
      <c r="BD29">
        <v>10070450000</v>
      </c>
      <c r="BE29">
        <v>10720400000</v>
      </c>
      <c r="BF29">
        <v>10475300000</v>
      </c>
      <c r="BG29">
        <v>11139100000</v>
      </c>
      <c r="BH29">
        <v>11837600000</v>
      </c>
      <c r="BI29">
        <v>11880900000</v>
      </c>
      <c r="BJ29">
        <v>12446900000</v>
      </c>
      <c r="BK29">
        <v>12819200000</v>
      </c>
      <c r="BL29">
        <v>13277000000</v>
      </c>
      <c r="BM29">
        <v>10363200000</v>
      </c>
      <c r="BN29">
        <v>12037000000</v>
      </c>
      <c r="BO29">
        <v>13896800000</v>
      </c>
      <c r="BP29">
        <v>15271300000</v>
      </c>
      <c r="BQ29">
        <v>15832800000</v>
      </c>
    </row>
    <row r="30" spans="1:69" x14ac:dyDescent="0.35">
      <c r="A30" t="s">
        <v>129</v>
      </c>
      <c r="B30" t="s">
        <v>130</v>
      </c>
      <c r="C30" t="s">
        <v>818</v>
      </c>
      <c r="D30" t="s">
        <v>819</v>
      </c>
      <c r="AI30">
        <v>7753478260.8695698</v>
      </c>
      <c r="AJ30">
        <v>6122959183.6734695</v>
      </c>
      <c r="AK30">
        <v>4735044707.2396898</v>
      </c>
      <c r="AL30">
        <v>3630668949.8324599</v>
      </c>
      <c r="AM30">
        <v>1255802469.1357999</v>
      </c>
      <c r="AN30">
        <v>1866572953.73665</v>
      </c>
      <c r="AO30">
        <v>2786045321.6374302</v>
      </c>
      <c r="AP30">
        <v>3671909673.0440102</v>
      </c>
      <c r="AQ30">
        <v>4116774300.60671</v>
      </c>
      <c r="AR30">
        <v>4686256363.0470695</v>
      </c>
      <c r="AS30">
        <v>5567772768.8118801</v>
      </c>
      <c r="AT30">
        <v>5800615466.2664804</v>
      </c>
      <c r="AU30">
        <v>6728220886.6454601</v>
      </c>
      <c r="AV30">
        <v>8498894359.3862896</v>
      </c>
      <c r="AW30">
        <v>10156541538.399</v>
      </c>
      <c r="AX30">
        <v>11222796336.542601</v>
      </c>
      <c r="AY30">
        <v>12864841905.9543</v>
      </c>
      <c r="AZ30">
        <v>15778734264.3787</v>
      </c>
      <c r="BA30">
        <v>19112796623.1175</v>
      </c>
      <c r="BB30">
        <v>17613949091.229401</v>
      </c>
      <c r="BC30">
        <v>17176315803.729799</v>
      </c>
      <c r="BD30">
        <v>18644233537.109299</v>
      </c>
      <c r="BE30">
        <v>17226735995.690498</v>
      </c>
      <c r="BF30">
        <v>18179108530.5261</v>
      </c>
      <c r="BG30">
        <v>18558733564.4692</v>
      </c>
      <c r="BH30">
        <v>16404348871.443701</v>
      </c>
      <c r="BI30">
        <v>17116926327.624701</v>
      </c>
      <c r="BJ30">
        <v>18326373366.1105</v>
      </c>
      <c r="BK30">
        <v>20484053868.924599</v>
      </c>
      <c r="BL30">
        <v>20482608755.379002</v>
      </c>
      <c r="BM30">
        <v>20226036564.412899</v>
      </c>
      <c r="BN30">
        <v>23672712242.214901</v>
      </c>
      <c r="BO30">
        <v>24534663636.177799</v>
      </c>
      <c r="BP30">
        <v>27592361387.859699</v>
      </c>
      <c r="BQ30">
        <v>28343394203.469398</v>
      </c>
    </row>
    <row r="31" spans="1:69" x14ac:dyDescent="0.35">
      <c r="A31" t="s">
        <v>131</v>
      </c>
      <c r="B31" t="s">
        <v>132</v>
      </c>
      <c r="C31" t="s">
        <v>818</v>
      </c>
      <c r="D31" t="s">
        <v>819</v>
      </c>
      <c r="AI31">
        <v>17389558232.931702</v>
      </c>
      <c r="AJ31">
        <v>18404907975.460098</v>
      </c>
      <c r="AK31">
        <v>16939790093.905399</v>
      </c>
      <c r="AL31">
        <v>16275073526.981899</v>
      </c>
      <c r="AM31">
        <v>14931435232.077999</v>
      </c>
      <c r="AN31">
        <v>13972683273.569201</v>
      </c>
      <c r="AO31">
        <v>14756846153.846201</v>
      </c>
      <c r="AP31">
        <v>14130585516.178699</v>
      </c>
      <c r="AQ31">
        <v>15221352698.8944</v>
      </c>
      <c r="AR31">
        <v>12138243080.625799</v>
      </c>
      <c r="AS31">
        <v>12736780455.1539</v>
      </c>
      <c r="AT31">
        <v>12354820143.884899</v>
      </c>
      <c r="AU31">
        <v>14594900944.7658</v>
      </c>
      <c r="AV31">
        <v>17825444724.487801</v>
      </c>
      <c r="AW31">
        <v>23141566292.946201</v>
      </c>
      <c r="AX31">
        <v>30210091836.829399</v>
      </c>
      <c r="AY31">
        <v>36961894281.344398</v>
      </c>
      <c r="AZ31">
        <v>45275711995.824997</v>
      </c>
      <c r="BA31">
        <v>60752106347.125999</v>
      </c>
      <c r="BB31">
        <v>50873167326.041397</v>
      </c>
      <c r="BC31">
        <v>57231904542.875504</v>
      </c>
      <c r="BD31">
        <v>61762382327.9319</v>
      </c>
      <c r="BE31">
        <v>65685890438.892197</v>
      </c>
      <c r="BF31">
        <v>75527558966.447296</v>
      </c>
      <c r="BG31">
        <v>78813069120.998398</v>
      </c>
      <c r="BH31">
        <v>56454769844.763199</v>
      </c>
      <c r="BI31">
        <v>47723545321.259003</v>
      </c>
      <c r="BJ31">
        <v>54725405751.155899</v>
      </c>
      <c r="BK31">
        <v>60031026576.260002</v>
      </c>
      <c r="BL31">
        <v>64410170653.456902</v>
      </c>
      <c r="BM31">
        <v>61371673344.742401</v>
      </c>
      <c r="BN31">
        <v>69673747131.869995</v>
      </c>
      <c r="BO31">
        <v>73775179924.602997</v>
      </c>
      <c r="BP31">
        <v>72478760370.425797</v>
      </c>
      <c r="BQ31">
        <v>75961865471.912903</v>
      </c>
    </row>
    <row r="32" spans="1:69" x14ac:dyDescent="0.35">
      <c r="A32" t="s">
        <v>136</v>
      </c>
      <c r="B32" t="s">
        <v>137</v>
      </c>
      <c r="C32" t="s">
        <v>818</v>
      </c>
      <c r="D32" t="s">
        <v>819</v>
      </c>
      <c r="E32">
        <v>28072478.072478101</v>
      </c>
      <c r="F32">
        <v>29964999.965</v>
      </c>
      <c r="G32">
        <v>31857591.857591901</v>
      </c>
      <c r="H32">
        <v>33750113.7501138</v>
      </c>
      <c r="I32">
        <v>36194586.194586203</v>
      </c>
      <c r="J32">
        <v>40110040.110040098</v>
      </c>
      <c r="K32">
        <v>44450044.450044498</v>
      </c>
      <c r="L32">
        <v>47431255.747674003</v>
      </c>
      <c r="M32">
        <v>44999910.000179999</v>
      </c>
      <c r="N32">
        <v>47399905.200189598</v>
      </c>
      <c r="O32">
        <v>53339893.3202134</v>
      </c>
      <c r="P32">
        <v>59074687.196185097</v>
      </c>
      <c r="Q32">
        <v>65998069.384763099</v>
      </c>
      <c r="R32">
        <v>78214767.830149606</v>
      </c>
      <c r="S32">
        <v>103160450.445869</v>
      </c>
      <c r="T32">
        <v>118194026.25157399</v>
      </c>
      <c r="U32">
        <v>97094227.229247093</v>
      </c>
      <c r="V32">
        <v>117650000</v>
      </c>
      <c r="W32">
        <v>136300000</v>
      </c>
      <c r="X32">
        <v>151800000</v>
      </c>
      <c r="Y32">
        <v>257400000</v>
      </c>
      <c r="Z32">
        <v>260750000</v>
      </c>
      <c r="AA32">
        <v>248550000</v>
      </c>
      <c r="AB32">
        <v>262150000</v>
      </c>
      <c r="AC32">
        <v>290350000</v>
      </c>
      <c r="AD32">
        <v>287300000</v>
      </c>
      <c r="AE32">
        <v>311500000</v>
      </c>
      <c r="AF32">
        <v>371100000</v>
      </c>
      <c r="AG32">
        <v>421450000</v>
      </c>
      <c r="AH32">
        <v>491100000</v>
      </c>
      <c r="AI32">
        <v>547150000</v>
      </c>
      <c r="AJ32">
        <v>597100000</v>
      </c>
      <c r="AK32">
        <v>696250000</v>
      </c>
      <c r="AL32">
        <v>752850000</v>
      </c>
      <c r="AM32">
        <v>772300000</v>
      </c>
      <c r="AN32">
        <v>819050000</v>
      </c>
      <c r="AO32">
        <v>850850000</v>
      </c>
      <c r="AP32">
        <v>873400000</v>
      </c>
      <c r="AQ32">
        <v>929500000</v>
      </c>
      <c r="AR32">
        <v>1000250000</v>
      </c>
      <c r="AS32">
        <v>1138900000</v>
      </c>
      <c r="AT32">
        <v>1172800000</v>
      </c>
      <c r="AU32">
        <v>1244650000</v>
      </c>
      <c r="AV32">
        <v>1308900000</v>
      </c>
      <c r="AW32">
        <v>1400850000</v>
      </c>
      <c r="AX32">
        <v>1474950000</v>
      </c>
      <c r="AY32">
        <v>1591150000</v>
      </c>
      <c r="AZ32">
        <v>1707100000</v>
      </c>
      <c r="BA32">
        <v>1738900000</v>
      </c>
      <c r="BB32">
        <v>1688500000</v>
      </c>
      <c r="BC32">
        <v>1745700000</v>
      </c>
      <c r="BD32">
        <v>1827050000</v>
      </c>
      <c r="BE32">
        <v>1909400000</v>
      </c>
      <c r="BF32">
        <v>2032750000</v>
      </c>
      <c r="BG32">
        <v>2138250000</v>
      </c>
      <c r="BH32">
        <v>2193050000</v>
      </c>
      <c r="BI32">
        <v>2240200000</v>
      </c>
      <c r="BJ32">
        <v>2266300000</v>
      </c>
      <c r="BK32">
        <v>2293250000</v>
      </c>
      <c r="BL32">
        <v>2388300000</v>
      </c>
      <c r="BM32">
        <v>2042850000</v>
      </c>
      <c r="BN32">
        <v>2420550000</v>
      </c>
      <c r="BO32">
        <v>2846700000</v>
      </c>
      <c r="BP32">
        <v>3066850000</v>
      </c>
      <c r="BQ32">
        <v>3515783328.91079</v>
      </c>
    </row>
    <row r="33" spans="1:69" x14ac:dyDescent="0.35">
      <c r="A33" t="s">
        <v>138</v>
      </c>
      <c r="B33" t="s">
        <v>139</v>
      </c>
      <c r="C33" t="s">
        <v>818</v>
      </c>
      <c r="D33" t="s">
        <v>819</v>
      </c>
      <c r="E33">
        <v>72400000</v>
      </c>
      <c r="F33">
        <v>76500000</v>
      </c>
      <c r="G33">
        <v>80700000</v>
      </c>
      <c r="H33">
        <v>82600000</v>
      </c>
      <c r="I33">
        <v>92200000</v>
      </c>
      <c r="J33">
        <v>98000000</v>
      </c>
      <c r="K33">
        <v>115000000</v>
      </c>
      <c r="L33">
        <v>134800000</v>
      </c>
      <c r="M33">
        <v>150000000</v>
      </c>
      <c r="N33">
        <v>164900000</v>
      </c>
      <c r="O33">
        <v>186300000</v>
      </c>
      <c r="P33">
        <v>211100000</v>
      </c>
      <c r="Q33">
        <v>235400000</v>
      </c>
      <c r="R33">
        <v>269500000</v>
      </c>
      <c r="S33">
        <v>312600000</v>
      </c>
      <c r="T33">
        <v>345000000</v>
      </c>
      <c r="U33">
        <v>386300000</v>
      </c>
      <c r="V33">
        <v>447000000</v>
      </c>
      <c r="W33">
        <v>475800000</v>
      </c>
      <c r="X33">
        <v>517200000</v>
      </c>
      <c r="Y33">
        <v>613299968</v>
      </c>
      <c r="Z33">
        <v>739100032</v>
      </c>
      <c r="AA33">
        <v>785500032</v>
      </c>
      <c r="AB33">
        <v>889400000</v>
      </c>
      <c r="AC33">
        <v>985699968</v>
      </c>
      <c r="AD33">
        <v>1039500032</v>
      </c>
      <c r="AE33">
        <v>1173500032</v>
      </c>
      <c r="AF33">
        <v>1296499968</v>
      </c>
      <c r="AG33">
        <v>1415100032</v>
      </c>
      <c r="AH33">
        <v>1501500032</v>
      </c>
      <c r="AI33">
        <v>1592400000</v>
      </c>
      <c r="AJ33">
        <v>1634900000</v>
      </c>
      <c r="AK33">
        <v>1679900000</v>
      </c>
      <c r="AL33">
        <v>1820359900</v>
      </c>
      <c r="AM33">
        <v>1867160100</v>
      </c>
      <c r="AN33">
        <v>2030750000</v>
      </c>
      <c r="AO33">
        <v>2695390000</v>
      </c>
      <c r="AP33">
        <v>2932827000</v>
      </c>
      <c r="AQ33">
        <v>3130748000</v>
      </c>
      <c r="AR33">
        <v>3324433000</v>
      </c>
      <c r="AS33">
        <v>3480219000</v>
      </c>
      <c r="AT33">
        <v>3680483000</v>
      </c>
      <c r="AU33">
        <v>3937228000</v>
      </c>
      <c r="AV33">
        <v>4186525000</v>
      </c>
      <c r="AW33">
        <v>4484703000</v>
      </c>
      <c r="AX33">
        <v>4868136000</v>
      </c>
      <c r="AY33">
        <v>6144000000</v>
      </c>
      <c r="AZ33">
        <v>6767000000</v>
      </c>
      <c r="BA33">
        <v>6980000000</v>
      </c>
      <c r="BB33">
        <v>6656000000</v>
      </c>
      <c r="BC33">
        <v>6634526000</v>
      </c>
      <c r="BD33">
        <v>6312691000</v>
      </c>
      <c r="BE33">
        <v>6378188000</v>
      </c>
      <c r="BF33">
        <v>6465756000</v>
      </c>
      <c r="BG33">
        <v>6413988000</v>
      </c>
      <c r="BH33">
        <v>6654541000</v>
      </c>
      <c r="BI33">
        <v>6899911000</v>
      </c>
      <c r="BJ33">
        <v>7142316000</v>
      </c>
      <c r="BK33">
        <v>7225977000</v>
      </c>
      <c r="BL33">
        <v>7423465000</v>
      </c>
      <c r="BM33">
        <v>6887364000</v>
      </c>
      <c r="BN33">
        <v>7290037000</v>
      </c>
      <c r="BO33">
        <v>7874381000</v>
      </c>
      <c r="BP33">
        <v>8579242000</v>
      </c>
      <c r="BQ33">
        <v>8980200000</v>
      </c>
    </row>
    <row r="34" spans="1:69" x14ac:dyDescent="0.35">
      <c r="A34" t="s">
        <v>140</v>
      </c>
      <c r="B34" t="s">
        <v>141</v>
      </c>
      <c r="C34" t="s">
        <v>818</v>
      </c>
      <c r="D34" t="s">
        <v>819</v>
      </c>
      <c r="E34">
        <v>373250000</v>
      </c>
      <c r="F34">
        <v>406000000</v>
      </c>
      <c r="G34">
        <v>443916666.66666698</v>
      </c>
      <c r="H34">
        <v>478000000</v>
      </c>
      <c r="I34">
        <v>538583333.33333302</v>
      </c>
      <c r="J34">
        <v>598333333.33333302</v>
      </c>
      <c r="K34">
        <v>662500000</v>
      </c>
      <c r="L34">
        <v>748250000</v>
      </c>
      <c r="M34">
        <v>849333333.33333302</v>
      </c>
      <c r="N34">
        <v>920333333.33333302</v>
      </c>
      <c r="O34">
        <v>1006833333.33333</v>
      </c>
      <c r="P34">
        <v>1084666666.6666701</v>
      </c>
      <c r="Q34">
        <v>1286153846.1538501</v>
      </c>
      <c r="R34">
        <v>1263600000</v>
      </c>
      <c r="S34">
        <v>2101300000</v>
      </c>
      <c r="T34">
        <v>2405900000</v>
      </c>
      <c r="U34">
        <v>2733350000</v>
      </c>
      <c r="V34">
        <v>3229050000</v>
      </c>
      <c r="W34">
        <v>3760100000</v>
      </c>
      <c r="X34">
        <v>4510500000</v>
      </c>
      <c r="Y34">
        <v>4450360000</v>
      </c>
      <c r="Z34">
        <v>5778480000</v>
      </c>
      <c r="AA34">
        <v>5600390625</v>
      </c>
      <c r="AB34">
        <v>5414008620.6896601</v>
      </c>
      <c r="AC34">
        <v>6169304528.0612202</v>
      </c>
      <c r="AD34">
        <v>5377276656.7658005</v>
      </c>
      <c r="AE34">
        <v>3959383519.8271799</v>
      </c>
      <c r="AF34">
        <v>4347956337.93221</v>
      </c>
      <c r="AG34">
        <v>4597611710.19835</v>
      </c>
      <c r="AH34">
        <v>4715973437.4367304</v>
      </c>
      <c r="AI34">
        <v>4867582597.5131197</v>
      </c>
      <c r="AJ34">
        <v>5343262457.1022596</v>
      </c>
      <c r="AK34">
        <v>5643868748.6812601</v>
      </c>
      <c r="AL34">
        <v>5734699488.8493404</v>
      </c>
      <c r="AM34">
        <v>5981222858.8272696</v>
      </c>
      <c r="AN34">
        <v>6715161732.2265797</v>
      </c>
      <c r="AO34">
        <v>7396949126.3568497</v>
      </c>
      <c r="AP34">
        <v>7925736821.4503403</v>
      </c>
      <c r="AQ34">
        <v>8497494652.1254597</v>
      </c>
      <c r="AR34">
        <v>8285064434.5682602</v>
      </c>
      <c r="AS34">
        <v>8397855484.7690802</v>
      </c>
      <c r="AT34">
        <v>8141516928.3948898</v>
      </c>
      <c r="AU34">
        <v>7905485146.4435101</v>
      </c>
      <c r="AV34">
        <v>8082399639.5430498</v>
      </c>
      <c r="AW34">
        <v>8773451751.5121002</v>
      </c>
      <c r="AX34">
        <v>9549122905.3285198</v>
      </c>
      <c r="AY34">
        <v>11451844902.221399</v>
      </c>
      <c r="AZ34">
        <v>13120108008.3477</v>
      </c>
      <c r="BA34">
        <v>16674276285.895599</v>
      </c>
      <c r="BB34">
        <v>17339992193.732201</v>
      </c>
      <c r="BC34">
        <v>19649723722.103401</v>
      </c>
      <c r="BD34">
        <v>23963164696.591999</v>
      </c>
      <c r="BE34">
        <v>27084497481.910301</v>
      </c>
      <c r="BF34">
        <v>30659338885.672901</v>
      </c>
      <c r="BG34">
        <v>32996188017.3661</v>
      </c>
      <c r="BH34">
        <v>33000198248.9146</v>
      </c>
      <c r="BI34">
        <v>33941126193.921902</v>
      </c>
      <c r="BJ34">
        <v>37508642170.766998</v>
      </c>
      <c r="BK34">
        <v>40287647930.5355</v>
      </c>
      <c r="BL34">
        <v>40895322850.940697</v>
      </c>
      <c r="BM34">
        <v>36629843806.078102</v>
      </c>
      <c r="BN34">
        <v>40406111693.198303</v>
      </c>
      <c r="BO34">
        <v>44008282879.884201</v>
      </c>
      <c r="BP34">
        <v>45135398002.894402</v>
      </c>
      <c r="BQ34">
        <v>49668296743.849503</v>
      </c>
    </row>
    <row r="35" spans="1:69" x14ac:dyDescent="0.35">
      <c r="A35" t="s">
        <v>149</v>
      </c>
      <c r="B35" t="s">
        <v>150</v>
      </c>
      <c r="C35" t="s">
        <v>818</v>
      </c>
      <c r="D35" t="s">
        <v>819</v>
      </c>
      <c r="E35">
        <v>17030465539.3906</v>
      </c>
      <c r="F35">
        <v>17275940449.383701</v>
      </c>
      <c r="G35">
        <v>19231747851.533199</v>
      </c>
      <c r="H35">
        <v>23287712878.200199</v>
      </c>
      <c r="I35">
        <v>20963733694.974899</v>
      </c>
      <c r="J35">
        <v>22465522884.098801</v>
      </c>
      <c r="K35">
        <v>28283323733.111401</v>
      </c>
      <c r="L35">
        <v>31086389194.960999</v>
      </c>
      <c r="M35">
        <v>33930457425.261299</v>
      </c>
      <c r="N35">
        <v>37171640818.586304</v>
      </c>
      <c r="O35">
        <v>42327664793.693398</v>
      </c>
      <c r="P35">
        <v>48869830901.787804</v>
      </c>
      <c r="Q35">
        <v>58434858374.869598</v>
      </c>
      <c r="R35">
        <v>83592275862.998199</v>
      </c>
      <c r="S35">
        <v>109794519727.53799</v>
      </c>
      <c r="T35">
        <v>129203555238.827</v>
      </c>
      <c r="U35">
        <v>153168949208.207</v>
      </c>
      <c r="V35">
        <v>176344101401.94101</v>
      </c>
      <c r="W35">
        <v>200278646123.58099</v>
      </c>
      <c r="X35">
        <v>221338204480.22198</v>
      </c>
      <c r="Y35">
        <v>237393489892.63699</v>
      </c>
      <c r="Z35">
        <v>258015174748.64801</v>
      </c>
      <c r="AA35">
        <v>271314113768.41699</v>
      </c>
      <c r="AB35">
        <v>189656506321.431</v>
      </c>
      <c r="AC35">
        <v>188339974086.57999</v>
      </c>
      <c r="AD35">
        <v>210879844638.87701</v>
      </c>
      <c r="AE35">
        <v>256480852471.129</v>
      </c>
      <c r="AF35">
        <v>283056836893.83801</v>
      </c>
      <c r="AG35">
        <v>307881930752.26801</v>
      </c>
      <c r="AH35">
        <v>412990820287.41998</v>
      </c>
      <c r="AI35">
        <v>384959818181.81702</v>
      </c>
      <c r="AJ35">
        <v>342534090909.091</v>
      </c>
      <c r="AK35">
        <v>328191909882.23199</v>
      </c>
      <c r="AL35">
        <v>368292034380.96002</v>
      </c>
      <c r="AM35">
        <v>525369467295.737</v>
      </c>
      <c r="AN35">
        <v>769333050986.90503</v>
      </c>
      <c r="AO35">
        <v>850426432991.74194</v>
      </c>
      <c r="AP35">
        <v>883206179730.46204</v>
      </c>
      <c r="AQ35">
        <v>863710759256.43506</v>
      </c>
      <c r="AR35">
        <v>599642024319.53101</v>
      </c>
      <c r="AS35">
        <v>655448231983.52698</v>
      </c>
      <c r="AT35">
        <v>559983634798.98096</v>
      </c>
      <c r="AU35">
        <v>509795273806.71503</v>
      </c>
      <c r="AV35">
        <v>558233745651.87402</v>
      </c>
      <c r="AW35">
        <v>669289424806.30701</v>
      </c>
      <c r="AX35">
        <v>891633839894.18298</v>
      </c>
      <c r="AY35">
        <v>1107626541434.9199</v>
      </c>
      <c r="AZ35">
        <v>1397114486368.6699</v>
      </c>
      <c r="BA35">
        <v>1695855083497.52</v>
      </c>
      <c r="BB35">
        <v>1666996438581.4299</v>
      </c>
      <c r="BC35">
        <v>2208837745100.5498</v>
      </c>
      <c r="BD35">
        <v>2616156223917.6899</v>
      </c>
      <c r="BE35">
        <v>2465227802806.7598</v>
      </c>
      <c r="BF35">
        <v>2472819535557.21</v>
      </c>
      <c r="BG35">
        <v>2456043727198.8501</v>
      </c>
      <c r="BH35">
        <v>1802212206814.5</v>
      </c>
      <c r="BI35">
        <v>1795693482853.01</v>
      </c>
      <c r="BJ35">
        <v>2063514977365.6499</v>
      </c>
      <c r="BK35">
        <v>1916933898010.99</v>
      </c>
      <c r="BL35">
        <v>1873288205059.6899</v>
      </c>
      <c r="BM35">
        <v>1476107231310.49</v>
      </c>
      <c r="BN35">
        <v>1670647398904.8999</v>
      </c>
      <c r="BO35">
        <v>1951923942083.3201</v>
      </c>
      <c r="BP35">
        <v>2191131765684.6299</v>
      </c>
      <c r="BQ35">
        <v>2179412080828.5901</v>
      </c>
    </row>
    <row r="36" spans="1:69" x14ac:dyDescent="0.35">
      <c r="A36" t="s">
        <v>181</v>
      </c>
      <c r="B36" t="s">
        <v>182</v>
      </c>
      <c r="C36" t="s">
        <v>818</v>
      </c>
      <c r="D36" t="s">
        <v>819</v>
      </c>
      <c r="E36">
        <v>80021846.945382595</v>
      </c>
      <c r="F36">
        <v>85363759.340601593</v>
      </c>
      <c r="G36">
        <v>88782583.460207999</v>
      </c>
      <c r="H36">
        <v>99893761.265596807</v>
      </c>
      <c r="I36">
        <v>99252731.451504707</v>
      </c>
      <c r="J36">
        <v>105021996.86167499</v>
      </c>
      <c r="K36">
        <v>113195122.76219299</v>
      </c>
      <c r="L36">
        <v>125554008.718721</v>
      </c>
      <c r="M36">
        <v>125733668.5</v>
      </c>
      <c r="N36">
        <v>141393142</v>
      </c>
      <c r="O36">
        <v>166210203</v>
      </c>
      <c r="P36">
        <v>186826503.03107601</v>
      </c>
      <c r="Q36">
        <v>213725216.66533899</v>
      </c>
      <c r="R36">
        <v>260767827.62128401</v>
      </c>
      <c r="S36">
        <v>311804629.87359899</v>
      </c>
      <c r="T36">
        <v>402178605.01955402</v>
      </c>
      <c r="U36">
        <v>435911268.58968002</v>
      </c>
      <c r="V36">
        <v>495097667.92904103</v>
      </c>
      <c r="W36">
        <v>552883707.05513799</v>
      </c>
      <c r="X36">
        <v>670362452.14537895</v>
      </c>
      <c r="Y36">
        <v>1012280614.52792</v>
      </c>
      <c r="Z36">
        <v>1114204743.2009101</v>
      </c>
      <c r="AA36">
        <v>1163923830.35847</v>
      </c>
      <c r="AB36">
        <v>1236016506.7369399</v>
      </c>
      <c r="AC36">
        <v>1346890071.09829</v>
      </c>
      <c r="AD36">
        <v>1409536120.91682</v>
      </c>
      <c r="AE36">
        <v>1547755183.2148399</v>
      </c>
      <c r="AF36">
        <v>1704370307.7611499</v>
      </c>
      <c r="AG36">
        <v>1812757917.7646301</v>
      </c>
      <c r="AH36">
        <v>2006165166.8075399</v>
      </c>
      <c r="AI36">
        <v>2012131457.2664399</v>
      </c>
      <c r="AJ36">
        <v>2020583702.08323</v>
      </c>
      <c r="AK36">
        <v>1957000000</v>
      </c>
      <c r="AL36">
        <v>2063342117.0387299</v>
      </c>
      <c r="AM36">
        <v>2151344901.30761</v>
      </c>
      <c r="AN36">
        <v>2216974096.3555899</v>
      </c>
      <c r="AO36">
        <v>2363645403.4703898</v>
      </c>
      <c r="AP36">
        <v>2498384129.6673799</v>
      </c>
      <c r="AQ36">
        <v>2817083478.3473401</v>
      </c>
      <c r="AR36">
        <v>2951822204.5443201</v>
      </c>
      <c r="AS36">
        <v>3059500000</v>
      </c>
      <c r="AT36">
        <v>3054500000</v>
      </c>
      <c r="AU36">
        <v>3106500000</v>
      </c>
      <c r="AV36">
        <v>3209500000</v>
      </c>
      <c r="AW36">
        <v>3444500000</v>
      </c>
      <c r="AX36">
        <v>3819500000</v>
      </c>
      <c r="AY36">
        <v>4217323400</v>
      </c>
      <c r="AZ36">
        <v>4675767950</v>
      </c>
      <c r="BA36">
        <v>4790410400</v>
      </c>
      <c r="BB36">
        <v>4466809600</v>
      </c>
      <c r="BC36">
        <v>5191188500</v>
      </c>
      <c r="BD36">
        <v>5342183800</v>
      </c>
      <c r="BE36">
        <v>5271257500</v>
      </c>
      <c r="BF36">
        <v>5361158350</v>
      </c>
      <c r="BG36">
        <v>5365976700</v>
      </c>
      <c r="BH36">
        <v>5288057750</v>
      </c>
      <c r="BI36">
        <v>5330761500</v>
      </c>
      <c r="BJ36">
        <v>5517340450</v>
      </c>
      <c r="BK36">
        <v>5629916200</v>
      </c>
      <c r="BL36">
        <v>5788288000</v>
      </c>
      <c r="BM36">
        <v>5168344450</v>
      </c>
      <c r="BN36">
        <v>5275242050</v>
      </c>
      <c r="BO36">
        <v>6257303500</v>
      </c>
      <c r="BP36">
        <v>6720733200</v>
      </c>
      <c r="BQ36">
        <v>7165000000</v>
      </c>
    </row>
    <row r="37" spans="1:69" x14ac:dyDescent="0.35">
      <c r="A37" t="s">
        <v>183</v>
      </c>
      <c r="B37" t="s">
        <v>184</v>
      </c>
      <c r="C37" t="s">
        <v>818</v>
      </c>
      <c r="D37" t="s">
        <v>819</v>
      </c>
      <c r="J37">
        <v>114039500.591268</v>
      </c>
      <c r="K37">
        <v>132757528.044374</v>
      </c>
      <c r="L37">
        <v>139029537.243321</v>
      </c>
      <c r="M37">
        <v>160818235.86674601</v>
      </c>
      <c r="N37">
        <v>161210236.44168001</v>
      </c>
      <c r="O37">
        <v>179078929.315763</v>
      </c>
      <c r="P37">
        <v>197525767.79173499</v>
      </c>
      <c r="Q37">
        <v>270822782.02667397</v>
      </c>
      <c r="R37">
        <v>433095526.68613601</v>
      </c>
      <c r="S37">
        <v>2319576214.2132902</v>
      </c>
      <c r="T37">
        <v>2496420257.5404201</v>
      </c>
      <c r="U37">
        <v>3054765590.29214</v>
      </c>
      <c r="V37">
        <v>3681242528.3249402</v>
      </c>
      <c r="W37">
        <v>4100423673.5875902</v>
      </c>
      <c r="X37">
        <v>6044367628.2851496</v>
      </c>
      <c r="Y37">
        <v>10795432293.6119</v>
      </c>
      <c r="Z37">
        <v>9367218664.3109398</v>
      </c>
      <c r="AA37">
        <v>8932198185.7287598</v>
      </c>
      <c r="AB37">
        <v>7927590750.3950195</v>
      </c>
      <c r="AC37">
        <v>7632788075.1620998</v>
      </c>
      <c r="AD37">
        <v>6967623884.4234304</v>
      </c>
      <c r="AE37">
        <v>4190280002.67381</v>
      </c>
      <c r="AF37">
        <v>4918010080.0304699</v>
      </c>
      <c r="AG37">
        <v>4535130304.7109604</v>
      </c>
      <c r="AH37">
        <v>4983622880.9993801</v>
      </c>
      <c r="AI37">
        <v>6039881086.6815701</v>
      </c>
      <c r="AJ37">
        <v>6284497300.3840103</v>
      </c>
      <c r="AK37">
        <v>6327966444.8748798</v>
      </c>
      <c r="AL37">
        <v>6203339925.0534897</v>
      </c>
      <c r="AM37">
        <v>6467782521.3160295</v>
      </c>
      <c r="AN37">
        <v>7700144056.7474403</v>
      </c>
      <c r="AO37">
        <v>7663377277.0035105</v>
      </c>
      <c r="AP37">
        <v>7793034389.7509804</v>
      </c>
      <c r="AQ37">
        <v>5550846024.9815903</v>
      </c>
      <c r="AR37">
        <v>6309070374.8396597</v>
      </c>
      <c r="AS37">
        <v>6570999059.7057505</v>
      </c>
      <c r="AT37">
        <v>6096155747.56182</v>
      </c>
      <c r="AU37">
        <v>6333082878.9799204</v>
      </c>
      <c r="AV37">
        <v>7167725264.7513504</v>
      </c>
      <c r="AW37">
        <v>8619178799.4702492</v>
      </c>
      <c r="AX37">
        <v>10547202612.429501</v>
      </c>
      <c r="AY37">
        <v>12644616446.191799</v>
      </c>
      <c r="AZ37">
        <v>13432029495.678499</v>
      </c>
      <c r="BA37">
        <v>15926456491.517799</v>
      </c>
      <c r="BB37">
        <v>11912904529.072201</v>
      </c>
      <c r="BC37">
        <v>13707121031.255199</v>
      </c>
      <c r="BD37">
        <v>18524791070.680199</v>
      </c>
      <c r="BE37">
        <v>19048443339.945702</v>
      </c>
      <c r="BF37">
        <v>18094148099.492199</v>
      </c>
      <c r="BG37">
        <v>17097797371.9718</v>
      </c>
      <c r="BH37">
        <v>12930296852.488199</v>
      </c>
      <c r="BI37">
        <v>11400266055.3232</v>
      </c>
      <c r="BJ37">
        <v>12128168046.7827</v>
      </c>
      <c r="BK37">
        <v>13566908401.186399</v>
      </c>
      <c r="BL37">
        <v>13469235348.2211</v>
      </c>
      <c r="BM37">
        <v>12005799664.2691</v>
      </c>
      <c r="BN37">
        <v>14006496614.3195</v>
      </c>
      <c r="BO37">
        <v>16681536442.549801</v>
      </c>
      <c r="BP37">
        <v>15095084686.1651</v>
      </c>
      <c r="BQ37">
        <v>15463134387.2013</v>
      </c>
    </row>
    <row r="38" spans="1:69" x14ac:dyDescent="0.35">
      <c r="A38" t="s">
        <v>185</v>
      </c>
      <c r="B38" t="s">
        <v>186</v>
      </c>
      <c r="C38" t="s">
        <v>818</v>
      </c>
      <c r="D38" t="s">
        <v>819</v>
      </c>
      <c r="O38">
        <v>61812113.0666667</v>
      </c>
      <c r="P38">
        <v>66289450.3252986</v>
      </c>
      <c r="Q38">
        <v>70139866.808313593</v>
      </c>
      <c r="R38">
        <v>78900289.316548303</v>
      </c>
      <c r="S38">
        <v>92901784.498697296</v>
      </c>
      <c r="T38">
        <v>86820762.493117198</v>
      </c>
      <c r="U38">
        <v>88461262.778847396</v>
      </c>
      <c r="V38">
        <v>97884433.802486807</v>
      </c>
      <c r="W38">
        <v>94086227.608497202</v>
      </c>
      <c r="X38">
        <v>105377995.20071299</v>
      </c>
      <c r="Y38">
        <v>128669200.91645101</v>
      </c>
      <c r="Z38">
        <v>139174178.09018901</v>
      </c>
      <c r="AA38">
        <v>141439317.39927101</v>
      </c>
      <c r="AB38">
        <v>156704289.91361201</v>
      </c>
      <c r="AC38">
        <v>160423493.936194</v>
      </c>
      <c r="AD38">
        <v>163288815.361294</v>
      </c>
      <c r="AE38">
        <v>191218115.48848501</v>
      </c>
      <c r="AF38">
        <v>242742766.346488</v>
      </c>
      <c r="AG38">
        <v>272298066.556045</v>
      </c>
      <c r="AH38">
        <v>264798626.17484799</v>
      </c>
      <c r="AI38">
        <v>287765007.112863</v>
      </c>
      <c r="AJ38">
        <v>240294286.01592499</v>
      </c>
      <c r="AK38">
        <v>240233531.16046399</v>
      </c>
      <c r="AL38">
        <v>225973692.8371</v>
      </c>
      <c r="AM38">
        <v>258954708.04853299</v>
      </c>
      <c r="AN38">
        <v>290490983.81577802</v>
      </c>
      <c r="AO38">
        <v>303408345.62007803</v>
      </c>
      <c r="AP38">
        <v>352229076.707627</v>
      </c>
      <c r="AQ38">
        <v>363458380.90334201</v>
      </c>
      <c r="AR38">
        <v>399311199.50775999</v>
      </c>
      <c r="AS38">
        <v>460733418.39927602</v>
      </c>
      <c r="AT38">
        <v>496110225.710307</v>
      </c>
      <c r="AU38">
        <v>559345263.70830905</v>
      </c>
      <c r="AV38">
        <v>651935430.31444502</v>
      </c>
      <c r="AW38">
        <v>735348490.42843497</v>
      </c>
      <c r="AX38">
        <v>860391000.22165501</v>
      </c>
      <c r="AY38">
        <v>942879878.53887904</v>
      </c>
      <c r="AZ38">
        <v>1255767964.00491</v>
      </c>
      <c r="BA38">
        <v>1317517834.59916</v>
      </c>
      <c r="BB38">
        <v>1331343797.7730801</v>
      </c>
      <c r="BC38">
        <v>1708880730.2098899</v>
      </c>
      <c r="BD38">
        <v>1977728658.68259</v>
      </c>
      <c r="BE38">
        <v>1973387227.9651899</v>
      </c>
      <c r="BF38">
        <v>1943696951.65411</v>
      </c>
      <c r="BG38">
        <v>2089079570.58285</v>
      </c>
      <c r="BH38">
        <v>2187815803.36833</v>
      </c>
      <c r="BI38">
        <v>2357504760.7859201</v>
      </c>
      <c r="BJ38">
        <v>2591358009.2027602</v>
      </c>
      <c r="BK38">
        <v>2583335721.8590398</v>
      </c>
      <c r="BL38">
        <v>2735683570.4615502</v>
      </c>
      <c r="BM38">
        <v>2457604333.9092698</v>
      </c>
      <c r="BN38">
        <v>2768802960.11204</v>
      </c>
      <c r="BO38">
        <v>2898227743.7557602</v>
      </c>
      <c r="BP38">
        <v>3019253885.4698901</v>
      </c>
    </row>
    <row r="39" spans="1:69" x14ac:dyDescent="0.35">
      <c r="A39" t="s">
        <v>187</v>
      </c>
      <c r="B39" t="s">
        <v>188</v>
      </c>
      <c r="C39" t="s">
        <v>818</v>
      </c>
      <c r="D39" t="s">
        <v>819</v>
      </c>
      <c r="E39">
        <v>30411413.655282799</v>
      </c>
      <c r="F39">
        <v>32902612.866485499</v>
      </c>
      <c r="G39">
        <v>35644956.6430429</v>
      </c>
      <c r="H39">
        <v>38091842.854686297</v>
      </c>
      <c r="I39">
        <v>41616347.790686503</v>
      </c>
      <c r="J39">
        <v>45788696.334391497</v>
      </c>
      <c r="K39">
        <v>51465655.392108299</v>
      </c>
      <c r="L39">
        <v>58642354.089672998</v>
      </c>
      <c r="M39">
        <v>66248441.418246597</v>
      </c>
      <c r="N39">
        <v>77361546.506753698</v>
      </c>
      <c r="O39">
        <v>96243233.660983697</v>
      </c>
      <c r="P39">
        <v>127448613.505061</v>
      </c>
      <c r="Q39">
        <v>164460914.97720101</v>
      </c>
      <c r="R39">
        <v>244124164.042218</v>
      </c>
      <c r="S39">
        <v>306044207.53020298</v>
      </c>
      <c r="T39">
        <v>355168571.53675097</v>
      </c>
      <c r="U39">
        <v>372025093.00627297</v>
      </c>
      <c r="V39">
        <v>451624780.27459699</v>
      </c>
      <c r="W39">
        <v>590407374.44711602</v>
      </c>
      <c r="X39">
        <v>819870258.78305304</v>
      </c>
      <c r="Y39">
        <v>1060889703.75374</v>
      </c>
      <c r="Z39">
        <v>1073812830.3005199</v>
      </c>
      <c r="AA39">
        <v>1014945695.71927</v>
      </c>
      <c r="AB39">
        <v>1172230396.5809901</v>
      </c>
      <c r="AC39">
        <v>1240822167.43571</v>
      </c>
      <c r="AD39">
        <v>1114783342.71539</v>
      </c>
      <c r="AE39">
        <v>1392602163.53829</v>
      </c>
      <c r="AF39">
        <v>1965226890.0455699</v>
      </c>
      <c r="AG39">
        <v>2644554158.7279401</v>
      </c>
      <c r="AH39">
        <v>3083822112.0202298</v>
      </c>
      <c r="AI39">
        <v>3790636324.4477501</v>
      </c>
      <c r="AJ39">
        <v>3942876703.4518399</v>
      </c>
      <c r="AK39">
        <v>4146464586.6167402</v>
      </c>
      <c r="AL39">
        <v>4160129174.7056899</v>
      </c>
      <c r="AM39">
        <v>4259259604.15623</v>
      </c>
      <c r="AN39">
        <v>4730599121.9270401</v>
      </c>
      <c r="AO39">
        <v>4847757217.7581501</v>
      </c>
      <c r="AP39">
        <v>5020265626.6648903</v>
      </c>
      <c r="AQ39">
        <v>4790481509.1767902</v>
      </c>
      <c r="AR39">
        <v>5484263346.8810501</v>
      </c>
      <c r="AS39">
        <v>5788329609.1575499</v>
      </c>
      <c r="AT39">
        <v>5489608299.6644497</v>
      </c>
      <c r="AU39">
        <v>5438863982.88692</v>
      </c>
      <c r="AV39">
        <v>7511582173.3772402</v>
      </c>
      <c r="AW39">
        <v>8957467706.5354004</v>
      </c>
      <c r="AX39">
        <v>9918907108.0970192</v>
      </c>
      <c r="AY39">
        <v>9919158482.4108505</v>
      </c>
      <c r="AZ39">
        <v>10567270655.502701</v>
      </c>
      <c r="BA39">
        <v>10730829116.4105</v>
      </c>
      <c r="BB39">
        <v>10118459242.3183</v>
      </c>
      <c r="BC39">
        <v>12637273429.1339</v>
      </c>
      <c r="BD39">
        <v>15110643612.172899</v>
      </c>
      <c r="BE39">
        <v>13907464500.148899</v>
      </c>
      <c r="BF39">
        <v>14271738933.204201</v>
      </c>
      <c r="BG39">
        <v>15470088500.7414</v>
      </c>
      <c r="BH39">
        <v>13530748844.504999</v>
      </c>
      <c r="BI39">
        <v>15082637184.049601</v>
      </c>
      <c r="BJ39">
        <v>16105155856.7708</v>
      </c>
      <c r="BK39">
        <v>17031943186.1353</v>
      </c>
      <c r="BL39">
        <v>16725908148.5481</v>
      </c>
      <c r="BM39">
        <v>14960251610.897499</v>
      </c>
      <c r="BN39">
        <v>18750182234.5317</v>
      </c>
      <c r="BO39">
        <v>20321150598.0672</v>
      </c>
      <c r="BP39">
        <v>19411266967.104401</v>
      </c>
      <c r="BQ39">
        <v>19400774882.449501</v>
      </c>
    </row>
    <row r="40" spans="1:69" x14ac:dyDescent="0.35">
      <c r="A40" t="s">
        <v>189</v>
      </c>
      <c r="B40" t="s">
        <v>190</v>
      </c>
      <c r="C40" t="s">
        <v>818</v>
      </c>
      <c r="D40" t="s">
        <v>819</v>
      </c>
      <c r="E40">
        <v>112155598.492157</v>
      </c>
      <c r="F40">
        <v>123134583.463559</v>
      </c>
      <c r="G40">
        <v>124482773.83306</v>
      </c>
      <c r="H40">
        <v>129379123.76305</v>
      </c>
      <c r="I40">
        <v>142025078.73575401</v>
      </c>
      <c r="J40">
        <v>150574795.409863</v>
      </c>
      <c r="K40">
        <v>157930018.09108701</v>
      </c>
      <c r="L40">
        <v>163820513.56243199</v>
      </c>
      <c r="M40">
        <v>191767441.604577</v>
      </c>
      <c r="N40">
        <v>188039210.13037899</v>
      </c>
      <c r="O40">
        <v>189106529.20701101</v>
      </c>
      <c r="P40">
        <v>201450799.82635</v>
      </c>
      <c r="Q40">
        <v>230317883.36443001</v>
      </c>
      <c r="R40">
        <v>271183082.04306197</v>
      </c>
      <c r="S40">
        <v>281398705.57059598</v>
      </c>
      <c r="T40">
        <v>378660016.26593602</v>
      </c>
      <c r="U40">
        <v>451152461.31276</v>
      </c>
      <c r="V40">
        <v>507298147.52653903</v>
      </c>
      <c r="W40">
        <v>610578631.99298298</v>
      </c>
      <c r="X40">
        <v>700764747.75646198</v>
      </c>
      <c r="Y40">
        <v>797048198.53487504</v>
      </c>
      <c r="Z40">
        <v>694803622.89896595</v>
      </c>
      <c r="AA40">
        <v>748312390.75660598</v>
      </c>
      <c r="AB40">
        <v>658679332.68133104</v>
      </c>
      <c r="AC40">
        <v>637820670.29960406</v>
      </c>
      <c r="AD40">
        <v>864849836.28619301</v>
      </c>
      <c r="AE40">
        <v>1122265013.4200399</v>
      </c>
      <c r="AF40">
        <v>1200991977.8080101</v>
      </c>
      <c r="AG40">
        <v>1264899287.51261</v>
      </c>
      <c r="AH40">
        <v>1233930280.9172399</v>
      </c>
      <c r="AI40">
        <v>1440711459.1696701</v>
      </c>
      <c r="AJ40">
        <v>1377374986.58709</v>
      </c>
      <c r="AK40">
        <v>1411917553.1243601</v>
      </c>
      <c r="AL40">
        <v>1278781261.5592799</v>
      </c>
      <c r="AM40">
        <v>851174356.78173697</v>
      </c>
      <c r="AN40">
        <v>1115389673.6919701</v>
      </c>
      <c r="AO40">
        <v>1007791127.09913</v>
      </c>
      <c r="AP40">
        <v>937741513.01535201</v>
      </c>
      <c r="AQ40">
        <v>967338389.65057802</v>
      </c>
      <c r="AR40">
        <v>999477510.68663204</v>
      </c>
      <c r="AS40">
        <v>916777282.69165897</v>
      </c>
      <c r="AT40">
        <v>932648604.75195396</v>
      </c>
      <c r="AU40">
        <v>996068144.88488901</v>
      </c>
      <c r="AV40">
        <v>1142315522.53864</v>
      </c>
      <c r="AW40">
        <v>1272360517.32373</v>
      </c>
      <c r="AX40">
        <v>1337894378.7374301</v>
      </c>
      <c r="AY40">
        <v>1461859762.33459</v>
      </c>
      <c r="AZ40">
        <v>1699811294.9493501</v>
      </c>
      <c r="BA40">
        <v>1993407888.4983799</v>
      </c>
      <c r="BB40">
        <v>2067381665.25454</v>
      </c>
      <c r="BC40">
        <v>2142591540.4006801</v>
      </c>
      <c r="BD40">
        <v>2437982705.1209302</v>
      </c>
      <c r="BE40">
        <v>2510126512.2283101</v>
      </c>
      <c r="BF40">
        <v>1691544110.18543</v>
      </c>
      <c r="BG40">
        <v>1894813389.40325</v>
      </c>
      <c r="BH40">
        <v>1695825714.1928201</v>
      </c>
      <c r="BI40">
        <v>1825018144.6559501</v>
      </c>
      <c r="BJ40">
        <v>2072349972.6817999</v>
      </c>
      <c r="BK40">
        <v>2220979146.1124101</v>
      </c>
      <c r="BL40">
        <v>2221301351.4391799</v>
      </c>
      <c r="BM40">
        <v>2326720900.3804698</v>
      </c>
      <c r="BN40">
        <v>2516498412.46384</v>
      </c>
      <c r="BO40">
        <v>2382618615.0169401</v>
      </c>
      <c r="BP40">
        <v>2555492085.9472499</v>
      </c>
      <c r="BQ40">
        <v>2751544520.37918</v>
      </c>
    </row>
    <row r="41" spans="1:69" x14ac:dyDescent="0.35">
      <c r="A41" t="s">
        <v>191</v>
      </c>
      <c r="B41" t="s">
        <v>192</v>
      </c>
      <c r="C41" t="s">
        <v>818</v>
      </c>
      <c r="D41" t="s">
        <v>819</v>
      </c>
      <c r="E41">
        <v>40563768946.950302</v>
      </c>
      <c r="F41">
        <v>41038192837.903503</v>
      </c>
      <c r="G41">
        <v>42336211555.826797</v>
      </c>
      <c r="H41">
        <v>45140337826.9869</v>
      </c>
      <c r="I41">
        <v>49503663836.366501</v>
      </c>
      <c r="J41">
        <v>54649410478.522598</v>
      </c>
      <c r="K41">
        <v>61252415404.685997</v>
      </c>
      <c r="L41">
        <v>65856924423.972099</v>
      </c>
      <c r="M41">
        <v>72048833006.160202</v>
      </c>
      <c r="N41">
        <v>79405011124.820801</v>
      </c>
      <c r="O41">
        <v>88192257632.309296</v>
      </c>
      <c r="P41">
        <v>99606454743.513596</v>
      </c>
      <c r="Q41">
        <v>113463848873.62399</v>
      </c>
      <c r="R41">
        <v>131764343565.64301</v>
      </c>
      <c r="S41">
        <v>160949188139.05899</v>
      </c>
      <c r="T41">
        <v>174419757176.56299</v>
      </c>
      <c r="U41">
        <v>207271612576.065</v>
      </c>
      <c r="V41">
        <v>212325176304.65399</v>
      </c>
      <c r="W41">
        <v>219369542386.254</v>
      </c>
      <c r="X41">
        <v>243891124295.715</v>
      </c>
      <c r="Y41">
        <v>274776566028.05301</v>
      </c>
      <c r="Z41">
        <v>307246642755.85901</v>
      </c>
      <c r="AA41">
        <v>314647807408.60797</v>
      </c>
      <c r="AB41">
        <v>341866277182.73297</v>
      </c>
      <c r="AC41">
        <v>356718400123.54303</v>
      </c>
      <c r="AD41">
        <v>366186012449.65198</v>
      </c>
      <c r="AE41">
        <v>379006836991.724</v>
      </c>
      <c r="AF41">
        <v>433134238310.70898</v>
      </c>
      <c r="AG41">
        <v>509380027626.55402</v>
      </c>
      <c r="AH41">
        <v>567211993243.24304</v>
      </c>
      <c r="AI41">
        <v>596075591360.98706</v>
      </c>
      <c r="AJ41">
        <v>612527712315.61499</v>
      </c>
      <c r="AK41">
        <v>594387358318.85498</v>
      </c>
      <c r="AL41">
        <v>579053561739.40002</v>
      </c>
      <c r="AM41">
        <v>579944346807.26404</v>
      </c>
      <c r="AN41">
        <v>605961090061.20703</v>
      </c>
      <c r="AO41">
        <v>630607994132.74695</v>
      </c>
      <c r="AP41">
        <v>654986999855.55396</v>
      </c>
      <c r="AQ41">
        <v>634000000000</v>
      </c>
      <c r="AR41">
        <v>678412196271.11804</v>
      </c>
      <c r="AS41">
        <v>744773415931.58704</v>
      </c>
      <c r="AT41">
        <v>738981792355.37195</v>
      </c>
      <c r="AU41">
        <v>760649334098.005</v>
      </c>
      <c r="AV41">
        <v>895540646634.78699</v>
      </c>
      <c r="AW41">
        <v>1026690238278.25</v>
      </c>
      <c r="AX41">
        <v>1173108598778.6799</v>
      </c>
      <c r="AY41">
        <v>1319264809590.97</v>
      </c>
      <c r="AZ41">
        <v>1468820407783.26</v>
      </c>
      <c r="BA41">
        <v>1552989690721.6499</v>
      </c>
      <c r="BB41">
        <v>1374625142157.29</v>
      </c>
      <c r="BC41">
        <v>1617343367486.26</v>
      </c>
      <c r="BD41">
        <v>1793326630174.52</v>
      </c>
      <c r="BE41">
        <v>1828366481521.6001</v>
      </c>
      <c r="BF41">
        <v>1846597421834.98</v>
      </c>
      <c r="BG41">
        <v>1805749878439.9399</v>
      </c>
      <c r="BH41">
        <v>1556508816217.1399</v>
      </c>
      <c r="BI41">
        <v>1527994741907.4299</v>
      </c>
      <c r="BJ41">
        <v>1649265644244.0901</v>
      </c>
      <c r="BK41">
        <v>1725329192783.02</v>
      </c>
      <c r="BL41">
        <v>1743725183672.52</v>
      </c>
      <c r="BM41">
        <v>1655684730000.1899</v>
      </c>
      <c r="BN41">
        <v>2022378748423.23</v>
      </c>
      <c r="BO41">
        <v>2190411080134.3201</v>
      </c>
      <c r="BP41">
        <v>2173339670064.3301</v>
      </c>
      <c r="BQ41">
        <v>2241253230970.3398</v>
      </c>
    </row>
    <row r="42" spans="1:69" x14ac:dyDescent="0.35">
      <c r="A42" t="s">
        <v>193</v>
      </c>
      <c r="B42" t="s">
        <v>194</v>
      </c>
      <c r="C42" t="s">
        <v>818</v>
      </c>
      <c r="D42" t="s">
        <v>819</v>
      </c>
      <c r="AI42">
        <v>272115195628.92801</v>
      </c>
      <c r="AJ42">
        <v>246710634295.862</v>
      </c>
      <c r="AK42">
        <v>255096853829.453</v>
      </c>
      <c r="AL42">
        <v>270374645291.362</v>
      </c>
      <c r="AM42">
        <v>308675977161.45502</v>
      </c>
      <c r="AN42">
        <v>394762398480.37799</v>
      </c>
      <c r="AO42">
        <v>417518097817.20398</v>
      </c>
      <c r="AP42">
        <v>411143082438.38202</v>
      </c>
      <c r="AQ42">
        <v>449843473353.65698</v>
      </c>
      <c r="AR42">
        <v>436027644107.052</v>
      </c>
      <c r="AS42">
        <v>429412709571.52301</v>
      </c>
      <c r="AT42">
        <v>469501416107.34998</v>
      </c>
      <c r="AU42">
        <v>528524764911.33398</v>
      </c>
      <c r="AV42">
        <v>634291134326.27698</v>
      </c>
      <c r="AW42">
        <v>763490469817.59094</v>
      </c>
      <c r="AX42">
        <v>885715817927.20898</v>
      </c>
      <c r="AY42">
        <v>1001321439764.36</v>
      </c>
      <c r="AZ42">
        <v>1264265398247.55</v>
      </c>
      <c r="BA42">
        <v>1530270737277.4099</v>
      </c>
      <c r="BB42">
        <v>1289265192615.5801</v>
      </c>
      <c r="BC42">
        <v>1319450262701.0701</v>
      </c>
      <c r="BD42">
        <v>1458169999856.6899</v>
      </c>
      <c r="BE42">
        <v>1361902857707.2</v>
      </c>
      <c r="BF42">
        <v>1420228674203.3999</v>
      </c>
      <c r="BG42">
        <v>1467456490840.7</v>
      </c>
      <c r="BH42">
        <v>1297147579274.9099</v>
      </c>
      <c r="BI42">
        <v>1321565597216.6899</v>
      </c>
      <c r="BJ42">
        <v>1467505238696.8</v>
      </c>
      <c r="BK42">
        <v>1658215183813.3301</v>
      </c>
      <c r="BL42">
        <v>1686042070714.23</v>
      </c>
      <c r="BM42">
        <v>1679770251031.9199</v>
      </c>
      <c r="BN42">
        <v>1927940096544.03</v>
      </c>
      <c r="BO42">
        <v>1956274288914.4299</v>
      </c>
      <c r="BP42">
        <v>2273945434904.2798</v>
      </c>
      <c r="BQ42">
        <v>2455559190577.3599</v>
      </c>
    </row>
    <row r="43" spans="1:69" x14ac:dyDescent="0.35">
      <c r="A43" t="s">
        <v>195</v>
      </c>
      <c r="B43" t="s">
        <v>196</v>
      </c>
      <c r="C43" t="s">
        <v>818</v>
      </c>
      <c r="D43" t="s">
        <v>819</v>
      </c>
      <c r="E43">
        <v>10412232620.525801</v>
      </c>
      <c r="F43">
        <v>11713348834.3069</v>
      </c>
      <c r="G43">
        <v>12989649694.2812</v>
      </c>
      <c r="H43">
        <v>14283872299.045601</v>
      </c>
      <c r="I43">
        <v>15833133857.628099</v>
      </c>
      <c r="J43">
        <v>16780226225.084999</v>
      </c>
      <c r="K43">
        <v>18019402373.538799</v>
      </c>
      <c r="L43">
        <v>19397044714.096298</v>
      </c>
      <c r="M43">
        <v>20712102793.802601</v>
      </c>
      <c r="N43">
        <v>22442043274.074001</v>
      </c>
      <c r="O43">
        <v>24998066773.382099</v>
      </c>
      <c r="P43">
        <v>30040171750.647099</v>
      </c>
      <c r="Q43">
        <v>36844318854.240303</v>
      </c>
      <c r="R43">
        <v>49550006319.514702</v>
      </c>
      <c r="S43">
        <v>57103011445.641602</v>
      </c>
      <c r="T43">
        <v>65466081819.238403</v>
      </c>
      <c r="U43">
        <v>68476524643.943001</v>
      </c>
      <c r="V43">
        <v>73135771167.048004</v>
      </c>
      <c r="W43">
        <v>102280472035.79401</v>
      </c>
      <c r="X43">
        <v>114970094424.731</v>
      </c>
      <c r="Y43">
        <v>122557843886.13699</v>
      </c>
      <c r="Z43">
        <v>112244805518.786</v>
      </c>
      <c r="AA43">
        <v>115043365512.48599</v>
      </c>
      <c r="AB43">
        <v>114634358534.61</v>
      </c>
      <c r="AC43">
        <v>109455312167.511</v>
      </c>
      <c r="AD43">
        <v>110980314191.52699</v>
      </c>
      <c r="AE43">
        <v>159089921062.87201</v>
      </c>
      <c r="AF43">
        <v>199236370037.55399</v>
      </c>
      <c r="AG43">
        <v>215540625298.98199</v>
      </c>
      <c r="AH43">
        <v>208105846934.409</v>
      </c>
      <c r="AI43">
        <v>265763573999.42401</v>
      </c>
      <c r="AJ43">
        <v>268901693863.319</v>
      </c>
      <c r="AK43">
        <v>279921425828.474</v>
      </c>
      <c r="AL43">
        <v>272237527070.92599</v>
      </c>
      <c r="AM43">
        <v>301375055202.164</v>
      </c>
      <c r="AN43">
        <v>352835806342.495</v>
      </c>
      <c r="AO43">
        <v>340103959546.92603</v>
      </c>
      <c r="AP43">
        <v>294788198856.198</v>
      </c>
      <c r="AQ43">
        <v>303459014346.80603</v>
      </c>
      <c r="AR43">
        <v>297873643323.12598</v>
      </c>
      <c r="AS43">
        <v>279216033870.20398</v>
      </c>
      <c r="AT43">
        <v>286582672434.22601</v>
      </c>
      <c r="AU43">
        <v>309301422430.38599</v>
      </c>
      <c r="AV43">
        <v>362075086507.76001</v>
      </c>
      <c r="AW43">
        <v>403912891033.37402</v>
      </c>
      <c r="AX43">
        <v>418284865884.99799</v>
      </c>
      <c r="AY43">
        <v>441634672196.52301</v>
      </c>
      <c r="AZ43">
        <v>490740715594.802</v>
      </c>
      <c r="BA43">
        <v>567267767519.15796</v>
      </c>
      <c r="BB43">
        <v>554212916092.271</v>
      </c>
      <c r="BC43">
        <v>598851027947.72095</v>
      </c>
      <c r="BD43">
        <v>715888126682.396</v>
      </c>
      <c r="BE43">
        <v>686420221557.98999</v>
      </c>
      <c r="BF43">
        <v>706234937370.96802</v>
      </c>
      <c r="BG43">
        <v>726537809429.52405</v>
      </c>
      <c r="BH43">
        <v>694118186379.62805</v>
      </c>
      <c r="BI43">
        <v>687895460902.71301</v>
      </c>
      <c r="BJ43">
        <v>695200834102.04504</v>
      </c>
      <c r="BK43">
        <v>725568717468.00098</v>
      </c>
      <c r="BL43">
        <v>721369112726.724</v>
      </c>
      <c r="BM43">
        <v>741999406005.62695</v>
      </c>
      <c r="BN43">
        <v>815309330986.71899</v>
      </c>
      <c r="BO43">
        <v>828508926958.39294</v>
      </c>
      <c r="BP43">
        <v>894424821645.20496</v>
      </c>
      <c r="BQ43">
        <v>936564198048.51599</v>
      </c>
    </row>
    <row r="44" spans="1:69" x14ac:dyDescent="0.35">
      <c r="A44" t="s">
        <v>197</v>
      </c>
      <c r="B44" t="s">
        <v>198</v>
      </c>
      <c r="C44" t="s">
        <v>818</v>
      </c>
      <c r="D44" t="s">
        <v>819</v>
      </c>
      <c r="AQ44">
        <v>5945677376.6147699</v>
      </c>
      <c r="AR44">
        <v>6262740656.8516397</v>
      </c>
      <c r="AS44">
        <v>6439703434.7102404</v>
      </c>
      <c r="AT44">
        <v>6232906290.4850998</v>
      </c>
      <c r="AU44">
        <v>6663669064.7482004</v>
      </c>
      <c r="AV44">
        <v>7332244897.9591799</v>
      </c>
      <c r="AW44">
        <v>8553643354.0827503</v>
      </c>
      <c r="AX44">
        <v>8827272727.2727299</v>
      </c>
      <c r="AY44">
        <v>9676172953.0818806</v>
      </c>
      <c r="AZ44">
        <v>11514605842.336901</v>
      </c>
      <c r="BB44">
        <v>9100755725.1908398</v>
      </c>
      <c r="BC44">
        <v>8902070457.3547592</v>
      </c>
      <c r="BD44">
        <v>9649313892.0044899</v>
      </c>
      <c r="BE44">
        <v>9455340126.3823109</v>
      </c>
      <c r="BF44">
        <v>9594160856.6515503</v>
      </c>
      <c r="BG44">
        <v>10528493006.417601</v>
      </c>
      <c r="BH44">
        <v>10109968831.1688</v>
      </c>
      <c r="BI44">
        <v>9169278152.8490391</v>
      </c>
      <c r="BJ44">
        <v>9170079922.7799206</v>
      </c>
      <c r="BK44">
        <v>10026153281.750299</v>
      </c>
      <c r="BL44">
        <v>10032440898.6469</v>
      </c>
      <c r="BM44">
        <v>9439810769.2307701</v>
      </c>
      <c r="BN44">
        <v>11157003025.718599</v>
      </c>
      <c r="BO44">
        <v>11308300382.1028</v>
      </c>
      <c r="BP44">
        <v>12507927159.7265</v>
      </c>
    </row>
    <row r="45" spans="1:69" x14ac:dyDescent="0.35">
      <c r="A45" t="s">
        <v>199</v>
      </c>
      <c r="B45" t="s">
        <v>200</v>
      </c>
      <c r="C45" t="s">
        <v>818</v>
      </c>
      <c r="D45" t="s">
        <v>819</v>
      </c>
      <c r="E45">
        <v>4211103676.7402701</v>
      </c>
      <c r="F45">
        <v>4948564550.9104605</v>
      </c>
      <c r="G45">
        <v>5765971144.4714203</v>
      </c>
      <c r="H45">
        <v>5702520146.0316696</v>
      </c>
      <c r="I45">
        <v>6065708668.3273497</v>
      </c>
      <c r="J45">
        <v>6183988944.3460598</v>
      </c>
      <c r="K45">
        <v>7256882086.1958504</v>
      </c>
      <c r="L45">
        <v>7145068067.6413803</v>
      </c>
      <c r="M45">
        <v>7286820526.0246201</v>
      </c>
      <c r="N45">
        <v>8456519044.3822298</v>
      </c>
      <c r="O45">
        <v>9261006540.1590691</v>
      </c>
      <c r="P45">
        <v>10999807567.123501</v>
      </c>
      <c r="Q45">
        <v>12057501634.979</v>
      </c>
      <c r="R45">
        <v>17237336172.7878</v>
      </c>
      <c r="S45">
        <v>16584311220.138399</v>
      </c>
      <c r="T45">
        <v>7812161793.11971</v>
      </c>
      <c r="U45">
        <v>10523479088.807501</v>
      </c>
      <c r="V45">
        <v>14272711436.747499</v>
      </c>
      <c r="W45">
        <v>16373093553.7155</v>
      </c>
      <c r="X45">
        <v>22249574627.691101</v>
      </c>
      <c r="Y45">
        <v>29586676576.0951</v>
      </c>
      <c r="Z45">
        <v>35180322211.290298</v>
      </c>
      <c r="AA45">
        <v>19710229067.2864</v>
      </c>
      <c r="AB45">
        <v>20629678694.068401</v>
      </c>
      <c r="AC45">
        <v>19974595028.158199</v>
      </c>
      <c r="AD45">
        <v>17933557359.8036</v>
      </c>
      <c r="AE45">
        <v>19197818084.675701</v>
      </c>
      <c r="AF45">
        <v>22605488850.898102</v>
      </c>
      <c r="AG45">
        <v>26174858613.8456</v>
      </c>
      <c r="AH45">
        <v>30101767991.113499</v>
      </c>
      <c r="AI45">
        <v>33428580448.2715</v>
      </c>
      <c r="AJ45">
        <v>38232330917.201103</v>
      </c>
      <c r="AK45">
        <v>46538895685.8088</v>
      </c>
      <c r="AL45">
        <v>49934943320.882797</v>
      </c>
      <c r="AM45">
        <v>57438273591.052101</v>
      </c>
      <c r="AN45">
        <v>73820425701.660294</v>
      </c>
      <c r="AO45">
        <v>78584098983.637405</v>
      </c>
      <c r="AP45">
        <v>85741415285.164993</v>
      </c>
      <c r="AQ45">
        <v>81990010704.060196</v>
      </c>
      <c r="AR45">
        <v>75578685735.521896</v>
      </c>
      <c r="AS45">
        <v>78339750721.363998</v>
      </c>
      <c r="AT45">
        <v>71574739561.432907</v>
      </c>
      <c r="AU45">
        <v>70264045939.277298</v>
      </c>
      <c r="AV45">
        <v>76492579644.060501</v>
      </c>
      <c r="AW45">
        <v>99075985773.668198</v>
      </c>
      <c r="AX45">
        <v>122294145163.192</v>
      </c>
      <c r="AY45">
        <v>153843518170.86401</v>
      </c>
      <c r="AZ45">
        <v>172491076033.86301</v>
      </c>
      <c r="BA45">
        <v>179894594475.405</v>
      </c>
      <c r="BB45">
        <v>171777900623.892</v>
      </c>
      <c r="BC45">
        <v>217051209238.534</v>
      </c>
      <c r="BD45">
        <v>251382573893.87</v>
      </c>
      <c r="BE45">
        <v>267024782486.85501</v>
      </c>
      <c r="BF45">
        <v>277395018842.41699</v>
      </c>
      <c r="BG45">
        <v>259560978224.35901</v>
      </c>
      <c r="BH45">
        <v>242450355830.884</v>
      </c>
      <c r="BI45">
        <v>249344863928.43799</v>
      </c>
      <c r="BJ45">
        <v>276154259981.09698</v>
      </c>
      <c r="BK45">
        <v>295857562991.70898</v>
      </c>
      <c r="BL45">
        <v>278285058719.466</v>
      </c>
      <c r="BM45">
        <v>254042159309.311</v>
      </c>
      <c r="BN45">
        <v>315325547162.07202</v>
      </c>
      <c r="BO45">
        <v>301226575540.242</v>
      </c>
      <c r="BP45">
        <v>335518054097.63702</v>
      </c>
      <c r="BQ45">
        <v>330267137371.59198</v>
      </c>
    </row>
    <row r="46" spans="1:69" x14ac:dyDescent="0.35">
      <c r="A46" t="s">
        <v>207</v>
      </c>
      <c r="B46" t="s">
        <v>208</v>
      </c>
      <c r="C46" t="s">
        <v>818</v>
      </c>
      <c r="D46" t="s">
        <v>819</v>
      </c>
      <c r="E46">
        <v>59846235024.731796</v>
      </c>
      <c r="F46">
        <v>50162299349.787102</v>
      </c>
      <c r="G46">
        <v>47310737754.228699</v>
      </c>
      <c r="H46">
        <v>50812227918.575302</v>
      </c>
      <c r="I46">
        <v>59821862703.402298</v>
      </c>
      <c r="J46">
        <v>70565994356.1828</v>
      </c>
      <c r="K46">
        <v>76854053259.209</v>
      </c>
      <c r="L46">
        <v>73011350596.248505</v>
      </c>
      <c r="M46">
        <v>70980323818.785294</v>
      </c>
      <c r="N46">
        <v>79847786729.189804</v>
      </c>
      <c r="O46">
        <v>92752930873.191193</v>
      </c>
      <c r="P46">
        <v>99959013879.630798</v>
      </c>
      <c r="Q46">
        <v>113871930713.841</v>
      </c>
      <c r="R46">
        <v>138764340892</v>
      </c>
      <c r="S46">
        <v>144418433058.47198</v>
      </c>
      <c r="T46">
        <v>163687619735.85699</v>
      </c>
      <c r="U46">
        <v>154196810058.64301</v>
      </c>
      <c r="V46">
        <v>175226595859.77802</v>
      </c>
      <c r="W46">
        <v>149788617886.17899</v>
      </c>
      <c r="X46">
        <v>178573913043.478</v>
      </c>
      <c r="Y46">
        <v>191487500000</v>
      </c>
      <c r="Z46">
        <v>196218253968.254</v>
      </c>
      <c r="AA46">
        <v>205480916030.534</v>
      </c>
      <c r="AB46">
        <v>231130268199.23401</v>
      </c>
      <c r="AC46">
        <v>260442857142.85699</v>
      </c>
      <c r="AD46">
        <v>310064625850.34003</v>
      </c>
      <c r="AE46">
        <v>301310144927.53601</v>
      </c>
      <c r="AF46">
        <v>273455156950.673</v>
      </c>
      <c r="AG46">
        <v>312888888888.88898</v>
      </c>
      <c r="AH46">
        <v>348380566801.61902</v>
      </c>
      <c r="AI46">
        <v>361560229445.50702</v>
      </c>
      <c r="AJ46">
        <v>384510452961.672</v>
      </c>
      <c r="AK46">
        <v>428502354788.06897</v>
      </c>
      <c r="AL46">
        <v>446557291212.14801</v>
      </c>
      <c r="AM46">
        <v>566929539493.172</v>
      </c>
      <c r="AN46">
        <v>738190896227.55005</v>
      </c>
      <c r="AO46">
        <v>868523936530.08301</v>
      </c>
      <c r="AP46">
        <v>967753570434.66699</v>
      </c>
      <c r="AQ46">
        <v>1037134141760.35</v>
      </c>
      <c r="AR46">
        <v>1103843203575.6399</v>
      </c>
      <c r="AS46">
        <v>1223754919971.05</v>
      </c>
      <c r="AT46">
        <v>1355036590251.52</v>
      </c>
      <c r="AU46">
        <v>1489821682050.54</v>
      </c>
      <c r="AV46">
        <v>1683903309843.8501</v>
      </c>
      <c r="AW46">
        <v>1984196551300.4399</v>
      </c>
      <c r="AX46">
        <v>2317551298052.0498</v>
      </c>
      <c r="AY46">
        <v>2791498472804.3301</v>
      </c>
      <c r="AZ46">
        <v>3604055822571.6299</v>
      </c>
      <c r="BA46">
        <v>4667346414521.9502</v>
      </c>
      <c r="BB46">
        <v>5189577094997.5801</v>
      </c>
      <c r="BC46">
        <v>6192564874453.29</v>
      </c>
      <c r="BD46">
        <v>7671757207851.29</v>
      </c>
      <c r="BE46">
        <v>8673664713189.2402</v>
      </c>
      <c r="BF46">
        <v>9743124247267.2402</v>
      </c>
      <c r="BG46">
        <v>10674533168257.4</v>
      </c>
      <c r="BH46">
        <v>11280814787468.9</v>
      </c>
      <c r="BI46">
        <v>11456024084962</v>
      </c>
      <c r="BJ46">
        <v>12537559062282.9</v>
      </c>
      <c r="BK46">
        <v>14147765772963.801</v>
      </c>
      <c r="BL46">
        <v>14560167101283.4</v>
      </c>
      <c r="BM46">
        <v>14996414166715.1</v>
      </c>
      <c r="BN46">
        <v>18201698719564</v>
      </c>
      <c r="BO46">
        <v>18316765021690.199</v>
      </c>
      <c r="BP46">
        <v>18270356654533.199</v>
      </c>
      <c r="BQ46">
        <v>18743803170827.199</v>
      </c>
    </row>
    <row r="47" spans="1:69" x14ac:dyDescent="0.35">
      <c r="A47" t="s">
        <v>209</v>
      </c>
      <c r="B47" t="s">
        <v>210</v>
      </c>
      <c r="C47" t="s">
        <v>818</v>
      </c>
      <c r="D47" t="s">
        <v>819</v>
      </c>
      <c r="E47">
        <v>546203559.34436095</v>
      </c>
      <c r="F47">
        <v>618245634.17983103</v>
      </c>
      <c r="G47">
        <v>645284473.73369098</v>
      </c>
      <c r="H47">
        <v>761047198.02965295</v>
      </c>
      <c r="I47">
        <v>921063326.58991802</v>
      </c>
      <c r="J47">
        <v>919771228.81609499</v>
      </c>
      <c r="K47">
        <v>1024102880.05862</v>
      </c>
      <c r="L47">
        <v>1082922724.8718901</v>
      </c>
      <c r="M47">
        <v>1281281276.7235701</v>
      </c>
      <c r="N47">
        <v>1361360293.42665</v>
      </c>
      <c r="O47">
        <v>1455482795.4069099</v>
      </c>
      <c r="P47">
        <v>1584128509.46873</v>
      </c>
      <c r="Q47">
        <v>1849400401.6472399</v>
      </c>
      <c r="R47">
        <v>2508421426.1757202</v>
      </c>
      <c r="S47">
        <v>3070152309.2190299</v>
      </c>
      <c r="T47">
        <v>3893839190.2680602</v>
      </c>
      <c r="U47">
        <v>4662053824.83955</v>
      </c>
      <c r="V47">
        <v>6265068189.37782</v>
      </c>
      <c r="W47">
        <v>7900526298.3199301</v>
      </c>
      <c r="X47">
        <v>9142933966.7946491</v>
      </c>
      <c r="Y47">
        <v>10175617609.096201</v>
      </c>
      <c r="Z47">
        <v>8432589942.3943396</v>
      </c>
      <c r="AA47">
        <v>7567110848.9222803</v>
      </c>
      <c r="AB47">
        <v>6838184772.5206299</v>
      </c>
      <c r="AC47">
        <v>6841639246.8996</v>
      </c>
      <c r="AD47">
        <v>6977650643.9948797</v>
      </c>
      <c r="AE47">
        <v>9158302099.5795708</v>
      </c>
      <c r="AF47">
        <v>10087654464.816799</v>
      </c>
      <c r="AG47">
        <v>10255169805.799601</v>
      </c>
      <c r="AH47">
        <v>9757410644.6679001</v>
      </c>
      <c r="AI47">
        <v>10795850582.778999</v>
      </c>
      <c r="AJ47">
        <v>10492628580.7484</v>
      </c>
      <c r="AK47">
        <v>11152971273.938299</v>
      </c>
      <c r="AL47">
        <v>11045760288.1206</v>
      </c>
      <c r="AM47">
        <v>8313557510.1475697</v>
      </c>
      <c r="AN47">
        <v>11000146266.5135</v>
      </c>
      <c r="AO47">
        <v>18071152830.6101</v>
      </c>
      <c r="AP47">
        <v>18047558037.703602</v>
      </c>
      <c r="AQ47">
        <v>19619654755.679001</v>
      </c>
      <c r="AR47">
        <v>18870992455.568001</v>
      </c>
      <c r="AS47">
        <v>16577533891.8785</v>
      </c>
      <c r="AT47">
        <v>16810537043.8407</v>
      </c>
      <c r="AU47">
        <v>18054383320.847401</v>
      </c>
      <c r="AV47">
        <v>21251754340.4305</v>
      </c>
      <c r="AW47">
        <v>23510575681.368599</v>
      </c>
      <c r="AX47">
        <v>24036918703.174702</v>
      </c>
      <c r="AY47">
        <v>25281413263.371201</v>
      </c>
      <c r="AZ47">
        <v>28760090953.308102</v>
      </c>
      <c r="BA47">
        <v>34078240293.255901</v>
      </c>
      <c r="BB47">
        <v>33886813250.203602</v>
      </c>
      <c r="BC47">
        <v>34936307980.063004</v>
      </c>
      <c r="BD47">
        <v>36693710801.397598</v>
      </c>
      <c r="BE47">
        <v>36302302877.297699</v>
      </c>
      <c r="BF47">
        <v>42760235484.609299</v>
      </c>
      <c r="BG47">
        <v>48843005613.709099</v>
      </c>
      <c r="BH47">
        <v>45815005169.265099</v>
      </c>
      <c r="BI47">
        <v>48407761036.823799</v>
      </c>
      <c r="BJ47">
        <v>52512343996.690002</v>
      </c>
      <c r="BK47">
        <v>58522477786.688904</v>
      </c>
      <c r="BL47">
        <v>60382894697.355698</v>
      </c>
      <c r="BM47">
        <v>63027852805.420403</v>
      </c>
      <c r="BN47">
        <v>72794636649.434204</v>
      </c>
      <c r="BO47">
        <v>70922824824.006897</v>
      </c>
      <c r="BP47">
        <v>79618056323.763901</v>
      </c>
      <c r="BQ47">
        <v>86538413923.394302</v>
      </c>
    </row>
    <row r="48" spans="1:69" x14ac:dyDescent="0.35">
      <c r="A48" t="s">
        <v>211</v>
      </c>
      <c r="B48" t="s">
        <v>212</v>
      </c>
      <c r="C48" t="s">
        <v>818</v>
      </c>
      <c r="D48" t="s">
        <v>819</v>
      </c>
      <c r="E48">
        <v>614206068.49726605</v>
      </c>
      <c r="F48">
        <v>652777608.32049203</v>
      </c>
      <c r="G48">
        <v>694247864.37890005</v>
      </c>
      <c r="H48">
        <v>718320845.04433799</v>
      </c>
      <c r="I48">
        <v>776650176.90445304</v>
      </c>
      <c r="J48">
        <v>814083265.51142597</v>
      </c>
      <c r="K48">
        <v>851112534.55263603</v>
      </c>
      <c r="L48">
        <v>936175260.03091896</v>
      </c>
      <c r="M48">
        <v>1046191217.79942</v>
      </c>
      <c r="N48">
        <v>1100551488.6268899</v>
      </c>
      <c r="O48">
        <v>1151216992.88095</v>
      </c>
      <c r="P48">
        <v>1236941394.11447</v>
      </c>
      <c r="Q48">
        <v>1498251889.6628699</v>
      </c>
      <c r="R48">
        <v>1901393361.02282</v>
      </c>
      <c r="S48">
        <v>2157415532.5479598</v>
      </c>
      <c r="T48">
        <v>2857037371.0588598</v>
      </c>
      <c r="U48">
        <v>2898090001.8562002</v>
      </c>
      <c r="V48">
        <v>3394664024.0550299</v>
      </c>
      <c r="W48">
        <v>4662852583.1325598</v>
      </c>
      <c r="X48">
        <v>5919002982.6020002</v>
      </c>
      <c r="Y48">
        <v>6674569046.6831999</v>
      </c>
      <c r="Z48">
        <v>6610938616.6643</v>
      </c>
      <c r="AA48">
        <v>6611255963.8358402</v>
      </c>
      <c r="AB48">
        <v>6870200009.90065</v>
      </c>
      <c r="AC48">
        <v>7311938026.3671303</v>
      </c>
      <c r="AD48">
        <v>8544810497.9889002</v>
      </c>
      <c r="AE48">
        <v>11857056199.0765</v>
      </c>
      <c r="AF48">
        <v>13049659981.1373</v>
      </c>
      <c r="AG48">
        <v>12236057362.491699</v>
      </c>
      <c r="AH48">
        <v>11012566195.025499</v>
      </c>
      <c r="AI48">
        <v>12314482627.8454</v>
      </c>
      <c r="AJ48">
        <v>11840192296.389299</v>
      </c>
      <c r="AK48">
        <v>12071775335.043301</v>
      </c>
      <c r="AL48">
        <v>16181814712.529499</v>
      </c>
      <c r="AM48">
        <v>8902446252.1837196</v>
      </c>
      <c r="AN48">
        <v>10864772470.904301</v>
      </c>
      <c r="AO48">
        <v>11093538846.448299</v>
      </c>
      <c r="AP48">
        <v>10789458432.6416</v>
      </c>
      <c r="AQ48">
        <v>11298144990.4104</v>
      </c>
      <c r="AR48">
        <v>11565826464.892099</v>
      </c>
      <c r="AS48">
        <v>10566579294.983101</v>
      </c>
      <c r="AT48">
        <v>10953485349.113501</v>
      </c>
      <c r="AU48">
        <v>12417251350.488199</v>
      </c>
      <c r="AV48">
        <v>15970315034.990299</v>
      </c>
      <c r="AW48">
        <v>18826214135.641899</v>
      </c>
      <c r="AX48">
        <v>19509852206.934101</v>
      </c>
      <c r="AY48">
        <v>20910512974.932999</v>
      </c>
      <c r="AZ48">
        <v>23928250433.0378</v>
      </c>
      <c r="BA48">
        <v>27715142032.912998</v>
      </c>
      <c r="BB48">
        <v>27932970317.129002</v>
      </c>
      <c r="BC48">
        <v>27507501821.029598</v>
      </c>
      <c r="BD48">
        <v>30630910495.216999</v>
      </c>
      <c r="BE48">
        <v>30155062329.282101</v>
      </c>
      <c r="BF48">
        <v>33728621180.323101</v>
      </c>
      <c r="BG48">
        <v>36386544706.080597</v>
      </c>
      <c r="BH48">
        <v>32210233020.456902</v>
      </c>
      <c r="BI48">
        <v>33814337044.376499</v>
      </c>
      <c r="BJ48">
        <v>36098547033.165497</v>
      </c>
      <c r="BK48">
        <v>39955552189.794998</v>
      </c>
      <c r="BL48">
        <v>39667757527.657799</v>
      </c>
      <c r="BM48">
        <v>40773241177.050499</v>
      </c>
      <c r="BN48">
        <v>45011937346.838402</v>
      </c>
      <c r="BO48">
        <v>44347206072.5513</v>
      </c>
      <c r="BP48">
        <v>49279410982.825996</v>
      </c>
      <c r="BQ48">
        <v>51326764684.859497</v>
      </c>
    </row>
    <row r="49" spans="1:69" x14ac:dyDescent="0.35">
      <c r="A49" t="s">
        <v>213</v>
      </c>
      <c r="B49" t="s">
        <v>214</v>
      </c>
      <c r="C49" t="s">
        <v>818</v>
      </c>
      <c r="D49" t="s">
        <v>819</v>
      </c>
      <c r="E49">
        <v>3359404117.6470599</v>
      </c>
      <c r="F49">
        <v>3086746857.1428599</v>
      </c>
      <c r="G49">
        <v>3779841428.5714302</v>
      </c>
      <c r="H49">
        <v>6213185742.5742598</v>
      </c>
      <c r="I49">
        <v>2881545272.7272701</v>
      </c>
      <c r="J49">
        <v>4043901818.1818199</v>
      </c>
      <c r="K49">
        <v>4532660181.8181801</v>
      </c>
      <c r="L49">
        <v>3384063371.7579198</v>
      </c>
      <c r="M49">
        <v>3909780538.9221601</v>
      </c>
      <c r="N49">
        <v>5032434970.0598803</v>
      </c>
      <c r="O49">
        <v>4877684910.1796398</v>
      </c>
      <c r="P49">
        <v>5594770359.2814398</v>
      </c>
      <c r="Q49">
        <v>6173712814.3712597</v>
      </c>
      <c r="R49">
        <v>7870239461.0778399</v>
      </c>
      <c r="S49">
        <v>9596960179.6407204</v>
      </c>
      <c r="T49">
        <v>10237343173.6527</v>
      </c>
      <c r="U49">
        <v>9648583224.9921207</v>
      </c>
      <c r="V49">
        <v>12344424763.572701</v>
      </c>
      <c r="W49">
        <v>15372608002.3923</v>
      </c>
      <c r="X49">
        <v>15068422236.366301</v>
      </c>
      <c r="Y49">
        <v>14394927494.8647</v>
      </c>
      <c r="Z49">
        <v>12537821038.2202</v>
      </c>
      <c r="AA49">
        <v>13651667371.167601</v>
      </c>
      <c r="AB49">
        <v>11006712650.448099</v>
      </c>
      <c r="AC49">
        <v>7857729193.2034302</v>
      </c>
      <c r="AD49">
        <v>7195042616.0071001</v>
      </c>
      <c r="AE49">
        <v>8095367168.2176905</v>
      </c>
      <c r="AF49">
        <v>7661625472.5770502</v>
      </c>
      <c r="AG49">
        <v>8861299976.7415791</v>
      </c>
      <c r="AH49">
        <v>9021862775.1811199</v>
      </c>
      <c r="AI49">
        <v>9349764580.4117298</v>
      </c>
      <c r="AJ49">
        <v>9625436872.5107498</v>
      </c>
      <c r="AK49">
        <v>8227343907.2667904</v>
      </c>
      <c r="AL49">
        <v>10706259936.7425</v>
      </c>
      <c r="AM49">
        <v>5820382248.2820196</v>
      </c>
      <c r="AN49">
        <v>5643439376.1049099</v>
      </c>
      <c r="AO49">
        <v>5771456952.1907997</v>
      </c>
      <c r="AP49">
        <v>6090838693.27145</v>
      </c>
      <c r="AQ49">
        <v>6217805820.77104</v>
      </c>
      <c r="AR49">
        <v>4711259427.2727299</v>
      </c>
      <c r="AS49">
        <v>19088046305.7971</v>
      </c>
      <c r="AT49">
        <v>7438189100.3333302</v>
      </c>
      <c r="AU49">
        <v>8728038525.1403408</v>
      </c>
      <c r="AV49">
        <v>8937567059.8775406</v>
      </c>
      <c r="AW49">
        <v>10297483481.223</v>
      </c>
      <c r="AX49">
        <v>11964484465.938801</v>
      </c>
      <c r="AY49">
        <v>14451901696.3878</v>
      </c>
      <c r="AZ49">
        <v>16737071816.379999</v>
      </c>
      <c r="BA49">
        <v>19788515590.128399</v>
      </c>
      <c r="BB49">
        <v>18648372553.092098</v>
      </c>
      <c r="BC49">
        <v>21565721044.846199</v>
      </c>
      <c r="BD49">
        <v>25839749199.3671</v>
      </c>
      <c r="BE49">
        <v>29306235285.259701</v>
      </c>
      <c r="BF49">
        <v>32679745048.442699</v>
      </c>
      <c r="BG49">
        <v>35909040925.9375</v>
      </c>
      <c r="BH49">
        <v>37917706497.179298</v>
      </c>
      <c r="BI49">
        <v>37134801555.332199</v>
      </c>
      <c r="BJ49">
        <v>38019264794.826302</v>
      </c>
      <c r="BK49">
        <v>47568210009.8172</v>
      </c>
      <c r="BL49">
        <v>51775829877.208801</v>
      </c>
      <c r="BM49">
        <v>48716961860.1325</v>
      </c>
      <c r="BN49">
        <v>55328482783.539299</v>
      </c>
      <c r="BO49">
        <v>65801547755.655197</v>
      </c>
      <c r="BP49">
        <v>67006756666.360397</v>
      </c>
      <c r="BQ49">
        <v>70749355652.120697</v>
      </c>
    </row>
    <row r="50" spans="1:69" x14ac:dyDescent="0.35">
      <c r="A50" t="s">
        <v>249</v>
      </c>
      <c r="B50" t="s">
        <v>250</v>
      </c>
      <c r="C50" t="s">
        <v>818</v>
      </c>
      <c r="D50" t="s">
        <v>819</v>
      </c>
      <c r="E50">
        <v>131731862.78301699</v>
      </c>
      <c r="F50">
        <v>151675738.92634201</v>
      </c>
      <c r="G50">
        <v>166521239.65024301</v>
      </c>
      <c r="H50">
        <v>172233430.65785801</v>
      </c>
      <c r="I50">
        <v>185693724.905233</v>
      </c>
      <c r="J50">
        <v>198318064.02892399</v>
      </c>
      <c r="K50">
        <v>220613581.972601</v>
      </c>
      <c r="L50">
        <v>237397428.13501</v>
      </c>
      <c r="M50">
        <v>251247457.76552501</v>
      </c>
      <c r="N50">
        <v>265040036.41721499</v>
      </c>
      <c r="O50">
        <v>274960699.88525498</v>
      </c>
      <c r="P50">
        <v>322128018.95544398</v>
      </c>
      <c r="Q50">
        <v>410669263.65179801</v>
      </c>
      <c r="R50">
        <v>541973362.61042297</v>
      </c>
      <c r="S50">
        <v>585364634.47397697</v>
      </c>
      <c r="T50">
        <v>767102680.23996699</v>
      </c>
      <c r="U50">
        <v>754549601.39149201</v>
      </c>
      <c r="V50">
        <v>765224029.28655601</v>
      </c>
      <c r="W50">
        <v>878771772.20214903</v>
      </c>
      <c r="X50">
        <v>1198749667.42923</v>
      </c>
      <c r="Y50">
        <v>1705796852.8947301</v>
      </c>
      <c r="Z50">
        <v>1993512322.62391</v>
      </c>
      <c r="AA50">
        <v>2160640564.56041</v>
      </c>
      <c r="AB50">
        <v>2097274289.7506599</v>
      </c>
      <c r="AC50">
        <v>2193581365.3429899</v>
      </c>
      <c r="AD50">
        <v>2160872540.0317502</v>
      </c>
      <c r="AE50">
        <v>1849268212.30284</v>
      </c>
      <c r="AF50">
        <v>2297753652.3492899</v>
      </c>
      <c r="AG50">
        <v>2212536311.9931898</v>
      </c>
      <c r="AH50">
        <v>2389593025.6033902</v>
      </c>
      <c r="AI50">
        <v>2798746050.1135402</v>
      </c>
      <c r="AJ50">
        <v>2724853505.80336</v>
      </c>
      <c r="AK50">
        <v>2933222703.0334001</v>
      </c>
      <c r="AL50">
        <v>2684323623.1437201</v>
      </c>
      <c r="AM50">
        <v>1769365437.7880099</v>
      </c>
      <c r="AN50">
        <v>2116003867.7553599</v>
      </c>
      <c r="AO50">
        <v>2540697539.0577302</v>
      </c>
      <c r="AP50">
        <v>2322719102.6908998</v>
      </c>
      <c r="AQ50">
        <v>1949481379.2195101</v>
      </c>
      <c r="AR50">
        <v>2354772960.2829599</v>
      </c>
      <c r="AS50">
        <v>3227927697.5792098</v>
      </c>
      <c r="AT50">
        <v>2796704604.0381198</v>
      </c>
      <c r="AU50">
        <v>3034250923.9772601</v>
      </c>
      <c r="AV50">
        <v>3503723087.7448301</v>
      </c>
      <c r="AW50">
        <v>4656974940.1272097</v>
      </c>
      <c r="AX50">
        <v>6650001680.4854403</v>
      </c>
      <c r="AY50">
        <v>8072305029.0651398</v>
      </c>
      <c r="AZ50">
        <v>8782703436.7018795</v>
      </c>
      <c r="BA50">
        <v>11649857673.4436</v>
      </c>
      <c r="BB50">
        <v>9723299915.2531204</v>
      </c>
      <c r="BC50">
        <v>13148396211.595501</v>
      </c>
      <c r="BD50">
        <v>15655383576.651501</v>
      </c>
      <c r="BE50">
        <v>17692911296.304401</v>
      </c>
      <c r="BF50">
        <v>17958720699.0868</v>
      </c>
      <c r="BG50">
        <v>17919321078.0284</v>
      </c>
      <c r="BH50">
        <v>12434793867.3568</v>
      </c>
      <c r="BI50">
        <v>10931328150.847799</v>
      </c>
      <c r="BJ50">
        <v>11834473039.3645</v>
      </c>
      <c r="BK50">
        <v>14773900288.5135</v>
      </c>
      <c r="BL50">
        <v>13976637779.976299</v>
      </c>
      <c r="BM50">
        <v>11468687464.004601</v>
      </c>
      <c r="BN50">
        <v>14825690210.915701</v>
      </c>
      <c r="BO50">
        <v>15817030156.9459</v>
      </c>
      <c r="BP50">
        <v>15321055818.3263</v>
      </c>
      <c r="BQ50">
        <v>15719985776.396601</v>
      </c>
    </row>
    <row r="51" spans="1:69" x14ac:dyDescent="0.35">
      <c r="A51" t="s">
        <v>251</v>
      </c>
      <c r="B51" t="s">
        <v>252</v>
      </c>
      <c r="C51" t="s">
        <v>818</v>
      </c>
      <c r="D51" t="s">
        <v>819</v>
      </c>
      <c r="E51">
        <v>4031152976.63904</v>
      </c>
      <c r="F51">
        <v>4540447761.1940298</v>
      </c>
      <c r="G51">
        <v>4955538218.8161802</v>
      </c>
      <c r="H51">
        <v>4836166666.6666698</v>
      </c>
      <c r="I51">
        <v>5973366666.6666698</v>
      </c>
      <c r="J51">
        <v>5760761904.7618999</v>
      </c>
      <c r="K51">
        <v>5428518518.5185204</v>
      </c>
      <c r="L51">
        <v>5825170438.4870396</v>
      </c>
      <c r="M51">
        <v>5960212869.1296797</v>
      </c>
      <c r="N51">
        <v>6450175213.7492304</v>
      </c>
      <c r="O51">
        <v>7198360460.1988697</v>
      </c>
      <c r="P51">
        <v>7820380970.5367403</v>
      </c>
      <c r="Q51">
        <v>8671358732.6848602</v>
      </c>
      <c r="R51">
        <v>10315760000.339399</v>
      </c>
      <c r="S51">
        <v>12370029583.641899</v>
      </c>
      <c r="T51">
        <v>13098633901.8673</v>
      </c>
      <c r="U51">
        <v>15341403660.469801</v>
      </c>
      <c r="V51">
        <v>19470960619.1297</v>
      </c>
      <c r="W51">
        <v>23263511958.0509</v>
      </c>
      <c r="X51">
        <v>27940411250.273201</v>
      </c>
      <c r="Y51">
        <v>33400735644.0481</v>
      </c>
      <c r="Z51">
        <v>36388366869.030899</v>
      </c>
      <c r="AA51">
        <v>38968039721.748001</v>
      </c>
      <c r="AB51">
        <v>38729822781.599701</v>
      </c>
      <c r="AC51">
        <v>38253120737.967102</v>
      </c>
      <c r="AD51">
        <v>34894419443.488098</v>
      </c>
      <c r="AE51">
        <v>34942489683.971199</v>
      </c>
      <c r="AF51">
        <v>36373307085.088699</v>
      </c>
      <c r="AG51">
        <v>39212550050.422302</v>
      </c>
      <c r="AH51">
        <v>39540080200.393799</v>
      </c>
      <c r="AI51">
        <v>47844090709.990799</v>
      </c>
      <c r="AJ51">
        <v>49637993948.840202</v>
      </c>
      <c r="AK51">
        <v>58394443377.541603</v>
      </c>
      <c r="AL51">
        <v>66474101301.175903</v>
      </c>
      <c r="AM51">
        <v>81705497616.570297</v>
      </c>
      <c r="AN51">
        <v>92495970511.395096</v>
      </c>
      <c r="AO51">
        <v>97153389010.946594</v>
      </c>
      <c r="AP51">
        <v>106656492293.614</v>
      </c>
      <c r="AQ51">
        <v>98486358581.163895</v>
      </c>
      <c r="AR51">
        <v>86278947636.962006</v>
      </c>
      <c r="AS51">
        <v>99875074951.027802</v>
      </c>
      <c r="AT51">
        <v>98200641203.389206</v>
      </c>
      <c r="AU51">
        <v>97945812802.888199</v>
      </c>
      <c r="AV51">
        <v>94644969157.098694</v>
      </c>
      <c r="AW51">
        <v>117092416666.245</v>
      </c>
      <c r="AX51">
        <v>145600529605.80301</v>
      </c>
      <c r="AY51">
        <v>161792958904.86401</v>
      </c>
      <c r="AZ51">
        <v>206229540926.31201</v>
      </c>
      <c r="BA51">
        <v>242504150472.931</v>
      </c>
      <c r="BB51">
        <v>232468663109.595</v>
      </c>
      <c r="BC51">
        <v>286498534094.96301</v>
      </c>
      <c r="BD51">
        <v>334966134804.88702</v>
      </c>
      <c r="BE51">
        <v>370691143018.039</v>
      </c>
      <c r="BF51">
        <v>382093697077.685</v>
      </c>
      <c r="BG51">
        <v>381240864422.40698</v>
      </c>
      <c r="BH51">
        <v>293492370193.16602</v>
      </c>
      <c r="BI51">
        <v>282720100286.22803</v>
      </c>
      <c r="BJ51">
        <v>311866875156.87903</v>
      </c>
      <c r="BK51">
        <v>334198218098.276</v>
      </c>
      <c r="BL51">
        <v>323031701192.84003</v>
      </c>
      <c r="BM51">
        <v>270348342541.465</v>
      </c>
      <c r="BN51">
        <v>318524633225.39502</v>
      </c>
      <c r="BO51">
        <v>345632492851.448</v>
      </c>
      <c r="BP51">
        <v>366291836137.91602</v>
      </c>
      <c r="BQ51">
        <v>418542042920.18903</v>
      </c>
    </row>
    <row r="52" spans="1:69" x14ac:dyDescent="0.35">
      <c r="A52" t="s">
        <v>253</v>
      </c>
      <c r="B52" t="s">
        <v>254</v>
      </c>
      <c r="C52" t="s">
        <v>818</v>
      </c>
      <c r="D52" t="s">
        <v>819</v>
      </c>
      <c r="Y52">
        <v>212218261.58564299</v>
      </c>
      <c r="Z52">
        <v>196349931.540286</v>
      </c>
      <c r="AA52">
        <v>184009013.56281501</v>
      </c>
      <c r="AB52">
        <v>191621954.85533199</v>
      </c>
      <c r="AC52">
        <v>184697225.63707599</v>
      </c>
      <c r="AD52">
        <v>196726096.32913101</v>
      </c>
      <c r="AE52">
        <v>279197721.80757701</v>
      </c>
      <c r="AF52">
        <v>337525852.64757502</v>
      </c>
      <c r="AG52">
        <v>356500032.67631602</v>
      </c>
      <c r="AH52">
        <v>341476768.326033</v>
      </c>
      <c r="AI52">
        <v>429622177.72488499</v>
      </c>
      <c r="AJ52">
        <v>424108769.502231</v>
      </c>
      <c r="AK52">
        <v>457388651.50094098</v>
      </c>
      <c r="AL52">
        <v>452881475.07181299</v>
      </c>
      <c r="AM52">
        <v>319189184.25563902</v>
      </c>
      <c r="AN52">
        <v>398461797.009413</v>
      </c>
      <c r="AO52">
        <v>396053805.89175397</v>
      </c>
      <c r="AP52">
        <v>364445600.52549201</v>
      </c>
      <c r="AQ52">
        <v>370106745.93014598</v>
      </c>
      <c r="AR52">
        <v>382454989.94531101</v>
      </c>
      <c r="AS52">
        <v>351136579.64863199</v>
      </c>
      <c r="AT52">
        <v>378512024.07755601</v>
      </c>
      <c r="AU52">
        <v>425964681.04437798</v>
      </c>
      <c r="AV52">
        <v>546885222.71306503</v>
      </c>
      <c r="AW52">
        <v>633706110.795614</v>
      </c>
      <c r="AX52">
        <v>653845169.168576</v>
      </c>
      <c r="AY52">
        <v>698431793.87277603</v>
      </c>
      <c r="AZ52">
        <v>795673152.86707699</v>
      </c>
      <c r="BA52">
        <v>915659107.96582305</v>
      </c>
      <c r="BB52">
        <v>905341172.70582998</v>
      </c>
      <c r="BC52">
        <v>907979446.41958797</v>
      </c>
      <c r="BD52">
        <v>1023087475.68355</v>
      </c>
      <c r="BE52">
        <v>1015842906.66403</v>
      </c>
      <c r="BF52">
        <v>1116223107.0316801</v>
      </c>
      <c r="BG52">
        <v>1149587623.99594</v>
      </c>
      <c r="BH52">
        <v>966029599.80122805</v>
      </c>
      <c r="BI52">
        <v>1012835492.5157501</v>
      </c>
      <c r="BJ52">
        <v>1077439756.12221</v>
      </c>
      <c r="BK52">
        <v>1188797449.96029</v>
      </c>
      <c r="BL52">
        <v>1195019531.0366399</v>
      </c>
      <c r="BM52">
        <v>1225039195.9374199</v>
      </c>
      <c r="BN52">
        <v>1299039311.7602501</v>
      </c>
      <c r="BO52">
        <v>1279542248.45017</v>
      </c>
      <c r="BP52">
        <v>1430523435.8169501</v>
      </c>
      <c r="BQ52">
        <v>1546164420.32442</v>
      </c>
    </row>
    <row r="53" spans="1:69" x14ac:dyDescent="0.35">
      <c r="A53" t="s">
        <v>255</v>
      </c>
      <c r="B53" t="s">
        <v>256</v>
      </c>
      <c r="C53" t="s">
        <v>818</v>
      </c>
      <c r="D53" t="s">
        <v>819</v>
      </c>
      <c r="Y53">
        <v>142246815.345007</v>
      </c>
      <c r="Z53">
        <v>139468209.11620599</v>
      </c>
      <c r="AA53">
        <v>140630678.98347801</v>
      </c>
      <c r="AB53">
        <v>138476175.620363</v>
      </c>
      <c r="AC53">
        <v>132019038.591628</v>
      </c>
      <c r="AD53">
        <v>137728204.81373501</v>
      </c>
      <c r="AE53">
        <v>190651167.559385</v>
      </c>
      <c r="AF53">
        <v>235253064.70982</v>
      </c>
      <c r="AG53">
        <v>264308140.28514901</v>
      </c>
      <c r="AH53">
        <v>267448571.41461101</v>
      </c>
      <c r="AI53">
        <v>306890962.64953297</v>
      </c>
      <c r="AJ53">
        <v>319827058.592875</v>
      </c>
      <c r="AK53">
        <v>357160985.32741302</v>
      </c>
      <c r="AL53">
        <v>490417389.68256903</v>
      </c>
      <c r="AM53">
        <v>406580652.33053702</v>
      </c>
      <c r="AN53">
        <v>487148993.53310901</v>
      </c>
      <c r="AO53">
        <v>501979269.84394199</v>
      </c>
      <c r="AP53">
        <v>490608657.92497599</v>
      </c>
      <c r="AQ53">
        <v>521910560.52486801</v>
      </c>
      <c r="AR53">
        <v>592416703.05887794</v>
      </c>
      <c r="AS53">
        <v>539227277.62641096</v>
      </c>
      <c r="AT53">
        <v>563090490.37736797</v>
      </c>
      <c r="AU53">
        <v>620507387.46617401</v>
      </c>
      <c r="AV53">
        <v>813260468.87383401</v>
      </c>
      <c r="AW53">
        <v>924940011.83689702</v>
      </c>
      <c r="AX53">
        <v>972241676.90766203</v>
      </c>
      <c r="AY53">
        <v>1107571457.9061401</v>
      </c>
      <c r="AZ53">
        <v>1649621738.6368899</v>
      </c>
      <c r="BA53">
        <v>1959620648.3157799</v>
      </c>
      <c r="BB53">
        <v>1852334575.17521</v>
      </c>
      <c r="BC53">
        <v>1824751467.92957</v>
      </c>
      <c r="BD53">
        <v>2046817987.2010901</v>
      </c>
      <c r="BE53">
        <v>1913081210.4141099</v>
      </c>
      <c r="BF53">
        <v>2028910915.1644599</v>
      </c>
      <c r="BG53">
        <v>2041930125.42979</v>
      </c>
      <c r="BH53">
        <v>1749857620.3532901</v>
      </c>
      <c r="BI53">
        <v>1849789985.9957199</v>
      </c>
      <c r="BJ53">
        <v>1996741539.9508801</v>
      </c>
      <c r="BK53">
        <v>2205099506.9999399</v>
      </c>
      <c r="BL53">
        <v>2252177124.3240199</v>
      </c>
      <c r="BM53">
        <v>1821565613.68613</v>
      </c>
      <c r="BN53">
        <v>2051842618.70539</v>
      </c>
      <c r="BO53">
        <v>2247003344.3424201</v>
      </c>
      <c r="BP53">
        <v>2539203428.7383699</v>
      </c>
      <c r="BQ53">
        <v>2767599017.44874</v>
      </c>
    </row>
    <row r="54" spans="1:69" x14ac:dyDescent="0.35">
      <c r="A54" t="s">
        <v>257</v>
      </c>
      <c r="B54" t="s">
        <v>258</v>
      </c>
      <c r="C54" t="s">
        <v>818</v>
      </c>
      <c r="D54" t="s">
        <v>819</v>
      </c>
      <c r="E54">
        <v>507513829.99485499</v>
      </c>
      <c r="F54">
        <v>490325181.61427498</v>
      </c>
      <c r="G54">
        <v>479180824.34850597</v>
      </c>
      <c r="H54">
        <v>511902136.809973</v>
      </c>
      <c r="I54">
        <v>542578367.24259806</v>
      </c>
      <c r="J54">
        <v>592981162.26415098</v>
      </c>
      <c r="K54">
        <v>647305630.18867898</v>
      </c>
      <c r="L54">
        <v>699456618.86792505</v>
      </c>
      <c r="M54">
        <v>773841494.33962297</v>
      </c>
      <c r="N54">
        <v>853630203.77358496</v>
      </c>
      <c r="O54">
        <v>984830158.49056602</v>
      </c>
      <c r="P54">
        <v>1077147537.52472</v>
      </c>
      <c r="Q54">
        <v>1238251695.55388</v>
      </c>
      <c r="R54">
        <v>1528925846.2546699</v>
      </c>
      <c r="S54">
        <v>1666544754.0983601</v>
      </c>
      <c r="T54">
        <v>1960863465.5776</v>
      </c>
      <c r="U54">
        <v>2412555425.9043198</v>
      </c>
      <c r="V54">
        <v>3072427012.8354702</v>
      </c>
      <c r="W54">
        <v>3523208809.80163</v>
      </c>
      <c r="X54">
        <v>4035519323.22054</v>
      </c>
      <c r="Y54">
        <v>4831447001.1668596</v>
      </c>
      <c r="Z54">
        <v>2623803095.7850099</v>
      </c>
      <c r="AA54">
        <v>2606623554.5658202</v>
      </c>
      <c r="AB54">
        <v>3146772630.7726302</v>
      </c>
      <c r="AC54">
        <v>3660477856.2297702</v>
      </c>
      <c r="AD54">
        <v>3919203960.39604</v>
      </c>
      <c r="AE54">
        <v>4418983870.9677401</v>
      </c>
      <c r="AF54">
        <v>4532952047.1562796</v>
      </c>
      <c r="AG54">
        <v>4614629898.4034796</v>
      </c>
      <c r="AH54">
        <v>5251025767.4762697</v>
      </c>
      <c r="AI54">
        <v>5711687786.7598896</v>
      </c>
      <c r="AJ54">
        <v>7215725487.3054895</v>
      </c>
      <c r="AK54">
        <v>8579754757.9323702</v>
      </c>
      <c r="AL54">
        <v>9564815975.1474304</v>
      </c>
      <c r="AM54">
        <v>10489903725.003201</v>
      </c>
      <c r="AN54">
        <v>11578594259.8675</v>
      </c>
      <c r="AO54">
        <v>11678424507.245701</v>
      </c>
      <c r="AP54">
        <v>12614602382.2012</v>
      </c>
      <c r="AQ54">
        <v>13684255946.5765</v>
      </c>
      <c r="AR54">
        <v>14254866284.6542</v>
      </c>
      <c r="AS54">
        <v>15013629661.8969</v>
      </c>
      <c r="AT54">
        <v>15976174336.972099</v>
      </c>
      <c r="AU54">
        <v>16578820687.288099</v>
      </c>
      <c r="AV54">
        <v>17271760506.948299</v>
      </c>
      <c r="AW54">
        <v>18610594846.208302</v>
      </c>
      <c r="AX54">
        <v>20040642476.981701</v>
      </c>
      <c r="AY54">
        <v>22715540324.3032</v>
      </c>
      <c r="AZ54">
        <v>26884700709.314602</v>
      </c>
      <c r="BA54">
        <v>30801745700.451401</v>
      </c>
      <c r="BB54">
        <v>30745714312.641701</v>
      </c>
      <c r="BC54">
        <v>37658616951.818199</v>
      </c>
      <c r="BD54">
        <v>42762613698.925797</v>
      </c>
      <c r="BE54">
        <v>47231655431.718002</v>
      </c>
      <c r="BF54">
        <v>50949668841.574997</v>
      </c>
      <c r="BG54">
        <v>52016408854.211998</v>
      </c>
      <c r="BH54">
        <v>56441920820.553802</v>
      </c>
      <c r="BI54">
        <v>58847019609.742996</v>
      </c>
      <c r="BJ54">
        <v>60516044656.5298</v>
      </c>
      <c r="BK54">
        <v>62420164991.544403</v>
      </c>
      <c r="BL54">
        <v>64417670521.3339</v>
      </c>
      <c r="BM54">
        <v>62395610759.979797</v>
      </c>
      <c r="BN54">
        <v>64960725734.236198</v>
      </c>
      <c r="BO54">
        <v>69243626028.6698</v>
      </c>
      <c r="BP54">
        <v>86497941438.980896</v>
      </c>
      <c r="BQ54">
        <v>95350423176.664001</v>
      </c>
    </row>
    <row r="55" spans="1:69" x14ac:dyDescent="0.35">
      <c r="A55" t="s">
        <v>259</v>
      </c>
      <c r="B55" t="s">
        <v>260</v>
      </c>
      <c r="C55" t="s">
        <v>818</v>
      </c>
      <c r="D55" t="s">
        <v>819</v>
      </c>
      <c r="E55">
        <v>1165303060.28689</v>
      </c>
      <c r="F55">
        <v>1272022469.10602</v>
      </c>
      <c r="G55">
        <v>1356047349.5043399</v>
      </c>
      <c r="H55">
        <v>1447988752.00055</v>
      </c>
      <c r="I55">
        <v>1546223257.5276999</v>
      </c>
      <c r="J55">
        <v>1658476310.9894199</v>
      </c>
      <c r="K55">
        <v>1763304085.16679</v>
      </c>
      <c r="L55">
        <v>1929997389.2772501</v>
      </c>
      <c r="M55">
        <v>1980508885.71067</v>
      </c>
      <c r="N55">
        <v>2152507805.3692899</v>
      </c>
      <c r="O55">
        <v>2268330542.34162</v>
      </c>
      <c r="P55">
        <v>2457968135.09375</v>
      </c>
      <c r="Q55">
        <v>2734457344.6904898</v>
      </c>
      <c r="R55">
        <v>3173389131.65134</v>
      </c>
      <c r="S55">
        <v>4201310614.8280301</v>
      </c>
      <c r="T55">
        <v>4819825581.3393497</v>
      </c>
      <c r="U55">
        <v>4937767512.9932299</v>
      </c>
      <c r="V55">
        <v>5937525886.2222795</v>
      </c>
      <c r="W55">
        <v>6776416498.5087605</v>
      </c>
      <c r="X55">
        <v>8405785521.3914003</v>
      </c>
      <c r="Y55">
        <v>10876340879.342699</v>
      </c>
      <c r="Z55">
        <v>11977463255.1586</v>
      </c>
      <c r="AA55">
        <v>13292712867.025101</v>
      </c>
      <c r="AB55">
        <v>13189051711.1814</v>
      </c>
      <c r="AC55">
        <v>13689070378.954</v>
      </c>
      <c r="AD55">
        <v>13794627075.9123</v>
      </c>
      <c r="AE55">
        <v>11773697053.1201</v>
      </c>
      <c r="AF55">
        <v>12334469174.329599</v>
      </c>
      <c r="AG55">
        <v>12745727415.759199</v>
      </c>
      <c r="AH55">
        <v>12606272526.709499</v>
      </c>
      <c r="AI55">
        <v>13573766187.2243</v>
      </c>
      <c r="AJ55">
        <v>13947314642.2113</v>
      </c>
      <c r="AK55">
        <v>14243495786.367001</v>
      </c>
      <c r="AL55">
        <v>13816428191.509199</v>
      </c>
      <c r="AM55">
        <v>14789061388.7446</v>
      </c>
      <c r="AN55">
        <v>15732661275.3694</v>
      </c>
      <c r="AO55">
        <v>16942504139.808599</v>
      </c>
      <c r="AP55">
        <v>20075415470.307999</v>
      </c>
      <c r="AQ55">
        <v>21644257665.062801</v>
      </c>
      <c r="AR55">
        <v>23394449340.052299</v>
      </c>
      <c r="AS55">
        <v>25626304826.445599</v>
      </c>
      <c r="AT55">
        <v>26505415976.1591</v>
      </c>
      <c r="AU55">
        <v>27742784875.443501</v>
      </c>
      <c r="AV55">
        <v>30590009155.896801</v>
      </c>
      <c r="AW55">
        <v>33598465092.3498</v>
      </c>
      <c r="AX55">
        <v>38224945558.728104</v>
      </c>
      <c r="AY55">
        <v>44326566883.222198</v>
      </c>
      <c r="AZ55">
        <v>49740132543.114799</v>
      </c>
      <c r="BA55">
        <v>57296761661.930496</v>
      </c>
      <c r="BB55">
        <v>47914002629.115402</v>
      </c>
      <c r="BC55">
        <v>52562626422.027298</v>
      </c>
      <c r="BD55">
        <v>56502707806.0989</v>
      </c>
      <c r="BE55">
        <v>59929287825.084099</v>
      </c>
      <c r="BF55">
        <v>61756466512.794098</v>
      </c>
      <c r="BG55">
        <v>63820428909.982803</v>
      </c>
      <c r="BH55">
        <v>62135017573.4907</v>
      </c>
      <c r="BI55">
        <v>57729936370.552498</v>
      </c>
      <c r="BJ55">
        <v>59541578262.954803</v>
      </c>
      <c r="BK55">
        <v>60893234438.566902</v>
      </c>
      <c r="BL55">
        <v>61929300627.748802</v>
      </c>
      <c r="BM55">
        <v>53180553803.043404</v>
      </c>
      <c r="BN55">
        <v>61961705340.7798</v>
      </c>
      <c r="BO55">
        <v>78054577760.297607</v>
      </c>
      <c r="BP55">
        <v>79470143934.875793</v>
      </c>
      <c r="BQ55">
        <v>91570798875.9048</v>
      </c>
    </row>
    <row r="56" spans="1:69" x14ac:dyDescent="0.35">
      <c r="A56" t="s">
        <v>261</v>
      </c>
      <c r="B56" t="s">
        <v>262</v>
      </c>
      <c r="C56" t="s">
        <v>818</v>
      </c>
      <c r="D56" t="s">
        <v>819</v>
      </c>
      <c r="O56">
        <v>5693005200</v>
      </c>
      <c r="P56">
        <v>6914658400</v>
      </c>
      <c r="Q56">
        <v>8135150891.9202499</v>
      </c>
      <c r="R56">
        <v>9987709650.1809406</v>
      </c>
      <c r="S56">
        <v>11405957317.0732</v>
      </c>
      <c r="T56">
        <v>13027415243.902399</v>
      </c>
      <c r="U56">
        <v>13789579902.557899</v>
      </c>
      <c r="V56">
        <v>14206158674.698799</v>
      </c>
      <c r="W56">
        <v>17844705324.675301</v>
      </c>
      <c r="X56">
        <v>19584443287.6712</v>
      </c>
      <c r="Y56">
        <v>19912889861.111099</v>
      </c>
      <c r="Z56">
        <v>20150254096.385502</v>
      </c>
      <c r="AA56">
        <v>20953510235.294102</v>
      </c>
      <c r="AB56">
        <v>22204940512.223499</v>
      </c>
      <c r="AC56">
        <v>24039383608.4235</v>
      </c>
      <c r="AD56">
        <v>22920490774.102001</v>
      </c>
      <c r="AE56">
        <v>24226574634.029301</v>
      </c>
      <c r="AF56">
        <v>25213935012.081902</v>
      </c>
      <c r="AG56">
        <v>27458999472.295502</v>
      </c>
      <c r="AH56">
        <v>27023468665.897701</v>
      </c>
      <c r="AI56">
        <v>28645436569.148899</v>
      </c>
      <c r="AJ56">
        <v>24316556025.658501</v>
      </c>
      <c r="AK56">
        <v>22085858243.243198</v>
      </c>
      <c r="AL56">
        <v>22367254864.864899</v>
      </c>
      <c r="AM56">
        <v>28448326756.756802</v>
      </c>
      <c r="AN56">
        <v>30429803651.2192</v>
      </c>
      <c r="AO56">
        <v>25017368700</v>
      </c>
      <c r="AP56">
        <v>25365908100</v>
      </c>
      <c r="AQ56">
        <v>25736331200</v>
      </c>
      <c r="AR56">
        <v>28364615200</v>
      </c>
      <c r="AS56">
        <v>30565400000</v>
      </c>
      <c r="AT56">
        <v>31682400000</v>
      </c>
      <c r="AU56">
        <v>33590500000</v>
      </c>
      <c r="AV56">
        <v>35901200000</v>
      </c>
      <c r="AW56">
        <v>38203000000</v>
      </c>
      <c r="AX56">
        <v>42643836100</v>
      </c>
      <c r="AY56">
        <v>48835925925.925903</v>
      </c>
      <c r="AZ56">
        <v>54262870370.370399</v>
      </c>
      <c r="BA56">
        <v>56302129629.629601</v>
      </c>
      <c r="BB56">
        <v>57481481481.481499</v>
      </c>
      <c r="BC56">
        <v>59562962962.962997</v>
      </c>
      <c r="BD56">
        <v>68990000000</v>
      </c>
      <c r="BE56">
        <v>73141000000</v>
      </c>
      <c r="BF56">
        <v>77148000000</v>
      </c>
      <c r="BG56">
        <v>80656100000</v>
      </c>
      <c r="BH56">
        <v>87132800000</v>
      </c>
      <c r="BI56">
        <v>91370407863.699997</v>
      </c>
      <c r="BJ56">
        <v>96850649691.740601</v>
      </c>
      <c r="BK56">
        <v>100050036096.123</v>
      </c>
      <c r="BL56">
        <v>103427600000</v>
      </c>
      <c r="BM56">
        <v>107351800000</v>
      </c>
    </row>
    <row r="57" spans="1:69" x14ac:dyDescent="0.35">
      <c r="A57" t="s">
        <v>263</v>
      </c>
      <c r="B57" t="s">
        <v>264</v>
      </c>
      <c r="C57" t="s">
        <v>818</v>
      </c>
      <c r="D57" t="s">
        <v>819</v>
      </c>
      <c r="AS57">
        <v>2120511229.0502801</v>
      </c>
      <c r="AT57">
        <v>2143450726.2569799</v>
      </c>
      <c r="AU57">
        <v>2160784692.7374301</v>
      </c>
      <c r="AV57">
        <v>2202117374.3016801</v>
      </c>
      <c r="AW57">
        <v>2237160502.7933002</v>
      </c>
      <c r="AX57">
        <v>2344637262.5698299</v>
      </c>
      <c r="AY57">
        <v>2457581731.8435798</v>
      </c>
      <c r="AZ57">
        <v>2593831508.37989</v>
      </c>
      <c r="BA57">
        <v>2833476145.2514</v>
      </c>
      <c r="BB57">
        <v>2869153184.3575401</v>
      </c>
      <c r="BC57">
        <v>2951342793.2960901</v>
      </c>
      <c r="BD57">
        <v>2930092234.6368699</v>
      </c>
      <c r="BE57">
        <v>3012836256.9832401</v>
      </c>
      <c r="BF57">
        <v>3033568603.3519602</v>
      </c>
      <c r="BG57">
        <v>3059406983.2402201</v>
      </c>
      <c r="BH57">
        <v>3058779217.87709</v>
      </c>
      <c r="BI57">
        <v>3024690167.5977702</v>
      </c>
      <c r="BJ57">
        <v>3033433240.2234602</v>
      </c>
      <c r="BK57">
        <v>3046364804.4692702</v>
      </c>
      <c r="BL57">
        <v>3026124115.7327499</v>
      </c>
      <c r="BM57">
        <v>2534327592.4991398</v>
      </c>
      <c r="BN57">
        <v>2739594359.5907998</v>
      </c>
      <c r="BO57">
        <v>3075180834.7241702</v>
      </c>
      <c r="BP57">
        <v>3281419347.3705301</v>
      </c>
    </row>
    <row r="58" spans="1:69" x14ac:dyDescent="0.35">
      <c r="A58" t="s">
        <v>265</v>
      </c>
      <c r="B58" t="s">
        <v>266</v>
      </c>
      <c r="C58" t="s">
        <v>818</v>
      </c>
      <c r="D58" t="s">
        <v>819</v>
      </c>
      <c r="AY58">
        <v>4200288241.1529598</v>
      </c>
      <c r="AZ58">
        <v>4466278065.1122599</v>
      </c>
      <c r="BA58">
        <v>4585949023.7960901</v>
      </c>
      <c r="BB58">
        <v>4281714566.8582702</v>
      </c>
      <c r="BC58">
        <v>4156841107.36443</v>
      </c>
      <c r="BD58">
        <v>4186073104.2924199</v>
      </c>
      <c r="BE58">
        <v>4291004524.0180998</v>
      </c>
      <c r="BF58">
        <v>4405796023.1840897</v>
      </c>
      <c r="BG58">
        <v>4562853611.4144497</v>
      </c>
      <c r="BH58">
        <v>4708167232.6689301</v>
      </c>
      <c r="BI58">
        <v>4909322237.28895</v>
      </c>
      <c r="BJ58">
        <v>5166281305.1252203</v>
      </c>
      <c r="BK58">
        <v>5530178440.7137604</v>
      </c>
      <c r="BL58">
        <v>5941896607.5864296</v>
      </c>
      <c r="BM58">
        <v>5655358021.4320898</v>
      </c>
      <c r="BN58">
        <v>6060026520.1060801</v>
      </c>
      <c r="BO58">
        <v>6600843963.3758497</v>
      </c>
      <c r="BP58">
        <v>7139428557.7142296</v>
      </c>
    </row>
    <row r="59" spans="1:69" x14ac:dyDescent="0.35">
      <c r="A59" t="s">
        <v>267</v>
      </c>
      <c r="B59" t="s">
        <v>268</v>
      </c>
      <c r="C59" t="s">
        <v>818</v>
      </c>
      <c r="D59" t="s">
        <v>819</v>
      </c>
      <c r="T59">
        <v>489912574.30514598</v>
      </c>
      <c r="U59">
        <v>576090073.71503603</v>
      </c>
      <c r="V59">
        <v>734876021.12804902</v>
      </c>
      <c r="W59">
        <v>964024364.43273997</v>
      </c>
      <c r="X59">
        <v>1288699776.05059</v>
      </c>
      <c r="Y59">
        <v>2154311276.9485898</v>
      </c>
      <c r="Z59">
        <v>2087496373.77964</v>
      </c>
      <c r="AA59">
        <v>2159242416.7694201</v>
      </c>
      <c r="AB59">
        <v>2160364071.1902099</v>
      </c>
      <c r="AC59">
        <v>2278248953.1405802</v>
      </c>
      <c r="AD59">
        <v>2430411900.1919398</v>
      </c>
      <c r="AE59">
        <v>3090734463.2768402</v>
      </c>
      <c r="AF59">
        <v>3704813885.5054798</v>
      </c>
      <c r="AG59">
        <v>4278792597.2396498</v>
      </c>
      <c r="AH59">
        <v>4563482603.5502996</v>
      </c>
      <c r="AI59">
        <v>5591130217.6696501</v>
      </c>
      <c r="AJ59">
        <v>5770197348.4848499</v>
      </c>
      <c r="AK59">
        <v>6912150456.3233404</v>
      </c>
      <c r="AL59">
        <v>6590291048.2921104</v>
      </c>
      <c r="AM59">
        <v>7425703928.5714302</v>
      </c>
      <c r="AN59">
        <v>9933137128.0724392</v>
      </c>
      <c r="AO59">
        <v>10011914680.0502</v>
      </c>
      <c r="AP59">
        <v>9547816419.6123104</v>
      </c>
      <c r="AQ59">
        <v>10248618778.2805</v>
      </c>
      <c r="AR59">
        <v>10497907227.615999</v>
      </c>
      <c r="AS59">
        <v>9985847313.8548508</v>
      </c>
      <c r="AT59">
        <v>10397898907.1038</v>
      </c>
      <c r="AU59">
        <v>11420228846.153799</v>
      </c>
      <c r="AV59">
        <v>14547329558.3239</v>
      </c>
      <c r="AW59">
        <v>17320551250</v>
      </c>
      <c r="AX59">
        <v>18433412510.881699</v>
      </c>
      <c r="AY59">
        <v>20072754986.827202</v>
      </c>
      <c r="AZ59">
        <v>23968727073.6381</v>
      </c>
      <c r="BA59">
        <v>27844646257.507</v>
      </c>
      <c r="BB59">
        <v>26048179949.174099</v>
      </c>
      <c r="BC59">
        <v>25799940077.607498</v>
      </c>
      <c r="BD59">
        <v>27641547909.701099</v>
      </c>
      <c r="BE59">
        <v>25047436974.6819</v>
      </c>
      <c r="BF59">
        <v>23959712860.833099</v>
      </c>
      <c r="BG59">
        <v>23225918259.982399</v>
      </c>
      <c r="BH59">
        <v>19909278416.857498</v>
      </c>
      <c r="BI59">
        <v>21046462280.5979</v>
      </c>
      <c r="BJ59">
        <v>22946570628.757599</v>
      </c>
      <c r="BK59">
        <v>25754001367.5448</v>
      </c>
      <c r="BL59">
        <v>26196667099.5303</v>
      </c>
      <c r="BM59">
        <v>25555093854.296799</v>
      </c>
      <c r="BN59">
        <v>30372642502.4897</v>
      </c>
      <c r="BO59">
        <v>30935566076.678799</v>
      </c>
      <c r="BP59">
        <v>33886930712.339401</v>
      </c>
      <c r="BQ59">
        <v>36333022329.4981</v>
      </c>
    </row>
    <row r="60" spans="1:69" x14ac:dyDescent="0.35">
      <c r="A60" t="s">
        <v>269</v>
      </c>
      <c r="B60" t="s">
        <v>270</v>
      </c>
      <c r="C60" t="s">
        <v>818</v>
      </c>
      <c r="D60" t="s">
        <v>819</v>
      </c>
      <c r="AI60">
        <v>41016881802.484299</v>
      </c>
      <c r="AJ60">
        <v>30071014282.3218</v>
      </c>
      <c r="AK60">
        <v>35051065440.396202</v>
      </c>
      <c r="AL60">
        <v>41155654032.175102</v>
      </c>
      <c r="AM60">
        <v>48188478339.412903</v>
      </c>
      <c r="AN60">
        <v>60572381311.228302</v>
      </c>
      <c r="AO60">
        <v>67804105329.855698</v>
      </c>
      <c r="AP60">
        <v>62539765163.130203</v>
      </c>
      <c r="AQ60">
        <v>67187217327.732597</v>
      </c>
      <c r="AR60">
        <v>65586562604.862099</v>
      </c>
      <c r="AS60">
        <v>62175642238.084702</v>
      </c>
      <c r="AT60">
        <v>68135304463.964104</v>
      </c>
      <c r="AU60">
        <v>82607869609.574005</v>
      </c>
      <c r="AV60">
        <v>100435924704.881</v>
      </c>
      <c r="AW60">
        <v>120147899983.657</v>
      </c>
      <c r="AX60">
        <v>137264185596.10001</v>
      </c>
      <c r="AY60">
        <v>156236258386.58899</v>
      </c>
      <c r="AZ60">
        <v>190040702286.91699</v>
      </c>
      <c r="BA60">
        <v>236506264753.95001</v>
      </c>
      <c r="BB60">
        <v>206971882704.716</v>
      </c>
      <c r="BC60">
        <v>211168667286.26999</v>
      </c>
      <c r="BD60">
        <v>231429378717.31201</v>
      </c>
      <c r="BE60">
        <v>210363223087.728</v>
      </c>
      <c r="BF60">
        <v>213024360541.11899</v>
      </c>
      <c r="BG60">
        <v>210911285077.68301</v>
      </c>
      <c r="BH60">
        <v>189107698561.91901</v>
      </c>
      <c r="BI60">
        <v>198160659303.939</v>
      </c>
      <c r="BJ60">
        <v>221563575696.21701</v>
      </c>
      <c r="BK60">
        <v>251992360762.23599</v>
      </c>
      <c r="BL60">
        <v>256794209028.76999</v>
      </c>
      <c r="BM60">
        <v>251109660602.53601</v>
      </c>
      <c r="BN60">
        <v>290972714482.31299</v>
      </c>
      <c r="BO60">
        <v>301831228325.55603</v>
      </c>
      <c r="BP60">
        <v>343206568134.63702</v>
      </c>
      <c r="BQ60">
        <v>345036675975.047</v>
      </c>
    </row>
    <row r="61" spans="1:69" x14ac:dyDescent="0.35">
      <c r="A61" t="s">
        <v>271</v>
      </c>
      <c r="B61" t="s">
        <v>272</v>
      </c>
      <c r="C61" t="s">
        <v>818</v>
      </c>
      <c r="D61" t="s">
        <v>819</v>
      </c>
      <c r="E61">
        <v>84619845881.260803</v>
      </c>
      <c r="F61">
        <v>96558204043.102798</v>
      </c>
      <c r="G61">
        <v>105895435234.343</v>
      </c>
      <c r="H61">
        <v>112232503744.10001</v>
      </c>
      <c r="I61">
        <v>123330404665.086</v>
      </c>
      <c r="J61">
        <v>134774688191.161</v>
      </c>
      <c r="K61">
        <v>143304275683.979</v>
      </c>
      <c r="L61">
        <v>145100667772.69</v>
      </c>
      <c r="M61">
        <v>156527292653.15701</v>
      </c>
      <c r="N61">
        <v>177733486326.06</v>
      </c>
      <c r="O61">
        <v>216629229947.09601</v>
      </c>
      <c r="P61">
        <v>250900942396.69901</v>
      </c>
      <c r="Q61">
        <v>300899944795.43597</v>
      </c>
      <c r="R61">
        <v>399833571167.21503</v>
      </c>
      <c r="S61">
        <v>446934971657.47101</v>
      </c>
      <c r="T61">
        <v>492434094920.10498</v>
      </c>
      <c r="U61">
        <v>521658712132.98102</v>
      </c>
      <c r="V61">
        <v>602698323085.99304</v>
      </c>
      <c r="W61">
        <v>743182891918.20801</v>
      </c>
      <c r="X61">
        <v>884574218333.15503</v>
      </c>
      <c r="Y61">
        <v>953772499462.01904</v>
      </c>
      <c r="Z61">
        <v>803404797057.55103</v>
      </c>
      <c r="AA61">
        <v>779421633755.13794</v>
      </c>
      <c r="AB61">
        <v>773507930294.90601</v>
      </c>
      <c r="AC61">
        <v>727767760978.62695</v>
      </c>
      <c r="AD61">
        <v>735218723093.27698</v>
      </c>
      <c r="AE61">
        <v>1050092624515.9</v>
      </c>
      <c r="AF61">
        <v>1302932318824.8101</v>
      </c>
      <c r="AG61">
        <v>1406367016371.53</v>
      </c>
      <c r="AH61">
        <v>1404092925205.45</v>
      </c>
      <c r="AI61">
        <v>1778162195860.0701</v>
      </c>
      <c r="AJ61">
        <v>1875792575132.5901</v>
      </c>
      <c r="AK61">
        <v>2141377582968.0701</v>
      </c>
      <c r="AL61">
        <v>2078954217437.6001</v>
      </c>
      <c r="AM61">
        <v>2215282632276.73</v>
      </c>
      <c r="AN61">
        <v>2593053091306.1299</v>
      </c>
      <c r="AO61">
        <v>2506576553158.3101</v>
      </c>
      <c r="AP61">
        <v>2218790886532.8198</v>
      </c>
      <c r="AQ61">
        <v>2247760364565.9702</v>
      </c>
      <c r="AR61">
        <v>2213873468586.8799</v>
      </c>
      <c r="AS61">
        <v>1966980701145.1001</v>
      </c>
      <c r="AT61">
        <v>1966381496641.73</v>
      </c>
      <c r="AU61">
        <v>2102350798305.8899</v>
      </c>
      <c r="AV61">
        <v>2534715518349.0098</v>
      </c>
      <c r="AW61">
        <v>2852317768061.7798</v>
      </c>
      <c r="AX61">
        <v>2893393187361.8701</v>
      </c>
      <c r="AY61">
        <v>3046308753670.5801</v>
      </c>
      <c r="AZ61">
        <v>3484056680854.9102</v>
      </c>
      <c r="BA61">
        <v>3808786022312.5</v>
      </c>
      <c r="BB61">
        <v>3479800820863.2798</v>
      </c>
      <c r="BC61">
        <v>3468154343000.0098</v>
      </c>
      <c r="BD61">
        <v>3824828563521.4102</v>
      </c>
      <c r="BE61">
        <v>3597896500945.3101</v>
      </c>
      <c r="BF61">
        <v>3808086291482.3599</v>
      </c>
      <c r="BG61">
        <v>3965800686309.79</v>
      </c>
      <c r="BH61">
        <v>3423568450957.0298</v>
      </c>
      <c r="BI61">
        <v>3537784107980.5498</v>
      </c>
      <c r="BJ61">
        <v>3763092263752.9502</v>
      </c>
      <c r="BK61">
        <v>4052008447223.5298</v>
      </c>
      <c r="BL61">
        <v>3957208055215.6802</v>
      </c>
      <c r="BM61">
        <v>3940142541354.1001</v>
      </c>
      <c r="BN61">
        <v>4348297440387.5298</v>
      </c>
      <c r="BO61">
        <v>4163596357879.3901</v>
      </c>
      <c r="BP61">
        <v>4525703903627.5303</v>
      </c>
      <c r="BQ61">
        <v>4659929336890.6201</v>
      </c>
    </row>
    <row r="62" spans="1:69" x14ac:dyDescent="0.35">
      <c r="A62" t="s">
        <v>273</v>
      </c>
      <c r="B62" t="s">
        <v>274</v>
      </c>
      <c r="C62" t="s">
        <v>818</v>
      </c>
      <c r="D62" t="s">
        <v>819</v>
      </c>
      <c r="AD62">
        <v>340989527.96799499</v>
      </c>
      <c r="AF62">
        <v>373371738.28641498</v>
      </c>
      <c r="AG62">
        <v>395794538.63077497</v>
      </c>
      <c r="AH62">
        <v>409220087.10281801</v>
      </c>
      <c r="AI62">
        <v>452328087.28287601</v>
      </c>
      <c r="AJ62">
        <v>462421998.52577901</v>
      </c>
      <c r="AK62">
        <v>478058304.87111801</v>
      </c>
      <c r="AL62">
        <v>466048469.22986001</v>
      </c>
      <c r="AM62">
        <v>491689220.74487501</v>
      </c>
      <c r="AN62">
        <v>497723960.58991301</v>
      </c>
      <c r="AO62">
        <v>494004647.73436999</v>
      </c>
      <c r="AP62">
        <v>502675542.00122702</v>
      </c>
      <c r="AQ62">
        <v>514267869.300758</v>
      </c>
      <c r="AR62">
        <v>536080148.09729898</v>
      </c>
      <c r="AS62">
        <v>551230861.85650504</v>
      </c>
      <c r="AT62">
        <v>572417440.82016206</v>
      </c>
      <c r="AU62">
        <v>591122039.60139799</v>
      </c>
      <c r="AV62">
        <v>622044665.51504898</v>
      </c>
      <c r="AW62">
        <v>666072101.77750504</v>
      </c>
      <c r="AX62">
        <v>708633194.72656596</v>
      </c>
      <c r="AY62">
        <v>768873684.03283799</v>
      </c>
      <c r="AZ62">
        <v>847918929.10798395</v>
      </c>
      <c r="BA62">
        <v>999105339.26772904</v>
      </c>
      <c r="BB62">
        <v>1049110684.72493</v>
      </c>
      <c r="BC62">
        <v>1128611700.3618</v>
      </c>
      <c r="BD62">
        <v>1239144501.77525</v>
      </c>
      <c r="BE62">
        <v>1353632941.5207</v>
      </c>
      <c r="BF62">
        <v>2044440443.1665399</v>
      </c>
      <c r="BG62">
        <v>2220637966.2504702</v>
      </c>
      <c r="BH62">
        <v>2424391785.4389701</v>
      </c>
      <c r="BI62">
        <v>2604955228.70117</v>
      </c>
      <c r="BJ62">
        <v>2762581334.22612</v>
      </c>
      <c r="BK62">
        <v>2913464658.0876799</v>
      </c>
      <c r="BL62">
        <v>3088851450.3069401</v>
      </c>
      <c r="BM62">
        <v>3144136196.6227999</v>
      </c>
      <c r="BN62">
        <v>3392796953.0893898</v>
      </c>
      <c r="BO62">
        <v>3562814908.7614899</v>
      </c>
      <c r="BP62">
        <v>3917150480.8098102</v>
      </c>
      <c r="BQ62">
        <v>4086402718.86834</v>
      </c>
    </row>
    <row r="63" spans="1:69" x14ac:dyDescent="0.35">
      <c r="A63" t="s">
        <v>275</v>
      </c>
      <c r="B63" t="s">
        <v>276</v>
      </c>
      <c r="C63" t="s">
        <v>818</v>
      </c>
      <c r="D63" t="s">
        <v>819</v>
      </c>
      <c r="V63">
        <v>45872947.407407403</v>
      </c>
      <c r="W63">
        <v>57130215.555555597</v>
      </c>
      <c r="X63">
        <v>55017758.888888903</v>
      </c>
      <c r="Y63">
        <v>72804653.333333299</v>
      </c>
      <c r="Z63">
        <v>82107391.111111104</v>
      </c>
      <c r="AA63">
        <v>89527576.666666701</v>
      </c>
      <c r="AB63">
        <v>98665191.481481507</v>
      </c>
      <c r="AC63">
        <v>109157070.740741</v>
      </c>
      <c r="AD63">
        <v>119491932.962963</v>
      </c>
      <c r="AE63">
        <v>135161958.51851901</v>
      </c>
      <c r="AF63">
        <v>151868754.444444</v>
      </c>
      <c r="AG63">
        <v>171106184.074074</v>
      </c>
      <c r="AH63">
        <v>185137242.96296301</v>
      </c>
      <c r="AI63">
        <v>201429629.62963</v>
      </c>
      <c r="AJ63">
        <v>219762962.96296301</v>
      </c>
      <c r="AK63">
        <v>234059259.25925899</v>
      </c>
      <c r="AL63">
        <v>245525925.925926</v>
      </c>
      <c r="AM63">
        <v>264374074.074074</v>
      </c>
      <c r="AN63">
        <v>274522222.22222197</v>
      </c>
      <c r="AO63">
        <v>292285185.18518502</v>
      </c>
      <c r="AP63">
        <v>302988888.88888901</v>
      </c>
      <c r="AQ63">
        <v>322411111.11111099</v>
      </c>
      <c r="AR63">
        <v>331759259.25925899</v>
      </c>
      <c r="AS63">
        <v>333470370.37036997</v>
      </c>
      <c r="AT63">
        <v>377462962.96296299</v>
      </c>
      <c r="AU63">
        <v>375200000</v>
      </c>
      <c r="AV63">
        <v>373318518.51851898</v>
      </c>
      <c r="AW63">
        <v>396711111.11111099</v>
      </c>
      <c r="AX63">
        <v>391455555.555556</v>
      </c>
      <c r="AY63">
        <v>416674074.07407397</v>
      </c>
      <c r="AZ63">
        <v>444685185.18518502</v>
      </c>
      <c r="BA63">
        <v>480003703.703704</v>
      </c>
      <c r="BB63">
        <v>515618518.51851898</v>
      </c>
      <c r="BC63">
        <v>519859259.25925899</v>
      </c>
      <c r="BD63">
        <v>532081481.48148102</v>
      </c>
      <c r="BE63">
        <v>520355555.555556</v>
      </c>
      <c r="BF63">
        <v>545325925.92592597</v>
      </c>
      <c r="BG63">
        <v>572255555.55555499</v>
      </c>
      <c r="BH63">
        <v>583177777.77777803</v>
      </c>
      <c r="BI63">
        <v>612711111.11111104</v>
      </c>
      <c r="BJ63">
        <v>563355555.55555499</v>
      </c>
      <c r="BK63">
        <v>628244444.44444394</v>
      </c>
      <c r="BL63">
        <v>644259259.25925899</v>
      </c>
      <c r="BM63">
        <v>528944444.444444</v>
      </c>
      <c r="BN63">
        <v>562911111.11111104</v>
      </c>
      <c r="BO63">
        <v>623062962.96296299</v>
      </c>
      <c r="BP63">
        <v>659311111.11111104</v>
      </c>
      <c r="BQ63">
        <v>688881481.48148096</v>
      </c>
    </row>
    <row r="64" spans="1:69" x14ac:dyDescent="0.35">
      <c r="A64" t="s">
        <v>277</v>
      </c>
      <c r="B64" t="s">
        <v>278</v>
      </c>
      <c r="C64" t="s">
        <v>818</v>
      </c>
      <c r="D64" t="s">
        <v>819</v>
      </c>
      <c r="E64">
        <v>6361166544.5034904</v>
      </c>
      <c r="F64">
        <v>7058361229.3541498</v>
      </c>
      <c r="G64">
        <v>7953274741.2930298</v>
      </c>
      <c r="H64">
        <v>8466044979.8799601</v>
      </c>
      <c r="I64">
        <v>9677401337.17309</v>
      </c>
      <c r="J64">
        <v>10870670865.3211</v>
      </c>
      <c r="K64">
        <v>11931740293.0378</v>
      </c>
      <c r="L64">
        <v>13059064805.877399</v>
      </c>
      <c r="M64">
        <v>13505574133.3333</v>
      </c>
      <c r="N64">
        <v>15414902666.6667</v>
      </c>
      <c r="O64">
        <v>17075457733.3333</v>
      </c>
      <c r="P64">
        <v>19086192720.4664</v>
      </c>
      <c r="Q64">
        <v>23230667549.249599</v>
      </c>
      <c r="R64">
        <v>30718181337.300598</v>
      </c>
      <c r="S64">
        <v>34125712480.926701</v>
      </c>
      <c r="T64">
        <v>40418967665.5877</v>
      </c>
      <c r="U64">
        <v>44503607444.168701</v>
      </c>
      <c r="V64">
        <v>49711709588.219597</v>
      </c>
      <c r="W64">
        <v>60320089217.712997</v>
      </c>
      <c r="X64">
        <v>70393030602.546997</v>
      </c>
      <c r="Y64">
        <v>70811287815.610596</v>
      </c>
      <c r="Z64">
        <v>61459941460.538498</v>
      </c>
      <c r="AA64">
        <v>60084214872.065697</v>
      </c>
      <c r="AB64">
        <v>60331158447.238899</v>
      </c>
      <c r="AC64">
        <v>58868891334.994102</v>
      </c>
      <c r="AD64">
        <v>62452421010.909401</v>
      </c>
      <c r="AE64">
        <v>87748695216.9077</v>
      </c>
      <c r="AF64">
        <v>109183446340.073</v>
      </c>
      <c r="AG64">
        <v>115540189705.118</v>
      </c>
      <c r="AH64">
        <v>112312200760.58099</v>
      </c>
      <c r="AI64">
        <v>138217740684.48401</v>
      </c>
      <c r="AJ64">
        <v>139180507777.69101</v>
      </c>
      <c r="AK64">
        <v>152966494259.53799</v>
      </c>
      <c r="AL64">
        <v>143111306004.10199</v>
      </c>
      <c r="AM64">
        <v>156017919221.457</v>
      </c>
      <c r="AN64">
        <v>184848481008.13901</v>
      </c>
      <c r="AO64">
        <v>187481157845.724</v>
      </c>
      <c r="AP64">
        <v>173241365735.483</v>
      </c>
      <c r="AQ64">
        <v>176877077513.133</v>
      </c>
      <c r="AR64">
        <v>177887720535.535</v>
      </c>
      <c r="AS64">
        <v>164043817223.59</v>
      </c>
      <c r="AT64">
        <v>164881594415.341</v>
      </c>
      <c r="AU64">
        <v>178788209558.311</v>
      </c>
      <c r="AV64">
        <v>218421193436.25201</v>
      </c>
      <c r="AW64">
        <v>251986155630.85199</v>
      </c>
      <c r="AX64">
        <v>265150087711.98499</v>
      </c>
      <c r="AY64">
        <v>283386151543.68701</v>
      </c>
      <c r="AZ64">
        <v>320213157595.01801</v>
      </c>
      <c r="BA64">
        <v>354979471960.14203</v>
      </c>
      <c r="BB64">
        <v>322619152194.59399</v>
      </c>
      <c r="BC64">
        <v>322345594075.46997</v>
      </c>
      <c r="BD64">
        <v>344315595263.17499</v>
      </c>
      <c r="BE64">
        <v>326792574244.96301</v>
      </c>
      <c r="BF64">
        <v>344631016965.12</v>
      </c>
      <c r="BG64">
        <v>352832602064.45203</v>
      </c>
      <c r="BH64">
        <v>301758922337.63702</v>
      </c>
      <c r="BI64">
        <v>312181849372.23297</v>
      </c>
      <c r="BJ64">
        <v>331610593961.98798</v>
      </c>
      <c r="BK64">
        <v>355293374912.39301</v>
      </c>
      <c r="BL64">
        <v>345401473012.61499</v>
      </c>
      <c r="BM64">
        <v>355631021931.62097</v>
      </c>
      <c r="BN64">
        <v>408378204639.99902</v>
      </c>
      <c r="BO64">
        <v>401945576107.96301</v>
      </c>
      <c r="BP64">
        <v>407091920305.40399</v>
      </c>
      <c r="BQ64">
        <v>429457372071.86902</v>
      </c>
    </row>
    <row r="65" spans="1:69" x14ac:dyDescent="0.35">
      <c r="A65" t="s">
        <v>279</v>
      </c>
      <c r="B65" t="s">
        <v>280</v>
      </c>
      <c r="C65" t="s">
        <v>818</v>
      </c>
      <c r="D65" t="s">
        <v>819</v>
      </c>
      <c r="E65">
        <v>672399700</v>
      </c>
      <c r="F65">
        <v>654100200</v>
      </c>
      <c r="G65">
        <v>824100000</v>
      </c>
      <c r="H65">
        <v>940799900</v>
      </c>
      <c r="I65">
        <v>1025599900</v>
      </c>
      <c r="J65">
        <v>888100000</v>
      </c>
      <c r="K65">
        <v>983900000</v>
      </c>
      <c r="L65">
        <v>1034800000</v>
      </c>
      <c r="M65">
        <v>1079100000</v>
      </c>
      <c r="N65">
        <v>1230500000</v>
      </c>
      <c r="O65">
        <v>1485500000</v>
      </c>
      <c r="P65">
        <v>1666500000</v>
      </c>
      <c r="Q65">
        <v>1987400000</v>
      </c>
      <c r="R65">
        <v>2344800000</v>
      </c>
      <c r="S65">
        <v>2925700000</v>
      </c>
      <c r="T65">
        <v>3599200000</v>
      </c>
      <c r="U65">
        <v>3951500000</v>
      </c>
      <c r="V65">
        <v>4587100000</v>
      </c>
      <c r="W65">
        <v>4734400000</v>
      </c>
      <c r="X65">
        <v>5498800000</v>
      </c>
      <c r="Y65">
        <v>6761300000</v>
      </c>
      <c r="Z65">
        <v>7561300000</v>
      </c>
      <c r="AA65">
        <v>8267400000</v>
      </c>
      <c r="AB65">
        <v>9220600000</v>
      </c>
      <c r="AC65">
        <v>11594000000</v>
      </c>
      <c r="AD65">
        <v>5044579979.2328501</v>
      </c>
      <c r="AE65">
        <v>6122128557.5724297</v>
      </c>
      <c r="AF65">
        <v>5827050753.2593699</v>
      </c>
      <c r="AG65">
        <v>5374299981.4969797</v>
      </c>
      <c r="AH65">
        <v>6686593059.9369097</v>
      </c>
      <c r="AI65">
        <v>7073675544.7902098</v>
      </c>
      <c r="AJ65">
        <v>9824483339.9451809</v>
      </c>
      <c r="AK65">
        <v>11605382504</v>
      </c>
      <c r="AL65">
        <v>13081042400</v>
      </c>
      <c r="AM65">
        <v>14644734599.4778</v>
      </c>
      <c r="AN65">
        <v>16637370839.160801</v>
      </c>
      <c r="AO65">
        <v>18241622547.590801</v>
      </c>
      <c r="AP65">
        <v>20017450041.307499</v>
      </c>
      <c r="AQ65">
        <v>21672215546.764198</v>
      </c>
      <c r="AR65">
        <v>22136579396.921799</v>
      </c>
      <c r="AS65">
        <v>24305780628.667702</v>
      </c>
      <c r="AT65">
        <v>25601823687.5742</v>
      </c>
      <c r="AU65">
        <v>27137440786.256199</v>
      </c>
      <c r="AV65">
        <v>21403167848.144402</v>
      </c>
      <c r="AW65">
        <v>22322387382.493999</v>
      </c>
      <c r="AX65">
        <v>35777560683.9366</v>
      </c>
      <c r="AY65">
        <v>37879830084.262703</v>
      </c>
      <c r="AZ65">
        <v>43965458508.5056</v>
      </c>
      <c r="BA65">
        <v>48091433554.185997</v>
      </c>
      <c r="BB65">
        <v>48223781476.8909</v>
      </c>
      <c r="BC65">
        <v>53801053352.500504</v>
      </c>
      <c r="BD65">
        <v>57948261615.957001</v>
      </c>
      <c r="BE65">
        <v>60561635555.638298</v>
      </c>
      <c r="BF65">
        <v>62555417414.582001</v>
      </c>
      <c r="BG65">
        <v>67014329099.554901</v>
      </c>
      <c r="BH65">
        <v>70966782572.438599</v>
      </c>
      <c r="BI65">
        <v>75552902635.707504</v>
      </c>
      <c r="BJ65">
        <v>79070274743.165802</v>
      </c>
      <c r="BK65">
        <v>84994732049.3461</v>
      </c>
      <c r="BL65">
        <v>89146130744.723007</v>
      </c>
      <c r="BM65">
        <v>78546672406.829102</v>
      </c>
      <c r="BN65">
        <v>94850719516.712708</v>
      </c>
      <c r="BO65">
        <v>113478087134.8</v>
      </c>
      <c r="BP65">
        <v>120456239153.739</v>
      </c>
      <c r="BQ65">
        <v>124282245638.56799</v>
      </c>
    </row>
    <row r="66" spans="1:69" x14ac:dyDescent="0.35">
      <c r="A66" t="s">
        <v>281</v>
      </c>
      <c r="B66" t="s">
        <v>282</v>
      </c>
      <c r="C66" t="s">
        <v>818</v>
      </c>
      <c r="D66" t="s">
        <v>819</v>
      </c>
      <c r="E66">
        <v>2723615451.3009801</v>
      </c>
      <c r="F66">
        <v>2434747055.9401798</v>
      </c>
      <c r="G66">
        <v>2001444543.9188499</v>
      </c>
      <c r="H66">
        <v>2702982017.6380301</v>
      </c>
      <c r="I66">
        <v>2909316435.2873998</v>
      </c>
      <c r="J66">
        <v>3136284306.8546901</v>
      </c>
      <c r="K66">
        <v>3039859187.4516401</v>
      </c>
      <c r="L66">
        <v>3370870376.2968202</v>
      </c>
      <c r="M66">
        <v>3852147026.7730198</v>
      </c>
      <c r="N66">
        <v>4257253264.0883398</v>
      </c>
      <c r="O66">
        <v>4863526896.57407</v>
      </c>
      <c r="P66">
        <v>5077183093.8896799</v>
      </c>
      <c r="Q66">
        <v>6766743956.8888903</v>
      </c>
      <c r="R66">
        <v>8707858912.1248093</v>
      </c>
      <c r="S66">
        <v>13209871625.9044</v>
      </c>
      <c r="T66">
        <v>15557902754.033001</v>
      </c>
      <c r="U66">
        <v>17728240932.3158</v>
      </c>
      <c r="V66">
        <v>20972113684.955799</v>
      </c>
      <c r="W66">
        <v>26364491313.447102</v>
      </c>
      <c r="X66">
        <v>33243706859.659599</v>
      </c>
      <c r="Y66">
        <v>42345829079.2062</v>
      </c>
      <c r="Z66">
        <v>44348590460.928802</v>
      </c>
      <c r="AA66">
        <v>45207167470.349701</v>
      </c>
      <c r="AB66">
        <v>48801369800.3675</v>
      </c>
      <c r="AC66">
        <v>53698548293.074501</v>
      </c>
      <c r="AD66">
        <v>57937868670.193703</v>
      </c>
      <c r="AE66">
        <v>63692007897.3834</v>
      </c>
      <c r="AF66">
        <v>66745818375.492996</v>
      </c>
      <c r="AG66">
        <v>59089396860.434196</v>
      </c>
      <c r="AH66">
        <v>55634721572.734299</v>
      </c>
      <c r="AI66">
        <v>62048507531.335701</v>
      </c>
      <c r="AJ66">
        <v>45715676428.276604</v>
      </c>
      <c r="AK66">
        <v>48003133346.995697</v>
      </c>
      <c r="AL66">
        <v>49945584452.650597</v>
      </c>
      <c r="AM66">
        <v>42543176828.923698</v>
      </c>
      <c r="AN66">
        <v>41764291671.771103</v>
      </c>
      <c r="AO66">
        <v>46941554225.358101</v>
      </c>
      <c r="AP66">
        <v>48177612042.150703</v>
      </c>
      <c r="AQ66">
        <v>48187781984.488098</v>
      </c>
      <c r="AR66">
        <v>48640671734.9711</v>
      </c>
      <c r="AS66">
        <v>54790398570.328201</v>
      </c>
      <c r="AT66">
        <v>59413400923.636398</v>
      </c>
      <c r="AU66">
        <v>61516103406.1688</v>
      </c>
      <c r="AV66">
        <v>73482264190.9245</v>
      </c>
      <c r="AW66">
        <v>91913680985.170807</v>
      </c>
      <c r="AX66">
        <v>107046618669.707</v>
      </c>
      <c r="AY66">
        <v>123084258693.00999</v>
      </c>
      <c r="AZ66">
        <v>142482739809.849</v>
      </c>
      <c r="BA66">
        <v>180383848331.13501</v>
      </c>
      <c r="BB66">
        <v>150317292079.35901</v>
      </c>
      <c r="BC66">
        <v>177785053939.53101</v>
      </c>
      <c r="BD66">
        <v>218331946925.30399</v>
      </c>
      <c r="BE66">
        <v>227143746075.93399</v>
      </c>
      <c r="BF66">
        <v>229701430292.15701</v>
      </c>
      <c r="BG66">
        <v>238942664192.59</v>
      </c>
      <c r="BH66">
        <v>187493855609.345</v>
      </c>
      <c r="BI66">
        <v>180763839522.151</v>
      </c>
      <c r="BJ66">
        <v>189880896903.073</v>
      </c>
      <c r="BK66">
        <v>194554483655.52802</v>
      </c>
      <c r="BL66">
        <v>193459662090.677</v>
      </c>
      <c r="BM66">
        <v>164873415325.20099</v>
      </c>
      <c r="BN66">
        <v>186231205262.082</v>
      </c>
      <c r="BO66">
        <v>225638456572.14301</v>
      </c>
      <c r="BP66">
        <v>247626161016.414</v>
      </c>
      <c r="BQ66">
        <v>263619794506.72299</v>
      </c>
    </row>
    <row r="67" spans="1:69" x14ac:dyDescent="0.35">
      <c r="A67" t="s">
        <v>283</v>
      </c>
      <c r="B67" t="s">
        <v>284</v>
      </c>
      <c r="C67" t="s">
        <v>818</v>
      </c>
      <c r="D67" t="s">
        <v>819</v>
      </c>
      <c r="E67">
        <v>80886065110.485107</v>
      </c>
      <c r="F67">
        <v>71247395333.072998</v>
      </c>
      <c r="G67">
        <v>64989160572.544701</v>
      </c>
      <c r="H67">
        <v>70288432260.534103</v>
      </c>
      <c r="I67">
        <v>81184317665.922806</v>
      </c>
      <c r="J67">
        <v>94594887799.954697</v>
      </c>
      <c r="K67">
        <v>103483052014.092</v>
      </c>
      <c r="L67">
        <v>100474855679.916</v>
      </c>
      <c r="M67">
        <v>101580829248.914</v>
      </c>
      <c r="N67">
        <v>114217981695.758</v>
      </c>
      <c r="O67">
        <v>127182556289.61099</v>
      </c>
      <c r="P67">
        <v>136580265754.987</v>
      </c>
      <c r="Q67">
        <v>155518448869.276</v>
      </c>
      <c r="R67">
        <v>195616567916.78299</v>
      </c>
      <c r="S67">
        <v>221665588687.63101</v>
      </c>
      <c r="T67">
        <v>248772601176.03601</v>
      </c>
      <c r="U67">
        <v>252942981187.15701</v>
      </c>
      <c r="V67">
        <v>291532735013.151</v>
      </c>
      <c r="W67">
        <v>282919061354.68201</v>
      </c>
      <c r="X67">
        <v>327589016955.70203</v>
      </c>
      <c r="Y67">
        <v>377947161288.53302</v>
      </c>
      <c r="Z67">
        <v>403551450432.948</v>
      </c>
      <c r="AA67">
        <v>423850572150.81799</v>
      </c>
      <c r="AB67">
        <v>443839881509.84399</v>
      </c>
      <c r="AC67">
        <v>480915094642.18799</v>
      </c>
      <c r="AD67">
        <v>526600751089.37097</v>
      </c>
      <c r="AE67">
        <v>525182739596.10498</v>
      </c>
      <c r="AF67">
        <v>519033465046.49902</v>
      </c>
      <c r="AG67">
        <v>576126858481.927</v>
      </c>
      <c r="AH67">
        <v>622836056673.59399</v>
      </c>
      <c r="AI67">
        <v>667410241508.27698</v>
      </c>
      <c r="AJ67">
        <v>724654932688.96497</v>
      </c>
      <c r="AK67">
        <v>812994672964.46106</v>
      </c>
      <c r="AL67">
        <v>892446273872.14795</v>
      </c>
      <c r="AM67">
        <v>1074481772219.03</v>
      </c>
      <c r="AN67">
        <v>1325741590826.8501</v>
      </c>
      <c r="AO67">
        <v>1523110076348.3601</v>
      </c>
      <c r="AP67">
        <v>1576767921164.01</v>
      </c>
      <c r="AQ67">
        <v>1441286960349.49</v>
      </c>
      <c r="AR67">
        <v>1587769714530.6201</v>
      </c>
      <c r="AS67">
        <v>1748622008555.1399</v>
      </c>
      <c r="AT67">
        <v>1862936700598.97</v>
      </c>
      <c r="AU67">
        <v>2063865597523.4399</v>
      </c>
      <c r="AV67">
        <v>2337904282151.0098</v>
      </c>
      <c r="AW67">
        <v>2712369133554.5498</v>
      </c>
      <c r="AX67">
        <v>3140099149726.8999</v>
      </c>
      <c r="AY67">
        <v>3783281484312.3101</v>
      </c>
      <c r="AZ67">
        <v>4787059707873.4697</v>
      </c>
      <c r="BA67">
        <v>6062022801626.3203</v>
      </c>
      <c r="BB67">
        <v>6581358530402.0303</v>
      </c>
      <c r="BC67">
        <v>8008617895382.7998</v>
      </c>
      <c r="BD67">
        <v>9774263725668.9395</v>
      </c>
      <c r="BE67">
        <v>10905342361452.4</v>
      </c>
      <c r="BF67">
        <v>12047516755923.6</v>
      </c>
      <c r="BG67">
        <v>13004694293114.301</v>
      </c>
      <c r="BH67">
        <v>13548910408226.5</v>
      </c>
      <c r="BI67">
        <v>13844122755580.699</v>
      </c>
      <c r="BJ67">
        <v>15115625538820.6</v>
      </c>
      <c r="BK67">
        <v>16902106236749.5</v>
      </c>
      <c r="BL67">
        <v>17503362758566.801</v>
      </c>
      <c r="BM67">
        <v>17805361735240.5</v>
      </c>
      <c r="BN67">
        <v>21231549654292.699</v>
      </c>
      <c r="BO67">
        <v>21563623056097.699</v>
      </c>
      <c r="BP67">
        <v>21644107579563.102</v>
      </c>
      <c r="BQ67">
        <v>22260874526758.102</v>
      </c>
    </row>
    <row r="68" spans="1:69" x14ac:dyDescent="0.35">
      <c r="A68" t="s">
        <v>285</v>
      </c>
      <c r="B68" t="s">
        <v>286</v>
      </c>
      <c r="C68" t="s">
        <v>818</v>
      </c>
      <c r="D68" t="s">
        <v>819</v>
      </c>
      <c r="E68">
        <v>144570928956.34</v>
      </c>
      <c r="F68">
        <v>157434744082.74799</v>
      </c>
      <c r="G68">
        <v>159279576287.34299</v>
      </c>
      <c r="H68">
        <v>175838996671.71399</v>
      </c>
      <c r="I68">
        <v>201676763987.72501</v>
      </c>
      <c r="J68">
        <v>218796645706.064</v>
      </c>
      <c r="K68">
        <v>216722525473.293</v>
      </c>
      <c r="L68">
        <v>228815076511.62</v>
      </c>
      <c r="M68">
        <v>249450459912.42999</v>
      </c>
      <c r="N68">
        <v>278752037217.19098</v>
      </c>
      <c r="O68">
        <v>296701704113.24902</v>
      </c>
      <c r="P68">
        <v>319417972883.42902</v>
      </c>
      <c r="Q68">
        <v>352500470978.396</v>
      </c>
      <c r="R68">
        <v>451102947058.71997</v>
      </c>
      <c r="S68">
        <v>632456184321.23206</v>
      </c>
      <c r="T68">
        <v>677106305105.44897</v>
      </c>
      <c r="U68">
        <v>739743284441.08301</v>
      </c>
      <c r="V68">
        <v>827184679551.83301</v>
      </c>
      <c r="W68">
        <v>945430960015.81604</v>
      </c>
      <c r="X68">
        <v>1112690965896.55</v>
      </c>
      <c r="Y68">
        <v>1383191326611.02</v>
      </c>
      <c r="Z68">
        <v>1532324464301.6499</v>
      </c>
      <c r="AA68">
        <v>1461183388235.6201</v>
      </c>
      <c r="AB68">
        <v>1474623905126.3401</v>
      </c>
      <c r="AC68">
        <v>1495593079357.6799</v>
      </c>
      <c r="AD68">
        <v>1491430023239.75</v>
      </c>
      <c r="AE68">
        <v>1499003195182.05</v>
      </c>
      <c r="AF68">
        <v>1523076896647.6799</v>
      </c>
      <c r="AG68">
        <v>1607581730226.4399</v>
      </c>
      <c r="AH68">
        <v>1635308547393.47</v>
      </c>
      <c r="AI68">
        <v>1916618913194.03</v>
      </c>
      <c r="AJ68">
        <v>2033050383400.9299</v>
      </c>
      <c r="AK68">
        <v>2208785235302.1099</v>
      </c>
      <c r="AL68">
        <v>2382686517167.0898</v>
      </c>
      <c r="AM68">
        <v>2502641079284.5</v>
      </c>
      <c r="AN68">
        <v>2552118776600.6299</v>
      </c>
      <c r="AO68">
        <v>2767853244614.3799</v>
      </c>
      <c r="AP68">
        <v>2956193906615.5698</v>
      </c>
      <c r="AQ68">
        <v>2921390123249.6099</v>
      </c>
      <c r="AR68">
        <v>3090597945128.4902</v>
      </c>
      <c r="AS68">
        <v>3377884083963.9502</v>
      </c>
      <c r="AT68">
        <v>3351422428182.5898</v>
      </c>
      <c r="AU68">
        <v>3255298964184.0498</v>
      </c>
      <c r="AV68">
        <v>3621766615108.8901</v>
      </c>
      <c r="AW68">
        <v>4208504235790</v>
      </c>
      <c r="AX68">
        <v>4895917406969</v>
      </c>
      <c r="AY68">
        <v>5597875766985.71</v>
      </c>
      <c r="AZ68">
        <v>6627227343207.4404</v>
      </c>
      <c r="BA68">
        <v>7456893137377.4404</v>
      </c>
      <c r="BB68">
        <v>7174570406361.96</v>
      </c>
      <c r="BC68">
        <v>8714218978329.9805</v>
      </c>
      <c r="BD68">
        <v>9827387161912.7598</v>
      </c>
      <c r="BE68">
        <v>10279191899797.6</v>
      </c>
      <c r="BF68">
        <v>10438033636609.801</v>
      </c>
      <c r="BG68">
        <v>10797621479002.5</v>
      </c>
      <c r="BH68">
        <v>10271831724034.801</v>
      </c>
      <c r="BI68">
        <v>10571969587055.301</v>
      </c>
      <c r="BJ68">
        <v>11475929617611.4</v>
      </c>
      <c r="BK68">
        <v>11652111473280.5</v>
      </c>
      <c r="BL68">
        <v>11887904124496.5</v>
      </c>
      <c r="BM68">
        <v>11039712538107.1</v>
      </c>
      <c r="BN68">
        <v>12923331307987.699</v>
      </c>
      <c r="BO68">
        <v>14274765147164.699</v>
      </c>
      <c r="BP68">
        <v>15147839465127.301</v>
      </c>
      <c r="BQ68">
        <v>16021674099781.5</v>
      </c>
    </row>
    <row r="69" spans="1:69" x14ac:dyDescent="0.35">
      <c r="A69" t="s">
        <v>287</v>
      </c>
      <c r="B69" t="s">
        <v>288</v>
      </c>
      <c r="C69" t="s">
        <v>818</v>
      </c>
      <c r="D69" t="s">
        <v>819</v>
      </c>
      <c r="E69">
        <v>157278222710.43201</v>
      </c>
      <c r="F69">
        <v>158513485673.28699</v>
      </c>
      <c r="G69">
        <v>162235847091.90302</v>
      </c>
      <c r="H69">
        <v>181059952883.138</v>
      </c>
      <c r="I69">
        <v>207877684756.267</v>
      </c>
      <c r="J69">
        <v>231386298101.98001</v>
      </c>
      <c r="K69">
        <v>258895697359.207</v>
      </c>
      <c r="L69">
        <v>281346378582.729</v>
      </c>
      <c r="M69">
        <v>310823822563.828</v>
      </c>
      <c r="N69">
        <v>358404724563.10101</v>
      </c>
      <c r="O69">
        <v>412774343391.06299</v>
      </c>
      <c r="P69">
        <v>458696939639.65997</v>
      </c>
      <c r="Q69">
        <v>570288727867.72595</v>
      </c>
      <c r="R69">
        <v>751719256657.67798</v>
      </c>
      <c r="S69">
        <v>867264391796.18005</v>
      </c>
      <c r="T69">
        <v>949128592113.46204</v>
      </c>
      <c r="U69">
        <v>1043973956519.22</v>
      </c>
      <c r="V69">
        <v>1244070844178.51</v>
      </c>
      <c r="W69">
        <v>1571452573884.3701</v>
      </c>
      <c r="X69">
        <v>1706613327126.53</v>
      </c>
      <c r="Y69">
        <v>1846328151574.0701</v>
      </c>
      <c r="Z69">
        <v>2033634633670.3501</v>
      </c>
      <c r="AA69">
        <v>1991960966442.79</v>
      </c>
      <c r="AB69">
        <v>2120131539727.3</v>
      </c>
      <c r="AC69">
        <v>2267936814703.4902</v>
      </c>
      <c r="AD69">
        <v>2392105623418.54</v>
      </c>
      <c r="AE69">
        <v>3126130815329.75</v>
      </c>
      <c r="AF69">
        <v>3670133904438.7402</v>
      </c>
      <c r="AG69">
        <v>4411497805839.2305</v>
      </c>
      <c r="AH69">
        <v>4593335807218.5303</v>
      </c>
      <c r="AI69">
        <v>4794174368941.0098</v>
      </c>
      <c r="AJ69">
        <v>5416552280111.9805</v>
      </c>
      <c r="AK69">
        <v>5920970309237.21</v>
      </c>
      <c r="AL69">
        <v>6623367248829.0195</v>
      </c>
      <c r="AM69">
        <v>7409372842749.1904</v>
      </c>
      <c r="AN69">
        <v>8414268862609.1299</v>
      </c>
      <c r="AO69">
        <v>8108820894913.7695</v>
      </c>
      <c r="AP69">
        <v>7752556164289.1299</v>
      </c>
      <c r="AQ69">
        <v>6941298328584.25</v>
      </c>
      <c r="AR69">
        <v>7754954065704.1299</v>
      </c>
      <c r="AS69">
        <v>8390400776264.3096</v>
      </c>
      <c r="AT69">
        <v>7805815452189.2197</v>
      </c>
      <c r="AU69">
        <v>7932744497165.0098</v>
      </c>
      <c r="AV69">
        <v>8726853988151.1299</v>
      </c>
      <c r="AW69">
        <v>9788604342687.0996</v>
      </c>
      <c r="AX69">
        <v>10444725059782</v>
      </c>
      <c r="AY69">
        <v>11076471335442.9</v>
      </c>
      <c r="AZ69">
        <v>12387594250632.301</v>
      </c>
      <c r="BA69">
        <v>14296876049479.9</v>
      </c>
      <c r="BB69">
        <v>14722165533582.699</v>
      </c>
      <c r="BC69">
        <v>17186395967351.801</v>
      </c>
      <c r="BD69">
        <v>19920538113453.801</v>
      </c>
      <c r="BE69">
        <v>21319769973614.602</v>
      </c>
      <c r="BF69">
        <v>21588573822278.5</v>
      </c>
      <c r="BG69">
        <v>22293948157836.699</v>
      </c>
      <c r="BH69">
        <v>22220470013499.602</v>
      </c>
      <c r="BI69">
        <v>23005487018716.5</v>
      </c>
      <c r="BJ69">
        <v>24563743482148.699</v>
      </c>
      <c r="BK69">
        <v>26749413596913.5</v>
      </c>
      <c r="BL69">
        <v>27322078215458.301</v>
      </c>
      <c r="BM69">
        <v>27474338351594.102</v>
      </c>
      <c r="BN69">
        <v>31548481959790.602</v>
      </c>
      <c r="BO69">
        <v>31135994741903.398</v>
      </c>
      <c r="BP69">
        <v>31279384293039.699</v>
      </c>
      <c r="BQ69">
        <v>31882663454356.898</v>
      </c>
    </row>
    <row r="70" spans="1:69" x14ac:dyDescent="0.35">
      <c r="A70" t="s">
        <v>289</v>
      </c>
      <c r="B70" t="s">
        <v>290</v>
      </c>
      <c r="C70" t="s">
        <v>818</v>
      </c>
      <c r="D70" t="s">
        <v>819</v>
      </c>
      <c r="AF70">
        <v>237808340201.866</v>
      </c>
      <c r="AG70">
        <v>263680794562.23001</v>
      </c>
      <c r="AH70">
        <v>299380212871.742</v>
      </c>
      <c r="AI70">
        <v>358185941977.849</v>
      </c>
      <c r="AJ70">
        <v>344966816377.75598</v>
      </c>
      <c r="AK70">
        <v>332187891161.80499</v>
      </c>
      <c r="AL70">
        <v>343095319971.78699</v>
      </c>
      <c r="AM70">
        <v>268739764405.259</v>
      </c>
      <c r="AN70">
        <v>308227595172.65601</v>
      </c>
      <c r="AO70">
        <v>326518720594.547</v>
      </c>
      <c r="AP70">
        <v>346407973784.784</v>
      </c>
      <c r="AQ70">
        <v>421297622184.34802</v>
      </c>
      <c r="AR70">
        <v>384213994569.53699</v>
      </c>
      <c r="AS70">
        <v>390808949021.06702</v>
      </c>
      <c r="AT70">
        <v>335210031231.521</v>
      </c>
      <c r="AU70">
        <v>390006301882.367</v>
      </c>
      <c r="AV70">
        <v>497298674298.60699</v>
      </c>
      <c r="AW70">
        <v>640053661627.22595</v>
      </c>
      <c r="AX70">
        <v>796900880717.99902</v>
      </c>
      <c r="AY70">
        <v>927052493706.96204</v>
      </c>
      <c r="AZ70">
        <v>1167638555244.6899</v>
      </c>
      <c r="BA70">
        <v>1397467751226.6201</v>
      </c>
      <c r="BB70">
        <v>1165225630371.3201</v>
      </c>
      <c r="BC70">
        <v>1379506173059.0801</v>
      </c>
      <c r="BD70">
        <v>1568875044071.9199</v>
      </c>
      <c r="BE70">
        <v>1654227411506.01</v>
      </c>
      <c r="BF70">
        <v>1804367950694.0701</v>
      </c>
      <c r="BG70">
        <v>1731834762740.49</v>
      </c>
      <c r="BH70">
        <v>1509371606861.6001</v>
      </c>
      <c r="BI70">
        <v>1449055610153.6299</v>
      </c>
      <c r="BJ70">
        <v>1494762564964.78</v>
      </c>
      <c r="BK70">
        <v>1468176796062.3601</v>
      </c>
      <c r="BL70">
        <v>1498314108819.45</v>
      </c>
      <c r="BM70">
        <v>1437141951950.75</v>
      </c>
      <c r="BN70">
        <v>1670340539745.28</v>
      </c>
      <c r="BO70">
        <v>1817993344339.27</v>
      </c>
      <c r="BP70">
        <v>2134737666916.8401</v>
      </c>
      <c r="BQ70">
        <v>2421839057172.2202</v>
      </c>
    </row>
    <row r="71" spans="1:69" x14ac:dyDescent="0.35">
      <c r="A71" t="s">
        <v>291</v>
      </c>
      <c r="B71" t="s">
        <v>292</v>
      </c>
      <c r="C71" t="s">
        <v>818</v>
      </c>
      <c r="D71" t="s">
        <v>819</v>
      </c>
      <c r="E71">
        <v>426433437219.80798</v>
      </c>
      <c r="F71">
        <v>469119575469.96002</v>
      </c>
      <c r="G71">
        <v>513050276877.711</v>
      </c>
      <c r="H71">
        <v>561060730171.94299</v>
      </c>
      <c r="I71">
        <v>620048398293.573</v>
      </c>
      <c r="J71">
        <v>676131031279.87695</v>
      </c>
      <c r="K71">
        <v>731255011466.73206</v>
      </c>
      <c r="L71">
        <v>776926249479.03894</v>
      </c>
      <c r="M71">
        <v>818409264864.99695</v>
      </c>
      <c r="N71">
        <v>907633759717.36304</v>
      </c>
      <c r="O71">
        <v>1020372027315.41</v>
      </c>
      <c r="P71">
        <v>1151528007511.0901</v>
      </c>
      <c r="Q71">
        <v>1381181504647.1399</v>
      </c>
      <c r="R71">
        <v>1757574912223.3101</v>
      </c>
      <c r="S71">
        <v>1986200385199.49</v>
      </c>
      <c r="T71">
        <v>2318908599167.9502</v>
      </c>
      <c r="U71">
        <v>2411506627072.71</v>
      </c>
      <c r="V71">
        <v>2728367172268.4702</v>
      </c>
      <c r="W71">
        <v>3344280615318.7598</v>
      </c>
      <c r="X71">
        <v>4077578043764.6001</v>
      </c>
      <c r="Y71">
        <v>4609241500557.4199</v>
      </c>
      <c r="Z71">
        <v>4105719769891.1602</v>
      </c>
      <c r="AA71">
        <v>3957219101805.3501</v>
      </c>
      <c r="AB71">
        <v>3837917996595.1802</v>
      </c>
      <c r="AC71">
        <v>3689495653514.46</v>
      </c>
      <c r="AD71">
        <v>3817541830415.3101</v>
      </c>
      <c r="AE71">
        <v>5207511862495.5</v>
      </c>
      <c r="AF71">
        <v>6431688464361.5801</v>
      </c>
      <c r="AG71">
        <v>7161753480082.8799</v>
      </c>
      <c r="AH71">
        <v>7257655172302.1104</v>
      </c>
      <c r="AI71">
        <v>8870835823674.4492</v>
      </c>
      <c r="AJ71">
        <v>9137202433319.1895</v>
      </c>
      <c r="AK71">
        <v>9787798312476.2207</v>
      </c>
      <c r="AL71">
        <v>8994974187122.1602</v>
      </c>
      <c r="AM71">
        <v>9408622397900.3496</v>
      </c>
      <c r="AN71">
        <v>10871704233706.6</v>
      </c>
      <c r="AO71">
        <v>11096166531409.699</v>
      </c>
      <c r="AP71">
        <v>10524333950514.699</v>
      </c>
      <c r="AQ71">
        <v>10795245225517.9</v>
      </c>
      <c r="AR71">
        <v>10687079026623.801</v>
      </c>
      <c r="AS71">
        <v>10077728121071.6</v>
      </c>
      <c r="AT71">
        <v>10182157832948.9</v>
      </c>
      <c r="AU71">
        <v>11151146518466.199</v>
      </c>
      <c r="AV71">
        <v>13559348716887.9</v>
      </c>
      <c r="AW71">
        <v>15805164816484</v>
      </c>
      <c r="AX71">
        <v>16824540595453.9</v>
      </c>
      <c r="AY71">
        <v>18222918708363.602</v>
      </c>
      <c r="AZ71">
        <v>21289911466320.398</v>
      </c>
      <c r="BA71">
        <v>23433249814465.5</v>
      </c>
      <c r="BB71">
        <v>20628542800631.898</v>
      </c>
      <c r="BC71">
        <v>21102997002120.898</v>
      </c>
      <c r="BD71">
        <v>23416306190930</v>
      </c>
      <c r="BE71">
        <v>22544769718453.801</v>
      </c>
      <c r="BF71">
        <v>23559015496363.801</v>
      </c>
      <c r="BG71">
        <v>23897535554830.199</v>
      </c>
      <c r="BH71">
        <v>20583343138821</v>
      </c>
      <c r="BI71">
        <v>20511787410869.199</v>
      </c>
      <c r="BJ71">
        <v>21766184431710.602</v>
      </c>
      <c r="BK71">
        <v>23306977599232</v>
      </c>
      <c r="BL71">
        <v>23032792622187.5</v>
      </c>
      <c r="BM71">
        <v>22287615625568.5</v>
      </c>
      <c r="BN71">
        <v>25513859723979.102</v>
      </c>
      <c r="BO71">
        <v>25700849227224.301</v>
      </c>
      <c r="BP71">
        <v>27617157896730.199</v>
      </c>
      <c r="BQ71">
        <v>29146936906252.199</v>
      </c>
    </row>
    <row r="72" spans="1:69" x14ac:dyDescent="0.35">
      <c r="A72" t="s">
        <v>293</v>
      </c>
      <c r="B72" t="s">
        <v>294</v>
      </c>
      <c r="C72" t="s">
        <v>818</v>
      </c>
      <c r="D72" t="s">
        <v>819</v>
      </c>
      <c r="E72">
        <v>2069464937.1979101</v>
      </c>
      <c r="F72">
        <v>1753850955.05808</v>
      </c>
      <c r="G72">
        <v>1518207703.48997</v>
      </c>
      <c r="H72">
        <v>1824343870.7140701</v>
      </c>
      <c r="I72">
        <v>2244146102.9833298</v>
      </c>
      <c r="J72">
        <v>2387047395.7025399</v>
      </c>
      <c r="K72">
        <v>2429308638.8379998</v>
      </c>
      <c r="L72">
        <v>2553595172.08743</v>
      </c>
      <c r="M72">
        <v>2582179864.1549301</v>
      </c>
      <c r="N72">
        <v>3112165727.38342</v>
      </c>
      <c r="O72">
        <v>2862503139.0035801</v>
      </c>
      <c r="P72">
        <v>2754219271.0308199</v>
      </c>
      <c r="Q72">
        <v>3185986087.3358302</v>
      </c>
      <c r="R72">
        <v>3891754150.2379599</v>
      </c>
      <c r="S72">
        <v>6599257044.1241398</v>
      </c>
      <c r="T72">
        <v>7731674472.0721197</v>
      </c>
      <c r="U72">
        <v>9091921030.1734505</v>
      </c>
      <c r="V72">
        <v>11026342618.1141</v>
      </c>
      <c r="W72">
        <v>11922497876.4828</v>
      </c>
      <c r="X72">
        <v>14175160902.0721</v>
      </c>
      <c r="Y72">
        <v>17881508242.448101</v>
      </c>
      <c r="Z72">
        <v>21810759353.7304</v>
      </c>
      <c r="AA72">
        <v>19929846396.423901</v>
      </c>
      <c r="AB72">
        <v>17152477036.5005</v>
      </c>
      <c r="AC72">
        <v>16912509091.855</v>
      </c>
      <c r="AD72">
        <v>17149088413.35</v>
      </c>
      <c r="AE72">
        <v>15314138472.328199</v>
      </c>
      <c r="AF72">
        <v>13945426859.4657</v>
      </c>
      <c r="AG72">
        <v>13051881851.406799</v>
      </c>
      <c r="AH72">
        <v>13890823704.554501</v>
      </c>
      <c r="AI72">
        <v>15239272611.5809</v>
      </c>
      <c r="AJ72">
        <v>16988535267.633801</v>
      </c>
      <c r="AK72">
        <v>18094238119.059502</v>
      </c>
      <c r="AL72">
        <v>18938717358.679298</v>
      </c>
      <c r="AM72">
        <v>22708673336.668301</v>
      </c>
      <c r="AN72">
        <v>24432884442.2211</v>
      </c>
      <c r="AO72">
        <v>25226393196.598301</v>
      </c>
      <c r="AP72">
        <v>28162053026.513302</v>
      </c>
      <c r="AQ72">
        <v>27981896948.474201</v>
      </c>
      <c r="AR72">
        <v>19645272636.318199</v>
      </c>
      <c r="AS72">
        <v>17539454727.363701</v>
      </c>
      <c r="AT72">
        <v>23127055000</v>
      </c>
      <c r="AU72">
        <v>27054197000</v>
      </c>
      <c r="AV72">
        <v>30965208000</v>
      </c>
      <c r="AW72">
        <v>35194947000</v>
      </c>
      <c r="AX72">
        <v>40278849000</v>
      </c>
      <c r="AY72">
        <v>45690762000</v>
      </c>
      <c r="AZ72">
        <v>49848725000</v>
      </c>
      <c r="BA72">
        <v>61139438000</v>
      </c>
      <c r="BB72">
        <v>60094978000</v>
      </c>
      <c r="BC72">
        <v>68151329000</v>
      </c>
      <c r="BD72">
        <v>78986648000</v>
      </c>
      <c r="BE72">
        <v>87735048000</v>
      </c>
      <c r="BF72">
        <v>96570334000</v>
      </c>
      <c r="BG72">
        <v>102717794000</v>
      </c>
      <c r="BH72">
        <v>97209558000</v>
      </c>
      <c r="BI72">
        <v>97671433000</v>
      </c>
      <c r="BJ72">
        <v>104467486000</v>
      </c>
      <c r="BK72">
        <v>107478961000</v>
      </c>
      <c r="BL72">
        <v>107595830000</v>
      </c>
      <c r="BM72">
        <v>95865473000</v>
      </c>
      <c r="BN72">
        <v>107179074000</v>
      </c>
      <c r="BO72">
        <v>116133121000</v>
      </c>
      <c r="BP72">
        <v>121147057000</v>
      </c>
      <c r="BQ72">
        <v>124676074700</v>
      </c>
    </row>
    <row r="73" spans="1:69" x14ac:dyDescent="0.35">
      <c r="A73" t="s">
        <v>295</v>
      </c>
      <c r="B73" t="s">
        <v>296</v>
      </c>
      <c r="C73" t="s">
        <v>818</v>
      </c>
      <c r="D73" t="s">
        <v>819</v>
      </c>
      <c r="E73">
        <v>4206270352.2263298</v>
      </c>
      <c r="F73">
        <v>4494575611.2128897</v>
      </c>
      <c r="G73">
        <v>4035462027.3975301</v>
      </c>
      <c r="H73">
        <v>4187146231.5683899</v>
      </c>
      <c r="I73">
        <v>4709245761.6788101</v>
      </c>
      <c r="J73">
        <v>4948667540.4106598</v>
      </c>
      <c r="K73">
        <v>5278005611.9145298</v>
      </c>
      <c r="L73">
        <v>5605484298.9827499</v>
      </c>
      <c r="M73">
        <v>5932242990.6542101</v>
      </c>
      <c r="N73">
        <v>6524455205.8111401</v>
      </c>
      <c r="O73">
        <v>8042200452.1477003</v>
      </c>
      <c r="P73">
        <v>8609283346.0851803</v>
      </c>
      <c r="Q73">
        <v>9299638055.8428097</v>
      </c>
      <c r="R73">
        <v>10098534613.441099</v>
      </c>
      <c r="S73">
        <v>9228963224.6000404</v>
      </c>
      <c r="T73">
        <v>11632178868.917101</v>
      </c>
      <c r="U73">
        <v>13315988083.4161</v>
      </c>
      <c r="V73">
        <v>14400806875.9867</v>
      </c>
      <c r="W73">
        <v>14811704063.068501</v>
      </c>
      <c r="X73">
        <v>18020571428.5714</v>
      </c>
      <c r="Y73">
        <v>21669908176.388901</v>
      </c>
      <c r="Z73">
        <v>22136081081.0811</v>
      </c>
      <c r="AA73">
        <v>27655172413.793098</v>
      </c>
      <c r="AB73">
        <v>30966239813.7369</v>
      </c>
      <c r="AC73">
        <v>33971188991.6147</v>
      </c>
      <c r="AD73">
        <v>39053502251.073196</v>
      </c>
      <c r="AE73">
        <v>41253507951.3564</v>
      </c>
      <c r="AF73">
        <v>40455616653.574203</v>
      </c>
      <c r="AG73">
        <v>34980124929.017601</v>
      </c>
      <c r="AH73">
        <v>39756299049.979301</v>
      </c>
      <c r="AI73">
        <v>42978914311.350403</v>
      </c>
      <c r="AJ73">
        <v>37387836490.528397</v>
      </c>
      <c r="AK73">
        <v>41855986519.4235</v>
      </c>
      <c r="AL73">
        <v>46578631452.581001</v>
      </c>
      <c r="AM73">
        <v>51897983392.645302</v>
      </c>
      <c r="AN73">
        <v>60159245060.454102</v>
      </c>
      <c r="AO73">
        <v>67629716981.132103</v>
      </c>
      <c r="AP73">
        <v>78436578171.0914</v>
      </c>
      <c r="AQ73">
        <v>84828807556.080307</v>
      </c>
      <c r="AR73">
        <v>90710704806.841599</v>
      </c>
      <c r="AS73">
        <v>99838543960.076294</v>
      </c>
      <c r="AT73">
        <v>96684636118.598404</v>
      </c>
      <c r="AU73">
        <v>85146067415.730301</v>
      </c>
      <c r="AV73">
        <v>80288461538.461502</v>
      </c>
      <c r="AW73">
        <v>78782467532.467499</v>
      </c>
      <c r="AX73">
        <v>89660339660.339706</v>
      </c>
      <c r="AY73">
        <v>107426086956.522</v>
      </c>
      <c r="AZ73">
        <v>130437828371.278</v>
      </c>
      <c r="BA73">
        <v>162818181818.18201</v>
      </c>
      <c r="BB73">
        <v>189147005444.646</v>
      </c>
      <c r="BC73">
        <v>218983666061.70599</v>
      </c>
      <c r="BD73">
        <v>235989672977.625</v>
      </c>
      <c r="BE73">
        <v>279116666666.66699</v>
      </c>
      <c r="BF73">
        <v>288434108527.13202</v>
      </c>
      <c r="BG73">
        <v>305595408895.26501</v>
      </c>
      <c r="BH73">
        <v>329366576819.40698</v>
      </c>
      <c r="BI73">
        <v>332441717791.41101</v>
      </c>
      <c r="BJ73">
        <v>248362771739.13</v>
      </c>
      <c r="BK73">
        <v>262588632526.73001</v>
      </c>
      <c r="BL73">
        <v>318678815489.74902</v>
      </c>
      <c r="BM73">
        <v>383817841547.099</v>
      </c>
      <c r="BN73">
        <v>424671765455.70398</v>
      </c>
      <c r="BO73">
        <v>476747720364.742</v>
      </c>
      <c r="BP73">
        <v>395926075163.00598</v>
      </c>
      <c r="BQ73">
        <v>389059911003.56598</v>
      </c>
    </row>
    <row r="74" spans="1:69" x14ac:dyDescent="0.35">
      <c r="A74" t="s">
        <v>297</v>
      </c>
      <c r="B74" t="s">
        <v>298</v>
      </c>
      <c r="C74" t="s">
        <v>818</v>
      </c>
      <c r="D74" t="s">
        <v>819</v>
      </c>
      <c r="E74">
        <v>251413246928.25601</v>
      </c>
      <c r="F74">
        <v>279722204498.54401</v>
      </c>
      <c r="G74">
        <v>309382572892.23297</v>
      </c>
      <c r="H74">
        <v>340512613283.20502</v>
      </c>
      <c r="I74">
        <v>377249606368.36902</v>
      </c>
      <c r="J74">
        <v>412364260999.25</v>
      </c>
      <c r="K74">
        <v>446134400125.16101</v>
      </c>
      <c r="L74">
        <v>474086978882.75</v>
      </c>
      <c r="M74">
        <v>509702253303.64203</v>
      </c>
      <c r="N74">
        <v>569431846532.453</v>
      </c>
      <c r="O74">
        <v>645110104129.15405</v>
      </c>
      <c r="P74">
        <v>731195960314.04895</v>
      </c>
      <c r="Q74">
        <v>883508228535.51294</v>
      </c>
      <c r="R74">
        <v>1147307562115.3</v>
      </c>
      <c r="S74">
        <v>1301008237222.79</v>
      </c>
      <c r="T74">
        <v>1507218903203.24</v>
      </c>
      <c r="U74">
        <v>1573328258334.3899</v>
      </c>
      <c r="V74">
        <v>1790460772619.8601</v>
      </c>
      <c r="W74">
        <v>2191877722256.6201</v>
      </c>
      <c r="X74">
        <v>2655412251189.46</v>
      </c>
      <c r="Y74">
        <v>2973694924219.2402</v>
      </c>
      <c r="Z74">
        <v>2583763815199.8501</v>
      </c>
      <c r="AA74">
        <v>2500976096008.3101</v>
      </c>
      <c r="AB74">
        <v>2440096224435.5698</v>
      </c>
      <c r="AC74">
        <v>2341108054766.1699</v>
      </c>
      <c r="AD74">
        <v>2404986753316.2002</v>
      </c>
      <c r="AE74">
        <v>3377295853652.1299</v>
      </c>
      <c r="AF74">
        <v>4177529771787.5498</v>
      </c>
      <c r="AG74">
        <v>4594903616058.3799</v>
      </c>
      <c r="AH74">
        <v>4693107413379.9697</v>
      </c>
      <c r="AI74">
        <v>5905615266862.25</v>
      </c>
      <c r="AJ74">
        <v>6127707304035.8398</v>
      </c>
      <c r="AK74">
        <v>6750506224969.96</v>
      </c>
      <c r="AL74">
        <v>6180487033272.1699</v>
      </c>
      <c r="AM74">
        <v>6531158637881.6699</v>
      </c>
      <c r="AN74">
        <v>7540043682402.3496</v>
      </c>
      <c r="AO74">
        <v>7629500967344.1904</v>
      </c>
      <c r="AP74">
        <v>6977670457599.5898</v>
      </c>
      <c r="AQ74">
        <v>7174357592027.4902</v>
      </c>
      <c r="AR74">
        <v>7148860289048.9199</v>
      </c>
      <c r="AS74">
        <v>6528628818011.9102</v>
      </c>
      <c r="AT74">
        <v>6631899417574.3203</v>
      </c>
      <c r="AU74">
        <v>7241862819829.4004</v>
      </c>
      <c r="AV74">
        <v>8921228124668.8496</v>
      </c>
      <c r="AW74">
        <v>10231007049192.6</v>
      </c>
      <c r="AX74">
        <v>10611825457648.1</v>
      </c>
      <c r="AY74">
        <v>11288306908404.6</v>
      </c>
      <c r="AZ74">
        <v>13000319185416.4</v>
      </c>
      <c r="BA74">
        <v>14296312709583.301</v>
      </c>
      <c r="BB74">
        <v>13084338477544.9</v>
      </c>
      <c r="BC74">
        <v>12786064520112.1</v>
      </c>
      <c r="BD74">
        <v>13810192245255.801</v>
      </c>
      <c r="BE74">
        <v>12786713590104.4</v>
      </c>
      <c r="BF74">
        <v>13358729082788.6</v>
      </c>
      <c r="BG74">
        <v>13683290663987.199</v>
      </c>
      <c r="BH74">
        <v>11828599572756.5</v>
      </c>
      <c r="BI74">
        <v>12124585812257.6</v>
      </c>
      <c r="BJ74">
        <v>12839881576243.5</v>
      </c>
      <c r="BK74">
        <v>13868034531052.801</v>
      </c>
      <c r="BL74">
        <v>13587001830079.4</v>
      </c>
      <c r="BM74">
        <v>13266853301191.699</v>
      </c>
      <c r="BN74">
        <v>14918539971043.301</v>
      </c>
      <c r="BO74">
        <v>14452407617089.9</v>
      </c>
      <c r="BP74">
        <v>15787238118091.4</v>
      </c>
      <c r="BQ74">
        <v>16406126934435.801</v>
      </c>
    </row>
    <row r="75" spans="1:69" x14ac:dyDescent="0.35">
      <c r="A75" t="s">
        <v>299</v>
      </c>
      <c r="B75" t="s">
        <v>300</v>
      </c>
      <c r="C75" t="s">
        <v>818</v>
      </c>
      <c r="D75" t="s">
        <v>819</v>
      </c>
      <c r="AK75">
        <v>477101651.64837599</v>
      </c>
      <c r="AL75">
        <v>467872714.75560302</v>
      </c>
      <c r="AM75">
        <v>531688311.68831199</v>
      </c>
      <c r="AN75">
        <v>578015625</v>
      </c>
      <c r="AO75">
        <v>693535954.19006705</v>
      </c>
      <c r="AP75">
        <v>686490090.14014101</v>
      </c>
      <c r="AQ75">
        <v>745523116.90005195</v>
      </c>
      <c r="AR75">
        <v>688918537.11555505</v>
      </c>
      <c r="AS75">
        <v>706370815.58441603</v>
      </c>
      <c r="AT75">
        <v>752371688.743186</v>
      </c>
      <c r="AU75">
        <v>729321680.15432405</v>
      </c>
      <c r="AV75">
        <v>870248267.55016303</v>
      </c>
      <c r="AW75">
        <v>1109054005.4397099</v>
      </c>
      <c r="AX75">
        <v>1098424685.66169</v>
      </c>
      <c r="AY75">
        <v>1211161879.6747999</v>
      </c>
      <c r="AZ75">
        <v>1317974491.05691</v>
      </c>
      <c r="BA75">
        <v>1380188800</v>
      </c>
      <c r="BB75">
        <v>1856695551.2195101</v>
      </c>
      <c r="BC75">
        <v>1589515447.15447</v>
      </c>
      <c r="BD75">
        <v>2065001626.0162599</v>
      </c>
    </row>
    <row r="76" spans="1:69" x14ac:dyDescent="0.35">
      <c r="A76" t="s">
        <v>301</v>
      </c>
      <c r="B76" t="s">
        <v>302</v>
      </c>
      <c r="C76" t="s">
        <v>818</v>
      </c>
      <c r="D76" t="s">
        <v>819</v>
      </c>
      <c r="E76">
        <v>12424514013.760401</v>
      </c>
      <c r="F76">
        <v>14238126759.7335</v>
      </c>
      <c r="G76">
        <v>16609632790.584299</v>
      </c>
      <c r="H76">
        <v>19631714759.649101</v>
      </c>
      <c r="I76">
        <v>21966876027.251701</v>
      </c>
      <c r="J76">
        <v>25479619606.5284</v>
      </c>
      <c r="K76">
        <v>29559436182.918598</v>
      </c>
      <c r="L76">
        <v>32570905397.288502</v>
      </c>
      <c r="M76">
        <v>32394326463.758999</v>
      </c>
      <c r="N76">
        <v>37090689287.855202</v>
      </c>
      <c r="O76">
        <v>40963715236.510597</v>
      </c>
      <c r="P76">
        <v>46586119760.478996</v>
      </c>
      <c r="Q76">
        <v>59090176028.992996</v>
      </c>
      <c r="R76">
        <v>78583355225.585403</v>
      </c>
      <c r="S76">
        <v>97204522642.053604</v>
      </c>
      <c r="T76">
        <v>114695060869.565</v>
      </c>
      <c r="U76">
        <v>118422534195.474</v>
      </c>
      <c r="V76">
        <v>132354665936.47301</v>
      </c>
      <c r="W76">
        <v>160484969618.056</v>
      </c>
      <c r="X76">
        <v>214448666336.14301</v>
      </c>
      <c r="Y76">
        <v>232600556973.776</v>
      </c>
      <c r="Z76">
        <v>202663023968.28299</v>
      </c>
      <c r="AA76">
        <v>195856752991.065</v>
      </c>
      <c r="AB76">
        <v>170829074245.94</v>
      </c>
      <c r="AC76">
        <v>171979977230.38699</v>
      </c>
      <c r="AD76">
        <v>180664322896.28201</v>
      </c>
      <c r="AE76">
        <v>251141555185.93301</v>
      </c>
      <c r="AF76">
        <v>318520253335.13</v>
      </c>
      <c r="AG76">
        <v>375891716897.586</v>
      </c>
      <c r="AH76">
        <v>414460794096.97803</v>
      </c>
      <c r="AI76">
        <v>536175326477.31</v>
      </c>
      <c r="AJ76">
        <v>576753902321.85706</v>
      </c>
      <c r="AK76">
        <v>630465353486.104</v>
      </c>
      <c r="AL76">
        <v>524700572623.87201</v>
      </c>
      <c r="AM76">
        <v>530183651720.28302</v>
      </c>
      <c r="AN76">
        <v>614170002668.802</v>
      </c>
      <c r="AO76">
        <v>642251412058.32104</v>
      </c>
      <c r="AP76">
        <v>589739772727.27295</v>
      </c>
      <c r="AQ76">
        <v>618731484575.12</v>
      </c>
      <c r="AR76">
        <v>634394904386.87402</v>
      </c>
      <c r="AS76">
        <v>598102854756.07996</v>
      </c>
      <c r="AT76">
        <v>627798682378.74097</v>
      </c>
      <c r="AU76">
        <v>708938227243.92297</v>
      </c>
      <c r="AV76">
        <v>907963217057.64502</v>
      </c>
      <c r="AW76">
        <v>1069829382514.67</v>
      </c>
      <c r="AX76">
        <v>1154667551775.8799</v>
      </c>
      <c r="AY76">
        <v>1261846683275.29</v>
      </c>
      <c r="AZ76">
        <v>1476746276854.51</v>
      </c>
      <c r="BA76">
        <v>1636115447612.5</v>
      </c>
      <c r="BB76">
        <v>1496587590847.6599</v>
      </c>
      <c r="BC76">
        <v>1427989078916.6699</v>
      </c>
      <c r="BD76">
        <v>1487568659241.25</v>
      </c>
      <c r="BE76">
        <v>1330994811670.3101</v>
      </c>
      <c r="BF76">
        <v>1362186923157.6499</v>
      </c>
      <c r="BG76">
        <v>1380244561361.96</v>
      </c>
      <c r="BH76">
        <v>1206164777553.1201</v>
      </c>
      <c r="BI76">
        <v>1243015667917.1201</v>
      </c>
      <c r="BJ76">
        <v>1321754088818.8301</v>
      </c>
      <c r="BK76">
        <v>1431642809327.0601</v>
      </c>
      <c r="BL76">
        <v>1403496387686.27</v>
      </c>
      <c r="BM76">
        <v>1289783836971.21</v>
      </c>
      <c r="BN76">
        <v>1461244901852.6899</v>
      </c>
      <c r="BO76">
        <v>1446498147749.03</v>
      </c>
      <c r="BP76">
        <v>1620090734956.8899</v>
      </c>
      <c r="BQ76">
        <v>1722745978335.1599</v>
      </c>
    </row>
    <row r="77" spans="1:69" x14ac:dyDescent="0.35">
      <c r="A77" t="s">
        <v>303</v>
      </c>
      <c r="B77" t="s">
        <v>304</v>
      </c>
      <c r="C77" t="s">
        <v>818</v>
      </c>
      <c r="D77" t="s">
        <v>819</v>
      </c>
      <c r="AL77">
        <v>4013091682.2914</v>
      </c>
      <c r="AM77">
        <v>4123011419.7417402</v>
      </c>
      <c r="AN77">
        <v>4502970889.0637302</v>
      </c>
      <c r="AO77">
        <v>4786018988.1649103</v>
      </c>
      <c r="AP77">
        <v>5154420649.2335396</v>
      </c>
      <c r="AQ77">
        <v>5674080542.8857498</v>
      </c>
      <c r="AR77">
        <v>5756912265.75809</v>
      </c>
      <c r="AS77">
        <v>5686579747.5352402</v>
      </c>
      <c r="AT77">
        <v>6250218422.7016401</v>
      </c>
      <c r="AU77">
        <v>7370119619.4782</v>
      </c>
      <c r="AV77">
        <v>9876595528.4552803</v>
      </c>
      <c r="AW77">
        <v>12148595031.055901</v>
      </c>
      <c r="AX77">
        <v>14109491356.7964</v>
      </c>
      <c r="AY77">
        <v>17025671810.312401</v>
      </c>
      <c r="AZ77">
        <v>22450264166.438499</v>
      </c>
      <c r="BA77">
        <v>24342935403.544701</v>
      </c>
      <c r="BB77">
        <v>19633984440.122299</v>
      </c>
      <c r="BC77">
        <v>19524355419.037998</v>
      </c>
      <c r="BD77">
        <v>23303915794.756901</v>
      </c>
      <c r="BE77">
        <v>23237406116.3988</v>
      </c>
      <c r="BF77">
        <v>25451032780.757301</v>
      </c>
      <c r="BG77">
        <v>27055689003.003799</v>
      </c>
      <c r="BH77">
        <v>23311847750.9394</v>
      </c>
      <c r="BI77">
        <v>24561027787.7896</v>
      </c>
      <c r="BJ77">
        <v>27469461919.1189</v>
      </c>
      <c r="BK77">
        <v>31222632740.724701</v>
      </c>
      <c r="BL77">
        <v>31873748770.0313</v>
      </c>
      <c r="BM77">
        <v>31820771493.8974</v>
      </c>
      <c r="BN77">
        <v>37204563051.472298</v>
      </c>
      <c r="BO77">
        <v>38376046174.971001</v>
      </c>
      <c r="BP77">
        <v>41291245222.194801</v>
      </c>
      <c r="BQ77">
        <v>42764929169.325798</v>
      </c>
    </row>
    <row r="78" spans="1:69" x14ac:dyDescent="0.35">
      <c r="A78" t="s">
        <v>305</v>
      </c>
      <c r="B78" t="s">
        <v>306</v>
      </c>
      <c r="C78" t="s">
        <v>818</v>
      </c>
      <c r="D78" t="s">
        <v>819</v>
      </c>
      <c r="E78">
        <v>1610511693.84215</v>
      </c>
      <c r="F78">
        <v>1680859514.1015999</v>
      </c>
      <c r="G78">
        <v>1747566307.0997</v>
      </c>
      <c r="H78">
        <v>1825058827.8385301</v>
      </c>
      <c r="I78">
        <v>1984129185.5999999</v>
      </c>
      <c r="J78">
        <v>2159998591.1999998</v>
      </c>
      <c r="K78">
        <v>2324466416</v>
      </c>
      <c r="L78">
        <v>2461762002.8000002</v>
      </c>
      <c r="M78">
        <v>2619948864.8000002</v>
      </c>
      <c r="N78">
        <v>2768987372</v>
      </c>
      <c r="O78">
        <v>3045354454.8000002</v>
      </c>
      <c r="P78">
        <v>3224280834.9709201</v>
      </c>
      <c r="Q78">
        <v>3520252938.26087</v>
      </c>
      <c r="R78">
        <v>4070570549.8642001</v>
      </c>
      <c r="S78">
        <v>4577209966.1835804</v>
      </c>
      <c r="T78">
        <v>4577047854.1062803</v>
      </c>
      <c r="U78">
        <v>4943806093.2367201</v>
      </c>
      <c r="V78">
        <v>5651840584.5410604</v>
      </c>
      <c r="W78">
        <v>6014961434.7826099</v>
      </c>
      <c r="X78">
        <v>6586048398.0676298</v>
      </c>
      <c r="Y78">
        <v>7012585454.1062803</v>
      </c>
      <c r="Z78">
        <v>7507663566.6666698</v>
      </c>
      <c r="AA78">
        <v>7899988840.57971</v>
      </c>
      <c r="AB78">
        <v>8781664427.0531406</v>
      </c>
      <c r="AC78">
        <v>8298309580.6763296</v>
      </c>
      <c r="AD78">
        <v>9717392686.9565201</v>
      </c>
      <c r="AE78">
        <v>10094328898.0676</v>
      </c>
      <c r="AF78">
        <v>10790001557.971001</v>
      </c>
      <c r="AG78">
        <v>11181119717.874399</v>
      </c>
      <c r="AH78">
        <v>11762932007.246401</v>
      </c>
      <c r="AI78">
        <v>12478943895.1691</v>
      </c>
      <c r="AJ78">
        <v>13799799323.671499</v>
      </c>
      <c r="AK78">
        <v>10754799036.574499</v>
      </c>
      <c r="AL78">
        <v>9051043870.1219692</v>
      </c>
      <c r="AM78">
        <v>7100806753.9294205</v>
      </c>
      <c r="AN78">
        <v>7855205206.9340496</v>
      </c>
      <c r="AO78">
        <v>8761215548.4861393</v>
      </c>
      <c r="AP78">
        <v>8803539988.3324795</v>
      </c>
      <c r="AQ78">
        <v>8013274131.6971502</v>
      </c>
      <c r="AR78">
        <v>7892973531.8004503</v>
      </c>
      <c r="AS78">
        <v>8242349617.8638</v>
      </c>
      <c r="AT78">
        <v>8231326016.4749403</v>
      </c>
      <c r="AU78">
        <v>7850809498.1680298</v>
      </c>
      <c r="AV78">
        <v>8623691300.0407906</v>
      </c>
      <c r="AW78">
        <v>10131187261.442101</v>
      </c>
      <c r="AX78">
        <v>12401139453.973801</v>
      </c>
      <c r="AY78">
        <v>15280861834.6024</v>
      </c>
      <c r="AZ78">
        <v>19707616772.799599</v>
      </c>
      <c r="BA78">
        <v>27066912635.222801</v>
      </c>
      <c r="BB78">
        <v>32437389116.037998</v>
      </c>
      <c r="BC78">
        <v>29933790334.341801</v>
      </c>
      <c r="BD78">
        <v>31952763089.330002</v>
      </c>
      <c r="BE78">
        <v>43310721414.082901</v>
      </c>
      <c r="BF78">
        <v>47648276605.012299</v>
      </c>
      <c r="BG78">
        <v>55612228233.517899</v>
      </c>
      <c r="BH78">
        <v>64589328550.595299</v>
      </c>
      <c r="BI78">
        <v>74296766562.126999</v>
      </c>
      <c r="BJ78">
        <v>81770885148.057404</v>
      </c>
      <c r="BK78">
        <v>84269180856.914703</v>
      </c>
      <c r="BL78">
        <v>95912620248.059204</v>
      </c>
      <c r="BM78">
        <v>107657732424.155</v>
      </c>
      <c r="BN78">
        <v>111261888668.864</v>
      </c>
      <c r="BO78">
        <v>126772707851.339</v>
      </c>
    </row>
    <row r="79" spans="1:69" x14ac:dyDescent="0.35">
      <c r="A79" t="s">
        <v>307</v>
      </c>
      <c r="B79" t="s">
        <v>308</v>
      </c>
      <c r="C79" t="s">
        <v>818</v>
      </c>
      <c r="D79" t="s">
        <v>819</v>
      </c>
      <c r="E79">
        <v>284940105505.94501</v>
      </c>
      <c r="F79">
        <v>316588739741.39899</v>
      </c>
      <c r="G79">
        <v>349919463897.586</v>
      </c>
      <c r="H79">
        <v>384463996600.823</v>
      </c>
      <c r="I79">
        <v>426413441946.36798</v>
      </c>
      <c r="J79">
        <v>466588325740.87299</v>
      </c>
      <c r="K79">
        <v>505133316052.56702</v>
      </c>
      <c r="L79">
        <v>537834604605.815</v>
      </c>
      <c r="M79">
        <v>577242260688.03601</v>
      </c>
      <c r="N79">
        <v>644178244951.83606</v>
      </c>
      <c r="O79">
        <v>728534034152.422</v>
      </c>
      <c r="P79">
        <v>823522762345.99805</v>
      </c>
      <c r="Q79">
        <v>993685960671.45203</v>
      </c>
      <c r="R79">
        <v>1286150981000.53</v>
      </c>
      <c r="S79">
        <v>1455944556413.3101</v>
      </c>
      <c r="T79">
        <v>1694125499826.1399</v>
      </c>
      <c r="U79">
        <v>1775178344639.6101</v>
      </c>
      <c r="V79">
        <v>2011371821253.78</v>
      </c>
      <c r="W79">
        <v>2449230744528.9302</v>
      </c>
      <c r="X79">
        <v>2960087729975.4302</v>
      </c>
      <c r="Y79">
        <v>3311399706779.7002</v>
      </c>
      <c r="Z79">
        <v>2890051999524.1499</v>
      </c>
      <c r="AA79">
        <v>2787869432163.5698</v>
      </c>
      <c r="AB79">
        <v>2710864092953.0898</v>
      </c>
      <c r="AC79">
        <v>2612658093799.5898</v>
      </c>
      <c r="AD79">
        <v>2686731768899.5698</v>
      </c>
      <c r="AE79">
        <v>3753267965740.6201</v>
      </c>
      <c r="AF79">
        <v>4639616120836.5801</v>
      </c>
      <c r="AG79">
        <v>5094086849317.2305</v>
      </c>
      <c r="AH79">
        <v>5202886942799.2803</v>
      </c>
      <c r="AI79">
        <v>6505698343166.1797</v>
      </c>
      <c r="AJ79">
        <v>6727634898802.0801</v>
      </c>
      <c r="AK79">
        <v>7389298935349.9697</v>
      </c>
      <c r="AL79">
        <v>6750810086374.6904</v>
      </c>
      <c r="AM79">
        <v>7157911260101</v>
      </c>
      <c r="AN79">
        <v>8298355169644.6299</v>
      </c>
      <c r="AO79">
        <v>8433617493641.5596</v>
      </c>
      <c r="AP79">
        <v>7735887434157.0498</v>
      </c>
      <c r="AQ79">
        <v>7970105287117.21</v>
      </c>
      <c r="AR79">
        <v>7936109900009.9805</v>
      </c>
      <c r="AS79">
        <v>7288482686162.7998</v>
      </c>
      <c r="AT79">
        <v>7407617397190.54</v>
      </c>
      <c r="AU79">
        <v>8100431722676.8301</v>
      </c>
      <c r="AV79">
        <v>9956862331236.1309</v>
      </c>
      <c r="AW79">
        <v>11449103735400.4</v>
      </c>
      <c r="AX79">
        <v>11954351248970.199</v>
      </c>
      <c r="AY79">
        <v>12768365760447.1</v>
      </c>
      <c r="AZ79">
        <v>14789481701232.199</v>
      </c>
      <c r="BA79">
        <v>16365051887483.301</v>
      </c>
      <c r="BB79">
        <v>14846076564563.801</v>
      </c>
      <c r="BC79">
        <v>14643095807338.5</v>
      </c>
      <c r="BD79">
        <v>15876345191243.5</v>
      </c>
      <c r="BE79">
        <v>14733644865813.4</v>
      </c>
      <c r="BF79">
        <v>15399956333015.199</v>
      </c>
      <c r="BG79">
        <v>15764830876562.301</v>
      </c>
      <c r="BH79">
        <v>13655113751882.801</v>
      </c>
      <c r="BI79">
        <v>13990609868691.699</v>
      </c>
      <c r="BJ79">
        <v>14870146541628.4</v>
      </c>
      <c r="BK79">
        <v>16092154353714.699</v>
      </c>
      <c r="BL79">
        <v>15809298345792.199</v>
      </c>
      <c r="BM79">
        <v>15505708717748.9</v>
      </c>
      <c r="BN79">
        <v>17498522970845.199</v>
      </c>
      <c r="BO79">
        <v>16996087955139.801</v>
      </c>
      <c r="BP79">
        <v>18602672971721.602</v>
      </c>
      <c r="BQ79">
        <v>19423319451330.301</v>
      </c>
    </row>
    <row r="80" spans="1:69" x14ac:dyDescent="0.35">
      <c r="A80" t="s">
        <v>309</v>
      </c>
      <c r="B80" t="s">
        <v>310</v>
      </c>
      <c r="C80" t="s">
        <v>818</v>
      </c>
      <c r="D80" t="s">
        <v>819</v>
      </c>
      <c r="E80">
        <v>34036728748.032398</v>
      </c>
      <c r="F80">
        <v>35541909871.389503</v>
      </c>
      <c r="G80">
        <v>39277362286.511497</v>
      </c>
      <c r="H80">
        <v>44889781805.241699</v>
      </c>
      <c r="I80">
        <v>40622874178.086502</v>
      </c>
      <c r="J80">
        <v>44630237748.9356</v>
      </c>
      <c r="K80">
        <v>47617809109.658897</v>
      </c>
      <c r="L80">
        <v>46963525215.888901</v>
      </c>
      <c r="M80">
        <v>51888614111.420898</v>
      </c>
      <c r="N80">
        <v>58235223505.121803</v>
      </c>
      <c r="O80">
        <v>69352049759.432693</v>
      </c>
      <c r="P80">
        <v>71422645591.342407</v>
      </c>
      <c r="Q80">
        <v>82686801644.565796</v>
      </c>
      <c r="R80">
        <v>102273453077.392</v>
      </c>
      <c r="S80">
        <v>153952357185.13101</v>
      </c>
      <c r="T80">
        <v>168857590979.42001</v>
      </c>
      <c r="U80">
        <v>200553468576.85001</v>
      </c>
      <c r="V80">
        <v>221419684354.409</v>
      </c>
      <c r="W80">
        <v>242821298090.181</v>
      </c>
      <c r="X80">
        <v>306064998445.04999</v>
      </c>
      <c r="Y80">
        <v>387057362860.896</v>
      </c>
      <c r="Z80">
        <v>509591127616.31201</v>
      </c>
      <c r="AA80">
        <v>486441962679.93201</v>
      </c>
      <c r="AB80">
        <v>420053286942.59601</v>
      </c>
      <c r="AC80">
        <v>377912152931.09198</v>
      </c>
      <c r="AD80">
        <v>384241032826.44598</v>
      </c>
      <c r="AE80">
        <v>354125585905.47601</v>
      </c>
      <c r="AF80">
        <v>355999550565.70801</v>
      </c>
      <c r="AG80">
        <v>386493453013.74402</v>
      </c>
      <c r="AH80">
        <v>382394769051.21301</v>
      </c>
      <c r="AI80">
        <v>545478356744.83197</v>
      </c>
      <c r="AJ80">
        <v>385573241458.81403</v>
      </c>
      <c r="AK80">
        <v>343354220813.79797</v>
      </c>
      <c r="AL80">
        <v>349911281178.867</v>
      </c>
      <c r="AM80">
        <v>351992014521.59998</v>
      </c>
      <c r="AN80">
        <v>430236852740.83002</v>
      </c>
      <c r="AO80">
        <v>464793044885.66602</v>
      </c>
      <c r="AP80">
        <v>520481487120.18402</v>
      </c>
      <c r="AQ80">
        <v>534206183276.01599</v>
      </c>
      <c r="AR80">
        <v>398757289120.427</v>
      </c>
      <c r="AS80">
        <v>466382378409.97998</v>
      </c>
      <c r="AT80">
        <v>456399281412.00403</v>
      </c>
      <c r="AU80">
        <v>445349530148.20398</v>
      </c>
      <c r="AV80">
        <v>468955516341.87</v>
      </c>
      <c r="AW80">
        <v>596531501689.45496</v>
      </c>
      <c r="AX80">
        <v>756299619414.02905</v>
      </c>
      <c r="AY80">
        <v>946889828354.51294</v>
      </c>
      <c r="AZ80">
        <v>1159629381825.8401</v>
      </c>
      <c r="BA80">
        <v>1482180249760.4099</v>
      </c>
      <c r="BB80">
        <v>1343099794513.03</v>
      </c>
      <c r="BC80">
        <v>1594535995476.1399</v>
      </c>
      <c r="BD80">
        <v>1665005303917.48</v>
      </c>
      <c r="BE80">
        <v>1863947874050.46</v>
      </c>
      <c r="BF80">
        <v>1935475150421.7</v>
      </c>
      <c r="BG80">
        <v>2052688292776.75</v>
      </c>
      <c r="BH80">
        <v>1617402176010.3799</v>
      </c>
      <c r="BI80">
        <v>1489679431071.3</v>
      </c>
      <c r="BJ80">
        <v>1589078992903.46</v>
      </c>
      <c r="BK80">
        <v>1735522724126.9299</v>
      </c>
      <c r="BL80">
        <v>1842814574762.8301</v>
      </c>
      <c r="BM80">
        <v>1676505788095.8101</v>
      </c>
      <c r="BN80">
        <v>1787068023408.49</v>
      </c>
      <c r="BO80">
        <v>1967015531216.77</v>
      </c>
      <c r="BP80">
        <v>1820234347800.98</v>
      </c>
      <c r="BQ80">
        <v>1700322737099.8501</v>
      </c>
    </row>
    <row r="81" spans="1:69" x14ac:dyDescent="0.35">
      <c r="A81" t="s">
        <v>311</v>
      </c>
      <c r="B81" t="s">
        <v>312</v>
      </c>
      <c r="C81" t="s">
        <v>818</v>
      </c>
      <c r="D81" t="s">
        <v>819</v>
      </c>
      <c r="E81">
        <v>5279481824.1298304</v>
      </c>
      <c r="F81">
        <v>5984433774.4160099</v>
      </c>
      <c r="G81">
        <v>6407796042.7035704</v>
      </c>
      <c r="H81">
        <v>6958916548.1293297</v>
      </c>
      <c r="I81">
        <v>7848987792.5426102</v>
      </c>
      <c r="J81">
        <v>8680393838.8801804</v>
      </c>
      <c r="K81">
        <v>9306142171.6005592</v>
      </c>
      <c r="L81">
        <v>9468272357.0954895</v>
      </c>
      <c r="M81">
        <v>8916565040.54632</v>
      </c>
      <c r="N81">
        <v>10177524838.9004</v>
      </c>
      <c r="O81">
        <v>11358529161.947901</v>
      </c>
      <c r="P81">
        <v>12528522307.4737</v>
      </c>
      <c r="Q81">
        <v>14744499569.830799</v>
      </c>
      <c r="R81">
        <v>19474098335.148602</v>
      </c>
      <c r="S81">
        <v>24851036710.256802</v>
      </c>
      <c r="T81">
        <v>29475251333.441101</v>
      </c>
      <c r="U81">
        <v>31852352669.641499</v>
      </c>
      <c r="V81">
        <v>33502784417.883999</v>
      </c>
      <c r="W81">
        <v>36259392057.761703</v>
      </c>
      <c r="X81">
        <v>44469218439.9328</v>
      </c>
      <c r="Y81">
        <v>53649984061.205002</v>
      </c>
      <c r="Z81">
        <v>52440066133.921204</v>
      </c>
      <c r="AA81">
        <v>52784013815.221397</v>
      </c>
      <c r="AB81">
        <v>50956447480.785698</v>
      </c>
      <c r="AC81">
        <v>52870993272.655296</v>
      </c>
      <c r="AD81">
        <v>55856676899.462799</v>
      </c>
      <c r="AE81">
        <v>73511611541.168198</v>
      </c>
      <c r="AF81">
        <v>91564993913.161102</v>
      </c>
      <c r="AG81">
        <v>109039090262.97099</v>
      </c>
      <c r="AH81">
        <v>118991270611.05701</v>
      </c>
      <c r="AI81">
        <v>141446120354.53299</v>
      </c>
      <c r="AJ81">
        <v>127794441993.82401</v>
      </c>
      <c r="AK81">
        <v>112537828510.75101</v>
      </c>
      <c r="AL81">
        <v>89112105756.219406</v>
      </c>
      <c r="AM81">
        <v>103182697780.30701</v>
      </c>
      <c r="AN81">
        <v>134060457516.34</v>
      </c>
      <c r="AO81">
        <v>131991975148.84801</v>
      </c>
      <c r="AP81">
        <v>126862902302.142</v>
      </c>
      <c r="AQ81">
        <v>133990876724.522</v>
      </c>
      <c r="AR81">
        <v>135234241918.147</v>
      </c>
      <c r="AS81">
        <v>125967821110.589</v>
      </c>
      <c r="AT81">
        <v>129519672868.89799</v>
      </c>
      <c r="AU81">
        <v>140360963811.76501</v>
      </c>
      <c r="AV81">
        <v>171612867735.686</v>
      </c>
      <c r="AW81">
        <v>197458297639.76901</v>
      </c>
      <c r="AX81">
        <v>204859368790.66101</v>
      </c>
      <c r="AY81">
        <v>217044068234.117</v>
      </c>
      <c r="AZ81">
        <v>256360251537.64801</v>
      </c>
      <c r="BA81">
        <v>285698662071.09399</v>
      </c>
      <c r="BB81">
        <v>253480783439.453</v>
      </c>
      <c r="BC81">
        <v>249429613683.33401</v>
      </c>
      <c r="BD81">
        <v>275126915515.565</v>
      </c>
      <c r="BE81">
        <v>257443384492.96899</v>
      </c>
      <c r="BF81">
        <v>270268036626.27499</v>
      </c>
      <c r="BG81">
        <v>273478528954.901</v>
      </c>
      <c r="BH81">
        <v>233210733506.25</v>
      </c>
      <c r="BI81">
        <v>238777818792.608</v>
      </c>
      <c r="BJ81">
        <v>253846138440</v>
      </c>
      <c r="BK81">
        <v>273869255596.078</v>
      </c>
      <c r="BL81">
        <v>267014821129.41101</v>
      </c>
      <c r="BM81">
        <v>270000311606.22601</v>
      </c>
      <c r="BN81">
        <v>294223210496.11902</v>
      </c>
      <c r="BO81">
        <v>280253099309.34003</v>
      </c>
      <c r="BP81">
        <v>294950618733.33899</v>
      </c>
      <c r="BQ81">
        <v>299835625550.78101</v>
      </c>
    </row>
    <row r="82" spans="1:69" x14ac:dyDescent="0.35">
      <c r="A82" t="s">
        <v>313</v>
      </c>
      <c r="B82" t="s">
        <v>314</v>
      </c>
      <c r="C82" t="s">
        <v>818</v>
      </c>
      <c r="D82" t="s">
        <v>819</v>
      </c>
      <c r="E82">
        <v>112328422.113084</v>
      </c>
      <c r="F82">
        <v>116987784.913739</v>
      </c>
      <c r="G82">
        <v>122906434.95781399</v>
      </c>
      <c r="H82">
        <v>129454728.62359899</v>
      </c>
      <c r="I82">
        <v>140032741.46832901</v>
      </c>
      <c r="J82">
        <v>147084750.03148201</v>
      </c>
      <c r="K82">
        <v>150603925.51585299</v>
      </c>
      <c r="L82">
        <v>162625885.863484</v>
      </c>
      <c r="M82">
        <v>166952937.135005</v>
      </c>
      <c r="N82">
        <v>182182067.70356801</v>
      </c>
      <c r="O82">
        <v>219878482.17356399</v>
      </c>
      <c r="P82">
        <v>247749327.72126701</v>
      </c>
      <c r="Q82">
        <v>316656648.69895703</v>
      </c>
      <c r="R82">
        <v>425950487.519894</v>
      </c>
      <c r="S82">
        <v>558587097.382833</v>
      </c>
      <c r="T82">
        <v>684282434.36109495</v>
      </c>
      <c r="U82">
        <v>694540806.38064396</v>
      </c>
      <c r="V82">
        <v>719501765.78304899</v>
      </c>
      <c r="W82">
        <v>829267889.42937303</v>
      </c>
      <c r="X82">
        <v>1019691460.1737601</v>
      </c>
      <c r="Y82">
        <v>1202618816.2085199</v>
      </c>
      <c r="Z82">
        <v>1235626770.5092399</v>
      </c>
      <c r="AA82">
        <v>1194059943.2247801</v>
      </c>
      <c r="AB82">
        <v>1123085190.0650899</v>
      </c>
      <c r="AC82">
        <v>1178000677.99929</v>
      </c>
      <c r="AD82">
        <v>1141168943.9766099</v>
      </c>
      <c r="AE82">
        <v>1290267339.6500599</v>
      </c>
      <c r="AF82">
        <v>1177947965.1214199</v>
      </c>
      <c r="AG82">
        <v>1110009522.7574301</v>
      </c>
      <c r="AH82">
        <v>1182660265.76635</v>
      </c>
      <c r="AI82">
        <v>1337017559.4972799</v>
      </c>
      <c r="AJ82">
        <v>1383883249.5910001</v>
      </c>
      <c r="AK82">
        <v>1532411039.05479</v>
      </c>
      <c r="AL82">
        <v>1636101246.9394</v>
      </c>
      <c r="AM82">
        <v>1825732092.5467401</v>
      </c>
      <c r="AN82">
        <v>1970301486.20561</v>
      </c>
      <c r="AO82">
        <v>2128696643.6257401</v>
      </c>
      <c r="AP82">
        <v>2090221137.02876</v>
      </c>
      <c r="AQ82">
        <v>1653146716.58235</v>
      </c>
      <c r="AR82">
        <v>1936459986.03795</v>
      </c>
      <c r="AS82">
        <v>1678219507.8982899</v>
      </c>
      <c r="AT82">
        <v>1652462023.4621501</v>
      </c>
      <c r="AU82">
        <v>1833279985.3674099</v>
      </c>
      <c r="AV82">
        <v>2300492465.3227601</v>
      </c>
      <c r="AW82">
        <v>2708078476.6301198</v>
      </c>
      <c r="AX82">
        <v>2980403844.7209601</v>
      </c>
      <c r="AY82">
        <v>3076305452.8650599</v>
      </c>
      <c r="AZ82">
        <v>3378314599.76402</v>
      </c>
      <c r="BA82">
        <v>3523185919.55826</v>
      </c>
      <c r="BB82">
        <v>2870624635.6803198</v>
      </c>
      <c r="BC82">
        <v>3140166712.7962399</v>
      </c>
      <c r="BD82">
        <v>3779411899.3748298</v>
      </c>
      <c r="BE82">
        <v>3972028104.47328</v>
      </c>
      <c r="BF82">
        <v>4189967998.5142398</v>
      </c>
      <c r="BG82">
        <v>4857104768.8684397</v>
      </c>
      <c r="BH82">
        <v>4682479893.9755802</v>
      </c>
      <c r="BI82">
        <v>4930213644.3665304</v>
      </c>
      <c r="BJ82">
        <v>5353469174.4783802</v>
      </c>
      <c r="BK82">
        <v>5581425327.4439697</v>
      </c>
      <c r="BL82">
        <v>5444407198.1347799</v>
      </c>
      <c r="BM82">
        <v>4432466219.8768501</v>
      </c>
      <c r="BN82">
        <v>4305031649.74189</v>
      </c>
      <c r="BO82">
        <v>4969503549.32096</v>
      </c>
      <c r="BP82">
        <v>5442046552.9692802</v>
      </c>
      <c r="BQ82">
        <v>5840564072.7731304</v>
      </c>
    </row>
    <row r="83" spans="1:69" x14ac:dyDescent="0.35">
      <c r="A83" t="s">
        <v>315</v>
      </c>
      <c r="B83" t="s">
        <v>316</v>
      </c>
      <c r="C83" t="s">
        <v>818</v>
      </c>
      <c r="D83" t="s">
        <v>819</v>
      </c>
      <c r="E83">
        <v>61756878990.300003</v>
      </c>
      <c r="F83">
        <v>66806595974.715897</v>
      </c>
      <c r="G83">
        <v>74888595285.883301</v>
      </c>
      <c r="H83">
        <v>83957182115.028</v>
      </c>
      <c r="I83">
        <v>93079224076.264801</v>
      </c>
      <c r="J83">
        <v>100522559916.017</v>
      </c>
      <c r="K83">
        <v>108928356518.505</v>
      </c>
      <c r="L83">
        <v>117751396249.071</v>
      </c>
      <c r="M83">
        <v>128427504709.05499</v>
      </c>
      <c r="N83">
        <v>140361802781.57599</v>
      </c>
      <c r="O83">
        <v>146926998937.04999</v>
      </c>
      <c r="P83">
        <v>164238872972.65302</v>
      </c>
      <c r="Q83">
        <v>201621751625.48801</v>
      </c>
      <c r="R83">
        <v>262343828815.55701</v>
      </c>
      <c r="S83">
        <v>283102178123.29498</v>
      </c>
      <c r="T83">
        <v>356780728162.76599</v>
      </c>
      <c r="U83">
        <v>368488292816.17102</v>
      </c>
      <c r="V83">
        <v>406736454934.474</v>
      </c>
      <c r="W83">
        <v>501724418604.651</v>
      </c>
      <c r="X83">
        <v>608218624730.18799</v>
      </c>
      <c r="Y83">
        <v>694529183483.39001</v>
      </c>
      <c r="Z83">
        <v>609184791792.396</v>
      </c>
      <c r="AA83">
        <v>578152310609.84094</v>
      </c>
      <c r="AB83">
        <v>553356312935.70898</v>
      </c>
      <c r="AC83">
        <v>525033325827.51599</v>
      </c>
      <c r="AD83">
        <v>547220981165.13397</v>
      </c>
      <c r="AE83">
        <v>764946585850.93298</v>
      </c>
      <c r="AF83">
        <v>926320855614.97302</v>
      </c>
      <c r="AG83">
        <v>1010827662151.75</v>
      </c>
      <c r="AH83">
        <v>1016742237302.08</v>
      </c>
      <c r="AI83">
        <v>1257649439826.53</v>
      </c>
      <c r="AJ83">
        <v>1258961748633.8799</v>
      </c>
      <c r="AK83">
        <v>1389663073110.28</v>
      </c>
      <c r="AL83">
        <v>1314383368079.6899</v>
      </c>
      <c r="AM83">
        <v>1385822778827.98</v>
      </c>
      <c r="AN83">
        <v>1595219345511.8899</v>
      </c>
      <c r="AO83">
        <v>1598889216566.23</v>
      </c>
      <c r="AP83">
        <v>1449392222971.45</v>
      </c>
      <c r="AQ83">
        <v>1496906382032.47</v>
      </c>
      <c r="AR83">
        <v>1486915879701.9299</v>
      </c>
      <c r="AS83">
        <v>1360959069477.49</v>
      </c>
      <c r="AT83">
        <v>1370376677298.8601</v>
      </c>
      <c r="AU83">
        <v>1492427756382.4299</v>
      </c>
      <c r="AV83">
        <v>1835095983049.0901</v>
      </c>
      <c r="AW83">
        <v>2109792297237.03</v>
      </c>
      <c r="AX83">
        <v>2192146403028.1699</v>
      </c>
      <c r="AY83">
        <v>2317861544690.8198</v>
      </c>
      <c r="AZ83">
        <v>2655816911866.5601</v>
      </c>
      <c r="BA83">
        <v>2926802941585.8599</v>
      </c>
      <c r="BB83">
        <v>2700075882518.98</v>
      </c>
      <c r="BC83">
        <v>2646230027988.3398</v>
      </c>
      <c r="BD83">
        <v>2870408553990.2798</v>
      </c>
      <c r="BE83">
        <v>2683007095787.23</v>
      </c>
      <c r="BF83">
        <v>2816077607875.2598</v>
      </c>
      <c r="BG83">
        <v>2861236112552.4199</v>
      </c>
      <c r="BH83">
        <v>2442483452642.5</v>
      </c>
      <c r="BI83">
        <v>2470407619777.1299</v>
      </c>
      <c r="BJ83">
        <v>2588868323334.71</v>
      </c>
      <c r="BK83">
        <v>2781576320884.3901</v>
      </c>
      <c r="BL83">
        <v>2722793515171.7598</v>
      </c>
      <c r="BM83">
        <v>2647926055110.0498</v>
      </c>
      <c r="BN83">
        <v>2966433692008.0898</v>
      </c>
      <c r="BO83">
        <v>2796302210398.8398</v>
      </c>
      <c r="BP83">
        <v>3051831611384.7598</v>
      </c>
      <c r="BQ83">
        <v>3162079073495.7798</v>
      </c>
    </row>
    <row r="84" spans="1:69" x14ac:dyDescent="0.35">
      <c r="A84" t="s">
        <v>317</v>
      </c>
      <c r="B84" t="s">
        <v>318</v>
      </c>
      <c r="C84" t="s">
        <v>818</v>
      </c>
      <c r="D84" t="s">
        <v>819</v>
      </c>
      <c r="J84">
        <v>57954522.421725899</v>
      </c>
      <c r="K84">
        <v>64397131.084645703</v>
      </c>
      <c r="L84">
        <v>66225403.558806904</v>
      </c>
      <c r="M84">
        <v>65186666.666666701</v>
      </c>
      <c r="N84">
        <v>70106666.666666701</v>
      </c>
      <c r="O84">
        <v>84933333.333333299</v>
      </c>
      <c r="P84">
        <v>99219082.853799105</v>
      </c>
      <c r="Q84">
        <v>119335897.815202</v>
      </c>
      <c r="R84">
        <v>161236465.82362199</v>
      </c>
      <c r="S84">
        <v>196771070.89533901</v>
      </c>
      <c r="T84">
        <v>227404436.013679</v>
      </c>
      <c r="U84">
        <v>270470345.44935697</v>
      </c>
      <c r="V84">
        <v>347798304.63526702</v>
      </c>
      <c r="W84">
        <v>397833034.88451201</v>
      </c>
      <c r="X84">
        <v>448568492.65856099</v>
      </c>
      <c r="Y84">
        <v>493014300.00521702</v>
      </c>
      <c r="Z84">
        <v>456244919.010912</v>
      </c>
      <c r="AA84">
        <v>444047495.320099</v>
      </c>
      <c r="AB84">
        <v>486605127.70268101</v>
      </c>
      <c r="AC84">
        <v>426008864.69216901</v>
      </c>
      <c r="AD84">
        <v>459307281.19533497</v>
      </c>
      <c r="AE84">
        <v>688914288.87829804</v>
      </c>
      <c r="AF84">
        <v>886508622.33431602</v>
      </c>
      <c r="AG84">
        <v>968576956.93026495</v>
      </c>
      <c r="AH84">
        <v>871935350.38490903</v>
      </c>
      <c r="AI84">
        <v>960805408.94987202</v>
      </c>
      <c r="AJ84">
        <v>909253214.82607996</v>
      </c>
      <c r="AK84">
        <v>912670413.32588303</v>
      </c>
      <c r="AL84">
        <v>760957189.75764596</v>
      </c>
      <c r="AM84">
        <v>758739178.61217105</v>
      </c>
      <c r="AN84">
        <v>901404709.83068395</v>
      </c>
      <c r="AO84">
        <v>989536914.65908098</v>
      </c>
      <c r="AP84">
        <v>933763083.39562702</v>
      </c>
      <c r="AQ84">
        <v>1104744235.30111</v>
      </c>
      <c r="AR84">
        <v>1127684827.3568599</v>
      </c>
      <c r="AS84">
        <v>1067109530.64798</v>
      </c>
      <c r="AT84">
        <v>1160268212.0729101</v>
      </c>
      <c r="AU84">
        <v>1275093689.27107</v>
      </c>
      <c r="AV84">
        <v>1501941580.88903</v>
      </c>
      <c r="AW84">
        <v>1724770770.83393</v>
      </c>
      <c r="AX84">
        <v>1759739599.2269399</v>
      </c>
      <c r="AY84">
        <v>2017680834.8991699</v>
      </c>
      <c r="AZ84">
        <v>2339015313.2951298</v>
      </c>
      <c r="BA84">
        <v>2489873249.62815</v>
      </c>
      <c r="BB84">
        <v>2296065170.0555201</v>
      </c>
      <c r="BC84">
        <v>2331796784.3600898</v>
      </c>
      <c r="BD84">
        <v>2505740669.27039</v>
      </c>
      <c r="BE84">
        <v>2427200388.9183102</v>
      </c>
      <c r="BF84">
        <v>2690110520.9254799</v>
      </c>
      <c r="BG84">
        <v>2914012679.2727699</v>
      </c>
      <c r="BH84">
        <v>2573905971.0545902</v>
      </c>
      <c r="BI84">
        <v>2813278868.7820802</v>
      </c>
      <c r="BJ84">
        <v>2980057377.8796701</v>
      </c>
      <c r="BK84">
        <v>3188600927.4668798</v>
      </c>
      <c r="BL84">
        <v>3266432734.2281899</v>
      </c>
      <c r="BM84">
        <v>3271813311.5830998</v>
      </c>
      <c r="BN84">
        <v>3664686796.6266899</v>
      </c>
      <c r="BO84">
        <v>3566698397.6602001</v>
      </c>
      <c r="BP84">
        <v>3907323961.3396401</v>
      </c>
    </row>
    <row r="85" spans="1:69" x14ac:dyDescent="0.35">
      <c r="A85" t="s">
        <v>319</v>
      </c>
      <c r="B85" t="s">
        <v>320</v>
      </c>
      <c r="C85" t="s">
        <v>818</v>
      </c>
      <c r="D85" t="s">
        <v>819</v>
      </c>
      <c r="O85">
        <v>19885926</v>
      </c>
      <c r="P85">
        <v>21783158</v>
      </c>
      <c r="Q85">
        <v>25100928</v>
      </c>
      <c r="R85">
        <v>34821467</v>
      </c>
      <c r="S85">
        <v>46095175</v>
      </c>
      <c r="T85">
        <v>46119184</v>
      </c>
      <c r="U85">
        <v>46813193</v>
      </c>
      <c r="V85">
        <v>47305560</v>
      </c>
      <c r="W85">
        <v>53656834</v>
      </c>
      <c r="X85">
        <v>60270778</v>
      </c>
      <c r="Y85">
        <v>64186644</v>
      </c>
      <c r="Z85">
        <v>76472529</v>
      </c>
      <c r="AA85">
        <v>80055706</v>
      </c>
      <c r="AB85">
        <v>84110353</v>
      </c>
      <c r="AC85">
        <v>84676118</v>
      </c>
      <c r="AD85">
        <v>101931941</v>
      </c>
      <c r="AE85">
        <v>112210000</v>
      </c>
      <c r="AF85">
        <v>116700000</v>
      </c>
      <c r="AG85">
        <v>124700000</v>
      </c>
      <c r="AH85">
        <v>135200000</v>
      </c>
      <c r="AI85">
        <v>147200000</v>
      </c>
      <c r="AJ85">
        <v>166200000</v>
      </c>
      <c r="AK85">
        <v>178100000</v>
      </c>
      <c r="AL85">
        <v>198400000</v>
      </c>
      <c r="AM85">
        <v>202500000</v>
      </c>
      <c r="AN85">
        <v>221575300</v>
      </c>
      <c r="AO85">
        <v>218534700</v>
      </c>
      <c r="AP85">
        <v>206626300</v>
      </c>
      <c r="AQ85">
        <v>218873100</v>
      </c>
      <c r="AR85">
        <v>220140500</v>
      </c>
      <c r="AS85">
        <v>233271800</v>
      </c>
      <c r="AT85">
        <v>240970900</v>
      </c>
      <c r="AU85">
        <v>242517200</v>
      </c>
      <c r="AV85">
        <v>245432900</v>
      </c>
      <c r="AW85">
        <v>240236000</v>
      </c>
      <c r="AX85">
        <v>250281900</v>
      </c>
      <c r="AY85">
        <v>253541900</v>
      </c>
      <c r="AZ85">
        <v>256787200</v>
      </c>
      <c r="BA85">
        <v>263145100</v>
      </c>
      <c r="BB85">
        <v>280284600</v>
      </c>
      <c r="BC85">
        <v>296944100</v>
      </c>
      <c r="BD85">
        <v>311301600</v>
      </c>
      <c r="BE85">
        <v>327248700</v>
      </c>
      <c r="BF85">
        <v>317214400</v>
      </c>
      <c r="BG85">
        <v>319271200</v>
      </c>
      <c r="BH85">
        <v>316489900</v>
      </c>
      <c r="BI85">
        <v>325000000</v>
      </c>
      <c r="BJ85">
        <v>359000000</v>
      </c>
      <c r="BK85">
        <v>392000000</v>
      </c>
      <c r="BL85">
        <v>394000000</v>
      </c>
      <c r="BM85">
        <v>372902690.041619</v>
      </c>
      <c r="BN85">
        <v>391601946.963072</v>
      </c>
      <c r="BO85">
        <v>415956896.458884</v>
      </c>
      <c r="BP85">
        <v>443916782.29559398</v>
      </c>
      <c r="BQ85">
        <v>471425099.488675</v>
      </c>
    </row>
    <row r="86" spans="1:69" x14ac:dyDescent="0.35">
      <c r="A86" t="s">
        <v>321</v>
      </c>
      <c r="B86" t="s">
        <v>322</v>
      </c>
      <c r="C86" t="s">
        <v>818</v>
      </c>
      <c r="D86" t="s">
        <v>819</v>
      </c>
      <c r="E86">
        <v>141468977.79984599</v>
      </c>
      <c r="F86">
        <v>167637907.12278199</v>
      </c>
      <c r="G86">
        <v>182796536.26602501</v>
      </c>
      <c r="H86">
        <v>154480244.055222</v>
      </c>
      <c r="I86">
        <v>215679855.34209099</v>
      </c>
      <c r="J86">
        <v>226474285.77906299</v>
      </c>
      <c r="K86">
        <v>245849781.27323401</v>
      </c>
      <c r="L86">
        <v>271543680.048895</v>
      </c>
      <c r="M86">
        <v>294468564.24527198</v>
      </c>
      <c r="N86">
        <v>318124701.47877097</v>
      </c>
      <c r="O86">
        <v>323802475.51242501</v>
      </c>
      <c r="P86">
        <v>381687072.622379</v>
      </c>
      <c r="Q86">
        <v>430508358.51420403</v>
      </c>
      <c r="R86">
        <v>722780701.29585397</v>
      </c>
      <c r="S86">
        <v>1544216001.6605899</v>
      </c>
      <c r="T86">
        <v>2157592940.0423398</v>
      </c>
      <c r="U86">
        <v>3009409974.2685599</v>
      </c>
      <c r="V86">
        <v>2809349069.22118</v>
      </c>
      <c r="W86">
        <v>2389479271.6661601</v>
      </c>
      <c r="X86">
        <v>3030251120.09759</v>
      </c>
      <c r="Y86">
        <v>4279637942.25144</v>
      </c>
      <c r="Z86">
        <v>3862269120.5349698</v>
      </c>
      <c r="AA86">
        <v>3618007841.1350298</v>
      </c>
      <c r="AB86">
        <v>3391275731.5375099</v>
      </c>
      <c r="AC86">
        <v>3561451560.5078301</v>
      </c>
      <c r="AD86">
        <v>3339914757.2287202</v>
      </c>
      <c r="AE86">
        <v>3403638189.20049</v>
      </c>
      <c r="AF86">
        <v>3281797043.0499601</v>
      </c>
      <c r="AG86">
        <v>3834503376.0299201</v>
      </c>
      <c r="AH86">
        <v>4186411463.8597498</v>
      </c>
      <c r="AI86">
        <v>5952293764.8477697</v>
      </c>
      <c r="AJ86">
        <v>5402919784.5700397</v>
      </c>
      <c r="AK86">
        <v>5592390827.3985395</v>
      </c>
      <c r="AL86">
        <v>4378645081.0176897</v>
      </c>
      <c r="AM86">
        <v>4190819344.2225499</v>
      </c>
      <c r="AN86">
        <v>4958845648.04778</v>
      </c>
      <c r="AO86">
        <v>5694040002.8986301</v>
      </c>
      <c r="AP86">
        <v>5326817114.5358601</v>
      </c>
      <c r="AQ86">
        <v>4483417309.8301096</v>
      </c>
      <c r="AR86">
        <v>4662992036.2073002</v>
      </c>
      <c r="AS86">
        <v>5080483628.5301304</v>
      </c>
      <c r="AT86">
        <v>5023265413.2622995</v>
      </c>
      <c r="AU86">
        <v>5335451099.8822298</v>
      </c>
      <c r="AV86">
        <v>6511903365.4755402</v>
      </c>
      <c r="AW86">
        <v>7770219008.2129297</v>
      </c>
      <c r="AX86">
        <v>9582783990.8534508</v>
      </c>
      <c r="AY86">
        <v>10327598306.4575</v>
      </c>
      <c r="AZ86">
        <v>12455409587.337099</v>
      </c>
      <c r="BA86">
        <v>15571348344.3379</v>
      </c>
      <c r="BB86">
        <v>12113699068.251699</v>
      </c>
      <c r="BC86">
        <v>14372593020.2885</v>
      </c>
      <c r="BD86">
        <v>18210307743.5816</v>
      </c>
      <c r="BE86">
        <v>17170464016.059299</v>
      </c>
      <c r="BF86">
        <v>17595744798.339802</v>
      </c>
      <c r="BG86">
        <v>18203966895.8433</v>
      </c>
      <c r="BH86">
        <v>14383107762.6952</v>
      </c>
      <c r="BI86">
        <v>14023890265.366501</v>
      </c>
      <c r="BJ86">
        <v>14929487485.1623</v>
      </c>
      <c r="BK86">
        <v>16867326401.962601</v>
      </c>
      <c r="BL86">
        <v>16874405465.391001</v>
      </c>
      <c r="BM86">
        <v>15342236163.994301</v>
      </c>
      <c r="BN86">
        <v>19444935097.233299</v>
      </c>
      <c r="BO86">
        <v>20440655695.229</v>
      </c>
      <c r="BP86">
        <v>20055720403.471001</v>
      </c>
      <c r="BQ86">
        <v>20867044935.672901</v>
      </c>
    </row>
    <row r="87" spans="1:69" x14ac:dyDescent="0.35">
      <c r="A87" t="s">
        <v>323</v>
      </c>
      <c r="B87" t="s">
        <v>324</v>
      </c>
      <c r="C87" t="s">
        <v>818</v>
      </c>
      <c r="D87" t="s">
        <v>819</v>
      </c>
      <c r="E87">
        <v>73233967692.102798</v>
      </c>
      <c r="F87">
        <v>77741965703.354401</v>
      </c>
      <c r="G87">
        <v>81247564156.8246</v>
      </c>
      <c r="H87">
        <v>86561961812.324905</v>
      </c>
      <c r="I87">
        <v>94407558351.161606</v>
      </c>
      <c r="J87">
        <v>101824755078.991</v>
      </c>
      <c r="K87">
        <v>108572752102.045</v>
      </c>
      <c r="L87">
        <v>113116888210.787</v>
      </c>
      <c r="M87">
        <v>107759910067.88901</v>
      </c>
      <c r="N87">
        <v>116464702803.218</v>
      </c>
      <c r="O87">
        <v>130671946244.3</v>
      </c>
      <c r="P87">
        <v>148113896325.14001</v>
      </c>
      <c r="Q87">
        <v>169965034965.035</v>
      </c>
      <c r="R87">
        <v>192537971582.55801</v>
      </c>
      <c r="S87">
        <v>206131369798.97101</v>
      </c>
      <c r="T87">
        <v>241756637168.142</v>
      </c>
      <c r="U87">
        <v>232614555256.065</v>
      </c>
      <c r="V87">
        <v>263066457352.172</v>
      </c>
      <c r="W87">
        <v>335883029721.95599</v>
      </c>
      <c r="X87">
        <v>438994070309.19098</v>
      </c>
      <c r="Y87">
        <v>564947710899.37305</v>
      </c>
      <c r="Z87">
        <v>540765675241.15802</v>
      </c>
      <c r="AA87">
        <v>515048916841.37</v>
      </c>
      <c r="AB87">
        <v>489618008185.539</v>
      </c>
      <c r="AC87">
        <v>461487097632.349</v>
      </c>
      <c r="AD87">
        <v>489285164271.047</v>
      </c>
      <c r="AE87">
        <v>601452653180.88501</v>
      </c>
      <c r="AF87">
        <v>745162608269.32495</v>
      </c>
      <c r="AG87">
        <v>910122732123.79895</v>
      </c>
      <c r="AH87">
        <v>926884816753.927</v>
      </c>
      <c r="AI87">
        <v>1093169389204.55</v>
      </c>
      <c r="AJ87">
        <v>1142797178130.51</v>
      </c>
      <c r="AK87">
        <v>1179659529659.53</v>
      </c>
      <c r="AL87">
        <v>1061388722255.55</v>
      </c>
      <c r="AM87">
        <v>1140489745944.29</v>
      </c>
      <c r="AN87">
        <v>1344240176739.78</v>
      </c>
      <c r="AO87">
        <v>1419645865834.6299</v>
      </c>
      <c r="AP87">
        <v>1560911918795.02</v>
      </c>
      <c r="AQ87">
        <v>1653694932096.72</v>
      </c>
      <c r="AR87">
        <v>1687830448147.55</v>
      </c>
      <c r="AS87">
        <v>1665534876683.3101</v>
      </c>
      <c r="AT87">
        <v>1649827263567.01</v>
      </c>
      <c r="AU87">
        <v>1785729916067.1499</v>
      </c>
      <c r="AV87">
        <v>2054422857142.8601</v>
      </c>
      <c r="AW87">
        <v>2421525082387.3999</v>
      </c>
      <c r="AX87">
        <v>2543180000000</v>
      </c>
      <c r="AY87">
        <v>2708441582336.71</v>
      </c>
      <c r="AZ87">
        <v>3090510204081.6299</v>
      </c>
      <c r="BA87">
        <v>2929411764705.8799</v>
      </c>
      <c r="BB87">
        <v>2412840006231.5</v>
      </c>
      <c r="BC87">
        <v>2485482596184.71</v>
      </c>
      <c r="BD87">
        <v>2663805834828.0698</v>
      </c>
      <c r="BE87">
        <v>2707089726614.6401</v>
      </c>
      <c r="BF87">
        <v>2784853502534.29</v>
      </c>
      <c r="BG87">
        <v>3064708247921.4302</v>
      </c>
      <c r="BH87">
        <v>2927911140916.73</v>
      </c>
      <c r="BI87">
        <v>2689106566899.6099</v>
      </c>
      <c r="BJ87">
        <v>2680148052335.2998</v>
      </c>
      <c r="BK87">
        <v>2871340347581.79</v>
      </c>
      <c r="BL87">
        <v>2851407164907.8101</v>
      </c>
      <c r="BM87">
        <v>2696778386607.6499</v>
      </c>
      <c r="BN87">
        <v>3143323050707.2598</v>
      </c>
      <c r="BO87">
        <v>3114042471144.3901</v>
      </c>
      <c r="BP87">
        <v>3369861888972.8799</v>
      </c>
      <c r="BQ87">
        <v>3643834188782.9102</v>
      </c>
    </row>
    <row r="88" spans="1:69" x14ac:dyDescent="0.35">
      <c r="A88" t="s">
        <v>325</v>
      </c>
      <c r="B88" t="s">
        <v>326</v>
      </c>
      <c r="C88" t="s">
        <v>818</v>
      </c>
      <c r="D88" t="s">
        <v>819</v>
      </c>
      <c r="AF88">
        <v>7321981333.6772003</v>
      </c>
      <c r="AG88">
        <v>8833588173.4002304</v>
      </c>
      <c r="AH88">
        <v>8902632715.2540607</v>
      </c>
      <c r="AI88">
        <v>7735927263.5926104</v>
      </c>
      <c r="AJ88">
        <v>6324503311.2582798</v>
      </c>
      <c r="AK88">
        <v>3690328963.6408601</v>
      </c>
      <c r="AL88">
        <v>2701181331.3081598</v>
      </c>
      <c r="AM88">
        <v>2513867645.1331601</v>
      </c>
      <c r="AN88">
        <v>2693732611.81599</v>
      </c>
      <c r="AO88">
        <v>3094936177.1918001</v>
      </c>
      <c r="AP88">
        <v>3510520231.21387</v>
      </c>
      <c r="AQ88">
        <v>3613497316.5531902</v>
      </c>
      <c r="AR88">
        <v>2800025882.7167201</v>
      </c>
      <c r="AS88">
        <v>3057475335.1884599</v>
      </c>
      <c r="AT88">
        <v>3219462262.0075002</v>
      </c>
      <c r="AU88">
        <v>3395766677.6731501</v>
      </c>
      <c r="AV88">
        <v>3991377904.1316199</v>
      </c>
      <c r="AW88">
        <v>5125365191.98664</v>
      </c>
      <c r="AX88">
        <v>6410912049.8710499</v>
      </c>
      <c r="AY88">
        <v>7745250733.9506702</v>
      </c>
      <c r="AZ88">
        <v>10172931088.5655</v>
      </c>
      <c r="BA88">
        <v>12795145130.910299</v>
      </c>
      <c r="BB88">
        <v>10766920065.8251</v>
      </c>
      <c r="BC88">
        <v>12426907967.157801</v>
      </c>
      <c r="BD88">
        <v>15475290469.2869</v>
      </c>
      <c r="BE88">
        <v>16894392033.225599</v>
      </c>
      <c r="BF88">
        <v>17517660143.685902</v>
      </c>
      <c r="BG88">
        <v>17966015109.304298</v>
      </c>
      <c r="BH88">
        <v>15223796148.8396</v>
      </c>
      <c r="BI88">
        <v>15444548901.963699</v>
      </c>
      <c r="BJ88">
        <v>16473125375.068399</v>
      </c>
      <c r="BK88">
        <v>17902544880.647099</v>
      </c>
      <c r="BL88">
        <v>17638337116.912601</v>
      </c>
      <c r="BM88">
        <v>16010869215.68</v>
      </c>
      <c r="BN88">
        <v>18853115588.8106</v>
      </c>
      <c r="BO88">
        <v>24984568959.605</v>
      </c>
      <c r="BP88">
        <v>30777833600.651501</v>
      </c>
      <c r="BQ88">
        <v>33776141250.571602</v>
      </c>
    </row>
    <row r="89" spans="1:69" x14ac:dyDescent="0.35">
      <c r="A89" t="s">
        <v>359</v>
      </c>
      <c r="B89" t="s">
        <v>360</v>
      </c>
      <c r="C89" t="s">
        <v>818</v>
      </c>
      <c r="D89" t="s">
        <v>819</v>
      </c>
      <c r="E89">
        <v>1217230094.97205</v>
      </c>
      <c r="F89">
        <v>1302674324.88378</v>
      </c>
      <c r="G89">
        <v>1382515654.4734299</v>
      </c>
      <c r="H89">
        <v>1540797588.5722101</v>
      </c>
      <c r="I89">
        <v>1731296199.5229599</v>
      </c>
      <c r="J89">
        <v>2053462968.0425999</v>
      </c>
      <c r="K89">
        <v>2126300672.22965</v>
      </c>
      <c r="L89">
        <v>1747187644.9031</v>
      </c>
      <c r="M89">
        <v>1666909517.65205</v>
      </c>
      <c r="N89">
        <v>1962050555.7774999</v>
      </c>
      <c r="O89">
        <v>2215028588.45646</v>
      </c>
      <c r="P89">
        <v>2417108577.52739</v>
      </c>
      <c r="Q89">
        <v>2112293279.98507</v>
      </c>
      <c r="R89">
        <v>3006766758.4397702</v>
      </c>
      <c r="S89">
        <v>2894409937.8881998</v>
      </c>
      <c r="T89">
        <v>2810106382.9787202</v>
      </c>
      <c r="U89">
        <v>2765254237.2881398</v>
      </c>
      <c r="V89">
        <v>3189428571.4285698</v>
      </c>
      <c r="W89">
        <v>3662478184.9912701</v>
      </c>
      <c r="X89">
        <v>4020227920.2279201</v>
      </c>
      <c r="Y89">
        <v>4445228215.7676296</v>
      </c>
      <c r="Z89">
        <v>4222441860.4651198</v>
      </c>
      <c r="AA89">
        <v>4035994397.7591</v>
      </c>
      <c r="AB89">
        <v>4057275132.2751298</v>
      </c>
      <c r="AC89">
        <v>4412279843.4442301</v>
      </c>
      <c r="AD89">
        <v>4504306722.6890802</v>
      </c>
      <c r="AE89">
        <v>5735677433.8268299</v>
      </c>
      <c r="AF89">
        <v>5074829931.9727898</v>
      </c>
      <c r="AG89">
        <v>5197765031.6455698</v>
      </c>
      <c r="AH89">
        <v>5251858439.8739996</v>
      </c>
      <c r="AI89">
        <v>5889106573.4608803</v>
      </c>
      <c r="AJ89">
        <v>6603185267.7964296</v>
      </c>
      <c r="AK89">
        <v>6416103925.8326702</v>
      </c>
      <c r="AL89">
        <v>5968922939.3719797</v>
      </c>
      <c r="AM89">
        <v>5446383726.7704697</v>
      </c>
      <c r="AN89">
        <v>6464382807.6788397</v>
      </c>
      <c r="AO89">
        <v>6932991739.3776703</v>
      </c>
      <c r="AP89">
        <v>6891443192.2498503</v>
      </c>
      <c r="AQ89">
        <v>7482069162.4200802</v>
      </c>
      <c r="AR89">
        <v>7718109982.2609301</v>
      </c>
      <c r="AS89">
        <v>4982850662.2085104</v>
      </c>
      <c r="AT89">
        <v>5314872854.4405003</v>
      </c>
      <c r="AU89">
        <v>6166197847.8503103</v>
      </c>
      <c r="AV89">
        <v>7632723555.6622105</v>
      </c>
      <c r="AW89">
        <v>8881417906.7143192</v>
      </c>
      <c r="AX89">
        <v>10744568381.445601</v>
      </c>
      <c r="AY89">
        <v>20885037596.696301</v>
      </c>
      <c r="AZ89">
        <v>24827339138.490601</v>
      </c>
      <c r="BA89">
        <v>28679383241.072899</v>
      </c>
      <c r="BB89">
        <v>26048720005.5233</v>
      </c>
      <c r="BC89">
        <v>32197655566.534698</v>
      </c>
      <c r="BD89">
        <v>39336668080.558998</v>
      </c>
      <c r="BE89">
        <v>41271701060.954002</v>
      </c>
      <c r="BF89">
        <v>62845721959.827003</v>
      </c>
      <c r="BG89">
        <v>54678533805.906403</v>
      </c>
      <c r="BH89">
        <v>49436806230.483902</v>
      </c>
      <c r="BI89">
        <v>56144179397.851601</v>
      </c>
      <c r="BJ89">
        <v>60385409434.856697</v>
      </c>
      <c r="BK89">
        <v>67259353965.608704</v>
      </c>
      <c r="BL89">
        <v>68352629246.155502</v>
      </c>
      <c r="BM89">
        <v>70008243859.866592</v>
      </c>
      <c r="BN89">
        <v>79514204730.397903</v>
      </c>
      <c r="BO89">
        <v>73919003209.986603</v>
      </c>
      <c r="BP89">
        <v>80547146878.384293</v>
      </c>
      <c r="BQ89">
        <v>82825288888.973404</v>
      </c>
    </row>
    <row r="90" spans="1:69" x14ac:dyDescent="0.35">
      <c r="A90" t="s">
        <v>361</v>
      </c>
      <c r="B90" t="s">
        <v>362</v>
      </c>
      <c r="C90" t="s">
        <v>818</v>
      </c>
      <c r="D90" t="s">
        <v>819</v>
      </c>
    </row>
    <row r="91" spans="1:69" x14ac:dyDescent="0.35">
      <c r="A91" t="s">
        <v>363</v>
      </c>
      <c r="B91" t="s">
        <v>364</v>
      </c>
      <c r="C91" t="s">
        <v>818</v>
      </c>
      <c r="D91" t="s">
        <v>819</v>
      </c>
      <c r="O91">
        <v>3220224607.8185101</v>
      </c>
      <c r="P91">
        <v>3594302908.0616398</v>
      </c>
      <c r="Q91">
        <v>4203069035.0142698</v>
      </c>
      <c r="R91">
        <v>5152080387.5557203</v>
      </c>
      <c r="S91">
        <v>5691417541.3387098</v>
      </c>
      <c r="T91">
        <v>6102769605.4300098</v>
      </c>
      <c r="U91">
        <v>6762781870.6211004</v>
      </c>
      <c r="V91">
        <v>6914381290.5711603</v>
      </c>
      <c r="W91">
        <v>8087305999.0597</v>
      </c>
      <c r="X91">
        <v>8877094497.4497108</v>
      </c>
      <c r="Y91">
        <v>9746524915.0807095</v>
      </c>
      <c r="Z91">
        <v>9646440666.5286407</v>
      </c>
      <c r="AA91">
        <v>11926032493.430099</v>
      </c>
      <c r="AB91">
        <v>15129893722.3449</v>
      </c>
      <c r="AC91">
        <v>18421497251.176701</v>
      </c>
      <c r="AD91">
        <v>22787644565.905899</v>
      </c>
      <c r="AE91">
        <v>2909130355.2379999</v>
      </c>
      <c r="AF91">
        <v>2976714019.0685201</v>
      </c>
      <c r="AG91">
        <v>3476480303.1227298</v>
      </c>
      <c r="AH91">
        <v>3546079262.9498701</v>
      </c>
      <c r="AI91">
        <v>3888320665.5221801</v>
      </c>
      <c r="AJ91">
        <v>4396178694.1534996</v>
      </c>
      <c r="AK91">
        <v>4789220416.7064104</v>
      </c>
      <c r="AL91">
        <v>4781166116.51789</v>
      </c>
      <c r="AM91">
        <v>4932800406.92974</v>
      </c>
      <c r="AN91">
        <v>5385704166.4334097</v>
      </c>
      <c r="AO91">
        <v>5641243099.7666101</v>
      </c>
      <c r="AP91">
        <v>5516916163.0949001</v>
      </c>
      <c r="AQ91">
        <v>5232118046.3712997</v>
      </c>
      <c r="AR91">
        <v>5046806782.5476103</v>
      </c>
      <c r="AS91">
        <v>4367458866.7153702</v>
      </c>
      <c r="AT91">
        <v>4125527603.2290802</v>
      </c>
      <c r="AU91">
        <v>4301608752.5139599</v>
      </c>
      <c r="AV91">
        <v>5025167975.2636299</v>
      </c>
      <c r="AW91">
        <v>5300767960.5157204</v>
      </c>
      <c r="AX91">
        <v>4282468636.9050102</v>
      </c>
      <c r="AY91">
        <v>4220019845.2634101</v>
      </c>
      <c r="AZ91">
        <v>6281918226.34408</v>
      </c>
      <c r="BA91">
        <v>6964179983.1721201</v>
      </c>
      <c r="BB91">
        <v>6716905339.7313604</v>
      </c>
      <c r="BC91">
        <v>6853467145.5308905</v>
      </c>
      <c r="BD91">
        <v>6785137203.3315296</v>
      </c>
      <c r="BE91">
        <v>7638044556.8465595</v>
      </c>
      <c r="BF91">
        <v>8376613539.2827797</v>
      </c>
      <c r="BG91">
        <v>8778473372.8212395</v>
      </c>
      <c r="BH91">
        <v>8794201742.8460903</v>
      </c>
      <c r="BI91">
        <v>8595955222.4971905</v>
      </c>
      <c r="BJ91">
        <v>10324668271.1362</v>
      </c>
      <c r="BK91">
        <v>11857030366.789101</v>
      </c>
      <c r="BL91">
        <v>13442861496.4454</v>
      </c>
      <c r="BM91">
        <v>14088693742.9464</v>
      </c>
      <c r="BN91">
        <v>17069115737.825899</v>
      </c>
      <c r="BO91">
        <v>19910452541.921902</v>
      </c>
      <c r="BP91">
        <v>22407615556.057098</v>
      </c>
      <c r="BQ91">
        <v>25334307878.737</v>
      </c>
    </row>
    <row r="92" spans="1:69" x14ac:dyDescent="0.35">
      <c r="A92" t="s">
        <v>365</v>
      </c>
      <c r="B92" t="s">
        <v>366</v>
      </c>
      <c r="C92" t="s">
        <v>818</v>
      </c>
      <c r="D92" t="s">
        <v>819</v>
      </c>
      <c r="K92">
        <v>44212081.350229703</v>
      </c>
      <c r="L92">
        <v>46695006.957937397</v>
      </c>
      <c r="M92">
        <v>41160065.856105402</v>
      </c>
      <c r="N92">
        <v>45168072.268915601</v>
      </c>
      <c r="O92">
        <v>52296083.673733898</v>
      </c>
      <c r="P92">
        <v>55728663.222684003</v>
      </c>
      <c r="Q92">
        <v>59160569.480441302</v>
      </c>
      <c r="R92">
        <v>75187749.096131697</v>
      </c>
      <c r="S92">
        <v>95796021.688827202</v>
      </c>
      <c r="T92">
        <v>115179719.07763299</v>
      </c>
      <c r="U92">
        <v>112190829.470457</v>
      </c>
      <c r="V92">
        <v>138093099.09773999</v>
      </c>
      <c r="W92">
        <v>171833086.01962399</v>
      </c>
      <c r="X92">
        <v>207112627.72609401</v>
      </c>
      <c r="Y92">
        <v>241083090.30362299</v>
      </c>
      <c r="Z92">
        <v>218767743.45910099</v>
      </c>
      <c r="AA92">
        <v>216050552.30158401</v>
      </c>
      <c r="AB92">
        <v>213448584.93694499</v>
      </c>
      <c r="AC92">
        <v>177340880.08620399</v>
      </c>
      <c r="AD92">
        <v>225726358.89091399</v>
      </c>
      <c r="AE92">
        <v>185646986.824927</v>
      </c>
      <c r="AF92">
        <v>220626484.22481099</v>
      </c>
      <c r="AG92">
        <v>266672211.93416101</v>
      </c>
      <c r="AH92">
        <v>284120329.40102297</v>
      </c>
      <c r="AI92">
        <v>317083695.47779697</v>
      </c>
      <c r="AJ92">
        <v>690311080.51501799</v>
      </c>
      <c r="AK92">
        <v>714254256.12218904</v>
      </c>
      <c r="AL92">
        <v>755040974.087322</v>
      </c>
      <c r="AM92">
        <v>746493951.90095901</v>
      </c>
      <c r="AN92">
        <v>785999864.84029901</v>
      </c>
      <c r="AO92">
        <v>848239446.21575999</v>
      </c>
      <c r="AP92">
        <v>803633342.47370601</v>
      </c>
      <c r="AQ92">
        <v>840285264.63154495</v>
      </c>
      <c r="AR92">
        <v>814724032.06573498</v>
      </c>
      <c r="AS92">
        <v>782913871.80965996</v>
      </c>
      <c r="AT92">
        <v>687410645.06394303</v>
      </c>
      <c r="AU92">
        <v>578235309.32719803</v>
      </c>
      <c r="AV92">
        <v>487038685.04549599</v>
      </c>
      <c r="AW92">
        <v>961900651.42344105</v>
      </c>
      <c r="AX92">
        <v>1027701067.55688</v>
      </c>
      <c r="AY92">
        <v>1054112487.7408299</v>
      </c>
      <c r="AZ92">
        <v>1279703047.0221</v>
      </c>
      <c r="BA92">
        <v>1561766955.7302401</v>
      </c>
      <c r="BB92">
        <v>1450142508.5780799</v>
      </c>
      <c r="BC92">
        <v>1543294926.8730099</v>
      </c>
      <c r="BD92">
        <v>1409693596.93594</v>
      </c>
      <c r="BE92">
        <v>1415004738.2662101</v>
      </c>
      <c r="BF92">
        <v>1375609453.4374599</v>
      </c>
      <c r="BG92">
        <v>1229461721.4086101</v>
      </c>
      <c r="BH92">
        <v>1378176608.93204</v>
      </c>
      <c r="BI92">
        <v>1484578885.9713199</v>
      </c>
      <c r="BJ92">
        <v>1504909462.69521</v>
      </c>
      <c r="BK92">
        <v>1670671327.81651</v>
      </c>
      <c r="BL92">
        <v>1813609692.4999399</v>
      </c>
      <c r="BM92">
        <v>1812170891.19069</v>
      </c>
      <c r="BN92">
        <v>2014158842.1459601</v>
      </c>
      <c r="BO92">
        <v>2204734527.1273398</v>
      </c>
      <c r="BP92">
        <v>2396111020.8800998</v>
      </c>
      <c r="BQ92">
        <v>2507519958.3485699</v>
      </c>
    </row>
    <row r="93" spans="1:69" x14ac:dyDescent="0.35">
      <c r="A93" t="s">
        <v>367</v>
      </c>
      <c r="B93" t="s">
        <v>368</v>
      </c>
      <c r="C93" t="s">
        <v>818</v>
      </c>
      <c r="D93" t="s">
        <v>819</v>
      </c>
      <c r="O93">
        <v>204670550.76064</v>
      </c>
      <c r="P93">
        <v>204167296.856603</v>
      </c>
      <c r="Q93">
        <v>227986203.29754001</v>
      </c>
      <c r="R93">
        <v>232331281.355932</v>
      </c>
      <c r="S93">
        <v>256769730.26315799</v>
      </c>
      <c r="T93">
        <v>283311996.82299</v>
      </c>
      <c r="U93">
        <v>292152321.493146</v>
      </c>
      <c r="V93">
        <v>298871674.86004102</v>
      </c>
      <c r="W93">
        <v>318876550.43227702</v>
      </c>
      <c r="X93">
        <v>308143183.31181902</v>
      </c>
      <c r="Y93">
        <v>287648258.25829703</v>
      </c>
      <c r="Z93">
        <v>402230865.15151501</v>
      </c>
      <c r="AA93">
        <v>430284021.883771</v>
      </c>
      <c r="AB93">
        <v>425225176.81216502</v>
      </c>
      <c r="AC93">
        <v>359980490.72856897</v>
      </c>
      <c r="AD93">
        <v>373959151.14859098</v>
      </c>
      <c r="AE93">
        <v>338524232.56731498</v>
      </c>
      <c r="AF93">
        <v>451893374.95907003</v>
      </c>
      <c r="AG93">
        <v>427514321.528126</v>
      </c>
      <c r="AH93">
        <v>554072302.82833302</v>
      </c>
      <c r="AI93">
        <v>634187269.23501301</v>
      </c>
      <c r="AJ93">
        <v>668470890.78514695</v>
      </c>
      <c r="AK93">
        <v>588309271.28603005</v>
      </c>
      <c r="AL93">
        <v>615779518.80711401</v>
      </c>
      <c r="AM93">
        <v>612502084.79756498</v>
      </c>
      <c r="AN93">
        <v>660195402.01360202</v>
      </c>
      <c r="AO93">
        <v>702965147.56805396</v>
      </c>
      <c r="AP93">
        <v>698107222.42249203</v>
      </c>
      <c r="AQ93">
        <v>591034143.42638397</v>
      </c>
      <c r="AR93">
        <v>579365780.13513398</v>
      </c>
      <c r="AS93">
        <v>391345597.48826897</v>
      </c>
      <c r="AT93">
        <v>412610871.509121</v>
      </c>
      <c r="AU93">
        <v>466773711.23557901</v>
      </c>
      <c r="AV93">
        <v>553614800.14570701</v>
      </c>
      <c r="AW93">
        <v>582169841.29830396</v>
      </c>
      <c r="AX93">
        <v>639776040.68842399</v>
      </c>
      <c r="AY93">
        <v>634781901.25149405</v>
      </c>
      <c r="AZ93">
        <v>753162998.015113</v>
      </c>
      <c r="BA93">
        <v>952667544.03728902</v>
      </c>
      <c r="BB93">
        <v>890167833.36984897</v>
      </c>
      <c r="BC93">
        <v>940112538.93643606</v>
      </c>
      <c r="BD93">
        <v>1157074319.1938801</v>
      </c>
      <c r="BE93">
        <v>1049412177.11413</v>
      </c>
      <c r="BF93">
        <v>1109682824.1359401</v>
      </c>
      <c r="BG93">
        <v>1135250721.0374</v>
      </c>
      <c r="BH93">
        <v>1152384166.79638</v>
      </c>
      <c r="BI93">
        <v>1245074264.10396</v>
      </c>
      <c r="BJ93">
        <v>1469978606.1214299</v>
      </c>
      <c r="BK93">
        <v>1554133593.91699</v>
      </c>
      <c r="BL93">
        <v>1588767975.5901799</v>
      </c>
      <c r="BM93">
        <v>1683619351.72486</v>
      </c>
      <c r="BN93">
        <v>1878659686.5899301</v>
      </c>
      <c r="BO93">
        <v>1839048747.8767099</v>
      </c>
      <c r="BP93">
        <v>2077816134.67419</v>
      </c>
      <c r="BQ93">
        <v>2119865935.24909</v>
      </c>
    </row>
    <row r="94" spans="1:69" x14ac:dyDescent="0.35">
      <c r="A94" t="s">
        <v>369</v>
      </c>
      <c r="B94" t="s">
        <v>370</v>
      </c>
      <c r="C94" t="s">
        <v>818</v>
      </c>
      <c r="D94" t="s">
        <v>819</v>
      </c>
      <c r="G94">
        <v>37253333.333333299</v>
      </c>
      <c r="H94">
        <v>44266666.666666701</v>
      </c>
      <c r="I94">
        <v>51915000</v>
      </c>
      <c r="J94">
        <v>64748333.333333299</v>
      </c>
      <c r="K94">
        <v>69110000</v>
      </c>
      <c r="L94">
        <v>72317446.932719305</v>
      </c>
      <c r="M94">
        <v>67514285.714285702</v>
      </c>
      <c r="N94">
        <v>67225714.285714298</v>
      </c>
      <c r="O94">
        <v>66331428.571428597</v>
      </c>
      <c r="P94">
        <v>64946954.756797999</v>
      </c>
      <c r="Q94">
        <v>65429198.238707997</v>
      </c>
      <c r="R94">
        <v>81203226.913834497</v>
      </c>
      <c r="S94">
        <v>94159862.707369104</v>
      </c>
      <c r="T94">
        <v>104295643.388437</v>
      </c>
      <c r="U94">
        <v>103653049.93797</v>
      </c>
      <c r="V94">
        <v>103987520.075827</v>
      </c>
      <c r="Y94">
        <v>50642880.773750298</v>
      </c>
      <c r="Z94">
        <v>36731422.845691398</v>
      </c>
      <c r="AA94">
        <v>44294647.733479001</v>
      </c>
      <c r="AB94">
        <v>44442456.947640002</v>
      </c>
      <c r="AC94">
        <v>50320914.406568803</v>
      </c>
      <c r="AD94">
        <v>62118569.965448096</v>
      </c>
      <c r="AE94">
        <v>76407395.872754201</v>
      </c>
      <c r="AF94">
        <v>93345859.529730007</v>
      </c>
      <c r="AG94">
        <v>100534656.881732</v>
      </c>
      <c r="AH94">
        <v>88265974.861048996</v>
      </c>
      <c r="AI94">
        <v>112119411.48996501</v>
      </c>
      <c r="AJ94">
        <v>110906028.536862</v>
      </c>
      <c r="AK94">
        <v>134707183.84661999</v>
      </c>
      <c r="AL94">
        <v>136047906.245408</v>
      </c>
      <c r="AM94">
        <v>100807002.540195</v>
      </c>
      <c r="AN94">
        <v>141853360.86785501</v>
      </c>
      <c r="AO94">
        <v>232463022.80296099</v>
      </c>
      <c r="AP94">
        <v>442337870.69436997</v>
      </c>
      <c r="AQ94">
        <v>370687634.42571199</v>
      </c>
      <c r="AR94">
        <v>621117885.66850305</v>
      </c>
      <c r="AS94">
        <v>1045998496.43872</v>
      </c>
      <c r="AT94">
        <v>1461139022.0295401</v>
      </c>
      <c r="AU94">
        <v>1806742742.2731099</v>
      </c>
      <c r="AV94">
        <v>2484745935.0932899</v>
      </c>
      <c r="AW94">
        <v>4410764338.6673298</v>
      </c>
      <c r="AX94">
        <v>8217369092.6522398</v>
      </c>
      <c r="AY94">
        <v>10086528698.860399</v>
      </c>
      <c r="AZ94">
        <v>13071718758.737301</v>
      </c>
      <c r="BA94">
        <v>19749893536.3204</v>
      </c>
      <c r="BB94">
        <v>15027795173.2187</v>
      </c>
      <c r="BC94">
        <v>16314443436.2903</v>
      </c>
      <c r="BD94">
        <v>21357343668.944698</v>
      </c>
      <c r="BE94">
        <v>22388344143.913101</v>
      </c>
      <c r="BF94">
        <v>21948834283.785599</v>
      </c>
      <c r="BG94">
        <v>21765453081.982601</v>
      </c>
      <c r="BH94">
        <v>13185496881.017401</v>
      </c>
      <c r="BI94">
        <v>11240808847.8878</v>
      </c>
      <c r="BJ94">
        <v>12200913878.9827</v>
      </c>
      <c r="BK94">
        <v>13097012133.6159</v>
      </c>
      <c r="BL94">
        <v>11364133549.747801</v>
      </c>
      <c r="BM94">
        <v>9893816007.7397995</v>
      </c>
      <c r="BN94">
        <v>12215878032.7166</v>
      </c>
      <c r="BO94">
        <v>13687643435.624901</v>
      </c>
      <c r="BP94">
        <v>12337550583.754</v>
      </c>
      <c r="BQ94">
        <v>12765777677.062201</v>
      </c>
    </row>
    <row r="95" spans="1:69" x14ac:dyDescent="0.35">
      <c r="A95" t="s">
        <v>371</v>
      </c>
      <c r="B95" t="s">
        <v>372</v>
      </c>
      <c r="C95" t="s">
        <v>818</v>
      </c>
      <c r="D95" t="s">
        <v>819</v>
      </c>
      <c r="E95">
        <v>4274890306.8289499</v>
      </c>
      <c r="F95">
        <v>4892397431.3329201</v>
      </c>
      <c r="G95">
        <v>5140542929.4206696</v>
      </c>
      <c r="H95">
        <v>5813285626.6440401</v>
      </c>
      <c r="I95">
        <v>6576906345.11518</v>
      </c>
      <c r="J95">
        <v>7582209670.27425</v>
      </c>
      <c r="K95">
        <v>8472021466.8684702</v>
      </c>
      <c r="L95">
        <v>9146592855.6830006</v>
      </c>
      <c r="M95">
        <v>9950331205.8310795</v>
      </c>
      <c r="N95">
        <v>11454106327.0756</v>
      </c>
      <c r="O95">
        <v>12957113636.3636</v>
      </c>
      <c r="P95">
        <v>14388806818.181801</v>
      </c>
      <c r="Q95">
        <v>16650659090.9091</v>
      </c>
      <c r="R95">
        <v>22037019562.715801</v>
      </c>
      <c r="S95">
        <v>24998715909.0909</v>
      </c>
      <c r="T95">
        <v>28129128586.610001</v>
      </c>
      <c r="U95">
        <v>30719552238.806</v>
      </c>
      <c r="V95">
        <v>35673080481.036102</v>
      </c>
      <c r="W95">
        <v>43654480519.480499</v>
      </c>
      <c r="X95">
        <v>53724121435.142601</v>
      </c>
      <c r="Y95">
        <v>56039256594.724197</v>
      </c>
      <c r="Z95">
        <v>51618456334.563301</v>
      </c>
      <c r="AA95">
        <v>53858346938.775497</v>
      </c>
      <c r="AB95">
        <v>48741397058.823502</v>
      </c>
      <c r="AC95">
        <v>47352146311.971001</v>
      </c>
      <c r="AD95">
        <v>47155741426.104103</v>
      </c>
      <c r="AE95">
        <v>55595445472.249298</v>
      </c>
      <c r="AF95">
        <v>64739630095.621498</v>
      </c>
      <c r="AG95">
        <v>75200610136.920502</v>
      </c>
      <c r="AH95">
        <v>78067933277.3815</v>
      </c>
      <c r="AI95">
        <v>96529587274.290604</v>
      </c>
      <c r="AJ95">
        <v>103680863712.84399</v>
      </c>
      <c r="AK95">
        <v>114608178405.43401</v>
      </c>
      <c r="AL95">
        <v>107295704518.42999</v>
      </c>
      <c r="AM95">
        <v>114980063202.24699</v>
      </c>
      <c r="AN95">
        <v>134974613913.811</v>
      </c>
      <c r="AO95">
        <v>142502984144.95999</v>
      </c>
      <c r="AP95">
        <v>138766067640.08499</v>
      </c>
      <c r="AQ95">
        <v>139612812175.71799</v>
      </c>
      <c r="AR95">
        <v>137131371955.30701</v>
      </c>
      <c r="AS95">
        <v>125760166224.80499</v>
      </c>
      <c r="AT95">
        <v>132050474720.03</v>
      </c>
      <c r="AU95">
        <v>150253800085.86499</v>
      </c>
      <c r="AV95">
        <v>196930509813.384</v>
      </c>
      <c r="AW95">
        <v>234979615898.22501</v>
      </c>
      <c r="AX95">
        <v>242315668619.405</v>
      </c>
      <c r="AY95">
        <v>269073415333.67599</v>
      </c>
      <c r="AZ95">
        <v>314226996944.10797</v>
      </c>
      <c r="BA95">
        <v>351121399546.48499</v>
      </c>
      <c r="BB95">
        <v>326829054686.30603</v>
      </c>
      <c r="BC95">
        <v>296417644404.034</v>
      </c>
      <c r="BD95">
        <v>283228079776.04102</v>
      </c>
      <c r="BE95">
        <v>238841140018.233</v>
      </c>
      <c r="BF95">
        <v>236556279640.70499</v>
      </c>
      <c r="BG95">
        <v>233911581521.06201</v>
      </c>
      <c r="BH95">
        <v>194567373678.099</v>
      </c>
      <c r="BI95">
        <v>193097239005.87</v>
      </c>
      <c r="BJ95">
        <v>200381103984.298</v>
      </c>
      <c r="BK95">
        <v>213298873494.39401</v>
      </c>
      <c r="BL95">
        <v>207305649887.01901</v>
      </c>
      <c r="BM95">
        <v>191362985554.86099</v>
      </c>
      <c r="BN95">
        <v>218303801895.32599</v>
      </c>
      <c r="BO95">
        <v>218880566444.349</v>
      </c>
      <c r="BP95">
        <v>243498333237.802</v>
      </c>
      <c r="BQ95">
        <v>257144811301.673</v>
      </c>
    </row>
    <row r="96" spans="1:69" x14ac:dyDescent="0.35">
      <c r="A96" t="s">
        <v>373</v>
      </c>
      <c r="B96" t="s">
        <v>374</v>
      </c>
      <c r="C96" t="s">
        <v>818</v>
      </c>
      <c r="D96" t="s">
        <v>819</v>
      </c>
      <c r="V96">
        <v>71494495.185185194</v>
      </c>
      <c r="W96">
        <v>88322386.296296299</v>
      </c>
      <c r="X96">
        <v>102244362.222222</v>
      </c>
      <c r="Y96">
        <v>110900457.037037</v>
      </c>
      <c r="Z96">
        <v>115651918.888889</v>
      </c>
      <c r="AA96">
        <v>125435590</v>
      </c>
      <c r="AB96">
        <v>131803552.222222</v>
      </c>
      <c r="AC96">
        <v>145533310.74074101</v>
      </c>
      <c r="AD96">
        <v>167728455.18518499</v>
      </c>
      <c r="AE96">
        <v>187589522.59259301</v>
      </c>
      <c r="AF96">
        <v>215009569.62963</v>
      </c>
      <c r="AG96">
        <v>236357523.703704</v>
      </c>
      <c r="AH96">
        <v>267327642.222222</v>
      </c>
      <c r="AI96">
        <v>278098762.96296299</v>
      </c>
      <c r="AJ96">
        <v>300757888.88888901</v>
      </c>
      <c r="AK96">
        <v>310160444.444444</v>
      </c>
      <c r="AL96">
        <v>309812185.18518502</v>
      </c>
      <c r="AM96">
        <v>325111814.81481498</v>
      </c>
      <c r="AN96">
        <v>342172518.51851898</v>
      </c>
      <c r="AO96">
        <v>366911444.444444</v>
      </c>
      <c r="AP96">
        <v>392190592.59259301</v>
      </c>
      <c r="AQ96">
        <v>445903592.59259301</v>
      </c>
      <c r="AR96">
        <v>482009370.37036997</v>
      </c>
      <c r="AS96">
        <v>520044370.37036997</v>
      </c>
      <c r="AT96">
        <v>520444185.18518502</v>
      </c>
      <c r="AU96">
        <v>540336925.92592597</v>
      </c>
      <c r="AV96">
        <v>591018407.40740705</v>
      </c>
      <c r="AW96">
        <v>599118592.59259295</v>
      </c>
      <c r="AX96">
        <v>695555555.55555499</v>
      </c>
      <c r="AY96">
        <v>698700666.66666698</v>
      </c>
      <c r="AZ96">
        <v>758683592.59259295</v>
      </c>
      <c r="BA96">
        <v>825976037.03703701</v>
      </c>
      <c r="BB96">
        <v>771275555.55555499</v>
      </c>
      <c r="BC96">
        <v>771014814.81481504</v>
      </c>
      <c r="BD96">
        <v>778655555.55555499</v>
      </c>
      <c r="BE96">
        <v>799881481.48148096</v>
      </c>
      <c r="BF96">
        <v>842618518.51851797</v>
      </c>
      <c r="BG96">
        <v>911496296.296296</v>
      </c>
      <c r="BH96">
        <v>997007407.40740705</v>
      </c>
      <c r="BI96">
        <v>1061640740.7407399</v>
      </c>
      <c r="BJ96">
        <v>1125685185.18519</v>
      </c>
      <c r="BK96">
        <v>1166514814.81481</v>
      </c>
      <c r="BL96">
        <v>1213485185.18519</v>
      </c>
      <c r="BM96">
        <v>1043411111.11111</v>
      </c>
      <c r="BN96">
        <v>1122800000</v>
      </c>
      <c r="BO96">
        <v>1231732103.7037001</v>
      </c>
      <c r="BP96">
        <v>1323985600</v>
      </c>
      <c r="BQ96">
        <v>1391435992.5925901</v>
      </c>
    </row>
    <row r="97" spans="1:69" x14ac:dyDescent="0.35">
      <c r="A97" t="s">
        <v>375</v>
      </c>
      <c r="B97" t="s">
        <v>376</v>
      </c>
      <c r="C97" t="s">
        <v>818</v>
      </c>
      <c r="D97" t="s">
        <v>819</v>
      </c>
      <c r="O97">
        <v>69520026.666666701</v>
      </c>
      <c r="P97">
        <v>88466738.249726802</v>
      </c>
      <c r="Q97">
        <v>106101297.801272</v>
      </c>
      <c r="R97">
        <v>140153748.24365601</v>
      </c>
      <c r="S97">
        <v>169918948.62918201</v>
      </c>
      <c r="T97">
        <v>211190630.32960901</v>
      </c>
      <c r="U97">
        <v>240779417.78569999</v>
      </c>
      <c r="V97">
        <v>282269749.16011298</v>
      </c>
      <c r="W97">
        <v>355987433.41569</v>
      </c>
      <c r="X97">
        <v>420645821.540488</v>
      </c>
      <c r="Y97">
        <v>476051740.77376902</v>
      </c>
      <c r="Z97">
        <v>435748993.41842097</v>
      </c>
      <c r="AA97">
        <v>402403041.02926898</v>
      </c>
      <c r="AB97">
        <v>416184071.01941699</v>
      </c>
      <c r="AC97">
        <v>379371901.49037403</v>
      </c>
      <c r="AD97">
        <v>412876382.82917398</v>
      </c>
      <c r="AE97">
        <v>603016292.68697798</v>
      </c>
      <c r="AF97">
        <v>787390408.953269</v>
      </c>
      <c r="AG97">
        <v>898607670.62441301</v>
      </c>
      <c r="AH97">
        <v>929799902.19112396</v>
      </c>
      <c r="AI97">
        <v>1018977280.32928</v>
      </c>
      <c r="AJ97">
        <v>1016500069.25708</v>
      </c>
      <c r="AK97">
        <v>1037916162.54976</v>
      </c>
      <c r="AL97">
        <v>927214151.76793003</v>
      </c>
      <c r="AM97">
        <v>1005887539.32049</v>
      </c>
      <c r="AN97">
        <v>1208953287.06598</v>
      </c>
      <c r="AO97">
        <v>1197515569.08202</v>
      </c>
      <c r="AP97">
        <v>1072154433.8453799</v>
      </c>
      <c r="AQ97">
        <v>1149858069.7576599</v>
      </c>
      <c r="AR97">
        <v>1131555107.0490699</v>
      </c>
      <c r="AS97">
        <v>1068025016.00862</v>
      </c>
      <c r="AT97">
        <v>1086170703.9816</v>
      </c>
      <c r="AU97">
        <v>1169136716.0355699</v>
      </c>
      <c r="AV97">
        <v>1558759823.0816901</v>
      </c>
      <c r="AW97">
        <v>1822499769.2393799</v>
      </c>
      <c r="AX97">
        <v>1849802648.36391</v>
      </c>
      <c r="AY97">
        <v>2013106929.5003099</v>
      </c>
      <c r="AZ97">
        <v>2249811295.6608</v>
      </c>
      <c r="BA97">
        <v>2499092314.4187498</v>
      </c>
      <c r="BB97">
        <v>2529963903.22685</v>
      </c>
      <c r="BC97">
        <v>2503167187.4930501</v>
      </c>
      <c r="BD97">
        <v>2684461375.4658499</v>
      </c>
      <c r="BE97">
        <v>2609678486.3674898</v>
      </c>
      <c r="BF97">
        <v>2684946990.1244798</v>
      </c>
      <c r="BG97">
        <v>2842065708.3596201</v>
      </c>
      <c r="BH97">
        <v>2499113022.81675</v>
      </c>
      <c r="BI97">
        <v>2707139544.4669499</v>
      </c>
      <c r="BJ97">
        <v>2851613679.0343299</v>
      </c>
      <c r="BK97">
        <v>3055782146.1595702</v>
      </c>
      <c r="BL97">
        <v>2997309971.8762298</v>
      </c>
      <c r="BM97">
        <v>3089625554.4047298</v>
      </c>
      <c r="BN97">
        <v>3293578467.5732698</v>
      </c>
      <c r="BO97">
        <v>3152334771.7799201</v>
      </c>
      <c r="BP97">
        <v>3326544174.3794498</v>
      </c>
    </row>
    <row r="98" spans="1:69" x14ac:dyDescent="0.35">
      <c r="A98" t="s">
        <v>377</v>
      </c>
      <c r="B98" t="s">
        <v>378</v>
      </c>
      <c r="C98" t="s">
        <v>818</v>
      </c>
      <c r="D98" t="s">
        <v>819</v>
      </c>
      <c r="E98">
        <v>1043599900</v>
      </c>
      <c r="F98">
        <v>1076699900</v>
      </c>
      <c r="G98">
        <v>1143600000</v>
      </c>
      <c r="H98">
        <v>1262800000</v>
      </c>
      <c r="I98">
        <v>1299099900</v>
      </c>
      <c r="J98">
        <v>1331399900</v>
      </c>
      <c r="K98">
        <v>1390700000</v>
      </c>
      <c r="L98">
        <v>1453500000</v>
      </c>
      <c r="M98">
        <v>1610500000</v>
      </c>
      <c r="N98">
        <v>1715399900</v>
      </c>
      <c r="O98">
        <v>1904000000</v>
      </c>
      <c r="P98">
        <v>1984800000</v>
      </c>
      <c r="Q98">
        <v>2101300000</v>
      </c>
      <c r="R98">
        <v>2569200100</v>
      </c>
      <c r="S98">
        <v>3161499900</v>
      </c>
      <c r="T98">
        <v>3645900000</v>
      </c>
      <c r="U98">
        <v>4365300200</v>
      </c>
      <c r="V98">
        <v>5480500200</v>
      </c>
      <c r="W98">
        <v>6070600200</v>
      </c>
      <c r="X98">
        <v>6902600200</v>
      </c>
      <c r="Y98">
        <v>7878700000</v>
      </c>
      <c r="Z98">
        <v>8607500300</v>
      </c>
      <c r="AA98">
        <v>8716999700</v>
      </c>
      <c r="AB98">
        <v>9050000400</v>
      </c>
      <c r="AC98">
        <v>9470000100</v>
      </c>
      <c r="AD98">
        <v>9721652086.9565201</v>
      </c>
      <c r="AE98">
        <v>7231963515.98174</v>
      </c>
      <c r="AF98">
        <v>7084399840</v>
      </c>
      <c r="AG98">
        <v>7841602824.4274797</v>
      </c>
      <c r="AH98">
        <v>8410724360.7954502</v>
      </c>
      <c r="AI98">
        <v>7650196845.2154598</v>
      </c>
      <c r="AJ98">
        <v>9406135143.4116497</v>
      </c>
      <c r="AK98">
        <v>10440781587.543501</v>
      </c>
      <c r="AL98">
        <v>11400017301.4587</v>
      </c>
      <c r="AM98">
        <v>12983233310.7467</v>
      </c>
      <c r="AN98">
        <v>14655404433.2771</v>
      </c>
      <c r="AO98">
        <v>15674835615.3139</v>
      </c>
      <c r="AP98">
        <v>17790026221.613899</v>
      </c>
      <c r="AQ98">
        <v>19395491992.9939</v>
      </c>
      <c r="AR98">
        <v>18318412251.364201</v>
      </c>
      <c r="AS98">
        <v>19288929030.0508</v>
      </c>
      <c r="AT98">
        <v>18405220247.4412</v>
      </c>
      <c r="AU98">
        <v>20444205991.025002</v>
      </c>
      <c r="AV98">
        <v>21576351798.914501</v>
      </c>
      <c r="AW98">
        <v>23577298094.657101</v>
      </c>
      <c r="AX98">
        <v>26783389293.922001</v>
      </c>
      <c r="AY98">
        <v>29744246827.183899</v>
      </c>
      <c r="AZ98">
        <v>33567850824.103901</v>
      </c>
      <c r="BA98">
        <v>38503720224.316597</v>
      </c>
      <c r="BB98">
        <v>37126148264.638298</v>
      </c>
      <c r="BC98">
        <v>40676578423.487099</v>
      </c>
      <c r="BD98">
        <v>46876006272.238701</v>
      </c>
      <c r="BE98">
        <v>49593929487.126297</v>
      </c>
      <c r="BF98">
        <v>52996446180.347397</v>
      </c>
      <c r="BG98">
        <v>57852152955.039001</v>
      </c>
      <c r="BH98">
        <v>62186064757.933403</v>
      </c>
      <c r="BI98">
        <v>66053403363.738403</v>
      </c>
      <c r="BJ98">
        <v>71653754107.104004</v>
      </c>
      <c r="BK98">
        <v>73328365862.432907</v>
      </c>
      <c r="BL98">
        <v>77172317258.647797</v>
      </c>
      <c r="BM98">
        <v>77719464220.729996</v>
      </c>
      <c r="BN98">
        <v>86455519686.884094</v>
      </c>
      <c r="BO98">
        <v>95641441234.942993</v>
      </c>
      <c r="BP98">
        <v>104368413483.146</v>
      </c>
      <c r="BQ98">
        <v>113199586004.47701</v>
      </c>
    </row>
    <row r="99" spans="1:69" x14ac:dyDescent="0.35">
      <c r="A99" t="s">
        <v>379</v>
      </c>
      <c r="B99" t="s">
        <v>380</v>
      </c>
      <c r="C99" t="s">
        <v>818</v>
      </c>
      <c r="D99" t="s">
        <v>819</v>
      </c>
      <c r="AU99">
        <v>3394000000</v>
      </c>
      <c r="AV99">
        <v>3569000000</v>
      </c>
      <c r="AW99">
        <v>3869000000</v>
      </c>
      <c r="AX99">
        <v>4213000000</v>
      </c>
      <c r="AY99">
        <v>4238000000</v>
      </c>
      <c r="AZ99">
        <v>4397000000</v>
      </c>
      <c r="BA99">
        <v>4658000000</v>
      </c>
      <c r="BB99">
        <v>4828000000</v>
      </c>
      <c r="BC99">
        <v>4949000000</v>
      </c>
      <c r="BD99">
        <v>4984000000</v>
      </c>
      <c r="BE99">
        <v>5265000000</v>
      </c>
      <c r="BF99">
        <v>5399000000</v>
      </c>
      <c r="BG99">
        <v>5610000000</v>
      </c>
      <c r="BH99">
        <v>5799000000</v>
      </c>
      <c r="BI99">
        <v>5901000000</v>
      </c>
      <c r="BJ99">
        <v>6013000000</v>
      </c>
      <c r="BK99">
        <v>6051000000</v>
      </c>
      <c r="BL99">
        <v>6355000000</v>
      </c>
      <c r="BM99">
        <v>5916000000</v>
      </c>
      <c r="BN99">
        <v>6234000000</v>
      </c>
      <c r="BO99">
        <v>6910000000</v>
      </c>
    </row>
    <row r="100" spans="1:69" x14ac:dyDescent="0.35">
      <c r="A100" t="s">
        <v>381</v>
      </c>
      <c r="B100" t="s">
        <v>382</v>
      </c>
      <c r="C100" t="s">
        <v>818</v>
      </c>
      <c r="D100" t="s">
        <v>819</v>
      </c>
      <c r="E100">
        <v>170216241.126064</v>
      </c>
      <c r="F100">
        <v>185849535.37616199</v>
      </c>
      <c r="G100">
        <v>194949512.62621799</v>
      </c>
      <c r="H100">
        <v>175757893.93859801</v>
      </c>
      <c r="I100">
        <v>194774513.06371701</v>
      </c>
      <c r="J100">
        <v>213235294.11764699</v>
      </c>
      <c r="K100">
        <v>228705882.35294101</v>
      </c>
      <c r="L100">
        <v>250176470.58823499</v>
      </c>
      <c r="M100">
        <v>229750000</v>
      </c>
      <c r="N100">
        <v>249300000</v>
      </c>
      <c r="O100">
        <v>267800000</v>
      </c>
      <c r="P100">
        <v>282050000</v>
      </c>
      <c r="Q100">
        <v>285380952.380952</v>
      </c>
      <c r="R100">
        <v>307047619.04761899</v>
      </c>
      <c r="S100">
        <v>433954545.45454502</v>
      </c>
      <c r="T100">
        <v>494791666.66666698</v>
      </c>
      <c r="U100">
        <v>454440000</v>
      </c>
      <c r="V100">
        <v>449880000</v>
      </c>
      <c r="W100">
        <v>507080000</v>
      </c>
      <c r="X100">
        <v>530440000</v>
      </c>
      <c r="Y100">
        <v>603200000</v>
      </c>
      <c r="Z100">
        <v>570357107.14285696</v>
      </c>
      <c r="AA100">
        <v>482000000</v>
      </c>
      <c r="AB100">
        <v>489333333.33333302</v>
      </c>
      <c r="AC100">
        <v>437631605.26315802</v>
      </c>
      <c r="AD100">
        <v>453488372.093023</v>
      </c>
      <c r="AE100">
        <v>504651139.53488398</v>
      </c>
      <c r="AF100">
        <v>354591846.938775</v>
      </c>
      <c r="AG100">
        <v>413799990</v>
      </c>
      <c r="AH100">
        <v>379779389.70588201</v>
      </c>
      <c r="AI100">
        <v>396582263.29113901</v>
      </c>
      <c r="AJ100">
        <v>348533094.81216502</v>
      </c>
      <c r="AK100">
        <v>373573141.48681098</v>
      </c>
      <c r="AL100">
        <v>454101382.48847902</v>
      </c>
      <c r="AM100">
        <v>540874934.20101202</v>
      </c>
      <c r="AN100">
        <v>621626785.91549301</v>
      </c>
      <c r="AO100">
        <v>705406001.42450094</v>
      </c>
      <c r="AP100">
        <v>749138009.56454003</v>
      </c>
      <c r="AQ100">
        <v>717530683.16956699</v>
      </c>
      <c r="AR100">
        <v>694754988.25829506</v>
      </c>
      <c r="AS100">
        <v>712667896.727512</v>
      </c>
      <c r="AT100">
        <v>712167450.16289794</v>
      </c>
      <c r="AU100">
        <v>726131434.71533799</v>
      </c>
      <c r="AV100">
        <v>743063950.31774902</v>
      </c>
      <c r="AW100">
        <v>787814379.18384302</v>
      </c>
      <c r="AX100">
        <v>824880550.34396505</v>
      </c>
      <c r="AY100">
        <v>2379817990.6918001</v>
      </c>
      <c r="AZ100">
        <v>2730971595.39574</v>
      </c>
      <c r="BA100">
        <v>3025187433.33637</v>
      </c>
      <c r="BB100">
        <v>3165663152.73351</v>
      </c>
      <c r="BC100">
        <v>3432912516.9242702</v>
      </c>
      <c r="BD100">
        <v>3691384317.52178</v>
      </c>
      <c r="BE100">
        <v>4063088535.76331</v>
      </c>
      <c r="BF100">
        <v>4167800928.8355298</v>
      </c>
      <c r="BG100">
        <v>4127660151.8087001</v>
      </c>
      <c r="BH100">
        <v>4279840193.7045999</v>
      </c>
      <c r="BI100">
        <v>4482697336.5617399</v>
      </c>
      <c r="BJ100">
        <v>4748174334.14044</v>
      </c>
      <c r="BK100">
        <v>4787636997.8534298</v>
      </c>
      <c r="BL100">
        <v>5173760191.8465204</v>
      </c>
      <c r="BM100">
        <v>5471256594.7242203</v>
      </c>
      <c r="BN100">
        <v>8041362110.3117504</v>
      </c>
      <c r="BO100">
        <v>14718388489.208599</v>
      </c>
      <c r="BP100">
        <v>16918503597.122299</v>
      </c>
      <c r="BQ100">
        <v>24835899825.8993</v>
      </c>
    </row>
    <row r="101" spans="1:69" x14ac:dyDescent="0.35">
      <c r="A101" t="s">
        <v>383</v>
      </c>
      <c r="B101" t="s">
        <v>384</v>
      </c>
      <c r="C101" t="s">
        <v>818</v>
      </c>
      <c r="D101" t="s">
        <v>819</v>
      </c>
      <c r="E101">
        <v>1093609209701.78</v>
      </c>
      <c r="F101">
        <v>1166571376215.8201</v>
      </c>
      <c r="G101">
        <v>1261935408422.9399</v>
      </c>
      <c r="H101">
        <v>1357542627897.02</v>
      </c>
      <c r="I101">
        <v>1483754172602.72</v>
      </c>
      <c r="J101">
        <v>1612706213753.01</v>
      </c>
      <c r="K101">
        <v>1764024192793.0801</v>
      </c>
      <c r="L101">
        <v>1884513918523.22</v>
      </c>
      <c r="M101">
        <v>2044416549249.25</v>
      </c>
      <c r="N101">
        <v>2252841490657.71</v>
      </c>
      <c r="O101">
        <v>2471829517622.04</v>
      </c>
      <c r="P101">
        <v>2746161975935.6899</v>
      </c>
      <c r="Q101">
        <v>3190235654470.5601</v>
      </c>
      <c r="R101">
        <v>3870550762951.2402</v>
      </c>
      <c r="S101">
        <v>4377440169545.27</v>
      </c>
      <c r="T101">
        <v>4883171049710.25</v>
      </c>
      <c r="U101">
        <v>5318962932302.3496</v>
      </c>
      <c r="V101">
        <v>6021662447662.7002</v>
      </c>
      <c r="W101">
        <v>7228235279355.4297</v>
      </c>
      <c r="X101">
        <v>8354394990631.79</v>
      </c>
      <c r="Y101">
        <v>9326999121363.5703</v>
      </c>
      <c r="Z101">
        <v>9468176035861.5508</v>
      </c>
      <c r="AA101">
        <v>9374171137590.0996</v>
      </c>
      <c r="AB101">
        <v>9684156890811.5605</v>
      </c>
      <c r="AC101">
        <v>10096259066108.9</v>
      </c>
      <c r="AD101">
        <v>10594095198000.9</v>
      </c>
      <c r="AE101">
        <v>12867873453762.1</v>
      </c>
      <c r="AF101">
        <v>14918683666187.1</v>
      </c>
      <c r="AG101">
        <v>16790070077733.1</v>
      </c>
      <c r="AH101">
        <v>17486491336746.6</v>
      </c>
      <c r="AI101">
        <v>19583281069258.898</v>
      </c>
      <c r="AJ101">
        <v>20665888711688.5</v>
      </c>
      <c r="AK101">
        <v>22129667002015.301</v>
      </c>
      <c r="AL101">
        <v>22285953900201.398</v>
      </c>
      <c r="AM101">
        <v>23836531540795.699</v>
      </c>
      <c r="AN101">
        <v>26449503667147.5</v>
      </c>
      <c r="AO101">
        <v>26661746580950.199</v>
      </c>
      <c r="AP101">
        <v>26227330459141.801</v>
      </c>
      <c r="AQ101">
        <v>26191339510748.898</v>
      </c>
      <c r="AR101">
        <v>27432228531303.102</v>
      </c>
      <c r="AS101">
        <v>28067143567118.102</v>
      </c>
      <c r="AT101">
        <v>27844274390117.898</v>
      </c>
      <c r="AU101">
        <v>29059437468881.699</v>
      </c>
      <c r="AV101">
        <v>32620137108093.199</v>
      </c>
      <c r="AW101">
        <v>36440172761727.602</v>
      </c>
      <c r="AX101">
        <v>38693531739012.5</v>
      </c>
      <c r="AY101">
        <v>41070891802089.797</v>
      </c>
      <c r="AZ101">
        <v>45194846769906.797</v>
      </c>
      <c r="BA101">
        <v>48449554077176.102</v>
      </c>
      <c r="BB101">
        <v>45064143325319.398</v>
      </c>
      <c r="BC101">
        <v>47467522099222.602</v>
      </c>
      <c r="BD101">
        <v>51685044104325.602</v>
      </c>
      <c r="BE101">
        <v>51861387409419.297</v>
      </c>
      <c r="BF101">
        <v>52613348402646.703</v>
      </c>
      <c r="BG101">
        <v>53498564970361.203</v>
      </c>
      <c r="BH101">
        <v>49956747461166.398</v>
      </c>
      <c r="BI101">
        <v>50925145050903.703</v>
      </c>
      <c r="BJ101">
        <v>53532832551203.602</v>
      </c>
      <c r="BK101">
        <v>56899748048245.297</v>
      </c>
      <c r="BL101">
        <v>57469453150147.398</v>
      </c>
      <c r="BM101">
        <v>56044969561614.297</v>
      </c>
      <c r="BN101">
        <v>62927771341457.898</v>
      </c>
      <c r="BO101">
        <v>65248657227968.5</v>
      </c>
      <c r="BP101">
        <v>68618756866831.797</v>
      </c>
      <c r="BQ101">
        <v>71522995943824.203</v>
      </c>
    </row>
    <row r="102" spans="1:69" x14ac:dyDescent="0.35">
      <c r="A102" t="s">
        <v>385</v>
      </c>
      <c r="B102" t="s">
        <v>386</v>
      </c>
      <c r="C102" t="s">
        <v>818</v>
      </c>
      <c r="D102" t="s">
        <v>819</v>
      </c>
      <c r="E102">
        <v>1320796651.6945701</v>
      </c>
      <c r="F102">
        <v>1383681651.1377599</v>
      </c>
      <c r="G102">
        <v>1612346412.26475</v>
      </c>
      <c r="H102">
        <v>1935298266.45384</v>
      </c>
      <c r="I102">
        <v>2206466461.2643399</v>
      </c>
      <c r="J102">
        <v>2435078534.0314102</v>
      </c>
      <c r="K102">
        <v>2489845016.6489401</v>
      </c>
      <c r="L102">
        <v>2692474989.12571</v>
      </c>
      <c r="M102">
        <v>2716964388.42418</v>
      </c>
      <c r="N102">
        <v>3189740055.1398201</v>
      </c>
      <c r="O102">
        <v>3800766535.6208801</v>
      </c>
      <c r="P102">
        <v>4476001946.0148602</v>
      </c>
      <c r="Q102">
        <v>5710090213.1503496</v>
      </c>
      <c r="R102">
        <v>8030117555.6203299</v>
      </c>
      <c r="S102">
        <v>9388695366.8457794</v>
      </c>
      <c r="T102">
        <v>10048089558.063601</v>
      </c>
      <c r="U102">
        <v>12876366008.807699</v>
      </c>
      <c r="V102">
        <v>15719433719.433701</v>
      </c>
      <c r="W102">
        <v>18315136409.1427</v>
      </c>
      <c r="X102">
        <v>22526184533.169998</v>
      </c>
      <c r="Y102">
        <v>28861857810.651501</v>
      </c>
      <c r="Z102">
        <v>31055226088.694302</v>
      </c>
      <c r="AA102">
        <v>32291215843.643299</v>
      </c>
      <c r="AB102">
        <v>29907227184.179001</v>
      </c>
      <c r="AC102">
        <v>33511383985.674099</v>
      </c>
      <c r="AD102">
        <v>35699772165.709297</v>
      </c>
      <c r="AE102">
        <v>41075396884.895203</v>
      </c>
      <c r="AF102">
        <v>50622896162.600601</v>
      </c>
      <c r="AG102">
        <v>59707404560.594398</v>
      </c>
      <c r="AH102">
        <v>68790219177.973297</v>
      </c>
      <c r="AI102">
        <v>76928784620.815796</v>
      </c>
      <c r="AJ102">
        <v>88959997899.929306</v>
      </c>
      <c r="AK102">
        <v>104272507639.282</v>
      </c>
      <c r="AL102">
        <v>120354212475</v>
      </c>
      <c r="AM102">
        <v>135811771026.33</v>
      </c>
      <c r="AN102">
        <v>144652295363.66699</v>
      </c>
      <c r="AO102">
        <v>159718183550.73401</v>
      </c>
      <c r="AP102">
        <v>177353174849.71399</v>
      </c>
      <c r="AQ102">
        <v>168885443660.07199</v>
      </c>
      <c r="AR102">
        <v>165768095391.55701</v>
      </c>
      <c r="AS102">
        <v>171668891194.349</v>
      </c>
      <c r="AT102">
        <v>169404327616.60501</v>
      </c>
      <c r="AU102">
        <v>166348866131.02802</v>
      </c>
      <c r="AV102">
        <v>161385558801.811</v>
      </c>
      <c r="AW102">
        <v>169099768875.19299</v>
      </c>
      <c r="AX102">
        <v>181569311742.21301</v>
      </c>
      <c r="AY102">
        <v>193535442896.36499</v>
      </c>
      <c r="AZ102">
        <v>211596944503.79999</v>
      </c>
      <c r="BA102">
        <v>219278749139.73401</v>
      </c>
      <c r="BB102">
        <v>214047795659.04501</v>
      </c>
      <c r="BC102">
        <v>228638668727.29099</v>
      </c>
      <c r="BD102">
        <v>248513617677.28699</v>
      </c>
      <c r="BE102">
        <v>262628865879.69699</v>
      </c>
      <c r="BF102">
        <v>275696879834.966</v>
      </c>
      <c r="BG102">
        <v>291459995978.89301</v>
      </c>
      <c r="BH102">
        <v>309385622601.34802</v>
      </c>
      <c r="BI102">
        <v>320860317562.56201</v>
      </c>
      <c r="BJ102">
        <v>341273289534.466</v>
      </c>
      <c r="BK102">
        <v>361731070995.72601</v>
      </c>
      <c r="BL102">
        <v>363074545072.38898</v>
      </c>
      <c r="BM102">
        <v>344943149590.05798</v>
      </c>
      <c r="BN102">
        <v>368954169748.81799</v>
      </c>
      <c r="BO102">
        <v>358679533984.71802</v>
      </c>
      <c r="BP102">
        <v>381066399066.20801</v>
      </c>
      <c r="BQ102">
        <v>407106738445.06897</v>
      </c>
    </row>
    <row r="103" spans="1:69" x14ac:dyDescent="0.35">
      <c r="A103" t="s">
        <v>387</v>
      </c>
      <c r="B103" t="s">
        <v>388</v>
      </c>
      <c r="C103" t="s">
        <v>818</v>
      </c>
      <c r="D103" t="s">
        <v>819</v>
      </c>
      <c r="E103">
        <v>335650000</v>
      </c>
      <c r="F103">
        <v>356200000</v>
      </c>
      <c r="G103">
        <v>387750000</v>
      </c>
      <c r="H103">
        <v>410200000</v>
      </c>
      <c r="I103">
        <v>457000000</v>
      </c>
      <c r="J103">
        <v>508650000</v>
      </c>
      <c r="K103">
        <v>549950000</v>
      </c>
      <c r="L103">
        <v>598100000</v>
      </c>
      <c r="M103">
        <v>646800000</v>
      </c>
      <c r="N103">
        <v>668000050</v>
      </c>
      <c r="O103">
        <v>723000000</v>
      </c>
      <c r="P103">
        <v>731000000</v>
      </c>
      <c r="Q103">
        <v>802996336.51648605</v>
      </c>
      <c r="R103">
        <v>912499493.75025296</v>
      </c>
      <c r="S103">
        <v>1034500000</v>
      </c>
      <c r="T103">
        <v>1124000000</v>
      </c>
      <c r="U103">
        <v>1347999950</v>
      </c>
      <c r="V103">
        <v>1669499950</v>
      </c>
      <c r="W103">
        <v>3097242093</v>
      </c>
      <c r="X103">
        <v>3544281976.5</v>
      </c>
      <c r="Y103">
        <v>3968160046</v>
      </c>
      <c r="Z103">
        <v>4043894878.5</v>
      </c>
      <c r="AA103">
        <v>4266503525.5</v>
      </c>
      <c r="AB103">
        <v>4476697185</v>
      </c>
      <c r="AC103">
        <v>4915311846.5</v>
      </c>
      <c r="AD103">
        <v>5278120712.5</v>
      </c>
      <c r="AE103">
        <v>5677828959</v>
      </c>
      <c r="AF103">
        <v>6190521241.5</v>
      </c>
      <c r="AG103">
        <v>5902717091.4163103</v>
      </c>
      <c r="AH103">
        <v>5432344901.7241402</v>
      </c>
      <c r="AI103">
        <v>4923009551.5564203</v>
      </c>
      <c r="AJ103">
        <v>4648668478.5675297</v>
      </c>
      <c r="AK103">
        <v>4943700431.0736799</v>
      </c>
      <c r="AL103">
        <v>4926728932.9506903</v>
      </c>
      <c r="AM103">
        <v>4642280682.14252</v>
      </c>
      <c r="AN103">
        <v>5347445005.2137604</v>
      </c>
      <c r="AO103">
        <v>5215028986.4864902</v>
      </c>
      <c r="AP103">
        <v>5737099650.1901102</v>
      </c>
      <c r="AQ103">
        <v>6366340265.8788795</v>
      </c>
      <c r="AR103">
        <v>6414520529.6167202</v>
      </c>
      <c r="AS103">
        <v>7186638029.0587502</v>
      </c>
      <c r="AT103">
        <v>7651162302.3456001</v>
      </c>
      <c r="AU103">
        <v>7858255412.8603802</v>
      </c>
      <c r="AV103">
        <v>8230391346.6722803</v>
      </c>
      <c r="AW103">
        <v>8869299234.3376999</v>
      </c>
      <c r="AX103">
        <v>9757012696.5621204</v>
      </c>
      <c r="AY103">
        <v>10917477066.1429</v>
      </c>
      <c r="AZ103">
        <v>12361257680.5627</v>
      </c>
      <c r="BA103">
        <v>13881731875.746599</v>
      </c>
      <c r="BB103">
        <v>14587496229.181101</v>
      </c>
      <c r="BC103">
        <v>15839344591.9842</v>
      </c>
      <c r="BD103">
        <v>17710275685.407398</v>
      </c>
      <c r="BE103">
        <v>18528554397.5695</v>
      </c>
      <c r="BF103">
        <v>18499729214.903999</v>
      </c>
      <c r="BG103">
        <v>19756533971.869801</v>
      </c>
      <c r="BH103">
        <v>20979791685.416</v>
      </c>
      <c r="BI103">
        <v>21717604952.183498</v>
      </c>
      <c r="BJ103">
        <v>23136247990.597698</v>
      </c>
      <c r="BK103">
        <v>24067750760.499001</v>
      </c>
      <c r="BL103">
        <v>24882225741.811901</v>
      </c>
      <c r="BM103">
        <v>23352232483.755001</v>
      </c>
      <c r="BN103">
        <v>28144331506.614899</v>
      </c>
      <c r="BO103">
        <v>31426041806.7985</v>
      </c>
      <c r="BP103">
        <v>34355805527.9795</v>
      </c>
      <c r="BQ103">
        <v>37093565854.043701</v>
      </c>
    </row>
    <row r="104" spans="1:69" x14ac:dyDescent="0.35">
      <c r="A104" t="s">
        <v>389</v>
      </c>
      <c r="B104" t="s">
        <v>390</v>
      </c>
      <c r="C104" t="s">
        <v>818</v>
      </c>
      <c r="D104" t="s">
        <v>819</v>
      </c>
      <c r="E104">
        <v>21762906214.796799</v>
      </c>
      <c r="F104">
        <v>22458333234.5257</v>
      </c>
      <c r="G104">
        <v>24433565058.855598</v>
      </c>
      <c r="H104">
        <v>28730956733.7076</v>
      </c>
      <c r="I104">
        <v>26725267282.9165</v>
      </c>
      <c r="J104">
        <v>30244819985.117699</v>
      </c>
      <c r="K104">
        <v>32809605039.6647</v>
      </c>
      <c r="L104">
        <v>32313162448.741001</v>
      </c>
      <c r="M104">
        <v>34800183588.182404</v>
      </c>
      <c r="N104">
        <v>38300517970.675697</v>
      </c>
      <c r="O104">
        <v>36971298252.547096</v>
      </c>
      <c r="P104">
        <v>39838672955.876999</v>
      </c>
      <c r="Q104">
        <v>44344898324.978104</v>
      </c>
      <c r="R104">
        <v>54315207581.157501</v>
      </c>
      <c r="S104">
        <v>64025607508.712502</v>
      </c>
      <c r="T104">
        <v>72120095431.257507</v>
      </c>
      <c r="U104">
        <v>77316361180.905502</v>
      </c>
      <c r="V104">
        <v>89625473422.243698</v>
      </c>
      <c r="W104">
        <v>105354229503.478</v>
      </c>
      <c r="X104">
        <v>115818640114.552</v>
      </c>
      <c r="Y104">
        <v>126972938814.98</v>
      </c>
      <c r="Z104">
        <v>127619770865.899</v>
      </c>
      <c r="AA104">
        <v>129585704106.446</v>
      </c>
      <c r="AB104">
        <v>128671611284.304</v>
      </c>
      <c r="AC104">
        <v>131401366901.252</v>
      </c>
      <c r="AD104">
        <v>137990086768.38101</v>
      </c>
      <c r="AE104">
        <v>126969940036.744</v>
      </c>
      <c r="AF104">
        <v>135397716042.687</v>
      </c>
      <c r="AG104">
        <v>142074113823.02701</v>
      </c>
      <c r="AH104">
        <v>144584741945.89401</v>
      </c>
      <c r="AI104">
        <v>166134799413.54401</v>
      </c>
      <c r="AJ104">
        <v>180147427282.93799</v>
      </c>
      <c r="AK104">
        <v>136844280047.269</v>
      </c>
      <c r="AL104">
        <v>142005407699.754</v>
      </c>
      <c r="AM104">
        <v>121487756372.474</v>
      </c>
      <c r="AN104">
        <v>141418508260.56699</v>
      </c>
      <c r="AO104">
        <v>154144309892.39401</v>
      </c>
      <c r="AP104">
        <v>161384020780.87</v>
      </c>
      <c r="AQ104">
        <v>166850566611.064</v>
      </c>
      <c r="AR104">
        <v>167809429290.76801</v>
      </c>
      <c r="AS104">
        <v>181381054438.02399</v>
      </c>
      <c r="AT104">
        <v>175229674248.03601</v>
      </c>
      <c r="AU104">
        <v>190150834127.57101</v>
      </c>
      <c r="AV104">
        <v>215718549124.995</v>
      </c>
      <c r="AW104">
        <v>250209498892.85599</v>
      </c>
      <c r="AX104">
        <v>288525153626.797</v>
      </c>
      <c r="AY104">
        <v>338617896345.73602</v>
      </c>
      <c r="AZ104">
        <v>403324742574.83899</v>
      </c>
      <c r="BA104">
        <v>479488609916.453</v>
      </c>
      <c r="BB104">
        <v>475697795137.17297</v>
      </c>
      <c r="BC104">
        <v>516644000918.47198</v>
      </c>
      <c r="BD104">
        <v>573019288531.74695</v>
      </c>
      <c r="BE104">
        <v>594538550063.63098</v>
      </c>
      <c r="BF104">
        <v>665124900001.68896</v>
      </c>
      <c r="BG104">
        <v>702883620172.69299</v>
      </c>
      <c r="BH104">
        <v>675124056288.55005</v>
      </c>
      <c r="BI104">
        <v>681582492494.93103</v>
      </c>
      <c r="BJ104">
        <v>732428236460.12805</v>
      </c>
      <c r="BK104">
        <v>783851617853.69897</v>
      </c>
      <c r="BL104">
        <v>811925263665.52197</v>
      </c>
      <c r="BM104">
        <v>820678273818.93506</v>
      </c>
      <c r="BN104">
        <v>914476428986.12</v>
      </c>
      <c r="BO104">
        <v>993480176910.21704</v>
      </c>
      <c r="BP104">
        <v>1045906705389.1</v>
      </c>
      <c r="BQ104">
        <v>1132303151467.1899</v>
      </c>
    </row>
    <row r="105" spans="1:69" x14ac:dyDescent="0.35">
      <c r="A105" t="s">
        <v>391</v>
      </c>
      <c r="B105" t="s">
        <v>392</v>
      </c>
      <c r="C105" t="s">
        <v>818</v>
      </c>
      <c r="D105" t="s">
        <v>819</v>
      </c>
      <c r="AI105">
        <v>25650213279.678101</v>
      </c>
      <c r="AJ105">
        <v>18760386774.797298</v>
      </c>
      <c r="AK105">
        <v>10621169290.9986</v>
      </c>
      <c r="AL105">
        <v>11259647874.4986</v>
      </c>
      <c r="AM105">
        <v>15062911616.822201</v>
      </c>
      <c r="AN105">
        <v>22772394546.605801</v>
      </c>
      <c r="AO105">
        <v>24150978346.525299</v>
      </c>
      <c r="AP105">
        <v>24175764812.121799</v>
      </c>
      <c r="AQ105">
        <v>25890228429.721401</v>
      </c>
      <c r="AR105">
        <v>23777026779.3004</v>
      </c>
      <c r="AS105">
        <v>22134411297.473</v>
      </c>
      <c r="AT105">
        <v>23066883849.646702</v>
      </c>
      <c r="AU105">
        <v>26757722428.678101</v>
      </c>
      <c r="AV105">
        <v>35245317001.822403</v>
      </c>
      <c r="AW105">
        <v>41836292157.333504</v>
      </c>
      <c r="AX105">
        <v>45013119281.806</v>
      </c>
      <c r="AY105">
        <v>49590197656.548203</v>
      </c>
      <c r="AZ105">
        <v>59298265769.994598</v>
      </c>
      <c r="BA105">
        <v>68478776205.982597</v>
      </c>
      <c r="BB105">
        <v>62321642125.172096</v>
      </c>
      <c r="BC105">
        <v>58981738868.752998</v>
      </c>
      <c r="BD105">
        <v>62903737379.783401</v>
      </c>
      <c r="BE105">
        <v>57551963753.210403</v>
      </c>
      <c r="BF105">
        <v>59852401272.320396</v>
      </c>
      <c r="BG105">
        <v>59612144078.4133</v>
      </c>
      <c r="BH105">
        <v>51005200669.694099</v>
      </c>
      <c r="BI105">
        <v>52654855638.105698</v>
      </c>
      <c r="BJ105">
        <v>56186190437.995903</v>
      </c>
      <c r="BK105">
        <v>61668130122.587799</v>
      </c>
      <c r="BL105">
        <v>61467582193.682404</v>
      </c>
      <c r="BM105">
        <v>57963370885.079803</v>
      </c>
      <c r="BN105">
        <v>69006802298.695602</v>
      </c>
      <c r="BO105">
        <v>71198635101.951401</v>
      </c>
      <c r="BP105">
        <v>84393795502.442093</v>
      </c>
      <c r="BQ105">
        <v>92526176108.621002</v>
      </c>
    </row>
    <row r="106" spans="1:69" x14ac:dyDescent="0.35">
      <c r="A106" t="s">
        <v>393</v>
      </c>
      <c r="B106" t="s">
        <v>394</v>
      </c>
      <c r="C106" t="s">
        <v>818</v>
      </c>
      <c r="D106" t="s">
        <v>819</v>
      </c>
      <c r="E106">
        <v>273187200</v>
      </c>
      <c r="F106">
        <v>271066000</v>
      </c>
      <c r="G106">
        <v>281896800</v>
      </c>
      <c r="H106">
        <v>294883400</v>
      </c>
      <c r="I106">
        <v>325281200</v>
      </c>
      <c r="J106">
        <v>353251800</v>
      </c>
      <c r="K106">
        <v>368948600</v>
      </c>
      <c r="L106">
        <v>369124200</v>
      </c>
      <c r="M106">
        <v>367968800</v>
      </c>
      <c r="N106">
        <v>391820400</v>
      </c>
      <c r="O106">
        <v>331200000</v>
      </c>
      <c r="P106">
        <v>362800000</v>
      </c>
      <c r="Q106">
        <v>371998958.40291601</v>
      </c>
      <c r="R106">
        <v>466798973.04225898</v>
      </c>
      <c r="S106">
        <v>565399321.52081394</v>
      </c>
      <c r="T106">
        <v>681400000</v>
      </c>
      <c r="U106">
        <v>879000000</v>
      </c>
      <c r="V106">
        <v>947000000</v>
      </c>
      <c r="W106">
        <v>974200000</v>
      </c>
      <c r="X106">
        <v>1080600000</v>
      </c>
      <c r="Y106">
        <v>1383800000</v>
      </c>
      <c r="Z106">
        <v>1479400000</v>
      </c>
      <c r="AA106">
        <v>1474200000</v>
      </c>
      <c r="AB106">
        <v>1623600000</v>
      </c>
      <c r="AC106">
        <v>1816200000</v>
      </c>
      <c r="AD106">
        <v>2009400000</v>
      </c>
      <c r="AE106">
        <v>2318000000</v>
      </c>
      <c r="AF106">
        <v>2047200000</v>
      </c>
      <c r="AG106">
        <v>2613926800</v>
      </c>
      <c r="AH106">
        <v>2736243800</v>
      </c>
      <c r="AI106">
        <v>3096289800</v>
      </c>
      <c r="AJ106">
        <v>3473562627.79423</v>
      </c>
      <c r="AK106">
        <v>2257129791.6157498</v>
      </c>
      <c r="AL106">
        <v>1878253767.31305</v>
      </c>
      <c r="AM106">
        <v>2167569046.1183701</v>
      </c>
      <c r="AN106">
        <v>2813313278.8108201</v>
      </c>
      <c r="AO106">
        <v>2907517603.76719</v>
      </c>
      <c r="AP106">
        <v>3338949151.5992699</v>
      </c>
      <c r="AQ106">
        <v>3723903723.6377201</v>
      </c>
      <c r="AR106">
        <v>4153725883.8408198</v>
      </c>
      <c r="AS106">
        <v>6813566098.8675003</v>
      </c>
      <c r="AT106">
        <v>6331970324.3102198</v>
      </c>
      <c r="AU106">
        <v>6205847213.6351004</v>
      </c>
      <c r="AV106">
        <v>5071947798.2726297</v>
      </c>
      <c r="AW106">
        <v>6087360684.2968998</v>
      </c>
      <c r="AX106">
        <v>7030149730.3369198</v>
      </c>
      <c r="AY106">
        <v>7638739122.6724195</v>
      </c>
      <c r="AZ106">
        <v>9228637767.6900902</v>
      </c>
      <c r="BA106">
        <v>10432962634.8748</v>
      </c>
      <c r="BB106">
        <v>11597002834.778601</v>
      </c>
      <c r="BC106">
        <v>11859312725.1448</v>
      </c>
      <c r="BD106">
        <v>13008746038.8867</v>
      </c>
      <c r="BE106">
        <v>13708925477.1304</v>
      </c>
      <c r="BF106">
        <v>14902488604.2421</v>
      </c>
      <c r="BG106">
        <v>15146883497.633101</v>
      </c>
      <c r="BH106">
        <v>14849629308.602501</v>
      </c>
      <c r="BI106">
        <v>14069277526.2278</v>
      </c>
      <c r="BJ106">
        <v>15093357161.149799</v>
      </c>
      <c r="BK106">
        <v>16403864617.8458</v>
      </c>
      <c r="BL106">
        <v>15016090929.512501</v>
      </c>
      <c r="BM106">
        <v>14508222518.3018</v>
      </c>
      <c r="BN106">
        <v>20877414952.637501</v>
      </c>
      <c r="BO106">
        <v>20253551920.551601</v>
      </c>
      <c r="BP106">
        <v>19850585722.3241</v>
      </c>
      <c r="BQ106">
        <v>25224154990.794601</v>
      </c>
    </row>
    <row r="107" spans="1:69" x14ac:dyDescent="0.35">
      <c r="A107" t="s">
        <v>395</v>
      </c>
      <c r="B107" t="s">
        <v>396</v>
      </c>
      <c r="C107" t="s">
        <v>818</v>
      </c>
      <c r="D107" t="s">
        <v>819</v>
      </c>
      <c r="M107">
        <v>4886222554.6635504</v>
      </c>
      <c r="N107">
        <v>5429812386.53195</v>
      </c>
      <c r="O107">
        <v>5780929202.6033297</v>
      </c>
      <c r="P107">
        <v>6291568220.7939301</v>
      </c>
      <c r="Q107">
        <v>7379313742.1368399</v>
      </c>
      <c r="R107">
        <v>9138292402.1882</v>
      </c>
      <c r="S107">
        <v>10016338178.9993</v>
      </c>
      <c r="T107">
        <v>11420392514.617201</v>
      </c>
      <c r="U107">
        <v>13235612078.8396</v>
      </c>
      <c r="V107">
        <v>14783674054.829</v>
      </c>
      <c r="W107">
        <v>17286744153.707001</v>
      </c>
      <c r="X107">
        <v>19959731324.800999</v>
      </c>
      <c r="Y107">
        <v>23116977148.021599</v>
      </c>
      <c r="Z107">
        <v>23705883891.9445</v>
      </c>
      <c r="AA107">
        <v>24141667188.051701</v>
      </c>
      <c r="AB107">
        <v>21910365258.2514</v>
      </c>
      <c r="AC107">
        <v>21242726264.485401</v>
      </c>
      <c r="AD107">
        <v>21510643750.176998</v>
      </c>
      <c r="AE107">
        <v>24778163812.0131</v>
      </c>
      <c r="AF107">
        <v>27232016527.423698</v>
      </c>
      <c r="AG107">
        <v>29799838597.407902</v>
      </c>
      <c r="AH107">
        <v>30422508937.567001</v>
      </c>
      <c r="AI107">
        <v>34478360678.755997</v>
      </c>
      <c r="AJ107">
        <v>34867307352.646004</v>
      </c>
      <c r="AK107">
        <v>38857339124.908401</v>
      </c>
      <c r="AL107">
        <v>40256233360.381699</v>
      </c>
      <c r="AM107">
        <v>43307949890.460297</v>
      </c>
      <c r="AN107">
        <v>46577614588.992599</v>
      </c>
      <c r="AO107">
        <v>46833767123.691498</v>
      </c>
      <c r="AP107">
        <v>47398564799.249603</v>
      </c>
      <c r="AQ107">
        <v>48784412623.593903</v>
      </c>
      <c r="AR107">
        <v>49160204397.463501</v>
      </c>
      <c r="AS107">
        <v>47275954428.958603</v>
      </c>
      <c r="AT107">
        <v>53800068065.796898</v>
      </c>
      <c r="AU107">
        <v>67636468625.042801</v>
      </c>
      <c r="AV107">
        <v>85190469121.074005</v>
      </c>
      <c r="AW107">
        <v>104015363080.271</v>
      </c>
      <c r="AX107">
        <v>113098237570.929</v>
      </c>
      <c r="AY107">
        <v>115604111412.13901</v>
      </c>
      <c r="AZ107">
        <v>140123326896.32901</v>
      </c>
      <c r="BA107">
        <v>158228265915.534</v>
      </c>
      <c r="BB107">
        <v>130807441076.16</v>
      </c>
      <c r="BC107">
        <v>131898737241.166</v>
      </c>
      <c r="BD107">
        <v>141712804953.86801</v>
      </c>
      <c r="BE107">
        <v>128470269689.95799</v>
      </c>
      <c r="BF107">
        <v>135646053778.582</v>
      </c>
      <c r="BG107">
        <v>141128696412.32101</v>
      </c>
      <c r="BH107">
        <v>125244126623.289</v>
      </c>
      <c r="BI107">
        <v>128983560865.293</v>
      </c>
      <c r="BJ107">
        <v>143335098991.862</v>
      </c>
      <c r="BK107">
        <v>161184691013.83499</v>
      </c>
      <c r="BL107">
        <v>164936682033.992</v>
      </c>
      <c r="BM107">
        <v>158468487754.19601</v>
      </c>
      <c r="BN107">
        <v>183282685440.48599</v>
      </c>
      <c r="BO107">
        <v>177536698164.90201</v>
      </c>
      <c r="BP107">
        <v>214022571311.23999</v>
      </c>
      <c r="BQ107">
        <v>222904723252.10999</v>
      </c>
    </row>
    <row r="108" spans="1:69" x14ac:dyDescent="0.35">
      <c r="A108" t="s">
        <v>397</v>
      </c>
      <c r="B108" t="s">
        <v>398</v>
      </c>
      <c r="C108" t="s">
        <v>818</v>
      </c>
      <c r="D108" t="s">
        <v>819</v>
      </c>
      <c r="E108">
        <v>306294115053.62201</v>
      </c>
      <c r="F108">
        <v>310041704081.35999</v>
      </c>
      <c r="G108">
        <v>313944444688.97601</v>
      </c>
      <c r="H108">
        <v>346402444203.09698</v>
      </c>
      <c r="I108">
        <v>392605573186.67401</v>
      </c>
      <c r="J108">
        <v>430354452833.13599</v>
      </c>
      <c r="K108">
        <v>444667643616.92297</v>
      </c>
      <c r="L108">
        <v>457270339650.62299</v>
      </c>
      <c r="M108">
        <v>484532010223.56</v>
      </c>
      <c r="N108">
        <v>540930363333.48401</v>
      </c>
      <c r="O108">
        <v>588953961389.854</v>
      </c>
      <c r="P108">
        <v>642059421677.84497</v>
      </c>
      <c r="Q108">
        <v>723867961772.54004</v>
      </c>
      <c r="R108">
        <v>938516391021.71204</v>
      </c>
      <c r="S108">
        <v>1187616875991.0601</v>
      </c>
      <c r="T108">
        <v>1282468664101.9199</v>
      </c>
      <c r="U108">
        <v>1392112729904.02</v>
      </c>
      <c r="V108">
        <v>1577573076376.71</v>
      </c>
      <c r="W108">
        <v>1744135068931.8301</v>
      </c>
      <c r="X108">
        <v>2037779810968.55</v>
      </c>
      <c r="Y108">
        <v>2419093550101.8501</v>
      </c>
      <c r="Z108">
        <v>2598746500007.4702</v>
      </c>
      <c r="AA108">
        <v>2560841525349.5498</v>
      </c>
      <c r="AB108">
        <v>2529569166331.5801</v>
      </c>
      <c r="AC108">
        <v>2619333633171.3501</v>
      </c>
      <c r="AD108">
        <v>2720204096740.9902</v>
      </c>
      <c r="AE108">
        <v>2824204891107.9702</v>
      </c>
      <c r="AF108">
        <v>2910224048030.7202</v>
      </c>
      <c r="AG108">
        <v>3111109663382.7998</v>
      </c>
      <c r="AH108">
        <v>3241555945393.6299</v>
      </c>
      <c r="AI108">
        <v>3640321066356.3799</v>
      </c>
      <c r="AJ108">
        <v>3534162732726.2002</v>
      </c>
      <c r="AK108">
        <v>3691864024769.8398</v>
      </c>
      <c r="AL108">
        <v>3930892345876.04</v>
      </c>
      <c r="AM108">
        <v>4337085515234.8398</v>
      </c>
      <c r="AN108">
        <v>4922446783252.8398</v>
      </c>
      <c r="AO108">
        <v>5375221187925.9297</v>
      </c>
      <c r="AP108">
        <v>5701120511905.25</v>
      </c>
      <c r="AQ108">
        <v>5550006604273.8301</v>
      </c>
      <c r="AR108">
        <v>5408298117985.7695</v>
      </c>
      <c r="AS108">
        <v>5885680708970.9199</v>
      </c>
      <c r="AT108">
        <v>5971168280278.79</v>
      </c>
      <c r="AU108">
        <v>6063228747397.4102</v>
      </c>
      <c r="AV108">
        <v>6810826231582.75</v>
      </c>
      <c r="AW108">
        <v>8112651432837.5801</v>
      </c>
      <c r="AX108">
        <v>9688320566656.9805</v>
      </c>
      <c r="AY108">
        <v>11492247607542.699</v>
      </c>
      <c r="AZ108">
        <v>14275720593846.199</v>
      </c>
      <c r="BA108">
        <v>17129039331867.5</v>
      </c>
      <c r="BB108">
        <v>16627617047865.5</v>
      </c>
      <c r="BC108">
        <v>20219038187889.602</v>
      </c>
      <c r="BD108">
        <v>23933265863733.898</v>
      </c>
      <c r="BE108">
        <v>25447534589415.199</v>
      </c>
      <c r="BF108">
        <v>26875123873020.801</v>
      </c>
      <c r="BG108">
        <v>27795347376307.5</v>
      </c>
      <c r="BH108">
        <v>26062219197569.102</v>
      </c>
      <c r="BI108">
        <v>26257498466233.398</v>
      </c>
      <c r="BJ108">
        <v>28980670807432.301</v>
      </c>
      <c r="BK108">
        <v>30908093008396.398</v>
      </c>
      <c r="BL108">
        <v>31581844372017.199</v>
      </c>
      <c r="BM108">
        <v>30426310945474.602</v>
      </c>
      <c r="BN108">
        <v>36134729389995.203</v>
      </c>
      <c r="BO108">
        <v>38173342857338.398</v>
      </c>
      <c r="BP108">
        <v>39445795860390.102</v>
      </c>
      <c r="BQ108">
        <v>41102217227752.297</v>
      </c>
    </row>
    <row r="109" spans="1:69" x14ac:dyDescent="0.35">
      <c r="A109" t="s">
        <v>399</v>
      </c>
      <c r="B109" t="s">
        <v>400</v>
      </c>
      <c r="C109" t="s">
        <v>818</v>
      </c>
      <c r="D109" t="s">
        <v>819</v>
      </c>
      <c r="E109">
        <v>351523860888.83002</v>
      </c>
      <c r="F109">
        <v>358058594030.349</v>
      </c>
      <c r="G109">
        <v>365941814306.20099</v>
      </c>
      <c r="H109">
        <v>403916731998.05701</v>
      </c>
      <c r="I109">
        <v>448663101500.28302</v>
      </c>
      <c r="J109">
        <v>493294437302.52301</v>
      </c>
      <c r="K109">
        <v>512977216813.77899</v>
      </c>
      <c r="L109">
        <v>526414778778.13397</v>
      </c>
      <c r="M109">
        <v>557799021089.88794</v>
      </c>
      <c r="N109">
        <v>623239991398.20605</v>
      </c>
      <c r="O109">
        <v>680654910933.922</v>
      </c>
      <c r="P109">
        <v>733811140264.38098</v>
      </c>
      <c r="Q109">
        <v>821216194535.88</v>
      </c>
      <c r="R109">
        <v>1049543911462.72</v>
      </c>
      <c r="S109">
        <v>1334355432778.77</v>
      </c>
      <c r="T109">
        <v>1457698309230.8601</v>
      </c>
      <c r="U109">
        <v>1574037973549.4299</v>
      </c>
      <c r="V109">
        <v>1774382444793.3899</v>
      </c>
      <c r="W109">
        <v>1968847713670.3799</v>
      </c>
      <c r="X109">
        <v>2294291824244.4199</v>
      </c>
      <c r="Y109">
        <v>2723796422788.3398</v>
      </c>
      <c r="Z109">
        <v>3048242040546.21</v>
      </c>
      <c r="AA109">
        <v>2988006465074.27</v>
      </c>
      <c r="AB109">
        <v>2892065084575.52</v>
      </c>
      <c r="AC109">
        <v>2955552476174.8398</v>
      </c>
      <c r="AD109">
        <v>3066798691240.2002</v>
      </c>
      <c r="AE109">
        <v>3130949676907.3101</v>
      </c>
      <c r="AF109">
        <v>3227673304724.4702</v>
      </c>
      <c r="AG109">
        <v>3444527330577.46</v>
      </c>
      <c r="AH109">
        <v>3576759186901.54</v>
      </c>
      <c r="AI109">
        <v>4018638334133.6201</v>
      </c>
      <c r="AJ109">
        <v>3941256013983.8101</v>
      </c>
      <c r="AK109">
        <v>4055366566219.3901</v>
      </c>
      <c r="AL109">
        <v>4312981539404.2798</v>
      </c>
      <c r="AM109">
        <v>4732870807836.2197</v>
      </c>
      <c r="AN109">
        <v>5403171790563.0898</v>
      </c>
      <c r="AO109">
        <v>5928722715707.6904</v>
      </c>
      <c r="AP109">
        <v>6280742141630.25</v>
      </c>
      <c r="AQ109">
        <v>6153013841034.7695</v>
      </c>
      <c r="AR109">
        <v>5860118088614.9004</v>
      </c>
      <c r="AS109">
        <v>6403935093294.8496</v>
      </c>
      <c r="AT109">
        <v>6483769337196.6797</v>
      </c>
      <c r="AU109">
        <v>6615577681329.0703</v>
      </c>
      <c r="AV109">
        <v>7433877747546.7803</v>
      </c>
      <c r="AW109">
        <v>8842908313079.8105</v>
      </c>
      <c r="AX109">
        <v>10537527953261.5</v>
      </c>
      <c r="AY109">
        <v>12506575110364</v>
      </c>
      <c r="AZ109">
        <v>15465625513941.9</v>
      </c>
      <c r="BA109">
        <v>18546452556885.199</v>
      </c>
      <c r="BB109">
        <v>18011845174235.801</v>
      </c>
      <c r="BC109">
        <v>21815097702798.801</v>
      </c>
      <c r="BD109">
        <v>25737254182841.602</v>
      </c>
      <c r="BE109">
        <v>27350825804905.102</v>
      </c>
      <c r="BF109">
        <v>28944270330260.898</v>
      </c>
      <c r="BG109">
        <v>30022547990556.898</v>
      </c>
      <c r="BH109">
        <v>28230085120203.699</v>
      </c>
      <c r="BI109">
        <v>28416081615148.398</v>
      </c>
      <c r="BJ109">
        <v>31255536982771.301</v>
      </c>
      <c r="BK109">
        <v>33320472281473.602</v>
      </c>
      <c r="BL109">
        <v>34090818723703</v>
      </c>
      <c r="BM109">
        <v>32884865747902.102</v>
      </c>
      <c r="BN109">
        <v>38810576219568.703</v>
      </c>
      <c r="BO109">
        <v>41067771533155.602</v>
      </c>
      <c r="BP109">
        <v>42232758175761.5</v>
      </c>
      <c r="BQ109">
        <v>43918119394039.398</v>
      </c>
    </row>
    <row r="110" spans="1:69" x14ac:dyDescent="0.35">
      <c r="A110" t="s">
        <v>401</v>
      </c>
      <c r="B110" t="s">
        <v>402</v>
      </c>
      <c r="C110" t="s">
        <v>818</v>
      </c>
      <c r="D110" t="s">
        <v>819</v>
      </c>
      <c r="E110">
        <v>43243384419.946198</v>
      </c>
      <c r="F110">
        <v>45693202196.015404</v>
      </c>
      <c r="G110">
        <v>49170793034.919296</v>
      </c>
      <c r="H110">
        <v>54375709826.239799</v>
      </c>
      <c r="I110">
        <v>53779805167.082802</v>
      </c>
      <c r="J110">
        <v>60234048164.675102</v>
      </c>
      <c r="K110">
        <v>65066269758.7136</v>
      </c>
      <c r="L110">
        <v>65960241610.041901</v>
      </c>
      <c r="M110">
        <v>69892938587.304596</v>
      </c>
      <c r="N110">
        <v>78476831946.801804</v>
      </c>
      <c r="O110">
        <v>87261285453.578094</v>
      </c>
      <c r="P110">
        <v>88253832020.655304</v>
      </c>
      <c r="Q110">
        <v>94402755414.201797</v>
      </c>
      <c r="R110">
        <v>109696013803.36099</v>
      </c>
      <c r="S110">
        <v>144031296550.27701</v>
      </c>
      <c r="T110">
        <v>169559325137.22601</v>
      </c>
      <c r="U110">
        <v>177158450765.35001</v>
      </c>
      <c r="V110">
        <v>192974588125.371</v>
      </c>
      <c r="W110">
        <v>219275633576.853</v>
      </c>
      <c r="X110">
        <v>251173704408.646</v>
      </c>
      <c r="Y110">
        <v>298333339830.146</v>
      </c>
      <c r="Z110">
        <v>422910943754.31201</v>
      </c>
      <c r="AA110">
        <v>403517274068.22699</v>
      </c>
      <c r="AB110">
        <v>348744728430.625</v>
      </c>
      <c r="AC110">
        <v>328304907400.60602</v>
      </c>
      <c r="AD110">
        <v>338802752801.99799</v>
      </c>
      <c r="AE110">
        <v>307194495748.453</v>
      </c>
      <c r="AF110">
        <v>317693683479.74701</v>
      </c>
      <c r="AG110">
        <v>334545202810.65997</v>
      </c>
      <c r="AH110">
        <v>336009435411.12201</v>
      </c>
      <c r="AI110">
        <v>379279420436.935</v>
      </c>
      <c r="AJ110">
        <v>409067521752.68701</v>
      </c>
      <c r="AK110">
        <v>364500128589.32202</v>
      </c>
      <c r="AL110">
        <v>383072190015.07599</v>
      </c>
      <c r="AM110">
        <v>396457238400.19</v>
      </c>
      <c r="AN110">
        <v>481992046586.88702</v>
      </c>
      <c r="AO110">
        <v>555438829978.10596</v>
      </c>
      <c r="AP110">
        <v>581532163678.04504</v>
      </c>
      <c r="AQ110">
        <v>605623709412.84705</v>
      </c>
      <c r="AR110">
        <v>451718310270.16302</v>
      </c>
      <c r="AS110">
        <v>518662199087.13098</v>
      </c>
      <c r="AT110">
        <v>512842615957.34601</v>
      </c>
      <c r="AU110">
        <v>553010202375.24304</v>
      </c>
      <c r="AV110">
        <v>623828254109.89099</v>
      </c>
      <c r="AW110">
        <v>731026831601.90002</v>
      </c>
      <c r="AX110">
        <v>849827967244.70801</v>
      </c>
      <c r="AY110">
        <v>1015155086979.13</v>
      </c>
      <c r="AZ110">
        <v>1190017278527.9299</v>
      </c>
      <c r="BA110">
        <v>1417413225017.73</v>
      </c>
      <c r="BB110">
        <v>1384228126370.28</v>
      </c>
      <c r="BC110">
        <v>1596059514909.1699</v>
      </c>
      <c r="BD110">
        <v>1803988319107.6599</v>
      </c>
      <c r="BE110">
        <v>1903291215489.8899</v>
      </c>
      <c r="BF110">
        <v>2069146457240.02</v>
      </c>
      <c r="BG110">
        <v>2227200614249.3901</v>
      </c>
      <c r="BH110">
        <v>2166662253505.8201</v>
      </c>
      <c r="BI110">
        <v>2157610760378.1799</v>
      </c>
      <c r="BJ110">
        <v>2274805721032.25</v>
      </c>
      <c r="BK110">
        <v>2412444537801.4199</v>
      </c>
      <c r="BL110">
        <v>2508626747858.23</v>
      </c>
      <c r="BM110">
        <v>2457830370728.9399</v>
      </c>
      <c r="BN110">
        <v>2677283166004.5801</v>
      </c>
      <c r="BO110">
        <v>2895309495560.3901</v>
      </c>
      <c r="BP110">
        <v>2781199862737.98</v>
      </c>
      <c r="BQ110">
        <v>2807015624603.1602</v>
      </c>
    </row>
    <row r="111" spans="1:69" x14ac:dyDescent="0.35">
      <c r="A111" t="s">
        <v>403</v>
      </c>
      <c r="B111" t="s">
        <v>404</v>
      </c>
      <c r="C111" t="s">
        <v>818</v>
      </c>
      <c r="D111" t="s">
        <v>819</v>
      </c>
      <c r="E111">
        <v>12400947761.6171</v>
      </c>
      <c r="F111">
        <v>13314112174.8694</v>
      </c>
      <c r="G111">
        <v>14221830055.6742</v>
      </c>
      <c r="H111">
        <v>15144589924.4184</v>
      </c>
      <c r="I111">
        <v>16625996700.493099</v>
      </c>
      <c r="J111">
        <v>17976500988.0494</v>
      </c>
      <c r="K111">
        <v>19604879332.053699</v>
      </c>
      <c r="L111">
        <v>19794525668.325199</v>
      </c>
      <c r="M111">
        <v>21046711584.664799</v>
      </c>
      <c r="N111">
        <v>23959818497.144001</v>
      </c>
      <c r="O111">
        <v>32355590017.047501</v>
      </c>
      <c r="P111">
        <v>30391695556.302601</v>
      </c>
      <c r="Q111">
        <v>34165678728.515598</v>
      </c>
      <c r="R111">
        <v>37106245242.586998</v>
      </c>
      <c r="S111">
        <v>52752031151.009003</v>
      </c>
      <c r="T111">
        <v>61044399946.2258</v>
      </c>
      <c r="U111">
        <v>73439022328.3535</v>
      </c>
      <c r="V111">
        <v>79018237314.537598</v>
      </c>
      <c r="W111">
        <v>87126943842.203293</v>
      </c>
      <c r="X111">
        <v>106206388060.645</v>
      </c>
      <c r="Y111">
        <v>134443209050.811</v>
      </c>
      <c r="Z111">
        <v>245475666473.677</v>
      </c>
      <c r="AA111">
        <v>224347863337.117</v>
      </c>
      <c r="AB111">
        <v>171847456866.34201</v>
      </c>
      <c r="AC111">
        <v>148711541455.38501</v>
      </c>
      <c r="AD111">
        <v>149357442140.384</v>
      </c>
      <c r="AE111">
        <v>138012471526.31299</v>
      </c>
      <c r="AF111">
        <v>142222800017.43301</v>
      </c>
      <c r="AG111">
        <v>148180207998.815</v>
      </c>
      <c r="AH111">
        <v>143849051762.806</v>
      </c>
      <c r="AI111">
        <v>159015431879.06799</v>
      </c>
      <c r="AJ111">
        <v>170032191535.29099</v>
      </c>
      <c r="AK111">
        <v>165352521675.51199</v>
      </c>
      <c r="AL111">
        <v>175241717820.159</v>
      </c>
      <c r="AM111">
        <v>190980204854.02802</v>
      </c>
      <c r="AN111">
        <v>267306446997.72299</v>
      </c>
      <c r="AO111">
        <v>328491183839.091</v>
      </c>
      <c r="AP111">
        <v>344036244219.547</v>
      </c>
      <c r="AQ111">
        <v>360887205960.13202</v>
      </c>
      <c r="AR111">
        <v>203535056768.76599</v>
      </c>
      <c r="AS111">
        <v>244328547027.03</v>
      </c>
      <c r="AT111">
        <v>244005148509.20001</v>
      </c>
      <c r="AU111">
        <v>267657390927.35999</v>
      </c>
      <c r="AV111">
        <v>302985351673.086</v>
      </c>
      <c r="AW111">
        <v>365173874492.23297</v>
      </c>
      <c r="AX111">
        <v>428406321518.21399</v>
      </c>
      <c r="AY111">
        <v>526719492890.65002</v>
      </c>
      <c r="AZ111">
        <v>609916209452.18701</v>
      </c>
      <c r="BA111">
        <v>714828110636.76294</v>
      </c>
      <c r="BB111">
        <v>669208353478.58203</v>
      </c>
      <c r="BC111">
        <v>780649296606.81799</v>
      </c>
      <c r="BD111">
        <v>888700057874.66199</v>
      </c>
      <c r="BE111">
        <v>983022339145.62195</v>
      </c>
      <c r="BF111">
        <v>1071496768146.9</v>
      </c>
      <c r="BG111">
        <v>1164575941941.1899</v>
      </c>
      <c r="BH111">
        <v>1104879083605.5701</v>
      </c>
      <c r="BI111">
        <v>1035753092023.26</v>
      </c>
      <c r="BJ111">
        <v>1064742116157.9399</v>
      </c>
      <c r="BK111">
        <v>1125300769098.02</v>
      </c>
      <c r="BL111">
        <v>1153206654635.47</v>
      </c>
      <c r="BM111">
        <v>1087140198997.65</v>
      </c>
      <c r="BN111">
        <v>1187113707176.6699</v>
      </c>
      <c r="BO111">
        <v>1279359771603.0601</v>
      </c>
      <c r="BP111">
        <v>1149351628081.53</v>
      </c>
      <c r="BQ111">
        <v>1060004843955.22</v>
      </c>
    </row>
    <row r="112" spans="1:69" x14ac:dyDescent="0.35">
      <c r="A112" t="s">
        <v>405</v>
      </c>
      <c r="B112" t="s">
        <v>406</v>
      </c>
      <c r="C112" t="s">
        <v>818</v>
      </c>
      <c r="D112" t="s">
        <v>819</v>
      </c>
      <c r="L112">
        <v>5667756627.9209299</v>
      </c>
      <c r="M112">
        <v>7076465299.81141</v>
      </c>
      <c r="N112">
        <v>8337423312.88344</v>
      </c>
      <c r="O112">
        <v>9150684931.5068493</v>
      </c>
      <c r="P112">
        <v>9333536369.9456692</v>
      </c>
      <c r="Q112">
        <v>10997590361.445801</v>
      </c>
      <c r="R112">
        <v>16273253012.048201</v>
      </c>
      <c r="S112">
        <v>25802409638.554199</v>
      </c>
      <c r="T112">
        <v>30463855421.686699</v>
      </c>
      <c r="U112">
        <v>37269156626.505997</v>
      </c>
      <c r="V112">
        <v>45808915662.650597</v>
      </c>
      <c r="W112">
        <v>51455719075.825401</v>
      </c>
      <c r="X112">
        <v>51400186342.888901</v>
      </c>
      <c r="Y112">
        <v>72482337397.443893</v>
      </c>
      <c r="Z112">
        <v>85518233419.047897</v>
      </c>
      <c r="AA112">
        <v>90158449294.992096</v>
      </c>
      <c r="AB112">
        <v>81052283383.7155</v>
      </c>
      <c r="AC112">
        <v>84853700027.651001</v>
      </c>
      <c r="AD112">
        <v>85289488375.443497</v>
      </c>
      <c r="AE112">
        <v>79954072544.527893</v>
      </c>
      <c r="AF112">
        <v>75929617557.752106</v>
      </c>
      <c r="AG112">
        <v>84300174485.797302</v>
      </c>
      <c r="AH112">
        <v>94451427876.662796</v>
      </c>
      <c r="AI112">
        <v>106140727333.636</v>
      </c>
      <c r="AJ112">
        <v>116621996217.133</v>
      </c>
      <c r="AK112">
        <v>128026966579.964</v>
      </c>
      <c r="AL112">
        <v>158006700301.53299</v>
      </c>
      <c r="AM112">
        <v>176892143931.505</v>
      </c>
      <c r="AN112">
        <v>202132028723.11499</v>
      </c>
      <c r="AO112">
        <v>227369679374.97299</v>
      </c>
      <c r="AP112">
        <v>215748998609.63501</v>
      </c>
      <c r="AQ112">
        <v>95445547872.714996</v>
      </c>
      <c r="AR112">
        <v>140001351215.46201</v>
      </c>
      <c r="AS112">
        <v>165021012077.81</v>
      </c>
      <c r="AT112">
        <v>160446947784.909</v>
      </c>
      <c r="AU112">
        <v>195660611165.18301</v>
      </c>
      <c r="AV112">
        <v>234772463823.80801</v>
      </c>
      <c r="AW112">
        <v>256836875295.452</v>
      </c>
      <c r="AX112">
        <v>285868619196.08502</v>
      </c>
      <c r="AY112">
        <v>364570515618.35699</v>
      </c>
      <c r="AZ112">
        <v>432216737774.86102</v>
      </c>
      <c r="BA112">
        <v>510228634992.258</v>
      </c>
      <c r="BB112">
        <v>539580085612.401</v>
      </c>
      <c r="BC112">
        <v>755094157621.93604</v>
      </c>
      <c r="BD112">
        <v>892969104563.17102</v>
      </c>
      <c r="BE112">
        <v>917869913332.64905</v>
      </c>
      <c r="BF112">
        <v>912524136718.01794</v>
      </c>
      <c r="BG112">
        <v>890814755533.53699</v>
      </c>
      <c r="BH112">
        <v>860854232686.21399</v>
      </c>
      <c r="BI112">
        <v>931877364037.698</v>
      </c>
      <c r="BJ112">
        <v>1015618744159.73</v>
      </c>
      <c r="BK112">
        <v>1042271532988.63</v>
      </c>
      <c r="BL112">
        <v>1119099871350.2</v>
      </c>
      <c r="BM112">
        <v>1059054842698.48</v>
      </c>
      <c r="BN112">
        <v>1186509691086.73</v>
      </c>
      <c r="BO112">
        <v>1319101183380.1499</v>
      </c>
      <c r="BP112">
        <v>1371169301563.6201</v>
      </c>
      <c r="BQ112">
        <v>1396300098190.97</v>
      </c>
    </row>
    <row r="113" spans="1:69" x14ac:dyDescent="0.35">
      <c r="A113" t="s">
        <v>407</v>
      </c>
      <c r="B113" t="s">
        <v>408</v>
      </c>
      <c r="C113" t="s">
        <v>818</v>
      </c>
      <c r="D113" t="s">
        <v>819</v>
      </c>
      <c r="E113">
        <v>32022787242.4772</v>
      </c>
      <c r="F113">
        <v>33574168395.269699</v>
      </c>
      <c r="G113">
        <v>36260305491.503197</v>
      </c>
      <c r="H113">
        <v>40820946962.172997</v>
      </c>
      <c r="I113">
        <v>38331317593.607399</v>
      </c>
      <c r="J113">
        <v>43730943016.123497</v>
      </c>
      <c r="K113">
        <v>47008346662.5373</v>
      </c>
      <c r="L113">
        <v>47752911543.630501</v>
      </c>
      <c r="M113">
        <v>50511645331.464302</v>
      </c>
      <c r="N113">
        <v>56312149007.140999</v>
      </c>
      <c r="O113">
        <v>55594727202.654602</v>
      </c>
      <c r="P113">
        <v>58866050390.304199</v>
      </c>
      <c r="Q113">
        <v>61094751278.144699</v>
      </c>
      <c r="R113">
        <v>73924958967.732407</v>
      </c>
      <c r="S113">
        <v>92506250038.9095</v>
      </c>
      <c r="T113">
        <v>110097374843.034</v>
      </c>
      <c r="U113">
        <v>104205142822.45799</v>
      </c>
      <c r="V113">
        <v>114603560450.16</v>
      </c>
      <c r="W113">
        <v>133210523447.48</v>
      </c>
      <c r="X113">
        <v>145397904621.96799</v>
      </c>
      <c r="Y113">
        <v>163393060128.35599</v>
      </c>
      <c r="Z113">
        <v>170801897775.95499</v>
      </c>
      <c r="AA113">
        <v>173906353397.52399</v>
      </c>
      <c r="AB113">
        <v>174729955202.608</v>
      </c>
      <c r="AC113">
        <v>178964086629.293</v>
      </c>
      <c r="AD113">
        <v>189187612075.13901</v>
      </c>
      <c r="AE113">
        <v>168701563327.634</v>
      </c>
      <c r="AF113">
        <v>175022292684.96301</v>
      </c>
      <c r="AG113">
        <v>186150131301.521</v>
      </c>
      <c r="AH113">
        <v>192752860842.85199</v>
      </c>
      <c r="AI113">
        <v>221477806412.49301</v>
      </c>
      <c r="AJ113">
        <v>240437394741.974</v>
      </c>
      <c r="AK113">
        <v>199769726617.38199</v>
      </c>
      <c r="AL113">
        <v>208421775472.18799</v>
      </c>
      <c r="AM113">
        <v>205678448003.04199</v>
      </c>
      <c r="AN113">
        <v>213430818509.68799</v>
      </c>
      <c r="AO113">
        <v>224628404978.40201</v>
      </c>
      <c r="AP113">
        <v>235062890052.91199</v>
      </c>
      <c r="AQ113">
        <v>242091737087.56</v>
      </c>
      <c r="AR113">
        <v>249013297806.20401</v>
      </c>
      <c r="AS113">
        <v>274832835638.776</v>
      </c>
      <c r="AT113">
        <v>269261045514.18399</v>
      </c>
      <c r="AU113">
        <v>285678102646.995</v>
      </c>
      <c r="AV113">
        <v>321179395031.5</v>
      </c>
      <c r="AW113">
        <v>365954188619.875</v>
      </c>
      <c r="AX113">
        <v>421426795577.00201</v>
      </c>
      <c r="AY113">
        <v>488008347922.94897</v>
      </c>
      <c r="AZ113">
        <v>579818274460.69495</v>
      </c>
      <c r="BA113">
        <v>702585114380.96301</v>
      </c>
      <c r="BB113">
        <v>715019772891.69495</v>
      </c>
      <c r="BC113">
        <v>815410218302.35706</v>
      </c>
      <c r="BD113">
        <v>915288261232.99902</v>
      </c>
      <c r="BE113">
        <v>920268876344.26501</v>
      </c>
      <c r="BF113">
        <v>997649689093.12</v>
      </c>
      <c r="BG113">
        <v>1062624672308.2</v>
      </c>
      <c r="BH113">
        <v>1061783169900.24</v>
      </c>
      <c r="BI113">
        <v>1121857668354.9199</v>
      </c>
      <c r="BJ113">
        <v>1210063604874.3101</v>
      </c>
      <c r="BK113">
        <v>1287143768703.3999</v>
      </c>
      <c r="BL113">
        <v>1355420093222.75</v>
      </c>
      <c r="BM113">
        <v>1370690171731.28</v>
      </c>
      <c r="BN113">
        <v>1490169458827.9099</v>
      </c>
      <c r="BO113">
        <v>1615949723957.3401</v>
      </c>
      <c r="BP113">
        <v>1638623353905.75</v>
      </c>
      <c r="BQ113">
        <v>1762363031559.76</v>
      </c>
    </row>
    <row r="114" spans="1:69" x14ac:dyDescent="0.35">
      <c r="A114" t="s">
        <v>409</v>
      </c>
      <c r="B114" t="s">
        <v>410</v>
      </c>
      <c r="C114" t="s">
        <v>818</v>
      </c>
      <c r="D114" t="s">
        <v>819</v>
      </c>
      <c r="AC114">
        <v>251195796.75445601</v>
      </c>
      <c r="AD114">
        <v>256330852.15605801</v>
      </c>
      <c r="AE114">
        <v>356287012.60627401</v>
      </c>
      <c r="AF114">
        <v>459975486.19055402</v>
      </c>
      <c r="AG114">
        <v>584702952.68587697</v>
      </c>
      <c r="AH114">
        <v>617619437.17277503</v>
      </c>
      <c r="AI114">
        <v>761514559.659091</v>
      </c>
      <c r="AJ114">
        <v>821507936.50793695</v>
      </c>
      <c r="AK114">
        <v>854849069.84906995</v>
      </c>
      <c r="AL114">
        <v>765647870.425915</v>
      </c>
      <c r="AM114">
        <v>833255280.07346201</v>
      </c>
      <c r="AN114">
        <v>922269212.561149</v>
      </c>
      <c r="AO114">
        <v>1007205928.23713</v>
      </c>
      <c r="AP114">
        <v>1178261296.66012</v>
      </c>
      <c r="AQ114">
        <v>1385124213.31567</v>
      </c>
      <c r="AR114">
        <v>1573742112.9267099</v>
      </c>
      <c r="AS114">
        <v>1601050083.2198501</v>
      </c>
      <c r="AT114">
        <v>1668684324.16871</v>
      </c>
      <c r="AU114">
        <v>1891002697.8417301</v>
      </c>
      <c r="AV114">
        <v>2252620408.16327</v>
      </c>
      <c r="AW114">
        <v>2802206151.5928202</v>
      </c>
      <c r="AX114">
        <v>3032411026.9491901</v>
      </c>
      <c r="AY114">
        <v>3422733202.4500999</v>
      </c>
      <c r="AZ114">
        <v>4466350655.8990898</v>
      </c>
      <c r="BA114">
        <v>5928791505.3514404</v>
      </c>
      <c r="BB114">
        <v>5486921247.0732298</v>
      </c>
      <c r="BC114">
        <v>5920369789.5018196</v>
      </c>
      <c r="BD114">
        <v>6565667052.79737</v>
      </c>
      <c r="BE114">
        <v>6690228371.6690903</v>
      </c>
      <c r="BF114">
        <v>7001175622.7126598</v>
      </c>
      <c r="BG114">
        <v>7708454412.3212605</v>
      </c>
      <c r="BH114">
        <v>7084800892.2228403</v>
      </c>
      <c r="BI114">
        <v>6846377563.0068302</v>
      </c>
      <c r="BJ114">
        <v>6979788333.5027905</v>
      </c>
      <c r="BK114">
        <v>7491649455.9271698</v>
      </c>
      <c r="BL114">
        <v>7314967866.2828903</v>
      </c>
      <c r="BM114">
        <v>6684225641.0256395</v>
      </c>
      <c r="BN114">
        <v>7931193222.0640497</v>
      </c>
      <c r="BO114">
        <v>7431257410.9271297</v>
      </c>
    </row>
    <row r="115" spans="1:69" x14ac:dyDescent="0.35">
      <c r="A115" t="s">
        <v>411</v>
      </c>
      <c r="B115" t="s">
        <v>412</v>
      </c>
      <c r="C115" t="s">
        <v>818</v>
      </c>
      <c r="D115" t="s">
        <v>819</v>
      </c>
      <c r="E115">
        <v>37029883876.183899</v>
      </c>
      <c r="F115">
        <v>39232435784.035797</v>
      </c>
      <c r="G115">
        <v>42161481858.081902</v>
      </c>
      <c r="H115">
        <v>48421923459.123497</v>
      </c>
      <c r="I115">
        <v>56480289940.989899</v>
      </c>
      <c r="J115">
        <v>59556105229.005203</v>
      </c>
      <c r="K115">
        <v>45581230504.070999</v>
      </c>
      <c r="L115">
        <v>50134942204</v>
      </c>
      <c r="M115">
        <v>53085455870.666702</v>
      </c>
      <c r="N115">
        <v>58447995017.333298</v>
      </c>
      <c r="O115">
        <v>62422483054.666702</v>
      </c>
      <c r="P115">
        <v>67351404351.833</v>
      </c>
      <c r="Q115">
        <v>71464700666.986893</v>
      </c>
      <c r="R115">
        <v>85517673172.5513</v>
      </c>
      <c r="S115">
        <v>99526597933.633102</v>
      </c>
      <c r="T115">
        <v>98473832017.324203</v>
      </c>
      <c r="U115">
        <v>102716451979.67999</v>
      </c>
      <c r="V115">
        <v>121486641441.30901</v>
      </c>
      <c r="W115">
        <v>137302319828.995</v>
      </c>
      <c r="X115">
        <v>152995442497.70901</v>
      </c>
      <c r="Y115">
        <v>186328579302.06799</v>
      </c>
      <c r="Z115">
        <v>193491368445.573</v>
      </c>
      <c r="AA115">
        <v>200715624830.90201</v>
      </c>
      <c r="AB115">
        <v>218262146413.15799</v>
      </c>
      <c r="AC115">
        <v>212157645177.65201</v>
      </c>
      <c r="AD115">
        <v>232511554840.37201</v>
      </c>
      <c r="AE115">
        <v>248985994040.59</v>
      </c>
      <c r="AF115">
        <v>279033584092.22302</v>
      </c>
      <c r="AG115">
        <v>296589670895.93201</v>
      </c>
      <c r="AH115">
        <v>296042052944.65997</v>
      </c>
      <c r="AI115">
        <v>320979026420.03497</v>
      </c>
      <c r="AJ115">
        <v>270105341879.22601</v>
      </c>
      <c r="AK115">
        <v>288208070278.013</v>
      </c>
      <c r="AL115">
        <v>279295648982.52899</v>
      </c>
      <c r="AM115">
        <v>327274843459.42902</v>
      </c>
      <c r="AN115">
        <v>360281909643.48901</v>
      </c>
      <c r="AO115">
        <v>392896866204.51599</v>
      </c>
      <c r="AP115">
        <v>415867563592.82898</v>
      </c>
      <c r="AQ115">
        <v>421351317224.94098</v>
      </c>
      <c r="AR115">
        <v>458821052615.78998</v>
      </c>
      <c r="AS115">
        <v>468395521654.45801</v>
      </c>
      <c r="AT115">
        <v>485440139204.17102</v>
      </c>
      <c r="AU115">
        <v>514939140318.75598</v>
      </c>
      <c r="AV115">
        <v>607700687237.31799</v>
      </c>
      <c r="AW115">
        <v>709152728830.77502</v>
      </c>
      <c r="AX115">
        <v>820383763511.44495</v>
      </c>
      <c r="AY115">
        <v>940259888787.72095</v>
      </c>
      <c r="AZ115">
        <v>1216736438834.96</v>
      </c>
      <c r="BA115">
        <v>1198895139005.9199</v>
      </c>
      <c r="BB115">
        <v>1341888016994.8999</v>
      </c>
      <c r="BC115">
        <v>1675615519484.96</v>
      </c>
      <c r="BD115">
        <v>1823051829894.55</v>
      </c>
      <c r="BE115">
        <v>1827637590410.4099</v>
      </c>
      <c r="BF115">
        <v>1856721507621.5801</v>
      </c>
      <c r="BG115">
        <v>2039126479154.52</v>
      </c>
      <c r="BH115">
        <v>2103588360044.9399</v>
      </c>
      <c r="BI115">
        <v>2294796885663.1602</v>
      </c>
      <c r="BJ115">
        <v>2651474262755.4502</v>
      </c>
      <c r="BK115">
        <v>2702929641648.7402</v>
      </c>
      <c r="BL115">
        <v>2835606256558.1899</v>
      </c>
      <c r="BM115">
        <v>2674851578587.27</v>
      </c>
      <c r="BN115">
        <v>3167270623260.4702</v>
      </c>
      <c r="BO115">
        <v>3346107287730.9302</v>
      </c>
      <c r="BP115">
        <v>3638489096033.8599</v>
      </c>
      <c r="BQ115">
        <v>3912686168582.21</v>
      </c>
    </row>
    <row r="116" spans="1:69" x14ac:dyDescent="0.35">
      <c r="A116" t="s">
        <v>413</v>
      </c>
      <c r="B116" t="s">
        <v>414</v>
      </c>
      <c r="C116" t="s">
        <v>818</v>
      </c>
      <c r="D116" t="s">
        <v>819</v>
      </c>
    </row>
    <row r="117" spans="1:69" x14ac:dyDescent="0.35">
      <c r="A117" t="s">
        <v>415</v>
      </c>
      <c r="B117" t="s">
        <v>416</v>
      </c>
      <c r="C117" t="s">
        <v>818</v>
      </c>
      <c r="D117" t="s">
        <v>819</v>
      </c>
      <c r="E117">
        <v>1998550221.8055401</v>
      </c>
      <c r="F117">
        <v>2151772979.9695601</v>
      </c>
      <c r="G117">
        <v>2329372971.8917098</v>
      </c>
      <c r="H117">
        <v>2505073357.8850799</v>
      </c>
      <c r="I117">
        <v>2851091646.4316502</v>
      </c>
      <c r="J117">
        <v>3035655793.5247002</v>
      </c>
      <c r="K117">
        <v>3198820903.82796</v>
      </c>
      <c r="L117">
        <v>3445739914.73101</v>
      </c>
      <c r="M117">
        <v>3378701146.84197</v>
      </c>
      <c r="N117">
        <v>3902721631.5466299</v>
      </c>
      <c r="O117">
        <v>4395995085.9950895</v>
      </c>
      <c r="P117">
        <v>5098250287.4664602</v>
      </c>
      <c r="Q117">
        <v>6318060582.21873</v>
      </c>
      <c r="R117">
        <v>7481173065.7920103</v>
      </c>
      <c r="S117">
        <v>7896860614.9880304</v>
      </c>
      <c r="T117">
        <v>9483808362.3693409</v>
      </c>
      <c r="U117">
        <v>9453756014.7183704</v>
      </c>
      <c r="V117">
        <v>11248340431.377899</v>
      </c>
      <c r="W117">
        <v>14647996073.693701</v>
      </c>
      <c r="X117">
        <v>18319334300.451302</v>
      </c>
      <c r="Y117">
        <v>21747855640.071201</v>
      </c>
      <c r="Z117">
        <v>20670190138.167099</v>
      </c>
      <c r="AA117">
        <v>21474754080.035801</v>
      </c>
      <c r="AB117">
        <v>20766047763.531399</v>
      </c>
      <c r="AC117">
        <v>20106648454.840401</v>
      </c>
      <c r="AD117">
        <v>21270013325.560101</v>
      </c>
      <c r="AE117">
        <v>28714571852.4799</v>
      </c>
      <c r="AF117">
        <v>33920518492.509399</v>
      </c>
      <c r="AG117">
        <v>37772897420.5159</v>
      </c>
      <c r="AH117">
        <v>39238392677.754204</v>
      </c>
      <c r="AI117">
        <v>49305632408.492897</v>
      </c>
      <c r="AJ117">
        <v>49787502852.072502</v>
      </c>
      <c r="AK117">
        <v>55918538121.398903</v>
      </c>
      <c r="AL117">
        <v>52417477613.676003</v>
      </c>
      <c r="AM117">
        <v>57097656065.959999</v>
      </c>
      <c r="AN117">
        <v>69139823232.323196</v>
      </c>
      <c r="AO117">
        <v>75790785030.241898</v>
      </c>
      <c r="AP117">
        <v>82856648758.357193</v>
      </c>
      <c r="AQ117">
        <v>90199410115.509705</v>
      </c>
      <c r="AR117">
        <v>98893958262.643799</v>
      </c>
      <c r="AS117">
        <v>100207610429.909</v>
      </c>
      <c r="AT117">
        <v>109346669229.69501</v>
      </c>
      <c r="AU117">
        <v>128596035288.401</v>
      </c>
      <c r="AV117">
        <v>164670771259.60199</v>
      </c>
      <c r="AW117">
        <v>194372115041.065</v>
      </c>
      <c r="AX117">
        <v>211876989655.90701</v>
      </c>
      <c r="AY117">
        <v>232180617162.27899</v>
      </c>
      <c r="AZ117">
        <v>270079279419.5</v>
      </c>
      <c r="BA117">
        <v>275447471451.06299</v>
      </c>
      <c r="BB117">
        <v>236443117248.47699</v>
      </c>
      <c r="BC117">
        <v>221985621537.5</v>
      </c>
      <c r="BD117">
        <v>241337364609.73801</v>
      </c>
      <c r="BE117">
        <v>227270922957.327</v>
      </c>
      <c r="BF117">
        <v>243301556084.98901</v>
      </c>
      <c r="BG117">
        <v>266787238499.03</v>
      </c>
      <c r="BH117">
        <v>302391428540.03497</v>
      </c>
      <c r="BI117">
        <v>305733136180.90698</v>
      </c>
      <c r="BJ117">
        <v>348532394023.59497</v>
      </c>
      <c r="BK117">
        <v>395461216460.41803</v>
      </c>
      <c r="BL117">
        <v>407124824064.995</v>
      </c>
      <c r="BM117">
        <v>436555518400.45099</v>
      </c>
      <c r="BN117">
        <v>531306516907.98401</v>
      </c>
      <c r="BO117">
        <v>548570250341.987</v>
      </c>
      <c r="BP117">
        <v>551394889339.77795</v>
      </c>
      <c r="BQ117">
        <v>577389475009.922</v>
      </c>
    </row>
    <row r="118" spans="1:69" x14ac:dyDescent="0.35">
      <c r="A118" t="s">
        <v>417</v>
      </c>
      <c r="B118" t="s">
        <v>418</v>
      </c>
      <c r="C118" t="s">
        <v>818</v>
      </c>
      <c r="D118" t="s">
        <v>819</v>
      </c>
      <c r="E118">
        <v>4199134389.90099</v>
      </c>
      <c r="F118">
        <v>4426949094.8382797</v>
      </c>
      <c r="G118">
        <v>4693566416.4884501</v>
      </c>
      <c r="H118">
        <v>4928628018.3894396</v>
      </c>
      <c r="I118">
        <v>5379845647.6963701</v>
      </c>
      <c r="J118">
        <v>6197319929.0429001</v>
      </c>
      <c r="K118">
        <v>6789938671.7491798</v>
      </c>
      <c r="L118">
        <v>7555383690.16502</v>
      </c>
      <c r="M118">
        <v>8623172959.8943901</v>
      </c>
      <c r="N118">
        <v>9743089607.4983501</v>
      </c>
      <c r="O118">
        <v>10976245153.5842</v>
      </c>
      <c r="P118">
        <v>13731802833.037901</v>
      </c>
      <c r="Q118">
        <v>17153463263.102301</v>
      </c>
      <c r="R118">
        <v>27081698249.513699</v>
      </c>
      <c r="S118">
        <v>46209092072.133102</v>
      </c>
      <c r="T118">
        <v>51776222349.881203</v>
      </c>
      <c r="U118">
        <v>68055295080.754204</v>
      </c>
      <c r="V118">
        <v>80600122701.965195</v>
      </c>
      <c r="W118">
        <v>77994316621.482803</v>
      </c>
      <c r="X118">
        <v>90391877325.931198</v>
      </c>
      <c r="Y118">
        <v>94362275580.020996</v>
      </c>
      <c r="Z118">
        <v>100499312749.922</v>
      </c>
      <c r="AA118">
        <v>125948756439.48</v>
      </c>
      <c r="AB118">
        <v>156365156618.242</v>
      </c>
      <c r="AC118">
        <v>162276728619.51901</v>
      </c>
      <c r="AD118">
        <v>180183629599.68301</v>
      </c>
      <c r="AE118">
        <v>209094561833.48099</v>
      </c>
      <c r="AF118">
        <v>134009995923.166</v>
      </c>
      <c r="AG118">
        <v>123057861333.91</v>
      </c>
      <c r="AH118">
        <v>120496362916.27</v>
      </c>
      <c r="AI118">
        <v>124813263926.226</v>
      </c>
      <c r="AJ118">
        <v>131637664957.524</v>
      </c>
      <c r="AK118">
        <v>119768691216.66701</v>
      </c>
      <c r="AL118">
        <v>63743623231.231201</v>
      </c>
      <c r="AM118">
        <v>71841461172.236496</v>
      </c>
      <c r="AN118">
        <v>96419225744.992706</v>
      </c>
      <c r="AO118">
        <v>120403931883.34801</v>
      </c>
      <c r="AP118">
        <v>113919163421.479</v>
      </c>
      <c r="AQ118">
        <v>110276913362.44501</v>
      </c>
      <c r="AR118">
        <v>113848450088.686</v>
      </c>
      <c r="AS118">
        <v>109591707801.431</v>
      </c>
      <c r="AT118">
        <v>126878750295.58299</v>
      </c>
      <c r="AU118">
        <v>128626917504.39799</v>
      </c>
      <c r="AV118">
        <v>151911222120.26099</v>
      </c>
      <c r="AW118">
        <v>187754571246.703</v>
      </c>
      <c r="AX118">
        <v>224970371328.82599</v>
      </c>
      <c r="AY118">
        <v>265602187406.19901</v>
      </c>
      <c r="AZ118">
        <v>349736591836.29498</v>
      </c>
      <c r="BA118">
        <v>406070949550.867</v>
      </c>
      <c r="BB118">
        <v>414059094949.59698</v>
      </c>
      <c r="BC118">
        <v>487069570461.35999</v>
      </c>
      <c r="BD118">
        <v>629082257472.36804</v>
      </c>
      <c r="BE118">
        <v>644019315003.54004</v>
      </c>
      <c r="BF118">
        <v>500399839839.87701</v>
      </c>
      <c r="BG118">
        <v>462284793280.82501</v>
      </c>
      <c r="BH118">
        <v>409191686496.677</v>
      </c>
      <c r="BI118">
        <v>459042684192.698</v>
      </c>
      <c r="BJ118">
        <v>489168731811.14697</v>
      </c>
      <c r="BK118">
        <v>398880231367.26801</v>
      </c>
      <c r="BL118">
        <v>333519146339.19098</v>
      </c>
      <c r="BM118">
        <v>262186179355.944</v>
      </c>
      <c r="BN118">
        <v>383436202446.69501</v>
      </c>
      <c r="BO118">
        <v>394362621793.03497</v>
      </c>
      <c r="BP118">
        <v>404625655076.27502</v>
      </c>
      <c r="BQ118">
        <v>436906331671.85901</v>
      </c>
    </row>
    <row r="119" spans="1:69" x14ac:dyDescent="0.35">
      <c r="A119" t="s">
        <v>419</v>
      </c>
      <c r="B119" t="s">
        <v>420</v>
      </c>
      <c r="C119" t="s">
        <v>818</v>
      </c>
      <c r="D119" t="s">
        <v>819</v>
      </c>
      <c r="E119">
        <v>1537252193.0991199</v>
      </c>
      <c r="F119">
        <v>1671960965.21561</v>
      </c>
      <c r="G119">
        <v>1784174540.73018</v>
      </c>
      <c r="H119">
        <v>1805901510.0394001</v>
      </c>
      <c r="I119">
        <v>2136408197.83672</v>
      </c>
      <c r="J119">
        <v>2335785506.0858002</v>
      </c>
      <c r="K119">
        <v>2530306095.8775601</v>
      </c>
      <c r="L119">
        <v>2551522656.1909399</v>
      </c>
      <c r="M119">
        <v>2896598841.3604598</v>
      </c>
      <c r="N119">
        <v>3007758796.8964801</v>
      </c>
      <c r="O119">
        <v>3281318687.4725299</v>
      </c>
      <c r="P119">
        <v>3865346534.65347</v>
      </c>
      <c r="Q119">
        <v>4113848002.40312</v>
      </c>
      <c r="R119">
        <v>5134367778.1445999</v>
      </c>
      <c r="S119">
        <v>11516762614.2906</v>
      </c>
      <c r="T119">
        <v>13458516762.6143</v>
      </c>
      <c r="U119">
        <v>17754825601.083599</v>
      </c>
      <c r="V119">
        <v>19838130714.527599</v>
      </c>
      <c r="W119">
        <v>23762275651.879398</v>
      </c>
      <c r="X119">
        <v>37816457839.485298</v>
      </c>
      <c r="Y119">
        <v>52569000000</v>
      </c>
      <c r="Z119">
        <v>37823000000</v>
      </c>
      <c r="AA119">
        <v>42382333333.333298</v>
      </c>
      <c r="AB119">
        <v>40712903225.806396</v>
      </c>
      <c r="AC119">
        <v>46938387096.7742</v>
      </c>
      <c r="AD119">
        <v>48425161290.322601</v>
      </c>
      <c r="AE119">
        <v>47264516129.032303</v>
      </c>
      <c r="AF119">
        <v>56774193548.3871</v>
      </c>
      <c r="AG119">
        <v>62684516129.032303</v>
      </c>
      <c r="AH119">
        <v>65831935483.871002</v>
      </c>
      <c r="AI119">
        <v>180408064516.129</v>
      </c>
      <c r="AJ119">
        <v>407796349.66378498</v>
      </c>
      <c r="AK119">
        <v>553671957.67195797</v>
      </c>
      <c r="AL119">
        <v>1031944881.1318901</v>
      </c>
      <c r="AM119">
        <v>3991349282.7572899</v>
      </c>
      <c r="AN119">
        <v>12894029888.1122</v>
      </c>
      <c r="AO119">
        <v>10433698621.342699</v>
      </c>
      <c r="AP119">
        <v>20764857056.379501</v>
      </c>
      <c r="AQ119">
        <v>20617405044.2425</v>
      </c>
      <c r="AR119">
        <v>36881601583.819397</v>
      </c>
      <c r="AS119">
        <v>48364250943.905098</v>
      </c>
      <c r="AT119">
        <v>36176430128.805702</v>
      </c>
      <c r="AU119">
        <v>32928454672.424599</v>
      </c>
      <c r="AV119">
        <v>21921569478.816299</v>
      </c>
      <c r="AW119">
        <v>36633669269.398102</v>
      </c>
      <c r="AX119">
        <v>50065104667.815903</v>
      </c>
      <c r="AY119">
        <v>65147051918.021896</v>
      </c>
      <c r="AZ119">
        <v>88837057319.517899</v>
      </c>
      <c r="BA119">
        <v>131614434153.505</v>
      </c>
      <c r="BB119">
        <v>111657580326.315</v>
      </c>
      <c r="BC119">
        <v>138516722649.573</v>
      </c>
      <c r="BD119">
        <v>185749664444.444</v>
      </c>
      <c r="BE119">
        <v>218002476129.47198</v>
      </c>
      <c r="BF119">
        <v>234637675128.64499</v>
      </c>
      <c r="BG119">
        <v>228415656174.957</v>
      </c>
      <c r="BH119">
        <v>166774104959.10199</v>
      </c>
      <c r="BI119">
        <v>166743557747.67099</v>
      </c>
      <c r="BJ119">
        <v>187217660050.67599</v>
      </c>
      <c r="BK119">
        <v>227367469034.03101</v>
      </c>
      <c r="BL119">
        <v>233636097800.33801</v>
      </c>
      <c r="BM119">
        <v>180898797516.87399</v>
      </c>
      <c r="BN119">
        <v>209691945713.103</v>
      </c>
      <c r="BO119">
        <v>287372232137.93103</v>
      </c>
      <c r="BP119">
        <v>268881051643.54901</v>
      </c>
      <c r="BQ119">
        <v>279641257615.38501</v>
      </c>
    </row>
    <row r="120" spans="1:69" x14ac:dyDescent="0.35">
      <c r="A120" t="s">
        <v>421</v>
      </c>
      <c r="B120" t="s">
        <v>422</v>
      </c>
      <c r="C120" t="s">
        <v>818</v>
      </c>
      <c r="D120" t="s">
        <v>819</v>
      </c>
      <c r="E120">
        <v>252169712.04212499</v>
      </c>
      <c r="F120">
        <v>257703244.55999699</v>
      </c>
      <c r="G120">
        <v>289200704.38254201</v>
      </c>
      <c r="H120">
        <v>345175036.09055501</v>
      </c>
      <c r="I120">
        <v>440797869.28226602</v>
      </c>
      <c r="J120">
        <v>531569563.88859099</v>
      </c>
      <c r="K120">
        <v>638349755.22193205</v>
      </c>
      <c r="L120">
        <v>630567115.79073203</v>
      </c>
      <c r="M120">
        <v>481532847.59058702</v>
      </c>
      <c r="N120">
        <v>420945147.63095599</v>
      </c>
      <c r="O120">
        <v>526704545.45454502</v>
      </c>
      <c r="P120">
        <v>670251136.36363602</v>
      </c>
      <c r="Q120">
        <v>839652164.06072998</v>
      </c>
      <c r="R120">
        <v>1154440252.9679401</v>
      </c>
      <c r="S120">
        <v>1515190595.2976501</v>
      </c>
      <c r="T120">
        <v>1406875081.32726</v>
      </c>
      <c r="U120">
        <v>1669488389.96542</v>
      </c>
      <c r="V120">
        <v>2208509076.2809901</v>
      </c>
      <c r="W120">
        <v>2511826196.0089998</v>
      </c>
      <c r="X120">
        <v>2853435053.8854198</v>
      </c>
      <c r="Y120">
        <v>3381419251.2923102</v>
      </c>
      <c r="Z120">
        <v>3492997010.0495601</v>
      </c>
      <c r="AA120">
        <v>3206626644.5370998</v>
      </c>
      <c r="AB120">
        <v>2765950335.7109499</v>
      </c>
      <c r="AC120">
        <v>2864441387.4050698</v>
      </c>
      <c r="AD120">
        <v>2984052356.5507102</v>
      </c>
      <c r="AE120">
        <v>3989622739.2821202</v>
      </c>
      <c r="AF120">
        <v>5520318404.64149</v>
      </c>
      <c r="AG120">
        <v>6106635816.2458696</v>
      </c>
      <c r="AH120">
        <v>5672569449.0706797</v>
      </c>
      <c r="AI120">
        <v>6468736355.5567799</v>
      </c>
      <c r="AJ120">
        <v>6909730288.1706104</v>
      </c>
      <c r="AK120">
        <v>7080981738.0560598</v>
      </c>
      <c r="AL120">
        <v>6218581531.6434698</v>
      </c>
      <c r="AM120">
        <v>6389460342.7865601</v>
      </c>
      <c r="AN120">
        <v>7123633418.1973896</v>
      </c>
      <c r="AO120">
        <v>7426082270.6766901</v>
      </c>
      <c r="AP120">
        <v>7569672925.3373899</v>
      </c>
      <c r="AQ120">
        <v>8503746467.9959898</v>
      </c>
      <c r="AR120">
        <v>8982047589.4895</v>
      </c>
      <c r="AS120">
        <v>9025660361.7584209</v>
      </c>
      <c r="AT120">
        <v>8234846804.6058197</v>
      </c>
      <c r="AU120">
        <v>9318395054.8593407</v>
      </c>
      <c r="AV120">
        <v>11429333037.844299</v>
      </c>
      <c r="AW120">
        <v>13825302535.769899</v>
      </c>
      <c r="AX120">
        <v>16852963067.049601</v>
      </c>
      <c r="AY120">
        <v>17465318552.294102</v>
      </c>
      <c r="AZ120">
        <v>21652505596.7528</v>
      </c>
      <c r="BA120">
        <v>18074622987.018501</v>
      </c>
      <c r="BB120">
        <v>13154414219.207001</v>
      </c>
      <c r="BC120">
        <v>13751161917.739799</v>
      </c>
      <c r="BD120">
        <v>15221622925.9319</v>
      </c>
      <c r="BE120">
        <v>14751508133.5443</v>
      </c>
      <c r="BF120">
        <v>16125060515.311701</v>
      </c>
      <c r="BG120">
        <v>17867662177.891102</v>
      </c>
      <c r="BH120">
        <v>17517210519.091202</v>
      </c>
      <c r="BI120">
        <v>20793168030.9524</v>
      </c>
      <c r="BJ120">
        <v>24728285177.4603</v>
      </c>
      <c r="BK120">
        <v>26260850582.068699</v>
      </c>
      <c r="BL120">
        <v>24681343649.2952</v>
      </c>
      <c r="BM120">
        <v>21629953194.065899</v>
      </c>
      <c r="BN120">
        <v>25770339317.389702</v>
      </c>
      <c r="BO120">
        <v>28696453180.165699</v>
      </c>
      <c r="BP120">
        <v>31452223861.9091</v>
      </c>
      <c r="BQ120">
        <v>33462807982.849998</v>
      </c>
    </row>
    <row r="121" spans="1:69" x14ac:dyDescent="0.35">
      <c r="A121" t="s">
        <v>423</v>
      </c>
      <c r="B121" t="s">
        <v>424</v>
      </c>
      <c r="C121" t="s">
        <v>818</v>
      </c>
      <c r="D121" t="s">
        <v>819</v>
      </c>
      <c r="E121">
        <v>3070585807.3362498</v>
      </c>
      <c r="F121">
        <v>3708586471.46387</v>
      </c>
      <c r="G121">
        <v>2966154031.3312302</v>
      </c>
      <c r="H121">
        <v>3535949088.9094701</v>
      </c>
      <c r="I121">
        <v>4024344852.5479698</v>
      </c>
      <c r="J121">
        <v>4329084428.6258297</v>
      </c>
      <c r="K121">
        <v>4703300098.0703001</v>
      </c>
      <c r="L121">
        <v>4762386782.7194004</v>
      </c>
      <c r="M121">
        <v>5458427927.8860998</v>
      </c>
      <c r="N121">
        <v>6297852761.1346302</v>
      </c>
      <c r="O121">
        <v>7406712876.3831997</v>
      </c>
      <c r="P121">
        <v>7052544000.0935202</v>
      </c>
      <c r="Q121">
        <v>9222557538.5838203</v>
      </c>
      <c r="R121">
        <v>11902574258.931299</v>
      </c>
      <c r="S121">
        <v>17172607138.122</v>
      </c>
      <c r="T121">
        <v>16141767373.485901</v>
      </c>
      <c r="U121">
        <v>15956349550.0166</v>
      </c>
      <c r="V121">
        <v>18257113904.247799</v>
      </c>
      <c r="W121">
        <v>17701286907.088799</v>
      </c>
      <c r="X121">
        <v>22609741059.839001</v>
      </c>
      <c r="Y121">
        <v>25395256477.597599</v>
      </c>
      <c r="Z121">
        <v>26882009819.3456</v>
      </c>
      <c r="AA121">
        <v>29255285401.362099</v>
      </c>
      <c r="AB121">
        <v>32675755462.086498</v>
      </c>
      <c r="AC121">
        <v>30645607293.004799</v>
      </c>
      <c r="AD121">
        <v>28905736366.707901</v>
      </c>
      <c r="AE121">
        <v>35834154873.562202</v>
      </c>
      <c r="AF121">
        <v>43049543634.960701</v>
      </c>
      <c r="AG121">
        <v>52650948910.374802</v>
      </c>
      <c r="AH121">
        <v>52443479454.113998</v>
      </c>
      <c r="AI121">
        <v>62016729540.709297</v>
      </c>
      <c r="AJ121">
        <v>70998755006.901901</v>
      </c>
      <c r="AK121">
        <v>79457685757.166</v>
      </c>
      <c r="AL121">
        <v>79855877174.442902</v>
      </c>
      <c r="AM121">
        <v>90740103828.605804</v>
      </c>
      <c r="AN121">
        <v>105497418058.646</v>
      </c>
      <c r="AO121">
        <v>115116595544.694</v>
      </c>
      <c r="AP121">
        <v>119459826346.61099</v>
      </c>
      <c r="AQ121">
        <v>120547409278.703</v>
      </c>
      <c r="AR121">
        <v>121417185061.71899</v>
      </c>
      <c r="AS121">
        <v>136512300542.02499</v>
      </c>
      <c r="AT121">
        <v>135002039612.90601</v>
      </c>
      <c r="AU121">
        <v>125332331883.99699</v>
      </c>
      <c r="AV121">
        <v>131408914824.005</v>
      </c>
      <c r="AW121">
        <v>140047984605.08701</v>
      </c>
      <c r="AX121">
        <v>147519922009.047</v>
      </c>
      <c r="AY121">
        <v>158900547825.306</v>
      </c>
      <c r="AZ121">
        <v>184681214673.45001</v>
      </c>
      <c r="BA121">
        <v>221231658862.87601</v>
      </c>
      <c r="BB121">
        <v>213403181852.85999</v>
      </c>
      <c r="BC121">
        <v>239679036634.37201</v>
      </c>
      <c r="BD121">
        <v>268094998225.02802</v>
      </c>
      <c r="BE121">
        <v>263589172712.39099</v>
      </c>
      <c r="BF121">
        <v>298478070673.05798</v>
      </c>
      <c r="BG121">
        <v>315017088116.716</v>
      </c>
      <c r="BH121">
        <v>303469434072.29602</v>
      </c>
      <c r="BI121">
        <v>321940971558.01599</v>
      </c>
      <c r="BJ121">
        <v>358451839052.99103</v>
      </c>
      <c r="BK121">
        <v>376299083108.49701</v>
      </c>
      <c r="BL121">
        <v>400645216358.85699</v>
      </c>
      <c r="BM121">
        <v>410768352657.612</v>
      </c>
      <c r="BN121">
        <v>489851549972.34698</v>
      </c>
      <c r="BO121">
        <v>525181008025.57001</v>
      </c>
      <c r="BP121">
        <v>512184638998.974</v>
      </c>
      <c r="BQ121">
        <v>540379921261.68103</v>
      </c>
    </row>
    <row r="122" spans="1:69" x14ac:dyDescent="0.35">
      <c r="A122" t="s">
        <v>425</v>
      </c>
      <c r="B122" t="s">
        <v>426</v>
      </c>
      <c r="C122" t="s">
        <v>818</v>
      </c>
      <c r="D122" t="s">
        <v>819</v>
      </c>
      <c r="E122">
        <v>42012422612.3955</v>
      </c>
      <c r="F122">
        <v>46649487320.422501</v>
      </c>
      <c r="G122">
        <v>52413872628.004501</v>
      </c>
      <c r="H122">
        <v>60035924617.927696</v>
      </c>
      <c r="I122">
        <v>65720771779.476799</v>
      </c>
      <c r="J122">
        <v>70717012186.177399</v>
      </c>
      <c r="K122">
        <v>76622444787.369598</v>
      </c>
      <c r="L122">
        <v>84401995573.245605</v>
      </c>
      <c r="M122">
        <v>91485448147.839996</v>
      </c>
      <c r="N122">
        <v>100996667239.33501</v>
      </c>
      <c r="O122">
        <v>113656669764.56</v>
      </c>
      <c r="P122">
        <v>124959712858.92599</v>
      </c>
      <c r="Q122">
        <v>145594833997.34399</v>
      </c>
      <c r="R122">
        <v>175896529392.229</v>
      </c>
      <c r="S122">
        <v>200024444775.23099</v>
      </c>
      <c r="T122">
        <v>228220643534.99399</v>
      </c>
      <c r="U122">
        <v>225235205861.828</v>
      </c>
      <c r="V122">
        <v>258190019749.83499</v>
      </c>
      <c r="W122">
        <v>315784469541.40997</v>
      </c>
      <c r="X122">
        <v>394584507107.90002</v>
      </c>
      <c r="Y122">
        <v>478356755595.74902</v>
      </c>
      <c r="Z122">
        <v>431695533980.58301</v>
      </c>
      <c r="AA122">
        <v>428257421617.75201</v>
      </c>
      <c r="AB122">
        <v>444063496940.33698</v>
      </c>
      <c r="AC122">
        <v>438896930791.27197</v>
      </c>
      <c r="AD122">
        <v>453259761687.45599</v>
      </c>
      <c r="AE122">
        <v>641862313287.43994</v>
      </c>
      <c r="AF122">
        <v>807570134448.76001</v>
      </c>
      <c r="AG122">
        <v>893663934840.82104</v>
      </c>
      <c r="AH122">
        <v>930801709003.66895</v>
      </c>
      <c r="AI122">
        <v>1183945130898.51</v>
      </c>
      <c r="AJ122">
        <v>1249092439519.28</v>
      </c>
      <c r="AK122">
        <v>1323204350353.5</v>
      </c>
      <c r="AL122">
        <v>1067412587670.73</v>
      </c>
      <c r="AM122">
        <v>1101750159702.21</v>
      </c>
      <c r="AN122">
        <v>1177369428265.78</v>
      </c>
      <c r="AO122">
        <v>1314776508972.27</v>
      </c>
      <c r="AP122">
        <v>1244988176443.8401</v>
      </c>
      <c r="AQ122">
        <v>1272729786996.77</v>
      </c>
      <c r="AR122">
        <v>1255004736463.98</v>
      </c>
      <c r="AS122">
        <v>1149661363439.3799</v>
      </c>
      <c r="AT122">
        <v>1172041488805.8701</v>
      </c>
      <c r="AU122">
        <v>1281746271196.04</v>
      </c>
      <c r="AV122">
        <v>1582930016538.8201</v>
      </c>
      <c r="AW122">
        <v>1812808753294.75</v>
      </c>
      <c r="AX122">
        <v>1864982261286.8501</v>
      </c>
      <c r="AY122">
        <v>1958563654385.6399</v>
      </c>
      <c r="AZ122">
        <v>2222524108127.6499</v>
      </c>
      <c r="BA122">
        <v>2417508414187.1899</v>
      </c>
      <c r="BB122">
        <v>2209484319012.6499</v>
      </c>
      <c r="BC122">
        <v>2144936254535</v>
      </c>
      <c r="BD122">
        <v>2306974020278.21</v>
      </c>
      <c r="BE122">
        <v>2097929495121.6799</v>
      </c>
      <c r="BF122">
        <v>2153225581941.46</v>
      </c>
      <c r="BG122">
        <v>2173255507985.8401</v>
      </c>
      <c r="BH122">
        <v>1845428048839.1001</v>
      </c>
      <c r="BI122">
        <v>1887111188176.9299</v>
      </c>
      <c r="BJ122">
        <v>1970720904584.71</v>
      </c>
      <c r="BK122">
        <v>2099435266458.6699</v>
      </c>
      <c r="BL122">
        <v>2019606796583.53</v>
      </c>
      <c r="BM122">
        <v>1907481094079.23</v>
      </c>
      <c r="BN122">
        <v>2179207773596.0901</v>
      </c>
      <c r="BO122">
        <v>2104067630319.46</v>
      </c>
      <c r="BP122">
        <v>2304605139862.79</v>
      </c>
      <c r="BQ122">
        <v>2372774547793.1201</v>
      </c>
    </row>
    <row r="123" spans="1:69" x14ac:dyDescent="0.35">
      <c r="A123" t="s">
        <v>427</v>
      </c>
      <c r="B123" t="s">
        <v>428</v>
      </c>
      <c r="C123" t="s">
        <v>818</v>
      </c>
      <c r="D123" t="s">
        <v>819</v>
      </c>
      <c r="E123">
        <v>699064380.37424803</v>
      </c>
      <c r="F123">
        <v>748043500.78260005</v>
      </c>
      <c r="G123">
        <v>777727688.90892398</v>
      </c>
      <c r="H123">
        <v>826706669.31733203</v>
      </c>
      <c r="I123">
        <v>897949000.8204</v>
      </c>
      <c r="J123">
        <v>972159611.13615596</v>
      </c>
      <c r="K123">
        <v>1096759561.29618</v>
      </c>
      <c r="L123">
        <v>1148014310.8255</v>
      </c>
      <c r="M123">
        <v>1083839132.92869</v>
      </c>
      <c r="N123">
        <v>1191239047.00876</v>
      </c>
      <c r="O123">
        <v>1404720441.88818</v>
      </c>
      <c r="P123">
        <v>1539861815.89381</v>
      </c>
      <c r="Q123">
        <v>1875146587.4442999</v>
      </c>
      <c r="R123">
        <v>1905917553.1914899</v>
      </c>
      <c r="S123">
        <v>2375122375.1223798</v>
      </c>
      <c r="T123">
        <v>2860442750.44275</v>
      </c>
      <c r="U123">
        <v>2966042856.04286</v>
      </c>
      <c r="V123">
        <v>3249733139.73314</v>
      </c>
      <c r="W123">
        <v>2644527821.5301099</v>
      </c>
      <c r="X123">
        <v>2425064229.0418401</v>
      </c>
      <c r="Y123">
        <v>2679379371.51261</v>
      </c>
      <c r="Z123">
        <v>2979027966.4537301</v>
      </c>
      <c r="AA123">
        <v>3293496311.9309301</v>
      </c>
      <c r="AB123">
        <v>3619262277.4771199</v>
      </c>
      <c r="AC123">
        <v>2373564549.4931998</v>
      </c>
      <c r="AD123">
        <v>2100239018.8246701</v>
      </c>
      <c r="AE123">
        <v>2754549581.9240899</v>
      </c>
      <c r="AF123">
        <v>3287007321.5669899</v>
      </c>
      <c r="AG123">
        <v>3828342820.3494</v>
      </c>
      <c r="AH123">
        <v>4404937853.3945198</v>
      </c>
      <c r="AI123">
        <v>4592208086.6923504</v>
      </c>
      <c r="AJ123">
        <v>4106207649.05547</v>
      </c>
      <c r="AK123">
        <v>3535460089.8071899</v>
      </c>
      <c r="AL123">
        <v>5440075675.7406702</v>
      </c>
      <c r="AM123">
        <v>5452558947.0304499</v>
      </c>
      <c r="AN123">
        <v>6577520642.8229704</v>
      </c>
      <c r="AO123">
        <v>7393891920.8035803</v>
      </c>
      <c r="AP123">
        <v>8400041723.5486097</v>
      </c>
      <c r="AQ123">
        <v>8787195622.4350204</v>
      </c>
      <c r="AR123">
        <v>8887057997.3622799</v>
      </c>
      <c r="AS123">
        <v>9005064474.9300308</v>
      </c>
      <c r="AT123">
        <v>9194727831.0731792</v>
      </c>
      <c r="AU123">
        <v>9719009494.8477898</v>
      </c>
      <c r="AV123">
        <v>9430234810.7858601</v>
      </c>
      <c r="AW123">
        <v>10174664853.947599</v>
      </c>
      <c r="AX123">
        <v>11243865777.7131</v>
      </c>
      <c r="AY123">
        <v>11930179089.8855</v>
      </c>
      <c r="AZ123">
        <v>12799600047.1845</v>
      </c>
      <c r="BA123">
        <v>13709401520.0326</v>
      </c>
      <c r="BB123">
        <v>12120458114.8318</v>
      </c>
      <c r="BC123">
        <v>13220549908.249399</v>
      </c>
      <c r="BD123">
        <v>14444661522.146299</v>
      </c>
      <c r="BE123">
        <v>14807086555.528299</v>
      </c>
      <c r="BF123">
        <v>14264205152.6126</v>
      </c>
      <c r="BG123">
        <v>13899217679.9219</v>
      </c>
      <c r="BH123">
        <v>14188936918.003599</v>
      </c>
      <c r="BI123">
        <v>14077096676.6213</v>
      </c>
      <c r="BJ123">
        <v>14808985132.7722</v>
      </c>
      <c r="BK123">
        <v>15730792876.2656</v>
      </c>
      <c r="BL123">
        <v>15830766531.1474</v>
      </c>
      <c r="BM123">
        <v>13812421835.7369</v>
      </c>
      <c r="BN123">
        <v>14657586159.431601</v>
      </c>
      <c r="BO123">
        <v>17097760686.7775</v>
      </c>
      <c r="BP123">
        <v>19423355367.237202</v>
      </c>
      <c r="BQ123">
        <v>19930288337.028</v>
      </c>
    </row>
    <row r="124" spans="1:69" x14ac:dyDescent="0.35">
      <c r="A124" t="s">
        <v>429</v>
      </c>
      <c r="B124" t="s">
        <v>430</v>
      </c>
      <c r="C124" t="s">
        <v>818</v>
      </c>
      <c r="D124" t="s">
        <v>819</v>
      </c>
      <c r="J124">
        <v>599759760.09609604</v>
      </c>
      <c r="K124">
        <v>657999736.80010498</v>
      </c>
      <c r="L124">
        <v>631679747.32810104</v>
      </c>
      <c r="M124">
        <v>561119775.55209005</v>
      </c>
      <c r="N124">
        <v>698879720.44811201</v>
      </c>
      <c r="O124">
        <v>639519744.19210196</v>
      </c>
      <c r="P124">
        <v>678159728.73610902</v>
      </c>
      <c r="Q124">
        <v>788479684.60812604</v>
      </c>
      <c r="R124">
        <v>943783839.71805203</v>
      </c>
      <c r="S124">
        <v>1197483948.6854701</v>
      </c>
      <c r="T124">
        <v>1363073497.77355</v>
      </c>
      <c r="U124">
        <v>1708521219.4600301</v>
      </c>
      <c r="V124">
        <v>2096778602.16785</v>
      </c>
      <c r="W124">
        <v>2602208588.9570599</v>
      </c>
      <c r="X124">
        <v>3271368780.65347</v>
      </c>
      <c r="Y124">
        <v>3910044474.2804399</v>
      </c>
      <c r="Z124">
        <v>4383944702.85958</v>
      </c>
      <c r="AA124">
        <v>4681240992.7033796</v>
      </c>
      <c r="AB124">
        <v>4920692190.9556904</v>
      </c>
      <c r="AC124">
        <v>4967162160.4047203</v>
      </c>
      <c r="AD124">
        <v>4993601520.4307899</v>
      </c>
      <c r="AE124">
        <v>6402050484.9042501</v>
      </c>
      <c r="AF124">
        <v>6756209762.4823103</v>
      </c>
      <c r="AG124">
        <v>6277451829.0532503</v>
      </c>
      <c r="AH124">
        <v>4221373673.8046799</v>
      </c>
      <c r="AI124">
        <v>4160087507.8347201</v>
      </c>
      <c r="AJ124">
        <v>4344467193.2509499</v>
      </c>
      <c r="AK124">
        <v>5310833193.5900497</v>
      </c>
      <c r="AL124">
        <v>5606400221.6926899</v>
      </c>
      <c r="AM124">
        <v>6236295978.2453098</v>
      </c>
      <c r="AN124">
        <v>6727597031.9634705</v>
      </c>
      <c r="AO124">
        <v>6927503526.0930901</v>
      </c>
      <c r="AP124">
        <v>7245839210.1551504</v>
      </c>
      <c r="AQ124">
        <v>7912270803.9492197</v>
      </c>
      <c r="AR124">
        <v>8149929478.1382198</v>
      </c>
      <c r="AS124">
        <v>8460789844.8519001</v>
      </c>
      <c r="AT124">
        <v>8975814652.8195992</v>
      </c>
      <c r="AU124">
        <v>9582510578.2792702</v>
      </c>
      <c r="AV124">
        <v>10195627644.569799</v>
      </c>
      <c r="AW124">
        <v>11411706629.055</v>
      </c>
      <c r="AX124">
        <v>12588998589.562799</v>
      </c>
      <c r="AY124">
        <v>15056981664.315901</v>
      </c>
      <c r="AZ124">
        <v>17110437235.542999</v>
      </c>
      <c r="BA124">
        <v>22658715989.3302</v>
      </c>
      <c r="BB124">
        <v>24537876056.338001</v>
      </c>
      <c r="BC124">
        <v>27133804225.3521</v>
      </c>
      <c r="BD124">
        <v>29524149154.9296</v>
      </c>
      <c r="BE124">
        <v>31634561690.1408</v>
      </c>
      <c r="BF124">
        <v>34454440140.8451</v>
      </c>
      <c r="BG124">
        <v>36847643521.126801</v>
      </c>
      <c r="BH124">
        <v>38587017887.323898</v>
      </c>
      <c r="BI124">
        <v>39892551126.760597</v>
      </c>
      <c r="BJ124">
        <v>41608435915.492996</v>
      </c>
      <c r="BK124">
        <v>43370860704.225403</v>
      </c>
      <c r="BL124">
        <v>44503006338.028198</v>
      </c>
      <c r="BM124">
        <v>43700383098.591599</v>
      </c>
      <c r="BN124">
        <v>46296100140.8451</v>
      </c>
      <c r="BO124">
        <v>48764963380.2817</v>
      </c>
      <c r="BP124">
        <v>51088476338.028198</v>
      </c>
      <c r="BQ124">
        <v>53352289577.464798</v>
      </c>
    </row>
    <row r="125" spans="1:69" x14ac:dyDescent="0.35">
      <c r="A125" t="s">
        <v>431</v>
      </c>
      <c r="B125" t="s">
        <v>432</v>
      </c>
      <c r="C125" t="s">
        <v>818</v>
      </c>
      <c r="D125" t="s">
        <v>819</v>
      </c>
      <c r="E125">
        <v>47419238274.461899</v>
      </c>
      <c r="F125">
        <v>57266758179.588303</v>
      </c>
      <c r="G125">
        <v>64987857541.625603</v>
      </c>
      <c r="H125">
        <v>74379284603.387497</v>
      </c>
      <c r="I125">
        <v>87490590817.980301</v>
      </c>
      <c r="J125">
        <v>97338107605.823593</v>
      </c>
      <c r="K125">
        <v>113046784179.289</v>
      </c>
      <c r="L125">
        <v>132475614226.519</v>
      </c>
      <c r="M125">
        <v>156897496759.12799</v>
      </c>
      <c r="N125">
        <v>184298841304.66699</v>
      </c>
      <c r="O125">
        <v>217223652719.444</v>
      </c>
      <c r="P125">
        <v>245364056622.36301</v>
      </c>
      <c r="Q125">
        <v>324933841268.58502</v>
      </c>
      <c r="R125">
        <v>441460582535.92102</v>
      </c>
      <c r="S125">
        <v>490035789970.29901</v>
      </c>
      <c r="T125">
        <v>532861438884.724</v>
      </c>
      <c r="U125">
        <v>598883902155.60498</v>
      </c>
      <c r="V125">
        <v>737069290927.71204</v>
      </c>
      <c r="W125">
        <v>1035611588216.59</v>
      </c>
      <c r="X125">
        <v>1077910077676.37</v>
      </c>
      <c r="Y125">
        <v>1129377244854.04</v>
      </c>
      <c r="Z125">
        <v>1245221410764.1499</v>
      </c>
      <c r="AA125">
        <v>1158731426905.8501</v>
      </c>
      <c r="AB125">
        <v>1270859919742.8999</v>
      </c>
      <c r="AC125">
        <v>1345824500836.76</v>
      </c>
      <c r="AD125">
        <v>1427019759717.4099</v>
      </c>
      <c r="AE125">
        <v>2120083812109.9099</v>
      </c>
      <c r="AF125">
        <v>2580748422781.0898</v>
      </c>
      <c r="AG125">
        <v>3125724434400.79</v>
      </c>
      <c r="AH125">
        <v>3109455047823.9302</v>
      </c>
      <c r="AI125">
        <v>3185904656663.8501</v>
      </c>
      <c r="AJ125">
        <v>3648065760648.8799</v>
      </c>
      <c r="AK125">
        <v>3980702922117.6602</v>
      </c>
      <c r="AL125">
        <v>4536940479038.25</v>
      </c>
      <c r="AM125">
        <v>4998797547740.9697</v>
      </c>
      <c r="AN125">
        <v>5545563663889.7002</v>
      </c>
      <c r="AO125">
        <v>4923391533851.6299</v>
      </c>
      <c r="AP125">
        <v>4492448605638.9404</v>
      </c>
      <c r="AQ125">
        <v>4098362709531.2402</v>
      </c>
      <c r="AR125">
        <v>4635982224063.8799</v>
      </c>
      <c r="AS125">
        <v>4968359075956.5898</v>
      </c>
      <c r="AT125">
        <v>4374711694090.8701</v>
      </c>
      <c r="AU125">
        <v>4182846045873.6099</v>
      </c>
      <c r="AV125">
        <v>4519561645253.5303</v>
      </c>
      <c r="AW125">
        <v>4893116005656.5596</v>
      </c>
      <c r="AX125">
        <v>4831467035389.7998</v>
      </c>
      <c r="AY125">
        <v>4601663122649.9199</v>
      </c>
      <c r="AZ125">
        <v>4579750920354.8096</v>
      </c>
      <c r="BA125">
        <v>5106679115127.2998</v>
      </c>
      <c r="BB125">
        <v>5289493117993.8896</v>
      </c>
      <c r="BC125">
        <v>5759071769013.1104</v>
      </c>
      <c r="BD125">
        <v>6233147172341.3496</v>
      </c>
      <c r="BE125">
        <v>6272362996105.0303</v>
      </c>
      <c r="BF125">
        <v>5212328181166.1797</v>
      </c>
      <c r="BG125">
        <v>4896994405353.29</v>
      </c>
      <c r="BH125">
        <v>4444930651964.1797</v>
      </c>
      <c r="BI125">
        <v>5003677627544.2402</v>
      </c>
      <c r="BJ125">
        <v>4930837369151.4199</v>
      </c>
      <c r="BK125">
        <v>5040880939324.8604</v>
      </c>
      <c r="BL125">
        <v>5117993853016.5098</v>
      </c>
      <c r="BM125">
        <v>5054068005376.2803</v>
      </c>
      <c r="BN125">
        <v>5039148168861.2197</v>
      </c>
      <c r="BO125">
        <v>4262463317796.5298</v>
      </c>
      <c r="BP125">
        <v>4213167237905.8301</v>
      </c>
      <c r="BQ125">
        <v>4026210821146.8101</v>
      </c>
    </row>
    <row r="126" spans="1:69" x14ac:dyDescent="0.35">
      <c r="A126" t="s">
        <v>433</v>
      </c>
      <c r="B126" t="s">
        <v>434</v>
      </c>
      <c r="C126" t="s">
        <v>818</v>
      </c>
      <c r="D126" t="s">
        <v>819</v>
      </c>
      <c r="AI126">
        <v>26932016269.610699</v>
      </c>
      <c r="AJ126">
        <v>24923076923.0769</v>
      </c>
      <c r="AK126">
        <v>24917355371.900799</v>
      </c>
      <c r="AL126">
        <v>23409260879.942699</v>
      </c>
      <c r="AM126">
        <v>21250792886.1054</v>
      </c>
      <c r="AN126">
        <v>20374302652.381901</v>
      </c>
      <c r="AO126">
        <v>21035357936.879601</v>
      </c>
      <c r="AP126">
        <v>22165932062.966</v>
      </c>
      <c r="AQ126">
        <v>22135245507.365601</v>
      </c>
      <c r="AR126">
        <v>16870817181.7799</v>
      </c>
      <c r="AS126">
        <v>18291990662.035599</v>
      </c>
      <c r="AT126">
        <v>22152689179.8815</v>
      </c>
      <c r="AU126">
        <v>24636598527.443699</v>
      </c>
      <c r="AV126">
        <v>30833692900.1091</v>
      </c>
      <c r="AW126">
        <v>43151647002.609596</v>
      </c>
      <c r="AX126">
        <v>57123671733.895203</v>
      </c>
      <c r="AY126">
        <v>81003864630.018005</v>
      </c>
      <c r="AZ126">
        <v>104849915058.37601</v>
      </c>
      <c r="BA126">
        <v>133441648851.98199</v>
      </c>
      <c r="BB126">
        <v>115308686941.38</v>
      </c>
      <c r="BC126">
        <v>148047348240.64301</v>
      </c>
      <c r="BD126">
        <v>192626464617.07101</v>
      </c>
      <c r="BE126">
        <v>207998568865.789</v>
      </c>
      <c r="BF126">
        <v>236634603409.08899</v>
      </c>
      <c r="BG126">
        <v>221415613595.46899</v>
      </c>
      <c r="BH126">
        <v>184388404706.04199</v>
      </c>
      <c r="BI126">
        <v>137278320084.17101</v>
      </c>
      <c r="BJ126">
        <v>166805788827.233</v>
      </c>
      <c r="BK126">
        <v>179339977690.48499</v>
      </c>
      <c r="BL126">
        <v>181667184854.50101</v>
      </c>
      <c r="BM126">
        <v>171082365861.423</v>
      </c>
      <c r="BN126">
        <v>197112255360.612</v>
      </c>
      <c r="BO126">
        <v>225496328925.49399</v>
      </c>
      <c r="BP126">
        <v>261840101059.923</v>
      </c>
      <c r="BQ126">
        <v>288406138230.66901</v>
      </c>
    </row>
    <row r="127" spans="1:69" x14ac:dyDescent="0.35">
      <c r="A127" t="s">
        <v>435</v>
      </c>
      <c r="B127" t="s">
        <v>436</v>
      </c>
      <c r="C127" t="s">
        <v>818</v>
      </c>
      <c r="D127" t="s">
        <v>819</v>
      </c>
      <c r="E127">
        <v>791265459.49381602</v>
      </c>
      <c r="F127">
        <v>792959472.81621099</v>
      </c>
      <c r="G127">
        <v>868111400.75544</v>
      </c>
      <c r="H127">
        <v>926589349.36425996</v>
      </c>
      <c r="I127">
        <v>998759334.49626601</v>
      </c>
      <c r="J127">
        <v>997919320.83227205</v>
      </c>
      <c r="K127">
        <v>1164519674.1921301</v>
      </c>
      <c r="L127">
        <v>1232559506.9762001</v>
      </c>
      <c r="M127">
        <v>1353295458.6818199</v>
      </c>
      <c r="N127">
        <v>1458379416.6482301</v>
      </c>
      <c r="O127">
        <v>1603447358.6210599</v>
      </c>
      <c r="P127">
        <v>1778391288.6434801</v>
      </c>
      <c r="Q127">
        <v>2107279157.08834</v>
      </c>
      <c r="R127">
        <v>2509001324.3459101</v>
      </c>
      <c r="S127">
        <v>2969958812.01648</v>
      </c>
      <c r="T127">
        <v>3259345083.2628298</v>
      </c>
      <c r="U127">
        <v>3474542391.6999202</v>
      </c>
      <c r="V127">
        <v>4494378764.3201103</v>
      </c>
      <c r="W127">
        <v>5303735110.5515099</v>
      </c>
      <c r="X127">
        <v>6234391113.4643402</v>
      </c>
      <c r="Y127">
        <v>7265315820.2077703</v>
      </c>
      <c r="Z127">
        <v>6854491705.88377</v>
      </c>
      <c r="AA127">
        <v>6431579356.95926</v>
      </c>
      <c r="AB127">
        <v>5979198313.7609301</v>
      </c>
      <c r="AC127">
        <v>6191437070.1841097</v>
      </c>
      <c r="AD127">
        <v>6135034213.7899799</v>
      </c>
      <c r="AE127">
        <v>7239126568.1409197</v>
      </c>
      <c r="AF127">
        <v>7970820369.2948999</v>
      </c>
      <c r="AG127">
        <v>8355380879.12955</v>
      </c>
      <c r="AH127">
        <v>8283114514.1708097</v>
      </c>
      <c r="AI127">
        <v>8572359038.1695805</v>
      </c>
      <c r="AJ127">
        <v>8151488783.1906404</v>
      </c>
      <c r="AK127">
        <v>8209120763.0495501</v>
      </c>
      <c r="AL127">
        <v>5751786642.5587101</v>
      </c>
      <c r="AM127">
        <v>7148148564.0423899</v>
      </c>
      <c r="AN127">
        <v>9046320255.4050694</v>
      </c>
      <c r="AO127">
        <v>12045865396.132299</v>
      </c>
      <c r="AP127">
        <v>13115764358.284599</v>
      </c>
      <c r="AQ127">
        <v>14093998843.7334</v>
      </c>
      <c r="AR127">
        <v>12896010459.371099</v>
      </c>
      <c r="AS127">
        <v>12705350097.804399</v>
      </c>
      <c r="AT127">
        <v>12986007425.878099</v>
      </c>
      <c r="AU127">
        <v>13147736898.517599</v>
      </c>
      <c r="AV127">
        <v>14904517649.847601</v>
      </c>
      <c r="AW127">
        <v>16095337093.836599</v>
      </c>
      <c r="AX127">
        <v>18737895512.737801</v>
      </c>
      <c r="AY127">
        <v>25825512284.289101</v>
      </c>
      <c r="AZ127">
        <v>31958195182.240601</v>
      </c>
      <c r="BA127">
        <v>35895153327.849701</v>
      </c>
      <c r="BB127">
        <v>42347217912.917603</v>
      </c>
      <c r="BC127">
        <v>45405615063.755096</v>
      </c>
      <c r="BD127">
        <v>46869473150.610001</v>
      </c>
      <c r="BE127">
        <v>56396704671.577698</v>
      </c>
      <c r="BF127">
        <v>61671440407.838699</v>
      </c>
      <c r="BG127">
        <v>68285796514.289597</v>
      </c>
      <c r="BH127">
        <v>70120446896.835907</v>
      </c>
      <c r="BI127">
        <v>74815144163.893097</v>
      </c>
      <c r="BJ127">
        <v>82036510877.259903</v>
      </c>
      <c r="BK127">
        <v>92202979985.286301</v>
      </c>
      <c r="BL127">
        <v>100378436207.371</v>
      </c>
      <c r="BM127">
        <v>100657505750.545</v>
      </c>
      <c r="BN127">
        <v>109703658904.994</v>
      </c>
      <c r="BO127">
        <v>114448978152.63699</v>
      </c>
      <c r="BP127">
        <v>108038588970.595</v>
      </c>
      <c r="BQ127">
        <v>124498691699.125</v>
      </c>
    </row>
    <row r="128" spans="1:69" x14ac:dyDescent="0.35">
      <c r="A128" t="s">
        <v>437</v>
      </c>
      <c r="B128" t="s">
        <v>438</v>
      </c>
      <c r="C128" t="s">
        <v>818</v>
      </c>
      <c r="D128" t="s">
        <v>819</v>
      </c>
      <c r="AI128">
        <v>2660202622.9100599</v>
      </c>
      <c r="AJ128">
        <v>2542256424.3506899</v>
      </c>
      <c r="AK128">
        <v>2315346942.855</v>
      </c>
      <c r="AL128">
        <v>2026019252.6124101</v>
      </c>
      <c r="AM128">
        <v>1681780847.4109099</v>
      </c>
      <c r="AN128">
        <v>1661147035.24388</v>
      </c>
      <c r="AO128">
        <v>1827570586.16784</v>
      </c>
      <c r="AP128">
        <v>1767864035.71943</v>
      </c>
      <c r="AQ128">
        <v>1645963749.83146</v>
      </c>
      <c r="AR128">
        <v>1249061487.01457</v>
      </c>
      <c r="AS128">
        <v>1369688498.06778</v>
      </c>
      <c r="AT128">
        <v>1525116370.2793901</v>
      </c>
      <c r="AU128">
        <v>1605643104.7302101</v>
      </c>
      <c r="AV128">
        <v>1919008090.4964099</v>
      </c>
      <c r="AW128">
        <v>2211534585.0033998</v>
      </c>
      <c r="AX128">
        <v>2460246766.41401</v>
      </c>
      <c r="AY128">
        <v>2834168889.4201899</v>
      </c>
      <c r="AZ128">
        <v>3802570552.5610499</v>
      </c>
      <c r="BA128">
        <v>5139958909.1793604</v>
      </c>
      <c r="BB128">
        <v>4690061380.6025295</v>
      </c>
      <c r="BC128">
        <v>4794361863.0135298</v>
      </c>
      <c r="BD128">
        <v>6197765984.2846804</v>
      </c>
      <c r="BE128">
        <v>6605142884.3621502</v>
      </c>
      <c r="BF128">
        <v>7335033800.59056</v>
      </c>
      <c r="BG128">
        <v>7468102412.6823702</v>
      </c>
      <c r="BH128">
        <v>6678177511.6631298</v>
      </c>
      <c r="BI128">
        <v>6813095379.1187</v>
      </c>
      <c r="BJ128">
        <v>7702938379.4203596</v>
      </c>
      <c r="BK128">
        <v>8271106235.4155197</v>
      </c>
      <c r="BL128">
        <v>9371275264.3673496</v>
      </c>
      <c r="BM128">
        <v>8270468614.24051</v>
      </c>
      <c r="BN128">
        <v>9249133946.2653103</v>
      </c>
      <c r="BO128">
        <v>12134931017.946501</v>
      </c>
      <c r="BP128">
        <v>15180842369.489401</v>
      </c>
      <c r="BQ128">
        <v>17478259659.262501</v>
      </c>
    </row>
    <row r="129" spans="1:69" x14ac:dyDescent="0.35">
      <c r="A129" t="s">
        <v>439</v>
      </c>
      <c r="B129" t="s">
        <v>440</v>
      </c>
      <c r="C129" t="s">
        <v>818</v>
      </c>
      <c r="D129" t="s">
        <v>819</v>
      </c>
      <c r="T129">
        <v>749129748.15063298</v>
      </c>
      <c r="U129">
        <v>790357254.54030895</v>
      </c>
      <c r="V129">
        <v>716261764.49809301</v>
      </c>
      <c r="W129">
        <v>766642356.13813496</v>
      </c>
      <c r="X129">
        <v>723738502.67823005</v>
      </c>
      <c r="Y129">
        <v>744384129.70756304</v>
      </c>
      <c r="Z129">
        <v>815153652.41559601</v>
      </c>
      <c r="AA129">
        <v>865516039.80055797</v>
      </c>
      <c r="AB129">
        <v>939291262.10005498</v>
      </c>
      <c r="AC129">
        <v>1021176058.63327</v>
      </c>
      <c r="AD129">
        <v>1102669184.4381199</v>
      </c>
      <c r="AE129">
        <v>1167630317.8411</v>
      </c>
      <c r="AF129">
        <v>1036974910.45</v>
      </c>
      <c r="AG129">
        <v>1662877859.22297</v>
      </c>
      <c r="AH129">
        <v>1353137647.6830399</v>
      </c>
      <c r="AI129">
        <v>1402541176.5121</v>
      </c>
      <c r="AJ129">
        <v>2054974089.3643</v>
      </c>
      <c r="AK129">
        <v>2491486594.1891699</v>
      </c>
      <c r="AL129">
        <v>2533727592.0416498</v>
      </c>
      <c r="AM129">
        <v>2791435272.26653</v>
      </c>
      <c r="AN129">
        <v>3441205692.9166002</v>
      </c>
      <c r="AO129">
        <v>3506695719.5725899</v>
      </c>
      <c r="AP129">
        <v>3443413388.65696</v>
      </c>
      <c r="AQ129">
        <v>3120425502.6624098</v>
      </c>
      <c r="AR129">
        <v>3517242477.2547998</v>
      </c>
      <c r="AS129">
        <v>3694168979.32019</v>
      </c>
      <c r="AT129">
        <v>4145665969.9286399</v>
      </c>
      <c r="AU129">
        <v>4501227626.6275196</v>
      </c>
      <c r="AV129">
        <v>5046693484.3176699</v>
      </c>
      <c r="AW129">
        <v>5883297159.8735199</v>
      </c>
      <c r="AX129">
        <v>7066296463.3598003</v>
      </c>
      <c r="AY129">
        <v>8350531016.6575298</v>
      </c>
      <c r="AZ129">
        <v>10127916459.8983</v>
      </c>
      <c r="BA129">
        <v>12174303999.0812</v>
      </c>
      <c r="BB129">
        <v>12502901169.7377</v>
      </c>
      <c r="BC129">
        <v>13808673288.069599</v>
      </c>
      <c r="BD129">
        <v>16032622023.8265</v>
      </c>
      <c r="BE129">
        <v>17826536699.801601</v>
      </c>
      <c r="BF129">
        <v>19807135252.864899</v>
      </c>
      <c r="BG129">
        <v>22041463967.900902</v>
      </c>
      <c r="BH129">
        <v>24174170369.073799</v>
      </c>
      <c r="BI129">
        <v>26556545153.3573</v>
      </c>
      <c r="BJ129">
        <v>29355665909.790501</v>
      </c>
      <c r="BK129">
        <v>33145892168.895802</v>
      </c>
      <c r="BL129">
        <v>36685356407.720596</v>
      </c>
      <c r="BM129">
        <v>34818073901.4851</v>
      </c>
      <c r="BN129">
        <v>36790163687.442101</v>
      </c>
      <c r="BO129">
        <v>39994532959.607399</v>
      </c>
      <c r="BP129">
        <v>42335646895.798401</v>
      </c>
      <c r="BQ129">
        <v>46352647034.777496</v>
      </c>
    </row>
    <row r="130" spans="1:69" x14ac:dyDescent="0.35">
      <c r="A130" t="s">
        <v>441</v>
      </c>
      <c r="B130" t="s">
        <v>442</v>
      </c>
      <c r="C130" t="s">
        <v>818</v>
      </c>
      <c r="D130" t="s">
        <v>819</v>
      </c>
      <c r="O130">
        <v>11560877.2811451</v>
      </c>
      <c r="P130">
        <v>12356134.383867599</v>
      </c>
      <c r="Q130">
        <v>15314346.4925323</v>
      </c>
      <c r="R130">
        <v>25645040.471295498</v>
      </c>
      <c r="S130">
        <v>69256488.516076297</v>
      </c>
      <c r="T130">
        <v>44547453.602426499</v>
      </c>
      <c r="U130">
        <v>33246816.5018414</v>
      </c>
      <c r="V130">
        <v>31335458.703985099</v>
      </c>
      <c r="W130">
        <v>36563964.5510014</v>
      </c>
      <c r="X130">
        <v>34466197.033323303</v>
      </c>
      <c r="Y130">
        <v>33157723.109411702</v>
      </c>
      <c r="Z130">
        <v>35267489.242544197</v>
      </c>
      <c r="AA130">
        <v>32742712.652759701</v>
      </c>
      <c r="AB130">
        <v>31000545.771051701</v>
      </c>
      <c r="AC130">
        <v>34394167.041670598</v>
      </c>
      <c r="AD130">
        <v>26126615.228486601</v>
      </c>
      <c r="AE130">
        <v>25993008.794357602</v>
      </c>
      <c r="AF130">
        <v>29554412.532869302</v>
      </c>
      <c r="AG130">
        <v>38278810.317648798</v>
      </c>
      <c r="AH130">
        <v>37645319.199427597</v>
      </c>
      <c r="AI130">
        <v>36534294.799159102</v>
      </c>
      <c r="AJ130">
        <v>41247791.636416897</v>
      </c>
      <c r="AK130">
        <v>61491369.281929001</v>
      </c>
      <c r="AL130">
        <v>58953595.909041397</v>
      </c>
      <c r="AM130">
        <v>67055333.902150303</v>
      </c>
      <c r="AN130">
        <v>68596394.602652401</v>
      </c>
      <c r="AO130">
        <v>81456854.138510898</v>
      </c>
      <c r="AP130">
        <v>80205806.825097606</v>
      </c>
      <c r="AQ130">
        <v>74905705.892847702</v>
      </c>
      <c r="AR130">
        <v>77323978.192844898</v>
      </c>
      <c r="AS130">
        <v>74910527.258675799</v>
      </c>
      <c r="AT130">
        <v>64935850.157387704</v>
      </c>
      <c r="AU130">
        <v>74743869.131347299</v>
      </c>
      <c r="AV130">
        <v>96105619.379550397</v>
      </c>
      <c r="AW130">
        <v>104085892.13327099</v>
      </c>
      <c r="AX130">
        <v>113895437.32478601</v>
      </c>
      <c r="AY130">
        <v>112338353.26471201</v>
      </c>
      <c r="AZ130">
        <v>138054945.643442</v>
      </c>
      <c r="BA130">
        <v>147017894.97876999</v>
      </c>
      <c r="BB130">
        <v>140177384.14539501</v>
      </c>
      <c r="BC130">
        <v>165458433.12764499</v>
      </c>
      <c r="BD130">
        <v>195970140.17038301</v>
      </c>
      <c r="BE130">
        <v>207001545.867109</v>
      </c>
      <c r="BF130">
        <v>201730860.75785601</v>
      </c>
      <c r="BG130">
        <v>200287281.98074001</v>
      </c>
      <c r="BH130">
        <v>191559398.68829301</v>
      </c>
      <c r="BI130">
        <v>206467818.503227</v>
      </c>
      <c r="BJ130">
        <v>222875736.343445</v>
      </c>
      <c r="BK130">
        <v>233514717.441266</v>
      </c>
      <c r="BL130">
        <v>216985388.322754</v>
      </c>
      <c r="BM130">
        <v>220897998.73251799</v>
      </c>
      <c r="BN130">
        <v>285259893.983064</v>
      </c>
      <c r="BO130">
        <v>270040456.96104503</v>
      </c>
      <c r="BP130">
        <v>288610732.19077498</v>
      </c>
      <c r="BQ130">
        <v>307862546.78962702</v>
      </c>
    </row>
    <row r="131" spans="1:69" x14ac:dyDescent="0.35">
      <c r="A131" t="s">
        <v>443</v>
      </c>
      <c r="B131" t="s">
        <v>444</v>
      </c>
      <c r="C131" t="s">
        <v>818</v>
      </c>
      <c r="D131" t="s">
        <v>819</v>
      </c>
      <c r="E131">
        <v>12366635.7500773</v>
      </c>
      <c r="F131">
        <v>12483302.125078</v>
      </c>
      <c r="G131">
        <v>12541635.312578401</v>
      </c>
      <c r="H131">
        <v>12833301.2500802</v>
      </c>
      <c r="I131">
        <v>13416633.125083899</v>
      </c>
      <c r="J131">
        <v>13593932.322053701</v>
      </c>
      <c r="K131">
        <v>14469078.179696601</v>
      </c>
      <c r="L131">
        <v>16742338.251986399</v>
      </c>
      <c r="M131">
        <v>14600000</v>
      </c>
      <c r="N131">
        <v>15850000</v>
      </c>
      <c r="O131">
        <v>16300000</v>
      </c>
      <c r="P131">
        <v>19624746.4503043</v>
      </c>
      <c r="Q131">
        <v>22944849.115504701</v>
      </c>
      <c r="R131">
        <v>24196018.376722801</v>
      </c>
      <c r="S131">
        <v>31514856.307842199</v>
      </c>
      <c r="T131">
        <v>33364055.299539201</v>
      </c>
      <c r="U131">
        <v>30095602.2944551</v>
      </c>
      <c r="V131">
        <v>44496296.296296299</v>
      </c>
      <c r="W131">
        <v>49433333.333333299</v>
      </c>
      <c r="X131">
        <v>58840740.740740702</v>
      </c>
      <c r="Y131">
        <v>68459259.259259298</v>
      </c>
      <c r="Z131">
        <v>80888888.888888896</v>
      </c>
      <c r="AA131">
        <v>86022222.222222194</v>
      </c>
      <c r="AB131">
        <v>86874074.074074104</v>
      </c>
      <c r="AC131">
        <v>98603703.703703701</v>
      </c>
      <c r="AD131">
        <v>111007407.407407</v>
      </c>
      <c r="AE131">
        <v>130685185.185185</v>
      </c>
      <c r="AF131">
        <v>147748148.148148</v>
      </c>
      <c r="AG131">
        <v>172692592.59259301</v>
      </c>
      <c r="AH131">
        <v>192518518.518518</v>
      </c>
      <c r="AI131">
        <v>217259259.25925899</v>
      </c>
      <c r="AJ131">
        <v>220540740.74074101</v>
      </c>
      <c r="AK131">
        <v>242137037.03703699</v>
      </c>
      <c r="AL131">
        <v>263755555.555556</v>
      </c>
      <c r="AM131">
        <v>295159259.25925899</v>
      </c>
      <c r="AN131">
        <v>313485185.18518502</v>
      </c>
      <c r="AO131">
        <v>333944444.444444</v>
      </c>
      <c r="AP131">
        <v>374641307.97464103</v>
      </c>
      <c r="AQ131">
        <v>383257331.40548003</v>
      </c>
      <c r="AR131">
        <v>406595484.37326199</v>
      </c>
      <c r="AS131">
        <v>421695769.84391803</v>
      </c>
      <c r="AT131">
        <v>458643829.01419902</v>
      </c>
      <c r="AU131">
        <v>481077373.66996598</v>
      </c>
      <c r="AV131">
        <v>469869869.86987001</v>
      </c>
      <c r="AW131">
        <v>506900000</v>
      </c>
      <c r="AX131">
        <v>547203703.703704</v>
      </c>
      <c r="AY131">
        <v>644414814.81481504</v>
      </c>
      <c r="AZ131">
        <v>689285185.18518496</v>
      </c>
      <c r="BA131">
        <v>777692592.59259295</v>
      </c>
      <c r="BB131">
        <v>774274074.07407403</v>
      </c>
      <c r="BC131">
        <v>778718518.51851797</v>
      </c>
      <c r="BD131">
        <v>836092592.59259295</v>
      </c>
      <c r="BE131">
        <v>824585185.18518496</v>
      </c>
      <c r="BF131">
        <v>874548148.14814794</v>
      </c>
      <c r="BG131">
        <v>952111111.11111104</v>
      </c>
      <c r="BH131">
        <v>957222222.22222197</v>
      </c>
      <c r="BI131">
        <v>1006818518.51852</v>
      </c>
      <c r="BJ131">
        <v>1056977777.7777801</v>
      </c>
      <c r="BK131">
        <v>1076548148.14815</v>
      </c>
      <c r="BL131">
        <v>1107855555.5555601</v>
      </c>
      <c r="BM131">
        <v>883922222.22222197</v>
      </c>
      <c r="BN131">
        <v>858622222.22222197</v>
      </c>
      <c r="BO131">
        <v>980188888.88888896</v>
      </c>
      <c r="BP131">
        <v>1056751851.85185</v>
      </c>
      <c r="BQ131">
        <v>1066681481.48148</v>
      </c>
    </row>
    <row r="132" spans="1:69" x14ac:dyDescent="0.35">
      <c r="A132" t="s">
        <v>445</v>
      </c>
      <c r="B132" t="s">
        <v>446</v>
      </c>
      <c r="C132" t="s">
        <v>818</v>
      </c>
      <c r="D132" t="s">
        <v>819</v>
      </c>
      <c r="E132">
        <v>3958811881.1881199</v>
      </c>
      <c r="F132">
        <v>2417628736.5265498</v>
      </c>
      <c r="G132">
        <v>2814615384.6153798</v>
      </c>
      <c r="H132">
        <v>3988461538.4615402</v>
      </c>
      <c r="I132">
        <v>3459019942.7907901</v>
      </c>
      <c r="J132">
        <v>3120861498.9144201</v>
      </c>
      <c r="K132">
        <v>3929055143.5021</v>
      </c>
      <c r="L132">
        <v>4855892445.8268204</v>
      </c>
      <c r="M132">
        <v>6119394892.3710899</v>
      </c>
      <c r="N132">
        <v>7678698837.5934601</v>
      </c>
      <c r="O132">
        <v>9005144969.1166592</v>
      </c>
      <c r="P132">
        <v>9903571248.5326805</v>
      </c>
      <c r="Q132">
        <v>10862211760.825199</v>
      </c>
      <c r="R132">
        <v>13876472208.267799</v>
      </c>
      <c r="S132">
        <v>19543973941.368099</v>
      </c>
      <c r="T132">
        <v>21784297520.661201</v>
      </c>
      <c r="U132">
        <v>29902479338.842999</v>
      </c>
      <c r="V132">
        <v>38446487603.305801</v>
      </c>
      <c r="W132">
        <v>51972107438.016502</v>
      </c>
      <c r="X132">
        <v>66946900826.446297</v>
      </c>
      <c r="Y132">
        <v>65398377597.510803</v>
      </c>
      <c r="Z132">
        <v>72933533011.770599</v>
      </c>
      <c r="AA132">
        <v>78358416171.488907</v>
      </c>
      <c r="AB132">
        <v>87760553261.927902</v>
      </c>
      <c r="AC132">
        <v>97510744119.116196</v>
      </c>
      <c r="AD132">
        <v>101296177099.377</v>
      </c>
      <c r="AE132">
        <v>116836246284.832</v>
      </c>
      <c r="AF132">
        <v>147948709376.43399</v>
      </c>
      <c r="AG132">
        <v>199591287824.77701</v>
      </c>
      <c r="AH132">
        <v>246928837311.40601</v>
      </c>
      <c r="AI132">
        <v>283365844161.09198</v>
      </c>
      <c r="AJ132">
        <v>330647042837.33398</v>
      </c>
      <c r="AK132">
        <v>355524903068.05603</v>
      </c>
      <c r="AL132">
        <v>392665710525.41101</v>
      </c>
      <c r="AM132">
        <v>463619823515.164</v>
      </c>
      <c r="AN132">
        <v>566581003128.20398</v>
      </c>
      <c r="AO132">
        <v>610167053824.00696</v>
      </c>
      <c r="AP132">
        <v>569755022973.03503</v>
      </c>
      <c r="AQ132">
        <v>383331833681.82098</v>
      </c>
      <c r="AR132">
        <v>497514040642.26202</v>
      </c>
      <c r="AS132">
        <v>576179387819.61304</v>
      </c>
      <c r="AT132">
        <v>547656279894.58698</v>
      </c>
      <c r="AU132">
        <v>627246933729.61804</v>
      </c>
      <c r="AV132">
        <v>702714855193.90405</v>
      </c>
      <c r="AW132">
        <v>793175561887.02698</v>
      </c>
      <c r="AX132">
        <v>934901071332.98401</v>
      </c>
      <c r="AY132">
        <v>1053216909887.5601</v>
      </c>
      <c r="AZ132">
        <v>1172614086539.8601</v>
      </c>
      <c r="BA132">
        <v>1047339010225.25</v>
      </c>
      <c r="BB132">
        <v>943941876218.74304</v>
      </c>
      <c r="BC132">
        <v>1143672241149.72</v>
      </c>
      <c r="BD132">
        <v>1253289537500.8101</v>
      </c>
      <c r="BE132">
        <v>1278046536287.01</v>
      </c>
      <c r="BF132">
        <v>1370632955321.2</v>
      </c>
      <c r="BG132">
        <v>1484488526271.8</v>
      </c>
      <c r="BH132">
        <v>1466038936206.4299</v>
      </c>
      <c r="BI132">
        <v>1499679823909.6101</v>
      </c>
      <c r="BJ132">
        <v>1623074183501.8999</v>
      </c>
      <c r="BK132">
        <v>1725373496825.4299</v>
      </c>
      <c r="BL132">
        <v>1651422932447.77</v>
      </c>
      <c r="BM132">
        <v>1644312831906.1699</v>
      </c>
      <c r="BN132">
        <v>1818432106880.04</v>
      </c>
      <c r="BO132">
        <v>1673916511799.71</v>
      </c>
      <c r="BP132">
        <v>1712792854202.3701</v>
      </c>
    </row>
    <row r="133" spans="1:69" x14ac:dyDescent="0.35">
      <c r="A133" t="s">
        <v>447</v>
      </c>
      <c r="B133" t="s">
        <v>448</v>
      </c>
      <c r="C133" t="s">
        <v>818</v>
      </c>
      <c r="D133" t="s">
        <v>819</v>
      </c>
      <c r="G133">
        <v>1828107502.7995501</v>
      </c>
      <c r="H133">
        <v>1900895856.66293</v>
      </c>
      <c r="I133">
        <v>2071668533.0347099</v>
      </c>
      <c r="J133">
        <v>2097199161.1203401</v>
      </c>
      <c r="K133">
        <v>2391199043.52038</v>
      </c>
      <c r="L133">
        <v>2441599023.3603902</v>
      </c>
      <c r="M133">
        <v>2662798934.8804302</v>
      </c>
      <c r="N133">
        <v>2769198892.3204398</v>
      </c>
      <c r="O133">
        <v>2873638850.5444598</v>
      </c>
      <c r="P133">
        <v>3880392195.4068799</v>
      </c>
      <c r="Q133">
        <v>4450537925.3318901</v>
      </c>
      <c r="R133">
        <v>5408804607.3128996</v>
      </c>
      <c r="S133">
        <v>13006948296.2705</v>
      </c>
      <c r="T133">
        <v>12022811620.786699</v>
      </c>
      <c r="U133">
        <v>13132252801.937201</v>
      </c>
      <c r="V133">
        <v>14137406740.5065</v>
      </c>
      <c r="W133">
        <v>15503557496.191601</v>
      </c>
      <c r="X133">
        <v>24749063922.479599</v>
      </c>
      <c r="Y133">
        <v>28638868355.919601</v>
      </c>
      <c r="Z133">
        <v>25058020338.253502</v>
      </c>
      <c r="AA133">
        <v>21577153356.419201</v>
      </c>
      <c r="AB133">
        <v>20871081080.153801</v>
      </c>
      <c r="AC133">
        <v>21700082752.936901</v>
      </c>
      <c r="AD133">
        <v>21445970613.759499</v>
      </c>
      <c r="AE133">
        <v>17903989745.178001</v>
      </c>
      <c r="AF133">
        <v>22368704133.666801</v>
      </c>
      <c r="AG133">
        <v>20690322152.894501</v>
      </c>
      <c r="AH133">
        <v>24313855653.3993</v>
      </c>
      <c r="AI133">
        <v>18427777777.777802</v>
      </c>
      <c r="AJ133">
        <v>11009993703.1474</v>
      </c>
      <c r="AK133">
        <v>19858555214.7239</v>
      </c>
      <c r="AL133">
        <v>23941391390.7285</v>
      </c>
      <c r="AM133">
        <v>24848483838.383801</v>
      </c>
      <c r="AN133">
        <v>27186980646.5448</v>
      </c>
      <c r="AO133">
        <v>31492373308.751598</v>
      </c>
      <c r="AP133">
        <v>30350190704.4361</v>
      </c>
      <c r="AQ133">
        <v>25943705784.299599</v>
      </c>
      <c r="AR133">
        <v>30122365849.251801</v>
      </c>
      <c r="AS133">
        <v>37718743480.075104</v>
      </c>
      <c r="AT133">
        <v>34889559869.832603</v>
      </c>
      <c r="AU133">
        <v>38135788413.827599</v>
      </c>
      <c r="AV133">
        <v>47874582231.587997</v>
      </c>
      <c r="AW133">
        <v>59439090600.610802</v>
      </c>
      <c r="AX133">
        <v>80798630136.986298</v>
      </c>
      <c r="AY133">
        <v>101557330723.423</v>
      </c>
      <c r="AZ133">
        <v>114634043361.692</v>
      </c>
      <c r="BA133">
        <v>147379737229.75299</v>
      </c>
      <c r="BB133">
        <v>105968691905.41499</v>
      </c>
      <c r="BC133">
        <v>115416245238.478</v>
      </c>
      <c r="BD133">
        <v>154039231299.12799</v>
      </c>
      <c r="BE133">
        <v>174047662555.41901</v>
      </c>
      <c r="BF133">
        <v>174168116687.215</v>
      </c>
      <c r="BG133">
        <v>162650450784.686</v>
      </c>
      <c r="BH133">
        <v>114585555830.916</v>
      </c>
      <c r="BI133">
        <v>109406674087.94701</v>
      </c>
      <c r="BJ133">
        <v>120687539675.517</v>
      </c>
      <c r="BK133">
        <v>138646316321.59601</v>
      </c>
      <c r="BL133">
        <v>140856394870.01999</v>
      </c>
      <c r="BM133">
        <v>111045470461.207</v>
      </c>
      <c r="BN133">
        <v>148350671614.185</v>
      </c>
      <c r="BO133">
        <v>183502046669.14999</v>
      </c>
      <c r="BP133">
        <v>165384407267.056</v>
      </c>
      <c r="BQ133">
        <v>160227273001.34799</v>
      </c>
    </row>
    <row r="134" spans="1:69" x14ac:dyDescent="0.35">
      <c r="A134" t="s">
        <v>449</v>
      </c>
      <c r="B134" t="s">
        <v>450</v>
      </c>
      <c r="C134" t="s">
        <v>818</v>
      </c>
      <c r="D134" t="s">
        <v>819</v>
      </c>
      <c r="E134">
        <v>61725175641.581001</v>
      </c>
      <c r="F134">
        <v>68383216327.008797</v>
      </c>
      <c r="G134">
        <v>70686211017.711395</v>
      </c>
      <c r="H134">
        <v>77701940345.802505</v>
      </c>
      <c r="I134">
        <v>89126642541.917999</v>
      </c>
      <c r="J134">
        <v>96624342162.735901</v>
      </c>
      <c r="K134">
        <v>106837273701.869</v>
      </c>
      <c r="L134">
        <v>108641452251.349</v>
      </c>
      <c r="M134">
        <v>116903714580.789</v>
      </c>
      <c r="N134">
        <v>130997532734.91499</v>
      </c>
      <c r="O134">
        <v>142405053459.76099</v>
      </c>
      <c r="P134">
        <v>157658395936.12701</v>
      </c>
      <c r="Q134">
        <v>179391198045.73901</v>
      </c>
      <c r="R134">
        <v>240180591104.54001</v>
      </c>
      <c r="S134">
        <v>315870516607.10901</v>
      </c>
      <c r="T134">
        <v>340531014807.18402</v>
      </c>
      <c r="U134">
        <v>370517611774.039</v>
      </c>
      <c r="V134">
        <v>401740666571.44</v>
      </c>
      <c r="W134">
        <v>487802189452.862</v>
      </c>
      <c r="X134">
        <v>536490028242.11499</v>
      </c>
      <c r="Y134">
        <v>648041303830.68298</v>
      </c>
      <c r="Z134">
        <v>744117499926.44397</v>
      </c>
      <c r="AA134">
        <v>686437840791.84802</v>
      </c>
      <c r="AB134">
        <v>592267390624.63196</v>
      </c>
      <c r="AC134">
        <v>635706868075.78003</v>
      </c>
      <c r="AD134">
        <v>625489934118.57104</v>
      </c>
      <c r="AE134">
        <v>633723320543.58105</v>
      </c>
      <c r="AF134">
        <v>694666196616.17102</v>
      </c>
      <c r="AG134">
        <v>755401391021.29602</v>
      </c>
      <c r="AH134">
        <v>858695104634.42102</v>
      </c>
      <c r="AI134">
        <v>951782484358.87903</v>
      </c>
      <c r="AJ134">
        <v>1023640370731.33</v>
      </c>
      <c r="AK134">
        <v>1110456547974.3601</v>
      </c>
      <c r="AL134">
        <v>1338661813478.29</v>
      </c>
      <c r="AM134">
        <v>1582427862408.52</v>
      </c>
      <c r="AN134">
        <v>1686270793261.3601</v>
      </c>
      <c r="AO134">
        <v>1841388407551.26</v>
      </c>
      <c r="AP134">
        <v>2009281593092.77</v>
      </c>
      <c r="AQ134">
        <v>2025160997785.55</v>
      </c>
      <c r="AR134">
        <v>1796076077749.03</v>
      </c>
      <c r="AS134">
        <v>1986486669520.2</v>
      </c>
      <c r="AT134">
        <v>1935501395146.3301</v>
      </c>
      <c r="AU134">
        <v>1740549405328.78</v>
      </c>
      <c r="AV134">
        <v>1776709001109.3999</v>
      </c>
      <c r="AW134">
        <v>2025109635467.8301</v>
      </c>
      <c r="AX134">
        <v>2450495410747.02</v>
      </c>
      <c r="AY134">
        <v>2858411735059.27</v>
      </c>
      <c r="AZ134">
        <v>3374743864488.1899</v>
      </c>
      <c r="BA134">
        <v>3900603793011.6802</v>
      </c>
      <c r="BB134">
        <v>3612495412119.6602</v>
      </c>
      <c r="BC134">
        <v>4518751612852.2598</v>
      </c>
      <c r="BD134">
        <v>5277640263687.3496</v>
      </c>
      <c r="BE134">
        <v>5250550410200.5098</v>
      </c>
      <c r="BF134">
        <v>5385612862612.8496</v>
      </c>
      <c r="BG134">
        <v>5405171964139.5596</v>
      </c>
      <c r="BH134">
        <v>4577965121206.6602</v>
      </c>
      <c r="BI134">
        <v>4438012803116.8896</v>
      </c>
      <c r="BJ134">
        <v>4951480879885.3203</v>
      </c>
      <c r="BK134">
        <v>4807492365803.4102</v>
      </c>
      <c r="BL134">
        <v>4739266496719.4902</v>
      </c>
      <c r="BM134">
        <v>3984427319010.9702</v>
      </c>
      <c r="BN134">
        <v>4629099312241.8604</v>
      </c>
      <c r="BO134">
        <v>5325687016147</v>
      </c>
      <c r="BP134">
        <v>5997364907507.0098</v>
      </c>
      <c r="BQ134">
        <v>6146374383733.3799</v>
      </c>
    </row>
    <row r="135" spans="1:69" x14ac:dyDescent="0.35">
      <c r="A135" t="s">
        <v>451</v>
      </c>
      <c r="B135" t="s">
        <v>452</v>
      </c>
      <c r="C135" t="s">
        <v>818</v>
      </c>
      <c r="D135" t="s">
        <v>819</v>
      </c>
      <c r="AC135">
        <v>1757142855.91837</v>
      </c>
      <c r="AD135">
        <v>2366666615.5555601</v>
      </c>
      <c r="AE135">
        <v>1776842097.16343</v>
      </c>
      <c r="AF135">
        <v>1087273103.6963899</v>
      </c>
      <c r="AG135">
        <v>598961269.29787898</v>
      </c>
      <c r="AH135">
        <v>714046821.09379697</v>
      </c>
      <c r="AI135">
        <v>865559879.400406</v>
      </c>
      <c r="AJ135">
        <v>1028087972.31085</v>
      </c>
      <c r="AK135">
        <v>1127806944.6151299</v>
      </c>
      <c r="AL135">
        <v>1327748689.88094</v>
      </c>
      <c r="AM135">
        <v>1543606345.1168399</v>
      </c>
      <c r="AN135">
        <v>1763536304.5396399</v>
      </c>
      <c r="AO135">
        <v>1873671550.34636</v>
      </c>
      <c r="AP135">
        <v>1747011857.3310699</v>
      </c>
      <c r="AQ135">
        <v>1280177838.7190499</v>
      </c>
      <c r="AR135">
        <v>1454430642.44959</v>
      </c>
      <c r="AS135">
        <v>1731198022.4676299</v>
      </c>
      <c r="AT135">
        <v>1768619058.3464701</v>
      </c>
      <c r="AU135">
        <v>1758176653.0774601</v>
      </c>
      <c r="AV135">
        <v>2023324407.2841401</v>
      </c>
      <c r="AW135">
        <v>2366398119.8632102</v>
      </c>
      <c r="AX135">
        <v>2735558734.7378998</v>
      </c>
      <c r="AY135">
        <v>3455030060.9784999</v>
      </c>
      <c r="AZ135">
        <v>4223152739.0405202</v>
      </c>
      <c r="BA135">
        <v>5446433157.4011402</v>
      </c>
      <c r="BB135">
        <v>5836137329.63305</v>
      </c>
      <c r="BC135">
        <v>7131771014.7045603</v>
      </c>
      <c r="BD135">
        <v>8750104617.1730309</v>
      </c>
      <c r="BE135">
        <v>10192846339.402901</v>
      </c>
      <c r="BF135">
        <v>11983252626.5452</v>
      </c>
      <c r="BG135">
        <v>13279245886.385401</v>
      </c>
      <c r="BH135">
        <v>14426380125.6488</v>
      </c>
      <c r="BI135">
        <v>15912501722.6143</v>
      </c>
      <c r="BJ135">
        <v>17071155481.499399</v>
      </c>
      <c r="BK135">
        <v>18141641089.796299</v>
      </c>
      <c r="BL135">
        <v>18740561512.5555</v>
      </c>
      <c r="BM135">
        <v>18981805250.242401</v>
      </c>
      <c r="BN135">
        <v>18827148530.9347</v>
      </c>
      <c r="BO135">
        <v>15468785203.753201</v>
      </c>
      <c r="BP135">
        <v>15843155731.255199</v>
      </c>
      <c r="BQ135">
        <v>16502933121.080601</v>
      </c>
    </row>
    <row r="136" spans="1:69" x14ac:dyDescent="0.35">
      <c r="A136" t="s">
        <v>453</v>
      </c>
      <c r="B136" t="s">
        <v>454</v>
      </c>
      <c r="C136" t="s">
        <v>818</v>
      </c>
      <c r="D136" t="s">
        <v>819</v>
      </c>
      <c r="AG136">
        <v>3313540067.9324598</v>
      </c>
      <c r="AH136">
        <v>2717998687.7100201</v>
      </c>
      <c r="AI136">
        <v>2838485353.9618702</v>
      </c>
      <c r="AJ136">
        <v>4690415092.5366297</v>
      </c>
      <c r="AK136">
        <v>5843579160.9012203</v>
      </c>
      <c r="AL136">
        <v>7941744492.2359505</v>
      </c>
      <c r="AM136">
        <v>9599127050.1755791</v>
      </c>
      <c r="AN136">
        <v>11718795528.555599</v>
      </c>
      <c r="AO136">
        <v>13690217333.5879</v>
      </c>
      <c r="AP136">
        <v>15751867489.444599</v>
      </c>
      <c r="AQ136">
        <v>17247179005.5219</v>
      </c>
      <c r="AR136">
        <v>17391056369.226501</v>
      </c>
      <c r="AS136">
        <v>17260364842.454399</v>
      </c>
      <c r="AT136">
        <v>17649751243.781101</v>
      </c>
      <c r="AU136">
        <v>19152238805.9701</v>
      </c>
      <c r="AV136">
        <v>20082918739.635201</v>
      </c>
      <c r="AW136">
        <v>21159827992.039799</v>
      </c>
      <c r="AX136">
        <v>21497336498.8391</v>
      </c>
      <c r="AY136">
        <v>22022709851.409599</v>
      </c>
      <c r="AZ136">
        <v>24827355014.9254</v>
      </c>
      <c r="BA136">
        <v>29118916105.472599</v>
      </c>
      <c r="BB136">
        <v>35399582928.689903</v>
      </c>
      <c r="BC136">
        <v>38443907042.122704</v>
      </c>
      <c r="BD136">
        <v>39927125961.525703</v>
      </c>
      <c r="BE136">
        <v>44016799515.754601</v>
      </c>
      <c r="BF136">
        <v>46880103080.597</v>
      </c>
      <c r="BG136">
        <v>48095213746.600304</v>
      </c>
      <c r="BH136">
        <v>49929337836.815903</v>
      </c>
      <c r="BI136">
        <v>51147308774.129402</v>
      </c>
      <c r="BJ136">
        <v>53027680685.903801</v>
      </c>
      <c r="BK136">
        <v>54901519155.555603</v>
      </c>
      <c r="BL136">
        <v>51605959131.274101</v>
      </c>
      <c r="BM136">
        <v>31712128253.796101</v>
      </c>
      <c r="BN136">
        <v>23131941556.784302</v>
      </c>
      <c r="BO136">
        <v>20992421948.808102</v>
      </c>
      <c r="BP136">
        <v>20078620356.993099</v>
      </c>
    </row>
    <row r="137" spans="1:69" x14ac:dyDescent="0.35">
      <c r="A137" t="s">
        <v>455</v>
      </c>
      <c r="B137" t="s">
        <v>456</v>
      </c>
      <c r="C137" t="s">
        <v>818</v>
      </c>
      <c r="D137" t="s">
        <v>819</v>
      </c>
      <c r="E137">
        <v>190495600</v>
      </c>
      <c r="F137">
        <v>183920900</v>
      </c>
      <c r="G137">
        <v>191861800</v>
      </c>
      <c r="H137">
        <v>200229600</v>
      </c>
      <c r="I137">
        <v>218929100</v>
      </c>
      <c r="J137">
        <v>229260800</v>
      </c>
      <c r="K137">
        <v>244459500</v>
      </c>
      <c r="L137">
        <v>261024300</v>
      </c>
      <c r="M137">
        <v>276820700</v>
      </c>
      <c r="N137">
        <v>306961800</v>
      </c>
      <c r="O137">
        <v>323099700</v>
      </c>
      <c r="P137">
        <v>341543100</v>
      </c>
      <c r="Q137">
        <v>368098000</v>
      </c>
      <c r="R137">
        <v>386968300</v>
      </c>
      <c r="S137">
        <v>486955000</v>
      </c>
      <c r="T137">
        <v>577549300</v>
      </c>
      <c r="U137">
        <v>596675700</v>
      </c>
      <c r="V137">
        <v>673010600</v>
      </c>
      <c r="W137">
        <v>717240400</v>
      </c>
      <c r="X137">
        <v>814067900</v>
      </c>
      <c r="Y137">
        <v>854711500</v>
      </c>
      <c r="Z137">
        <v>846514500</v>
      </c>
      <c r="AA137">
        <v>863933200</v>
      </c>
      <c r="AB137">
        <v>823374900</v>
      </c>
      <c r="AC137">
        <v>848478300</v>
      </c>
      <c r="AD137">
        <v>851296100</v>
      </c>
      <c r="AE137">
        <v>840964400</v>
      </c>
      <c r="AF137">
        <v>972800000</v>
      </c>
      <c r="AG137">
        <v>1038300000</v>
      </c>
      <c r="AH137">
        <v>786300000</v>
      </c>
      <c r="AI137">
        <v>384400000</v>
      </c>
      <c r="AJ137">
        <v>348000000</v>
      </c>
      <c r="AK137">
        <v>223500000</v>
      </c>
      <c r="AL137">
        <v>160400000</v>
      </c>
      <c r="AM137">
        <v>132200000</v>
      </c>
      <c r="AN137">
        <v>134800000</v>
      </c>
      <c r="AO137">
        <v>159400000</v>
      </c>
      <c r="AP137">
        <v>295900000</v>
      </c>
      <c r="AQ137">
        <v>359600000</v>
      </c>
      <c r="AR137">
        <v>441800000</v>
      </c>
      <c r="AS137">
        <v>874000000</v>
      </c>
      <c r="AT137">
        <v>906000000</v>
      </c>
      <c r="AU137">
        <v>927000000</v>
      </c>
      <c r="AV137">
        <v>748000000</v>
      </c>
      <c r="AW137">
        <v>897000000</v>
      </c>
      <c r="AX137">
        <v>949000000</v>
      </c>
      <c r="AY137">
        <v>1119000000</v>
      </c>
      <c r="AZ137">
        <v>1373000000</v>
      </c>
      <c r="BA137">
        <v>1726000000</v>
      </c>
      <c r="BB137">
        <v>1768000000</v>
      </c>
      <c r="BC137">
        <v>1998000000</v>
      </c>
      <c r="BD137">
        <v>2398000000</v>
      </c>
      <c r="BE137">
        <v>2791614000</v>
      </c>
      <c r="BF137">
        <v>3177198100</v>
      </c>
      <c r="BG137">
        <v>3225652000</v>
      </c>
      <c r="BH137">
        <v>3227075700</v>
      </c>
      <c r="BI137">
        <v>3398419600</v>
      </c>
      <c r="BJ137">
        <v>3390703400</v>
      </c>
      <c r="BK137">
        <v>3422754800</v>
      </c>
      <c r="BL137">
        <v>3319596500</v>
      </c>
      <c r="BM137">
        <v>3176126300</v>
      </c>
      <c r="BN137">
        <v>3513049500</v>
      </c>
      <c r="BO137">
        <v>4001047000</v>
      </c>
      <c r="BP137">
        <v>4390000000</v>
      </c>
      <c r="BQ137">
        <v>4750000000</v>
      </c>
    </row>
    <row r="138" spans="1:69" x14ac:dyDescent="0.35">
      <c r="A138" t="s">
        <v>457</v>
      </c>
      <c r="B138" t="s">
        <v>458</v>
      </c>
      <c r="C138" t="s">
        <v>818</v>
      </c>
      <c r="D138" t="s">
        <v>819</v>
      </c>
      <c r="E138">
        <v>401644248.94230002</v>
      </c>
      <c r="F138">
        <v>443905612.03775501</v>
      </c>
      <c r="G138">
        <v>619725784.90968597</v>
      </c>
      <c r="H138">
        <v>892327910.668836</v>
      </c>
      <c r="I138">
        <v>1341395421.4418299</v>
      </c>
      <c r="J138">
        <v>1804979680.4081299</v>
      </c>
      <c r="K138">
        <v>2312438535.8245902</v>
      </c>
      <c r="L138">
        <v>2726986912.8052301</v>
      </c>
      <c r="M138">
        <v>3850623094.9507599</v>
      </c>
      <c r="N138">
        <v>4380987481.2050104</v>
      </c>
      <c r="O138">
        <v>4601649451.3402205</v>
      </c>
      <c r="P138">
        <v>5260185125.4188604</v>
      </c>
      <c r="Q138">
        <v>6299395543.9630098</v>
      </c>
      <c r="R138">
        <v>8625889429.5827694</v>
      </c>
      <c r="S138">
        <v>15112543717.129801</v>
      </c>
      <c r="T138">
        <v>14710912457.6509</v>
      </c>
      <c r="U138">
        <v>19096943016.574799</v>
      </c>
      <c r="V138">
        <v>22428297107.592899</v>
      </c>
      <c r="W138">
        <v>22136422643.395901</v>
      </c>
      <c r="X138">
        <v>30536429496.944801</v>
      </c>
      <c r="Y138">
        <v>40953924948.741898</v>
      </c>
      <c r="Z138">
        <v>36374353880.399399</v>
      </c>
      <c r="AA138">
        <v>33760146990.572601</v>
      </c>
      <c r="AB138">
        <v>33200520139.974899</v>
      </c>
      <c r="AC138">
        <v>29476109152.753101</v>
      </c>
      <c r="AD138">
        <v>31530566324.272999</v>
      </c>
      <c r="AE138">
        <v>24180400959.428799</v>
      </c>
      <c r="AF138">
        <v>26697659334.691101</v>
      </c>
      <c r="AG138">
        <v>24308959591.195</v>
      </c>
      <c r="AH138">
        <v>25156707899.146198</v>
      </c>
      <c r="AI138">
        <v>28904183602.4818</v>
      </c>
      <c r="AJ138">
        <v>31991821264.7118</v>
      </c>
      <c r="AK138">
        <v>33887047909.274601</v>
      </c>
      <c r="AL138">
        <v>30660051910.5037</v>
      </c>
      <c r="AM138">
        <v>28610549763.468498</v>
      </c>
      <c r="AN138">
        <v>25541379186.645802</v>
      </c>
      <c r="AO138">
        <v>27884615384.615398</v>
      </c>
      <c r="AP138">
        <v>30700897874.870399</v>
      </c>
      <c r="AQ138">
        <v>27251301398.2813</v>
      </c>
      <c r="AR138">
        <v>35975860857.116402</v>
      </c>
      <c r="AS138">
        <v>38270954138.112801</v>
      </c>
      <c r="AT138">
        <v>34112093927.254002</v>
      </c>
      <c r="AU138">
        <v>20481889763.779499</v>
      </c>
      <c r="AV138">
        <v>26265625000</v>
      </c>
      <c r="AW138">
        <v>33122307692.307701</v>
      </c>
      <c r="AX138">
        <v>47334691241.492401</v>
      </c>
      <c r="AY138">
        <v>60094231606.641998</v>
      </c>
      <c r="AZ138">
        <v>68032978390.6007</v>
      </c>
      <c r="BA138">
        <v>86710767415.1371</v>
      </c>
      <c r="BB138">
        <v>60808562033.419098</v>
      </c>
      <c r="BC138">
        <v>75380825062.4216</v>
      </c>
      <c r="BD138">
        <v>48169263294.1007</v>
      </c>
      <c r="BE138">
        <v>92540938129.1315</v>
      </c>
      <c r="BF138">
        <v>75351107029.060501</v>
      </c>
      <c r="BG138">
        <v>57372355592.022003</v>
      </c>
      <c r="BH138">
        <v>48717501321.305199</v>
      </c>
      <c r="BI138">
        <v>49912073701.297997</v>
      </c>
      <c r="BJ138">
        <v>67157452181.773804</v>
      </c>
      <c r="BK138">
        <v>76686029772.1483</v>
      </c>
      <c r="BL138">
        <v>69254496471.693802</v>
      </c>
      <c r="BM138">
        <v>46854285440.641998</v>
      </c>
      <c r="BN138">
        <v>35217995647.286201</v>
      </c>
      <c r="BO138">
        <v>43246297921.849899</v>
      </c>
      <c r="BP138">
        <v>45096462972.401398</v>
      </c>
      <c r="BQ138">
        <v>46636278901.901604</v>
      </c>
    </row>
    <row r="139" spans="1:69" x14ac:dyDescent="0.35">
      <c r="A139" t="s">
        <v>459</v>
      </c>
      <c r="B139" t="s">
        <v>460</v>
      </c>
      <c r="C139" t="s">
        <v>818</v>
      </c>
      <c r="D139" t="s">
        <v>819</v>
      </c>
      <c r="Y139">
        <v>170370370.37037</v>
      </c>
      <c r="Z139">
        <v>194444444.444444</v>
      </c>
      <c r="AA139">
        <v>183333333.33333299</v>
      </c>
      <c r="AB139">
        <v>197037037.03703699</v>
      </c>
      <c r="AC139">
        <v>251481481.48148099</v>
      </c>
      <c r="AD139">
        <v>284444444.444444</v>
      </c>
      <c r="AE139">
        <v>340000000</v>
      </c>
      <c r="AF139">
        <v>375555555.555556</v>
      </c>
      <c r="AG139">
        <v>429629629.62963003</v>
      </c>
      <c r="AH139">
        <v>486666666.66666698</v>
      </c>
      <c r="AI139">
        <v>579629629.62962997</v>
      </c>
      <c r="AJ139">
        <v>613703703.703704</v>
      </c>
      <c r="AK139">
        <v>674074074.07407403</v>
      </c>
      <c r="AL139">
        <v>684814814.81481504</v>
      </c>
      <c r="AM139">
        <v>713703703.703704</v>
      </c>
      <c r="AN139">
        <v>762962962.96296299</v>
      </c>
      <c r="AO139">
        <v>788888888.88888896</v>
      </c>
      <c r="AP139">
        <v>805925925.92592597</v>
      </c>
      <c r="AQ139">
        <v>877407407.40740705</v>
      </c>
      <c r="AR139">
        <v>921851851.85185206</v>
      </c>
      <c r="AS139">
        <v>932592592.592592</v>
      </c>
      <c r="AT139">
        <v>892592592.592592</v>
      </c>
      <c r="AU139">
        <v>900000000</v>
      </c>
      <c r="AV139">
        <v>987407407.40740705</v>
      </c>
      <c r="AW139">
        <v>1066666666.66667</v>
      </c>
      <c r="AX139">
        <v>1135555555.5555601</v>
      </c>
      <c r="AY139">
        <v>1268319185.18519</v>
      </c>
      <c r="AZ139">
        <v>1336088814.81481</v>
      </c>
      <c r="BA139">
        <v>1437731111.11111</v>
      </c>
      <c r="BB139">
        <v>1401507888.88889</v>
      </c>
      <c r="BC139">
        <v>1482385185.18519</v>
      </c>
      <c r="BD139">
        <v>1568370370.3703699</v>
      </c>
      <c r="BE139">
        <v>1598207407.4074099</v>
      </c>
      <c r="BF139">
        <v>1660392592.5925901</v>
      </c>
      <c r="BG139">
        <v>1749185185.1851799</v>
      </c>
      <c r="BH139">
        <v>1807640740.7407401</v>
      </c>
      <c r="BI139">
        <v>1868544444.4444399</v>
      </c>
      <c r="BJ139">
        <v>1998503703.7037001</v>
      </c>
      <c r="BK139">
        <v>2060955555.5555601</v>
      </c>
      <c r="BL139">
        <v>2095344444.4444399</v>
      </c>
      <c r="BM139">
        <v>1499274074.07407</v>
      </c>
      <c r="BN139">
        <v>1867185185.1851799</v>
      </c>
      <c r="BO139">
        <v>2342714814.8148098</v>
      </c>
      <c r="BP139">
        <v>2430166666.6666698</v>
      </c>
      <c r="BQ139">
        <v>2549062962.9629598</v>
      </c>
    </row>
    <row r="140" spans="1:69" x14ac:dyDescent="0.35">
      <c r="A140" t="s">
        <v>461</v>
      </c>
      <c r="B140" t="s">
        <v>462</v>
      </c>
      <c r="C140" t="s">
        <v>818</v>
      </c>
      <c r="D140" t="s">
        <v>819</v>
      </c>
      <c r="E140">
        <v>79071588140.736603</v>
      </c>
      <c r="F140">
        <v>87537799963.212402</v>
      </c>
      <c r="G140">
        <v>91996181795.091599</v>
      </c>
      <c r="H140">
        <v>100007055792.69701</v>
      </c>
      <c r="I140">
        <v>111156041395.132</v>
      </c>
      <c r="J140">
        <v>119447112225.01199</v>
      </c>
      <c r="K140">
        <v>131528121967.901</v>
      </c>
      <c r="L140">
        <v>134149655243.42</v>
      </c>
      <c r="M140">
        <v>143964440402.591</v>
      </c>
      <c r="N140">
        <v>160807406151.50101</v>
      </c>
      <c r="O140">
        <v>175444264921.405</v>
      </c>
      <c r="P140">
        <v>195660477830.371</v>
      </c>
      <c r="Q140">
        <v>220179098460.07001</v>
      </c>
      <c r="R140">
        <v>292932303552.37598</v>
      </c>
      <c r="S140">
        <v>379575378914.81702</v>
      </c>
      <c r="T140">
        <v>397936404352.742</v>
      </c>
      <c r="U140">
        <v>436384072723.80902</v>
      </c>
      <c r="V140">
        <v>479347409513.07001</v>
      </c>
      <c r="W140">
        <v>574765033311.53601</v>
      </c>
      <c r="X140">
        <v>645021332638.04504</v>
      </c>
      <c r="Y140">
        <v>784053014901.37</v>
      </c>
      <c r="Z140">
        <v>895234938739.33203</v>
      </c>
      <c r="AA140">
        <v>823894613191.19202</v>
      </c>
      <c r="AB140">
        <v>726990622637.39099</v>
      </c>
      <c r="AC140">
        <v>765081985461.45996</v>
      </c>
      <c r="AD140">
        <v>756528179607.05396</v>
      </c>
      <c r="AE140">
        <v>766078571071.54004</v>
      </c>
      <c r="AF140">
        <v>822237504321.03503</v>
      </c>
      <c r="AG140">
        <v>901621775159.599</v>
      </c>
      <c r="AH140">
        <v>995612637512.69104</v>
      </c>
      <c r="AI140">
        <v>1102838430300.1201</v>
      </c>
      <c r="AJ140">
        <v>1190751514995.0701</v>
      </c>
      <c r="AK140">
        <v>1299886102749.5601</v>
      </c>
      <c r="AL140">
        <v>1537886884269.2</v>
      </c>
      <c r="AM140">
        <v>1796299521909.5901</v>
      </c>
      <c r="AN140">
        <v>1943002617582.95</v>
      </c>
      <c r="AO140">
        <v>2101355071373.1299</v>
      </c>
      <c r="AP140">
        <v>2303819811097.7798</v>
      </c>
      <c r="AQ140">
        <v>2332209458434.0601</v>
      </c>
      <c r="AR140">
        <v>2107777486570.3601</v>
      </c>
      <c r="AS140">
        <v>2326949652020.1099</v>
      </c>
      <c r="AT140">
        <v>2282605662261.79</v>
      </c>
      <c r="AU140">
        <v>2052776120795.01</v>
      </c>
      <c r="AV140">
        <v>2091891055094.0601</v>
      </c>
      <c r="AW140">
        <v>2405458652460.79</v>
      </c>
      <c r="AX140">
        <v>2903211385985.02</v>
      </c>
      <c r="AY140">
        <v>3397309910027.9199</v>
      </c>
      <c r="AZ140">
        <v>3998743654492.3999</v>
      </c>
      <c r="BA140">
        <v>4644069466094.8799</v>
      </c>
      <c r="BB140">
        <v>4357516878341.6602</v>
      </c>
      <c r="BC140">
        <v>5397387468151.9297</v>
      </c>
      <c r="BD140">
        <v>6138943777354.2402</v>
      </c>
      <c r="BE140">
        <v>6210613243121.1904</v>
      </c>
      <c r="BF140">
        <v>6364212249189.3896</v>
      </c>
      <c r="BG140">
        <v>6485201379622.7803</v>
      </c>
      <c r="BH140">
        <v>5420440781672.1201</v>
      </c>
      <c r="BI140">
        <v>5285691145303.5703</v>
      </c>
      <c r="BJ140">
        <v>5868341566243.6797</v>
      </c>
      <c r="BK140">
        <v>5742372094087.7002</v>
      </c>
      <c r="BL140">
        <v>5659843769808.1396</v>
      </c>
      <c r="BM140">
        <v>4805921371470.46</v>
      </c>
      <c r="BN140">
        <v>5581814290255.75</v>
      </c>
      <c r="BO140">
        <v>6345587523480.5498</v>
      </c>
      <c r="BP140">
        <v>7127804705256.2197</v>
      </c>
      <c r="BQ140">
        <v>7313631690222.71</v>
      </c>
    </row>
    <row r="141" spans="1:69" x14ac:dyDescent="0.35">
      <c r="A141" t="s">
        <v>463</v>
      </c>
      <c r="B141" t="s">
        <v>464</v>
      </c>
      <c r="C141" t="s">
        <v>818</v>
      </c>
      <c r="D141" t="s">
        <v>819</v>
      </c>
      <c r="E141">
        <v>28117422146.760399</v>
      </c>
      <c r="F141">
        <v>29399767874.344299</v>
      </c>
      <c r="G141">
        <v>31833014650.5411</v>
      </c>
      <c r="H141">
        <v>36562974917.711998</v>
      </c>
      <c r="I141">
        <v>33189852937.255199</v>
      </c>
      <c r="J141">
        <v>37339723834.991096</v>
      </c>
      <c r="K141">
        <v>40690771134.187698</v>
      </c>
      <c r="L141">
        <v>41360868820.521301</v>
      </c>
      <c r="M141">
        <v>44150902360.543701</v>
      </c>
      <c r="N141">
        <v>48846732400.918701</v>
      </c>
      <c r="O141">
        <v>47274522557.230103</v>
      </c>
      <c r="P141">
        <v>49666686672.788902</v>
      </c>
      <c r="Q141">
        <v>51366723050.501602</v>
      </c>
      <c r="R141">
        <v>62511857487.940002</v>
      </c>
      <c r="S141">
        <v>77862807351.583694</v>
      </c>
      <c r="T141">
        <v>93746523750.187805</v>
      </c>
      <c r="U141">
        <v>86360449729.085999</v>
      </c>
      <c r="V141">
        <v>95055221916.674698</v>
      </c>
      <c r="W141">
        <v>111866908938.27699</v>
      </c>
      <c r="X141">
        <v>122574046315.64101</v>
      </c>
      <c r="Y141">
        <v>134690121870.493</v>
      </c>
      <c r="Z141">
        <v>138044567566.87399</v>
      </c>
      <c r="AA141">
        <v>139859683878.01801</v>
      </c>
      <c r="AB141">
        <v>138323259221.88101</v>
      </c>
      <c r="AC141">
        <v>140596747662.634</v>
      </c>
      <c r="AD141">
        <v>153587257248.64499</v>
      </c>
      <c r="AE141">
        <v>133646570496.073</v>
      </c>
      <c r="AF141">
        <v>142062829743.383</v>
      </c>
      <c r="AG141">
        <v>155739372880.263</v>
      </c>
      <c r="AH141">
        <v>167056493635.15701</v>
      </c>
      <c r="AI141">
        <v>192220085192.435</v>
      </c>
      <c r="AJ141">
        <v>208061672572.35101</v>
      </c>
      <c r="AK141">
        <v>164443768524.86801</v>
      </c>
      <c r="AL141">
        <v>170276279546.16901</v>
      </c>
      <c r="AM141">
        <v>167231703779.10501</v>
      </c>
      <c r="AN141">
        <v>171490128784.082</v>
      </c>
      <c r="AO141">
        <v>180658699944.504</v>
      </c>
      <c r="AP141">
        <v>188690838343.38</v>
      </c>
      <c r="AQ141">
        <v>191300517904.77701</v>
      </c>
      <c r="AR141">
        <v>197239380388.939</v>
      </c>
      <c r="AS141">
        <v>224107250303.78101</v>
      </c>
      <c r="AT141">
        <v>216021475792.48199</v>
      </c>
      <c r="AU141">
        <v>236275527964.50101</v>
      </c>
      <c r="AV141">
        <v>267563016541.17401</v>
      </c>
      <c r="AW141">
        <v>309062587055.15601</v>
      </c>
      <c r="AX141">
        <v>366207056758.66998</v>
      </c>
      <c r="AY141">
        <v>424108300128.70099</v>
      </c>
      <c r="AZ141">
        <v>508465397850.21997</v>
      </c>
      <c r="BA141">
        <v>623170793979.26404</v>
      </c>
      <c r="BB141">
        <v>617248102036.271</v>
      </c>
      <c r="BC141">
        <v>697392577949.77405</v>
      </c>
      <c r="BD141">
        <v>795862508067.87903</v>
      </c>
      <c r="BE141">
        <v>833458811324.93298</v>
      </c>
      <c r="BF141">
        <v>905990487014.13696</v>
      </c>
      <c r="BG141">
        <v>973313922336.01294</v>
      </c>
      <c r="BH141">
        <v>934515239963.61401</v>
      </c>
      <c r="BI141">
        <v>949887329005.81299</v>
      </c>
      <c r="BJ141">
        <v>1039596262297.48</v>
      </c>
      <c r="BK141">
        <v>1107881528995.1201</v>
      </c>
      <c r="BL141">
        <v>1168244060712.21</v>
      </c>
      <c r="BM141">
        <v>1179759976006.9299</v>
      </c>
      <c r="BN141">
        <v>1288339633534.3701</v>
      </c>
      <c r="BO141">
        <v>1445223560465.28</v>
      </c>
      <c r="BP141">
        <v>1416482888487.0601</v>
      </c>
      <c r="BQ141">
        <v>1495340734264.6899</v>
      </c>
    </row>
    <row r="142" spans="1:69" x14ac:dyDescent="0.35">
      <c r="A142" t="s">
        <v>465</v>
      </c>
      <c r="B142" t="s">
        <v>466</v>
      </c>
      <c r="C142" t="s">
        <v>818</v>
      </c>
      <c r="D142" t="s">
        <v>819</v>
      </c>
      <c r="L142">
        <v>17205533831.680801</v>
      </c>
      <c r="M142">
        <v>18683592751.055599</v>
      </c>
      <c r="N142">
        <v>21734641318.955002</v>
      </c>
      <c r="O142">
        <v>22186255667.1077</v>
      </c>
      <c r="P142">
        <v>24731317132.8218</v>
      </c>
      <c r="Q142">
        <v>27674259449.618999</v>
      </c>
      <c r="R142">
        <v>33093613692.8755</v>
      </c>
      <c r="S142">
        <v>41406539934.879997</v>
      </c>
      <c r="T142">
        <v>48963443703.569298</v>
      </c>
      <c r="U142">
        <v>51463286526.946602</v>
      </c>
      <c r="V142">
        <v>59597339982.5867</v>
      </c>
      <c r="W142">
        <v>69474692276.605301</v>
      </c>
      <c r="X142">
        <v>73518551820.479904</v>
      </c>
      <c r="Y142">
        <v>81089232422.979996</v>
      </c>
      <c r="Z142">
        <v>82767654833.518204</v>
      </c>
      <c r="AA142">
        <v>83353290847.740295</v>
      </c>
      <c r="AB142">
        <v>79744643425.7612</v>
      </c>
      <c r="AC142">
        <v>78500544291.584702</v>
      </c>
      <c r="AD142">
        <v>73602581133.667007</v>
      </c>
      <c r="AE142">
        <v>77445741170.108398</v>
      </c>
      <c r="AF142">
        <v>81362924922.812195</v>
      </c>
      <c r="AG142">
        <v>87959337462.916199</v>
      </c>
      <c r="AH142">
        <v>95132857690.637604</v>
      </c>
      <c r="AI142">
        <v>119484583348.825</v>
      </c>
      <c r="AJ142">
        <v>133509321497.66901</v>
      </c>
      <c r="AK142">
        <v>91762869527.277603</v>
      </c>
      <c r="AL142">
        <v>101449032623.619</v>
      </c>
      <c r="AM142">
        <v>96509721969.776794</v>
      </c>
      <c r="AN142">
        <v>88089710770.922501</v>
      </c>
      <c r="AO142">
        <v>83783117661.383606</v>
      </c>
      <c r="AP142">
        <v>90112800631.1465</v>
      </c>
      <c r="AQ142">
        <v>92023823816.839706</v>
      </c>
      <c r="AR142">
        <v>93091759549.697403</v>
      </c>
      <c r="AS142">
        <v>116187766608.924</v>
      </c>
      <c r="AT142">
        <v>109295745604.839</v>
      </c>
      <c r="AU142">
        <v>121557450775.967</v>
      </c>
      <c r="AV142">
        <v>135904742707.342</v>
      </c>
      <c r="AW142">
        <v>160600091235.91901</v>
      </c>
      <c r="AX142">
        <v>193437736220.147</v>
      </c>
      <c r="AY142">
        <v>224152443225.10699</v>
      </c>
      <c r="AZ142">
        <v>270754730049.77399</v>
      </c>
      <c r="BA142">
        <v>322232651168.867</v>
      </c>
      <c r="BB142">
        <v>314793300489.45898</v>
      </c>
      <c r="BC142">
        <v>352444569549.90503</v>
      </c>
      <c r="BD142">
        <v>383594035455.25598</v>
      </c>
      <c r="BE142">
        <v>350423266186.23901</v>
      </c>
      <c r="BF142">
        <v>356975592533.72101</v>
      </c>
      <c r="BG142">
        <v>376071005536.70203</v>
      </c>
      <c r="BH142">
        <v>359710118764.62598</v>
      </c>
      <c r="BI142">
        <v>316109880599.63098</v>
      </c>
      <c r="BJ142">
        <v>327200283964.04999</v>
      </c>
      <c r="BK142">
        <v>342687284249.88397</v>
      </c>
      <c r="BL142">
        <v>356930361600.33002</v>
      </c>
      <c r="BM142">
        <v>340851227778.84802</v>
      </c>
      <c r="BN142">
        <v>370630013362.63599</v>
      </c>
      <c r="BO142">
        <v>427939606203.12299</v>
      </c>
      <c r="BP142">
        <v>423723013875.63098</v>
      </c>
      <c r="BQ142">
        <v>466541517790.09302</v>
      </c>
    </row>
    <row r="143" spans="1:69" x14ac:dyDescent="0.35">
      <c r="A143" t="s">
        <v>467</v>
      </c>
      <c r="B143" t="s">
        <v>468</v>
      </c>
      <c r="C143" t="s">
        <v>818</v>
      </c>
      <c r="D143" t="s">
        <v>819</v>
      </c>
      <c r="O143">
        <v>90099360.843366593</v>
      </c>
      <c r="P143">
        <v>104889795.333846</v>
      </c>
      <c r="Q143">
        <v>124940289.32381999</v>
      </c>
      <c r="R143">
        <v>165928881.55552</v>
      </c>
      <c r="S143">
        <v>193980464.882101</v>
      </c>
      <c r="T143">
        <v>246389101.85361299</v>
      </c>
      <c r="U143">
        <v>272489300.46782702</v>
      </c>
      <c r="V143">
        <v>303493119.48076302</v>
      </c>
      <c r="W143">
        <v>436912067.78428698</v>
      </c>
      <c r="X143">
        <v>503173104.39188701</v>
      </c>
      <c r="Y143">
        <v>534699362.89616102</v>
      </c>
      <c r="Z143">
        <v>511647750.124475</v>
      </c>
      <c r="AA143">
        <v>522096760.29109401</v>
      </c>
      <c r="AB143">
        <v>524023624.89055002</v>
      </c>
      <c r="AC143">
        <v>502620991.85294402</v>
      </c>
      <c r="AD143">
        <v>529073612.45357901</v>
      </c>
      <c r="AE143">
        <v>779357802.50005996</v>
      </c>
      <c r="AF143">
        <v>1052848995.97101</v>
      </c>
      <c r="AG143">
        <v>1161757671.01756</v>
      </c>
      <c r="AH143">
        <v>1119983801.2133801</v>
      </c>
      <c r="AI143">
        <v>1421509216.3742399</v>
      </c>
      <c r="AJ143">
        <v>1484160302.1495199</v>
      </c>
      <c r="AK143">
        <v>1631177029.4506299</v>
      </c>
      <c r="AL143">
        <v>1673085244.6879001</v>
      </c>
      <c r="AM143">
        <v>1948129622.7513199</v>
      </c>
      <c r="AN143">
        <v>2428525060.6992698</v>
      </c>
      <c r="AO143">
        <v>2504012993.42238</v>
      </c>
      <c r="AP143">
        <v>2298389802.8888302</v>
      </c>
      <c r="AQ143">
        <v>2479699106.0226402</v>
      </c>
      <c r="AR143">
        <v>2664105901.1886301</v>
      </c>
      <c r="AS143">
        <v>2483889858.3231201</v>
      </c>
      <c r="AT143">
        <v>2491800558.7767401</v>
      </c>
      <c r="AU143">
        <v>2688618747.3814802</v>
      </c>
      <c r="AV143">
        <v>3070803051.4216399</v>
      </c>
      <c r="AW143">
        <v>3454373797.7444201</v>
      </c>
      <c r="AX143">
        <v>3659319116.8805699</v>
      </c>
      <c r="AY143">
        <v>4000102086.1463499</v>
      </c>
      <c r="AZ143">
        <v>4601429897.2146797</v>
      </c>
      <c r="BA143">
        <v>5081479840.0871601</v>
      </c>
      <c r="BB143">
        <v>4504375348.0703802</v>
      </c>
      <c r="BC143">
        <v>5082337238.4471798</v>
      </c>
      <c r="BD143">
        <v>5739706004.8961601</v>
      </c>
      <c r="BE143">
        <v>5456102482.2861404</v>
      </c>
      <c r="BF143">
        <v>6391708310.6772699</v>
      </c>
      <c r="BG143">
        <v>6657526979.7227697</v>
      </c>
      <c r="BH143">
        <v>6268515276.1744099</v>
      </c>
      <c r="BI143">
        <v>6237302033.5013199</v>
      </c>
      <c r="BJ143">
        <v>6474308717.85289</v>
      </c>
      <c r="BK143">
        <v>6692620691.8414602</v>
      </c>
      <c r="BL143">
        <v>6436467007.1193199</v>
      </c>
      <c r="BM143">
        <v>6405870210.3229303</v>
      </c>
      <c r="BN143">
        <v>7912602342.1889496</v>
      </c>
      <c r="BO143">
        <v>7378156576.2354002</v>
      </c>
      <c r="BP143">
        <v>8287748667.2083197</v>
      </c>
    </row>
    <row r="144" spans="1:69" x14ac:dyDescent="0.35">
      <c r="A144" t="s">
        <v>469</v>
      </c>
      <c r="B144" t="s">
        <v>470</v>
      </c>
      <c r="C144" t="s">
        <v>818</v>
      </c>
      <c r="D144" t="s">
        <v>819</v>
      </c>
      <c r="E144">
        <v>1409873949.5798299</v>
      </c>
      <c r="F144">
        <v>1444327731.0924399</v>
      </c>
      <c r="G144">
        <v>1434156378.6008201</v>
      </c>
      <c r="H144">
        <v>1240672268.9075601</v>
      </c>
      <c r="I144">
        <v>1309747899.1596601</v>
      </c>
      <c r="J144">
        <v>1698319327.7310901</v>
      </c>
      <c r="K144">
        <v>1751470588.2352901</v>
      </c>
      <c r="L144">
        <v>1859465020.5761299</v>
      </c>
      <c r="M144">
        <v>1801344537.81513</v>
      </c>
      <c r="N144">
        <v>1965546218.48739</v>
      </c>
      <c r="O144">
        <v>2296470588.2352901</v>
      </c>
      <c r="P144">
        <v>2369308600.3372698</v>
      </c>
      <c r="Q144">
        <v>2553936348.40871</v>
      </c>
      <c r="R144">
        <v>2875625000</v>
      </c>
      <c r="S144">
        <v>3574586466.16541</v>
      </c>
      <c r="T144">
        <v>3791298145.5064201</v>
      </c>
      <c r="U144">
        <v>3591319857.3127198</v>
      </c>
      <c r="V144">
        <v>4104509582.8635898</v>
      </c>
      <c r="W144">
        <v>2733183856.5022402</v>
      </c>
      <c r="X144">
        <v>3364611432.2414899</v>
      </c>
      <c r="Y144">
        <v>4024621899.57653</v>
      </c>
      <c r="Z144">
        <v>4415844155.8441601</v>
      </c>
      <c r="AA144">
        <v>4768765016.81884</v>
      </c>
      <c r="AB144">
        <v>5167913302.16745</v>
      </c>
      <c r="AC144">
        <v>6043474842.7672901</v>
      </c>
      <c r="AD144">
        <v>5978460972.0176697</v>
      </c>
      <c r="AE144">
        <v>6405210563.8829403</v>
      </c>
      <c r="AF144">
        <v>6682167119.5652199</v>
      </c>
      <c r="AG144">
        <v>6978371581.2637501</v>
      </c>
      <c r="AH144">
        <v>6987267683.7725401</v>
      </c>
      <c r="AI144">
        <v>8032551173.24014</v>
      </c>
      <c r="AJ144">
        <v>9000362581.5808601</v>
      </c>
      <c r="AK144">
        <v>9703011635.8658504</v>
      </c>
      <c r="AL144">
        <v>10338679635.7616</v>
      </c>
      <c r="AM144">
        <v>11717604208.8223</v>
      </c>
      <c r="AN144">
        <v>13029697560.975599</v>
      </c>
      <c r="AO144">
        <v>13897738375.2488</v>
      </c>
      <c r="AP144">
        <v>15091913883.709101</v>
      </c>
      <c r="AQ144">
        <v>15794972847.168301</v>
      </c>
      <c r="AR144">
        <v>15656327859.569599</v>
      </c>
      <c r="AS144">
        <v>16330814179.976601</v>
      </c>
      <c r="AT144">
        <v>15749753804.8344</v>
      </c>
      <c r="AU144">
        <v>16536535647.083401</v>
      </c>
      <c r="AV144">
        <v>18881765437.215099</v>
      </c>
      <c r="AW144">
        <v>20662525941.2985</v>
      </c>
      <c r="AX144">
        <v>24405791044.7761</v>
      </c>
      <c r="AY144">
        <v>28279802405.913799</v>
      </c>
      <c r="AZ144">
        <v>32350238760.423901</v>
      </c>
      <c r="BA144">
        <v>40713826215.0093</v>
      </c>
      <c r="BB144">
        <v>42066224093.0065</v>
      </c>
      <c r="BC144">
        <v>58636161081.711998</v>
      </c>
      <c r="BD144">
        <v>67753284043.9282</v>
      </c>
      <c r="BE144">
        <v>70447216891.336594</v>
      </c>
      <c r="BF144">
        <v>77000578167.352997</v>
      </c>
      <c r="BG144">
        <v>82528535713.925995</v>
      </c>
      <c r="BH144">
        <v>85090301052.046494</v>
      </c>
      <c r="BI144">
        <v>88000211171.595596</v>
      </c>
      <c r="BJ144">
        <v>94369350285.581406</v>
      </c>
      <c r="BK144">
        <v>94450015982.8405</v>
      </c>
      <c r="BL144">
        <v>88998706296.578293</v>
      </c>
      <c r="BM144">
        <v>84335574581.507202</v>
      </c>
      <c r="BN144">
        <v>88556698937.703293</v>
      </c>
      <c r="BO144">
        <v>74143020262.807602</v>
      </c>
      <c r="BP144">
        <v>83716142582.194504</v>
      </c>
      <c r="BQ144">
        <v>98963185509.649902</v>
      </c>
    </row>
    <row r="145" spans="1:69" x14ac:dyDescent="0.35">
      <c r="A145" t="s">
        <v>471</v>
      </c>
      <c r="B145" t="s">
        <v>472</v>
      </c>
      <c r="C145" t="s">
        <v>818</v>
      </c>
      <c r="D145" t="s">
        <v>819</v>
      </c>
      <c r="E145">
        <v>85546332528.005798</v>
      </c>
      <c r="F145">
        <v>91194246373.514206</v>
      </c>
      <c r="G145">
        <v>92612225623.448105</v>
      </c>
      <c r="H145">
        <v>102475341915.668</v>
      </c>
      <c r="I145">
        <v>115174581624.735</v>
      </c>
      <c r="J145">
        <v>123398794111.63901</v>
      </c>
      <c r="K145">
        <v>112621845649.155</v>
      </c>
      <c r="L145">
        <v>120189137317.284</v>
      </c>
      <c r="M145">
        <v>127540680581.26801</v>
      </c>
      <c r="N145">
        <v>141207707087.13901</v>
      </c>
      <c r="O145">
        <v>152934265163.69901</v>
      </c>
      <c r="P145">
        <v>159269698674.62201</v>
      </c>
      <c r="Q145">
        <v>170017126449.31799</v>
      </c>
      <c r="R145">
        <v>199989339383.48001</v>
      </c>
      <c r="S145">
        <v>247385630099.728</v>
      </c>
      <c r="T145">
        <v>271007042792.51199</v>
      </c>
      <c r="U145">
        <v>286555634822.80499</v>
      </c>
      <c r="V145">
        <v>321980466597.97101</v>
      </c>
      <c r="W145">
        <v>364170896116.534</v>
      </c>
      <c r="X145">
        <v>422258891432.26501</v>
      </c>
      <c r="Y145">
        <v>514640284872.90802</v>
      </c>
      <c r="Z145">
        <v>638342673997.07703</v>
      </c>
      <c r="AA145">
        <v>634217477918.70496</v>
      </c>
      <c r="AB145">
        <v>601267165209.28101</v>
      </c>
      <c r="AC145">
        <v>577208780175.07605</v>
      </c>
      <c r="AD145">
        <v>615996951174.68506</v>
      </c>
      <c r="AE145">
        <v>618946509847.10901</v>
      </c>
      <c r="AF145">
        <v>674897262553.21997</v>
      </c>
      <c r="AG145">
        <v>696253581146.64697</v>
      </c>
      <c r="AH145">
        <v>681989681948.89404</v>
      </c>
      <c r="AI145">
        <v>741453143377.67505</v>
      </c>
      <c r="AJ145">
        <v>709765051095.42505</v>
      </c>
      <c r="AK145">
        <v>741043116389.505</v>
      </c>
      <c r="AL145">
        <v>749579424153.14697</v>
      </c>
      <c r="AM145">
        <v>842744836488.37097</v>
      </c>
      <c r="AN145">
        <v>1000722935718.4</v>
      </c>
      <c r="AO145">
        <v>1139557902753</v>
      </c>
      <c r="AP145">
        <v>1195411632287.0901</v>
      </c>
      <c r="AQ145">
        <v>1220806785336.77</v>
      </c>
      <c r="AR145">
        <v>1125847342254.04</v>
      </c>
      <c r="AS145">
        <v>1188689613180.98</v>
      </c>
      <c r="AT145">
        <v>1200844599730.3899</v>
      </c>
      <c r="AU145">
        <v>1266664208010.3201</v>
      </c>
      <c r="AV145">
        <v>1438061804941.74</v>
      </c>
      <c r="AW145">
        <v>1655259526797.3101</v>
      </c>
      <c r="AX145">
        <v>1906888045132.8401</v>
      </c>
      <c r="AY145">
        <v>2232845159439.4399</v>
      </c>
      <c r="AZ145">
        <v>2731633140095.96</v>
      </c>
      <c r="BA145">
        <v>3020463398059.6299</v>
      </c>
      <c r="BB145">
        <v>3149697061623.0298</v>
      </c>
      <c r="BC145">
        <v>3791563164138.9102</v>
      </c>
      <c r="BD145">
        <v>4230808888167.1201</v>
      </c>
      <c r="BE145">
        <v>4470689635852.5195</v>
      </c>
      <c r="BF145">
        <v>4726630256999.2402</v>
      </c>
      <c r="BG145">
        <v>5105129579201</v>
      </c>
      <c r="BH145">
        <v>5098466854471.9902</v>
      </c>
      <c r="BI145">
        <v>5312048001895.3301</v>
      </c>
      <c r="BJ145">
        <v>5751392726255.8496</v>
      </c>
      <c r="BK145">
        <v>6004619221945.0195</v>
      </c>
      <c r="BL145">
        <v>6308107724476.5996</v>
      </c>
      <c r="BM145">
        <v>6110254911277.3604</v>
      </c>
      <c r="BN145">
        <v>6921716347320.7803</v>
      </c>
      <c r="BO145">
        <v>7377558874199.9297</v>
      </c>
      <c r="BP145">
        <v>7530591347605.2197</v>
      </c>
      <c r="BQ145">
        <v>7857490239272</v>
      </c>
    </row>
    <row r="146" spans="1:69" x14ac:dyDescent="0.35">
      <c r="A146" t="s">
        <v>473</v>
      </c>
      <c r="B146" t="s">
        <v>474</v>
      </c>
      <c r="C146" t="s">
        <v>818</v>
      </c>
      <c r="D146" t="s">
        <v>819</v>
      </c>
      <c r="E146">
        <v>265881154648.01801</v>
      </c>
      <c r="F146">
        <v>269310258991.39899</v>
      </c>
      <c r="G146">
        <v>273550159206.62601</v>
      </c>
      <c r="H146">
        <v>303408778559.21198</v>
      </c>
      <c r="I146">
        <v>340021770228.62402</v>
      </c>
      <c r="J146">
        <v>375470104636.56702</v>
      </c>
      <c r="K146">
        <v>389536417523.00598</v>
      </c>
      <c r="L146">
        <v>399835121794.04602</v>
      </c>
      <c r="M146">
        <v>423879739230.71997</v>
      </c>
      <c r="N146">
        <v>474341423083.23401</v>
      </c>
      <c r="O146">
        <v>517625995142.27802</v>
      </c>
      <c r="P146">
        <v>556624319788.89001</v>
      </c>
      <c r="Q146">
        <v>625310920337.91394</v>
      </c>
      <c r="R146">
        <v>797300198123.76001</v>
      </c>
      <c r="S146">
        <v>1015046715433.5699</v>
      </c>
      <c r="T146">
        <v>1122860134692.55</v>
      </c>
      <c r="U146">
        <v>1208103148556.9099</v>
      </c>
      <c r="V146">
        <v>1356356563502</v>
      </c>
      <c r="W146">
        <v>1507078847541.6299</v>
      </c>
      <c r="X146">
        <v>1747223865680.22</v>
      </c>
      <c r="Y146">
        <v>2063043863704.1399</v>
      </c>
      <c r="Z146">
        <v>2310373505094.1499</v>
      </c>
      <c r="AA146">
        <v>2278274655143.8701</v>
      </c>
      <c r="AB146">
        <v>2207471565912.5601</v>
      </c>
      <c r="AC146">
        <v>2268443282764.48</v>
      </c>
      <c r="AD146">
        <v>2355550735584.9702</v>
      </c>
      <c r="AE146">
        <v>2405543444243.5</v>
      </c>
      <c r="AF146">
        <v>2483272640329.7402</v>
      </c>
      <c r="AG146">
        <v>2649348633094.48</v>
      </c>
      <c r="AH146">
        <v>2840218654392.6899</v>
      </c>
      <c r="AI146">
        <v>3258520525865.77</v>
      </c>
      <c r="AJ146">
        <v>3170075098943.5</v>
      </c>
      <c r="AK146">
        <v>3325828496916.2202</v>
      </c>
      <c r="AL146">
        <v>3599138546196.48</v>
      </c>
      <c r="AM146">
        <v>4036549072938.6299</v>
      </c>
      <c r="AN146">
        <v>4613026631082.9199</v>
      </c>
      <c r="AO146">
        <v>5124888395590.1602</v>
      </c>
      <c r="AP146">
        <v>5439804991910.7305</v>
      </c>
      <c r="AQ146">
        <v>5414825888267.2998</v>
      </c>
      <c r="AR146">
        <v>5212726865137.8604</v>
      </c>
      <c r="AS146">
        <v>5670020118148.4902</v>
      </c>
      <c r="AT146">
        <v>5680819143538.6201</v>
      </c>
      <c r="AU146">
        <v>5793320243459.6396</v>
      </c>
      <c r="AV146">
        <v>6485970152666.1904</v>
      </c>
      <c r="AW146">
        <v>7611532445724.1904</v>
      </c>
      <c r="AX146">
        <v>8989307216308.1699</v>
      </c>
      <c r="AY146">
        <v>10584091446503.4</v>
      </c>
      <c r="AZ146">
        <v>12999078253913.5</v>
      </c>
      <c r="BA146">
        <v>15436551408797.4</v>
      </c>
      <c r="BB146">
        <v>15480168640273.5</v>
      </c>
      <c r="BC146">
        <v>18829707352204.898</v>
      </c>
      <c r="BD146">
        <v>22178322345801.602</v>
      </c>
      <c r="BE146">
        <v>23579313882597.301</v>
      </c>
      <c r="BF146">
        <v>25037837778965.602</v>
      </c>
      <c r="BG146">
        <v>26210915792732.398</v>
      </c>
      <c r="BH146">
        <v>25441228963050.898</v>
      </c>
      <c r="BI146">
        <v>25692480250515.898</v>
      </c>
      <c r="BJ146">
        <v>28077899127097.699</v>
      </c>
      <c r="BK146">
        <v>29904746273220.301</v>
      </c>
      <c r="BL146">
        <v>30622477245854.398</v>
      </c>
      <c r="BM146">
        <v>29667488251107.801</v>
      </c>
      <c r="BN146">
        <v>34992770913888.398</v>
      </c>
      <c r="BO146">
        <v>36712853300728.5</v>
      </c>
      <c r="BP146">
        <v>37824423052000.703</v>
      </c>
      <c r="BQ146">
        <v>39216943108499.102</v>
      </c>
    </row>
    <row r="147" spans="1:69" x14ac:dyDescent="0.35">
      <c r="A147" t="s">
        <v>475</v>
      </c>
      <c r="B147" t="s">
        <v>476</v>
      </c>
      <c r="C147" t="s">
        <v>818</v>
      </c>
      <c r="D147" t="s">
        <v>819</v>
      </c>
      <c r="E147">
        <v>34579986.168005504</v>
      </c>
      <c r="F147">
        <v>35699985.720005699</v>
      </c>
      <c r="G147">
        <v>41859983.256006703</v>
      </c>
      <c r="H147">
        <v>47039981.184007503</v>
      </c>
      <c r="I147">
        <v>51939979.224008299</v>
      </c>
      <c r="J147">
        <v>54879978.0480088</v>
      </c>
      <c r="K147">
        <v>56699977.320009097</v>
      </c>
      <c r="L147">
        <v>59261976.295209497</v>
      </c>
      <c r="M147">
        <v>61445975.421609797</v>
      </c>
      <c r="N147">
        <v>65967973.612810597</v>
      </c>
      <c r="O147">
        <v>68739972.504011005</v>
      </c>
      <c r="P147">
        <v>76480285.004411295</v>
      </c>
      <c r="Q147">
        <v>80913200.429282203</v>
      </c>
      <c r="R147">
        <v>121188715.759865</v>
      </c>
      <c r="S147">
        <v>150851316.52726999</v>
      </c>
      <c r="T147">
        <v>149558895.914581</v>
      </c>
      <c r="U147">
        <v>147660036.91500899</v>
      </c>
      <c r="V147">
        <v>193315048.32876199</v>
      </c>
      <c r="W147">
        <v>266570066.642517</v>
      </c>
      <c r="X147">
        <v>290134592.52300698</v>
      </c>
      <c r="Y147">
        <v>431542536.663782</v>
      </c>
      <c r="Z147">
        <v>434188034.188034</v>
      </c>
      <c r="AA147">
        <v>348741683.67384499</v>
      </c>
      <c r="AB147">
        <v>386699308.85916901</v>
      </c>
      <c r="AC147">
        <v>333163670.28022498</v>
      </c>
      <c r="AD147">
        <v>268629925.85280502</v>
      </c>
      <c r="AE147">
        <v>318858422.98926198</v>
      </c>
      <c r="AF147">
        <v>402768324.48197103</v>
      </c>
      <c r="AG147">
        <v>470395800.60066801</v>
      </c>
      <c r="AH147">
        <v>495409232.62757897</v>
      </c>
      <c r="AI147">
        <v>596410263.74384904</v>
      </c>
      <c r="AJ147">
        <v>704325366.71839297</v>
      </c>
      <c r="AK147">
        <v>831029861.70474601</v>
      </c>
      <c r="AL147">
        <v>835582062.47616899</v>
      </c>
      <c r="AM147">
        <v>878250945.28046894</v>
      </c>
      <c r="AN147">
        <v>1001894000.27846</v>
      </c>
      <c r="AO147">
        <v>946112492.84484696</v>
      </c>
      <c r="AP147">
        <v>998004258.715675</v>
      </c>
      <c r="AQ147">
        <v>928460893.10896504</v>
      </c>
      <c r="AR147">
        <v>912773681.05064201</v>
      </c>
      <c r="AS147">
        <v>887291687.92079604</v>
      </c>
      <c r="AT147">
        <v>825706961.23868895</v>
      </c>
      <c r="AU147">
        <v>775777238.55814004</v>
      </c>
      <c r="AV147">
        <v>1157825434.78971</v>
      </c>
      <c r="AW147">
        <v>1511236655.5204699</v>
      </c>
      <c r="AX147">
        <v>1682343527.4922099</v>
      </c>
      <c r="AY147">
        <v>1800092563.7546201</v>
      </c>
      <c r="AZ147">
        <v>1682131784.5136499</v>
      </c>
      <c r="BA147">
        <v>1766902709.1993501</v>
      </c>
      <c r="BB147">
        <v>1740894964.80511</v>
      </c>
      <c r="BC147">
        <v>2234754241.9191799</v>
      </c>
      <c r="BD147">
        <v>2579409619.9672198</v>
      </c>
      <c r="BE147">
        <v>2477702216.2688799</v>
      </c>
      <c r="BF147">
        <v>2367112931.6420002</v>
      </c>
      <c r="BG147">
        <v>2441063054.05792</v>
      </c>
      <c r="BH147">
        <v>2359686724.53829</v>
      </c>
      <c r="BI147">
        <v>2114426452.2019</v>
      </c>
      <c r="BJ147">
        <v>2306741672.29006</v>
      </c>
      <c r="BK147">
        <v>2556247291.9978499</v>
      </c>
      <c r="BL147">
        <v>2390702295.8277702</v>
      </c>
      <c r="BM147">
        <v>2053699870.0719099</v>
      </c>
      <c r="BN147">
        <v>2412130021.64641</v>
      </c>
      <c r="BO147">
        <v>2354980884.15271</v>
      </c>
      <c r="BP147">
        <v>2117962430.3041</v>
      </c>
      <c r="BQ147">
        <v>2271541845.6200199</v>
      </c>
    </row>
    <row r="148" spans="1:69" x14ac:dyDescent="0.35">
      <c r="A148" t="s">
        <v>477</v>
      </c>
      <c r="B148" t="s">
        <v>478</v>
      </c>
      <c r="C148" t="s">
        <v>818</v>
      </c>
      <c r="D148" t="s">
        <v>819</v>
      </c>
      <c r="E148">
        <v>183897734731.552</v>
      </c>
      <c r="F148">
        <v>170915972810.505</v>
      </c>
      <c r="G148">
        <v>174128566256.84299</v>
      </c>
      <c r="H148">
        <v>189966817399.97699</v>
      </c>
      <c r="I148">
        <v>208331252834.20001</v>
      </c>
      <c r="J148">
        <v>233483448192.79099</v>
      </c>
      <c r="K148">
        <v>260032108606.18201</v>
      </c>
      <c r="L148">
        <v>261298709401.39801</v>
      </c>
      <c r="M148">
        <v>265842378791.28299</v>
      </c>
      <c r="N148">
        <v>296345644802.75702</v>
      </c>
      <c r="O148">
        <v>336972414709.31</v>
      </c>
      <c r="P148">
        <v>374844485652.81</v>
      </c>
      <c r="Q148">
        <v>431418432594.57202</v>
      </c>
      <c r="R148">
        <v>560437969519.29504</v>
      </c>
      <c r="S148">
        <v>673328236697.38098</v>
      </c>
      <c r="T148">
        <v>743371058865.57397</v>
      </c>
      <c r="U148">
        <v>801614491474.48096</v>
      </c>
      <c r="V148">
        <v>930076087845.61304</v>
      </c>
      <c r="W148">
        <v>968035538315.526</v>
      </c>
      <c r="X148">
        <v>1152523618692.0901</v>
      </c>
      <c r="Y148">
        <v>1321686752664.45</v>
      </c>
      <c r="Z148">
        <v>1385326105611.99</v>
      </c>
      <c r="AA148">
        <v>1397442690864.25</v>
      </c>
      <c r="AB148">
        <v>1293716310346.47</v>
      </c>
      <c r="AC148">
        <v>1350282858655.49</v>
      </c>
      <c r="AD148">
        <v>1459646807964.9299</v>
      </c>
      <c r="AE148">
        <v>1551220698274.98</v>
      </c>
      <c r="AF148">
        <v>1637912603237.0701</v>
      </c>
      <c r="AG148">
        <v>1787177436511.05</v>
      </c>
      <c r="AH148">
        <v>1905440885470.0601</v>
      </c>
      <c r="AI148">
        <v>1965033263756.3501</v>
      </c>
      <c r="AJ148">
        <v>1982504563960.8799</v>
      </c>
      <c r="AK148">
        <v>2021573979959</v>
      </c>
      <c r="AL148">
        <v>2104717238384.97</v>
      </c>
      <c r="AM148">
        <v>2444376886792.4702</v>
      </c>
      <c r="AN148">
        <v>3029518881898.7798</v>
      </c>
      <c r="AO148">
        <v>3341199466041.48</v>
      </c>
      <c r="AP148">
        <v>3499404673958.1499</v>
      </c>
      <c r="AQ148">
        <v>3374810029302.8398</v>
      </c>
      <c r="AR148">
        <v>3122127191197.1602</v>
      </c>
      <c r="AS148">
        <v>3427127607250.8701</v>
      </c>
      <c r="AT148">
        <v>3545454686439.9702</v>
      </c>
      <c r="AU148">
        <v>3760733996281.3701</v>
      </c>
      <c r="AV148">
        <v>4286509570678.2598</v>
      </c>
      <c r="AW148">
        <v>5151794191851.8701</v>
      </c>
      <c r="AX148">
        <v>6210723655666.4502</v>
      </c>
      <c r="AY148">
        <v>7495723841785.3799</v>
      </c>
      <c r="AZ148">
        <v>9444870827919.8809</v>
      </c>
      <c r="BA148">
        <v>11749718159807.4</v>
      </c>
      <c r="BB148">
        <v>11368055662732.1</v>
      </c>
      <c r="BC148">
        <v>13673596482286.5</v>
      </c>
      <c r="BD148">
        <v>16657387943146.699</v>
      </c>
      <c r="BE148">
        <v>17828118099875.398</v>
      </c>
      <c r="BF148">
        <v>19224280443537.801</v>
      </c>
      <c r="BG148">
        <v>19987237041216.898</v>
      </c>
      <c r="BH148">
        <v>18784732096877.699</v>
      </c>
      <c r="BI148">
        <v>18828510013671.301</v>
      </c>
      <c r="BJ148">
        <v>20875187048422.102</v>
      </c>
      <c r="BK148">
        <v>22893811867077.398</v>
      </c>
      <c r="BL148">
        <v>23350735596984.102</v>
      </c>
      <c r="BM148">
        <v>22862413053120.199</v>
      </c>
      <c r="BN148">
        <v>27277869480236.801</v>
      </c>
      <c r="BO148">
        <v>28540512833862.801</v>
      </c>
      <c r="BP148">
        <v>28903171309924.699</v>
      </c>
      <c r="BQ148">
        <v>29910723278948.699</v>
      </c>
    </row>
    <row r="149" spans="1:69" x14ac:dyDescent="0.35">
      <c r="A149" t="s">
        <v>479</v>
      </c>
      <c r="B149" t="s">
        <v>480</v>
      </c>
      <c r="C149" t="s">
        <v>818</v>
      </c>
      <c r="D149" t="s">
        <v>819</v>
      </c>
      <c r="AN149">
        <v>7921210339.5843897</v>
      </c>
      <c r="AO149">
        <v>8430207164.4367704</v>
      </c>
      <c r="AP149">
        <v>10168271903.323299</v>
      </c>
      <c r="AQ149">
        <v>11289161847.2162</v>
      </c>
      <c r="AR149">
        <v>11022095813.552</v>
      </c>
      <c r="AS149">
        <v>11550695727.2335</v>
      </c>
      <c r="AT149">
        <v>12260761329.305099</v>
      </c>
      <c r="AU149">
        <v>14282292664.600401</v>
      </c>
      <c r="AV149">
        <v>18809197969.543098</v>
      </c>
      <c r="AW149">
        <v>22743164431.197201</v>
      </c>
      <c r="AX149">
        <v>26105207115.312901</v>
      </c>
      <c r="AY149">
        <v>30116192746.894199</v>
      </c>
      <c r="AZ149">
        <v>39729151614.6689</v>
      </c>
      <c r="BA149">
        <v>47831254207.522301</v>
      </c>
      <c r="BB149">
        <v>37494380038.921303</v>
      </c>
      <c r="BC149">
        <v>36638128534.064301</v>
      </c>
      <c r="BD149">
        <v>43186501862.790703</v>
      </c>
      <c r="BE149">
        <v>42709372066.862701</v>
      </c>
      <c r="BF149">
        <v>46303660422.043404</v>
      </c>
      <c r="BG149">
        <v>48306546656.928101</v>
      </c>
      <c r="BH149">
        <v>41540954817.203903</v>
      </c>
      <c r="BI149">
        <v>42970749245.0336</v>
      </c>
      <c r="BJ149">
        <v>47756764508.445999</v>
      </c>
      <c r="BK149">
        <v>54261795148.537201</v>
      </c>
      <c r="BL149">
        <v>55122066225.795998</v>
      </c>
      <c r="BM149">
        <v>57412038533.271797</v>
      </c>
      <c r="BN149">
        <v>67037321008.967903</v>
      </c>
      <c r="BO149">
        <v>71033884499.782394</v>
      </c>
      <c r="BP149">
        <v>79789877416.168106</v>
      </c>
      <c r="BQ149">
        <v>84869215513.364807</v>
      </c>
    </row>
    <row r="150" spans="1:69" x14ac:dyDescent="0.35">
      <c r="A150" t="s">
        <v>481</v>
      </c>
      <c r="B150" t="s">
        <v>482</v>
      </c>
      <c r="C150" t="s">
        <v>818</v>
      </c>
      <c r="D150" t="s">
        <v>819</v>
      </c>
      <c r="E150">
        <v>709941874.04435503</v>
      </c>
      <c r="F150">
        <v>710163719.40691698</v>
      </c>
      <c r="G150">
        <v>747846862.20967305</v>
      </c>
      <c r="H150">
        <v>797902154.23812199</v>
      </c>
      <c r="I150">
        <v>910877686.26858401</v>
      </c>
      <c r="J150">
        <v>929477284.78800201</v>
      </c>
      <c r="K150">
        <v>976717015.46145403</v>
      </c>
      <c r="L150">
        <v>983052314.93026698</v>
      </c>
      <c r="M150">
        <v>1075561622.81321</v>
      </c>
      <c r="N150">
        <v>1245432991.34271</v>
      </c>
      <c r="O150">
        <v>1457768455.0221901</v>
      </c>
      <c r="P150">
        <v>1518773421.3784599</v>
      </c>
      <c r="Q150">
        <v>1901697369.6269801</v>
      </c>
      <c r="R150">
        <v>2609875802.1113601</v>
      </c>
      <c r="S150">
        <v>3183637116.8185601</v>
      </c>
      <c r="T150">
        <v>3123333333.3333302</v>
      </c>
      <c r="U150">
        <v>3423586206.8965502</v>
      </c>
      <c r="V150">
        <v>3789321328.0810399</v>
      </c>
      <c r="W150">
        <v>4718539771.9994898</v>
      </c>
      <c r="X150">
        <v>5516982663.7314301</v>
      </c>
      <c r="Y150">
        <v>6019805490.4124699</v>
      </c>
      <c r="Z150">
        <v>5053665797.4793596</v>
      </c>
      <c r="AA150">
        <v>4602316793.2191401</v>
      </c>
      <c r="AB150">
        <v>4524217751.47929</v>
      </c>
      <c r="AC150">
        <v>4438435492.8790798</v>
      </c>
      <c r="AD150">
        <v>4577211767.1037397</v>
      </c>
      <c r="AE150">
        <v>6685595087.5925598</v>
      </c>
      <c r="AF150">
        <v>8320902215.0189104</v>
      </c>
      <c r="AG150">
        <v>9418167855.1837597</v>
      </c>
      <c r="AH150">
        <v>10037674037.674</v>
      </c>
      <c r="AI150">
        <v>12778792853.693899</v>
      </c>
      <c r="AJ150">
        <v>13834219728.292999</v>
      </c>
      <c r="AK150">
        <v>15518702634.8808</v>
      </c>
      <c r="AL150">
        <v>15925521222.0149</v>
      </c>
      <c r="AM150">
        <v>17701798890.7644</v>
      </c>
      <c r="AN150">
        <v>20853093869.7318</v>
      </c>
      <c r="AO150">
        <v>20895314657.980499</v>
      </c>
      <c r="AP150">
        <v>19563836265.223301</v>
      </c>
      <c r="AQ150">
        <v>20150053345.187801</v>
      </c>
      <c r="AR150">
        <v>21899317598.8414</v>
      </c>
      <c r="AS150">
        <v>21230182989.3036</v>
      </c>
      <c r="AT150">
        <v>21387533703.2327</v>
      </c>
      <c r="AU150">
        <v>23649833332.165501</v>
      </c>
      <c r="AV150">
        <v>29667268248.130501</v>
      </c>
      <c r="AW150">
        <v>35064843792.8993</v>
      </c>
      <c r="AX150">
        <v>37672280120.479401</v>
      </c>
      <c r="AY150">
        <v>42910146296.064598</v>
      </c>
      <c r="AZ150">
        <v>51587401415.787201</v>
      </c>
      <c r="BA150">
        <v>58844277701.525803</v>
      </c>
      <c r="BB150">
        <v>54467289897.558197</v>
      </c>
      <c r="BC150">
        <v>56213985987.416801</v>
      </c>
      <c r="BD150">
        <v>61696281326.2453</v>
      </c>
      <c r="BE150">
        <v>59776383527.360199</v>
      </c>
      <c r="BF150">
        <v>65203276466.976303</v>
      </c>
      <c r="BG150">
        <v>68804811897.644501</v>
      </c>
      <c r="BH150">
        <v>60071584216.137497</v>
      </c>
      <c r="BI150">
        <v>62216885435.948799</v>
      </c>
      <c r="BJ150">
        <v>65712180342.983597</v>
      </c>
      <c r="BK150">
        <v>71085623495.114502</v>
      </c>
      <c r="BL150">
        <v>69872035113.646896</v>
      </c>
      <c r="BM150">
        <v>73670782100.3909</v>
      </c>
      <c r="BN150">
        <v>86386759695.165298</v>
      </c>
      <c r="BO150">
        <v>80801680397.013901</v>
      </c>
      <c r="BP150">
        <v>87574021091.752502</v>
      </c>
      <c r="BQ150">
        <v>93197329011.707794</v>
      </c>
    </row>
    <row r="151" spans="1:69" x14ac:dyDescent="0.35">
      <c r="A151" t="s">
        <v>483</v>
      </c>
      <c r="B151" t="s">
        <v>484</v>
      </c>
      <c r="C151" t="s">
        <v>818</v>
      </c>
      <c r="D151" t="s">
        <v>819</v>
      </c>
      <c r="AN151">
        <v>5608208784.9400997</v>
      </c>
      <c r="AO151">
        <v>5799465288.4124603</v>
      </c>
      <c r="AP151">
        <v>6349481006.5327797</v>
      </c>
      <c r="AQ151">
        <v>6974112951.2689104</v>
      </c>
      <c r="AR151">
        <v>7324192889.7429705</v>
      </c>
      <c r="AS151">
        <v>7761252607.1842403</v>
      </c>
      <c r="AT151">
        <v>8190888739.6463003</v>
      </c>
      <c r="AU151">
        <v>9249030241.0186405</v>
      </c>
      <c r="AV151">
        <v>11244337719.8377</v>
      </c>
      <c r="AW151">
        <v>13827070378.561199</v>
      </c>
      <c r="AX151">
        <v>16306935905.413799</v>
      </c>
      <c r="AY151">
        <v>20434922247.303699</v>
      </c>
      <c r="AZ151">
        <v>29420499247.7089</v>
      </c>
      <c r="BA151">
        <v>34135200994.006699</v>
      </c>
      <c r="BB151">
        <v>25691530442.035</v>
      </c>
      <c r="BC151">
        <v>23468324572.334301</v>
      </c>
      <c r="BD151">
        <v>26575547900.824699</v>
      </c>
      <c r="BE151">
        <v>27116149948.668301</v>
      </c>
      <c r="BF151">
        <v>29152128167.8438</v>
      </c>
      <c r="BG151">
        <v>30277203767.4058</v>
      </c>
      <c r="BH151">
        <v>26344565876.890202</v>
      </c>
      <c r="BI151">
        <v>27117105059.5075</v>
      </c>
      <c r="BJ151">
        <v>29391059767.4259</v>
      </c>
      <c r="BK151">
        <v>33247935477.357601</v>
      </c>
      <c r="BL151">
        <v>33099503950.847</v>
      </c>
      <c r="BM151">
        <v>33379927434.614899</v>
      </c>
      <c r="BN151">
        <v>38183326784.933502</v>
      </c>
      <c r="BO151">
        <v>38014713595.7686</v>
      </c>
      <c r="BP151">
        <v>42572151720.138</v>
      </c>
      <c r="BQ151">
        <v>43520773851.121902</v>
      </c>
    </row>
    <row r="152" spans="1:69" x14ac:dyDescent="0.35">
      <c r="A152" t="s">
        <v>485</v>
      </c>
      <c r="B152" t="s">
        <v>486</v>
      </c>
      <c r="C152" t="s">
        <v>818</v>
      </c>
      <c r="D152" t="s">
        <v>819</v>
      </c>
      <c r="AA152">
        <v>1142497718.77916</v>
      </c>
      <c r="AB152">
        <v>1133013235.10045</v>
      </c>
      <c r="AC152">
        <v>1304361353.2702401</v>
      </c>
      <c r="AD152">
        <v>1362072159.9451499</v>
      </c>
      <c r="AE152">
        <v>1532105070.1858101</v>
      </c>
      <c r="AF152">
        <v>1957724829.35921</v>
      </c>
      <c r="AG152">
        <v>2288761822.5125699</v>
      </c>
      <c r="AH152">
        <v>2705665492.0167499</v>
      </c>
      <c r="AI152">
        <v>3246481233.2439699</v>
      </c>
      <c r="AJ152">
        <v>3765249711.0909801</v>
      </c>
      <c r="AK152">
        <v>4914365189.04984</v>
      </c>
      <c r="AL152">
        <v>5665606114.8031702</v>
      </c>
      <c r="AM152">
        <v>6311207779.9244099</v>
      </c>
      <c r="AN152">
        <v>7046147736.9167099</v>
      </c>
      <c r="AO152">
        <v>7176892950.3916397</v>
      </c>
      <c r="AP152">
        <v>7267570892.7021103</v>
      </c>
      <c r="AQ152">
        <v>6797792190.1968098</v>
      </c>
      <c r="AR152">
        <v>6547670439.2600002</v>
      </c>
      <c r="AS152">
        <v>6774193548.3871002</v>
      </c>
      <c r="AT152">
        <v>6860272608.4521103</v>
      </c>
      <c r="AU152">
        <v>7371692774.4340401</v>
      </c>
      <c r="AV152">
        <v>8246479565.9424801</v>
      </c>
      <c r="AW152">
        <v>10643253553.184</v>
      </c>
      <c r="AX152">
        <v>12160056122.3757</v>
      </c>
      <c r="AY152">
        <v>14874098691.908199</v>
      </c>
      <c r="AZ152">
        <v>18439981612.4086</v>
      </c>
      <c r="BA152">
        <v>21027018332.666302</v>
      </c>
      <c r="BB152">
        <v>21587786905.849899</v>
      </c>
      <c r="BC152">
        <v>28241798491.592999</v>
      </c>
      <c r="BD152">
        <v>36845888757.188599</v>
      </c>
      <c r="BE152">
        <v>43189721376.984596</v>
      </c>
      <c r="BF152">
        <v>51536595089.279297</v>
      </c>
      <c r="BG152">
        <v>54902831793.501801</v>
      </c>
      <c r="BH152">
        <v>45048190598.324898</v>
      </c>
      <c r="BI152">
        <v>45070808688.961098</v>
      </c>
      <c r="BJ152">
        <v>50383871120.873299</v>
      </c>
      <c r="BK152">
        <v>55190661339.779602</v>
      </c>
      <c r="BL152">
        <v>55082293844.1008</v>
      </c>
      <c r="BM152">
        <v>25343525935.8358</v>
      </c>
      <c r="BN152">
        <v>30969334705.051498</v>
      </c>
      <c r="BO152">
        <v>24999113475.8368</v>
      </c>
      <c r="BP152">
        <v>45803067940.407204</v>
      </c>
      <c r="BQ152">
        <v>50183212761.348396</v>
      </c>
    </row>
    <row r="153" spans="1:69" x14ac:dyDescent="0.35">
      <c r="A153" t="s">
        <v>487</v>
      </c>
      <c r="B153" t="s">
        <v>488</v>
      </c>
      <c r="C153" t="s">
        <v>818</v>
      </c>
      <c r="D153" t="s">
        <v>819</v>
      </c>
      <c r="BD153">
        <v>775875857.92624402</v>
      </c>
      <c r="BG153">
        <v>772921756.347188</v>
      </c>
      <c r="BL153">
        <v>652205849.38795602</v>
      </c>
      <c r="BN153">
        <v>649206156.19420695</v>
      </c>
    </row>
    <row r="154" spans="1:69" x14ac:dyDescent="0.35">
      <c r="A154" t="s">
        <v>489</v>
      </c>
      <c r="B154" t="s">
        <v>490</v>
      </c>
      <c r="C154" t="s">
        <v>818</v>
      </c>
      <c r="D154" t="s">
        <v>819</v>
      </c>
      <c r="E154">
        <v>2037154741.9321101</v>
      </c>
      <c r="F154">
        <v>2025693539.5584199</v>
      </c>
      <c r="G154">
        <v>2379611124.6144199</v>
      </c>
      <c r="H154">
        <v>2657252578.3076301</v>
      </c>
      <c r="I154">
        <v>2798345298.5778098</v>
      </c>
      <c r="J154">
        <v>2948331090.4675202</v>
      </c>
      <c r="K154">
        <v>2876401297.1075902</v>
      </c>
      <c r="L154">
        <v>3046345314.3865499</v>
      </c>
      <c r="M154">
        <v>3271422332.6199598</v>
      </c>
      <c r="N154">
        <v>3651622668.9510298</v>
      </c>
      <c r="O154">
        <v>3956336244.11865</v>
      </c>
      <c r="P154">
        <v>4356669034.34266</v>
      </c>
      <c r="Q154">
        <v>5074117544.7748203</v>
      </c>
      <c r="R154">
        <v>6242145880.0887604</v>
      </c>
      <c r="S154">
        <v>7675466449.3553104</v>
      </c>
      <c r="T154">
        <v>8984853005.0805798</v>
      </c>
      <c r="U154">
        <v>9584297284.2831593</v>
      </c>
      <c r="V154">
        <v>11049783871.8144</v>
      </c>
      <c r="W154">
        <v>13236946233.575899</v>
      </c>
      <c r="X154">
        <v>15911994817.310699</v>
      </c>
      <c r="Y154">
        <v>21728516153.090698</v>
      </c>
      <c r="Z154">
        <v>17788185478.944</v>
      </c>
      <c r="AA154">
        <v>17692276734.171001</v>
      </c>
      <c r="AB154">
        <v>16251408127.5735</v>
      </c>
      <c r="AC154">
        <v>14824667954.367399</v>
      </c>
      <c r="AD154">
        <v>14991283215.740801</v>
      </c>
      <c r="AE154">
        <v>19462085540.223099</v>
      </c>
      <c r="AF154">
        <v>21765195948.188999</v>
      </c>
      <c r="AG154">
        <v>25705296183.5037</v>
      </c>
      <c r="AH154">
        <v>26314313191.182598</v>
      </c>
      <c r="AI154">
        <v>30179954774.989899</v>
      </c>
      <c r="AJ154">
        <v>32285573573.918499</v>
      </c>
      <c r="AK154">
        <v>33711069430.779999</v>
      </c>
      <c r="AL154">
        <v>31655473663.834801</v>
      </c>
      <c r="AM154">
        <v>35604137422.579597</v>
      </c>
      <c r="AN154">
        <v>39030285468.384102</v>
      </c>
      <c r="AO154">
        <v>43161571527.6353</v>
      </c>
      <c r="AP154">
        <v>39147844526.083801</v>
      </c>
      <c r="AQ154">
        <v>46497608724.986504</v>
      </c>
      <c r="AR154">
        <v>46266428648.143303</v>
      </c>
      <c r="AS154">
        <v>43017455401.844498</v>
      </c>
      <c r="AT154">
        <v>43831480207.644402</v>
      </c>
      <c r="AU154">
        <v>47077192187.6418</v>
      </c>
      <c r="AV154">
        <v>58029363354.275703</v>
      </c>
      <c r="AW154">
        <v>66114145451.006699</v>
      </c>
      <c r="AX154">
        <v>68852658068.667297</v>
      </c>
      <c r="AY154">
        <v>75883823300.854507</v>
      </c>
      <c r="AZ154">
        <v>86947913286.727997</v>
      </c>
      <c r="BA154">
        <v>101822906949.063</v>
      </c>
      <c r="BB154">
        <v>101154952240.881</v>
      </c>
      <c r="BC154">
        <v>100865329473.44</v>
      </c>
      <c r="BD154">
        <v>110080631332.375</v>
      </c>
      <c r="BE154">
        <v>106937392311.129</v>
      </c>
      <c r="BF154">
        <v>115739287305.08</v>
      </c>
      <c r="BG154">
        <v>119130841411.664</v>
      </c>
      <c r="BH154">
        <v>110413823841.592</v>
      </c>
      <c r="BI154">
        <v>111572947004.91701</v>
      </c>
      <c r="BJ154">
        <v>118540573367.84399</v>
      </c>
      <c r="BK154">
        <v>127341147581.81799</v>
      </c>
      <c r="BL154">
        <v>128920266409.45799</v>
      </c>
      <c r="BM154">
        <v>121353645057.144</v>
      </c>
      <c r="BN154">
        <v>142022058447.23099</v>
      </c>
      <c r="BO154">
        <v>130951926351.241</v>
      </c>
      <c r="BP154">
        <v>144417103249.646</v>
      </c>
      <c r="BQ154">
        <v>154430996472.75201</v>
      </c>
    </row>
    <row r="155" spans="1:69" x14ac:dyDescent="0.35">
      <c r="A155" t="s">
        <v>491</v>
      </c>
      <c r="B155" t="s">
        <v>492</v>
      </c>
      <c r="C155" t="s">
        <v>818</v>
      </c>
      <c r="D155" t="s">
        <v>819</v>
      </c>
      <c r="O155">
        <v>293127333.238065</v>
      </c>
      <c r="P155">
        <v>327706210.43521702</v>
      </c>
      <c r="Q155">
        <v>402451900.82128799</v>
      </c>
      <c r="R155">
        <v>523554039.20320803</v>
      </c>
      <c r="S155">
        <v>563949254.11403406</v>
      </c>
      <c r="T155">
        <v>711978961.89367402</v>
      </c>
      <c r="U155">
        <v>735324244.66739702</v>
      </c>
      <c r="V155">
        <v>811191392.22427702</v>
      </c>
      <c r="W155">
        <v>1000555218.0320899</v>
      </c>
      <c r="X155">
        <v>1209870147.4909899</v>
      </c>
      <c r="Y155">
        <v>1378175524.11186</v>
      </c>
      <c r="Z155">
        <v>1205188647.9316299</v>
      </c>
      <c r="AA155">
        <v>1143216456.56796</v>
      </c>
      <c r="AB155">
        <v>1092560364.5195899</v>
      </c>
      <c r="AC155">
        <v>1037329604.3510799</v>
      </c>
      <c r="AD155">
        <v>1082867507.3314199</v>
      </c>
      <c r="AE155">
        <v>1515234743.47367</v>
      </c>
      <c r="AF155">
        <v>1839081463.2767601</v>
      </c>
      <c r="AG155">
        <v>2000704744.91538</v>
      </c>
      <c r="AH155">
        <v>2010083833.1726</v>
      </c>
      <c r="AI155">
        <v>2481307077.10989</v>
      </c>
      <c r="AJ155">
        <v>2480540845.3324199</v>
      </c>
      <c r="AK155">
        <v>2737049230.7044201</v>
      </c>
      <c r="AL155">
        <v>2574494355.7335701</v>
      </c>
      <c r="AM155">
        <v>2720332134.5362301</v>
      </c>
      <c r="AN155">
        <v>3130309995.3084798</v>
      </c>
      <c r="AO155">
        <v>3137886994.5220699</v>
      </c>
      <c r="AP155">
        <v>2840195190.36905</v>
      </c>
      <c r="AQ155">
        <v>2934593467.6858902</v>
      </c>
      <c r="AR155">
        <v>2907118641.1775599</v>
      </c>
      <c r="AS155">
        <v>2654462665.26893</v>
      </c>
      <c r="AT155">
        <v>2673723033.7123899</v>
      </c>
      <c r="AU155">
        <v>2919647981.8147302</v>
      </c>
      <c r="AV155">
        <v>3597089750.7827601</v>
      </c>
      <c r="AW155">
        <v>4043551488.8260298</v>
      </c>
      <c r="AX155">
        <v>4204652898.73103</v>
      </c>
      <c r="AY155">
        <v>4586826512.7135601</v>
      </c>
      <c r="AZ155">
        <v>5875790766.2621002</v>
      </c>
      <c r="BA155">
        <v>6502942244.9306803</v>
      </c>
      <c r="BB155">
        <v>5474379252.3411398</v>
      </c>
      <c r="BC155">
        <v>5367561569.59548</v>
      </c>
      <c r="BD155">
        <v>6088689808.3834696</v>
      </c>
      <c r="BE155">
        <v>5742749294.0085201</v>
      </c>
      <c r="BF155">
        <v>6555591709.88585</v>
      </c>
      <c r="BG155">
        <v>7070017323.6547604</v>
      </c>
      <c r="BH155">
        <v>6264756528.3769102</v>
      </c>
      <c r="BI155">
        <v>6471290793.5502901</v>
      </c>
      <c r="BJ155">
        <v>6430254652.5893402</v>
      </c>
      <c r="BK155">
        <v>7184333936.0135498</v>
      </c>
      <c r="BL155">
        <v>7383496254.2372103</v>
      </c>
      <c r="BM155">
        <v>6730736282.7896099</v>
      </c>
      <c r="BN155">
        <v>8623242743.2956409</v>
      </c>
      <c r="BO155">
        <v>8800430486.1713696</v>
      </c>
      <c r="BP155">
        <v>9995350547.1216602</v>
      </c>
    </row>
    <row r="156" spans="1:69" x14ac:dyDescent="0.35">
      <c r="A156" t="s">
        <v>493</v>
      </c>
      <c r="B156" t="s">
        <v>494</v>
      </c>
      <c r="C156" t="s">
        <v>818</v>
      </c>
      <c r="D156" t="s">
        <v>819</v>
      </c>
      <c r="AI156">
        <v>3592857043.05057</v>
      </c>
      <c r="AJ156">
        <v>3094565870.6423702</v>
      </c>
      <c r="AK156">
        <v>2319243435.9609599</v>
      </c>
      <c r="AL156">
        <v>2371813323.5734301</v>
      </c>
      <c r="AM156">
        <v>1702314267.5912299</v>
      </c>
      <c r="AN156">
        <v>1752999370.46158</v>
      </c>
      <c r="AO156">
        <v>1695122173.9130399</v>
      </c>
      <c r="AP156">
        <v>1930081168.8311701</v>
      </c>
      <c r="AQ156">
        <v>1698717504.6554899</v>
      </c>
      <c r="AR156">
        <v>1170782957.3744299</v>
      </c>
      <c r="AS156">
        <v>1288429391.79951</v>
      </c>
      <c r="AT156">
        <v>1480673594.05602</v>
      </c>
      <c r="AU156">
        <v>1661818168.4226</v>
      </c>
      <c r="AV156">
        <v>1980907434.76826</v>
      </c>
      <c r="AW156">
        <v>2598249555.8998399</v>
      </c>
      <c r="AX156">
        <v>2988342907.0309601</v>
      </c>
      <c r="AY156">
        <v>3408255450.5509</v>
      </c>
      <c r="AZ156">
        <v>4401173151.9376698</v>
      </c>
      <c r="BA156">
        <v>6054824248.2422104</v>
      </c>
      <c r="BB156">
        <v>5439434271.7880697</v>
      </c>
      <c r="BC156">
        <v>6974982369.6015501</v>
      </c>
      <c r="BD156">
        <v>8414352020.4944201</v>
      </c>
      <c r="BE156">
        <v>8709138634.8292103</v>
      </c>
      <c r="BF156">
        <v>9496717875.5193195</v>
      </c>
      <c r="BG156">
        <v>9402090137.7423</v>
      </c>
      <c r="BH156">
        <v>7797667196.7308702</v>
      </c>
      <c r="BI156">
        <v>7980917075.7748003</v>
      </c>
      <c r="BJ156">
        <v>9514404016.2094898</v>
      </c>
      <c r="BK156">
        <v>11252353420.879801</v>
      </c>
      <c r="BL156">
        <v>11736797054.696501</v>
      </c>
      <c r="BM156">
        <v>11530746234.4492</v>
      </c>
      <c r="BN156">
        <v>13691869264.079399</v>
      </c>
      <c r="BO156">
        <v>14525337523.7271</v>
      </c>
      <c r="BP156">
        <v>16711906746.213301</v>
      </c>
      <c r="BQ156">
        <v>18200340853.651699</v>
      </c>
    </row>
    <row r="157" spans="1:69" x14ac:dyDescent="0.35">
      <c r="A157" t="s">
        <v>495</v>
      </c>
      <c r="B157" t="s">
        <v>496</v>
      </c>
      <c r="C157" t="s">
        <v>818</v>
      </c>
      <c r="D157" t="s">
        <v>819</v>
      </c>
      <c r="E157">
        <v>673081724.75116801</v>
      </c>
      <c r="F157">
        <v>699161944.558097</v>
      </c>
      <c r="G157">
        <v>739286907.59277797</v>
      </c>
      <c r="H157">
        <v>759345863.73266697</v>
      </c>
      <c r="I157">
        <v>802482183.728778</v>
      </c>
      <c r="J157">
        <v>833563472.99810004</v>
      </c>
      <c r="K157">
        <v>900264584.59082901</v>
      </c>
      <c r="L157">
        <v>956436932.10129094</v>
      </c>
      <c r="M157">
        <v>1031669637.39553</v>
      </c>
      <c r="N157">
        <v>1056391055.5961699</v>
      </c>
      <c r="O157">
        <v>1111859570.88252</v>
      </c>
      <c r="P157">
        <v>1199507631.07603</v>
      </c>
      <c r="Q157">
        <v>1341590690.41365</v>
      </c>
      <c r="R157">
        <v>1653062335.0028601</v>
      </c>
      <c r="S157">
        <v>1917508190.04689</v>
      </c>
      <c r="T157">
        <v>2283049215.3533902</v>
      </c>
      <c r="U157">
        <v>2181844178.5534</v>
      </c>
      <c r="V157">
        <v>2358930406.0689001</v>
      </c>
      <c r="W157">
        <v>2669755115.1093502</v>
      </c>
      <c r="X157">
        <v>3463565853.8102298</v>
      </c>
      <c r="Y157">
        <v>5201818347.7988195</v>
      </c>
      <c r="Z157">
        <v>4759333998.3674603</v>
      </c>
      <c r="AA157">
        <v>4784977325.9580297</v>
      </c>
      <c r="AB157">
        <v>4686457031.2269001</v>
      </c>
      <c r="AC157">
        <v>3905938480.8611898</v>
      </c>
      <c r="AD157">
        <v>3802557894.8719001</v>
      </c>
      <c r="AE157">
        <v>4347989788.0925703</v>
      </c>
      <c r="AF157">
        <v>3212900555.8091002</v>
      </c>
      <c r="AG157">
        <v>3189456965.0482001</v>
      </c>
      <c r="AH157">
        <v>3175638332.6447101</v>
      </c>
      <c r="AI157">
        <v>3931334875.0137601</v>
      </c>
      <c r="AJ157">
        <v>3254713056.0217099</v>
      </c>
      <c r="AK157">
        <v>3714966678.3338099</v>
      </c>
      <c r="AL157">
        <v>4063298919.2867999</v>
      </c>
      <c r="AM157">
        <v>3522227092.2283902</v>
      </c>
      <c r="AN157">
        <v>3838100903.7497401</v>
      </c>
      <c r="AO157">
        <v>4931861038.7076302</v>
      </c>
      <c r="AP157">
        <v>4262965419.74998</v>
      </c>
      <c r="AQ157">
        <v>4401967632.7371798</v>
      </c>
      <c r="AR157">
        <v>4277903780.2913098</v>
      </c>
      <c r="AS157">
        <v>4629247203.8452396</v>
      </c>
      <c r="AT157">
        <v>5438332601.90798</v>
      </c>
      <c r="AU157">
        <v>5351701663.4080696</v>
      </c>
      <c r="AV157">
        <v>6372498889.6658497</v>
      </c>
      <c r="AW157">
        <v>5064732626.29389</v>
      </c>
      <c r="AX157">
        <v>5859269752.6133204</v>
      </c>
      <c r="AY157">
        <v>6395712490.9430399</v>
      </c>
      <c r="AZ157">
        <v>8524620889.5774698</v>
      </c>
      <c r="BA157">
        <v>10725137723.6549</v>
      </c>
      <c r="BB157">
        <v>9616879409.4378891</v>
      </c>
      <c r="BC157">
        <v>9982711338.0702896</v>
      </c>
      <c r="BD157">
        <v>11551819617.874001</v>
      </c>
      <c r="BE157">
        <v>11578975061.947901</v>
      </c>
      <c r="BF157">
        <v>12423555455.3853</v>
      </c>
      <c r="BG157">
        <v>12522957399.2281</v>
      </c>
      <c r="BH157">
        <v>11323020701.301701</v>
      </c>
      <c r="BI157">
        <v>11848613858.441999</v>
      </c>
      <c r="BJ157">
        <v>13176313593.5509</v>
      </c>
      <c r="BK157">
        <v>13760033282.2925</v>
      </c>
      <c r="BL157">
        <v>14104664678.5063</v>
      </c>
      <c r="BM157">
        <v>13051441203.947399</v>
      </c>
      <c r="BN157">
        <v>14354731964.330999</v>
      </c>
      <c r="BO157">
        <v>15325603272.6073</v>
      </c>
      <c r="BP157">
        <v>15869945477.855</v>
      </c>
      <c r="BQ157">
        <v>17420814800.704498</v>
      </c>
    </row>
    <row r="158" spans="1:69" x14ac:dyDescent="0.35">
      <c r="A158" t="s">
        <v>497</v>
      </c>
      <c r="B158" t="s">
        <v>498</v>
      </c>
      <c r="C158" t="s">
        <v>818</v>
      </c>
      <c r="D158" t="s">
        <v>819</v>
      </c>
      <c r="O158">
        <v>19328038.315789498</v>
      </c>
      <c r="P158">
        <v>21566404.016913299</v>
      </c>
      <c r="Q158">
        <v>25177137.528604101</v>
      </c>
      <c r="R158">
        <v>30862041.604010001</v>
      </c>
      <c r="S158">
        <v>39120171.246819302</v>
      </c>
      <c r="T158">
        <v>24540877.604166701</v>
      </c>
      <c r="U158">
        <v>22399467.1052632</v>
      </c>
      <c r="V158">
        <v>20853788.7115165</v>
      </c>
      <c r="W158">
        <v>24369109.1415831</v>
      </c>
      <c r="X158">
        <v>38523364.4859813</v>
      </c>
      <c r="Y158">
        <v>42463576.158940397</v>
      </c>
      <c r="Z158">
        <v>44781456.953642398</v>
      </c>
      <c r="AA158">
        <v>47911340.183479398</v>
      </c>
      <c r="AB158">
        <v>57829787.2340426</v>
      </c>
      <c r="AC158">
        <v>109503546.099291</v>
      </c>
      <c r="AD158">
        <v>127190757.959989</v>
      </c>
      <c r="AE158">
        <v>141882254.230178</v>
      </c>
      <c r="AF158">
        <v>141223029.383064</v>
      </c>
      <c r="AG158">
        <v>168514513.37507099</v>
      </c>
      <c r="AH158">
        <v>189514434.24399999</v>
      </c>
      <c r="AI158">
        <v>215043969.849246</v>
      </c>
      <c r="AJ158">
        <v>244396761.92333999</v>
      </c>
      <c r="AK158">
        <v>284875809.03963399</v>
      </c>
      <c r="AL158">
        <v>322417837.16197097</v>
      </c>
      <c r="AM158">
        <v>356014932.13646102</v>
      </c>
      <c r="AN158">
        <v>398988954.970263</v>
      </c>
      <c r="AO158">
        <v>450382327.95242101</v>
      </c>
      <c r="AP158">
        <v>508223602.37892902</v>
      </c>
      <c r="AQ158">
        <v>540096397.62107098</v>
      </c>
      <c r="AR158">
        <v>589239753.61087501</v>
      </c>
      <c r="AS158">
        <v>624337145.28462195</v>
      </c>
      <c r="AT158">
        <v>870031676.79879296</v>
      </c>
      <c r="AU158">
        <v>897031250</v>
      </c>
      <c r="AV158">
        <v>1052121054.6875</v>
      </c>
      <c r="AW158">
        <v>1226829562.5</v>
      </c>
      <c r="AX158">
        <v>1163362437.5</v>
      </c>
      <c r="AY158">
        <v>1575200390.625</v>
      </c>
      <c r="AZ158">
        <v>1868383460.9375</v>
      </c>
      <c r="BA158">
        <v>2271646187.5</v>
      </c>
      <c r="BB158">
        <v>2345294875</v>
      </c>
      <c r="BC158">
        <v>2588176054.6875</v>
      </c>
      <c r="BD158">
        <v>2774350240.04918</v>
      </c>
      <c r="BE158">
        <v>2886163997.2053099</v>
      </c>
      <c r="BF158">
        <v>3295009237.50107</v>
      </c>
      <c r="BG158">
        <v>3697353039.2004299</v>
      </c>
      <c r="BH158">
        <v>4129505319.12921</v>
      </c>
      <c r="BI158">
        <v>4409942623.8553801</v>
      </c>
      <c r="BJ158">
        <v>4816426256.5291405</v>
      </c>
      <c r="BK158">
        <v>5404344162.6988802</v>
      </c>
      <c r="BL158">
        <v>5726094799.3770905</v>
      </c>
      <c r="BM158">
        <v>3712604583.3666501</v>
      </c>
      <c r="BN158">
        <v>5252457369.5521803</v>
      </c>
      <c r="BO158">
        <v>6177118113.9463701</v>
      </c>
      <c r="BP158">
        <v>6590894301.9579</v>
      </c>
      <c r="BQ158">
        <v>6975146349.4259195</v>
      </c>
    </row>
    <row r="159" spans="1:69" x14ac:dyDescent="0.35">
      <c r="A159" t="s">
        <v>499</v>
      </c>
      <c r="B159" t="s">
        <v>500</v>
      </c>
      <c r="C159" t="s">
        <v>818</v>
      </c>
      <c r="D159" t="s">
        <v>819</v>
      </c>
      <c r="E159">
        <v>29024394854.690498</v>
      </c>
      <c r="F159">
        <v>30987037284.5131</v>
      </c>
      <c r="G159">
        <v>30832534298.405399</v>
      </c>
      <c r="H159">
        <v>33981027251.587399</v>
      </c>
      <c r="I159">
        <v>37876511285.120796</v>
      </c>
      <c r="J159">
        <v>41652574542.001099</v>
      </c>
      <c r="K159">
        <v>44827741482.127502</v>
      </c>
      <c r="L159">
        <v>48702681113.622803</v>
      </c>
      <c r="M159">
        <v>55355053152.980904</v>
      </c>
      <c r="N159">
        <v>61449134768.679604</v>
      </c>
      <c r="O159">
        <v>69470512932.975693</v>
      </c>
      <c r="P159">
        <v>79185015019.2052</v>
      </c>
      <c r="Q159">
        <v>93296927794.638901</v>
      </c>
      <c r="R159">
        <v>121486691403.80701</v>
      </c>
      <c r="S159">
        <v>220685922800.48199</v>
      </c>
      <c r="T159">
        <v>242549831549.724</v>
      </c>
      <c r="U159">
        <v>301309936335.99902</v>
      </c>
      <c r="V159">
        <v>349601963146.539</v>
      </c>
      <c r="W159">
        <v>371543137662.59198</v>
      </c>
      <c r="X159">
        <v>483140591969.27399</v>
      </c>
      <c r="Y159">
        <v>621242313345.71399</v>
      </c>
      <c r="Z159">
        <v>640118605672.75403</v>
      </c>
      <c r="AA159">
        <v>641806002410.76904</v>
      </c>
      <c r="AB159">
        <v>649495126896.51904</v>
      </c>
      <c r="AC159">
        <v>656414744180.32996</v>
      </c>
      <c r="AD159">
        <v>668194186438.57996</v>
      </c>
      <c r="AE159">
        <v>676559260256.43701</v>
      </c>
      <c r="AF159">
        <v>631785127853.28406</v>
      </c>
      <c r="AG159">
        <v>631604979804.10596</v>
      </c>
      <c r="AH159">
        <v>651160308645.17798</v>
      </c>
      <c r="AI159">
        <v>836905738017.07202</v>
      </c>
      <c r="AJ159">
        <v>673738601158.81702</v>
      </c>
      <c r="AK159">
        <v>711056428594.802</v>
      </c>
      <c r="AL159">
        <v>666711698356.80896</v>
      </c>
      <c r="AM159">
        <v>703469153115.90295</v>
      </c>
      <c r="AN159">
        <v>779385110717.91003</v>
      </c>
      <c r="AO159">
        <v>863000070022.33606</v>
      </c>
      <c r="AP159">
        <v>900773898509.05505</v>
      </c>
      <c r="AQ159">
        <v>882028053079.61597</v>
      </c>
      <c r="AR159">
        <v>954730420776.58301</v>
      </c>
      <c r="AS159">
        <v>1098757920739.36</v>
      </c>
      <c r="AT159">
        <v>1090545600310.8</v>
      </c>
      <c r="AU159">
        <v>1084279807624.63</v>
      </c>
      <c r="AV159">
        <v>1208917725725.1201</v>
      </c>
      <c r="AW159">
        <v>1425161843614.6799</v>
      </c>
      <c r="AX159">
        <v>1696919964165.73</v>
      </c>
      <c r="AY159">
        <v>1984658175268.77</v>
      </c>
      <c r="AZ159">
        <v>2340843268836.9302</v>
      </c>
      <c r="BA159">
        <v>2889953352487.3501</v>
      </c>
      <c r="BB159">
        <v>2605610958437.8101</v>
      </c>
      <c r="BC159">
        <v>3035569587215.8701</v>
      </c>
      <c r="BD159">
        <v>3654665416709.4199</v>
      </c>
      <c r="BE159">
        <v>3942874851169.1699</v>
      </c>
      <c r="BF159">
        <v>3906327736018.2798</v>
      </c>
      <c r="BG159">
        <v>3944295197979.4199</v>
      </c>
      <c r="BH159">
        <v>3546719057163.6802</v>
      </c>
      <c r="BI159">
        <v>3592203183221.5</v>
      </c>
      <c r="BJ159">
        <v>3761433694224.7402</v>
      </c>
      <c r="BK159">
        <v>4023974471234.9702</v>
      </c>
      <c r="BL159">
        <v>3989483215533.71</v>
      </c>
      <c r="BM159">
        <v>3561019804742.77</v>
      </c>
      <c r="BN159">
        <v>4279459402701.1899</v>
      </c>
      <c r="BO159">
        <v>4994047685350.3203</v>
      </c>
      <c r="BP159">
        <v>4837112081492.7402</v>
      </c>
      <c r="BQ159">
        <v>5025772564328.2998</v>
      </c>
    </row>
    <row r="160" spans="1:69" x14ac:dyDescent="0.35">
      <c r="A160" t="s">
        <v>501</v>
      </c>
      <c r="B160" t="s">
        <v>502</v>
      </c>
      <c r="C160" t="s">
        <v>818</v>
      </c>
      <c r="D160" t="s">
        <v>819</v>
      </c>
      <c r="E160">
        <v>13040000000</v>
      </c>
      <c r="F160">
        <v>14160000000</v>
      </c>
      <c r="G160">
        <v>15200000000</v>
      </c>
      <c r="H160">
        <v>16960000000</v>
      </c>
      <c r="I160">
        <v>20080000000</v>
      </c>
      <c r="J160">
        <v>21840000000</v>
      </c>
      <c r="K160">
        <v>24320000000</v>
      </c>
      <c r="L160">
        <v>26560000000</v>
      </c>
      <c r="M160">
        <v>29360000000</v>
      </c>
      <c r="N160">
        <v>32480000000</v>
      </c>
      <c r="O160">
        <v>35520000000</v>
      </c>
      <c r="P160">
        <v>39200000000</v>
      </c>
      <c r="Q160">
        <v>45200000000</v>
      </c>
      <c r="R160">
        <v>55280000000</v>
      </c>
      <c r="S160">
        <v>72000000000</v>
      </c>
      <c r="T160">
        <v>88000000000</v>
      </c>
      <c r="U160">
        <v>88875923765.072006</v>
      </c>
      <c r="V160">
        <v>81912018783.502396</v>
      </c>
      <c r="W160">
        <v>102648570299.117</v>
      </c>
      <c r="X160">
        <v>134531900898.92599</v>
      </c>
      <c r="Y160">
        <v>205577055465.99301</v>
      </c>
      <c r="Z160">
        <v>263797827860.49399</v>
      </c>
      <c r="AA160">
        <v>184602611609.517</v>
      </c>
      <c r="AB160">
        <v>156167000432.99399</v>
      </c>
      <c r="AC160">
        <v>184230754105.39401</v>
      </c>
      <c r="AD160">
        <v>195241069482.077</v>
      </c>
      <c r="AE160">
        <v>134556034672.991</v>
      </c>
      <c r="AF160">
        <v>147542558208.888</v>
      </c>
      <c r="AG160">
        <v>181611150496.78699</v>
      </c>
      <c r="AH160">
        <v>221403098266.76999</v>
      </c>
      <c r="AI160">
        <v>261253675692.83801</v>
      </c>
      <c r="AJ160">
        <v>313139656145.745</v>
      </c>
      <c r="AK160">
        <v>363157832923.73401</v>
      </c>
      <c r="AL160">
        <v>530160763662.54303</v>
      </c>
      <c r="AM160">
        <v>553618247900.73999</v>
      </c>
      <c r="AN160">
        <v>380157469866.849</v>
      </c>
      <c r="AO160">
        <v>432157945024.42798</v>
      </c>
      <c r="AP160">
        <v>523449530464.25702</v>
      </c>
      <c r="AQ160">
        <v>557461102630.65796</v>
      </c>
      <c r="AR160">
        <v>631249359702.38904</v>
      </c>
      <c r="AS160">
        <v>742061329749.12695</v>
      </c>
      <c r="AT160">
        <v>796064590549.13599</v>
      </c>
      <c r="AU160">
        <v>810666116401.91504</v>
      </c>
      <c r="AV160">
        <v>765549967888.64697</v>
      </c>
      <c r="AW160">
        <v>819459227375.02197</v>
      </c>
      <c r="AX160">
        <v>917571853529.104</v>
      </c>
      <c r="AY160">
        <v>1020265057882.01</v>
      </c>
      <c r="AZ160">
        <v>1102355554880.4399</v>
      </c>
      <c r="BA160">
        <v>1161553459984.6499</v>
      </c>
      <c r="BB160">
        <v>943437415024.63306</v>
      </c>
      <c r="BC160">
        <v>1105424238572.8101</v>
      </c>
      <c r="BD160">
        <v>1229013703577.75</v>
      </c>
      <c r="BE160">
        <v>1255110424665.9199</v>
      </c>
      <c r="BF160">
        <v>1327436290439.27</v>
      </c>
      <c r="BG160">
        <v>1364507717764.6001</v>
      </c>
      <c r="BH160">
        <v>1213294467779.98</v>
      </c>
      <c r="BI160">
        <v>1112233497452.7</v>
      </c>
      <c r="BJ160">
        <v>1190721475906</v>
      </c>
      <c r="BK160">
        <v>1256300182775.8</v>
      </c>
      <c r="BL160">
        <v>1304106203902.45</v>
      </c>
      <c r="BM160">
        <v>1121064767401.51</v>
      </c>
      <c r="BN160">
        <v>1316569466735.28</v>
      </c>
      <c r="BO160">
        <v>1466464899303.6799</v>
      </c>
      <c r="BP160">
        <v>1793798859343.27</v>
      </c>
      <c r="BQ160">
        <v>1852722885258.1101</v>
      </c>
    </row>
    <row r="161" spans="1:69" x14ac:dyDescent="0.35">
      <c r="A161" t="s">
        <v>503</v>
      </c>
      <c r="B161" t="s">
        <v>504</v>
      </c>
      <c r="C161" t="s">
        <v>818</v>
      </c>
      <c r="D161" t="s">
        <v>819</v>
      </c>
      <c r="O161">
        <v>8408486</v>
      </c>
      <c r="P161">
        <v>9116810</v>
      </c>
      <c r="Q161">
        <v>9973652</v>
      </c>
      <c r="R161">
        <v>11607366</v>
      </c>
      <c r="S161">
        <v>15217532</v>
      </c>
      <c r="T161">
        <v>16691301</v>
      </c>
      <c r="U161">
        <v>18153647</v>
      </c>
      <c r="V161">
        <v>20210069</v>
      </c>
      <c r="W161">
        <v>22209370</v>
      </c>
      <c r="X161">
        <v>25545346</v>
      </c>
      <c r="Y161">
        <v>26710653</v>
      </c>
      <c r="Z161">
        <v>31020000</v>
      </c>
      <c r="AA161">
        <v>34918000</v>
      </c>
      <c r="AB161">
        <v>41749000</v>
      </c>
      <c r="AC161">
        <v>45144000</v>
      </c>
      <c r="AD161">
        <v>43879000</v>
      </c>
      <c r="AE161">
        <v>55989000</v>
      </c>
      <c r="AF161">
        <v>62983000</v>
      </c>
      <c r="AG161">
        <v>70688000</v>
      </c>
      <c r="AH161">
        <v>72798000</v>
      </c>
      <c r="AI161">
        <v>78476000</v>
      </c>
      <c r="AJ161">
        <v>82507000</v>
      </c>
      <c r="AK161">
        <v>91063000</v>
      </c>
      <c r="AL161">
        <v>99461000</v>
      </c>
      <c r="AM161">
        <v>108071000</v>
      </c>
      <c r="AN161">
        <v>120230000</v>
      </c>
      <c r="AO161">
        <v>110858000</v>
      </c>
      <c r="AP161">
        <v>109884700</v>
      </c>
      <c r="AQ161">
        <v>112070100</v>
      </c>
      <c r="AR161">
        <v>113352100</v>
      </c>
      <c r="AS161">
        <v>114838500</v>
      </c>
      <c r="AT161">
        <v>122406100</v>
      </c>
      <c r="AU161">
        <v>131960000</v>
      </c>
      <c r="AV161">
        <v>131128500</v>
      </c>
      <c r="AW161">
        <v>132900000</v>
      </c>
      <c r="AX161">
        <v>138000000</v>
      </c>
      <c r="AY161">
        <v>143200000</v>
      </c>
      <c r="AZ161">
        <v>150500000</v>
      </c>
      <c r="BA161">
        <v>146600000</v>
      </c>
      <c r="BB161">
        <v>151200000</v>
      </c>
      <c r="BC161">
        <v>161100000</v>
      </c>
      <c r="BD161">
        <v>172300000</v>
      </c>
      <c r="BE161">
        <v>180700000</v>
      </c>
      <c r="BF161">
        <v>186400000</v>
      </c>
      <c r="BG161">
        <v>186000000</v>
      </c>
      <c r="BH161">
        <v>183700000</v>
      </c>
      <c r="BI161">
        <v>201800000</v>
      </c>
      <c r="BJ161">
        <v>213700000</v>
      </c>
      <c r="BK161">
        <v>220000000</v>
      </c>
      <c r="BL161">
        <v>232900000</v>
      </c>
      <c r="BM161">
        <v>241800000</v>
      </c>
      <c r="BN161">
        <v>258900000</v>
      </c>
      <c r="BO161">
        <v>253400000</v>
      </c>
      <c r="BP161">
        <v>259300000</v>
      </c>
      <c r="BQ161">
        <v>280357844.22980201</v>
      </c>
    </row>
    <row r="162" spans="1:69" x14ac:dyDescent="0.35">
      <c r="A162" t="s">
        <v>505</v>
      </c>
      <c r="B162" t="s">
        <v>506</v>
      </c>
      <c r="C162" t="s">
        <v>818</v>
      </c>
      <c r="D162" t="s">
        <v>819</v>
      </c>
      <c r="E162">
        <v>254235675434.04099</v>
      </c>
      <c r="F162">
        <v>257562931830.81201</v>
      </c>
      <c r="G162">
        <v>260453743715.40302</v>
      </c>
      <c r="H162">
        <v>286972299645.55499</v>
      </c>
      <c r="I162">
        <v>326613277317.49701</v>
      </c>
      <c r="J162">
        <v>359831186332.23102</v>
      </c>
      <c r="K162">
        <v>373091871504.90002</v>
      </c>
      <c r="L162">
        <v>384013545229.495</v>
      </c>
      <c r="M162">
        <v>406761267698.87201</v>
      </c>
      <c r="N162">
        <v>454540861245.36499</v>
      </c>
      <c r="O162">
        <v>497212052675.73401</v>
      </c>
      <c r="P162">
        <v>533996556015.00702</v>
      </c>
      <c r="Q162">
        <v>599975140826.797</v>
      </c>
      <c r="R162">
        <v>766691873388.828</v>
      </c>
      <c r="S162">
        <v>976640034994.61694</v>
      </c>
      <c r="T162">
        <v>1077930405850.53</v>
      </c>
      <c r="U162">
        <v>1160703451220.4199</v>
      </c>
      <c r="V162">
        <v>1301734367500.3899</v>
      </c>
      <c r="W162">
        <v>1443871082083.53</v>
      </c>
      <c r="X162">
        <v>1679375578286.3701</v>
      </c>
      <c r="Y162">
        <v>1987351266397.74</v>
      </c>
      <c r="Z162">
        <v>2231973009517.7202</v>
      </c>
      <c r="AA162">
        <v>2199589601541.9702</v>
      </c>
      <c r="AB162">
        <v>2132037845707.0801</v>
      </c>
      <c r="AC162">
        <v>2193654316738.6899</v>
      </c>
      <c r="AD162">
        <v>2284147633097.25</v>
      </c>
      <c r="AE162">
        <v>2330832785542.9902</v>
      </c>
      <c r="AF162">
        <v>2405036405426.7402</v>
      </c>
      <c r="AG162">
        <v>2565004837365.8398</v>
      </c>
      <c r="AH162">
        <v>2749165274609.3501</v>
      </c>
      <c r="AI162">
        <v>3146231165193.7402</v>
      </c>
      <c r="AJ162">
        <v>3046249740620.6099</v>
      </c>
      <c r="AK162">
        <v>3238118935795.5801</v>
      </c>
      <c r="AL162">
        <v>3502335890120.9102</v>
      </c>
      <c r="AM162">
        <v>3943157709212.25</v>
      </c>
      <c r="AN162">
        <v>4525795816506.5498</v>
      </c>
      <c r="AO162">
        <v>5040295108725.4902</v>
      </c>
      <c r="AP162">
        <v>5348980261304.9502</v>
      </c>
      <c r="AQ162">
        <v>5322385023975.21</v>
      </c>
      <c r="AR162">
        <v>5119798424196.5703</v>
      </c>
      <c r="AS162">
        <v>5555882715934.2998</v>
      </c>
      <c r="AT162">
        <v>5572901050659.6104</v>
      </c>
      <c r="AU162">
        <v>5674128176328.9902</v>
      </c>
      <c r="AV162">
        <v>6352695894610.5596</v>
      </c>
      <c r="AW162">
        <v>7454124978830.4199</v>
      </c>
      <c r="AX162">
        <v>8799998339979.5391</v>
      </c>
      <c r="AY162">
        <v>10364457653642.301</v>
      </c>
      <c r="AZ162">
        <v>12733441082401.6</v>
      </c>
      <c r="BA162">
        <v>15120463295754.1</v>
      </c>
      <c r="BB162">
        <v>15171118380675.4</v>
      </c>
      <c r="BC162">
        <v>18482720369642.301</v>
      </c>
      <c r="BD162">
        <v>21799574888515.199</v>
      </c>
      <c r="BE162">
        <v>23231163844455.801</v>
      </c>
      <c r="BF162">
        <v>24682517377605.199</v>
      </c>
      <c r="BG162">
        <v>25836696431644.602</v>
      </c>
      <c r="BH162">
        <v>25083049368763.699</v>
      </c>
      <c r="BI162">
        <v>25375550658298.801</v>
      </c>
      <c r="BJ162">
        <v>27748887095153.801</v>
      </c>
      <c r="BK162">
        <v>29559838322315.301</v>
      </c>
      <c r="BL162">
        <v>30263574824888.801</v>
      </c>
      <c r="BM162">
        <v>29324478257136.102</v>
      </c>
      <c r="BN162">
        <v>34618128912439.898</v>
      </c>
      <c r="BO162">
        <v>36282529025324.203</v>
      </c>
      <c r="BP162">
        <v>37397441616315.5</v>
      </c>
      <c r="BQ162">
        <v>38748293620690.297</v>
      </c>
    </row>
    <row r="163" spans="1:69" x14ac:dyDescent="0.35">
      <c r="A163" t="s">
        <v>507</v>
      </c>
      <c r="B163" t="s">
        <v>508</v>
      </c>
      <c r="C163" t="s">
        <v>818</v>
      </c>
      <c r="D163" t="s">
        <v>819</v>
      </c>
      <c r="AI163">
        <v>4699646643.10954</v>
      </c>
      <c r="AJ163">
        <v>4938775510.2040796</v>
      </c>
      <c r="AK163">
        <v>2436849341.9760399</v>
      </c>
      <c r="AL163">
        <v>2682456896.5517201</v>
      </c>
      <c r="AM163">
        <v>3559608639.9837899</v>
      </c>
      <c r="AN163">
        <v>4707041315.2420197</v>
      </c>
      <c r="AO163">
        <v>4642021256.3068895</v>
      </c>
      <c r="AP163">
        <v>3912986090.97363</v>
      </c>
      <c r="AQ163">
        <v>3765745023.2073998</v>
      </c>
      <c r="AR163">
        <v>3863619284.7793899</v>
      </c>
      <c r="AS163">
        <v>3772859034.20508</v>
      </c>
      <c r="AT163">
        <v>3709636030.6657801</v>
      </c>
      <c r="AU163">
        <v>4018365747.0097198</v>
      </c>
      <c r="AV163">
        <v>4946296599.0846701</v>
      </c>
      <c r="AW163">
        <v>5682784471.6972198</v>
      </c>
      <c r="AX163">
        <v>6258602872.6789799</v>
      </c>
      <c r="AY163">
        <v>6861226971.5561705</v>
      </c>
      <c r="AZ163">
        <v>8336474973.7294903</v>
      </c>
      <c r="BA163">
        <v>9909552434.5113602</v>
      </c>
      <c r="BB163">
        <v>9401736825.4268799</v>
      </c>
      <c r="BC163">
        <v>9407170321.3775196</v>
      </c>
      <c r="BD163">
        <v>10494626767.644501</v>
      </c>
      <c r="BE163">
        <v>9745261300.5778809</v>
      </c>
      <c r="BF163">
        <v>10817702346.0674</v>
      </c>
      <c r="BG163">
        <v>11362265252.778</v>
      </c>
      <c r="BH163">
        <v>10064519962.5655</v>
      </c>
      <c r="BI163">
        <v>10672467073.2873</v>
      </c>
      <c r="BJ163">
        <v>11307067069.6658</v>
      </c>
      <c r="BK163">
        <v>12683068114.2388</v>
      </c>
      <c r="BL163">
        <v>12606338448.547001</v>
      </c>
      <c r="BM163">
        <v>12361036913.8409</v>
      </c>
      <c r="BN163">
        <v>14000283827.0154</v>
      </c>
      <c r="BO163">
        <v>13932436550.088301</v>
      </c>
      <c r="BP163">
        <v>15763604287.9867</v>
      </c>
      <c r="BQ163">
        <v>16685236492.067499</v>
      </c>
    </row>
    <row r="164" spans="1:69" x14ac:dyDescent="0.35">
      <c r="A164" t="s">
        <v>509</v>
      </c>
      <c r="B164" t="s">
        <v>510</v>
      </c>
      <c r="C164" t="s">
        <v>818</v>
      </c>
      <c r="D164" t="s">
        <v>819</v>
      </c>
      <c r="L164">
        <v>275494477.58609802</v>
      </c>
      <c r="M164">
        <v>343771972.993855</v>
      </c>
      <c r="N164">
        <v>339913867.092785</v>
      </c>
      <c r="O164">
        <v>359772315.102198</v>
      </c>
      <c r="P164">
        <v>395218628.92069399</v>
      </c>
      <c r="Q164">
        <v>486617280.25554901</v>
      </c>
      <c r="R164">
        <v>563683703.30470502</v>
      </c>
      <c r="S164">
        <v>538747339.95603299</v>
      </c>
      <c r="T164">
        <v>830710615.17995405</v>
      </c>
      <c r="U164">
        <v>939228017.24778998</v>
      </c>
      <c r="V164">
        <v>1049838548.10919</v>
      </c>
      <c r="W164">
        <v>1222702572.8469901</v>
      </c>
      <c r="X164">
        <v>1595422955.64433</v>
      </c>
      <c r="Y164">
        <v>1759691186.39993</v>
      </c>
      <c r="Z164">
        <v>1538972424.3663499</v>
      </c>
      <c r="AA164">
        <v>1333754224.99949</v>
      </c>
      <c r="AB164">
        <v>1297765325.90273</v>
      </c>
      <c r="AC164">
        <v>1232932104.0727601</v>
      </c>
      <c r="AD164">
        <v>1392196047.9969499</v>
      </c>
      <c r="AE164">
        <v>1852163453.15326</v>
      </c>
      <c r="AF164">
        <v>2090629986.9764299</v>
      </c>
      <c r="AG164">
        <v>2169040603.1939402</v>
      </c>
      <c r="AH164">
        <v>2181821909.2789202</v>
      </c>
      <c r="AI164">
        <v>2681912148.69842</v>
      </c>
      <c r="AJ164">
        <v>2724131458.2621598</v>
      </c>
      <c r="AK164">
        <v>2830673378.1300602</v>
      </c>
      <c r="AL164">
        <v>2818281085.0864601</v>
      </c>
      <c r="AM164">
        <v>2081846497.74648</v>
      </c>
      <c r="AN164">
        <v>2706425157.39397</v>
      </c>
      <c r="AO164">
        <v>2780422049.2120399</v>
      </c>
      <c r="AP164">
        <v>2697105823.4661002</v>
      </c>
      <c r="AQ164">
        <v>2920358710.5064602</v>
      </c>
      <c r="AR164">
        <v>3440724709.5925798</v>
      </c>
      <c r="AS164">
        <v>2961484953.86444</v>
      </c>
      <c r="AT164">
        <v>3468337942.3206301</v>
      </c>
      <c r="AU164">
        <v>3908121307.0195699</v>
      </c>
      <c r="AV164">
        <v>4714071979.6883497</v>
      </c>
      <c r="AW164">
        <v>7113132069.7157698</v>
      </c>
      <c r="AX164">
        <v>8009875051.7116003</v>
      </c>
      <c r="AY164">
        <v>8858863052.7072601</v>
      </c>
      <c r="AZ164">
        <v>10289243720.184401</v>
      </c>
      <c r="BA164">
        <v>12262134441.373301</v>
      </c>
      <c r="BB164">
        <v>12592138108.6378</v>
      </c>
      <c r="BC164">
        <v>13196527458.315599</v>
      </c>
      <c r="BD164">
        <v>15506843901.5459</v>
      </c>
      <c r="BE164">
        <v>14891957623.4895</v>
      </c>
      <c r="BF164">
        <v>15769357572.541901</v>
      </c>
      <c r="BG164">
        <v>16943434590.834299</v>
      </c>
      <c r="BH164">
        <v>15583181170.4105</v>
      </c>
      <c r="BI164">
        <v>16743796799.832899</v>
      </c>
      <c r="BJ164">
        <v>18308362040.052101</v>
      </c>
      <c r="BK164">
        <v>20368015381.241299</v>
      </c>
      <c r="BL164">
        <v>20477421884.541401</v>
      </c>
      <c r="BM164">
        <v>20698560938.7775</v>
      </c>
      <c r="BN164">
        <v>22999245262.671902</v>
      </c>
      <c r="BO164">
        <v>22374051349.9445</v>
      </c>
      <c r="BP164">
        <v>24621545564.875301</v>
      </c>
      <c r="BQ164">
        <v>26588067731.169201</v>
      </c>
    </row>
    <row r="165" spans="1:69" x14ac:dyDescent="0.35">
      <c r="A165" t="s">
        <v>511</v>
      </c>
      <c r="B165" t="s">
        <v>512</v>
      </c>
      <c r="C165" t="s">
        <v>818</v>
      </c>
      <c r="D165" t="s">
        <v>819</v>
      </c>
      <c r="O165">
        <v>250728796.288378</v>
      </c>
      <c r="P165">
        <v>264578484.77019501</v>
      </c>
      <c r="Q165">
        <v>295106628.33934301</v>
      </c>
      <c r="R165">
        <v>345616105.88255799</v>
      </c>
      <c r="S165">
        <v>376081124.27346897</v>
      </c>
      <c r="T165">
        <v>474618321.46236098</v>
      </c>
      <c r="U165">
        <v>527936988.79127502</v>
      </c>
      <c r="V165">
        <v>625563170.67121005</v>
      </c>
      <c r="W165">
        <v>793673401.64107895</v>
      </c>
      <c r="X165">
        <v>1001288846.84016</v>
      </c>
      <c r="Y165">
        <v>1250198601.09268</v>
      </c>
      <c r="Z165">
        <v>1243509393.6194699</v>
      </c>
      <c r="AA165">
        <v>1234474404.0315199</v>
      </c>
      <c r="AB165">
        <v>1165729706.8704</v>
      </c>
      <c r="AC165">
        <v>1101807023.04918</v>
      </c>
      <c r="AD165">
        <v>1117797439.1423399</v>
      </c>
      <c r="AE165">
        <v>1435038441.11922</v>
      </c>
      <c r="AF165">
        <v>1751293460.6892099</v>
      </c>
      <c r="AG165">
        <v>2019503068.0339301</v>
      </c>
      <c r="AH165">
        <v>2118655676.6764901</v>
      </c>
      <c r="AI165">
        <v>2547328747.5076098</v>
      </c>
      <c r="AJ165">
        <v>2750216746.8842602</v>
      </c>
      <c r="AK165">
        <v>3021942758.8397799</v>
      </c>
      <c r="AL165">
        <v>2709193538.4252601</v>
      </c>
      <c r="AM165">
        <v>2998505428.1459298</v>
      </c>
      <c r="AN165">
        <v>3709360097.0809999</v>
      </c>
      <c r="AO165">
        <v>3822489745.5564098</v>
      </c>
      <c r="AP165">
        <v>3787070703.92488</v>
      </c>
      <c r="AQ165">
        <v>4010092090.8818598</v>
      </c>
      <c r="AR165">
        <v>4111891844.7711601</v>
      </c>
      <c r="AS165">
        <v>4036809864.64044</v>
      </c>
      <c r="AT165">
        <v>4070867153.47963</v>
      </c>
      <c r="AU165">
        <v>4455127397.8678598</v>
      </c>
      <c r="AV165">
        <v>5418315225.4935303</v>
      </c>
      <c r="AW165">
        <v>6104141501.0792799</v>
      </c>
      <c r="AX165">
        <v>6393234964.9306097</v>
      </c>
      <c r="AY165">
        <v>6749838861.6317596</v>
      </c>
      <c r="AZ165">
        <v>7908412373.8431301</v>
      </c>
      <c r="BA165">
        <v>9135419489.5081806</v>
      </c>
      <c r="BB165">
        <v>8734745632.0336494</v>
      </c>
      <c r="BC165">
        <v>9097044182.1587696</v>
      </c>
      <c r="BD165">
        <v>9789361705.0892696</v>
      </c>
      <c r="BE165">
        <v>9609532105.5890903</v>
      </c>
      <c r="BF165">
        <v>10796782633.5257</v>
      </c>
      <c r="BG165">
        <v>11888032861.804001</v>
      </c>
      <c r="BH165">
        <v>11340795032.930401</v>
      </c>
      <c r="BI165">
        <v>12025782885.277201</v>
      </c>
      <c r="BJ165">
        <v>14161366732.7153</v>
      </c>
      <c r="BK165">
        <v>16153779511.155899</v>
      </c>
      <c r="BL165">
        <v>16337793530.778799</v>
      </c>
      <c r="BM165">
        <v>16409900599.1964</v>
      </c>
      <c r="BN165">
        <v>19723563354.677898</v>
      </c>
      <c r="BO165">
        <v>19239187083.519402</v>
      </c>
      <c r="BP165">
        <v>22210718401.020699</v>
      </c>
      <c r="BQ165">
        <v>24322006607.929501</v>
      </c>
    </row>
    <row r="166" spans="1:69" x14ac:dyDescent="0.35">
      <c r="A166" t="s">
        <v>513</v>
      </c>
      <c r="B166" t="s">
        <v>514</v>
      </c>
      <c r="C166" t="s">
        <v>818</v>
      </c>
      <c r="D166" t="s">
        <v>819</v>
      </c>
      <c r="E166">
        <v>545098447.64086199</v>
      </c>
      <c r="F166">
        <v>605581577.28706598</v>
      </c>
      <c r="G166">
        <v>634528872.02035999</v>
      </c>
      <c r="H166">
        <v>598998418.72458303</v>
      </c>
      <c r="I166">
        <v>411419905.84662098</v>
      </c>
      <c r="J166">
        <v>367053117.22452301</v>
      </c>
      <c r="K166">
        <v>293103478.54848301</v>
      </c>
      <c r="L166">
        <v>420359035.89743602</v>
      </c>
      <c r="M166">
        <v>559956130.28362203</v>
      </c>
      <c r="N166">
        <v>571854214.58914196</v>
      </c>
      <c r="O166">
        <v>563555630.76954496</v>
      </c>
      <c r="P166">
        <v>587448405.48877299</v>
      </c>
      <c r="Q166">
        <v>662213082.74153495</v>
      </c>
      <c r="R166">
        <v>719754655.35896397</v>
      </c>
      <c r="S166">
        <v>1225589878.06809</v>
      </c>
      <c r="T166">
        <v>1061107353.67232</v>
      </c>
      <c r="U166">
        <v>1204699849.1259201</v>
      </c>
      <c r="V166">
        <v>873579931.929901</v>
      </c>
      <c r="W166">
        <v>935408774.95191801</v>
      </c>
      <c r="X166">
        <v>952265043.43838298</v>
      </c>
      <c r="Y166">
        <v>1038225167.05882</v>
      </c>
      <c r="Z166">
        <v>1111000765.28987</v>
      </c>
      <c r="AA166">
        <v>1481165467.83214</v>
      </c>
      <c r="AB166">
        <v>1381573615.2513001</v>
      </c>
      <c r="AC166">
        <v>1304063253.0413599</v>
      </c>
      <c r="AD166">
        <v>1478908173.2679601</v>
      </c>
      <c r="AE166">
        <v>1582873750.3206799</v>
      </c>
      <c r="AF166">
        <v>1562448076.6568899</v>
      </c>
      <c r="AG166">
        <v>1541088312.25453</v>
      </c>
      <c r="AH166">
        <v>2013448228.7297499</v>
      </c>
      <c r="AI166">
        <v>2115193513.2955599</v>
      </c>
      <c r="AJ166">
        <v>2069832686.9806099</v>
      </c>
      <c r="AK166">
        <v>2411552288.7621198</v>
      </c>
      <c r="AL166">
        <v>3163020034.6363702</v>
      </c>
      <c r="AM166">
        <v>4432257173.6492004</v>
      </c>
      <c r="AN166">
        <v>5289174942.5340405</v>
      </c>
      <c r="AO166">
        <v>6123556716.8132896</v>
      </c>
      <c r="AP166">
        <v>4722288495.6608496</v>
      </c>
      <c r="AQ166">
        <v>6459461639.3024302</v>
      </c>
      <c r="AR166">
        <v>8486832800.8849802</v>
      </c>
      <c r="AS166">
        <v>8905066163.5864296</v>
      </c>
      <c r="AT166">
        <v>6477790688.2284403</v>
      </c>
      <c r="AU166">
        <v>6777632512.0781002</v>
      </c>
      <c r="AV166">
        <v>10467109977.6717</v>
      </c>
      <c r="AW166">
        <v>10567354056.4049</v>
      </c>
      <c r="AX166">
        <v>11986972418.5103</v>
      </c>
      <c r="AY166">
        <v>14502553709.830299</v>
      </c>
      <c r="AZ166">
        <v>20182477480.551201</v>
      </c>
      <c r="BA166">
        <v>31862554101.937801</v>
      </c>
      <c r="BB166">
        <v>36906181380.812698</v>
      </c>
      <c r="BC166">
        <v>49540813342.483398</v>
      </c>
      <c r="BD166">
        <v>59977326085.990799</v>
      </c>
      <c r="BE166">
        <v>59937796648.215797</v>
      </c>
      <c r="BF166">
        <v>60269732854.827003</v>
      </c>
      <c r="BG166">
        <v>65531374199.666298</v>
      </c>
      <c r="BH166">
        <v>59607290407.619102</v>
      </c>
      <c r="BI166">
        <v>63298361996.215302</v>
      </c>
      <c r="BJ166">
        <v>66053040483.001602</v>
      </c>
      <c r="BK166">
        <v>67860515989.516998</v>
      </c>
      <c r="BL166">
        <v>75065106227.689194</v>
      </c>
      <c r="BM166">
        <v>79006113643.190598</v>
      </c>
      <c r="BN166">
        <v>66345291160.168297</v>
      </c>
      <c r="BO166">
        <v>62253049891.644897</v>
      </c>
      <c r="BP166">
        <v>66757619000</v>
      </c>
      <c r="BQ166">
        <v>74079772652.428604</v>
      </c>
    </row>
    <row r="167" spans="1:69" x14ac:dyDescent="0.35">
      <c r="A167" t="s">
        <v>515</v>
      </c>
      <c r="B167" t="s">
        <v>516</v>
      </c>
      <c r="C167" t="s">
        <v>818</v>
      </c>
      <c r="D167" t="s">
        <v>819</v>
      </c>
      <c r="E167">
        <v>21951472905.765701</v>
      </c>
      <c r="F167">
        <v>22897686861.863499</v>
      </c>
      <c r="G167">
        <v>23311084904.702599</v>
      </c>
      <c r="H167">
        <v>25680699750.242298</v>
      </c>
      <c r="I167">
        <v>28686249644.306099</v>
      </c>
      <c r="J167">
        <v>31805270075.2286</v>
      </c>
      <c r="K167">
        <v>33969222899.077702</v>
      </c>
      <c r="L167">
        <v>37310104873.750702</v>
      </c>
      <c r="M167">
        <v>41897056400.560501</v>
      </c>
      <c r="N167">
        <v>46594338113.994598</v>
      </c>
      <c r="O167">
        <v>52340685827.537804</v>
      </c>
      <c r="P167">
        <v>59203404913.314301</v>
      </c>
      <c r="Q167">
        <v>67256893586.360199</v>
      </c>
      <c r="R167">
        <v>82948300158.038605</v>
      </c>
      <c r="S167">
        <v>127536402529.714</v>
      </c>
      <c r="T167">
        <v>146512034375.33899</v>
      </c>
      <c r="U167">
        <v>180747740964.069</v>
      </c>
      <c r="V167">
        <v>208782139666.98999</v>
      </c>
      <c r="W167">
        <v>224123730455.513</v>
      </c>
      <c r="X167">
        <v>278630477033.729</v>
      </c>
      <c r="Y167">
        <v>338338373850.25897</v>
      </c>
      <c r="Z167">
        <v>330377717262.53497</v>
      </c>
      <c r="AA167">
        <v>369223568200.68402</v>
      </c>
      <c r="AB167">
        <v>404172364784.85699</v>
      </c>
      <c r="AC167">
        <v>422201894049.53802</v>
      </c>
      <c r="AD167">
        <v>453639097759.67902</v>
      </c>
      <c r="AE167">
        <v>487666576858.255</v>
      </c>
      <c r="AF167">
        <v>426964720173.31</v>
      </c>
      <c r="AG167">
        <v>414053622106.06097</v>
      </c>
      <c r="AH167">
        <v>415824495351.479</v>
      </c>
      <c r="AI167">
        <v>561877076910.396</v>
      </c>
      <c r="AJ167">
        <v>380581307725.52002</v>
      </c>
      <c r="AK167">
        <v>390454378977.414</v>
      </c>
      <c r="AL167">
        <v>344284389246.47198</v>
      </c>
      <c r="AM167">
        <v>361933969697.242</v>
      </c>
      <c r="AN167">
        <v>403354671309.90802</v>
      </c>
      <c r="AO167">
        <v>446894233170.29602</v>
      </c>
      <c r="AP167">
        <v>465770068822.60699</v>
      </c>
      <c r="AQ167">
        <v>475820335108.66302</v>
      </c>
      <c r="AR167">
        <v>515243741248.52502</v>
      </c>
      <c r="AS167">
        <v>577555414243.71399</v>
      </c>
      <c r="AT167">
        <v>580413513039.27295</v>
      </c>
      <c r="AU167">
        <v>564911705200.72095</v>
      </c>
      <c r="AV167">
        <v>624719536901.38</v>
      </c>
      <c r="AW167">
        <v>739740964065.98303</v>
      </c>
      <c r="AX167">
        <v>857124990348.68799</v>
      </c>
      <c r="AY167">
        <v>996469245696.41394</v>
      </c>
      <c r="AZ167">
        <v>1209996477301.6101</v>
      </c>
      <c r="BA167">
        <v>1466149480561.8201</v>
      </c>
      <c r="BB167">
        <v>1418668447671.0601</v>
      </c>
      <c r="BC167">
        <v>1626058953367.1699</v>
      </c>
      <c r="BD167">
        <v>1906060807193.25</v>
      </c>
      <c r="BE167">
        <v>2052891275800.27</v>
      </c>
      <c r="BF167">
        <v>1930423514701.6599</v>
      </c>
      <c r="BG167">
        <v>1919784977902.5701</v>
      </c>
      <c r="BH167">
        <v>1780659355969.1699</v>
      </c>
      <c r="BI167">
        <v>1829549360447.27</v>
      </c>
      <c r="BJ167">
        <v>1857189378336.0601</v>
      </c>
      <c r="BK167">
        <v>1864852275838.1799</v>
      </c>
      <c r="BL167">
        <v>1819885021237.6101</v>
      </c>
      <c r="BM167">
        <v>1649213376516.3701</v>
      </c>
      <c r="BN167">
        <v>1915797738870.79</v>
      </c>
      <c r="BO167">
        <v>2132297995335.6599</v>
      </c>
      <c r="BP167">
        <v>2039526572152.72</v>
      </c>
      <c r="BQ167">
        <v>2153572215659.73</v>
      </c>
    </row>
    <row r="168" spans="1:69" x14ac:dyDescent="0.35">
      <c r="A168" t="s">
        <v>517</v>
      </c>
      <c r="B168" t="s">
        <v>518</v>
      </c>
      <c r="C168" t="s">
        <v>818</v>
      </c>
      <c r="D168" t="s">
        <v>819</v>
      </c>
      <c r="AP168">
        <v>838288806.00129294</v>
      </c>
      <c r="AQ168">
        <v>854261160.71428597</v>
      </c>
      <c r="AR168">
        <v>828950327.35326099</v>
      </c>
      <c r="AS168">
        <v>984293043.81156504</v>
      </c>
      <c r="AT168">
        <v>1159869245.9251299</v>
      </c>
      <c r="AU168">
        <v>1284685050.5241301</v>
      </c>
      <c r="AV168">
        <v>1707710053.14938</v>
      </c>
      <c r="AW168">
        <v>2073234417.68066</v>
      </c>
      <c r="AX168">
        <v>2257174480.7859702</v>
      </c>
      <c r="AY168">
        <v>2721903148.9148202</v>
      </c>
      <c r="AZ168">
        <v>3680711743.7722402</v>
      </c>
      <c r="BA168">
        <v>4545674527.61096</v>
      </c>
      <c r="BB168">
        <v>4159330369.5471001</v>
      </c>
      <c r="BC168">
        <v>4142983843.4912</v>
      </c>
      <c r="BD168">
        <v>4544428421.4951296</v>
      </c>
      <c r="BE168">
        <v>4087526241.8126798</v>
      </c>
      <c r="BF168">
        <v>4465772400.3745298</v>
      </c>
      <c r="BG168">
        <v>4593853290.9630003</v>
      </c>
      <c r="BH168">
        <v>4054730077.5771799</v>
      </c>
      <c r="BI168">
        <v>4376930578.3239498</v>
      </c>
      <c r="BJ168">
        <v>4856599480.7988195</v>
      </c>
      <c r="BK168">
        <v>5506942238.3566799</v>
      </c>
      <c r="BL168">
        <v>5542054181.1261597</v>
      </c>
      <c r="BM168">
        <v>4769996866.0075798</v>
      </c>
      <c r="BN168">
        <v>5861427505.1249304</v>
      </c>
      <c r="BO168">
        <v>6229801580.7915697</v>
      </c>
      <c r="BP168">
        <v>7530593375.2203398</v>
      </c>
      <c r="BQ168">
        <v>8069536125.8028498</v>
      </c>
    </row>
    <row r="169" spans="1:69" x14ac:dyDescent="0.35">
      <c r="A169" t="s">
        <v>519</v>
      </c>
      <c r="B169" t="s">
        <v>520</v>
      </c>
      <c r="C169" t="s">
        <v>818</v>
      </c>
      <c r="D169" t="s">
        <v>819</v>
      </c>
      <c r="Y169">
        <v>2101394100</v>
      </c>
      <c r="Z169">
        <v>2310099100</v>
      </c>
      <c r="AA169">
        <v>2552401933.3333302</v>
      </c>
      <c r="AB169">
        <v>2725736633.3333302</v>
      </c>
      <c r="AC169">
        <v>2098734600</v>
      </c>
      <c r="AD169">
        <v>2186505475</v>
      </c>
      <c r="AE169">
        <v>2896178866.6666698</v>
      </c>
      <c r="AF169">
        <v>3020611600</v>
      </c>
      <c r="AG169">
        <v>3204461566.6666698</v>
      </c>
      <c r="AH169">
        <v>3576966800</v>
      </c>
      <c r="AI169">
        <v>2560785660</v>
      </c>
      <c r="AJ169">
        <v>2379018326.3157902</v>
      </c>
      <c r="AK169">
        <v>1317611863.8497701</v>
      </c>
      <c r="AL169">
        <v>768401634.15457296</v>
      </c>
      <c r="AM169">
        <v>925817092.217484</v>
      </c>
      <c r="AN169">
        <v>1452165005.2384</v>
      </c>
      <c r="AO169">
        <v>1345719472.35883</v>
      </c>
      <c r="AP169">
        <v>1180934202.8380101</v>
      </c>
      <c r="AQ169">
        <v>1124440204.8473799</v>
      </c>
      <c r="AR169">
        <v>1057408588.68269</v>
      </c>
      <c r="AS169">
        <v>1136896123.6129799</v>
      </c>
      <c r="AT169">
        <v>1267997934.3125</v>
      </c>
      <c r="AU169">
        <v>1396555719.9740901</v>
      </c>
      <c r="AV169">
        <v>1595297355.7834899</v>
      </c>
      <c r="AW169">
        <v>1992066808.0959799</v>
      </c>
      <c r="AX169">
        <v>2523471601.1042099</v>
      </c>
      <c r="AY169">
        <v>3414055661.6159801</v>
      </c>
      <c r="AZ169">
        <v>4234999703.9005899</v>
      </c>
      <c r="BA169">
        <v>5623216608.0428801</v>
      </c>
      <c r="BB169">
        <v>4583850367.88972</v>
      </c>
      <c r="BC169">
        <v>7189481998.9009399</v>
      </c>
      <c r="BD169">
        <v>10409797377.8571</v>
      </c>
      <c r="BE169">
        <v>12292770631.565001</v>
      </c>
      <c r="BF169">
        <v>12582122604.2577</v>
      </c>
      <c r="BG169">
        <v>12226514668.062201</v>
      </c>
      <c r="BH169">
        <v>11619892590.694099</v>
      </c>
      <c r="BI169">
        <v>11181350649.3573</v>
      </c>
      <c r="BJ169">
        <v>11480847740.736</v>
      </c>
      <c r="BK169">
        <v>13178094720.4986</v>
      </c>
      <c r="BL169">
        <v>14206359017.514299</v>
      </c>
      <c r="BM169">
        <v>13312981429.0891</v>
      </c>
      <c r="BN169">
        <v>15286441737.6686</v>
      </c>
      <c r="BO169">
        <v>17146471713.747999</v>
      </c>
      <c r="BP169">
        <v>20325121393.907398</v>
      </c>
      <c r="BQ169">
        <v>23586055802.451698</v>
      </c>
    </row>
    <row r="170" spans="1:69" x14ac:dyDescent="0.35">
      <c r="A170" t="s">
        <v>521</v>
      </c>
      <c r="B170" t="s">
        <v>522</v>
      </c>
      <c r="C170" t="s">
        <v>818</v>
      </c>
      <c r="D170" t="s">
        <v>819</v>
      </c>
      <c r="AU170">
        <v>1284000000</v>
      </c>
      <c r="AV170">
        <v>1239000000</v>
      </c>
      <c r="AW170">
        <v>1210000000</v>
      </c>
      <c r="AX170">
        <v>1061000000</v>
      </c>
      <c r="AY170">
        <v>990000000</v>
      </c>
      <c r="AZ170">
        <v>938000000</v>
      </c>
      <c r="BA170">
        <v>939000000</v>
      </c>
      <c r="BB170">
        <v>795000000</v>
      </c>
      <c r="BC170">
        <v>799000000</v>
      </c>
      <c r="BD170">
        <v>729000000</v>
      </c>
      <c r="BE170">
        <v>746000000</v>
      </c>
      <c r="BF170">
        <v>772000000</v>
      </c>
      <c r="BG170">
        <v>832000000</v>
      </c>
      <c r="BH170">
        <v>910000000</v>
      </c>
      <c r="BI170">
        <v>1230000000</v>
      </c>
      <c r="BJ170">
        <v>1560000000</v>
      </c>
      <c r="BK170">
        <v>1301000000</v>
      </c>
      <c r="BL170">
        <v>1179000000</v>
      </c>
      <c r="BM170">
        <v>866000000</v>
      </c>
      <c r="BN170">
        <v>914000000</v>
      </c>
      <c r="BO170">
        <v>1096000000</v>
      </c>
    </row>
    <row r="171" spans="1:69" x14ac:dyDescent="0.35">
      <c r="A171" t="s">
        <v>523</v>
      </c>
      <c r="B171" t="s">
        <v>524</v>
      </c>
      <c r="C171" t="s">
        <v>818</v>
      </c>
      <c r="D171" t="s">
        <v>819</v>
      </c>
      <c r="AJ171">
        <v>3854856434.5806198</v>
      </c>
      <c r="AK171">
        <v>2798696511.18156</v>
      </c>
      <c r="AL171">
        <v>2883161897.4265099</v>
      </c>
      <c r="AM171">
        <v>2958108170.32061</v>
      </c>
      <c r="AN171">
        <v>3061646173.7393799</v>
      </c>
      <c r="AO171">
        <v>4030146134.5706</v>
      </c>
      <c r="AP171">
        <v>4873663774.9301901</v>
      </c>
      <c r="AQ171">
        <v>5551118148.7383604</v>
      </c>
      <c r="AR171">
        <v>6285219691.2246199</v>
      </c>
      <c r="AS171">
        <v>5930685214.6159496</v>
      </c>
      <c r="AT171">
        <v>5650154067.1034603</v>
      </c>
      <c r="AU171">
        <v>5950769426.6021299</v>
      </c>
      <c r="AV171">
        <v>6583526860.5806198</v>
      </c>
      <c r="AW171">
        <v>7937255565.3576498</v>
      </c>
      <c r="AX171">
        <v>8868504899.9467297</v>
      </c>
      <c r="AY171">
        <v>9509835536.9337292</v>
      </c>
      <c r="AZ171">
        <v>10811456005.9405</v>
      </c>
      <c r="BA171">
        <v>12920340964.6544</v>
      </c>
      <c r="BB171">
        <v>12263894790.012501</v>
      </c>
      <c r="BC171">
        <v>11411894723.864</v>
      </c>
      <c r="BD171">
        <v>14619279988.716</v>
      </c>
      <c r="BE171">
        <v>16688114144.074499</v>
      </c>
      <c r="BF171">
        <v>17198073057.198101</v>
      </c>
      <c r="BG171">
        <v>17978246586.0662</v>
      </c>
      <c r="BH171">
        <v>16208985769.615</v>
      </c>
      <c r="BI171">
        <v>12069051237.171101</v>
      </c>
      <c r="BJ171">
        <v>13264640645.7768</v>
      </c>
      <c r="BK171">
        <v>15017358952.8452</v>
      </c>
      <c r="BL171">
        <v>15512759046.672001</v>
      </c>
      <c r="BM171">
        <v>14235420174.1884</v>
      </c>
      <c r="BN171">
        <v>16168055475.444901</v>
      </c>
      <c r="BO171">
        <v>18883528581.373402</v>
      </c>
      <c r="BP171">
        <v>20954220983.547298</v>
      </c>
      <c r="BQ171">
        <v>22416650343.4786</v>
      </c>
    </row>
    <row r="172" spans="1:69" x14ac:dyDescent="0.35">
      <c r="A172" t="s">
        <v>525</v>
      </c>
      <c r="B172" t="s">
        <v>526</v>
      </c>
      <c r="C172" t="s">
        <v>818</v>
      </c>
      <c r="D172" t="s">
        <v>819</v>
      </c>
      <c r="F172">
        <v>159213430.20475399</v>
      </c>
      <c r="G172">
        <v>164271557.513473</v>
      </c>
      <c r="H172">
        <v>168186297.281077</v>
      </c>
      <c r="I172">
        <v>224495743.86503801</v>
      </c>
      <c r="J172">
        <v>255340474.99782801</v>
      </c>
      <c r="K172">
        <v>266533605.18583101</v>
      </c>
      <c r="L172">
        <v>282615310.21628398</v>
      </c>
      <c r="M172">
        <v>311395937.32295603</v>
      </c>
      <c r="N172">
        <v>295062308.47469598</v>
      </c>
      <c r="O172">
        <v>309405315.98667002</v>
      </c>
      <c r="P172">
        <v>335568907.05193698</v>
      </c>
      <c r="Q172">
        <v>391669449.29074597</v>
      </c>
      <c r="R172">
        <v>493237876.273031</v>
      </c>
      <c r="S172">
        <v>613010552.50077605</v>
      </c>
      <c r="T172">
        <v>703377837.45222294</v>
      </c>
      <c r="U172">
        <v>775045516.82779098</v>
      </c>
      <c r="V172">
        <v>799030017.057464</v>
      </c>
      <c r="W172">
        <v>804629876.84809101</v>
      </c>
      <c r="X172">
        <v>951900945.25249195</v>
      </c>
      <c r="Y172">
        <v>1047925105.54497</v>
      </c>
      <c r="Z172">
        <v>1105494681.6319301</v>
      </c>
      <c r="AA172">
        <v>1108776652.78389</v>
      </c>
      <c r="AB172">
        <v>1165171263.3459301</v>
      </c>
      <c r="AC172">
        <v>1074373230.36274</v>
      </c>
      <c r="AD172">
        <v>1009723326.3280801</v>
      </c>
      <c r="AE172">
        <v>1186628778.4874001</v>
      </c>
      <c r="AF172">
        <v>1344664724.6899099</v>
      </c>
      <c r="AG172">
        <v>1414951290.0668199</v>
      </c>
      <c r="AH172">
        <v>1450647019.18099</v>
      </c>
      <c r="AI172">
        <v>1506914407.8204701</v>
      </c>
      <c r="AJ172">
        <v>2133692696.74857</v>
      </c>
      <c r="AK172">
        <v>2164298425.4841199</v>
      </c>
      <c r="AL172">
        <v>1847353211.3475001</v>
      </c>
      <c r="AM172">
        <v>1944876755.0070801</v>
      </c>
      <c r="AN172">
        <v>2091726101.43014</v>
      </c>
      <c r="AO172">
        <v>2132087009.2894199</v>
      </c>
      <c r="AP172">
        <v>2071996564.0529599</v>
      </c>
      <c r="AQ172">
        <v>2032347664.94993</v>
      </c>
      <c r="AR172">
        <v>1985922775.53351</v>
      </c>
      <c r="AS172">
        <v>1779520886.47015</v>
      </c>
      <c r="AT172">
        <v>1746063557.6135499</v>
      </c>
      <c r="AU172">
        <v>1777057481.2604301</v>
      </c>
      <c r="AV172">
        <v>2051147606.7368701</v>
      </c>
      <c r="AW172">
        <v>2362501023.2424898</v>
      </c>
      <c r="AX172">
        <v>2936019525.6024098</v>
      </c>
      <c r="AY172">
        <v>3919577285.9270301</v>
      </c>
      <c r="AZ172">
        <v>4346212355.0297499</v>
      </c>
      <c r="BA172">
        <v>5206437193.8041296</v>
      </c>
      <c r="BB172">
        <v>4714595547.7510204</v>
      </c>
      <c r="BC172">
        <v>5628878797.9825697</v>
      </c>
      <c r="BD172">
        <v>6764627745.9033003</v>
      </c>
      <c r="BE172">
        <v>6728208836.2214298</v>
      </c>
      <c r="BF172">
        <v>7223071097.0841703</v>
      </c>
      <c r="BG172">
        <v>6592537781.8151798</v>
      </c>
      <c r="BH172">
        <v>6166863896.6867704</v>
      </c>
      <c r="BI172">
        <v>6398747592.1318502</v>
      </c>
      <c r="BJ172">
        <v>6800135898.28827</v>
      </c>
      <c r="BK172">
        <v>7473550557.0737801</v>
      </c>
      <c r="BL172">
        <v>7894764885.8231201</v>
      </c>
      <c r="BM172">
        <v>8260752385.2308903</v>
      </c>
      <c r="BN172">
        <v>9222536364.0127201</v>
      </c>
      <c r="BO172">
        <v>9557966698.2536907</v>
      </c>
      <c r="BP172">
        <v>10651709314.1644</v>
      </c>
      <c r="BQ172">
        <v>10766731873.540701</v>
      </c>
    </row>
    <row r="173" spans="1:69" x14ac:dyDescent="0.35">
      <c r="A173" t="s">
        <v>527</v>
      </c>
      <c r="B173" t="s">
        <v>528</v>
      </c>
      <c r="C173" t="s">
        <v>818</v>
      </c>
      <c r="D173" t="s">
        <v>819</v>
      </c>
      <c r="E173">
        <v>162089563.82956401</v>
      </c>
      <c r="F173">
        <v>191757729.47772899</v>
      </c>
      <c r="G173">
        <v>197738207.858208</v>
      </c>
      <c r="H173">
        <v>253839557.94955799</v>
      </c>
      <c r="I173">
        <v>218914569.184569</v>
      </c>
      <c r="J173">
        <v>230024160.52416101</v>
      </c>
      <c r="K173">
        <v>227534083.454083</v>
      </c>
      <c r="L173">
        <v>238439290.86722201</v>
      </c>
      <c r="M173">
        <v>206576630.57663101</v>
      </c>
      <c r="N173">
        <v>221553612.873613</v>
      </c>
      <c r="O173">
        <v>224125805.00580499</v>
      </c>
      <c r="P173">
        <v>251437337.84149101</v>
      </c>
      <c r="Q173">
        <v>318664899.63709098</v>
      </c>
      <c r="R173">
        <v>404285775.07971901</v>
      </c>
      <c r="S173">
        <v>669894029.62436903</v>
      </c>
      <c r="T173">
        <v>673311287.07338202</v>
      </c>
      <c r="U173">
        <v>713510051.52266896</v>
      </c>
      <c r="V173">
        <v>834722972.19987297</v>
      </c>
      <c r="W173">
        <v>1029040323.36704</v>
      </c>
      <c r="X173">
        <v>1227446632.1756101</v>
      </c>
      <c r="Y173">
        <v>1147027924.1080401</v>
      </c>
      <c r="Z173">
        <v>1157769443.59463</v>
      </c>
      <c r="AA173">
        <v>1092923635.5776701</v>
      </c>
      <c r="AB173">
        <v>1104956573.0980201</v>
      </c>
      <c r="AC173">
        <v>1054564759.05328</v>
      </c>
      <c r="AD173">
        <v>1090611324.6814001</v>
      </c>
      <c r="AE173">
        <v>1482601552.4019201</v>
      </c>
      <c r="AF173">
        <v>1906174437.9676199</v>
      </c>
      <c r="AG173">
        <v>2163252449.1310802</v>
      </c>
      <c r="AH173">
        <v>2211312823.20576</v>
      </c>
      <c r="AI173">
        <v>2689212760.18576</v>
      </c>
      <c r="AJ173">
        <v>2895354736.18332</v>
      </c>
      <c r="AK173">
        <v>3267677814.23984</v>
      </c>
      <c r="AL173">
        <v>3307302125.8752799</v>
      </c>
      <c r="AM173">
        <v>3606050873.0138998</v>
      </c>
      <c r="AN173">
        <v>4094741652.3004799</v>
      </c>
      <c r="AO173">
        <v>4481489761.5436802</v>
      </c>
      <c r="AP173">
        <v>4243755307.5523901</v>
      </c>
      <c r="AQ173">
        <v>4225813976.3635898</v>
      </c>
      <c r="AR173">
        <v>4402193195.46945</v>
      </c>
      <c r="AS173">
        <v>4726108622.4766102</v>
      </c>
      <c r="AT173">
        <v>4675755867.1765699</v>
      </c>
      <c r="AU173">
        <v>4906494249.3825502</v>
      </c>
      <c r="AV173">
        <v>5894873919.7479696</v>
      </c>
      <c r="AW173">
        <v>6667418752.0730696</v>
      </c>
      <c r="AX173">
        <v>6576108447.4753103</v>
      </c>
      <c r="AY173">
        <v>7028810680.89077</v>
      </c>
      <c r="AZ173">
        <v>8150150209.2250099</v>
      </c>
      <c r="BA173">
        <v>9990356673.7349701</v>
      </c>
      <c r="BB173">
        <v>9128843109.15588</v>
      </c>
      <c r="BC173">
        <v>10003670690.349701</v>
      </c>
      <c r="BD173">
        <v>11518413429.968399</v>
      </c>
      <c r="BE173">
        <v>11668696396.7887</v>
      </c>
      <c r="BF173">
        <v>12292974141.4044</v>
      </c>
      <c r="BG173">
        <v>13074129952.0532</v>
      </c>
      <c r="BH173">
        <v>12007291045.648899</v>
      </c>
      <c r="BI173">
        <v>12594155464.413601</v>
      </c>
      <c r="BJ173">
        <v>13713506130.608101</v>
      </c>
      <c r="BK173">
        <v>14735695930.9727</v>
      </c>
      <c r="BL173">
        <v>14436346979.6355</v>
      </c>
      <c r="BM173">
        <v>11408106446.3144</v>
      </c>
      <c r="BN173">
        <v>11484348857.8529</v>
      </c>
      <c r="BO173">
        <v>12907767789.596701</v>
      </c>
      <c r="BP173">
        <v>14101195732.674101</v>
      </c>
      <c r="BQ173">
        <v>14952555414.855301</v>
      </c>
    </row>
    <row r="174" spans="1:69" x14ac:dyDescent="0.35">
      <c r="A174" t="s">
        <v>529</v>
      </c>
      <c r="B174" t="s">
        <v>530</v>
      </c>
      <c r="C174" t="s">
        <v>818</v>
      </c>
      <c r="D174" t="s">
        <v>819</v>
      </c>
      <c r="Y174">
        <v>1801156774.5685201</v>
      </c>
      <c r="Z174">
        <v>1801193909.52073</v>
      </c>
      <c r="AA174">
        <v>1717379494.6324501</v>
      </c>
      <c r="AB174">
        <v>1780148049.4363501</v>
      </c>
      <c r="AC174">
        <v>1758028656.1292801</v>
      </c>
      <c r="AD174">
        <v>1646442272.89094</v>
      </c>
      <c r="AE174">
        <v>1722586299.4089999</v>
      </c>
      <c r="AF174">
        <v>1721711808.4811101</v>
      </c>
      <c r="AG174">
        <v>2008189508.3787501</v>
      </c>
      <c r="AH174">
        <v>2314205129.5803199</v>
      </c>
      <c r="AI174">
        <v>2737087861.6224499</v>
      </c>
      <c r="AJ174">
        <v>3206783830.4177899</v>
      </c>
      <c r="AK174">
        <v>2618837835.0250802</v>
      </c>
      <c r="AL174">
        <v>3013392657.9991102</v>
      </c>
      <c r="AM174">
        <v>1719864761.3062799</v>
      </c>
      <c r="AN174">
        <v>2033701497.97085</v>
      </c>
      <c r="AO174">
        <v>3319573749.6118999</v>
      </c>
      <c r="AP174">
        <v>3875785863.3832302</v>
      </c>
      <c r="AQ174">
        <v>2547609590.06984</v>
      </c>
      <c r="AR174">
        <v>2584478924.0608101</v>
      </c>
      <c r="AS174">
        <v>2537307580.3280802</v>
      </c>
      <c r="AT174">
        <v>2498008664.6690998</v>
      </c>
      <c r="AU174">
        <v>5087328437.8737001</v>
      </c>
      <c r="AV174">
        <v>4669789300.3566198</v>
      </c>
      <c r="AW174">
        <v>5058726350.4889603</v>
      </c>
      <c r="AX174">
        <v>5320409651.47544</v>
      </c>
      <c r="AY174">
        <v>5818279739.1435404</v>
      </c>
      <c r="AZ174">
        <v>6451210219.1168299</v>
      </c>
      <c r="BA174">
        <v>7743617352.2142696</v>
      </c>
      <c r="BB174">
        <v>9009887946.8203907</v>
      </c>
      <c r="BC174">
        <v>10128323010.6049</v>
      </c>
      <c r="BD174">
        <v>11648142958.365101</v>
      </c>
      <c r="BE174">
        <v>8773203178.1651192</v>
      </c>
      <c r="BF174">
        <v>8031571927.6205502</v>
      </c>
      <c r="BG174">
        <v>8801326169.1454697</v>
      </c>
      <c r="BH174">
        <v>9219474379.31534</v>
      </c>
      <c r="BI174">
        <v>7909868618.4636602</v>
      </c>
      <c r="BJ174">
        <v>8943543793.5839005</v>
      </c>
      <c r="BK174">
        <v>9879231591.5243397</v>
      </c>
      <c r="BL174">
        <v>11051865579.812099</v>
      </c>
      <c r="BM174">
        <v>11769313597.8545</v>
      </c>
      <c r="BN174">
        <v>12378129750.9872</v>
      </c>
      <c r="BO174">
        <v>12429060150.742001</v>
      </c>
      <c r="BP174">
        <v>12712150082.079201</v>
      </c>
      <c r="BQ174">
        <v>11008925322.513399</v>
      </c>
    </row>
    <row r="175" spans="1:69" x14ac:dyDescent="0.35">
      <c r="A175" t="s">
        <v>531</v>
      </c>
      <c r="B175" t="s">
        <v>532</v>
      </c>
      <c r="C175" t="s">
        <v>818</v>
      </c>
      <c r="D175" t="s">
        <v>819</v>
      </c>
      <c r="E175">
        <v>1916229477.13657</v>
      </c>
      <c r="F175">
        <v>1901856122.7223101</v>
      </c>
      <c r="G175">
        <v>2001489602.1847501</v>
      </c>
      <c r="H175">
        <v>2510110348.16184</v>
      </c>
      <c r="I175">
        <v>2674423922.48842</v>
      </c>
      <c r="J175">
        <v>2956337669.2952499</v>
      </c>
      <c r="K175">
        <v>3143517943.8263202</v>
      </c>
      <c r="L175">
        <v>3188924677.08953</v>
      </c>
      <c r="M175">
        <v>3330371551.2116098</v>
      </c>
      <c r="N175">
        <v>3664552041.3429899</v>
      </c>
      <c r="O175">
        <v>3864145667.41365</v>
      </c>
      <c r="P175">
        <v>4244395955.7835798</v>
      </c>
      <c r="Q175">
        <v>5043347250.4181499</v>
      </c>
      <c r="R175">
        <v>7662902677.9027004</v>
      </c>
      <c r="S175">
        <v>9496204301.7498093</v>
      </c>
      <c r="T175">
        <v>9298800799.46702</v>
      </c>
      <c r="U175">
        <v>11050234598.624901</v>
      </c>
      <c r="V175">
        <v>13139488632.5546</v>
      </c>
      <c r="W175">
        <v>16358079862.1096</v>
      </c>
      <c r="X175">
        <v>21213264962.014099</v>
      </c>
      <c r="Y175">
        <v>24488224677.210499</v>
      </c>
      <c r="Z175">
        <v>25004285791.786499</v>
      </c>
      <c r="AA175">
        <v>26804493635.3297</v>
      </c>
      <c r="AB175">
        <v>30347442110.931599</v>
      </c>
      <c r="AC175">
        <v>33942897422.046501</v>
      </c>
      <c r="AD175">
        <v>31199633352.959801</v>
      </c>
      <c r="AE175">
        <v>27734111399.752499</v>
      </c>
      <c r="AF175">
        <v>32181210157.967098</v>
      </c>
      <c r="AG175">
        <v>35272109220.198799</v>
      </c>
      <c r="AH175">
        <v>38847965292.918503</v>
      </c>
      <c r="AI175">
        <v>44024585239.613701</v>
      </c>
      <c r="AJ175">
        <v>49143148094.268303</v>
      </c>
      <c r="AK175">
        <v>59167550162.956001</v>
      </c>
      <c r="AL175">
        <v>66894966968.973602</v>
      </c>
      <c r="AM175">
        <v>74478356957.780807</v>
      </c>
      <c r="AN175">
        <v>88705342902.711304</v>
      </c>
      <c r="AO175">
        <v>100855393910.48599</v>
      </c>
      <c r="AP175">
        <v>100005323301.867</v>
      </c>
      <c r="AQ175">
        <v>72167498980.839798</v>
      </c>
      <c r="AR175">
        <v>79148421052.631607</v>
      </c>
      <c r="AS175">
        <v>93789736842.105301</v>
      </c>
      <c r="AT175">
        <v>92783947368.421097</v>
      </c>
      <c r="AU175">
        <v>100845526315.789</v>
      </c>
      <c r="AV175">
        <v>110202368421.05299</v>
      </c>
      <c r="AW175">
        <v>124749473684.211</v>
      </c>
      <c r="AX175">
        <v>143534405818.50101</v>
      </c>
      <c r="AY175">
        <v>162692258307.056</v>
      </c>
      <c r="AZ175">
        <v>193549569477.733</v>
      </c>
      <c r="BA175">
        <v>230811614370.384</v>
      </c>
      <c r="BB175">
        <v>202257453036.64099</v>
      </c>
      <c r="BC175">
        <v>255017638455.59</v>
      </c>
      <c r="BD175">
        <v>297951668674.83502</v>
      </c>
      <c r="BE175">
        <v>314443047642.11102</v>
      </c>
      <c r="BF175">
        <v>323276235524.41498</v>
      </c>
      <c r="BG175">
        <v>338066095097.25403</v>
      </c>
      <c r="BH175">
        <v>301355266964.94702</v>
      </c>
      <c r="BI175">
        <v>301256033870.33398</v>
      </c>
      <c r="BJ175">
        <v>319109094160.34302</v>
      </c>
      <c r="BK175">
        <v>358788845712.53003</v>
      </c>
      <c r="BL175">
        <v>365177721021.51599</v>
      </c>
      <c r="BM175">
        <v>337456163961.211</v>
      </c>
      <c r="BN175">
        <v>373784823672.94598</v>
      </c>
      <c r="BO175">
        <v>407605841348.23499</v>
      </c>
      <c r="BP175">
        <v>399705137434.07397</v>
      </c>
      <c r="BQ175">
        <v>421972102253.57001</v>
      </c>
    </row>
    <row r="176" spans="1:69" x14ac:dyDescent="0.35">
      <c r="A176" t="s">
        <v>533</v>
      </c>
      <c r="B176" t="s">
        <v>534</v>
      </c>
      <c r="C176" t="s">
        <v>818</v>
      </c>
      <c r="D176" t="s">
        <v>819</v>
      </c>
      <c r="E176">
        <v>583026644046.276</v>
      </c>
      <c r="F176">
        <v>603755471180.323</v>
      </c>
      <c r="G176">
        <v>647146555462.323</v>
      </c>
      <c r="H176">
        <v>683603820946.27002</v>
      </c>
      <c r="I176">
        <v>735227454522.86694</v>
      </c>
      <c r="J176">
        <v>798251191315.62903</v>
      </c>
      <c r="K176">
        <v>875449459015.51501</v>
      </c>
      <c r="L176">
        <v>926728878447.81006</v>
      </c>
      <c r="M176">
        <v>1013837933810</v>
      </c>
      <c r="N176">
        <v>1098041044821.58</v>
      </c>
      <c r="O176">
        <v>1161681557632.3101</v>
      </c>
      <c r="P176">
        <v>1264667554743.51</v>
      </c>
      <c r="Q176">
        <v>1392809248873.6201</v>
      </c>
      <c r="R176">
        <v>1557409843565.6399</v>
      </c>
      <c r="S176">
        <v>1706504788139.0601</v>
      </c>
      <c r="T176">
        <v>1859668757176.5601</v>
      </c>
      <c r="U176">
        <v>2081069912576.0701</v>
      </c>
      <c r="V176">
        <v>2294598176304.6499</v>
      </c>
      <c r="W176">
        <v>2571444342386.25</v>
      </c>
      <c r="X176">
        <v>2871741324295.71</v>
      </c>
      <c r="Y176">
        <v>3132696865996.0498</v>
      </c>
      <c r="Z176">
        <v>3515026742787.8599</v>
      </c>
      <c r="AA176">
        <v>3659222307440.6099</v>
      </c>
      <c r="AB176">
        <v>3976793677182.73</v>
      </c>
      <c r="AC176">
        <v>4395317100091.54</v>
      </c>
      <c r="AD176">
        <v>4706204512481.6504</v>
      </c>
      <c r="AE176">
        <v>4959811337023.7197</v>
      </c>
      <c r="AF176">
        <v>5289645738278.71</v>
      </c>
      <c r="AG176">
        <v>5747233127658.5498</v>
      </c>
      <c r="AH176">
        <v>6210293493275.2402</v>
      </c>
      <c r="AI176">
        <v>6560811991360.9902</v>
      </c>
      <c r="AJ176">
        <v>6772291612315.6201</v>
      </c>
      <c r="AK176">
        <v>7116394258318.8496</v>
      </c>
      <c r="AL176">
        <v>7439432921639.4004</v>
      </c>
      <c r="AM176">
        <v>7869047506907.2598</v>
      </c>
      <c r="AN176">
        <v>8247740840061.21</v>
      </c>
      <c r="AO176">
        <v>8706425384132.75</v>
      </c>
      <c r="AP176">
        <v>9235471826855.5508</v>
      </c>
      <c r="AQ176">
        <v>9699947748000</v>
      </c>
      <c r="AR176">
        <v>10312908629271.1</v>
      </c>
      <c r="AS176">
        <v>10999205634931.6</v>
      </c>
      <c r="AT176">
        <v>11324591275355.4</v>
      </c>
      <c r="AU176">
        <v>11693694562098</v>
      </c>
      <c r="AV176">
        <v>12356177171634.801</v>
      </c>
      <c r="AW176">
        <v>13248370941278.199</v>
      </c>
      <c r="AX176">
        <v>14217173734778.699</v>
      </c>
      <c r="AY176">
        <v>15140991809591</v>
      </c>
      <c r="AZ176">
        <v>15949815407783.301</v>
      </c>
      <c r="BA176">
        <v>16329831690721.699</v>
      </c>
      <c r="BB176">
        <v>15859348142157.301</v>
      </c>
      <c r="BC176">
        <v>16672948893486.301</v>
      </c>
      <c r="BD176">
        <v>17399371321174.5</v>
      </c>
      <c r="BE176">
        <v>18088714669521.602</v>
      </c>
      <c r="BF176">
        <v>18733746177835</v>
      </c>
      <c r="BG176">
        <v>19420301866439.898</v>
      </c>
      <c r="BH176">
        <v>19858182357217.102</v>
      </c>
      <c r="BI176">
        <v>20339807652907.398</v>
      </c>
      <c r="BJ176">
        <v>21268509960244.102</v>
      </c>
      <c r="BK176">
        <v>22389071169783</v>
      </c>
      <c r="BL176">
        <v>23291130648672.5</v>
      </c>
      <c r="BM176">
        <v>23016677094000.199</v>
      </c>
      <c r="BN176">
        <v>25710839785423.199</v>
      </c>
      <c r="BO176">
        <v>28205178461134.301</v>
      </c>
      <c r="BP176">
        <v>29902627912064.301</v>
      </c>
      <c r="BQ176">
        <v>31435123430970.301</v>
      </c>
    </row>
    <row r="177" spans="1:69" x14ac:dyDescent="0.35">
      <c r="A177" t="s">
        <v>535</v>
      </c>
      <c r="B177" t="s">
        <v>536</v>
      </c>
      <c r="C177" t="s">
        <v>818</v>
      </c>
      <c r="D177" t="s">
        <v>819</v>
      </c>
      <c r="Y177">
        <v>2421990338.1208301</v>
      </c>
      <c r="Z177">
        <v>2249908578.0311499</v>
      </c>
      <c r="AA177">
        <v>2118710248.32937</v>
      </c>
      <c r="AB177">
        <v>2297400687.5504899</v>
      </c>
      <c r="AC177">
        <v>1951260037.94542</v>
      </c>
      <c r="AD177">
        <v>1608237350.44365</v>
      </c>
      <c r="AE177">
        <v>1809048527.1103401</v>
      </c>
      <c r="AF177">
        <v>2300068216.9689798</v>
      </c>
      <c r="AG177">
        <v>2495094746.4402399</v>
      </c>
      <c r="AH177">
        <v>2535135797.5076599</v>
      </c>
      <c r="AI177">
        <v>2789921853.5311198</v>
      </c>
      <c r="AJ177">
        <v>2996869281.4836402</v>
      </c>
      <c r="AK177">
        <v>3429521699.4025998</v>
      </c>
      <c r="AL177">
        <v>3251188833.14533</v>
      </c>
      <c r="AM177">
        <v>3666503529.6291099</v>
      </c>
      <c r="AN177">
        <v>3978514206.3116798</v>
      </c>
      <c r="AO177">
        <v>3989163196.5676699</v>
      </c>
      <c r="AP177">
        <v>4154989950.0039301</v>
      </c>
      <c r="AQ177">
        <v>3873109865.5568299</v>
      </c>
      <c r="AR177">
        <v>3868551730.3916302</v>
      </c>
      <c r="AS177">
        <v>3922232164.8317499</v>
      </c>
      <c r="AT177">
        <v>3557341215.1515899</v>
      </c>
      <c r="AU177">
        <v>3349169826.3889599</v>
      </c>
      <c r="AV177">
        <v>4926439383.5142498</v>
      </c>
      <c r="AW177">
        <v>6609205994.7740602</v>
      </c>
      <c r="AX177">
        <v>7248374837.7205601</v>
      </c>
      <c r="AY177">
        <v>8001779551.0632296</v>
      </c>
      <c r="AZ177">
        <v>8839536475.99963</v>
      </c>
      <c r="BA177">
        <v>8607431497.4947109</v>
      </c>
      <c r="BB177">
        <v>8938847189.0759201</v>
      </c>
      <c r="BC177">
        <v>11431412421.131599</v>
      </c>
      <c r="BD177">
        <v>12523359440.5499</v>
      </c>
      <c r="BE177">
        <v>13042053591.685699</v>
      </c>
      <c r="BF177">
        <v>12043307277.123501</v>
      </c>
      <c r="BG177">
        <v>12435430969.6301</v>
      </c>
      <c r="BH177">
        <v>11335161083.5061</v>
      </c>
      <c r="BI177">
        <v>10722018732.093599</v>
      </c>
      <c r="BJ177">
        <v>12895153370.9132</v>
      </c>
      <c r="BK177">
        <v>13682019076.402201</v>
      </c>
      <c r="BL177">
        <v>12541928303.48</v>
      </c>
      <c r="BM177">
        <v>10583748541.525801</v>
      </c>
      <c r="BN177">
        <v>12402486183.639601</v>
      </c>
      <c r="BO177">
        <v>12569449123.3661</v>
      </c>
      <c r="BP177">
        <v>12408271447.869101</v>
      </c>
      <c r="BQ177">
        <v>13372354268.5446</v>
      </c>
    </row>
    <row r="178" spans="1:69" x14ac:dyDescent="0.35">
      <c r="A178" t="s">
        <v>537</v>
      </c>
      <c r="B178" t="s">
        <v>538</v>
      </c>
      <c r="C178" t="s">
        <v>818</v>
      </c>
      <c r="D178" t="s">
        <v>819</v>
      </c>
      <c r="J178">
        <v>159594492.46365499</v>
      </c>
      <c r="K178">
        <v>164206536.445162</v>
      </c>
      <c r="L178">
        <v>180036767.64886099</v>
      </c>
      <c r="M178">
        <v>215507162.56893</v>
      </c>
      <c r="N178">
        <v>263108841.33841601</v>
      </c>
      <c r="O178">
        <v>358815684.07189202</v>
      </c>
      <c r="P178">
        <v>413985778.589656</v>
      </c>
      <c r="Q178">
        <v>506808996.69466102</v>
      </c>
      <c r="R178">
        <v>542293399.86261797</v>
      </c>
      <c r="S178">
        <v>637403478.492486</v>
      </c>
      <c r="T178">
        <v>816652164.40024102</v>
      </c>
      <c r="U178">
        <v>798313521.689803</v>
      </c>
      <c r="V178">
        <v>837620126.55852795</v>
      </c>
      <c r="W178">
        <v>846004687.758093</v>
      </c>
      <c r="X178">
        <v>1047225723.57386</v>
      </c>
      <c r="Y178">
        <v>1182463951.2181399</v>
      </c>
      <c r="Z178">
        <v>972564154.81513095</v>
      </c>
      <c r="AA178">
        <v>904599869.72583306</v>
      </c>
      <c r="AB178">
        <v>823857893.16312301</v>
      </c>
      <c r="AC178">
        <v>796066194.73857296</v>
      </c>
      <c r="AD178">
        <v>854820893.57713604</v>
      </c>
      <c r="AE178">
        <v>1201321513.76667</v>
      </c>
      <c r="AF178">
        <v>1488093101.5027499</v>
      </c>
      <c r="AG178">
        <v>2072775508.1479599</v>
      </c>
      <c r="AH178">
        <v>2185082938.9307799</v>
      </c>
      <c r="AI178">
        <v>2529440424.1664801</v>
      </c>
      <c r="AJ178">
        <v>2653780672.0955501</v>
      </c>
      <c r="AK178">
        <v>2923883281.0857902</v>
      </c>
      <c r="AL178">
        <v>2822243780.97543</v>
      </c>
      <c r="AM178">
        <v>3038728384.8663402</v>
      </c>
      <c r="AN178">
        <v>3628440505.1419301</v>
      </c>
      <c r="AO178">
        <v>3606968435.9991698</v>
      </c>
      <c r="AP178">
        <v>3291131281.0409899</v>
      </c>
      <c r="AQ178">
        <v>3556304832.6810398</v>
      </c>
      <c r="AR178">
        <v>3647802049.8091102</v>
      </c>
      <c r="AS178">
        <v>3420032041.0738502</v>
      </c>
      <c r="AT178">
        <v>3297734891.1466098</v>
      </c>
      <c r="AU178">
        <v>3740056747.71979</v>
      </c>
      <c r="AV178">
        <v>4915353827.1057596</v>
      </c>
      <c r="AW178">
        <v>5895008977.9531002</v>
      </c>
      <c r="AX178">
        <v>6238629487.0133104</v>
      </c>
      <c r="AY178">
        <v>6979155387.8679199</v>
      </c>
      <c r="AZ178">
        <v>8819917180.3426495</v>
      </c>
      <c r="BA178">
        <v>9067619760.0707302</v>
      </c>
      <c r="BB178">
        <v>8704438102.2014198</v>
      </c>
      <c r="BC178">
        <v>9364350076.9122505</v>
      </c>
      <c r="BD178">
        <v>10351448004.767401</v>
      </c>
      <c r="BE178">
        <v>9659151917.4048405</v>
      </c>
      <c r="BF178">
        <v>10151382933.159401</v>
      </c>
      <c r="BG178">
        <v>10635035594.7528</v>
      </c>
      <c r="BH178">
        <v>8738203074.3957005</v>
      </c>
      <c r="BI178">
        <v>8724568954.8979893</v>
      </c>
      <c r="BJ178">
        <v>9174048681.9857693</v>
      </c>
      <c r="BK178">
        <v>9896402283.6858692</v>
      </c>
      <c r="BL178">
        <v>9475655324.5949497</v>
      </c>
      <c r="BM178">
        <v>9454629467.9140797</v>
      </c>
      <c r="BN178">
        <v>10071349663.8484</v>
      </c>
      <c r="BO178">
        <v>9623318718.3145905</v>
      </c>
    </row>
    <row r="179" spans="1:69" x14ac:dyDescent="0.35">
      <c r="A179" t="s">
        <v>539</v>
      </c>
      <c r="B179" t="s">
        <v>540</v>
      </c>
      <c r="C179" t="s">
        <v>818</v>
      </c>
      <c r="D179" t="s">
        <v>819</v>
      </c>
      <c r="E179">
        <v>449526873.29588997</v>
      </c>
      <c r="F179">
        <v>485785230.97898698</v>
      </c>
      <c r="G179">
        <v>531736599.25046402</v>
      </c>
      <c r="H179">
        <v>586294878.74464297</v>
      </c>
      <c r="I179">
        <v>582816396.40440905</v>
      </c>
      <c r="J179">
        <v>673383510.81286597</v>
      </c>
      <c r="K179">
        <v>702296078.59317303</v>
      </c>
      <c r="L179">
        <v>665586872.27444601</v>
      </c>
      <c r="M179">
        <v>641214226.20949304</v>
      </c>
      <c r="N179">
        <v>625867985.27379799</v>
      </c>
      <c r="O179">
        <v>649916621.24297798</v>
      </c>
      <c r="P179">
        <v>693573703.63027298</v>
      </c>
      <c r="Q179">
        <v>742779660.81869304</v>
      </c>
      <c r="R179">
        <v>946385105.19373202</v>
      </c>
      <c r="S179">
        <v>1026137110.89309</v>
      </c>
      <c r="T179">
        <v>1048690933.21027</v>
      </c>
      <c r="U179">
        <v>1064517601.2902499</v>
      </c>
      <c r="V179">
        <v>1291458041.46193</v>
      </c>
      <c r="W179">
        <v>1774365589.7081499</v>
      </c>
      <c r="X179">
        <v>2109277665.69912</v>
      </c>
      <c r="Y179">
        <v>2508524720.7189498</v>
      </c>
      <c r="Z179">
        <v>2170893414.3888001</v>
      </c>
      <c r="AA179">
        <v>2017612215.9793501</v>
      </c>
      <c r="AB179">
        <v>1803099561.20046</v>
      </c>
      <c r="AC179">
        <v>1461243326.1288199</v>
      </c>
      <c r="AD179">
        <v>1440581652.39853</v>
      </c>
      <c r="AE179">
        <v>1904096998.3000901</v>
      </c>
      <c r="AF179">
        <v>2233006104.9277601</v>
      </c>
      <c r="AG179">
        <v>2280356192.7627301</v>
      </c>
      <c r="AH179">
        <v>2179567114.33391</v>
      </c>
      <c r="AI179">
        <v>3512356507.8859901</v>
      </c>
      <c r="AJ179">
        <v>3285796874.9712501</v>
      </c>
      <c r="AK179">
        <v>3386232579.2252202</v>
      </c>
      <c r="AL179">
        <v>3052673849.2518101</v>
      </c>
      <c r="AM179">
        <v>1938058175.21399</v>
      </c>
      <c r="AN179">
        <v>2302537562.24406</v>
      </c>
      <c r="AO179">
        <v>2405686940.0464001</v>
      </c>
      <c r="AP179">
        <v>2290318910.2065802</v>
      </c>
      <c r="AQ179">
        <v>2643363518.9927201</v>
      </c>
      <c r="AR179">
        <v>2537789820.6929498</v>
      </c>
      <c r="AS179">
        <v>2241753192.8115802</v>
      </c>
      <c r="AT179">
        <v>2448714703.9661698</v>
      </c>
      <c r="AU179">
        <v>2782192878.67204</v>
      </c>
      <c r="AV179">
        <v>3394084732.49543</v>
      </c>
      <c r="AW179">
        <v>3760443737.5379701</v>
      </c>
      <c r="AX179">
        <v>4383315964.5871801</v>
      </c>
      <c r="AY179">
        <v>4756361252.3792295</v>
      </c>
      <c r="AZ179">
        <v>5731485051.7906904</v>
      </c>
      <c r="BA179">
        <v>7297600226.0053596</v>
      </c>
      <c r="BB179">
        <v>7352131309.7334099</v>
      </c>
      <c r="BC179">
        <v>7851192502.3091698</v>
      </c>
      <c r="BD179">
        <v>8772950777.7917595</v>
      </c>
      <c r="BE179">
        <v>9426912647.5911102</v>
      </c>
      <c r="BF179">
        <v>10224897437.864799</v>
      </c>
      <c r="BG179">
        <v>10862943543.541901</v>
      </c>
      <c r="BH179">
        <v>9683867926.4428196</v>
      </c>
      <c r="BI179">
        <v>10398861981.758301</v>
      </c>
      <c r="BJ179">
        <v>11185104251.6943</v>
      </c>
      <c r="BK179">
        <v>12837307496.882099</v>
      </c>
      <c r="BL179">
        <v>12889555561.2299</v>
      </c>
      <c r="BM179">
        <v>13744653103.058001</v>
      </c>
      <c r="BN179">
        <v>14915002436.069</v>
      </c>
      <c r="BO179">
        <v>15433852714.4935</v>
      </c>
      <c r="BP179">
        <v>16698786973.0228</v>
      </c>
      <c r="BQ179">
        <v>19537639288.063301</v>
      </c>
    </row>
    <row r="180" spans="1:69" x14ac:dyDescent="0.35">
      <c r="A180" t="s">
        <v>541</v>
      </c>
      <c r="B180" t="s">
        <v>542</v>
      </c>
      <c r="C180" t="s">
        <v>818</v>
      </c>
      <c r="D180" t="s">
        <v>819</v>
      </c>
      <c r="E180">
        <v>4196174501.5302</v>
      </c>
      <c r="F180">
        <v>4467287893.0848398</v>
      </c>
      <c r="G180">
        <v>4909399176.2403297</v>
      </c>
      <c r="H180">
        <v>5165590253.7638998</v>
      </c>
      <c r="I180">
        <v>5552931318.8274698</v>
      </c>
      <c r="J180">
        <v>5874537650.1849403</v>
      </c>
      <c r="K180">
        <v>6366917453.2330198</v>
      </c>
      <c r="L180">
        <v>5203237918.7048302</v>
      </c>
      <c r="M180">
        <v>5200997919.6008301</v>
      </c>
      <c r="N180">
        <v>6634317346.2730598</v>
      </c>
      <c r="O180">
        <v>12546094981.562</v>
      </c>
      <c r="P180">
        <v>9181769911.5044308</v>
      </c>
      <c r="Q180">
        <v>12274416017.7976</v>
      </c>
      <c r="R180">
        <v>15162871287.1287</v>
      </c>
      <c r="S180">
        <v>24846641318.124199</v>
      </c>
      <c r="T180">
        <v>27778934624.6973</v>
      </c>
      <c r="U180">
        <v>36308883248.731003</v>
      </c>
      <c r="V180">
        <v>36035407725.321899</v>
      </c>
      <c r="W180">
        <v>36527862208.713303</v>
      </c>
      <c r="X180">
        <v>47259911894.273102</v>
      </c>
      <c r="Y180">
        <v>64201788122.6054</v>
      </c>
      <c r="Z180">
        <v>164475209515.939</v>
      </c>
      <c r="AA180">
        <v>142769363314.17599</v>
      </c>
      <c r="AB180">
        <v>97094911792.048904</v>
      </c>
      <c r="AC180">
        <v>73484359521.488693</v>
      </c>
      <c r="AD180">
        <v>73745821158.225403</v>
      </c>
      <c r="AE180">
        <v>54805852580.912903</v>
      </c>
      <c r="AF180">
        <v>52676041931.108704</v>
      </c>
      <c r="AG180">
        <v>49648470440.459297</v>
      </c>
      <c r="AH180">
        <v>44003061108.400497</v>
      </c>
      <c r="AI180">
        <v>54035795387.808601</v>
      </c>
      <c r="AJ180">
        <v>59526833412.358101</v>
      </c>
      <c r="AK180">
        <v>52058181853.805496</v>
      </c>
      <c r="AL180">
        <v>56721051402.473198</v>
      </c>
      <c r="AM180">
        <v>80399613063.636398</v>
      </c>
      <c r="AN180">
        <v>140919776986.36401</v>
      </c>
      <c r="AO180">
        <v>185730236700</v>
      </c>
      <c r="AP180">
        <v>200850397618.18201</v>
      </c>
      <c r="AQ180">
        <v>218416200672.72699</v>
      </c>
      <c r="AR180">
        <v>59145077039.1437</v>
      </c>
      <c r="AS180">
        <v>69171451627.246506</v>
      </c>
      <c r="AT180">
        <v>73557840064.488998</v>
      </c>
      <c r="AU180">
        <v>95054059302.699493</v>
      </c>
      <c r="AV180">
        <v>104738954264.226</v>
      </c>
      <c r="AW180">
        <v>135764731645.61099</v>
      </c>
      <c r="AX180">
        <v>175670569969.34601</v>
      </c>
      <c r="AY180">
        <v>238454997161.48001</v>
      </c>
      <c r="AZ180">
        <v>278260846800.10303</v>
      </c>
      <c r="BA180">
        <v>339476276257.79303</v>
      </c>
      <c r="BB180">
        <v>295008835380.99701</v>
      </c>
      <c r="BC180">
        <v>366990417129.03998</v>
      </c>
      <c r="BD180">
        <v>414466676831.15997</v>
      </c>
      <c r="BE180">
        <v>463971018239.28101</v>
      </c>
      <c r="BF180">
        <v>520117180313.90601</v>
      </c>
      <c r="BG180">
        <v>574183763411.50806</v>
      </c>
      <c r="BH180">
        <v>493026682800.63</v>
      </c>
      <c r="BI180">
        <v>404649125252.15997</v>
      </c>
      <c r="BJ180">
        <v>375745731053.427</v>
      </c>
      <c r="BK180">
        <v>421739251509.08002</v>
      </c>
      <c r="BL180">
        <v>474517490844.461</v>
      </c>
      <c r="BM180">
        <v>432198898467.79498</v>
      </c>
      <c r="BN180">
        <v>440833635873.82703</v>
      </c>
      <c r="BO180">
        <v>477403400101.17401</v>
      </c>
      <c r="BP180">
        <v>363846332834.61798</v>
      </c>
      <c r="BQ180">
        <v>187759703099.80099</v>
      </c>
    </row>
    <row r="181" spans="1:69" x14ac:dyDescent="0.35">
      <c r="A181" t="s">
        <v>543</v>
      </c>
      <c r="B181" t="s">
        <v>544</v>
      </c>
      <c r="C181" t="s">
        <v>818</v>
      </c>
      <c r="D181" t="s">
        <v>819</v>
      </c>
      <c r="E181">
        <v>227223322.14153701</v>
      </c>
      <c r="F181">
        <v>244144236.65331</v>
      </c>
      <c r="G181">
        <v>269283803.68682498</v>
      </c>
      <c r="H181">
        <v>297324163.09551299</v>
      </c>
      <c r="I181">
        <v>347119918.15857702</v>
      </c>
      <c r="J181">
        <v>564290020.38428795</v>
      </c>
      <c r="K181">
        <v>607140010.47568202</v>
      </c>
      <c r="L181">
        <v>657140010.74755394</v>
      </c>
      <c r="M181">
        <v>692859984.61215794</v>
      </c>
      <c r="N181">
        <v>750000002.89490294</v>
      </c>
      <c r="O181">
        <v>778569938.82422495</v>
      </c>
      <c r="P181">
        <v>828569953.47440004</v>
      </c>
      <c r="Q181">
        <v>878570045.45099795</v>
      </c>
      <c r="R181">
        <v>1092900014.7916801</v>
      </c>
      <c r="S181">
        <v>1521400011.5346301</v>
      </c>
      <c r="T181">
        <v>1581599958.5989001</v>
      </c>
      <c r="U181">
        <v>1836899998.9457901</v>
      </c>
      <c r="V181">
        <v>2226999873.7185602</v>
      </c>
      <c r="W181">
        <v>2127699978.7807701</v>
      </c>
      <c r="X181">
        <v>1567599981.69806</v>
      </c>
      <c r="Y181">
        <v>2144300006.18028</v>
      </c>
      <c r="Z181">
        <v>2474700227.0466199</v>
      </c>
      <c r="AA181">
        <v>2454499872.03789</v>
      </c>
      <c r="AB181">
        <v>2753100057.7880201</v>
      </c>
      <c r="AC181">
        <v>3117599872.0876398</v>
      </c>
      <c r="AD181">
        <v>2683699935.36479</v>
      </c>
      <c r="AE181">
        <v>2885799993.91571</v>
      </c>
      <c r="AF181">
        <v>3851200117.77355</v>
      </c>
      <c r="AG181">
        <v>2630900095.60219</v>
      </c>
      <c r="AH181">
        <v>1013184755.57026</v>
      </c>
      <c r="AI181">
        <v>1009455483.87097</v>
      </c>
      <c r="AJ181">
        <v>1488804123.71134</v>
      </c>
      <c r="AK181">
        <v>1792800000</v>
      </c>
      <c r="AL181">
        <v>1756454248.36601</v>
      </c>
      <c r="AM181">
        <v>3863185119.0476198</v>
      </c>
      <c r="AN181">
        <v>4140470000</v>
      </c>
      <c r="AO181">
        <v>4308351902.7860098</v>
      </c>
      <c r="AP181">
        <v>4389973489.8603201</v>
      </c>
      <c r="AQ181">
        <v>4635347385.5445995</v>
      </c>
      <c r="AR181">
        <v>4856026259.0765696</v>
      </c>
      <c r="AS181">
        <v>5109587049.9744902</v>
      </c>
      <c r="AT181">
        <v>5351752034.2221003</v>
      </c>
      <c r="AU181">
        <v>5223727302.5490599</v>
      </c>
      <c r="AV181">
        <v>5322228350.5806799</v>
      </c>
      <c r="AW181">
        <v>5792932838.4005098</v>
      </c>
      <c r="AX181">
        <v>6321324279.1482601</v>
      </c>
      <c r="AY181">
        <v>6763672380.6115398</v>
      </c>
      <c r="AZ181">
        <v>7423375014.7572899</v>
      </c>
      <c r="BA181">
        <v>8496967596.7700796</v>
      </c>
      <c r="BB181">
        <v>8298702489.0801001</v>
      </c>
      <c r="BC181">
        <v>8758602232.9835796</v>
      </c>
      <c r="BD181">
        <v>9774329332.7127609</v>
      </c>
      <c r="BE181">
        <v>10532017231.8253</v>
      </c>
      <c r="BF181">
        <v>10982988249.2103</v>
      </c>
      <c r="BG181">
        <v>11880438824.4494</v>
      </c>
      <c r="BH181">
        <v>12756696261.0676</v>
      </c>
      <c r="BI181">
        <v>13286093388.475201</v>
      </c>
      <c r="BJ181">
        <v>13785893007.4769</v>
      </c>
      <c r="BK181">
        <v>13025221974.232</v>
      </c>
      <c r="BL181">
        <v>12699023614.245001</v>
      </c>
      <c r="BM181">
        <v>12726422432.486799</v>
      </c>
      <c r="BN181">
        <v>14209020361.8508</v>
      </c>
      <c r="BO181">
        <v>15634572502.229401</v>
      </c>
      <c r="BP181">
        <v>17805842283.872501</v>
      </c>
      <c r="BQ181">
        <v>19693982967.592602</v>
      </c>
    </row>
    <row r="182" spans="1:69" x14ac:dyDescent="0.35">
      <c r="A182" t="s">
        <v>574</v>
      </c>
      <c r="B182" t="s">
        <v>575</v>
      </c>
      <c r="C182" t="s">
        <v>818</v>
      </c>
      <c r="D182" t="s">
        <v>819</v>
      </c>
      <c r="E182">
        <v>13282979014.563</v>
      </c>
      <c r="F182">
        <v>14599836396.388</v>
      </c>
      <c r="G182">
        <v>15847582341.166401</v>
      </c>
      <c r="H182">
        <v>17193744109.036701</v>
      </c>
      <c r="I182">
        <v>20232048552.832699</v>
      </c>
      <c r="J182">
        <v>22721869808.143799</v>
      </c>
      <c r="K182">
        <v>24741480717.038898</v>
      </c>
      <c r="L182">
        <v>27143828098.7481</v>
      </c>
      <c r="M182">
        <v>30097635750.981998</v>
      </c>
      <c r="N182">
        <v>34086038090.398602</v>
      </c>
      <c r="O182">
        <v>38220884519.388802</v>
      </c>
      <c r="P182">
        <v>44644730576.441101</v>
      </c>
      <c r="Q182">
        <v>54787070173.029404</v>
      </c>
      <c r="R182">
        <v>71946639602.7117</v>
      </c>
      <c r="S182">
        <v>87371810804.164307</v>
      </c>
      <c r="T182">
        <v>100397061693.97</v>
      </c>
      <c r="U182">
        <v>109329386564.427</v>
      </c>
      <c r="V182">
        <v>127203923857.412</v>
      </c>
      <c r="W182">
        <v>156089077205.133</v>
      </c>
      <c r="X182">
        <v>179933827309.67801</v>
      </c>
      <c r="Y182">
        <v>195439301706.939</v>
      </c>
      <c r="Z182">
        <v>164375775854.45599</v>
      </c>
      <c r="AA182">
        <v>158712765536.02399</v>
      </c>
      <c r="AB182">
        <v>153671294108.56299</v>
      </c>
      <c r="AC182">
        <v>144124462912.08801</v>
      </c>
      <c r="AD182">
        <v>144057523221.86801</v>
      </c>
      <c r="AE182">
        <v>201157708220.90302</v>
      </c>
      <c r="AF182">
        <v>245406949521.323</v>
      </c>
      <c r="AG182">
        <v>262295966105.474</v>
      </c>
      <c r="AH182">
        <v>258716904291.80099</v>
      </c>
      <c r="AI182">
        <v>318799003993.70697</v>
      </c>
      <c r="AJ182">
        <v>327982316124.46997</v>
      </c>
      <c r="AK182">
        <v>363497050125.31299</v>
      </c>
      <c r="AL182">
        <v>354070495965.828</v>
      </c>
      <c r="AM182">
        <v>379688232231.505</v>
      </c>
      <c r="AN182">
        <v>452967334614.32898</v>
      </c>
      <c r="AO182">
        <v>451372549019.60797</v>
      </c>
      <c r="AP182">
        <v>417506211881.63501</v>
      </c>
      <c r="AQ182">
        <v>438612530548.76703</v>
      </c>
      <c r="AR182">
        <v>447778514140.15503</v>
      </c>
      <c r="AS182">
        <v>417649282153.72601</v>
      </c>
      <c r="AT182">
        <v>432536219668.89801</v>
      </c>
      <c r="AU182">
        <v>475529972122.74597</v>
      </c>
      <c r="AV182">
        <v>582435617081.95996</v>
      </c>
      <c r="AW182">
        <v>661224886143.245</v>
      </c>
      <c r="AX182">
        <v>688133699635.797</v>
      </c>
      <c r="AY182">
        <v>737593995289.41101</v>
      </c>
      <c r="AZ182">
        <v>853499460872.552</v>
      </c>
      <c r="BA182">
        <v>957901566041.40601</v>
      </c>
      <c r="BB182">
        <v>878954223140.23401</v>
      </c>
      <c r="BC182">
        <v>852464982433.33496</v>
      </c>
      <c r="BD182">
        <v>913140741332.68701</v>
      </c>
      <c r="BE182">
        <v>845689017065.625</v>
      </c>
      <c r="BF182">
        <v>883951539006.66895</v>
      </c>
      <c r="BG182">
        <v>901556501756.46704</v>
      </c>
      <c r="BH182">
        <v>775743675302.73401</v>
      </c>
      <c r="BI182">
        <v>797163949289.88501</v>
      </c>
      <c r="BJ182">
        <v>848233537845.88403</v>
      </c>
      <c r="BK182">
        <v>929733599796.86206</v>
      </c>
      <c r="BL182">
        <v>928903005576.46899</v>
      </c>
      <c r="BM182">
        <v>932560861701.17004</v>
      </c>
      <c r="BN182">
        <v>1054472123449.6</v>
      </c>
      <c r="BO182">
        <v>1046540797548.64</v>
      </c>
      <c r="BP182">
        <v>1154361305398.0601</v>
      </c>
      <c r="BQ182">
        <v>1227543925316.4099</v>
      </c>
    </row>
    <row r="183" spans="1:69" x14ac:dyDescent="0.35">
      <c r="A183" t="s">
        <v>576</v>
      </c>
      <c r="B183" t="s">
        <v>577</v>
      </c>
      <c r="C183" t="s">
        <v>818</v>
      </c>
      <c r="D183" t="s">
        <v>819</v>
      </c>
      <c r="E183">
        <v>5197398721.4136696</v>
      </c>
      <c r="F183">
        <v>5669689210.3185997</v>
      </c>
      <c r="G183">
        <v>6107076928.6337204</v>
      </c>
      <c r="H183">
        <v>6553269535.5100899</v>
      </c>
      <c r="I183">
        <v>7206522121.8041801</v>
      </c>
      <c r="J183">
        <v>8111945661.2162399</v>
      </c>
      <c r="K183">
        <v>8753940266.9018402</v>
      </c>
      <c r="L183">
        <v>9577383653.1830292</v>
      </c>
      <c r="M183">
        <v>10227087165.2414</v>
      </c>
      <c r="N183">
        <v>11136187439.8326</v>
      </c>
      <c r="O183">
        <v>12814123115.261299</v>
      </c>
      <c r="P183">
        <v>14583114840.062901</v>
      </c>
      <c r="Q183">
        <v>17358610849.701</v>
      </c>
      <c r="R183">
        <v>22534253702.868599</v>
      </c>
      <c r="S183">
        <v>27145693810.134102</v>
      </c>
      <c r="T183">
        <v>32877805200.022999</v>
      </c>
      <c r="U183">
        <v>35942270686.337402</v>
      </c>
      <c r="V183">
        <v>41508030431.107399</v>
      </c>
      <c r="W183">
        <v>46522900253.705399</v>
      </c>
      <c r="X183">
        <v>53132244623.921303</v>
      </c>
      <c r="Y183">
        <v>64439382896.015602</v>
      </c>
      <c r="Z183">
        <v>63596654760.867699</v>
      </c>
      <c r="AA183">
        <v>62647195537.6511</v>
      </c>
      <c r="AB183">
        <v>61627240831.094803</v>
      </c>
      <c r="AC183">
        <v>62057955032.775803</v>
      </c>
      <c r="AD183">
        <v>65416879914.390701</v>
      </c>
      <c r="AE183">
        <v>78693118044.004501</v>
      </c>
      <c r="AF183">
        <v>94229907235.621506</v>
      </c>
      <c r="AG183">
        <v>101900260856.222</v>
      </c>
      <c r="AH183">
        <v>102633934390.61501</v>
      </c>
      <c r="AI183">
        <v>119791843059.57201</v>
      </c>
      <c r="AJ183">
        <v>121872464483.487</v>
      </c>
      <c r="AK183">
        <v>130838040067.584</v>
      </c>
      <c r="AL183">
        <v>120579213712.804</v>
      </c>
      <c r="AM183">
        <v>127131319428.701</v>
      </c>
      <c r="AN183">
        <v>152029612324.78799</v>
      </c>
      <c r="AO183">
        <v>163520109150.67099</v>
      </c>
      <c r="AP183">
        <v>161356631888.48401</v>
      </c>
      <c r="AQ183">
        <v>154230295158.44699</v>
      </c>
      <c r="AR183">
        <v>162383706021.13</v>
      </c>
      <c r="AS183">
        <v>171457201935.96799</v>
      </c>
      <c r="AT183">
        <v>174239354070.97699</v>
      </c>
      <c r="AU183">
        <v>195914852576.46701</v>
      </c>
      <c r="AV183">
        <v>229385469337.02399</v>
      </c>
      <c r="AW183">
        <v>265268662473.297</v>
      </c>
      <c r="AX183">
        <v>309978579743.888</v>
      </c>
      <c r="AY183">
        <v>346915160681.70801</v>
      </c>
      <c r="AZ183">
        <v>402643260487.57202</v>
      </c>
      <c r="BA183">
        <v>464917553191.48901</v>
      </c>
      <c r="BB183">
        <v>387976400617.01898</v>
      </c>
      <c r="BC183">
        <v>431052143940.43799</v>
      </c>
      <c r="BD183">
        <v>501360549669.40399</v>
      </c>
      <c r="BE183">
        <v>512777309840.99701</v>
      </c>
      <c r="BF183">
        <v>526014468085.10602</v>
      </c>
      <c r="BG183">
        <v>501736471832.84802</v>
      </c>
      <c r="BH183">
        <v>388159512245.53003</v>
      </c>
      <c r="BI183">
        <v>370956547619.04797</v>
      </c>
      <c r="BJ183">
        <v>401745275035.26099</v>
      </c>
      <c r="BK183">
        <v>439788625883.79999</v>
      </c>
      <c r="BL183">
        <v>408742840909.091</v>
      </c>
      <c r="BM183">
        <v>367633418886.62701</v>
      </c>
      <c r="BN183">
        <v>503367986030.26801</v>
      </c>
      <c r="BO183">
        <v>596297651035.79797</v>
      </c>
      <c r="BP183">
        <v>482949731776.58698</v>
      </c>
      <c r="BQ183">
        <v>483727398216.36401</v>
      </c>
    </row>
    <row r="184" spans="1:69" x14ac:dyDescent="0.35">
      <c r="A184" t="s">
        <v>578</v>
      </c>
      <c r="B184" t="s">
        <v>579</v>
      </c>
      <c r="C184" t="s">
        <v>818</v>
      </c>
      <c r="D184" t="s">
        <v>819</v>
      </c>
      <c r="E184">
        <v>508334413.965087</v>
      </c>
      <c r="F184">
        <v>531959561.62225997</v>
      </c>
      <c r="G184">
        <v>574091101.19438195</v>
      </c>
      <c r="H184">
        <v>496947904.44303298</v>
      </c>
      <c r="I184">
        <v>496098775.30864203</v>
      </c>
      <c r="J184">
        <v>735267082.29426396</v>
      </c>
      <c r="K184">
        <v>906811943.82464898</v>
      </c>
      <c r="L184">
        <v>841974025.462659</v>
      </c>
      <c r="M184">
        <v>772231386.91482902</v>
      </c>
      <c r="N184">
        <v>788641965.43209898</v>
      </c>
      <c r="O184">
        <v>865975308.64197505</v>
      </c>
      <c r="P184">
        <v>882765471.60493803</v>
      </c>
      <c r="Q184">
        <v>1024098400.35619</v>
      </c>
      <c r="R184">
        <v>972101724.995368</v>
      </c>
      <c r="S184">
        <v>1217953546.9760399</v>
      </c>
      <c r="T184">
        <v>1575789254.4693799</v>
      </c>
      <c r="U184">
        <v>1452788984.8626499</v>
      </c>
      <c r="V184">
        <v>1382400000</v>
      </c>
      <c r="W184">
        <v>1604162497.45945</v>
      </c>
      <c r="X184">
        <v>1851250008.3333299</v>
      </c>
      <c r="Y184">
        <v>1945916583.3333299</v>
      </c>
      <c r="Z184">
        <v>2275583316.6666698</v>
      </c>
      <c r="AA184">
        <v>2395423741.7976198</v>
      </c>
      <c r="AB184">
        <v>2447174803.3779101</v>
      </c>
      <c r="AC184">
        <v>2581207387.7970901</v>
      </c>
      <c r="AD184">
        <v>2619913955.5155602</v>
      </c>
      <c r="AE184">
        <v>2850782044.0430598</v>
      </c>
      <c r="AF184">
        <v>2957255379.5431499</v>
      </c>
      <c r="AG184">
        <v>3487009748.35638</v>
      </c>
      <c r="AH184">
        <v>3525225786.5869098</v>
      </c>
      <c r="AI184">
        <v>3627560239.4899702</v>
      </c>
      <c r="AJ184">
        <v>3921476084.8907199</v>
      </c>
      <c r="AK184">
        <v>3401211581.29176</v>
      </c>
      <c r="AL184">
        <v>3660041666.6666698</v>
      </c>
      <c r="AM184">
        <v>4066775510.2040801</v>
      </c>
      <c r="AN184">
        <v>4401104417.67068</v>
      </c>
      <c r="AO184">
        <v>4521580381.4713898</v>
      </c>
      <c r="AP184">
        <v>4918691916.5351601</v>
      </c>
      <c r="AQ184">
        <v>4856255044.3906403</v>
      </c>
      <c r="AR184">
        <v>5033642384.1059599</v>
      </c>
      <c r="AS184">
        <v>5494252207.9050198</v>
      </c>
      <c r="AT184">
        <v>6007055042.1768703</v>
      </c>
      <c r="AU184">
        <v>6050875806.6640301</v>
      </c>
      <c r="AV184">
        <v>6330473096.5407104</v>
      </c>
      <c r="AW184">
        <v>7273938314.7198801</v>
      </c>
      <c r="AX184">
        <v>8130258377.9096403</v>
      </c>
      <c r="AY184">
        <v>9043715355.8880997</v>
      </c>
      <c r="AZ184">
        <v>10325618017.379</v>
      </c>
      <c r="BA184">
        <v>12545438605.395901</v>
      </c>
      <c r="BB184">
        <v>12854985464.076401</v>
      </c>
      <c r="BC184">
        <v>16002656434.4746</v>
      </c>
      <c r="BD184">
        <v>21573872420.700802</v>
      </c>
      <c r="BE184">
        <v>21703100877.130901</v>
      </c>
      <c r="BF184">
        <v>22162204924.572601</v>
      </c>
      <c r="BG184">
        <v>22731612922.190601</v>
      </c>
      <c r="BH184">
        <v>24360801286.763802</v>
      </c>
      <c r="BI184">
        <v>24524109483.529301</v>
      </c>
      <c r="BJ184">
        <v>28971588940.363998</v>
      </c>
      <c r="BK184">
        <v>33111525237.148998</v>
      </c>
      <c r="BL184">
        <v>34186180699.025501</v>
      </c>
      <c r="BM184">
        <v>33433659301.246601</v>
      </c>
      <c r="BN184">
        <v>36924841394.260498</v>
      </c>
      <c r="BO184">
        <v>41182939600.620903</v>
      </c>
      <c r="BP184">
        <v>41047772331.099403</v>
      </c>
      <c r="BQ184">
        <v>42914268286.710899</v>
      </c>
    </row>
    <row r="185" spans="1:69" x14ac:dyDescent="0.35">
      <c r="A185" t="s">
        <v>580</v>
      </c>
      <c r="B185" t="s">
        <v>581</v>
      </c>
      <c r="C185" t="s">
        <v>818</v>
      </c>
      <c r="D185" t="s">
        <v>819</v>
      </c>
      <c r="O185">
        <v>17570366.2224213</v>
      </c>
      <c r="P185">
        <v>19009433.3072013</v>
      </c>
      <c r="Q185">
        <v>21734268.6915888</v>
      </c>
      <c r="R185">
        <v>26529816.784112699</v>
      </c>
      <c r="S185">
        <v>35994511.422255002</v>
      </c>
      <c r="T185">
        <v>40106775.911511697</v>
      </c>
      <c r="U185">
        <v>40287427.202823602</v>
      </c>
      <c r="V185">
        <v>40444701.766460203</v>
      </c>
      <c r="W185">
        <v>41754147.304308601</v>
      </c>
      <c r="X185">
        <v>44431330.228331298</v>
      </c>
      <c r="Y185">
        <v>46947124.233983301</v>
      </c>
      <c r="Z185">
        <v>51689636.595843501</v>
      </c>
      <c r="AA185">
        <v>52877742.469380997</v>
      </c>
      <c r="AB185">
        <v>48439093.121197902</v>
      </c>
      <c r="AC185">
        <v>47363231.298677802</v>
      </c>
      <c r="AD185">
        <v>41548740.507785499</v>
      </c>
      <c r="AE185">
        <v>39939390.738668203</v>
      </c>
      <c r="AF185">
        <v>40118409.872948602</v>
      </c>
      <c r="AG185">
        <v>45931133.585564598</v>
      </c>
      <c r="AH185">
        <v>53736786.092337802</v>
      </c>
      <c r="AI185">
        <v>55572375.529049598</v>
      </c>
      <c r="AJ185">
        <v>52533788.556628197</v>
      </c>
      <c r="AK185">
        <v>51133123.125432603</v>
      </c>
      <c r="AL185">
        <v>43542088.251826897</v>
      </c>
      <c r="AM185">
        <v>39742511.241784804</v>
      </c>
      <c r="AN185">
        <v>39969705.969705999</v>
      </c>
      <c r="AO185">
        <v>37458801.213960499</v>
      </c>
      <c r="AP185">
        <v>37331507.278134301</v>
      </c>
      <c r="AQ185">
        <v>29664450.925863098</v>
      </c>
      <c r="AR185">
        <v>27328612.608096201</v>
      </c>
      <c r="AS185">
        <v>26930980.342900202</v>
      </c>
      <c r="AT185">
        <v>22613287.538907401</v>
      </c>
      <c r="AU185">
        <v>21017423.608204301</v>
      </c>
      <c r="AV185">
        <v>24778159.580663901</v>
      </c>
      <c r="AW185">
        <v>30587565.7988334</v>
      </c>
      <c r="AX185">
        <v>30282840.1864799</v>
      </c>
      <c r="AY185">
        <v>29183626.714583602</v>
      </c>
      <c r="AZ185">
        <v>23068623.455715701</v>
      </c>
      <c r="BA185">
        <v>37184925.333719902</v>
      </c>
      <c r="BB185">
        <v>44024969.949125201</v>
      </c>
      <c r="BC185">
        <v>47442299.260419197</v>
      </c>
      <c r="BD185">
        <v>65444173.776272498</v>
      </c>
      <c r="BE185">
        <v>100794924.670417</v>
      </c>
      <c r="BF185">
        <v>94385014.942584202</v>
      </c>
      <c r="BG185">
        <v>98752257.045322195</v>
      </c>
      <c r="BH185">
        <v>84383388.644857302</v>
      </c>
      <c r="BI185">
        <v>97276023.078434601</v>
      </c>
      <c r="BJ185">
        <v>108862278.51651099</v>
      </c>
      <c r="BK185">
        <v>130937589.753517</v>
      </c>
      <c r="BL185">
        <v>124871111.37797301</v>
      </c>
      <c r="BM185">
        <v>124530027.301054</v>
      </c>
      <c r="BN185">
        <v>175513984.50008401</v>
      </c>
      <c r="BO185">
        <v>152190818.86895201</v>
      </c>
      <c r="BP185">
        <v>151455967.73531899</v>
      </c>
      <c r="BQ185">
        <v>160350639.549467</v>
      </c>
    </row>
    <row r="186" spans="1:69" x14ac:dyDescent="0.35">
      <c r="A186" t="s">
        <v>582</v>
      </c>
      <c r="B186" t="s">
        <v>583</v>
      </c>
      <c r="C186" t="s">
        <v>818</v>
      </c>
      <c r="D186" t="s">
        <v>819</v>
      </c>
      <c r="E186">
        <v>5536098360.4952602</v>
      </c>
      <c r="F186">
        <v>5721994864.2306604</v>
      </c>
      <c r="G186">
        <v>6133158532.21667</v>
      </c>
      <c r="H186">
        <v>6699741645.07827</v>
      </c>
      <c r="I186">
        <v>7340766415.0186796</v>
      </c>
      <c r="J186">
        <v>5706251400.1957703</v>
      </c>
      <c r="K186">
        <v>5917437693.3745899</v>
      </c>
      <c r="L186">
        <v>6016017227.0912399</v>
      </c>
      <c r="M186">
        <v>5228045415.27318</v>
      </c>
      <c r="N186">
        <v>5814357708.5100498</v>
      </c>
      <c r="O186">
        <v>6495605330.9441099</v>
      </c>
      <c r="P186">
        <v>7911136757.0686703</v>
      </c>
      <c r="Q186">
        <v>9567331064.6572704</v>
      </c>
      <c r="R186">
        <v>12802281897.871201</v>
      </c>
      <c r="S186">
        <v>13940981798.124701</v>
      </c>
      <c r="T186">
        <v>12861983284.391199</v>
      </c>
      <c r="U186">
        <v>13604832424.006201</v>
      </c>
      <c r="V186">
        <v>15446825318.455601</v>
      </c>
      <c r="W186">
        <v>18530518394.6488</v>
      </c>
      <c r="X186">
        <v>20731243113.292599</v>
      </c>
      <c r="Y186">
        <v>23244547384.674801</v>
      </c>
      <c r="Z186">
        <v>24417617184.247799</v>
      </c>
      <c r="AA186">
        <v>24164603058.9949</v>
      </c>
      <c r="AB186">
        <v>24309279705.573101</v>
      </c>
      <c r="AC186">
        <v>21665975318.884201</v>
      </c>
      <c r="AD186">
        <v>24679795396.419399</v>
      </c>
      <c r="AE186">
        <v>30604668356.5695</v>
      </c>
      <c r="AF186">
        <v>40376354069.947403</v>
      </c>
      <c r="AG186">
        <v>45176811594.202904</v>
      </c>
      <c r="AH186">
        <v>43920222524.708504</v>
      </c>
      <c r="AI186">
        <v>45495129385.047501</v>
      </c>
      <c r="AJ186">
        <v>42745329732.163002</v>
      </c>
      <c r="AK186">
        <v>41649829859.634201</v>
      </c>
      <c r="AL186">
        <v>46775620817.432701</v>
      </c>
      <c r="AM186">
        <v>55314732279.137901</v>
      </c>
      <c r="AN186">
        <v>63918703506.907501</v>
      </c>
      <c r="AO186">
        <v>70140835299.014801</v>
      </c>
      <c r="AP186">
        <v>66075143415.495201</v>
      </c>
      <c r="AQ186">
        <v>56227169851.0448</v>
      </c>
      <c r="AR186">
        <v>58762260625.875801</v>
      </c>
      <c r="AS186">
        <v>52623281956.703102</v>
      </c>
      <c r="AT186">
        <v>53872425916.624802</v>
      </c>
      <c r="AU186">
        <v>66627729311.449501</v>
      </c>
      <c r="AV186">
        <v>88250885550.262604</v>
      </c>
      <c r="AW186">
        <v>103905210084.034</v>
      </c>
      <c r="AX186">
        <v>114720129550.095</v>
      </c>
      <c r="AY186">
        <v>111538810712.66499</v>
      </c>
      <c r="AZ186">
        <v>137188946865.584</v>
      </c>
      <c r="BA186">
        <v>133437126590.286</v>
      </c>
      <c r="BB186">
        <v>121663439315.38499</v>
      </c>
      <c r="BC186">
        <v>146887902524.052</v>
      </c>
      <c r="BD186">
        <v>168484908960.078</v>
      </c>
      <c r="BE186">
        <v>176560711239.147</v>
      </c>
      <c r="BF186">
        <v>191012364176.87799</v>
      </c>
      <c r="BG186">
        <v>201518402787.38</v>
      </c>
      <c r="BH186">
        <v>178224167087.98999</v>
      </c>
      <c r="BI186">
        <v>189100085275.23001</v>
      </c>
      <c r="BJ186">
        <v>206745969246.073</v>
      </c>
      <c r="BK186">
        <v>211985631173.20499</v>
      </c>
      <c r="BL186">
        <v>213006341101.86899</v>
      </c>
      <c r="BM186">
        <v>213029554653.68701</v>
      </c>
      <c r="BN186">
        <v>253977931814.96701</v>
      </c>
      <c r="BO186">
        <v>249509991440.43799</v>
      </c>
      <c r="BP186">
        <v>255194972673.12201</v>
      </c>
      <c r="BQ186">
        <v>260235932558.996</v>
      </c>
    </row>
    <row r="187" spans="1:69" x14ac:dyDescent="0.35">
      <c r="A187" t="s">
        <v>584</v>
      </c>
      <c r="B187" t="s">
        <v>585</v>
      </c>
      <c r="C187" t="s">
        <v>818</v>
      </c>
      <c r="D187" t="s">
        <v>819</v>
      </c>
      <c r="E187">
        <v>1061659565938.78</v>
      </c>
      <c r="F187">
        <v>1132435016398.73</v>
      </c>
      <c r="G187">
        <v>1224905315850.3701</v>
      </c>
      <c r="H187">
        <v>1318610119973.8501</v>
      </c>
      <c r="I187">
        <v>1442940927071.8</v>
      </c>
      <c r="J187">
        <v>1567627973918.25</v>
      </c>
      <c r="K187">
        <v>1715534237863.95</v>
      </c>
      <c r="L187">
        <v>1833584623122.3601</v>
      </c>
      <c r="M187">
        <v>1989054332719.51</v>
      </c>
      <c r="N187">
        <v>2191446241379.22</v>
      </c>
      <c r="O187">
        <v>2399891373186.8599</v>
      </c>
      <c r="P187">
        <v>2658744959939.0698</v>
      </c>
      <c r="Q187">
        <v>3088651560255.96</v>
      </c>
      <c r="R187">
        <v>3739158066406.54</v>
      </c>
      <c r="S187">
        <v>4194091413508.7202</v>
      </c>
      <c r="T187">
        <v>4699161406486.8496</v>
      </c>
      <c r="U187">
        <v>5092578889848.1201</v>
      </c>
      <c r="V187">
        <v>5743578585891.3701</v>
      </c>
      <c r="W187">
        <v>6913367976219.2002</v>
      </c>
      <c r="X187">
        <v>7981446809880.8203</v>
      </c>
      <c r="Y187">
        <v>8864507198996.7402</v>
      </c>
      <c r="Z187">
        <v>9026500565300.2305</v>
      </c>
      <c r="AA187">
        <v>8886592713960.0391</v>
      </c>
      <c r="AB187">
        <v>9186338408401.2695</v>
      </c>
      <c r="AC187">
        <v>9601467208610.6992</v>
      </c>
      <c r="AD187">
        <v>10107440725362.5</v>
      </c>
      <c r="AE187">
        <v>12249973920259.1</v>
      </c>
      <c r="AF187">
        <v>14187377358392.699</v>
      </c>
      <c r="AG187">
        <v>15995240988697.9</v>
      </c>
      <c r="AH187">
        <v>16733040761661.301</v>
      </c>
      <c r="AI187">
        <v>18843466535539.5</v>
      </c>
      <c r="AJ187">
        <v>19951920487416.801</v>
      </c>
      <c r="AK187">
        <v>21464688500057.301</v>
      </c>
      <c r="AL187">
        <v>21796491354280.398</v>
      </c>
      <c r="AM187">
        <v>23300993040818.102</v>
      </c>
      <c r="AN187">
        <v>25684556801341.898</v>
      </c>
      <c r="AO187">
        <v>25902022248175.602</v>
      </c>
      <c r="AP187">
        <v>25510372513075.301</v>
      </c>
      <c r="AQ187">
        <v>25775641451596.801</v>
      </c>
      <c r="AR187">
        <v>27081872574726.199</v>
      </c>
      <c r="AS187">
        <v>27682211346299.398</v>
      </c>
      <c r="AT187">
        <v>27429739124553</v>
      </c>
      <c r="AU187">
        <v>28618897622191.801</v>
      </c>
      <c r="AV187">
        <v>32010233649931.699</v>
      </c>
      <c r="AW187">
        <v>35639137924176.102</v>
      </c>
      <c r="AX187">
        <v>37692913397104.398</v>
      </c>
      <c r="AY187">
        <v>39774283426712.5</v>
      </c>
      <c r="AZ187">
        <v>43546405973356.102</v>
      </c>
      <c r="BA187">
        <v>46243322249896.703</v>
      </c>
      <c r="BB187">
        <v>43268696298063.102</v>
      </c>
      <c r="BC187">
        <v>45385664027598.203</v>
      </c>
      <c r="BD187">
        <v>48833577587098.102</v>
      </c>
      <c r="BE187">
        <v>48770102394094.102</v>
      </c>
      <c r="BF187">
        <v>49465486656420.5</v>
      </c>
      <c r="BG187">
        <v>50500583991995.297</v>
      </c>
      <c r="BH187">
        <v>47637393781320.797</v>
      </c>
      <c r="BI187">
        <v>48561385930398.5</v>
      </c>
      <c r="BJ187">
        <v>50713666639143.203</v>
      </c>
      <c r="BK187">
        <v>53633758340295.102</v>
      </c>
      <c r="BL187">
        <v>54181531589081.797</v>
      </c>
      <c r="BM187">
        <v>52999808975237.398</v>
      </c>
      <c r="BN187">
        <v>59193139223744.602</v>
      </c>
      <c r="BO187">
        <v>60744315658542.203</v>
      </c>
      <c r="BP187">
        <v>64803502836722.797</v>
      </c>
      <c r="BQ187">
        <v>67687054565878.203</v>
      </c>
    </row>
    <row r="188" spans="1:69" x14ac:dyDescent="0.35">
      <c r="A188" t="s">
        <v>586</v>
      </c>
      <c r="B188" t="s">
        <v>587</v>
      </c>
      <c r="C188" t="s">
        <v>818</v>
      </c>
      <c r="D188" t="s">
        <v>819</v>
      </c>
      <c r="E188">
        <v>44234656.453500398</v>
      </c>
      <c r="F188">
        <v>45634487.353927597</v>
      </c>
      <c r="G188">
        <v>56273202.197174601</v>
      </c>
      <c r="H188">
        <v>59912762.538285397</v>
      </c>
      <c r="I188">
        <v>61872525.798883498</v>
      </c>
      <c r="J188">
        <v>63279974.688010097</v>
      </c>
      <c r="K188">
        <v>67759972.896010801</v>
      </c>
      <c r="L188">
        <v>107151832.48965099</v>
      </c>
      <c r="M188">
        <v>188879848.896121</v>
      </c>
      <c r="N188">
        <v>239999808.00015399</v>
      </c>
      <c r="O188">
        <v>256319794.94416401</v>
      </c>
      <c r="P188">
        <v>301010587.10298401</v>
      </c>
      <c r="Q188">
        <v>366883548.34759098</v>
      </c>
      <c r="R188">
        <v>483066990.61241698</v>
      </c>
      <c r="S188">
        <v>1645917776.49102</v>
      </c>
      <c r="T188">
        <v>2096699189.34569</v>
      </c>
      <c r="U188">
        <v>2560220034.7423301</v>
      </c>
      <c r="V188">
        <v>2741169947.8865099</v>
      </c>
      <c r="W188">
        <v>2740301389.69311</v>
      </c>
      <c r="X188">
        <v>3733352634.6265202</v>
      </c>
      <c r="Y188">
        <v>5981760277.9386196</v>
      </c>
      <c r="Z188">
        <v>7259120150.5500898</v>
      </c>
      <c r="AA188">
        <v>7554719455.7035303</v>
      </c>
      <c r="AB188">
        <v>7932541690.7932796</v>
      </c>
      <c r="AC188">
        <v>8821443150.9248791</v>
      </c>
      <c r="AD188">
        <v>10005645420.4606</v>
      </c>
      <c r="AE188">
        <v>7324167369.1430502</v>
      </c>
      <c r="AF188">
        <v>7811183094.9284801</v>
      </c>
      <c r="AG188">
        <v>8386215864.7594299</v>
      </c>
      <c r="AH188">
        <v>9372171651.4954491</v>
      </c>
      <c r="AI188">
        <v>13310273081.924601</v>
      </c>
      <c r="AJ188">
        <v>12918335500.6502</v>
      </c>
      <c r="AK188">
        <v>14183615084.5254</v>
      </c>
      <c r="AL188">
        <v>14230429128.7386</v>
      </c>
      <c r="AM188">
        <v>14715214564.369301</v>
      </c>
      <c r="AN188">
        <v>15722236671.001301</v>
      </c>
      <c r="AO188">
        <v>17402080624.187302</v>
      </c>
      <c r="AP188">
        <v>18039791937.581299</v>
      </c>
      <c r="AQ188">
        <v>16044213263.9792</v>
      </c>
      <c r="AR188">
        <v>17832769830.949299</v>
      </c>
      <c r="AS188">
        <v>22259557867.360199</v>
      </c>
      <c r="AT188">
        <v>22205721716.514999</v>
      </c>
      <c r="AU188">
        <v>23065539661.898602</v>
      </c>
      <c r="AV188">
        <v>24733680104.0312</v>
      </c>
      <c r="AW188">
        <v>28378933680.104</v>
      </c>
      <c r="AX188">
        <v>35506892067.6203</v>
      </c>
      <c r="AY188">
        <v>42577633289.987</v>
      </c>
      <c r="AZ188">
        <v>48300390117.035103</v>
      </c>
      <c r="BA188">
        <v>69804681404.421295</v>
      </c>
      <c r="BB188">
        <v>55454096228.868698</v>
      </c>
      <c r="BC188">
        <v>64993498049.414803</v>
      </c>
      <c r="BD188">
        <v>77497529258.777603</v>
      </c>
      <c r="BE188">
        <v>87408842652.795807</v>
      </c>
      <c r="BF188">
        <v>89936020806.241898</v>
      </c>
      <c r="BG188">
        <v>92699089726.918106</v>
      </c>
      <c r="BH188">
        <v>78710793237.971405</v>
      </c>
      <c r="BI188">
        <v>75128738621.586502</v>
      </c>
      <c r="BJ188">
        <v>80856697009.102707</v>
      </c>
      <c r="BK188">
        <v>91505851755.526703</v>
      </c>
      <c r="BL188">
        <v>88060858257.477203</v>
      </c>
      <c r="BM188">
        <v>75909492847.854401</v>
      </c>
      <c r="BN188">
        <v>87323797139.141693</v>
      </c>
      <c r="BO188">
        <v>109852795838.752</v>
      </c>
      <c r="BP188">
        <v>105895708712.614</v>
      </c>
      <c r="BQ188">
        <v>106942782834.85001</v>
      </c>
    </row>
    <row r="189" spans="1:69" x14ac:dyDescent="0.35">
      <c r="A189" t="s">
        <v>588</v>
      </c>
      <c r="B189" t="s">
        <v>589</v>
      </c>
      <c r="C189" t="s">
        <v>818</v>
      </c>
      <c r="D189" t="s">
        <v>819</v>
      </c>
      <c r="T189">
        <v>7473504247.82444</v>
      </c>
      <c r="U189">
        <v>8681649979.4609299</v>
      </c>
      <c r="V189">
        <v>10652268084.4384</v>
      </c>
      <c r="W189">
        <v>12353903815.813801</v>
      </c>
      <c r="X189">
        <v>16265149922.6628</v>
      </c>
      <c r="Y189">
        <v>24315648037.565899</v>
      </c>
      <c r="Z189">
        <v>22680048641.238998</v>
      </c>
      <c r="AA189">
        <v>21742777845.837799</v>
      </c>
      <c r="AB189">
        <v>19972271122.544899</v>
      </c>
      <c r="AC189">
        <v>19725181559.3423</v>
      </c>
      <c r="AD189">
        <v>19222410086.078602</v>
      </c>
      <c r="AE189">
        <v>19148991286.290001</v>
      </c>
      <c r="AF189">
        <v>23937262890.701302</v>
      </c>
      <c r="AG189">
        <v>25792736930.113998</v>
      </c>
      <c r="AH189">
        <v>26374205848.070801</v>
      </c>
      <c r="AI189">
        <v>31748879545.823898</v>
      </c>
      <c r="AJ189">
        <v>33323597827.866199</v>
      </c>
      <c r="AK189">
        <v>36105444383.448097</v>
      </c>
      <c r="AL189">
        <v>34603684164.404999</v>
      </c>
      <c r="AM189">
        <v>36632334488.467201</v>
      </c>
      <c r="AN189">
        <v>43503182867.671097</v>
      </c>
      <c r="AO189">
        <v>44726997313.695503</v>
      </c>
      <c r="AP189">
        <v>44856422401.236702</v>
      </c>
      <c r="AQ189">
        <v>45047826560.539001</v>
      </c>
      <c r="AR189">
        <v>47011335910.1502</v>
      </c>
      <c r="AS189">
        <v>47386053592.725899</v>
      </c>
      <c r="AT189">
        <v>47583239916.905701</v>
      </c>
      <c r="AU189">
        <v>52059958941.961998</v>
      </c>
      <c r="AV189">
        <v>64731690261.938599</v>
      </c>
      <c r="AW189">
        <v>76879108401.0578</v>
      </c>
      <c r="AX189">
        <v>86069305519.985001</v>
      </c>
      <c r="AY189">
        <v>95680975664.042404</v>
      </c>
      <c r="AZ189">
        <v>115087452897.492</v>
      </c>
      <c r="BA189">
        <v>124837100726.57401</v>
      </c>
      <c r="BB189">
        <v>107679040018.38499</v>
      </c>
      <c r="BC189">
        <v>112558180607.32899</v>
      </c>
      <c r="BD189">
        <v>128567314548.394</v>
      </c>
      <c r="BE189">
        <v>125563244563.299</v>
      </c>
      <c r="BF189">
        <v>130753161297.097</v>
      </c>
      <c r="BG189">
        <v>135089830130.879</v>
      </c>
      <c r="BH189">
        <v>121140417939.722</v>
      </c>
      <c r="BI189">
        <v>127726590445.995</v>
      </c>
      <c r="BJ189">
        <v>142823050906.05801</v>
      </c>
      <c r="BK189">
        <v>157519922450.07901</v>
      </c>
      <c r="BL189">
        <v>158082460872.92499</v>
      </c>
      <c r="BM189">
        <v>145642308336.75</v>
      </c>
      <c r="BN189">
        <v>171465890505.668</v>
      </c>
      <c r="BO189">
        <v>181571679219.508</v>
      </c>
      <c r="BP189">
        <v>194578375098.13199</v>
      </c>
      <c r="BQ189">
        <v>205790426259.97198</v>
      </c>
    </row>
    <row r="190" spans="1:69" x14ac:dyDescent="0.35">
      <c r="A190" t="s">
        <v>590</v>
      </c>
      <c r="B190" t="s">
        <v>591</v>
      </c>
      <c r="C190" t="s">
        <v>818</v>
      </c>
      <c r="D190" t="s">
        <v>819</v>
      </c>
      <c r="E190">
        <v>3749265014.6997099</v>
      </c>
      <c r="F190">
        <v>4118647627.0474601</v>
      </c>
      <c r="G190">
        <v>4310163796.7240696</v>
      </c>
      <c r="H190">
        <v>4630827383.4523296</v>
      </c>
      <c r="I190">
        <v>5204955900.8819799</v>
      </c>
      <c r="J190">
        <v>5929231415.3716898</v>
      </c>
      <c r="K190">
        <v>6561108777.82444</v>
      </c>
      <c r="L190">
        <v>7464510709.7858</v>
      </c>
      <c r="M190">
        <v>8041999160.0167999</v>
      </c>
      <c r="N190">
        <v>8683116337.6732502</v>
      </c>
      <c r="O190">
        <v>10027509449.811001</v>
      </c>
      <c r="P190">
        <v>10665896682.066401</v>
      </c>
      <c r="Q190">
        <v>9415016359.56604</v>
      </c>
      <c r="R190">
        <v>6383429490.2109098</v>
      </c>
      <c r="S190">
        <v>8899191919.1919193</v>
      </c>
      <c r="T190">
        <v>11230606060.6061</v>
      </c>
      <c r="U190">
        <v>13168080808.080799</v>
      </c>
      <c r="V190">
        <v>15126060606.0606</v>
      </c>
      <c r="W190">
        <v>17811515151.515202</v>
      </c>
      <c r="X190">
        <v>19688383838.383801</v>
      </c>
      <c r="Y190">
        <v>23654444444.444401</v>
      </c>
      <c r="Z190">
        <v>28100606060.606098</v>
      </c>
      <c r="AA190">
        <v>30725971563.980999</v>
      </c>
      <c r="AB190">
        <v>28691889763.779499</v>
      </c>
      <c r="AC190">
        <v>31151825467.497799</v>
      </c>
      <c r="AD190">
        <v>31144920844.327202</v>
      </c>
      <c r="AE190">
        <v>31899070055.7967</v>
      </c>
      <c r="AF190">
        <v>33351529274.686901</v>
      </c>
      <c r="AG190">
        <v>38472742808.316704</v>
      </c>
      <c r="AH190">
        <v>40171106279.007797</v>
      </c>
      <c r="AI190">
        <v>40010423970.457603</v>
      </c>
      <c r="AJ190">
        <v>45625336680.204697</v>
      </c>
      <c r="AK190">
        <v>48884671947.465698</v>
      </c>
      <c r="AL190">
        <v>51809999353.1614</v>
      </c>
      <c r="AM190">
        <v>52293470813.133598</v>
      </c>
      <c r="AN190">
        <v>60636071684.191803</v>
      </c>
      <c r="AO190">
        <v>63320170084.4076</v>
      </c>
      <c r="AP190">
        <v>62433340468.022797</v>
      </c>
      <c r="AQ190">
        <v>62191955814.347801</v>
      </c>
      <c r="AR190">
        <v>62973857068.511299</v>
      </c>
      <c r="AS190">
        <v>99484802344.527695</v>
      </c>
      <c r="AT190">
        <v>97145618479.903793</v>
      </c>
      <c r="AU190">
        <v>97923302809.353699</v>
      </c>
      <c r="AV190">
        <v>112371913740.823</v>
      </c>
      <c r="AW190">
        <v>132216048339.41299</v>
      </c>
      <c r="AX190">
        <v>145208562960.767</v>
      </c>
      <c r="AY190">
        <v>161871385506.35999</v>
      </c>
      <c r="AZ190">
        <v>184140869997.45999</v>
      </c>
      <c r="BA190">
        <v>202203748583.854</v>
      </c>
      <c r="BB190">
        <v>187337783856.466</v>
      </c>
      <c r="BC190">
        <v>196709621849.586</v>
      </c>
      <c r="BD190">
        <v>230586581059.66501</v>
      </c>
      <c r="BE190">
        <v>250106966104.70401</v>
      </c>
      <c r="BF190">
        <v>258657231672.41199</v>
      </c>
      <c r="BG190">
        <v>271390474857.63199</v>
      </c>
      <c r="BH190">
        <v>299963590534.77301</v>
      </c>
      <c r="BI190">
        <v>313630000130.435</v>
      </c>
      <c r="BJ190">
        <v>339205534861.09998</v>
      </c>
      <c r="BK190">
        <v>356128166704.92102</v>
      </c>
      <c r="BL190">
        <v>320909472770.66901</v>
      </c>
      <c r="BM190">
        <v>300425609817.98102</v>
      </c>
      <c r="BN190">
        <v>348516647445.14801</v>
      </c>
      <c r="BO190">
        <v>374890295666.69397</v>
      </c>
      <c r="BP190">
        <v>337885531778.052</v>
      </c>
      <c r="BQ190">
        <v>373071855731.539</v>
      </c>
    </row>
    <row r="191" spans="1:69" x14ac:dyDescent="0.35">
      <c r="A191" t="s">
        <v>592</v>
      </c>
      <c r="B191" t="s">
        <v>593</v>
      </c>
      <c r="C191" t="s">
        <v>818</v>
      </c>
      <c r="D191" t="s">
        <v>819</v>
      </c>
      <c r="E191">
        <v>537147100</v>
      </c>
      <c r="F191">
        <v>599026300</v>
      </c>
      <c r="G191">
        <v>652120900</v>
      </c>
      <c r="H191">
        <v>722784500</v>
      </c>
      <c r="I191">
        <v>776137500</v>
      </c>
      <c r="J191">
        <v>852485300</v>
      </c>
      <c r="K191">
        <v>928833000</v>
      </c>
      <c r="L191">
        <v>1034376400</v>
      </c>
      <c r="M191">
        <v>1112791100</v>
      </c>
      <c r="N191">
        <v>1221305700</v>
      </c>
      <c r="O191">
        <v>1351006400</v>
      </c>
      <c r="P191">
        <v>1523917200</v>
      </c>
      <c r="Q191">
        <v>1673411700</v>
      </c>
      <c r="R191">
        <v>1913793400</v>
      </c>
      <c r="S191">
        <v>2188307600</v>
      </c>
      <c r="T191">
        <v>2435304100</v>
      </c>
      <c r="U191">
        <v>2588106000</v>
      </c>
      <c r="V191">
        <v>2738261900</v>
      </c>
      <c r="W191">
        <v>3244558600</v>
      </c>
      <c r="X191">
        <v>3704551600</v>
      </c>
      <c r="Y191">
        <v>4614086400</v>
      </c>
      <c r="Z191">
        <v>5222421500</v>
      </c>
      <c r="AA191">
        <v>5769767900</v>
      </c>
      <c r="AB191">
        <v>5923755900</v>
      </c>
      <c r="AC191">
        <v>6183387100</v>
      </c>
      <c r="AD191">
        <v>6541517100</v>
      </c>
      <c r="AE191">
        <v>6797834200</v>
      </c>
      <c r="AF191">
        <v>6827665300</v>
      </c>
      <c r="AG191">
        <v>5902783400</v>
      </c>
      <c r="AH191">
        <v>5918469800</v>
      </c>
      <c r="AI191">
        <v>6433967000</v>
      </c>
      <c r="AJ191">
        <v>7074675500</v>
      </c>
      <c r="AK191">
        <v>8042337700</v>
      </c>
      <c r="AL191">
        <v>8782585400</v>
      </c>
      <c r="AM191">
        <v>9365289800</v>
      </c>
      <c r="AN191">
        <v>9573813700</v>
      </c>
      <c r="AO191">
        <v>9197503300</v>
      </c>
      <c r="AP191">
        <v>10058854400</v>
      </c>
      <c r="AQ191">
        <v>11019557700</v>
      </c>
      <c r="AR191">
        <v>11660704800</v>
      </c>
      <c r="AS191">
        <v>11966497000</v>
      </c>
      <c r="AT191">
        <v>12252906300</v>
      </c>
      <c r="AU191">
        <v>12800851300</v>
      </c>
      <c r="AV191">
        <v>13603456000</v>
      </c>
      <c r="AW191">
        <v>15100203400</v>
      </c>
      <c r="AX191">
        <v>16623906700</v>
      </c>
      <c r="AY191">
        <v>18659721500</v>
      </c>
      <c r="AZ191">
        <v>21717433800</v>
      </c>
      <c r="BA191">
        <v>25721328000</v>
      </c>
      <c r="BB191">
        <v>27791215500</v>
      </c>
      <c r="BC191">
        <v>30231009500</v>
      </c>
      <c r="BD191">
        <v>35687738300</v>
      </c>
      <c r="BE191">
        <v>41595439700</v>
      </c>
      <c r="BF191">
        <v>46949496500</v>
      </c>
      <c r="BG191">
        <v>51427104900</v>
      </c>
      <c r="BH191">
        <v>55767806100</v>
      </c>
      <c r="BI191">
        <v>59760858700</v>
      </c>
      <c r="BJ191">
        <v>64327688800</v>
      </c>
      <c r="BK191">
        <v>67316471200</v>
      </c>
      <c r="BL191">
        <v>69778991200</v>
      </c>
      <c r="BM191">
        <v>57059846500</v>
      </c>
      <c r="BN191">
        <v>67396392500</v>
      </c>
      <c r="BO191">
        <v>76276116700</v>
      </c>
      <c r="BP191">
        <v>83318176900</v>
      </c>
      <c r="BQ191">
        <v>86260400000</v>
      </c>
    </row>
    <row r="192" spans="1:69" x14ac:dyDescent="0.35">
      <c r="A192" t="s">
        <v>594</v>
      </c>
      <c r="B192" t="s">
        <v>595</v>
      </c>
      <c r="C192" t="s">
        <v>818</v>
      </c>
      <c r="D192" t="s">
        <v>819</v>
      </c>
      <c r="E192">
        <v>2571986572.1271901</v>
      </c>
      <c r="F192">
        <v>2897852693.27494</v>
      </c>
      <c r="G192">
        <v>3284322201.2783098</v>
      </c>
      <c r="H192">
        <v>3598272493.3109002</v>
      </c>
      <c r="I192">
        <v>4353664866.6798496</v>
      </c>
      <c r="J192">
        <v>5163008077.3737097</v>
      </c>
      <c r="K192">
        <v>6109048736.6185303</v>
      </c>
      <c r="L192">
        <v>6194340079.8786001</v>
      </c>
      <c r="M192">
        <v>5736083835.2903404</v>
      </c>
      <c r="N192">
        <v>6420909789.8299999</v>
      </c>
      <c r="O192">
        <v>7432223176.9362297</v>
      </c>
      <c r="P192">
        <v>8289582883.6767302</v>
      </c>
      <c r="Q192">
        <v>9189413409.2813797</v>
      </c>
      <c r="R192">
        <v>10994381895.1161</v>
      </c>
      <c r="S192">
        <v>13858441211.4692</v>
      </c>
      <c r="T192">
        <v>16931162355.4802</v>
      </c>
      <c r="U192">
        <v>16131958850.6444</v>
      </c>
      <c r="V192">
        <v>14544913960.506201</v>
      </c>
      <c r="W192">
        <v>12491876742.9708</v>
      </c>
      <c r="X192">
        <v>15954012439.166201</v>
      </c>
      <c r="Y192">
        <v>18136838537.724998</v>
      </c>
      <c r="Z192">
        <v>21648214892.882801</v>
      </c>
      <c r="AA192">
        <v>21794535621.216</v>
      </c>
      <c r="AB192">
        <v>17345260564.482399</v>
      </c>
      <c r="AC192">
        <v>17600400384.507301</v>
      </c>
      <c r="AD192">
        <v>15078736875.386999</v>
      </c>
      <c r="AE192">
        <v>21859448586.485001</v>
      </c>
      <c r="AF192">
        <v>36889706592.684303</v>
      </c>
      <c r="AG192">
        <v>15439408447.200001</v>
      </c>
      <c r="AH192">
        <v>22499558526.368198</v>
      </c>
      <c r="AI192">
        <v>26410386962.801899</v>
      </c>
      <c r="AJ192">
        <v>34341465998.200298</v>
      </c>
      <c r="AK192">
        <v>35966302303.263</v>
      </c>
      <c r="AL192">
        <v>34832077220.853699</v>
      </c>
      <c r="AM192">
        <v>44882079766.891296</v>
      </c>
      <c r="AN192">
        <v>53312793687.383598</v>
      </c>
      <c r="AO192">
        <v>55252414130.301903</v>
      </c>
      <c r="AP192">
        <v>58147522522.522499</v>
      </c>
      <c r="AQ192">
        <v>55501467877.380997</v>
      </c>
      <c r="AR192">
        <v>50187324567.883003</v>
      </c>
      <c r="AS192">
        <v>51744749133.212997</v>
      </c>
      <c r="AT192">
        <v>52030158775.405502</v>
      </c>
      <c r="AU192">
        <v>54777553515.080902</v>
      </c>
      <c r="AV192">
        <v>58731030121.867104</v>
      </c>
      <c r="AW192">
        <v>66768703497.568703</v>
      </c>
      <c r="AX192">
        <v>76060606060.606094</v>
      </c>
      <c r="AY192">
        <v>88643193061.748001</v>
      </c>
      <c r="AZ192">
        <v>102170981144.136</v>
      </c>
      <c r="BA192">
        <v>120550599815.44099</v>
      </c>
      <c r="BB192">
        <v>120822986521.479</v>
      </c>
      <c r="BC192">
        <v>147527631520.729</v>
      </c>
      <c r="BD192">
        <v>171761737046.58499</v>
      </c>
      <c r="BE192">
        <v>192650021648.58301</v>
      </c>
      <c r="BF192">
        <v>201175543571.392</v>
      </c>
      <c r="BG192">
        <v>200786250582.94299</v>
      </c>
      <c r="BH192">
        <v>189802976285.61899</v>
      </c>
      <c r="BI192">
        <v>191898104390.379</v>
      </c>
      <c r="BJ192">
        <v>211007984080.91101</v>
      </c>
      <c r="BK192">
        <v>222597009739.23499</v>
      </c>
      <c r="BL192">
        <v>228346006003.64801</v>
      </c>
      <c r="BM192">
        <v>201409694755.93399</v>
      </c>
      <c r="BN192">
        <v>226328766459.634</v>
      </c>
      <c r="BO192">
        <v>246065570308.155</v>
      </c>
      <c r="BP192">
        <v>266958720837.98801</v>
      </c>
      <c r="BQ192">
        <v>289221969059.85303</v>
      </c>
    </row>
    <row r="193" spans="1:69" x14ac:dyDescent="0.35">
      <c r="A193" t="s">
        <v>622</v>
      </c>
      <c r="B193" t="s">
        <v>623</v>
      </c>
      <c r="C193" t="s">
        <v>818</v>
      </c>
      <c r="D193" t="s">
        <v>819</v>
      </c>
      <c r="E193">
        <v>7515894110.5648699</v>
      </c>
      <c r="F193">
        <v>8171194424.9449797</v>
      </c>
      <c r="G193">
        <v>4954593071.82796</v>
      </c>
      <c r="H193">
        <v>5505023238.4066896</v>
      </c>
      <c r="I193">
        <v>5953756194.8098803</v>
      </c>
      <c r="J193">
        <v>6517349771.9338598</v>
      </c>
      <c r="K193">
        <v>7189017887.6923103</v>
      </c>
      <c r="L193">
        <v>7724873935.1282101</v>
      </c>
      <c r="M193">
        <v>8632749269.4871807</v>
      </c>
      <c r="N193">
        <v>9571800652.5641003</v>
      </c>
      <c r="O193">
        <v>7559115516.6953201</v>
      </c>
      <c r="P193">
        <v>8375075629.8326998</v>
      </c>
      <c r="Q193">
        <v>9067815521.3262005</v>
      </c>
      <c r="R193">
        <v>11412449735.305599</v>
      </c>
      <c r="S193">
        <v>15607882555.291599</v>
      </c>
      <c r="T193">
        <v>16875240683.508301</v>
      </c>
      <c r="U193">
        <v>19381055197.2794</v>
      </c>
      <c r="V193">
        <v>22283109803.3521</v>
      </c>
      <c r="W193">
        <v>25762224562.631599</v>
      </c>
      <c r="X193">
        <v>31218296292.129501</v>
      </c>
      <c r="Y193">
        <v>36848080898.811203</v>
      </c>
      <c r="Z193">
        <v>40499388869.127098</v>
      </c>
      <c r="AA193">
        <v>42206011275.175697</v>
      </c>
      <c r="AB193">
        <v>37759179894.5298</v>
      </c>
      <c r="AC193">
        <v>35730185633.5233</v>
      </c>
      <c r="AD193">
        <v>34961486348.238197</v>
      </c>
      <c r="AE193">
        <v>33987207294.943199</v>
      </c>
      <c r="AF193">
        <v>37791488666.074303</v>
      </c>
      <c r="AG193">
        <v>43152128958.611603</v>
      </c>
      <c r="AH193">
        <v>48513773720.672997</v>
      </c>
      <c r="AI193">
        <v>50508286641.5746</v>
      </c>
      <c r="AJ193">
        <v>51784144942.726997</v>
      </c>
      <c r="AK193">
        <v>60422328242.180298</v>
      </c>
      <c r="AL193">
        <v>62036529147.183098</v>
      </c>
      <c r="AM193">
        <v>73159336915.271805</v>
      </c>
      <c r="AN193">
        <v>84644328727.482498</v>
      </c>
      <c r="AO193">
        <v>94648084429.034103</v>
      </c>
      <c r="AP193">
        <v>94106317565.084595</v>
      </c>
      <c r="AQ193">
        <v>74492416329.9142</v>
      </c>
      <c r="AR193">
        <v>85640171045.125397</v>
      </c>
      <c r="AS193">
        <v>83669788376.921295</v>
      </c>
      <c r="AT193">
        <v>78921234457.548706</v>
      </c>
      <c r="AU193">
        <v>84307345887.542999</v>
      </c>
      <c r="AV193">
        <v>87039092974.227203</v>
      </c>
      <c r="AW193">
        <v>95001999685.331406</v>
      </c>
      <c r="AX193">
        <v>107419977318.166</v>
      </c>
      <c r="AY193">
        <v>127652926368.069</v>
      </c>
      <c r="AZ193">
        <v>155980408673.40302</v>
      </c>
      <c r="BA193">
        <v>181624626327.36099</v>
      </c>
      <c r="BB193">
        <v>175974755881.37201</v>
      </c>
      <c r="BC193">
        <v>208368893151.14401</v>
      </c>
      <c r="BD193">
        <v>234216730291.32001</v>
      </c>
      <c r="BE193">
        <v>261920540962.63</v>
      </c>
      <c r="BF193">
        <v>283902828588.71802</v>
      </c>
      <c r="BG193">
        <v>297483555338.04401</v>
      </c>
      <c r="BH193">
        <v>306445871242.32202</v>
      </c>
      <c r="BI193">
        <v>318627003016.73102</v>
      </c>
      <c r="BJ193">
        <v>328480736802.76001</v>
      </c>
      <c r="BK193">
        <v>346841896587.31299</v>
      </c>
      <c r="BL193">
        <v>376823402239.13599</v>
      </c>
      <c r="BM193">
        <v>361751145451.59698</v>
      </c>
      <c r="BN193">
        <v>394087359848.10999</v>
      </c>
      <c r="BO193">
        <v>404353369604.63098</v>
      </c>
      <c r="BP193">
        <v>437055627244.42401</v>
      </c>
      <c r="BQ193">
        <v>461617509782.35498</v>
      </c>
    </row>
    <row r="194" spans="1:69" x14ac:dyDescent="0.35">
      <c r="A194" t="s">
        <v>624</v>
      </c>
      <c r="B194" t="s">
        <v>625</v>
      </c>
      <c r="C194" t="s">
        <v>818</v>
      </c>
      <c r="D194" t="s">
        <v>819</v>
      </c>
      <c r="O194">
        <v>11563041</v>
      </c>
      <c r="P194">
        <v>12706874</v>
      </c>
      <c r="Q194">
        <v>13956474</v>
      </c>
      <c r="R194">
        <v>15331889</v>
      </c>
      <c r="S194">
        <v>16848759</v>
      </c>
      <c r="T194">
        <v>18521112</v>
      </c>
      <c r="U194">
        <v>20364420</v>
      </c>
      <c r="V194">
        <v>22308104</v>
      </c>
      <c r="W194">
        <v>24530015</v>
      </c>
      <c r="X194">
        <v>27004251</v>
      </c>
      <c r="Y194">
        <v>29728054</v>
      </c>
      <c r="Z194">
        <v>32726594</v>
      </c>
      <c r="AA194">
        <v>36027583</v>
      </c>
      <c r="AB194">
        <v>39661530</v>
      </c>
      <c r="AC194">
        <v>44814259</v>
      </c>
      <c r="AD194">
        <v>51030637</v>
      </c>
      <c r="AE194">
        <v>58109314</v>
      </c>
      <c r="AF194">
        <v>66169905</v>
      </c>
      <c r="AG194">
        <v>75348615</v>
      </c>
      <c r="AH194">
        <v>85800543</v>
      </c>
      <c r="AI194">
        <v>97702303</v>
      </c>
      <c r="AJ194">
        <v>106555300</v>
      </c>
      <c r="AK194">
        <v>104771300</v>
      </c>
      <c r="AL194">
        <v>96455700</v>
      </c>
      <c r="AM194">
        <v>106138500</v>
      </c>
      <c r="AN194">
        <v>121018500</v>
      </c>
      <c r="AO194">
        <v>137494600</v>
      </c>
      <c r="AP194">
        <v>143860800</v>
      </c>
      <c r="AQ194">
        <v>149079600</v>
      </c>
      <c r="AR194">
        <v>144206500</v>
      </c>
      <c r="AS194">
        <v>149535800</v>
      </c>
      <c r="AT194">
        <v>159453500</v>
      </c>
      <c r="AU194">
        <v>162665500</v>
      </c>
      <c r="AV194">
        <v>154559900</v>
      </c>
      <c r="AW194">
        <v>166391600</v>
      </c>
      <c r="AX194">
        <v>191048400</v>
      </c>
      <c r="AY194">
        <v>193679700</v>
      </c>
      <c r="AZ194">
        <v>200903600</v>
      </c>
      <c r="BA194">
        <v>201167300</v>
      </c>
      <c r="BB194">
        <v>189998000</v>
      </c>
      <c r="BC194">
        <v>188174300</v>
      </c>
      <c r="BD194">
        <v>198873900</v>
      </c>
      <c r="BE194">
        <v>215762400</v>
      </c>
      <c r="BF194">
        <v>225345700</v>
      </c>
      <c r="BG194">
        <v>243156500</v>
      </c>
      <c r="BH194">
        <v>278824800</v>
      </c>
      <c r="BI194">
        <v>298323500</v>
      </c>
      <c r="BJ194">
        <v>285600000</v>
      </c>
      <c r="BK194">
        <v>288546300</v>
      </c>
      <c r="BL194">
        <v>281941600</v>
      </c>
      <c r="BM194">
        <v>258990800</v>
      </c>
      <c r="BN194">
        <v>235752900</v>
      </c>
      <c r="BO194">
        <v>255591100</v>
      </c>
      <c r="BP194">
        <v>281849100</v>
      </c>
    </row>
    <row r="195" spans="1:69" x14ac:dyDescent="0.35">
      <c r="A195" t="s">
        <v>626</v>
      </c>
      <c r="B195" t="s">
        <v>627</v>
      </c>
      <c r="C195" t="s">
        <v>818</v>
      </c>
      <c r="D195" t="s">
        <v>819</v>
      </c>
      <c r="E195">
        <v>230496036.87936601</v>
      </c>
      <c r="F195">
        <v>244832039.17312601</v>
      </c>
      <c r="G195">
        <v>261184041.78944701</v>
      </c>
      <c r="H195">
        <v>275968044.15488702</v>
      </c>
      <c r="I195">
        <v>305312048.84992802</v>
      </c>
      <c r="J195">
        <v>344176055.068169</v>
      </c>
      <c r="K195">
        <v>390992062.55873001</v>
      </c>
      <c r="L195">
        <v>441728182.67650902</v>
      </c>
      <c r="M195">
        <v>485184189.62946999</v>
      </c>
      <c r="N195">
        <v>551263864.20221806</v>
      </c>
      <c r="O195">
        <v>645568215.29091406</v>
      </c>
      <c r="P195">
        <v>717750278.10566401</v>
      </c>
      <c r="Q195">
        <v>858761926.08967996</v>
      </c>
      <c r="R195">
        <v>1299079410.4363799</v>
      </c>
      <c r="S195">
        <v>1467417672.1700201</v>
      </c>
      <c r="T195">
        <v>1356603608.0969501</v>
      </c>
      <c r="U195">
        <v>1511843235.4911101</v>
      </c>
      <c r="V195">
        <v>1640746618.68467</v>
      </c>
      <c r="W195">
        <v>1947878830.6238301</v>
      </c>
      <c r="X195">
        <v>2293760510.9608998</v>
      </c>
      <c r="Y195">
        <v>2545808455.5239902</v>
      </c>
      <c r="Z195">
        <v>2498190847.3966799</v>
      </c>
      <c r="AA195">
        <v>2368719683.4484801</v>
      </c>
      <c r="AB195">
        <v>2562351551.04491</v>
      </c>
      <c r="AC195">
        <v>2552662617.18854</v>
      </c>
      <c r="AD195">
        <v>2423339171.5001502</v>
      </c>
      <c r="AE195">
        <v>2647995602.2869802</v>
      </c>
      <c r="AF195">
        <v>3143851794.0872302</v>
      </c>
      <c r="AG195">
        <v>3656177880.7062502</v>
      </c>
      <c r="AH195">
        <v>3546472565.6936402</v>
      </c>
      <c r="AI195">
        <v>3219729083.0648699</v>
      </c>
      <c r="AJ195">
        <v>3787394957.9831901</v>
      </c>
      <c r="AK195">
        <v>4377980510.0559797</v>
      </c>
      <c r="AL195">
        <v>4974550286.1815205</v>
      </c>
      <c r="AM195">
        <v>5502786069.6517401</v>
      </c>
      <c r="AN195">
        <v>4636057476.4256802</v>
      </c>
      <c r="AO195">
        <v>5155311077.3899803</v>
      </c>
      <c r="AP195">
        <v>4936615298.7936697</v>
      </c>
      <c r="AQ195">
        <v>3789443014.6166201</v>
      </c>
      <c r="AR195">
        <v>3477038204.0173302</v>
      </c>
      <c r="AS195">
        <v>3521339699.07407</v>
      </c>
      <c r="AT195">
        <v>3081024212.4292402</v>
      </c>
      <c r="AU195">
        <v>2999511040.1976399</v>
      </c>
      <c r="AV195">
        <v>3536411824.2958002</v>
      </c>
      <c r="AW195">
        <v>3927157866.9646502</v>
      </c>
      <c r="AX195">
        <v>4865892972.2759504</v>
      </c>
      <c r="AY195">
        <v>8354911040.70193</v>
      </c>
      <c r="AZ195">
        <v>9545028944.3457909</v>
      </c>
      <c r="BA195">
        <v>11670892800.530899</v>
      </c>
      <c r="BB195">
        <v>11619456449.266001</v>
      </c>
      <c r="BC195">
        <v>14250786674.7766</v>
      </c>
      <c r="BD195">
        <v>17985138065.8549</v>
      </c>
      <c r="BE195">
        <v>21295168665.724701</v>
      </c>
      <c r="BF195">
        <v>21261338064.8783</v>
      </c>
      <c r="BG195">
        <v>23210823987.307999</v>
      </c>
      <c r="BH195">
        <v>21723437010.098202</v>
      </c>
      <c r="BI195">
        <v>20758876952.623199</v>
      </c>
      <c r="BJ195">
        <v>22742699138.355999</v>
      </c>
      <c r="BK195">
        <v>24109780708.026798</v>
      </c>
      <c r="BL195">
        <v>24750626029.877701</v>
      </c>
      <c r="BM195">
        <v>23848447849.608101</v>
      </c>
      <c r="BN195">
        <v>26109413521.311699</v>
      </c>
      <c r="BO195">
        <v>31653185952.609001</v>
      </c>
      <c r="BP195">
        <v>30816367066.9594</v>
      </c>
      <c r="BQ195">
        <v>32538480023.999802</v>
      </c>
    </row>
    <row r="196" spans="1:69" x14ac:dyDescent="0.35">
      <c r="A196" t="s">
        <v>628</v>
      </c>
      <c r="B196" t="s">
        <v>629</v>
      </c>
      <c r="C196" t="s">
        <v>818</v>
      </c>
      <c r="D196" t="s">
        <v>819</v>
      </c>
      <c r="AI196">
        <v>65977748210.526299</v>
      </c>
      <c r="AJ196">
        <v>85500935934.990097</v>
      </c>
      <c r="AK196">
        <v>94337050693.272705</v>
      </c>
      <c r="AL196">
        <v>96043157272.862</v>
      </c>
      <c r="AM196">
        <v>110803635287.621</v>
      </c>
      <c r="AN196">
        <v>142838527115.448</v>
      </c>
      <c r="AO196">
        <v>160813026223.06299</v>
      </c>
      <c r="AP196">
        <v>159893964916.81699</v>
      </c>
      <c r="AQ196">
        <v>175282269666.80099</v>
      </c>
      <c r="AR196">
        <v>170704452714.673</v>
      </c>
      <c r="AS196">
        <v>172953527033.013</v>
      </c>
      <c r="AT196">
        <v>191823200371.284</v>
      </c>
      <c r="AU196">
        <v>199694463255.56699</v>
      </c>
      <c r="AV196">
        <v>218561225998.47</v>
      </c>
      <c r="AW196">
        <v>256268656145.134</v>
      </c>
      <c r="AX196">
        <v>306999913150.52502</v>
      </c>
      <c r="AY196">
        <v>345897630736.17297</v>
      </c>
      <c r="AZ196">
        <v>429715132137.50299</v>
      </c>
      <c r="BA196">
        <v>535612030671.888</v>
      </c>
      <c r="BB196">
        <v>440891472247.09601</v>
      </c>
      <c r="BC196">
        <v>478111630683.51398</v>
      </c>
      <c r="BD196">
        <v>527848543023.46899</v>
      </c>
      <c r="BE196">
        <v>498148649702.65997</v>
      </c>
      <c r="BF196">
        <v>518179836405.35999</v>
      </c>
      <c r="BG196">
        <v>542134167178.62701</v>
      </c>
      <c r="BH196">
        <v>480054118583.367</v>
      </c>
      <c r="BI196">
        <v>473259623976.26202</v>
      </c>
      <c r="BJ196">
        <v>528356723263.073</v>
      </c>
      <c r="BK196">
        <v>594616632477.01904</v>
      </c>
      <c r="BL196">
        <v>602683770144.88</v>
      </c>
      <c r="BM196">
        <v>605914186117.953</v>
      </c>
      <c r="BN196">
        <v>689170171187.00403</v>
      </c>
      <c r="BO196">
        <v>695607522884.82202</v>
      </c>
      <c r="BP196">
        <v>812451128978.57996</v>
      </c>
      <c r="BQ196">
        <v>914696430325.39099</v>
      </c>
    </row>
    <row r="197" spans="1:69" x14ac:dyDescent="0.35">
      <c r="A197" t="s">
        <v>630</v>
      </c>
      <c r="B197" t="s">
        <v>631</v>
      </c>
      <c r="C197" t="s">
        <v>818</v>
      </c>
      <c r="D197" t="s">
        <v>819</v>
      </c>
      <c r="E197">
        <v>24371768029.6278</v>
      </c>
      <c r="F197">
        <v>25264613437.767399</v>
      </c>
      <c r="G197">
        <v>27674869515.148399</v>
      </c>
      <c r="H197">
        <v>31993355907.8867</v>
      </c>
      <c r="I197">
        <v>30278137477.019001</v>
      </c>
      <c r="J197">
        <v>33361237163.064201</v>
      </c>
      <c r="K197">
        <v>36475004285.3358</v>
      </c>
      <c r="L197">
        <v>34705175402.479698</v>
      </c>
      <c r="M197">
        <v>37429525573.488403</v>
      </c>
      <c r="N197">
        <v>42099681278.811798</v>
      </c>
      <c r="O197">
        <v>47428723834.570602</v>
      </c>
      <c r="P197">
        <v>46909337933.620102</v>
      </c>
      <c r="Q197">
        <v>55119582623.877602</v>
      </c>
      <c r="R197">
        <v>67923514052.7714</v>
      </c>
      <c r="S197">
        <v>93626660152.431793</v>
      </c>
      <c r="T197">
        <v>106640623987.93201</v>
      </c>
      <c r="U197">
        <v>124669335560.136</v>
      </c>
      <c r="V197">
        <v>137597256844.25699</v>
      </c>
      <c r="W197">
        <v>156166206029.75101</v>
      </c>
      <c r="X197">
        <v>192775628023.05099</v>
      </c>
      <c r="Y197">
        <v>237261451692.42599</v>
      </c>
      <c r="Z197">
        <v>324512320041.43701</v>
      </c>
      <c r="AA197">
        <v>307909104762.86102</v>
      </c>
      <c r="AB197">
        <v>255543089042.711</v>
      </c>
      <c r="AC197">
        <v>238859958924.86801</v>
      </c>
      <c r="AD197">
        <v>247712634663.29999</v>
      </c>
      <c r="AE197">
        <v>214740613817.952</v>
      </c>
      <c r="AF197">
        <v>231012936206.384</v>
      </c>
      <c r="AG197">
        <v>241759987666.08499</v>
      </c>
      <c r="AH197">
        <v>244368859037.88599</v>
      </c>
      <c r="AI197">
        <v>396590824992.85303</v>
      </c>
      <c r="AJ197">
        <v>223926663004.82999</v>
      </c>
      <c r="AK197">
        <v>174048925953.422</v>
      </c>
      <c r="AL197">
        <v>181937055919.56</v>
      </c>
      <c r="AM197">
        <v>189966285832.54501</v>
      </c>
      <c r="AN197">
        <v>279700180740.505</v>
      </c>
      <c r="AO197">
        <v>338863912854.052</v>
      </c>
      <c r="AP197">
        <v>371684028006.71899</v>
      </c>
      <c r="AQ197">
        <v>393094877992.27399</v>
      </c>
      <c r="AR197">
        <v>244858481464.53799</v>
      </c>
      <c r="AS197">
        <v>282712808754.12299</v>
      </c>
      <c r="AT197">
        <v>268985062228.284</v>
      </c>
      <c r="AU197">
        <v>309384436578.56201</v>
      </c>
      <c r="AV197">
        <v>337059038910.18402</v>
      </c>
      <c r="AW197">
        <v>421462224681.03101</v>
      </c>
      <c r="AX197">
        <v>526660768585.15802</v>
      </c>
      <c r="AY197">
        <v>661876236237.75305</v>
      </c>
      <c r="AZ197">
        <v>799344703597.32104</v>
      </c>
      <c r="BA197">
        <v>996372512327.354</v>
      </c>
      <c r="BB197">
        <v>903654511382.17896</v>
      </c>
      <c r="BC197">
        <v>1055168535441.1801</v>
      </c>
      <c r="BD197">
        <v>1222653337929.8899</v>
      </c>
      <c r="BE197">
        <v>1330058398191.28</v>
      </c>
      <c r="BF197">
        <v>1457867985373.6201</v>
      </c>
      <c r="BG197">
        <v>1544180288224.25</v>
      </c>
      <c r="BH197">
        <v>1313619241165.3899</v>
      </c>
      <c r="BI197">
        <v>1170247569850.28</v>
      </c>
      <c r="BJ197">
        <v>1222291962819.7</v>
      </c>
      <c r="BK197">
        <v>1362634002287.22</v>
      </c>
      <c r="BL197">
        <v>1435723143391.1299</v>
      </c>
      <c r="BM197">
        <v>1318892160079.3799</v>
      </c>
      <c r="BN197">
        <v>1447970750253.6299</v>
      </c>
      <c r="BO197">
        <v>1658497791360.45</v>
      </c>
      <c r="BP197">
        <v>1527124866810.9399</v>
      </c>
      <c r="BQ197">
        <v>1426898998276.72</v>
      </c>
    </row>
    <row r="198" spans="1:69" x14ac:dyDescent="0.35">
      <c r="A198" t="s">
        <v>632</v>
      </c>
      <c r="B198" t="s">
        <v>633</v>
      </c>
      <c r="C198" t="s">
        <v>818</v>
      </c>
      <c r="D198" t="s">
        <v>819</v>
      </c>
      <c r="E198">
        <v>1691900000</v>
      </c>
      <c r="F198">
        <v>1865100000</v>
      </c>
      <c r="G198">
        <v>2094400000</v>
      </c>
      <c r="H198">
        <v>2333600000</v>
      </c>
      <c r="I198">
        <v>2570500000</v>
      </c>
      <c r="J198">
        <v>2881500000</v>
      </c>
      <c r="K198">
        <v>3170500000</v>
      </c>
      <c r="L198">
        <v>3532700000</v>
      </c>
      <c r="M198">
        <v>3941700000</v>
      </c>
      <c r="N198">
        <v>4460700000</v>
      </c>
      <c r="O198">
        <v>5034700000</v>
      </c>
      <c r="P198">
        <v>5646800000</v>
      </c>
      <c r="Q198">
        <v>6328900000</v>
      </c>
      <c r="R198">
        <v>7002400000</v>
      </c>
      <c r="S198">
        <v>7684800000</v>
      </c>
      <c r="T198">
        <v>8198300000</v>
      </c>
      <c r="U198">
        <v>8968600000</v>
      </c>
      <c r="V198">
        <v>9910900000</v>
      </c>
      <c r="W198">
        <v>11165000000</v>
      </c>
      <c r="X198">
        <v>12750000000</v>
      </c>
      <c r="Y198">
        <v>14436100000</v>
      </c>
      <c r="Z198">
        <v>15955700000</v>
      </c>
      <c r="AA198">
        <v>16764200000</v>
      </c>
      <c r="AB198">
        <v>17276600000</v>
      </c>
      <c r="AC198">
        <v>19162600000</v>
      </c>
      <c r="AD198">
        <v>20289200000</v>
      </c>
      <c r="AE198">
        <v>22009300000</v>
      </c>
      <c r="AF198">
        <v>24025800000</v>
      </c>
      <c r="AG198">
        <v>26385800000</v>
      </c>
      <c r="AH198">
        <v>28161200000</v>
      </c>
      <c r="AI198">
        <v>30603919000</v>
      </c>
      <c r="AJ198">
        <v>32287031000</v>
      </c>
      <c r="AK198">
        <v>34630430000</v>
      </c>
      <c r="AL198">
        <v>36922456000</v>
      </c>
      <c r="AM198">
        <v>39690630000</v>
      </c>
      <c r="AN198">
        <v>42647331000</v>
      </c>
      <c r="AO198">
        <v>45340835000</v>
      </c>
      <c r="AP198">
        <v>48187039000</v>
      </c>
      <c r="AQ198">
        <v>54086400000</v>
      </c>
      <c r="AR198">
        <v>57841000000</v>
      </c>
      <c r="AS198">
        <v>61701800000</v>
      </c>
      <c r="AT198">
        <v>69208400000</v>
      </c>
      <c r="AU198">
        <v>71623500000</v>
      </c>
      <c r="AV198">
        <v>74827400000</v>
      </c>
      <c r="AW198">
        <v>80322313000</v>
      </c>
      <c r="AX198">
        <v>83914521300</v>
      </c>
      <c r="AY198">
        <v>87276164400</v>
      </c>
      <c r="AZ198">
        <v>89524131600</v>
      </c>
      <c r="BA198">
        <v>93639300000</v>
      </c>
      <c r="BB198">
        <v>96385600000</v>
      </c>
      <c r="BC198">
        <v>98381300000</v>
      </c>
      <c r="BD198">
        <v>100351700000</v>
      </c>
      <c r="BE198">
        <v>101564800000</v>
      </c>
      <c r="BF198">
        <v>102450000000</v>
      </c>
      <c r="BG198">
        <v>102445800000</v>
      </c>
      <c r="BH198">
        <v>103375500000</v>
      </c>
      <c r="BI198">
        <v>104336700000</v>
      </c>
      <c r="BJ198">
        <v>103445526000</v>
      </c>
      <c r="BK198">
        <v>100958100000</v>
      </c>
      <c r="BL198">
        <v>105126400000</v>
      </c>
      <c r="BM198">
        <v>103130900000</v>
      </c>
      <c r="BN198">
        <v>106426600000</v>
      </c>
      <c r="BO198">
        <v>113843700000</v>
      </c>
      <c r="BP198">
        <v>118375000000</v>
      </c>
      <c r="BQ198">
        <v>125841500000</v>
      </c>
    </row>
    <row r="199" spans="1:69" x14ac:dyDescent="0.35">
      <c r="A199" t="s">
        <v>634</v>
      </c>
      <c r="B199" t="s">
        <v>635</v>
      </c>
      <c r="C199" t="s">
        <v>818</v>
      </c>
      <c r="D199" t="s">
        <v>819</v>
      </c>
    </row>
    <row r="200" spans="1:69" x14ac:dyDescent="0.35">
      <c r="A200" t="s">
        <v>636</v>
      </c>
      <c r="B200" t="s">
        <v>637</v>
      </c>
      <c r="C200" t="s">
        <v>818</v>
      </c>
      <c r="D200" t="s">
        <v>819</v>
      </c>
      <c r="E200">
        <v>3339150157.85605</v>
      </c>
      <c r="F200">
        <v>3573719084.5335398</v>
      </c>
      <c r="G200">
        <v>3835883663.2512298</v>
      </c>
      <c r="H200">
        <v>4084251592.81599</v>
      </c>
      <c r="I200">
        <v>4429202656.9074097</v>
      </c>
      <c r="J200">
        <v>4901711247.8159199</v>
      </c>
      <c r="K200">
        <v>5370108031.1285896</v>
      </c>
      <c r="L200">
        <v>6002607029.6466303</v>
      </c>
      <c r="M200">
        <v>6644693214.1834297</v>
      </c>
      <c r="N200">
        <v>7287555035.3440304</v>
      </c>
      <c r="O200">
        <v>8108235704.3235703</v>
      </c>
      <c r="P200">
        <v>9201604240.28269</v>
      </c>
      <c r="Q200">
        <v>11239117865.085199</v>
      </c>
      <c r="R200">
        <v>15090564186.4268</v>
      </c>
      <c r="S200">
        <v>17512391475.927399</v>
      </c>
      <c r="T200">
        <v>19347607843.137299</v>
      </c>
      <c r="U200">
        <v>20332831564.986698</v>
      </c>
      <c r="V200">
        <v>21439523310.633801</v>
      </c>
      <c r="W200">
        <v>23487614051.094898</v>
      </c>
      <c r="X200">
        <v>26622819672.1311</v>
      </c>
      <c r="Y200">
        <v>32896519823.788502</v>
      </c>
      <c r="Z200">
        <v>31977276872.964199</v>
      </c>
      <c r="AA200">
        <v>30527754793.138199</v>
      </c>
      <c r="AB200">
        <v>27239650741.947201</v>
      </c>
      <c r="AC200">
        <v>25217969049.5755</v>
      </c>
      <c r="AD200">
        <v>27115807742.087299</v>
      </c>
      <c r="AE200">
        <v>38745901353.705902</v>
      </c>
      <c r="AF200">
        <v>48182925857.407097</v>
      </c>
      <c r="AG200">
        <v>56347250696.378799</v>
      </c>
      <c r="AH200">
        <v>60594092182.327499</v>
      </c>
      <c r="AI200">
        <v>78713860216.565903</v>
      </c>
      <c r="AJ200">
        <v>89233599278.479202</v>
      </c>
      <c r="AK200">
        <v>107592098307.09801</v>
      </c>
      <c r="AL200">
        <v>95009751901.259201</v>
      </c>
      <c r="AM200">
        <v>99688641304.347794</v>
      </c>
      <c r="AN200">
        <v>118122007430.01199</v>
      </c>
      <c r="AO200">
        <v>122630089680.27</v>
      </c>
      <c r="AP200">
        <v>117016535162.95</v>
      </c>
      <c r="AQ200">
        <v>123946327916.29601</v>
      </c>
      <c r="AR200">
        <v>127470385557.18401</v>
      </c>
      <c r="AS200">
        <v>118605192877.388</v>
      </c>
      <c r="AT200">
        <v>121604107164.99699</v>
      </c>
      <c r="AU200">
        <v>134795565549.41901</v>
      </c>
      <c r="AV200">
        <v>165226175536.793</v>
      </c>
      <c r="AW200">
        <v>189382122532.16901</v>
      </c>
      <c r="AX200">
        <v>197253876704.92099</v>
      </c>
      <c r="AY200">
        <v>208756449275.84799</v>
      </c>
      <c r="AZ200">
        <v>240496147317.38101</v>
      </c>
      <c r="BA200">
        <v>263416394624.08401</v>
      </c>
      <c r="BB200">
        <v>244667762835.543</v>
      </c>
      <c r="BC200">
        <v>238443864993.21701</v>
      </c>
      <c r="BD200">
        <v>245426767676.00201</v>
      </c>
      <c r="BE200">
        <v>216536676771.97299</v>
      </c>
      <c r="BF200">
        <v>226677408291.745</v>
      </c>
      <c r="BG200">
        <v>230078616299.67499</v>
      </c>
      <c r="BH200">
        <v>199038523119.63901</v>
      </c>
      <c r="BI200">
        <v>206305431241.638</v>
      </c>
      <c r="BJ200">
        <v>220862990767.229</v>
      </c>
      <c r="BK200">
        <v>242092894542.888</v>
      </c>
      <c r="BL200">
        <v>240115970063.01901</v>
      </c>
      <c r="BM200">
        <v>229618773422.577</v>
      </c>
      <c r="BN200">
        <v>256055879091.13901</v>
      </c>
      <c r="BO200">
        <v>256898675068.927</v>
      </c>
      <c r="BP200">
        <v>289696962620.23499</v>
      </c>
      <c r="BQ200">
        <v>308683317392.67999</v>
      </c>
    </row>
    <row r="201" spans="1:69" x14ac:dyDescent="0.35">
      <c r="A201" t="s">
        <v>638</v>
      </c>
      <c r="B201" t="s">
        <v>639</v>
      </c>
      <c r="C201" t="s">
        <v>818</v>
      </c>
      <c r="D201" t="s">
        <v>819</v>
      </c>
      <c r="E201">
        <v>288884368.01693398</v>
      </c>
      <c r="F201">
        <v>322053713.15872997</v>
      </c>
      <c r="G201">
        <v>360698412.69841301</v>
      </c>
      <c r="H201">
        <v>383904761.90476203</v>
      </c>
      <c r="I201">
        <v>408349206.34920597</v>
      </c>
      <c r="J201">
        <v>443587301.58730203</v>
      </c>
      <c r="K201">
        <v>465888888.88888901</v>
      </c>
      <c r="L201">
        <v>492674603.17460299</v>
      </c>
      <c r="M201">
        <v>517650793.65079403</v>
      </c>
      <c r="N201">
        <v>556293650.79365098</v>
      </c>
      <c r="O201">
        <v>594611111.11111104</v>
      </c>
      <c r="P201">
        <v>664571428.57142901</v>
      </c>
      <c r="Q201">
        <v>769039682.53968298</v>
      </c>
      <c r="R201">
        <v>995531746.03174603</v>
      </c>
      <c r="S201">
        <v>1333475396.8254001</v>
      </c>
      <c r="T201">
        <v>1511420634.92063</v>
      </c>
      <c r="U201">
        <v>1698960317.46032</v>
      </c>
      <c r="V201">
        <v>2092158730.15873</v>
      </c>
      <c r="W201">
        <v>2559857142.8571401</v>
      </c>
      <c r="X201">
        <v>3416777777.7777801</v>
      </c>
      <c r="Y201">
        <v>4448087301.5873003</v>
      </c>
      <c r="Z201">
        <v>5624515873.0158701</v>
      </c>
      <c r="AA201">
        <v>5419411764.7058802</v>
      </c>
      <c r="AB201">
        <v>5673248726.1643801</v>
      </c>
      <c r="AC201">
        <v>4502462807.1399298</v>
      </c>
      <c r="AD201">
        <v>3282449235.7612901</v>
      </c>
      <c r="AE201">
        <v>3723993942.7908802</v>
      </c>
      <c r="AF201">
        <v>3971044723.8024001</v>
      </c>
      <c r="AG201">
        <v>4255683528.3333302</v>
      </c>
      <c r="AH201">
        <v>4757732199.9621296</v>
      </c>
      <c r="AI201">
        <v>5812114523.0118704</v>
      </c>
      <c r="AJ201">
        <v>6984367762.9037104</v>
      </c>
      <c r="AK201">
        <v>7157424031.0604496</v>
      </c>
      <c r="AL201">
        <v>7249533620.3061399</v>
      </c>
      <c r="AM201">
        <v>7870982004.8195</v>
      </c>
      <c r="AN201">
        <v>9062131475.02318</v>
      </c>
      <c r="AO201">
        <v>9788391780.52421</v>
      </c>
      <c r="AP201">
        <v>9965225678.05093</v>
      </c>
      <c r="AQ201">
        <v>9260481572.4246197</v>
      </c>
      <c r="AR201">
        <v>8837070235.5189209</v>
      </c>
      <c r="AS201">
        <v>8855705139.5585709</v>
      </c>
      <c r="AT201">
        <v>8495806432.1846704</v>
      </c>
      <c r="AU201">
        <v>7196260656.8455601</v>
      </c>
      <c r="AV201">
        <v>7691367471.1799202</v>
      </c>
      <c r="AW201">
        <v>9624440836.2930908</v>
      </c>
      <c r="AX201">
        <v>10737500188.112301</v>
      </c>
      <c r="AY201">
        <v>13429430050.261</v>
      </c>
      <c r="AZ201">
        <v>17856393235.4338</v>
      </c>
      <c r="BA201">
        <v>24615267663.545601</v>
      </c>
      <c r="BB201">
        <v>22355151161.993999</v>
      </c>
      <c r="BC201">
        <v>27260886405.226299</v>
      </c>
      <c r="BD201">
        <v>33756238766.5</v>
      </c>
      <c r="BE201">
        <v>33271921136.314999</v>
      </c>
      <c r="BF201">
        <v>38501122141.424103</v>
      </c>
      <c r="BG201">
        <v>40377929295.641899</v>
      </c>
      <c r="BH201">
        <v>36211447840.097099</v>
      </c>
      <c r="BI201">
        <v>36089700222.946098</v>
      </c>
      <c r="BJ201">
        <v>38997129473.555801</v>
      </c>
      <c r="BK201">
        <v>40225448340.632202</v>
      </c>
      <c r="BL201">
        <v>37925338329.149399</v>
      </c>
      <c r="BM201">
        <v>35432178068.181396</v>
      </c>
      <c r="BN201">
        <v>39950899938.748199</v>
      </c>
      <c r="BO201">
        <v>41952910858.087997</v>
      </c>
      <c r="BP201">
        <v>43118053174.541298</v>
      </c>
      <c r="BQ201">
        <v>44458118399.666901</v>
      </c>
    </row>
    <row r="202" spans="1:69" x14ac:dyDescent="0.35">
      <c r="A202" t="s">
        <v>640</v>
      </c>
      <c r="B202" t="s">
        <v>641</v>
      </c>
      <c r="C202" t="s">
        <v>818</v>
      </c>
      <c r="D202" t="s">
        <v>819</v>
      </c>
      <c r="AM202">
        <v>2843300000</v>
      </c>
      <c r="AN202">
        <v>3282800000</v>
      </c>
      <c r="AO202">
        <v>3409600000</v>
      </c>
      <c r="AP202">
        <v>3759800000</v>
      </c>
      <c r="AQ202">
        <v>4067800000</v>
      </c>
      <c r="AR202">
        <v>4271200000</v>
      </c>
      <c r="AS202">
        <v>4313600000</v>
      </c>
      <c r="AT202">
        <v>4003700000</v>
      </c>
      <c r="AU202">
        <v>3555800000</v>
      </c>
      <c r="AV202">
        <v>3968000000</v>
      </c>
      <c r="AW202">
        <v>4603100000</v>
      </c>
      <c r="AX202">
        <v>5125700000</v>
      </c>
      <c r="AY202">
        <v>5348300000</v>
      </c>
      <c r="AZ202">
        <v>5815700000</v>
      </c>
      <c r="BA202">
        <v>7310400000</v>
      </c>
      <c r="BB202">
        <v>8085700000</v>
      </c>
      <c r="BC202">
        <v>9681500000</v>
      </c>
      <c r="BD202">
        <v>11186100000</v>
      </c>
      <c r="BE202">
        <v>12208400000</v>
      </c>
      <c r="BF202">
        <v>13515500000</v>
      </c>
      <c r="BG202">
        <v>13989700000</v>
      </c>
      <c r="BH202">
        <v>13972400000</v>
      </c>
      <c r="BI202">
        <v>15405400000</v>
      </c>
      <c r="BJ202">
        <v>16128000000</v>
      </c>
      <c r="BK202">
        <v>16276600000</v>
      </c>
      <c r="BL202">
        <v>17133500000</v>
      </c>
      <c r="BM202">
        <v>15531700000</v>
      </c>
      <c r="BN202">
        <v>18109000000</v>
      </c>
      <c r="BO202">
        <v>19165500000</v>
      </c>
      <c r="BP202">
        <v>17847900000</v>
      </c>
      <c r="BQ202">
        <v>13711100000</v>
      </c>
    </row>
    <row r="203" spans="1:69" x14ac:dyDescent="0.35">
      <c r="A203" t="s">
        <v>642</v>
      </c>
      <c r="B203" t="s">
        <v>643</v>
      </c>
      <c r="C203" t="s">
        <v>818</v>
      </c>
      <c r="D203" t="s">
        <v>819</v>
      </c>
      <c r="O203">
        <v>423802353.21494299</v>
      </c>
      <c r="P203">
        <v>477298982.38293999</v>
      </c>
      <c r="Q203">
        <v>565885771.69089794</v>
      </c>
      <c r="R203">
        <v>757316230.701195</v>
      </c>
      <c r="S203">
        <v>1027747649.55854</v>
      </c>
      <c r="T203">
        <v>1136928461.9744599</v>
      </c>
      <c r="U203">
        <v>1137538860.09831</v>
      </c>
      <c r="V203">
        <v>1196696800.8060999</v>
      </c>
      <c r="W203">
        <v>1371556833.2672801</v>
      </c>
      <c r="X203">
        <v>1652934748.5829101</v>
      </c>
      <c r="Y203">
        <v>1890599862.1730599</v>
      </c>
      <c r="Z203">
        <v>1955541041.41009</v>
      </c>
      <c r="AA203">
        <v>1925494376.4551699</v>
      </c>
      <c r="AB203">
        <v>1843535002.9616899</v>
      </c>
      <c r="AC203">
        <v>1938376709.25212</v>
      </c>
      <c r="AD203">
        <v>1862560930.08934</v>
      </c>
      <c r="AE203">
        <v>2030345446.65007</v>
      </c>
      <c r="AF203">
        <v>1986467977.58922</v>
      </c>
      <c r="AG203">
        <v>2046486236.29193</v>
      </c>
      <c r="AH203">
        <v>2132424514.7017801</v>
      </c>
      <c r="AI203">
        <v>2385132399.1498299</v>
      </c>
      <c r="AJ203">
        <v>2529727432.96099</v>
      </c>
      <c r="AK203">
        <v>2776997611.93854</v>
      </c>
      <c r="AL203">
        <v>2916179026.9426599</v>
      </c>
      <c r="AM203">
        <v>3414639447.8347802</v>
      </c>
      <c r="AN203">
        <v>3706127849.6928</v>
      </c>
      <c r="AO203">
        <v>3971803116.1029301</v>
      </c>
      <c r="AP203">
        <v>3981656720.5081501</v>
      </c>
      <c r="AQ203">
        <v>3432398207.4602299</v>
      </c>
      <c r="AR203">
        <v>3744260444.91822</v>
      </c>
      <c r="AS203">
        <v>3448150247.7463298</v>
      </c>
      <c r="AT203">
        <v>3391833622.9958701</v>
      </c>
      <c r="AU203">
        <v>3556381467.4690199</v>
      </c>
      <c r="AV203">
        <v>4239895599.8991199</v>
      </c>
      <c r="AW203">
        <v>4876586176.6758003</v>
      </c>
      <c r="AX203">
        <v>5413211543.2522898</v>
      </c>
      <c r="AY203">
        <v>5681297201.1613903</v>
      </c>
      <c r="AZ203">
        <v>6259933141.8868504</v>
      </c>
      <c r="BA203">
        <v>6702775212.0669899</v>
      </c>
      <c r="BB203">
        <v>6042762281.5447397</v>
      </c>
      <c r="BC203">
        <v>6647706153.71383</v>
      </c>
      <c r="BD203">
        <v>7755256902.03584</v>
      </c>
      <c r="BE203">
        <v>8219768408.6637897</v>
      </c>
      <c r="BF203">
        <v>8547552413.6794701</v>
      </c>
      <c r="BG203">
        <v>9290184860.9853706</v>
      </c>
      <c r="BH203">
        <v>9103468778.1457901</v>
      </c>
      <c r="BI203">
        <v>9548954059.8986893</v>
      </c>
      <c r="BJ203">
        <v>10283449682.5604</v>
      </c>
      <c r="BK203">
        <v>10792820189.4419</v>
      </c>
      <c r="BL203">
        <v>10712120596.804501</v>
      </c>
      <c r="BM203">
        <v>9515415337.7342796</v>
      </c>
      <c r="BN203">
        <v>9581825673.8254204</v>
      </c>
      <c r="BO203">
        <v>10328388317.1998</v>
      </c>
      <c r="BP203">
        <v>11168877227.383699</v>
      </c>
      <c r="BQ203">
        <v>11977251413.716299</v>
      </c>
    </row>
    <row r="204" spans="1:69" x14ac:dyDescent="0.35">
      <c r="A204" t="s">
        <v>644</v>
      </c>
      <c r="B204" t="s">
        <v>645</v>
      </c>
      <c r="C204" t="s">
        <v>818</v>
      </c>
      <c r="D204" t="s">
        <v>819</v>
      </c>
      <c r="E204">
        <v>1037011577602.15</v>
      </c>
      <c r="F204">
        <v>1104850963886.8799</v>
      </c>
      <c r="G204">
        <v>1195652635369.47</v>
      </c>
      <c r="H204">
        <v>1286627331165.29</v>
      </c>
      <c r="I204">
        <v>1405685806174.9299</v>
      </c>
      <c r="J204">
        <v>1528553206325.96</v>
      </c>
      <c r="K204">
        <v>1671670654791.77</v>
      </c>
      <c r="L204">
        <v>1786530800495</v>
      </c>
      <c r="M204">
        <v>1937877069181.5601</v>
      </c>
      <c r="N204">
        <v>2134352563037.55</v>
      </c>
      <c r="O204">
        <v>2340459900798.0298</v>
      </c>
      <c r="P204">
        <v>2598011729961.96</v>
      </c>
      <c r="Q204">
        <v>3016901416924.3799</v>
      </c>
      <c r="R204">
        <v>3649145197746.1699</v>
      </c>
      <c r="S204">
        <v>4076782293104.4702</v>
      </c>
      <c r="T204">
        <v>4567890806480.71</v>
      </c>
      <c r="U204">
        <v>4955951921002.4502</v>
      </c>
      <c r="V204">
        <v>5600574371063.2002</v>
      </c>
      <c r="W204">
        <v>6746121794478.6904</v>
      </c>
      <c r="X204">
        <v>7751497173888.8496</v>
      </c>
      <c r="Y204">
        <v>8577743047294</v>
      </c>
      <c r="Z204">
        <v>8676900519573.3096</v>
      </c>
      <c r="AA204">
        <v>8637189543831.9902</v>
      </c>
      <c r="AB204">
        <v>8963383304040.6309</v>
      </c>
      <c r="AC204">
        <v>9365233332029.8594</v>
      </c>
      <c r="AD204">
        <v>9860015968624.9492</v>
      </c>
      <c r="AE204">
        <v>12054112969275.6</v>
      </c>
      <c r="AF204">
        <v>13975076931421.9</v>
      </c>
      <c r="AG204">
        <v>15742850573355.5</v>
      </c>
      <c r="AH204">
        <v>16439264672023.301</v>
      </c>
      <c r="AI204">
        <v>18443164674325</v>
      </c>
      <c r="AJ204">
        <v>19453039768732.102</v>
      </c>
      <c r="AK204">
        <v>20871532331304.199</v>
      </c>
      <c r="AL204">
        <v>21021814984109.699</v>
      </c>
      <c r="AM204">
        <v>22515918972488.5</v>
      </c>
      <c r="AN204">
        <v>24978594323513.398</v>
      </c>
      <c r="AO204">
        <v>25096672690878.102</v>
      </c>
      <c r="AP204">
        <v>24603479666258.898</v>
      </c>
      <c r="AQ204">
        <v>24707827169428.801</v>
      </c>
      <c r="AR204">
        <v>25955225515254.5</v>
      </c>
      <c r="AS204">
        <v>26410406658293.199</v>
      </c>
      <c r="AT204">
        <v>26157054610954.602</v>
      </c>
      <c r="AU204">
        <v>27285138924234.801</v>
      </c>
      <c r="AV204">
        <v>30595351997622.301</v>
      </c>
      <c r="AW204">
        <v>34000395954663.699</v>
      </c>
      <c r="AX204">
        <v>35785968754760.398</v>
      </c>
      <c r="AY204">
        <v>37659759484906.398</v>
      </c>
      <c r="AZ204">
        <v>41105368221946</v>
      </c>
      <c r="BA204">
        <v>43545088630774.297</v>
      </c>
      <c r="BB204">
        <v>41008656730002.5</v>
      </c>
      <c r="BC204">
        <v>42771558043497.703</v>
      </c>
      <c r="BD204">
        <v>45955030565967.797</v>
      </c>
      <c r="BE204">
        <v>45868301689736.703</v>
      </c>
      <c r="BF204">
        <v>46369309314126.898</v>
      </c>
      <c r="BG204">
        <v>47311555230229</v>
      </c>
      <c r="BH204">
        <v>44758426403938.602</v>
      </c>
      <c r="BI204">
        <v>45785380106162.102</v>
      </c>
      <c r="BJ204">
        <v>47756402426662.602</v>
      </c>
      <c r="BK204">
        <v>50599156664416.602</v>
      </c>
      <c r="BL204">
        <v>51135209515081.398</v>
      </c>
      <c r="BM204">
        <v>50140341964133.703</v>
      </c>
      <c r="BN204">
        <v>55855082520061</v>
      </c>
      <c r="BO204">
        <v>57128680173110.102</v>
      </c>
      <c r="BP204">
        <v>60538844740701.703</v>
      </c>
      <c r="BQ204">
        <v>63040640005163.398</v>
      </c>
    </row>
    <row r="205" spans="1:69" x14ac:dyDescent="0.35">
      <c r="A205" t="s">
        <v>646</v>
      </c>
      <c r="B205" t="s">
        <v>647</v>
      </c>
      <c r="C205" t="s">
        <v>818</v>
      </c>
      <c r="D205" t="s">
        <v>819</v>
      </c>
      <c r="J205">
        <v>176534588.403052</v>
      </c>
      <c r="K205">
        <v>215659453.55093899</v>
      </c>
      <c r="L205">
        <v>220984367.62658101</v>
      </c>
      <c r="M205">
        <v>259590074.52793401</v>
      </c>
      <c r="N205">
        <v>242943783.14273599</v>
      </c>
      <c r="O205">
        <v>254036000.75258699</v>
      </c>
      <c r="P205">
        <v>296865513.74681699</v>
      </c>
      <c r="Q205">
        <v>326433558.07607901</v>
      </c>
      <c r="R205">
        <v>431252938.061046</v>
      </c>
      <c r="S205">
        <v>555340842.86031103</v>
      </c>
      <c r="T205">
        <v>690323388.52990699</v>
      </c>
      <c r="U205">
        <v>732288906.27395403</v>
      </c>
      <c r="V205">
        <v>793196378.70882595</v>
      </c>
      <c r="W205">
        <v>1005569835.3966399</v>
      </c>
      <c r="X205">
        <v>1215032463.6733601</v>
      </c>
      <c r="Y205">
        <v>1320416024.9521799</v>
      </c>
      <c r="Z205">
        <v>1234743073.00034</v>
      </c>
      <c r="AA205">
        <v>1235897957.8887401</v>
      </c>
      <c r="AB205">
        <v>1284180701.00787</v>
      </c>
      <c r="AC205">
        <v>1325515445.0836201</v>
      </c>
      <c r="AD205">
        <v>1448281228.1573801</v>
      </c>
      <c r="AE205">
        <v>2212028299.56001</v>
      </c>
      <c r="AF205">
        <v>2677977163.2094998</v>
      </c>
      <c r="AG205">
        <v>2723496362.0482001</v>
      </c>
      <c r="AH205">
        <v>2731683484.4536901</v>
      </c>
      <c r="AI205">
        <v>3320159522.3654599</v>
      </c>
      <c r="AJ205">
        <v>3410078967.8982301</v>
      </c>
      <c r="AK205">
        <v>3713785765.42205</v>
      </c>
      <c r="AL205">
        <v>3544608548.4173398</v>
      </c>
      <c r="AM205">
        <v>3676123788.0323</v>
      </c>
      <c r="AN205">
        <v>4186994249.0886102</v>
      </c>
      <c r="AO205">
        <v>4166072829.6009898</v>
      </c>
      <c r="AP205">
        <v>3762859093.26192</v>
      </c>
      <c r="AQ205">
        <v>3903186592.8243098</v>
      </c>
      <c r="AR205">
        <v>3911602004.1420498</v>
      </c>
      <c r="AS205">
        <v>3599845480.3435898</v>
      </c>
      <c r="AT205">
        <v>3573808556.3126798</v>
      </c>
      <c r="AU205">
        <v>3965405552.5202999</v>
      </c>
      <c r="AV205">
        <v>4927780606.7707005</v>
      </c>
      <c r="AW205">
        <v>5564109981.9138002</v>
      </c>
      <c r="AX205">
        <v>5705052134.5425301</v>
      </c>
      <c r="AY205">
        <v>5877997979.6226597</v>
      </c>
      <c r="AZ205">
        <v>6631156405.5963697</v>
      </c>
      <c r="BA205">
        <v>7136741421.9590797</v>
      </c>
      <c r="BB205">
        <v>6584557973.9375</v>
      </c>
      <c r="BC205">
        <v>6086644798.5598202</v>
      </c>
      <c r="BD205">
        <v>6203940036.9198198</v>
      </c>
      <c r="BE205">
        <v>5692858099.0021696</v>
      </c>
      <c r="BF205">
        <v>6031827122.6066303</v>
      </c>
      <c r="BG205">
        <v>6151996560.8428898</v>
      </c>
      <c r="BH205">
        <v>5325846361.8118601</v>
      </c>
      <c r="BI205">
        <v>5497036476.8030996</v>
      </c>
      <c r="BJ205">
        <v>5833352692.7995005</v>
      </c>
      <c r="BK205">
        <v>6135116253.3345203</v>
      </c>
      <c r="BL205">
        <v>6022276196.13871</v>
      </c>
      <c r="BM205">
        <v>5574821989.38239</v>
      </c>
      <c r="BN205">
        <v>6150640646.3831902</v>
      </c>
      <c r="BO205">
        <v>5814661208.9054403</v>
      </c>
      <c r="BP205">
        <v>6402221222.3274899</v>
      </c>
    </row>
    <row r="206" spans="1:69" x14ac:dyDescent="0.35">
      <c r="A206" t="s">
        <v>648</v>
      </c>
      <c r="B206" t="s">
        <v>649</v>
      </c>
      <c r="C206" t="s">
        <v>818</v>
      </c>
      <c r="D206" t="s">
        <v>819</v>
      </c>
      <c r="O206">
        <v>301791301.79130203</v>
      </c>
      <c r="P206">
        <v>387703105.52125198</v>
      </c>
      <c r="Q206">
        <v>510262500.1767</v>
      </c>
      <c r="R206">
        <v>793885559.971313</v>
      </c>
      <c r="S206">
        <v>2401403227.4408498</v>
      </c>
      <c r="T206">
        <v>2512773165.8117299</v>
      </c>
      <c r="U206">
        <v>3284273986.71808</v>
      </c>
      <c r="V206">
        <v>3617564637.8886499</v>
      </c>
      <c r="W206">
        <v>4052000412.70087</v>
      </c>
      <c r="X206">
        <v>5632962996.8264103</v>
      </c>
      <c r="Y206">
        <v>7829165261.8139601</v>
      </c>
      <c r="Z206">
        <v>8661263763.7362595</v>
      </c>
      <c r="AA206">
        <v>7596703214.2857103</v>
      </c>
      <c r="AB206">
        <v>6467582307.6923103</v>
      </c>
      <c r="AC206">
        <v>6704395824.1758204</v>
      </c>
      <c r="AD206">
        <v>6153296456.0439596</v>
      </c>
      <c r="AE206">
        <v>5053021950.5494499</v>
      </c>
      <c r="AF206">
        <v>5446428681.3186798</v>
      </c>
      <c r="AG206">
        <v>6038187032.9670296</v>
      </c>
      <c r="AH206">
        <v>6487912087.9120903</v>
      </c>
      <c r="AI206">
        <v>7360439423.0769196</v>
      </c>
      <c r="AJ206">
        <v>6883516483.5164804</v>
      </c>
      <c r="AK206">
        <v>7646153983.5164804</v>
      </c>
      <c r="AL206">
        <v>7156593653.8461504</v>
      </c>
      <c r="AM206">
        <v>7374450769.2307701</v>
      </c>
      <c r="AN206">
        <v>8137911978.0219803</v>
      </c>
      <c r="AO206">
        <v>9059340384.6153908</v>
      </c>
      <c r="AP206">
        <v>11297802115.3846</v>
      </c>
      <c r="AQ206">
        <v>10255495027.4725</v>
      </c>
      <c r="AR206">
        <v>12393131868.131901</v>
      </c>
      <c r="AS206">
        <v>17759890109.890099</v>
      </c>
      <c r="AT206">
        <v>17538461538.461498</v>
      </c>
      <c r="AU206">
        <v>19363736263.736301</v>
      </c>
      <c r="AV206">
        <v>23533791208.791199</v>
      </c>
      <c r="AW206">
        <v>31734065934.065899</v>
      </c>
      <c r="AX206">
        <v>44530494505.494499</v>
      </c>
      <c r="AY206">
        <v>60882142857.142899</v>
      </c>
      <c r="AZ206">
        <v>79712087912.087906</v>
      </c>
      <c r="BA206">
        <v>115270054945.05499</v>
      </c>
      <c r="BB206">
        <v>97798351648.351593</v>
      </c>
      <c r="BC206">
        <v>125122306346.15401</v>
      </c>
      <c r="BD206">
        <v>167775268626.37399</v>
      </c>
      <c r="BE206">
        <v>186833502362.63699</v>
      </c>
      <c r="BF206">
        <v>198727642967.03299</v>
      </c>
      <c r="BG206">
        <v>206224598571.42899</v>
      </c>
      <c r="BH206">
        <v>161739955576.923</v>
      </c>
      <c r="BI206">
        <v>151732181868.13199</v>
      </c>
      <c r="BJ206">
        <v>161099122225.27499</v>
      </c>
      <c r="BK206">
        <v>183334953818.681</v>
      </c>
      <c r="BL206">
        <v>176371267692.30801</v>
      </c>
      <c r="BM206">
        <v>144411363351.64801</v>
      </c>
      <c r="BN206">
        <v>179732009560.44</v>
      </c>
      <c r="BO206">
        <v>235709325714.28601</v>
      </c>
      <c r="BP206">
        <v>213002809340.659</v>
      </c>
      <c r="BQ206">
        <v>217982967032.96701</v>
      </c>
    </row>
    <row r="207" spans="1:69" x14ac:dyDescent="0.35">
      <c r="A207" t="s">
        <v>650</v>
      </c>
      <c r="B207" t="s">
        <v>651</v>
      </c>
      <c r="C207" t="s">
        <v>818</v>
      </c>
      <c r="D207" t="s">
        <v>819</v>
      </c>
      <c r="AF207">
        <v>38067567567.567596</v>
      </c>
      <c r="AG207">
        <v>40424528301.886803</v>
      </c>
      <c r="AH207">
        <v>41450777202.072502</v>
      </c>
      <c r="AI207">
        <v>38247882300.490402</v>
      </c>
      <c r="AJ207">
        <v>28850634899.855999</v>
      </c>
      <c r="AK207">
        <v>25121666666.666698</v>
      </c>
      <c r="AL207">
        <v>26361160449.970402</v>
      </c>
      <c r="AM207">
        <v>30072805104.2542</v>
      </c>
      <c r="AN207">
        <v>37430162102.612503</v>
      </c>
      <c r="AO207">
        <v>36937074278.3004</v>
      </c>
      <c r="AP207">
        <v>35575214078.242798</v>
      </c>
      <c r="AQ207">
        <v>41696091973.707603</v>
      </c>
      <c r="AR207">
        <v>35953156753.738998</v>
      </c>
      <c r="AS207">
        <v>37253739511.127296</v>
      </c>
      <c r="AT207">
        <v>40395116581.4832</v>
      </c>
      <c r="AU207">
        <v>46065502702.581703</v>
      </c>
      <c r="AV207">
        <v>57806384143.166</v>
      </c>
      <c r="AW207">
        <v>74973656851.807602</v>
      </c>
      <c r="AX207">
        <v>98454380120.076096</v>
      </c>
      <c r="AY207">
        <v>122023735992.70599</v>
      </c>
      <c r="AZ207">
        <v>174588782938.58301</v>
      </c>
      <c r="BA207">
        <v>214315932061.27499</v>
      </c>
      <c r="BB207">
        <v>174110532658.867</v>
      </c>
      <c r="BC207">
        <v>170064350671.827</v>
      </c>
      <c r="BD207">
        <v>192623977894.173</v>
      </c>
      <c r="BE207">
        <v>179117323107.08701</v>
      </c>
      <c r="BF207">
        <v>189798603751.23499</v>
      </c>
      <c r="BG207">
        <v>199722319675.741</v>
      </c>
      <c r="BH207">
        <v>177885131240.315</v>
      </c>
      <c r="BI207">
        <v>185290759248.84399</v>
      </c>
      <c r="BJ207">
        <v>210147385855.41901</v>
      </c>
      <c r="BK207">
        <v>243468683030.34</v>
      </c>
      <c r="BL207">
        <v>251677082534.495</v>
      </c>
      <c r="BM207">
        <v>252033792712.14499</v>
      </c>
      <c r="BN207">
        <v>286578196368.297</v>
      </c>
      <c r="BO207">
        <v>296354358293.47498</v>
      </c>
      <c r="BP207">
        <v>350775856415.18903</v>
      </c>
      <c r="BQ207">
        <v>382767571329.15802</v>
      </c>
    </row>
    <row r="208" spans="1:69" x14ac:dyDescent="0.35">
      <c r="A208" t="s">
        <v>652</v>
      </c>
      <c r="B208" t="s">
        <v>653</v>
      </c>
      <c r="C208" t="s">
        <v>818</v>
      </c>
      <c r="D208" t="s">
        <v>819</v>
      </c>
      <c r="AG208">
        <v>554828660436.13696</v>
      </c>
      <c r="AH208">
        <v>506631299734.74799</v>
      </c>
      <c r="AI208">
        <v>517014446227.92902</v>
      </c>
      <c r="AJ208">
        <v>517962962962.96301</v>
      </c>
      <c r="AK208">
        <v>460290556900.72601</v>
      </c>
      <c r="AL208">
        <v>435083713850.83698</v>
      </c>
      <c r="AM208">
        <v>395077301248.46399</v>
      </c>
      <c r="AN208">
        <v>395537185734.854</v>
      </c>
      <c r="AO208">
        <v>391724890744.49799</v>
      </c>
      <c r="AP208">
        <v>404928954191.87598</v>
      </c>
      <c r="AQ208">
        <v>270955486862.44199</v>
      </c>
      <c r="AR208">
        <v>195907128350.93399</v>
      </c>
      <c r="AS208">
        <v>259710142196.94299</v>
      </c>
      <c r="AT208">
        <v>306602070620.5</v>
      </c>
      <c r="AU208">
        <v>345470494417.86298</v>
      </c>
      <c r="AV208">
        <v>430347420184.88501</v>
      </c>
      <c r="AW208">
        <v>591016690732.38501</v>
      </c>
      <c r="AX208">
        <v>764015973481.10999</v>
      </c>
      <c r="AY208">
        <v>989932071352.54297</v>
      </c>
      <c r="AZ208">
        <v>1299703478481.6499</v>
      </c>
      <c r="BA208">
        <v>1660848058303.1101</v>
      </c>
      <c r="BB208">
        <v>1222645900055.7</v>
      </c>
      <c r="BC208">
        <v>1524916715223.95</v>
      </c>
      <c r="BD208">
        <v>2045922753398.04</v>
      </c>
      <c r="BE208">
        <v>2208293553878.4199</v>
      </c>
      <c r="BF208">
        <v>2292470078346.2202</v>
      </c>
      <c r="BG208">
        <v>2059241589895.01</v>
      </c>
      <c r="BH208">
        <v>1363482182197.71</v>
      </c>
      <c r="BI208">
        <v>1276786350881.1399</v>
      </c>
      <c r="BJ208">
        <v>1574199360089</v>
      </c>
      <c r="BK208">
        <v>1657328773461.3101</v>
      </c>
      <c r="BL208">
        <v>1693115002708.3201</v>
      </c>
      <c r="BM208">
        <v>1493075894362.1399</v>
      </c>
      <c r="BN208">
        <v>1829186719575.1001</v>
      </c>
      <c r="BO208">
        <v>2291612121334.6401</v>
      </c>
      <c r="BP208">
        <v>2071505725030.5801</v>
      </c>
      <c r="BQ208">
        <v>2173835806671.6599</v>
      </c>
    </row>
    <row r="209" spans="1:69" x14ac:dyDescent="0.35">
      <c r="A209" t="s">
        <v>654</v>
      </c>
      <c r="B209" t="s">
        <v>655</v>
      </c>
      <c r="C209" t="s">
        <v>818</v>
      </c>
      <c r="D209" t="s">
        <v>819</v>
      </c>
      <c r="E209">
        <v>119000024</v>
      </c>
      <c r="F209">
        <v>122000016</v>
      </c>
      <c r="G209">
        <v>125000008</v>
      </c>
      <c r="H209">
        <v>128000000</v>
      </c>
      <c r="I209">
        <v>129999994</v>
      </c>
      <c r="J209">
        <v>148799980</v>
      </c>
      <c r="K209">
        <v>124525702.857143</v>
      </c>
      <c r="L209">
        <v>159560018</v>
      </c>
      <c r="M209">
        <v>172200018</v>
      </c>
      <c r="N209">
        <v>188700037</v>
      </c>
      <c r="O209">
        <v>219900006</v>
      </c>
      <c r="P209">
        <v>222952504.40606999</v>
      </c>
      <c r="Q209">
        <v>246457838.33668101</v>
      </c>
      <c r="R209">
        <v>290746157.14592099</v>
      </c>
      <c r="S209">
        <v>308458423.18385398</v>
      </c>
      <c r="T209">
        <v>571863500.24865794</v>
      </c>
      <c r="U209">
        <v>637753853.12551999</v>
      </c>
      <c r="V209">
        <v>746650613.03479397</v>
      </c>
      <c r="W209">
        <v>905709076.42303002</v>
      </c>
      <c r="X209">
        <v>1109346130.9526501</v>
      </c>
      <c r="Y209">
        <v>1254765641.5211599</v>
      </c>
      <c r="Z209">
        <v>1407062526.91521</v>
      </c>
      <c r="AA209">
        <v>1407243139.2544999</v>
      </c>
      <c r="AB209">
        <v>1479687586.94292</v>
      </c>
      <c r="AC209">
        <v>1587413083.9205999</v>
      </c>
      <c r="AD209">
        <v>1715626330.5947199</v>
      </c>
      <c r="AE209">
        <v>1944710683.87148</v>
      </c>
      <c r="AF209">
        <v>2157432667.6159801</v>
      </c>
      <c r="AG209">
        <v>2395492686.7816501</v>
      </c>
      <c r="AH209">
        <v>2405022593.05165</v>
      </c>
      <c r="AI209">
        <v>2550185679.08109</v>
      </c>
      <c r="AJ209">
        <v>1911600236.6746099</v>
      </c>
      <c r="AK209">
        <v>2029026961.5589399</v>
      </c>
      <c r="AL209">
        <v>1971525711.8351099</v>
      </c>
      <c r="AM209">
        <v>753636370.45454502</v>
      </c>
      <c r="AN209">
        <v>1293535193.49248</v>
      </c>
      <c r="AO209">
        <v>1382334879.4081199</v>
      </c>
      <c r="AP209">
        <v>1851558197.3108799</v>
      </c>
      <c r="AQ209">
        <v>1989343546.17594</v>
      </c>
      <c r="AR209">
        <v>2157108262.8445201</v>
      </c>
      <c r="AS209">
        <v>2068836754.37431</v>
      </c>
      <c r="AT209">
        <v>1966600715.49841</v>
      </c>
      <c r="AU209">
        <v>1966003468.4911699</v>
      </c>
      <c r="AV209">
        <v>2138237278.73822</v>
      </c>
      <c r="AW209">
        <v>2376496067.0119801</v>
      </c>
      <c r="AX209">
        <v>2933819766.1765599</v>
      </c>
      <c r="AY209">
        <v>3319784538.7334599</v>
      </c>
      <c r="AZ209">
        <v>4070507894.61656</v>
      </c>
      <c r="BA209">
        <v>5179854064.5703297</v>
      </c>
      <c r="BB209">
        <v>5674476969.0644398</v>
      </c>
      <c r="BC209">
        <v>6124756654.1234598</v>
      </c>
      <c r="BD209">
        <v>6884913658.1063204</v>
      </c>
      <c r="BE209">
        <v>7654761044.99335</v>
      </c>
      <c r="BF209">
        <v>7819964024.13272</v>
      </c>
      <c r="BG209">
        <v>8238966119.5529203</v>
      </c>
      <c r="BH209">
        <v>8543760205.7364101</v>
      </c>
      <c r="BI209">
        <v>8695272060.6792507</v>
      </c>
      <c r="BJ209">
        <v>9252833894.1905003</v>
      </c>
      <c r="BK209">
        <v>9637904518.9970207</v>
      </c>
      <c r="BL209">
        <v>10349300276.7623</v>
      </c>
      <c r="BM209">
        <v>10174386854.812</v>
      </c>
      <c r="BN209">
        <v>11078787095.1791</v>
      </c>
      <c r="BO209">
        <v>13316161005.7244</v>
      </c>
      <c r="BP209">
        <v>14331722700.3249</v>
      </c>
      <c r="BQ209">
        <v>14251642231.4932</v>
      </c>
    </row>
    <row r="210" spans="1:69" x14ac:dyDescent="0.35">
      <c r="A210" t="s">
        <v>656</v>
      </c>
      <c r="B210" t="s">
        <v>657</v>
      </c>
      <c r="C210" t="s">
        <v>818</v>
      </c>
      <c r="D210" t="s">
        <v>819</v>
      </c>
      <c r="E210">
        <v>43270012739.164902</v>
      </c>
      <c r="F210">
        <v>46076379864.370796</v>
      </c>
      <c r="G210">
        <v>49304727903.0606</v>
      </c>
      <c r="H210">
        <v>55539363101.614998</v>
      </c>
      <c r="I210">
        <v>63741466508.753098</v>
      </c>
      <c r="J210">
        <v>67970199332.831802</v>
      </c>
      <c r="K210">
        <v>54738691616.690697</v>
      </c>
      <c r="L210">
        <v>60155334542.3489</v>
      </c>
      <c r="M210">
        <v>63211416560.971703</v>
      </c>
      <c r="N210">
        <v>69748993757.947006</v>
      </c>
      <c r="O210">
        <v>74658791269.593002</v>
      </c>
      <c r="P210">
        <v>79443177465.617401</v>
      </c>
      <c r="Q210">
        <v>81426298286.755295</v>
      </c>
      <c r="R210">
        <v>97561887957.807907</v>
      </c>
      <c r="S210">
        <v>116963620422.229</v>
      </c>
      <c r="T210">
        <v>123400629130.854</v>
      </c>
      <c r="U210">
        <v>117988534885.073</v>
      </c>
      <c r="V210">
        <v>136743438548.561</v>
      </c>
      <c r="W210">
        <v>155039888662.564</v>
      </c>
      <c r="X210">
        <v>173920685619.91599</v>
      </c>
      <c r="Y210">
        <v>210608299657.66101</v>
      </c>
      <c r="Z210">
        <v>220616445555.57501</v>
      </c>
      <c r="AA210">
        <v>226594563448.698</v>
      </c>
      <c r="AB210">
        <v>243700817417.39899</v>
      </c>
      <c r="AC210">
        <v>239973094448.25101</v>
      </c>
      <c r="AD210">
        <v>263678832418.14899</v>
      </c>
      <c r="AE210">
        <v>280349120351.56799</v>
      </c>
      <c r="AF210">
        <v>313355004645.12598</v>
      </c>
      <c r="AG210">
        <v>334074870363.84802</v>
      </c>
      <c r="AH210">
        <v>335790574664.33002</v>
      </c>
      <c r="AI210">
        <v>364740287587.94397</v>
      </c>
      <c r="AJ210">
        <v>314469355543.21698</v>
      </c>
      <c r="AK210">
        <v>333546277429.53497</v>
      </c>
      <c r="AL210">
        <v>327009281232.94598</v>
      </c>
      <c r="AM210">
        <v>377442853701.43298</v>
      </c>
      <c r="AN210">
        <v>416341940329.578</v>
      </c>
      <c r="AO210">
        <v>458508459742.388</v>
      </c>
      <c r="AP210">
        <v>484982931205.64899</v>
      </c>
      <c r="AQ210">
        <v>492890659366.39001</v>
      </c>
      <c r="AR210">
        <v>531770143696.11102</v>
      </c>
      <c r="AS210">
        <v>544675445924.64801</v>
      </c>
      <c r="AT210">
        <v>562554379798.02002</v>
      </c>
      <c r="AU210">
        <v>593707009776.72205</v>
      </c>
      <c r="AV210">
        <v>694775911444.33105</v>
      </c>
      <c r="AW210">
        <v>804159915389.76404</v>
      </c>
      <c r="AX210">
        <v>924419567611.27197</v>
      </c>
      <c r="AY210">
        <v>1051897222990.84</v>
      </c>
      <c r="AZ210">
        <v>1342148092012.26</v>
      </c>
      <c r="BA210">
        <v>1347380565219.3999</v>
      </c>
      <c r="BB210">
        <v>1502961023415.75</v>
      </c>
      <c r="BC210">
        <v>1869826933837.3101</v>
      </c>
      <c r="BD210">
        <v>2045738547568.26</v>
      </c>
      <c r="BE210">
        <v>2057958207007.54</v>
      </c>
      <c r="BF210">
        <v>2111121954336.8401</v>
      </c>
      <c r="BG210">
        <v>2323059672054.2002</v>
      </c>
      <c r="BH210">
        <v>2414503392484.3799</v>
      </c>
      <c r="BI210">
        <v>2679313169377.96</v>
      </c>
      <c r="BJ210">
        <v>3075955432871.73</v>
      </c>
      <c r="BK210">
        <v>3159841615195.0698</v>
      </c>
      <c r="BL210">
        <v>3318484576527.3301</v>
      </c>
      <c r="BM210">
        <v>3172770463749.4902</v>
      </c>
      <c r="BN210">
        <v>3717045071833.1099</v>
      </c>
      <c r="BO210">
        <v>3930640282535.1401</v>
      </c>
      <c r="BP210">
        <v>4210278492152.8701</v>
      </c>
      <c r="BQ210">
        <v>4514924632400.2695</v>
      </c>
    </row>
    <row r="211" spans="1:69" x14ac:dyDescent="0.35">
      <c r="A211" t="s">
        <v>658</v>
      </c>
      <c r="B211" t="s">
        <v>659</v>
      </c>
      <c r="C211" t="s">
        <v>818</v>
      </c>
      <c r="D211" t="s">
        <v>819</v>
      </c>
      <c r="E211">
        <v>1748124063.5555601</v>
      </c>
      <c r="F211">
        <v>1920811284.2222199</v>
      </c>
      <c r="G211">
        <v>2130606531.7777801</v>
      </c>
      <c r="H211">
        <v>2207393171.5555601</v>
      </c>
      <c r="I211">
        <v>2371808712.8888898</v>
      </c>
      <c r="J211">
        <v>2647955557.5555601</v>
      </c>
      <c r="K211">
        <v>2920555557.1111102</v>
      </c>
      <c r="L211">
        <v>3257022222.6666698</v>
      </c>
      <c r="M211">
        <v>4187777711.1111102</v>
      </c>
      <c r="N211">
        <v>4485777644.4444399</v>
      </c>
      <c r="O211">
        <v>5377333333.3333302</v>
      </c>
      <c r="P211">
        <v>7184806909.2893896</v>
      </c>
      <c r="Q211">
        <v>9664267086.6032295</v>
      </c>
      <c r="R211">
        <v>14947435499.323</v>
      </c>
      <c r="S211">
        <v>45412957746.478897</v>
      </c>
      <c r="T211">
        <v>46773208642.681396</v>
      </c>
      <c r="U211">
        <v>64005665722.379601</v>
      </c>
      <c r="V211">
        <v>74188986586.062897</v>
      </c>
      <c r="W211">
        <v>80266516686.561401</v>
      </c>
      <c r="X211">
        <v>111858444786.224</v>
      </c>
      <c r="Y211">
        <v>164539660725.11801</v>
      </c>
      <c r="Z211">
        <v>184291360138.69</v>
      </c>
      <c r="AA211">
        <v>153240313858.323</v>
      </c>
      <c r="AB211">
        <v>129171635311.14301</v>
      </c>
      <c r="AC211">
        <v>119624858115.778</v>
      </c>
      <c r="AD211">
        <v>103897846493.64999</v>
      </c>
      <c r="AE211">
        <v>86961922765.325394</v>
      </c>
      <c r="AF211">
        <v>85695861148.197601</v>
      </c>
      <c r="AG211">
        <v>88256074766.355103</v>
      </c>
      <c r="AH211">
        <v>95344459279.038696</v>
      </c>
      <c r="AI211">
        <v>117630173564.75301</v>
      </c>
      <c r="AJ211">
        <v>132223230974.633</v>
      </c>
      <c r="AK211">
        <v>137087850467.28999</v>
      </c>
      <c r="AL211">
        <v>132967957276.368</v>
      </c>
      <c r="AM211">
        <v>135174899866.489</v>
      </c>
      <c r="AN211">
        <v>143343124165.55399</v>
      </c>
      <c r="AO211">
        <v>158662483311.08099</v>
      </c>
      <c r="AP211">
        <v>165963684913.21799</v>
      </c>
      <c r="AQ211">
        <v>146775466666.66699</v>
      </c>
      <c r="AR211">
        <v>161717066666.66699</v>
      </c>
      <c r="AS211">
        <v>189514933333.33301</v>
      </c>
      <c r="AT211">
        <v>184137600000</v>
      </c>
      <c r="AU211">
        <v>189605866666.66699</v>
      </c>
      <c r="AV211">
        <v>215807733333.33301</v>
      </c>
      <c r="AW211">
        <v>258742133333.33301</v>
      </c>
      <c r="AX211">
        <v>328459608764.11102</v>
      </c>
      <c r="AY211">
        <v>376900133511.34802</v>
      </c>
      <c r="AZ211">
        <v>415964509673.11499</v>
      </c>
      <c r="BA211">
        <v>519796800000</v>
      </c>
      <c r="BB211">
        <v>429097866666.66699</v>
      </c>
      <c r="BC211">
        <v>528207466666.66699</v>
      </c>
      <c r="BD211">
        <v>680660800000</v>
      </c>
      <c r="BE211">
        <v>751921333333.33301</v>
      </c>
      <c r="BF211">
        <v>769755733333.33301</v>
      </c>
      <c r="BG211">
        <v>787153066666.66699</v>
      </c>
      <c r="BH211">
        <v>693414400000</v>
      </c>
      <c r="BI211">
        <v>689279466666.66699</v>
      </c>
      <c r="BJ211">
        <v>741266133333.33301</v>
      </c>
      <c r="BK211">
        <v>886564800000</v>
      </c>
      <c r="BL211">
        <v>888890133333.33301</v>
      </c>
      <c r="BM211">
        <v>767951200000</v>
      </c>
      <c r="BN211">
        <v>982661066666.66699</v>
      </c>
      <c r="BO211">
        <v>1239075200000</v>
      </c>
      <c r="BP211">
        <v>1218584533333.3301</v>
      </c>
      <c r="BQ211">
        <v>1237529866666.6699</v>
      </c>
    </row>
    <row r="212" spans="1:69" x14ac:dyDescent="0.35">
      <c r="A212" t="s">
        <v>660</v>
      </c>
      <c r="B212" t="s">
        <v>661</v>
      </c>
      <c r="C212" t="s">
        <v>818</v>
      </c>
      <c r="D212" t="s">
        <v>819</v>
      </c>
      <c r="E212">
        <v>1126364161.7644</v>
      </c>
      <c r="F212">
        <v>1222860428.5550301</v>
      </c>
      <c r="G212">
        <v>1328259624.7221701</v>
      </c>
      <c r="H212">
        <v>1351234926.33899</v>
      </c>
      <c r="I212">
        <v>1388282600.1961</v>
      </c>
      <c r="J212">
        <v>1446869619.31898</v>
      </c>
      <c r="K212">
        <v>1484491675.7165201</v>
      </c>
      <c r="L212">
        <v>1607409539.3664801</v>
      </c>
      <c r="M212">
        <v>1677771400.5679801</v>
      </c>
      <c r="N212">
        <v>1847501441.2622099</v>
      </c>
      <c r="O212">
        <v>2100229759.0471799</v>
      </c>
      <c r="P212">
        <v>2288340041.0348601</v>
      </c>
      <c r="Q212">
        <v>2483055722.23738</v>
      </c>
      <c r="R212">
        <v>3077254460.3022799</v>
      </c>
      <c r="S212">
        <v>3958931659.84759</v>
      </c>
      <c r="T212">
        <v>4823090191.91008</v>
      </c>
      <c r="U212">
        <v>6013210815.66115</v>
      </c>
      <c r="V212">
        <v>7499005639.3764896</v>
      </c>
      <c r="W212">
        <v>8128719315.0791998</v>
      </c>
      <c r="X212">
        <v>8418407786.6059904</v>
      </c>
      <c r="Y212">
        <v>8951800000</v>
      </c>
      <c r="Z212">
        <v>10753888154.2798</v>
      </c>
      <c r="AA212">
        <v>8732542273.7342396</v>
      </c>
      <c r="AB212">
        <v>8230153846.1538496</v>
      </c>
      <c r="AC212">
        <v>10447615384.6154</v>
      </c>
      <c r="AD212">
        <v>8075259600.3397999</v>
      </c>
      <c r="AE212">
        <v>10092200000</v>
      </c>
      <c r="AF212">
        <v>12093333333.3333</v>
      </c>
      <c r="AG212">
        <v>14372555555.555599</v>
      </c>
      <c r="AH212">
        <v>21408111111.111099</v>
      </c>
      <c r="AI212">
        <v>33641222222.222198</v>
      </c>
      <c r="AJ212">
        <v>44171194366.203903</v>
      </c>
      <c r="AK212">
        <v>7031933491.8489904</v>
      </c>
      <c r="AL212">
        <v>8881005435.8060207</v>
      </c>
      <c r="AM212">
        <v>12793794737.042</v>
      </c>
      <c r="AN212">
        <v>13830363899.9163</v>
      </c>
      <c r="AO212">
        <v>9018300724.6608601</v>
      </c>
      <c r="AP212">
        <v>11681175864.338301</v>
      </c>
      <c r="AQ212">
        <v>11250221536.7484</v>
      </c>
      <c r="AR212">
        <v>10682028339.6898</v>
      </c>
      <c r="AS212">
        <v>12257299147.2936</v>
      </c>
      <c r="AT212">
        <v>15716361792.1926</v>
      </c>
      <c r="AU212">
        <v>18137128388.3606</v>
      </c>
      <c r="AV212">
        <v>21355298459.595501</v>
      </c>
      <c r="AW212">
        <v>26646007250.731899</v>
      </c>
      <c r="AX212">
        <v>35182711987.973999</v>
      </c>
      <c r="AY212">
        <v>45263831634.149696</v>
      </c>
      <c r="AZ212">
        <v>59440139774.812798</v>
      </c>
      <c r="BA212">
        <v>64833083257.143097</v>
      </c>
      <c r="BB212">
        <v>51621044076.923103</v>
      </c>
      <c r="BC212">
        <v>58962978034.482803</v>
      </c>
      <c r="BD212">
        <v>55018567210.526299</v>
      </c>
      <c r="BE212">
        <v>37632919966.666702</v>
      </c>
      <c r="BF212">
        <v>43024018082.191803</v>
      </c>
      <c r="BG212">
        <v>49516748617.977501</v>
      </c>
      <c r="BH212">
        <v>51726758676.7677</v>
      </c>
      <c r="BI212">
        <v>42630376000</v>
      </c>
      <c r="BJ212">
        <v>41283617976.190498</v>
      </c>
      <c r="BK212">
        <v>32333780383.2924</v>
      </c>
      <c r="BL212">
        <v>32338079165.289299</v>
      </c>
      <c r="BM212">
        <v>27034593750</v>
      </c>
      <c r="BN212">
        <v>34229513774.993599</v>
      </c>
      <c r="BO212">
        <v>51666875363.096298</v>
      </c>
      <c r="BP212">
        <v>39898289820.795097</v>
      </c>
      <c r="BQ212">
        <v>49909807029.6996</v>
      </c>
    </row>
    <row r="213" spans="1:69" x14ac:dyDescent="0.35">
      <c r="A213" t="s">
        <v>662</v>
      </c>
      <c r="B213" t="s">
        <v>663</v>
      </c>
      <c r="C213" t="s">
        <v>818</v>
      </c>
      <c r="D213" t="s">
        <v>819</v>
      </c>
      <c r="E213">
        <v>1003692370.46869</v>
      </c>
      <c r="F213">
        <v>1058975256.97025</v>
      </c>
      <c r="G213">
        <v>1085475790.59112</v>
      </c>
      <c r="H213">
        <v>1122139861.67805</v>
      </c>
      <c r="I213">
        <v>1188930645.3442299</v>
      </c>
      <c r="J213">
        <v>1210058228.1711199</v>
      </c>
      <c r="K213">
        <v>1246908185.9634299</v>
      </c>
      <c r="L213">
        <v>1246480765.97984</v>
      </c>
      <c r="M213">
        <v>1309384861.92219</v>
      </c>
      <c r="N213">
        <v>1245234931.4323299</v>
      </c>
      <c r="O213">
        <v>1297407654.9283199</v>
      </c>
      <c r="P213">
        <v>1339549032.8378201</v>
      </c>
      <c r="Q213">
        <v>1620857103.53492</v>
      </c>
      <c r="R213">
        <v>1863398590.4556</v>
      </c>
      <c r="S213">
        <v>2099325228.9565101</v>
      </c>
      <c r="T213">
        <v>2830388404.8976998</v>
      </c>
      <c r="U213">
        <v>2869777884.4516602</v>
      </c>
      <c r="V213">
        <v>2938046462.7097998</v>
      </c>
      <c r="W213">
        <v>3280354920.8516002</v>
      </c>
      <c r="X213">
        <v>4084877822.91679</v>
      </c>
      <c r="Y213">
        <v>4510108290.6957102</v>
      </c>
      <c r="Z213">
        <v>4095892780.58289</v>
      </c>
      <c r="AA213">
        <v>4013951442.6708102</v>
      </c>
      <c r="AB213">
        <v>3569356124.9315901</v>
      </c>
      <c r="AC213">
        <v>3485165431.7135401</v>
      </c>
      <c r="AD213">
        <v>3818944917.5671301</v>
      </c>
      <c r="AE213">
        <v>5392093445.5105305</v>
      </c>
      <c r="AF213">
        <v>6487353102.8148298</v>
      </c>
      <c r="AG213">
        <v>6418419388.6349897</v>
      </c>
      <c r="AH213">
        <v>6366039372.5368299</v>
      </c>
      <c r="AI213">
        <v>7390967360.4212103</v>
      </c>
      <c r="AJ213">
        <v>7255210469.5174303</v>
      </c>
      <c r="AK213">
        <v>7769817839.95644</v>
      </c>
      <c r="AL213">
        <v>7367986241.2186899</v>
      </c>
      <c r="AM213">
        <v>5034588195.5580597</v>
      </c>
      <c r="AN213">
        <v>6326342633.4034004</v>
      </c>
      <c r="AO213">
        <v>6559712165.9650803</v>
      </c>
      <c r="AP213">
        <v>6041478725.9044304</v>
      </c>
      <c r="AQ213">
        <v>6505607909.0532398</v>
      </c>
      <c r="AR213">
        <v>6592834932.8087597</v>
      </c>
      <c r="AS213">
        <v>6013185003.9752502</v>
      </c>
      <c r="AT213">
        <v>6507824829.2625399</v>
      </c>
      <c r="AU213">
        <v>7006402319.7585602</v>
      </c>
      <c r="AV213">
        <v>8768721563.1821098</v>
      </c>
      <c r="AW213">
        <v>10076816666.6196</v>
      </c>
      <c r="AX213">
        <v>11009033437.938999</v>
      </c>
      <c r="AY213">
        <v>11697918243.0035</v>
      </c>
      <c r="AZ213">
        <v>13994218412.961901</v>
      </c>
      <c r="BA213">
        <v>16853989627.548</v>
      </c>
      <c r="BB213">
        <v>16145867494.9405</v>
      </c>
      <c r="BC213">
        <v>16121315909.0758</v>
      </c>
      <c r="BD213">
        <v>17814283639.311901</v>
      </c>
      <c r="BE213">
        <v>17660870411.523499</v>
      </c>
      <c r="BF213">
        <v>18918667724.881699</v>
      </c>
      <c r="BG213">
        <v>19797253440.267899</v>
      </c>
      <c r="BH213">
        <v>17774766696.1759</v>
      </c>
      <c r="BI213">
        <v>19040312333.186401</v>
      </c>
      <c r="BJ213">
        <v>20996562943.5979</v>
      </c>
      <c r="BK213">
        <v>23116701556.1381</v>
      </c>
      <c r="BL213">
        <v>23403995992.135399</v>
      </c>
      <c r="BM213">
        <v>24530513037.751801</v>
      </c>
      <c r="BN213">
        <v>27520784129.750801</v>
      </c>
      <c r="BO213">
        <v>27783332222.6759</v>
      </c>
      <c r="BP213">
        <v>30696331295.7826</v>
      </c>
      <c r="BQ213">
        <v>32267254425.051998</v>
      </c>
    </row>
    <row r="214" spans="1:69" x14ac:dyDescent="0.35">
      <c r="A214" t="s">
        <v>664</v>
      </c>
      <c r="B214" t="s">
        <v>665</v>
      </c>
      <c r="C214" t="s">
        <v>818</v>
      </c>
      <c r="D214" t="s">
        <v>819</v>
      </c>
      <c r="E214">
        <v>704751700.30249405</v>
      </c>
      <c r="F214">
        <v>764629788.12368906</v>
      </c>
      <c r="G214">
        <v>826239211.81751096</v>
      </c>
      <c r="H214">
        <v>917608012.49175203</v>
      </c>
      <c r="I214">
        <v>894153311.42485702</v>
      </c>
      <c r="J214">
        <v>974644096.14467394</v>
      </c>
      <c r="K214">
        <v>1096425608.0908899</v>
      </c>
      <c r="L214">
        <v>1238035815.7858601</v>
      </c>
      <c r="M214">
        <v>1425706091.0355999</v>
      </c>
      <c r="N214">
        <v>1659893767.8441899</v>
      </c>
      <c r="O214">
        <v>1920574150.17542</v>
      </c>
      <c r="P214">
        <v>2263785443.6168799</v>
      </c>
      <c r="Q214">
        <v>2721440980.7585101</v>
      </c>
      <c r="R214">
        <v>3696213333.3333302</v>
      </c>
      <c r="S214">
        <v>5221534955.6441803</v>
      </c>
      <c r="T214">
        <v>5633673929.9930201</v>
      </c>
      <c r="U214">
        <v>6327077974.1070299</v>
      </c>
      <c r="V214">
        <v>6618585073.6603498</v>
      </c>
      <c r="W214">
        <v>7517176354.8413496</v>
      </c>
      <c r="X214">
        <v>9296921723.83465</v>
      </c>
      <c r="Y214">
        <v>11896256782.8566</v>
      </c>
      <c r="Z214">
        <v>14175228843.639099</v>
      </c>
      <c r="AA214">
        <v>16084252378.473</v>
      </c>
      <c r="AB214">
        <v>17784112149.5327</v>
      </c>
      <c r="AC214">
        <v>19749361097.965</v>
      </c>
      <c r="AD214">
        <v>19156532745.7691</v>
      </c>
      <c r="AE214">
        <v>18586746056.997398</v>
      </c>
      <c r="AF214">
        <v>20919215578.212502</v>
      </c>
      <c r="AG214">
        <v>25371462488.1292</v>
      </c>
      <c r="AH214">
        <v>30465364738.620602</v>
      </c>
      <c r="AI214">
        <v>36144336768.702301</v>
      </c>
      <c r="AJ214">
        <v>45466164978.292297</v>
      </c>
      <c r="AK214">
        <v>52131320032.8797</v>
      </c>
      <c r="AL214">
        <v>60603815716.265297</v>
      </c>
      <c r="AM214">
        <v>73688724431.141205</v>
      </c>
      <c r="AN214">
        <v>87812540788.429306</v>
      </c>
      <c r="AO214">
        <v>96293086513.087204</v>
      </c>
      <c r="AP214">
        <v>100123787215.299</v>
      </c>
      <c r="AQ214">
        <v>85728207781.778503</v>
      </c>
      <c r="AR214">
        <v>86286849754.890503</v>
      </c>
      <c r="AS214">
        <v>96076539925.740906</v>
      </c>
      <c r="AT214">
        <v>89793790669.651505</v>
      </c>
      <c r="AU214">
        <v>92538372869.694199</v>
      </c>
      <c r="AV214">
        <v>97646401095.636902</v>
      </c>
      <c r="AW214">
        <v>115033593101.049</v>
      </c>
      <c r="AX214">
        <v>127807848728.39799</v>
      </c>
      <c r="AY214">
        <v>148627286361.35101</v>
      </c>
      <c r="AZ214">
        <v>180941701357.97</v>
      </c>
      <c r="BA214">
        <v>193617323539.203</v>
      </c>
      <c r="BB214">
        <v>194150283771.56601</v>
      </c>
      <c r="BC214">
        <v>239807980591.23999</v>
      </c>
      <c r="BD214">
        <v>279356499090.45801</v>
      </c>
      <c r="BE214">
        <v>295092888076.58899</v>
      </c>
      <c r="BF214">
        <v>307576360584.992</v>
      </c>
      <c r="BG214">
        <v>314863580758.45502</v>
      </c>
      <c r="BH214">
        <v>307998545269.39801</v>
      </c>
      <c r="BI214">
        <v>319646468521.49701</v>
      </c>
      <c r="BJ214">
        <v>343673334902.33002</v>
      </c>
      <c r="BK214">
        <v>377123710560.61401</v>
      </c>
      <c r="BL214">
        <v>376161998830.04797</v>
      </c>
      <c r="BM214">
        <v>349165858544.56799</v>
      </c>
      <c r="BN214">
        <v>436591382250.46399</v>
      </c>
      <c r="BO214">
        <v>509017841146.55701</v>
      </c>
      <c r="BP214">
        <v>505439514078.01898</v>
      </c>
      <c r="BQ214">
        <v>547386645891.84698</v>
      </c>
    </row>
    <row r="215" spans="1:69" x14ac:dyDescent="0.35">
      <c r="A215" t="s">
        <v>666</v>
      </c>
      <c r="B215" t="s">
        <v>667</v>
      </c>
      <c r="C215" t="s">
        <v>818</v>
      </c>
      <c r="D215" t="s">
        <v>819</v>
      </c>
      <c r="L215">
        <v>25203524.032563802</v>
      </c>
      <c r="M215">
        <v>28084252.758274801</v>
      </c>
      <c r="N215">
        <v>28606411.398040999</v>
      </c>
      <c r="P215">
        <v>50056882.821387902</v>
      </c>
      <c r="Q215">
        <v>40606712.050639004</v>
      </c>
      <c r="R215">
        <v>55272108.843537398</v>
      </c>
      <c r="S215">
        <v>84539332.282562003</v>
      </c>
      <c r="T215">
        <v>74620320.029533893</v>
      </c>
      <c r="U215">
        <v>83100834.307934999</v>
      </c>
      <c r="V215">
        <v>93145283.355714098</v>
      </c>
      <c r="W215">
        <v>111027427.208358</v>
      </c>
      <c r="X215">
        <v>151276496.48253301</v>
      </c>
      <c r="Y215">
        <v>182852106.523408</v>
      </c>
      <c r="Z215">
        <v>193750540.70142901</v>
      </c>
      <c r="AA215">
        <v>192902018.733318</v>
      </c>
      <c r="AB215">
        <v>181220398.96983901</v>
      </c>
      <c r="AC215">
        <v>181570473.77160501</v>
      </c>
      <c r="AD215">
        <v>165524943.49212301</v>
      </c>
      <c r="AE215">
        <v>147620047.660063</v>
      </c>
      <c r="AF215">
        <v>155128542.41917801</v>
      </c>
      <c r="AG215">
        <v>176494394.04336199</v>
      </c>
      <c r="AH215">
        <v>172882410.57856101</v>
      </c>
      <c r="AI215">
        <v>214877666.84606799</v>
      </c>
      <c r="AJ215">
        <v>227540473.340087</v>
      </c>
      <c r="AK215">
        <v>269034595.812985</v>
      </c>
      <c r="AL215">
        <v>300746361.128739</v>
      </c>
      <c r="AM215">
        <v>402837005.272596</v>
      </c>
      <c r="AN215">
        <v>469443201.50327402</v>
      </c>
      <c r="AO215">
        <v>510586430.19012702</v>
      </c>
      <c r="AP215">
        <v>526554005.95435703</v>
      </c>
      <c r="AQ215">
        <v>457579840.22506601</v>
      </c>
      <c r="AR215">
        <v>488024514.36935902</v>
      </c>
      <c r="AS215">
        <v>419842674.22765201</v>
      </c>
      <c r="AT215">
        <v>409508552.979972</v>
      </c>
      <c r="AU215">
        <v>346406738.88523698</v>
      </c>
      <c r="AV215">
        <v>417668983.40834898</v>
      </c>
      <c r="AW215">
        <v>468005318.55197698</v>
      </c>
      <c r="AX215">
        <v>552864570.22581899</v>
      </c>
      <c r="AY215">
        <v>617258154.26013303</v>
      </c>
      <c r="AZ215">
        <v>695295347.62153697</v>
      </c>
      <c r="BA215">
        <v>776337691.79509795</v>
      </c>
      <c r="BB215">
        <v>805557562.58005905</v>
      </c>
      <c r="BC215">
        <v>898133684.89879298</v>
      </c>
      <c r="BD215">
        <v>1063895360.69907</v>
      </c>
      <c r="BE215">
        <v>1185215418.25562</v>
      </c>
      <c r="BF215">
        <v>1285911586.132</v>
      </c>
      <c r="BG215">
        <v>1335571420.7267599</v>
      </c>
      <c r="BH215">
        <v>1307909887.55212</v>
      </c>
      <c r="BI215">
        <v>1379490304.2254</v>
      </c>
      <c r="BJ215">
        <v>1469789119.0875599</v>
      </c>
      <c r="BK215">
        <v>1615478393.28614</v>
      </c>
      <c r="BL215">
        <v>1619155017.3924</v>
      </c>
      <c r="BM215">
        <v>1536145814.1700699</v>
      </c>
      <c r="BN215">
        <v>1522794913.0913999</v>
      </c>
      <c r="BO215">
        <v>1566360686.1063199</v>
      </c>
      <c r="BP215">
        <v>1660896530.71894</v>
      </c>
      <c r="BQ215">
        <v>1760767447.1746099</v>
      </c>
    </row>
    <row r="216" spans="1:69" x14ac:dyDescent="0.35">
      <c r="A216" t="s">
        <v>668</v>
      </c>
      <c r="B216" t="s">
        <v>669</v>
      </c>
      <c r="C216" t="s">
        <v>818</v>
      </c>
      <c r="D216" t="s">
        <v>819</v>
      </c>
      <c r="E216">
        <v>322151960.78431398</v>
      </c>
      <c r="F216">
        <v>327978758.16993499</v>
      </c>
      <c r="G216">
        <v>342872549.01960802</v>
      </c>
      <c r="H216">
        <v>348700980.39215702</v>
      </c>
      <c r="I216">
        <v>372011437.90849698</v>
      </c>
      <c r="J216">
        <v>359523809.52380902</v>
      </c>
      <c r="K216">
        <v>375630252.10083997</v>
      </c>
      <c r="L216">
        <v>348895027.624309</v>
      </c>
      <c r="M216">
        <v>329991596.63865501</v>
      </c>
      <c r="N216">
        <v>408853541.41656703</v>
      </c>
      <c r="O216">
        <v>434584633.85354102</v>
      </c>
      <c r="P216">
        <v>419495788.20697999</v>
      </c>
      <c r="Q216">
        <v>465254681.64793998</v>
      </c>
      <c r="R216">
        <v>575471813.72548997</v>
      </c>
      <c r="S216">
        <v>648940350.87719297</v>
      </c>
      <c r="T216">
        <v>679352876.10619497</v>
      </c>
      <c r="U216">
        <v>594810422.28211999</v>
      </c>
      <c r="V216">
        <v>692079406.63176298</v>
      </c>
      <c r="W216">
        <v>960765042.97994304</v>
      </c>
      <c r="X216">
        <v>1109343424.7871301</v>
      </c>
      <c r="Y216">
        <v>1100476190.4761901</v>
      </c>
      <c r="Z216">
        <v>1114926660.9145801</v>
      </c>
      <c r="AA216">
        <v>1294995964.4874899</v>
      </c>
      <c r="AB216">
        <v>995278514.58885896</v>
      </c>
      <c r="AC216">
        <v>1087450199.2031901</v>
      </c>
      <c r="AD216">
        <v>856890459.363958</v>
      </c>
      <c r="AE216">
        <v>490181456.62440997</v>
      </c>
      <c r="AF216">
        <v>660106336.104339</v>
      </c>
      <c r="AG216">
        <v>1055083933.07498</v>
      </c>
      <c r="AH216">
        <v>932974420.27652895</v>
      </c>
      <c r="AI216">
        <v>649644097.56612897</v>
      </c>
      <c r="AJ216">
        <v>779981987.10655999</v>
      </c>
      <c r="AK216">
        <v>679940813.94836605</v>
      </c>
      <c r="AL216">
        <v>768867882.965994</v>
      </c>
      <c r="AM216">
        <v>911853802.36561298</v>
      </c>
      <c r="AN216">
        <v>870740291.51924801</v>
      </c>
      <c r="AO216">
        <v>941709422.50296497</v>
      </c>
      <c r="AP216">
        <v>850232760.01723897</v>
      </c>
      <c r="AQ216">
        <v>672368187.11475599</v>
      </c>
      <c r="AR216">
        <v>669386623.95140195</v>
      </c>
      <c r="AS216">
        <v>635866403.77606499</v>
      </c>
      <c r="AT216">
        <v>1681473893.7665501</v>
      </c>
      <c r="AU216">
        <v>1933863910.73227</v>
      </c>
      <c r="AV216">
        <v>2142618045.9312899</v>
      </c>
      <c r="AW216">
        <v>2237350687.4660602</v>
      </c>
      <c r="AX216">
        <v>2545275312.6051202</v>
      </c>
      <c r="AY216">
        <v>3263697466.7351398</v>
      </c>
      <c r="AZ216">
        <v>3632957611.3515201</v>
      </c>
      <c r="BA216">
        <v>4157895298.1957202</v>
      </c>
      <c r="BB216">
        <v>3953403098.3710699</v>
      </c>
      <c r="BC216">
        <v>4262805966.78755</v>
      </c>
      <c r="BD216">
        <v>4861632884.6798496</v>
      </c>
      <c r="BE216">
        <v>6141666509.3629503</v>
      </c>
      <c r="BF216">
        <v>7502762862.7265701</v>
      </c>
      <c r="BG216">
        <v>7686138790.90872</v>
      </c>
      <c r="BH216">
        <v>6788352974.7832899</v>
      </c>
      <c r="BI216">
        <v>6084297211.10217</v>
      </c>
      <c r="BJ216">
        <v>5749846528.4804602</v>
      </c>
      <c r="BK216">
        <v>6390514688.5281601</v>
      </c>
      <c r="BL216">
        <v>6526183564.1989298</v>
      </c>
      <c r="BM216">
        <v>6693888876.2856503</v>
      </c>
      <c r="BN216">
        <v>7173379137.26091</v>
      </c>
      <c r="BO216">
        <v>7124465159.6530399</v>
      </c>
      <c r="BP216">
        <v>6411787856.0658102</v>
      </c>
      <c r="BQ216">
        <v>7547843281.27425</v>
      </c>
    </row>
    <row r="217" spans="1:69" x14ac:dyDescent="0.35">
      <c r="A217" t="s">
        <v>670</v>
      </c>
      <c r="B217" t="s">
        <v>671</v>
      </c>
      <c r="C217" t="s">
        <v>818</v>
      </c>
      <c r="D217" t="s">
        <v>819</v>
      </c>
      <c r="J217">
        <v>877720000</v>
      </c>
      <c r="K217">
        <v>929520000</v>
      </c>
      <c r="L217">
        <v>976200000</v>
      </c>
      <c r="M217">
        <v>1009760100</v>
      </c>
      <c r="N217">
        <v>1049400000</v>
      </c>
      <c r="O217">
        <v>1132920000</v>
      </c>
      <c r="P217">
        <v>1186120000</v>
      </c>
      <c r="Q217">
        <v>1263720000</v>
      </c>
      <c r="R217">
        <v>1442320000</v>
      </c>
      <c r="S217">
        <v>1665880000</v>
      </c>
      <c r="T217">
        <v>1884120100</v>
      </c>
      <c r="U217">
        <v>2328280100</v>
      </c>
      <c r="V217">
        <v>2941640100</v>
      </c>
      <c r="W217">
        <v>3127960000</v>
      </c>
      <c r="X217">
        <v>3463639900</v>
      </c>
      <c r="Y217">
        <v>3573959900</v>
      </c>
      <c r="Z217">
        <v>3437200200</v>
      </c>
      <c r="AA217">
        <v>3399189100</v>
      </c>
      <c r="AB217">
        <v>3506347800</v>
      </c>
      <c r="AC217">
        <v>3661683400</v>
      </c>
      <c r="AD217">
        <v>3800368600</v>
      </c>
      <c r="AE217">
        <v>3771663200</v>
      </c>
      <c r="AF217">
        <v>3958045800</v>
      </c>
      <c r="AG217">
        <v>4189880000</v>
      </c>
      <c r="AH217">
        <v>4372215300</v>
      </c>
      <c r="AI217">
        <v>4817542204</v>
      </c>
      <c r="AJ217">
        <v>5252342400</v>
      </c>
      <c r="AK217">
        <v>5813399300</v>
      </c>
      <c r="AL217">
        <v>6680269200</v>
      </c>
      <c r="AM217">
        <v>7679384000</v>
      </c>
      <c r="AN217">
        <v>8921947100</v>
      </c>
      <c r="AO217">
        <v>9586327800</v>
      </c>
      <c r="AP217">
        <v>10221705900</v>
      </c>
      <c r="AQ217">
        <v>10936669900</v>
      </c>
      <c r="AR217">
        <v>11284197000</v>
      </c>
      <c r="AS217">
        <v>11784927700</v>
      </c>
      <c r="AT217">
        <v>12282533600</v>
      </c>
      <c r="AU217">
        <v>12664190300</v>
      </c>
      <c r="AV217">
        <v>13243892200</v>
      </c>
      <c r="AW217">
        <v>13724810900</v>
      </c>
      <c r="AX217">
        <v>14698000000</v>
      </c>
      <c r="AY217">
        <v>15999890000</v>
      </c>
      <c r="AZ217">
        <v>17011750000</v>
      </c>
      <c r="BA217">
        <v>17986890000</v>
      </c>
      <c r="BB217">
        <v>17601620000</v>
      </c>
      <c r="BC217">
        <v>18447920000</v>
      </c>
      <c r="BD217">
        <v>20283780000</v>
      </c>
      <c r="BE217">
        <v>21386150000</v>
      </c>
      <c r="BF217">
        <v>21990960000</v>
      </c>
      <c r="BG217">
        <v>22593470000</v>
      </c>
      <c r="BH217">
        <v>23438240000</v>
      </c>
      <c r="BI217">
        <v>24191430000</v>
      </c>
      <c r="BJ217">
        <v>24979190000</v>
      </c>
      <c r="BK217">
        <v>26020850000</v>
      </c>
      <c r="BL217">
        <v>26881140000</v>
      </c>
      <c r="BM217">
        <v>24921190000</v>
      </c>
      <c r="BN217">
        <v>29043140000</v>
      </c>
      <c r="BO217">
        <v>31870120000</v>
      </c>
      <c r="BP217">
        <v>33853940000</v>
      </c>
      <c r="BQ217">
        <v>35364960000</v>
      </c>
    </row>
    <row r="218" spans="1:69" x14ac:dyDescent="0.35">
      <c r="A218" t="s">
        <v>672</v>
      </c>
      <c r="B218" t="s">
        <v>673</v>
      </c>
      <c r="C218" t="s">
        <v>818</v>
      </c>
      <c r="D218" t="s">
        <v>819</v>
      </c>
      <c r="AP218">
        <v>976606693.57059503</v>
      </c>
      <c r="AQ218">
        <v>1048316128.2036099</v>
      </c>
      <c r="AR218">
        <v>1109473367.8431799</v>
      </c>
      <c r="AS218">
        <v>1007661366.66959</v>
      </c>
      <c r="AT218">
        <v>1059529812.37456</v>
      </c>
      <c r="AU218">
        <v>1148872072.38556</v>
      </c>
      <c r="AV218">
        <v>1462590266.5918601</v>
      </c>
      <c r="AW218">
        <v>1715340542.9879999</v>
      </c>
      <c r="AX218">
        <v>1786514058.2234399</v>
      </c>
      <c r="AY218">
        <v>1909765165.43137</v>
      </c>
      <c r="AZ218">
        <v>2188654628.38097</v>
      </c>
      <c r="BA218">
        <v>2403213305.0360098</v>
      </c>
      <c r="BB218">
        <v>2064277126.41466</v>
      </c>
      <c r="BC218">
        <v>1881191925.3250301</v>
      </c>
      <c r="BD218">
        <v>1813717438.69134</v>
      </c>
      <c r="BE218">
        <v>1604701299.4354601</v>
      </c>
      <c r="BF218">
        <v>1678741475.14095</v>
      </c>
      <c r="BG218">
        <v>1673911426.1725399</v>
      </c>
      <c r="BH218">
        <v>1419401070.56043</v>
      </c>
      <c r="BI218">
        <v>1468343139.7432599</v>
      </c>
      <c r="BJ218">
        <v>1528620346.3116801</v>
      </c>
      <c r="BK218">
        <v>1655353653.05934</v>
      </c>
      <c r="BL218">
        <v>1616232125.12587</v>
      </c>
      <c r="BM218">
        <v>1544714493.2440901</v>
      </c>
      <c r="BN218">
        <v>1855395999.7653401</v>
      </c>
      <c r="BO218">
        <v>1831700577.08904</v>
      </c>
    </row>
    <row r="219" spans="1:69" x14ac:dyDescent="0.35">
      <c r="A219" t="s">
        <v>674</v>
      </c>
      <c r="B219" t="s">
        <v>675</v>
      </c>
      <c r="C219" t="s">
        <v>818</v>
      </c>
      <c r="D219" t="s">
        <v>819</v>
      </c>
      <c r="E219">
        <v>180459936.776025</v>
      </c>
      <c r="F219">
        <v>191659914.37603399</v>
      </c>
      <c r="G219">
        <v>203531927.54722899</v>
      </c>
      <c r="H219">
        <v>216145935.94162601</v>
      </c>
      <c r="I219">
        <v>229529912.668035</v>
      </c>
      <c r="J219">
        <v>243725898.029641</v>
      </c>
      <c r="K219">
        <v>257375897.04964101</v>
      </c>
      <c r="L219">
        <v>271781886.80724502</v>
      </c>
      <c r="M219">
        <v>286719885.31204599</v>
      </c>
      <c r="N219">
        <v>306357284.57142901</v>
      </c>
      <c r="O219">
        <v>347985394.28571397</v>
      </c>
      <c r="P219">
        <v>347039445.70556903</v>
      </c>
      <c r="Q219">
        <v>447883941.19016498</v>
      </c>
      <c r="R219">
        <v>483699610.60256302</v>
      </c>
      <c r="S219">
        <v>572504035.90150905</v>
      </c>
      <c r="T219">
        <v>757015878.79269302</v>
      </c>
      <c r="U219">
        <v>871344245.11517096</v>
      </c>
      <c r="V219">
        <v>498550724.63768101</v>
      </c>
      <c r="W219">
        <v>564571823.20441997</v>
      </c>
      <c r="X219">
        <v>589566929.13385797</v>
      </c>
      <c r="Y219">
        <v>602515548.45210397</v>
      </c>
      <c r="Z219">
        <v>699302473.05009496</v>
      </c>
      <c r="AA219">
        <v>774578931.96392</v>
      </c>
      <c r="AB219">
        <v>735408641.76854801</v>
      </c>
      <c r="AC219">
        <v>787434541.72885704</v>
      </c>
      <c r="AD219">
        <v>875702247.19101095</v>
      </c>
      <c r="AE219">
        <v>916590786.326105</v>
      </c>
      <c r="AF219">
        <v>1018972664.4638</v>
      </c>
      <c r="AG219">
        <v>1051596967.1287</v>
      </c>
      <c r="AH219">
        <v>1181360843.9354899</v>
      </c>
      <c r="AI219">
        <v>1031282081.1668299</v>
      </c>
      <c r="AJ219">
        <v>717974929.76315796</v>
      </c>
      <c r="AK219">
        <v>709297578.5</v>
      </c>
      <c r="AL219">
        <v>1260132955.7874601</v>
      </c>
      <c r="AM219">
        <v>1481205097.9811299</v>
      </c>
      <c r="AN219">
        <v>1534756134.55022</v>
      </c>
      <c r="AO219">
        <v>1792234297.3919401</v>
      </c>
      <c r="AP219">
        <v>2191749013.5812402</v>
      </c>
      <c r="AQ219">
        <v>2962047564.4165101</v>
      </c>
      <c r="AR219">
        <v>3045751527.6600499</v>
      </c>
      <c r="AS219">
        <v>3412797450.2011199</v>
      </c>
      <c r="AT219">
        <v>2252847464.68608</v>
      </c>
      <c r="AU219">
        <v>2192684134.59273</v>
      </c>
      <c r="AV219">
        <v>2836724351.5616002</v>
      </c>
      <c r="AW219">
        <v>3859592813.10255</v>
      </c>
      <c r="AX219">
        <v>4683246454.1004801</v>
      </c>
      <c r="AY219">
        <v>5026743282.04251</v>
      </c>
      <c r="AZ219">
        <v>5430713728.8907404</v>
      </c>
      <c r="BA219">
        <v>5913620292.9057302</v>
      </c>
      <c r="BB219">
        <v>2948594552.4495201</v>
      </c>
      <c r="BC219">
        <v>2687807003.7393498</v>
      </c>
      <c r="BD219">
        <v>2906000096.9324899</v>
      </c>
      <c r="BE219">
        <v>4364670159.99578</v>
      </c>
      <c r="BF219">
        <v>5062881600.0010405</v>
      </c>
      <c r="BG219">
        <v>5728399719.9995804</v>
      </c>
      <c r="BH219">
        <v>6152149099.9994202</v>
      </c>
      <c r="BI219">
        <v>6613743069.9991198</v>
      </c>
      <c r="BJ219">
        <v>7621501710.0011997</v>
      </c>
      <c r="BK219">
        <v>7873440830.0012798</v>
      </c>
      <c r="BL219">
        <v>8655023960.0010204</v>
      </c>
      <c r="BM219">
        <v>8628393720.0018501</v>
      </c>
      <c r="BN219">
        <v>9483997390.0006199</v>
      </c>
      <c r="BO219">
        <v>10202767269.999201</v>
      </c>
      <c r="BP219">
        <v>10968517089.998199</v>
      </c>
      <c r="BQ219">
        <v>12108515109.999599</v>
      </c>
    </row>
    <row r="220" spans="1:69" x14ac:dyDescent="0.35">
      <c r="A220" t="s">
        <v>676</v>
      </c>
      <c r="B220" t="s">
        <v>677</v>
      </c>
      <c r="C220" t="s">
        <v>818</v>
      </c>
      <c r="D220" t="s">
        <v>819</v>
      </c>
      <c r="AN220">
        <v>17921892655.367199</v>
      </c>
      <c r="AO220">
        <v>23277430167.597801</v>
      </c>
      <c r="AP220">
        <v>27153408994.8074</v>
      </c>
      <c r="AQ220">
        <v>21004077441.480202</v>
      </c>
      <c r="AR220">
        <v>20878694850.576698</v>
      </c>
      <c r="AS220">
        <v>7326373882.1104403</v>
      </c>
      <c r="AT220">
        <v>13599378661.995199</v>
      </c>
      <c r="AU220">
        <v>17930583571.3055</v>
      </c>
      <c r="AV220">
        <v>23593044417.508598</v>
      </c>
      <c r="AW220">
        <v>26845632341.807499</v>
      </c>
      <c r="AX220">
        <v>28334256180.8801</v>
      </c>
      <c r="AY220">
        <v>33298057361.741199</v>
      </c>
      <c r="AZ220">
        <v>44888028946.085403</v>
      </c>
      <c r="BA220">
        <v>54220641201.6474</v>
      </c>
      <c r="BB220">
        <v>46955984409.727097</v>
      </c>
      <c r="BC220">
        <v>43536629233.142403</v>
      </c>
      <c r="BD220">
        <v>51251098408.0924</v>
      </c>
      <c r="BE220">
        <v>45103269969.411201</v>
      </c>
      <c r="BF220">
        <v>50455529604.069603</v>
      </c>
      <c r="BG220">
        <v>49114321280.346603</v>
      </c>
      <c r="BH220">
        <v>41297410634.958603</v>
      </c>
      <c r="BI220">
        <v>42225495909.563301</v>
      </c>
      <c r="BJ220">
        <v>45972834713.807701</v>
      </c>
      <c r="BK220">
        <v>52787520248.924202</v>
      </c>
      <c r="BL220">
        <v>53864693664.556801</v>
      </c>
      <c r="BM220">
        <v>55874017668.998001</v>
      </c>
      <c r="BN220">
        <v>66159884072.5308</v>
      </c>
      <c r="BO220">
        <v>66797564758.338997</v>
      </c>
      <c r="BP220">
        <v>81342660752.373199</v>
      </c>
      <c r="BQ220">
        <v>89083506277.234406</v>
      </c>
    </row>
    <row r="221" spans="1:69" x14ac:dyDescent="0.35">
      <c r="A221" t="s">
        <v>678</v>
      </c>
      <c r="B221" t="s">
        <v>679</v>
      </c>
      <c r="C221" t="s">
        <v>818</v>
      </c>
      <c r="D221" t="s">
        <v>819</v>
      </c>
      <c r="E221">
        <v>34323581980.2878</v>
      </c>
      <c r="F221">
        <v>35780361714.624001</v>
      </c>
      <c r="G221">
        <v>38749449748.255203</v>
      </c>
      <c r="H221">
        <v>44259238556.144302</v>
      </c>
      <c r="I221">
        <v>43840902428.752296</v>
      </c>
      <c r="J221">
        <v>48315704534.9608</v>
      </c>
      <c r="K221">
        <v>52384764226.255898</v>
      </c>
      <c r="L221">
        <v>52292778615.653</v>
      </c>
      <c r="M221">
        <v>55975485264.634399</v>
      </c>
      <c r="N221">
        <v>63411259450.188103</v>
      </c>
      <c r="O221">
        <v>70871978373.1819</v>
      </c>
      <c r="P221">
        <v>72761354269.506607</v>
      </c>
      <c r="Q221">
        <v>82103059258.177597</v>
      </c>
      <c r="R221">
        <v>105104652297.672</v>
      </c>
      <c r="S221">
        <v>133972356531.742</v>
      </c>
      <c r="T221">
        <v>147569326875.98001</v>
      </c>
      <c r="U221">
        <v>159653470159.03299</v>
      </c>
      <c r="V221">
        <v>175198664948.74799</v>
      </c>
      <c r="W221">
        <v>196521745530.75</v>
      </c>
      <c r="X221">
        <v>232204503921.79199</v>
      </c>
      <c r="Y221">
        <v>291996732672.59003</v>
      </c>
      <c r="Z221">
        <v>396699831680.56097</v>
      </c>
      <c r="AA221">
        <v>368158967224.49103</v>
      </c>
      <c r="AB221">
        <v>328835877709.22803</v>
      </c>
      <c r="AC221">
        <v>293351216261.76202</v>
      </c>
      <c r="AD221">
        <v>278204262546.57501</v>
      </c>
      <c r="AE221">
        <v>259627932810.18301</v>
      </c>
      <c r="AF221">
        <v>291224369731.40802</v>
      </c>
      <c r="AG221">
        <v>306650509151.09198</v>
      </c>
      <c r="AH221">
        <v>311627483189.67999</v>
      </c>
      <c r="AI221">
        <v>366364639092.69</v>
      </c>
      <c r="AJ221">
        <v>391635690481.62903</v>
      </c>
      <c r="AK221">
        <v>353842646465.526</v>
      </c>
      <c r="AL221">
        <v>359524078375.745</v>
      </c>
      <c r="AM221">
        <v>370032119076.57098</v>
      </c>
      <c r="AN221">
        <v>472087191326.76202</v>
      </c>
      <c r="AO221">
        <v>527345820139.47198</v>
      </c>
      <c r="AP221">
        <v>555247194715.66296</v>
      </c>
      <c r="AQ221">
        <v>557278158688.979</v>
      </c>
      <c r="AR221">
        <v>395492111005.64899</v>
      </c>
      <c r="AS221">
        <v>419427320519.79797</v>
      </c>
      <c r="AT221">
        <v>401467455254.85498</v>
      </c>
      <c r="AU221">
        <v>438207961198.435</v>
      </c>
      <c r="AV221">
        <v>553226593971.29895</v>
      </c>
      <c r="AW221">
        <v>689163289411.76404</v>
      </c>
      <c r="AX221">
        <v>819296934606.01001</v>
      </c>
      <c r="AY221">
        <v>965917977205.79004</v>
      </c>
      <c r="AZ221">
        <v>1115654612682.8999</v>
      </c>
      <c r="BA221">
        <v>1260515051072.45</v>
      </c>
      <c r="BB221">
        <v>1197671088013.29</v>
      </c>
      <c r="BC221">
        <v>1424774314269.1201</v>
      </c>
      <c r="BD221">
        <v>1603614803794.0701</v>
      </c>
      <c r="BE221">
        <v>1656725192153.01</v>
      </c>
      <c r="BF221">
        <v>1757662426634.5801</v>
      </c>
      <c r="BG221">
        <v>1825677629407.3999</v>
      </c>
      <c r="BH221">
        <v>1610309182289.4399</v>
      </c>
      <c r="BI221">
        <v>1453124062366.3301</v>
      </c>
      <c r="BJ221">
        <v>1583630214899.8701</v>
      </c>
      <c r="BK221">
        <v>1704078107124.46</v>
      </c>
      <c r="BL221">
        <v>1745254110180.6499</v>
      </c>
      <c r="BM221">
        <v>1621662123503.3301</v>
      </c>
      <c r="BN221">
        <v>1830970332357.4199</v>
      </c>
      <c r="BO221">
        <v>1956487528375.04</v>
      </c>
      <c r="BP221">
        <v>1825737943161.8899</v>
      </c>
      <c r="BQ221">
        <v>1745534471319.04</v>
      </c>
    </row>
    <row r="222" spans="1:69" x14ac:dyDescent="0.35">
      <c r="A222" t="s">
        <v>680</v>
      </c>
      <c r="B222" t="s">
        <v>681</v>
      </c>
      <c r="C222" t="s">
        <v>818</v>
      </c>
      <c r="D222" t="s">
        <v>819</v>
      </c>
      <c r="BA222">
        <v>14586253383.0632</v>
      </c>
      <c r="BB222">
        <v>12231264525.067101</v>
      </c>
      <c r="BC222">
        <v>14602072410.9506</v>
      </c>
      <c r="BD222">
        <v>14907308932.753401</v>
      </c>
      <c r="BE222">
        <v>11931472169.491501</v>
      </c>
      <c r="BF222">
        <v>18426469016.9492</v>
      </c>
      <c r="BG222">
        <v>13962212847.4576</v>
      </c>
      <c r="BH222">
        <v>11997800760.224199</v>
      </c>
    </row>
    <row r="223" spans="1:69" x14ac:dyDescent="0.35">
      <c r="A223" t="s">
        <v>682</v>
      </c>
      <c r="B223" t="s">
        <v>683</v>
      </c>
      <c r="C223" t="s">
        <v>818</v>
      </c>
      <c r="D223" t="s">
        <v>819</v>
      </c>
      <c r="E223">
        <v>35997718129.381302</v>
      </c>
      <c r="F223">
        <v>37526753959.563797</v>
      </c>
      <c r="G223">
        <v>40559057024.695999</v>
      </c>
      <c r="H223">
        <v>46133563240.673203</v>
      </c>
      <c r="I223">
        <v>45897301616.070702</v>
      </c>
      <c r="J223">
        <v>50550545830.814003</v>
      </c>
      <c r="K223">
        <v>54787700208.310501</v>
      </c>
      <c r="L223">
        <v>54850349592.659698</v>
      </c>
      <c r="M223">
        <v>58694306054.114502</v>
      </c>
      <c r="N223">
        <v>66267287475.507896</v>
      </c>
      <c r="O223">
        <v>74008950427.751404</v>
      </c>
      <c r="P223">
        <v>76088812133.577805</v>
      </c>
      <c r="Q223">
        <v>85738836641.166595</v>
      </c>
      <c r="R223">
        <v>109294364293.57899</v>
      </c>
      <c r="S223">
        <v>138660451590.258</v>
      </c>
      <c r="T223">
        <v>152240812903.11801</v>
      </c>
      <c r="U223">
        <v>164696377128.595</v>
      </c>
      <c r="V223">
        <v>180983996381.772</v>
      </c>
      <c r="W223">
        <v>202680636097.42401</v>
      </c>
      <c r="X223">
        <v>238956641880.60901</v>
      </c>
      <c r="Y223">
        <v>299137402796.24799</v>
      </c>
      <c r="Z223">
        <v>404285452850.44202</v>
      </c>
      <c r="AA223">
        <v>376157762152.10199</v>
      </c>
      <c r="AB223">
        <v>337760865146.82599</v>
      </c>
      <c r="AC223">
        <v>301810117767.90503</v>
      </c>
      <c r="AD223">
        <v>288143377072.71899</v>
      </c>
      <c r="AE223">
        <v>270007049651.052</v>
      </c>
      <c r="AF223">
        <v>302339304134.57397</v>
      </c>
      <c r="AG223">
        <v>318192929825.367</v>
      </c>
      <c r="AH223">
        <v>323784478708.60101</v>
      </c>
      <c r="AI223">
        <v>379287424670.97601</v>
      </c>
      <c r="AJ223">
        <v>405898975778.70099</v>
      </c>
      <c r="AK223">
        <v>365097132484.53497</v>
      </c>
      <c r="AL223">
        <v>369097166409.65802</v>
      </c>
      <c r="AM223">
        <v>377643456195.54401</v>
      </c>
      <c r="AN223">
        <v>480458994010.33197</v>
      </c>
      <c r="AO223">
        <v>536614383851.10602</v>
      </c>
      <c r="AP223">
        <v>564615905744.72498</v>
      </c>
      <c r="AQ223">
        <v>565895912036.854</v>
      </c>
      <c r="AR223">
        <v>404045130608.58801</v>
      </c>
      <c r="AS223">
        <v>428318893884.44598</v>
      </c>
      <c r="AT223">
        <v>410360395732.84497</v>
      </c>
      <c r="AU223">
        <v>446787656285.31598</v>
      </c>
      <c r="AV223">
        <v>562567531085.20398</v>
      </c>
      <c r="AW223">
        <v>700138145283.16296</v>
      </c>
      <c r="AX223">
        <v>832620439836.32202</v>
      </c>
      <c r="AY223">
        <v>982221551651.43896</v>
      </c>
      <c r="AZ223">
        <v>1136393300622.5701</v>
      </c>
      <c r="BA223">
        <v>1288561561101.97</v>
      </c>
      <c r="BB223">
        <v>1230959378749.76</v>
      </c>
      <c r="BC223">
        <v>1455689721145.79</v>
      </c>
      <c r="BD223">
        <v>1636626485590.6599</v>
      </c>
      <c r="BE223">
        <v>1701125321406.29</v>
      </c>
      <c r="BF223">
        <v>1806643863646.98</v>
      </c>
      <c r="BG223">
        <v>1882677435511</v>
      </c>
      <c r="BH223">
        <v>1676330914192.1699</v>
      </c>
      <c r="BI223">
        <v>1528989342276.6001</v>
      </c>
      <c r="BJ223">
        <v>1667076470688.9399</v>
      </c>
      <c r="BK223">
        <v>1790131601908.1399</v>
      </c>
      <c r="BL223">
        <v>1843035420525.45</v>
      </c>
      <c r="BM223">
        <v>1730702407679.05</v>
      </c>
      <c r="BN223">
        <v>1943719394821.0901</v>
      </c>
      <c r="BO223">
        <v>2085278582815.1101</v>
      </c>
      <c r="BP223">
        <v>1946245643472.3701</v>
      </c>
      <c r="BQ223">
        <v>1860829213452.29</v>
      </c>
    </row>
    <row r="224" spans="1:69" x14ac:dyDescent="0.35">
      <c r="A224" t="s">
        <v>684</v>
      </c>
      <c r="B224" t="s">
        <v>685</v>
      </c>
      <c r="C224" t="s">
        <v>818</v>
      </c>
      <c r="D224" t="s">
        <v>819</v>
      </c>
      <c r="O224">
        <v>4867613584.0759296</v>
      </c>
      <c r="P224">
        <v>5439069281.6758003</v>
      </c>
      <c r="Q224">
        <v>6314343372.26546</v>
      </c>
      <c r="R224">
        <v>7925009632.2278795</v>
      </c>
      <c r="S224">
        <v>12630646182.767099</v>
      </c>
      <c r="T224">
        <v>13694409320.079201</v>
      </c>
      <c r="U224">
        <v>14972043508.910101</v>
      </c>
      <c r="V224">
        <v>18019206140.4328</v>
      </c>
      <c r="W224">
        <v>20755369166.473801</v>
      </c>
      <c r="X224">
        <v>26574821231.567402</v>
      </c>
      <c r="Y224">
        <v>37145707160.642502</v>
      </c>
      <c r="Z224">
        <v>36940103854.395897</v>
      </c>
      <c r="AA224">
        <v>37520998833.777702</v>
      </c>
      <c r="AB224">
        <v>35658812348.856598</v>
      </c>
      <c r="AC224">
        <v>36101910320.019501</v>
      </c>
      <c r="AD224">
        <v>35666476422.487503</v>
      </c>
      <c r="AE224">
        <v>33499388274.767101</v>
      </c>
      <c r="AF224">
        <v>38552467291.760597</v>
      </c>
      <c r="AG224">
        <v>40825270354.774803</v>
      </c>
      <c r="AH224">
        <v>41312139927.8116</v>
      </c>
      <c r="AI224">
        <v>47733333684.610603</v>
      </c>
      <c r="AJ224">
        <v>49795529588.280403</v>
      </c>
      <c r="AK224">
        <v>53023218422.898903</v>
      </c>
      <c r="AL224">
        <v>51286907058.2761</v>
      </c>
      <c r="AM224">
        <v>54797013229.902802</v>
      </c>
      <c r="AN224">
        <v>62836686288.772697</v>
      </c>
      <c r="AO224">
        <v>65558175951.550301</v>
      </c>
      <c r="AP224">
        <v>68913494592.052902</v>
      </c>
      <c r="AQ224">
        <v>70124482433.062103</v>
      </c>
      <c r="AR224">
        <v>74150045695.120697</v>
      </c>
      <c r="AS224">
        <v>76460508666.917801</v>
      </c>
      <c r="AT224">
        <v>77480489516.060699</v>
      </c>
      <c r="AU224">
        <v>83359125284.874603</v>
      </c>
      <c r="AV224">
        <v>99561595017.734497</v>
      </c>
      <c r="AW224">
        <v>115354159670.08299</v>
      </c>
      <c r="AX224">
        <v>129707462621.965</v>
      </c>
      <c r="AY224">
        <v>145688839748.42599</v>
      </c>
      <c r="AZ224">
        <v>171087518582.49399</v>
      </c>
      <c r="BA224">
        <v>188836637600.57101</v>
      </c>
      <c r="BB224">
        <v>161635804929.04501</v>
      </c>
      <c r="BC224">
        <v>171768513183.07001</v>
      </c>
      <c r="BD224">
        <v>192825279256.52899</v>
      </c>
      <c r="BE224">
        <v>193712300797.047</v>
      </c>
      <c r="BF224">
        <v>201057180223.57101</v>
      </c>
      <c r="BG224">
        <v>208200443901.84698</v>
      </c>
      <c r="BH224">
        <v>192378904291.35901</v>
      </c>
      <c r="BI224">
        <v>195005480876.44601</v>
      </c>
      <c r="BJ224">
        <v>212648078851.573</v>
      </c>
      <c r="BK224">
        <v>229205977078.08801</v>
      </c>
      <c r="BL224">
        <v>230723882097.479</v>
      </c>
      <c r="BM224">
        <v>208338277477.52701</v>
      </c>
      <c r="BN224">
        <v>243009421520.27301</v>
      </c>
      <c r="BO224">
        <v>269954645297.005</v>
      </c>
      <c r="BP224">
        <v>285189556483.07599</v>
      </c>
      <c r="BQ224">
        <v>309361541400.62903</v>
      </c>
    </row>
    <row r="225" spans="1:69" x14ac:dyDescent="0.35">
      <c r="A225" t="s">
        <v>686</v>
      </c>
      <c r="B225" t="s">
        <v>687</v>
      </c>
      <c r="C225" t="s">
        <v>818</v>
      </c>
      <c r="D225" t="s">
        <v>819</v>
      </c>
      <c r="O225">
        <v>37211826.086956501</v>
      </c>
      <c r="P225">
        <v>37288845.210286997</v>
      </c>
      <c r="Q225">
        <v>41430256.806749597</v>
      </c>
      <c r="R225">
        <v>56011244.739841402</v>
      </c>
      <c r="S225">
        <v>57817591.4570048</v>
      </c>
      <c r="T225">
        <v>60101709.845262699</v>
      </c>
      <c r="U225">
        <v>52039421.197577402</v>
      </c>
      <c r="V225">
        <v>49207692.321032397</v>
      </c>
      <c r="W225">
        <v>55044562.801421702</v>
      </c>
      <c r="X225">
        <v>65755928.135972299</v>
      </c>
      <c r="Y225">
        <v>81662231.032996804</v>
      </c>
      <c r="Z225">
        <v>83499263.500748098</v>
      </c>
      <c r="AA225">
        <v>80307762.623610497</v>
      </c>
      <c r="AB225">
        <v>75110289.183266506</v>
      </c>
      <c r="AC225">
        <v>78213795.925033599</v>
      </c>
      <c r="AD225">
        <v>82733069.441803098</v>
      </c>
      <c r="AE225">
        <v>115928906.745482</v>
      </c>
      <c r="AF225">
        <v>115952925.468271</v>
      </c>
      <c r="AG225">
        <v>99000764.390225098</v>
      </c>
      <c r="AH225">
        <v>98545367.043121099</v>
      </c>
      <c r="AI225">
        <v>119297932.757045</v>
      </c>
      <c r="AJ225">
        <v>107484142.71556</v>
      </c>
      <c r="AK225">
        <v>94861780.622835204</v>
      </c>
      <c r="AL225">
        <v>125742228.756741</v>
      </c>
      <c r="AM225">
        <v>131338414.584209</v>
      </c>
      <c r="AN225">
        <v>103695236.781001</v>
      </c>
      <c r="AO225">
        <v>135188165.74708</v>
      </c>
      <c r="AP225">
        <v>91920274.240165696</v>
      </c>
      <c r="AQ225">
        <v>72285403.842345804</v>
      </c>
      <c r="AR225">
        <v>77302211.924835101</v>
      </c>
      <c r="AS225">
        <v>76198394.820267096</v>
      </c>
      <c r="AT225">
        <v>75951133.377794802</v>
      </c>
      <c r="AU225">
        <v>85171073.877749801</v>
      </c>
      <c r="AV225">
        <v>102085769.123419</v>
      </c>
      <c r="AW225">
        <v>114582283.916382</v>
      </c>
      <c r="AX225">
        <v>136450662.39059201</v>
      </c>
      <c r="AY225">
        <v>142775104.081626</v>
      </c>
      <c r="AZ225">
        <v>149146918.88861099</v>
      </c>
      <c r="BA225">
        <v>188021165.00338</v>
      </c>
      <c r="BB225">
        <v>200668065.03174999</v>
      </c>
      <c r="BC225">
        <v>190021192.48953599</v>
      </c>
      <c r="BD225">
        <v>226455001.243083</v>
      </c>
      <c r="BE225">
        <v>229371348.20260599</v>
      </c>
      <c r="BF225">
        <v>267041747.58435401</v>
      </c>
      <c r="BG225">
        <v>293119143.24682498</v>
      </c>
      <c r="BH225">
        <v>259999643.04738799</v>
      </c>
      <c r="BI225">
        <v>292267272.19692498</v>
      </c>
      <c r="BJ225">
        <v>322002845.22933501</v>
      </c>
      <c r="BK225">
        <v>383717327.83050799</v>
      </c>
      <c r="BL225">
        <v>412976082.62070501</v>
      </c>
      <c r="BM225">
        <v>471229484.607144</v>
      </c>
      <c r="BN225">
        <v>524402455.54816002</v>
      </c>
      <c r="BO225">
        <v>540809499.18934798</v>
      </c>
      <c r="BP225">
        <v>678976264.83543599</v>
      </c>
      <c r="BQ225">
        <v>764274042.73504305</v>
      </c>
    </row>
    <row r="226" spans="1:69" x14ac:dyDescent="0.35">
      <c r="A226" t="s">
        <v>688</v>
      </c>
      <c r="B226" t="s">
        <v>689</v>
      </c>
      <c r="C226" t="s">
        <v>818</v>
      </c>
      <c r="D226" t="s">
        <v>819</v>
      </c>
      <c r="E226">
        <v>99650000</v>
      </c>
      <c r="F226">
        <v>107700000</v>
      </c>
      <c r="G226">
        <v>116150000</v>
      </c>
      <c r="H226">
        <v>125950000</v>
      </c>
      <c r="I226">
        <v>134400000</v>
      </c>
      <c r="J226">
        <v>154150000</v>
      </c>
      <c r="K226">
        <v>190350000</v>
      </c>
      <c r="L226">
        <v>220700000</v>
      </c>
      <c r="M226">
        <v>241350000</v>
      </c>
      <c r="N226">
        <v>259650000</v>
      </c>
      <c r="O226">
        <v>274900000</v>
      </c>
      <c r="P226">
        <v>301000000</v>
      </c>
      <c r="Q226">
        <v>311950000</v>
      </c>
      <c r="R226">
        <v>339450000</v>
      </c>
      <c r="S226">
        <v>409850000</v>
      </c>
      <c r="T226">
        <v>465500000</v>
      </c>
      <c r="U226">
        <v>505500000</v>
      </c>
      <c r="V226">
        <v>641500000</v>
      </c>
      <c r="W226">
        <v>735500000</v>
      </c>
      <c r="X226">
        <v>782500000</v>
      </c>
      <c r="Y226">
        <v>795000000</v>
      </c>
      <c r="Z226">
        <v>889000000</v>
      </c>
      <c r="AA226">
        <v>915000000</v>
      </c>
      <c r="AB226">
        <v>883500000</v>
      </c>
      <c r="AC226">
        <v>864000000</v>
      </c>
      <c r="AD226">
        <v>873000000</v>
      </c>
      <c r="AE226">
        <v>891000000</v>
      </c>
      <c r="AF226">
        <v>980000000</v>
      </c>
      <c r="AG226">
        <v>1161000000</v>
      </c>
      <c r="AH226">
        <v>542600000</v>
      </c>
      <c r="AI226">
        <v>388400000</v>
      </c>
      <c r="AJ226">
        <v>448100000</v>
      </c>
      <c r="AK226">
        <v>404600000</v>
      </c>
      <c r="AL226">
        <v>428764705.88235301</v>
      </c>
      <c r="AM226">
        <v>605492537.31343305</v>
      </c>
      <c r="AN226">
        <v>691590497.73755705</v>
      </c>
      <c r="AO226">
        <v>861372806.20819998</v>
      </c>
      <c r="AP226">
        <v>926422500</v>
      </c>
      <c r="AQ226">
        <v>1110850000</v>
      </c>
      <c r="AR226">
        <v>886290697.67441905</v>
      </c>
      <c r="AS226">
        <v>947671969.69696999</v>
      </c>
      <c r="AT226">
        <v>834279357.79816496</v>
      </c>
      <c r="AU226">
        <v>1093574468.0851099</v>
      </c>
      <c r="AV226">
        <v>1274190311.41869</v>
      </c>
      <c r="AW226">
        <v>1484092538.4052701</v>
      </c>
      <c r="AX226">
        <v>1793410397.3873799</v>
      </c>
      <c r="AY226">
        <v>2626380435.1787701</v>
      </c>
      <c r="AZ226">
        <v>2936612021.8579202</v>
      </c>
      <c r="BA226">
        <v>3532969034.6083798</v>
      </c>
      <c r="BB226">
        <v>3875409836.0655699</v>
      </c>
      <c r="BC226">
        <v>4368370997.9212599</v>
      </c>
      <c r="BD226">
        <v>4422276621.7870302</v>
      </c>
      <c r="BE226">
        <v>4980000000</v>
      </c>
      <c r="BF226">
        <v>5145757575.7575798</v>
      </c>
      <c r="BG226">
        <v>5240606060.60606</v>
      </c>
      <c r="BH226">
        <v>5126237646.2207203</v>
      </c>
      <c r="BI226">
        <v>3317421648.0991802</v>
      </c>
      <c r="BJ226">
        <v>3591679430.9998798</v>
      </c>
      <c r="BK226">
        <v>3996198866.5745301</v>
      </c>
      <c r="BL226">
        <v>4016040575.0879598</v>
      </c>
      <c r="BM226">
        <v>2911807496.20227</v>
      </c>
      <c r="BN226">
        <v>3107923197.9695401</v>
      </c>
      <c r="BO226">
        <v>3791603200.0258999</v>
      </c>
      <c r="BP226">
        <v>3455146280.8397498</v>
      </c>
      <c r="BQ226">
        <v>4714267822.2233</v>
      </c>
    </row>
    <row r="227" spans="1:69" x14ac:dyDescent="0.35">
      <c r="A227" t="s">
        <v>690</v>
      </c>
      <c r="B227" t="s">
        <v>691</v>
      </c>
      <c r="C227" t="s">
        <v>818</v>
      </c>
      <c r="D227" t="s">
        <v>819</v>
      </c>
      <c r="AI227">
        <v>12915046978.161501</v>
      </c>
      <c r="AJ227">
        <v>14459924588.948</v>
      </c>
      <c r="AK227">
        <v>15699327209.212099</v>
      </c>
      <c r="AL227">
        <v>16737973764.347601</v>
      </c>
      <c r="AM227">
        <v>20428139755.605598</v>
      </c>
      <c r="AN227">
        <v>26180022222.222198</v>
      </c>
      <c r="AO227">
        <v>28197790874.5247</v>
      </c>
      <c r="AP227">
        <v>27844628979.2682</v>
      </c>
      <c r="AQ227">
        <v>29976207629.4888</v>
      </c>
      <c r="AR227">
        <v>30496272225.133701</v>
      </c>
      <c r="AS227">
        <v>29215726004.776501</v>
      </c>
      <c r="AT227">
        <v>30726659550.971699</v>
      </c>
      <c r="AU227">
        <v>35243658398.754601</v>
      </c>
      <c r="AV227">
        <v>46616149116.741096</v>
      </c>
      <c r="AW227">
        <v>57215475076.298599</v>
      </c>
      <c r="AX227">
        <v>62547753148.463799</v>
      </c>
      <c r="AY227">
        <v>70751813442.988098</v>
      </c>
      <c r="AZ227">
        <v>86587749517.972397</v>
      </c>
      <c r="BA227">
        <v>100830060552.90199</v>
      </c>
      <c r="BB227">
        <v>89342984697.524597</v>
      </c>
      <c r="BC227">
        <v>91112160800.7668</v>
      </c>
      <c r="BD227">
        <v>99705104723.434097</v>
      </c>
      <c r="BE227">
        <v>94724394278.052002</v>
      </c>
      <c r="BF227">
        <v>99134277850.341797</v>
      </c>
      <c r="BG227">
        <v>101713075598.862</v>
      </c>
      <c r="BH227">
        <v>89178548717.332397</v>
      </c>
      <c r="BI227">
        <v>90347173228.635605</v>
      </c>
      <c r="BJ227">
        <v>95978130734.976593</v>
      </c>
      <c r="BK227">
        <v>106611673364.83701</v>
      </c>
      <c r="BL227">
        <v>105843498304.09399</v>
      </c>
      <c r="BM227">
        <v>107732602896.44099</v>
      </c>
      <c r="BN227">
        <v>120560912620.599</v>
      </c>
      <c r="BO227">
        <v>115884262197.69701</v>
      </c>
      <c r="BP227">
        <v>133896931490.224</v>
      </c>
      <c r="BQ227">
        <v>141775733420.11401</v>
      </c>
    </row>
    <row r="228" spans="1:69" x14ac:dyDescent="0.35">
      <c r="A228" t="s">
        <v>692</v>
      </c>
      <c r="B228" t="s">
        <v>693</v>
      </c>
      <c r="C228" t="s">
        <v>818</v>
      </c>
      <c r="D228" t="s">
        <v>819</v>
      </c>
      <c r="AI228">
        <v>19832029087.127201</v>
      </c>
      <c r="AJ228">
        <v>14454495058.907</v>
      </c>
      <c r="AK228">
        <v>14277261540.7456</v>
      </c>
      <c r="AL228">
        <v>14449298371.787901</v>
      </c>
      <c r="AM228">
        <v>16400767069.6294</v>
      </c>
      <c r="AN228">
        <v>21367422159.320702</v>
      </c>
      <c r="AO228">
        <v>21470699362.606201</v>
      </c>
      <c r="AP228">
        <v>20726878751.500599</v>
      </c>
      <c r="AQ228">
        <v>22058635314.483601</v>
      </c>
      <c r="AR228">
        <v>22609669083.717899</v>
      </c>
      <c r="AS228">
        <v>20159190701.678902</v>
      </c>
      <c r="AT228">
        <v>20668868706.811501</v>
      </c>
      <c r="AU228">
        <v>23214593516.209499</v>
      </c>
      <c r="AV228">
        <v>29360575031.817699</v>
      </c>
      <c r="AW228">
        <v>34156553313.403099</v>
      </c>
      <c r="AX228">
        <v>35947936823.778099</v>
      </c>
      <c r="AY228">
        <v>39260368837.034203</v>
      </c>
      <c r="AZ228">
        <v>47880266542.577003</v>
      </c>
      <c r="BA228">
        <v>55509332322.357803</v>
      </c>
      <c r="BB228">
        <v>49975540954.846497</v>
      </c>
      <c r="BC228">
        <v>47793117240.900101</v>
      </c>
      <c r="BD228">
        <v>51199194599.309402</v>
      </c>
      <c r="BE228">
        <v>46167053954.3367</v>
      </c>
      <c r="BF228">
        <v>47867056858.889198</v>
      </c>
      <c r="BG228">
        <v>49514466379.605698</v>
      </c>
      <c r="BH228">
        <v>42709468274.813698</v>
      </c>
      <c r="BI228">
        <v>44290685824.068199</v>
      </c>
      <c r="BJ228">
        <v>48153200134.661301</v>
      </c>
      <c r="BK228">
        <v>53689067639.917603</v>
      </c>
      <c r="BL228">
        <v>53909922735.544998</v>
      </c>
      <c r="BM228">
        <v>53384760135.158096</v>
      </c>
      <c r="BN228">
        <v>61529280461.092003</v>
      </c>
      <c r="BO228">
        <v>59927702746.284302</v>
      </c>
      <c r="BP228">
        <v>69148468417.320801</v>
      </c>
      <c r="BQ228">
        <v>72485008929.276596</v>
      </c>
    </row>
    <row r="229" spans="1:69" x14ac:dyDescent="0.35">
      <c r="A229" t="s">
        <v>694</v>
      </c>
      <c r="B229" t="s">
        <v>695</v>
      </c>
      <c r="C229" t="s">
        <v>818</v>
      </c>
      <c r="D229" t="s">
        <v>819</v>
      </c>
      <c r="E229">
        <v>15930258332.069</v>
      </c>
      <c r="F229">
        <v>17329819493.990398</v>
      </c>
      <c r="G229">
        <v>18794282716.847599</v>
      </c>
      <c r="H229">
        <v>20342365392.2225</v>
      </c>
      <c r="I229">
        <v>22685750575.223499</v>
      </c>
      <c r="J229">
        <v>24964233890.592201</v>
      </c>
      <c r="K229">
        <v>27155028519.947201</v>
      </c>
      <c r="L229">
        <v>29475219787.243999</v>
      </c>
      <c r="M229">
        <v>31278230633.578499</v>
      </c>
      <c r="N229">
        <v>33967691454.368301</v>
      </c>
      <c r="O229">
        <v>38037663341.838699</v>
      </c>
      <c r="P229">
        <v>41506627519.069801</v>
      </c>
      <c r="Q229">
        <v>48883734671.594101</v>
      </c>
      <c r="R229">
        <v>59319523962.173401</v>
      </c>
      <c r="S229">
        <v>65918391224.039299</v>
      </c>
      <c r="T229">
        <v>82766182746.495804</v>
      </c>
      <c r="U229">
        <v>89233541403.613495</v>
      </c>
      <c r="V229">
        <v>94332865494.466293</v>
      </c>
      <c r="W229">
        <v>104292130795.618</v>
      </c>
      <c r="X229">
        <v>123208942175.36301</v>
      </c>
      <c r="Y229">
        <v>141887695763.19299</v>
      </c>
      <c r="Z229">
        <v>129500408223.72301</v>
      </c>
      <c r="AA229">
        <v>114216043039.506</v>
      </c>
      <c r="AB229">
        <v>104863313508.367</v>
      </c>
      <c r="AC229">
        <v>109044297250.901</v>
      </c>
      <c r="AD229">
        <v>113959392484.80299</v>
      </c>
      <c r="AE229">
        <v>150281594980.06601</v>
      </c>
      <c r="AF229">
        <v>182746413790.92801</v>
      </c>
      <c r="AG229">
        <v>206688963474.34399</v>
      </c>
      <c r="AH229">
        <v>217634838449.487</v>
      </c>
      <c r="AI229">
        <v>261469578630.80399</v>
      </c>
      <c r="AJ229">
        <v>273834608019.84299</v>
      </c>
      <c r="AK229">
        <v>283912173666.67798</v>
      </c>
      <c r="AL229">
        <v>212647043708.405</v>
      </c>
      <c r="AM229">
        <v>228701658890.617</v>
      </c>
      <c r="AN229">
        <v>267052836695.49899</v>
      </c>
      <c r="AO229">
        <v>291952430659.11102</v>
      </c>
      <c r="AP229">
        <v>268251974485.586</v>
      </c>
      <c r="AQ229">
        <v>270889570937.99899</v>
      </c>
      <c r="AR229">
        <v>274320415375.67801</v>
      </c>
      <c r="AS229">
        <v>262905197441.66199</v>
      </c>
      <c r="AT229">
        <v>242499249692.616</v>
      </c>
      <c r="AU229">
        <v>267373345246.53101</v>
      </c>
      <c r="AV229">
        <v>334074051172.97198</v>
      </c>
      <c r="AW229">
        <v>384547211147.24701</v>
      </c>
      <c r="AX229">
        <v>391690329314.47498</v>
      </c>
      <c r="AY229">
        <v>422530427475.53601</v>
      </c>
      <c r="AZ229">
        <v>490050156832.57397</v>
      </c>
      <c r="BA229">
        <v>514616528348.83398</v>
      </c>
      <c r="BB229">
        <v>434313804907.36603</v>
      </c>
      <c r="BC229">
        <v>492753255885.71802</v>
      </c>
      <c r="BD229">
        <v>570541353128.724</v>
      </c>
      <c r="BE229">
        <v>549742183874.35498</v>
      </c>
      <c r="BF229">
        <v>584128116410.29004</v>
      </c>
      <c r="BG229">
        <v>577730245154.16199</v>
      </c>
      <c r="BH229">
        <v>501698263620.66302</v>
      </c>
      <c r="BI229">
        <v>514218206628.32501</v>
      </c>
      <c r="BJ229">
        <v>536083940228.68402</v>
      </c>
      <c r="BK229">
        <v>551312498430.16394</v>
      </c>
      <c r="BL229">
        <v>532169294165.94</v>
      </c>
      <c r="BM229">
        <v>545147614972.14099</v>
      </c>
      <c r="BN229">
        <v>637186904843.63599</v>
      </c>
      <c r="BO229">
        <v>579895717343.95605</v>
      </c>
      <c r="BP229">
        <v>585489968189.06396</v>
      </c>
      <c r="BQ229">
        <v>610117791237.08899</v>
      </c>
    </row>
    <row r="230" spans="1:69" x14ac:dyDescent="0.35">
      <c r="A230" t="s">
        <v>696</v>
      </c>
      <c r="B230" t="s">
        <v>697</v>
      </c>
      <c r="C230" t="s">
        <v>818</v>
      </c>
      <c r="D230" t="s">
        <v>819</v>
      </c>
      <c r="E230">
        <v>35076845.969261602</v>
      </c>
      <c r="F230">
        <v>43026042.789582901</v>
      </c>
      <c r="G230">
        <v>45927961.628815398</v>
      </c>
      <c r="H230">
        <v>54129438.348224699</v>
      </c>
      <c r="I230">
        <v>64980554.007778399</v>
      </c>
      <c r="J230">
        <v>70279971.888011202</v>
      </c>
      <c r="K230">
        <v>76859969.256012306</v>
      </c>
      <c r="L230">
        <v>74759970.096011996</v>
      </c>
      <c r="M230">
        <v>79799968.080012798</v>
      </c>
      <c r="N230">
        <v>105419957.832017</v>
      </c>
      <c r="O230">
        <v>112139955.14401799</v>
      </c>
      <c r="P230">
        <v>136462080.73913199</v>
      </c>
      <c r="Q230">
        <v>146736479.23509699</v>
      </c>
      <c r="R230">
        <v>221915127.55076301</v>
      </c>
      <c r="S230">
        <v>264320940.95900199</v>
      </c>
      <c r="T230">
        <v>288299788.508035</v>
      </c>
      <c r="U230">
        <v>272550068.13751698</v>
      </c>
      <c r="V230">
        <v>304060076.015019</v>
      </c>
      <c r="W230">
        <v>340630085.15752101</v>
      </c>
      <c r="X230">
        <v>412093133.760988</v>
      </c>
      <c r="Y230">
        <v>541976852.577057</v>
      </c>
      <c r="Z230">
        <v>570774824.830585</v>
      </c>
      <c r="AA230">
        <v>537568059.41338098</v>
      </c>
      <c r="AB230">
        <v>555336145.76788402</v>
      </c>
      <c r="AC230">
        <v>494483408.87846798</v>
      </c>
      <c r="AD230">
        <v>360079419.38595802</v>
      </c>
      <c r="AE230">
        <v>449140318.38503802</v>
      </c>
      <c r="AF230">
        <v>584126092.25881898</v>
      </c>
      <c r="AG230">
        <v>692026454.737872</v>
      </c>
      <c r="AH230">
        <v>696921542.37826502</v>
      </c>
      <c r="AI230">
        <v>1114694040.6698699</v>
      </c>
      <c r="AJ230">
        <v>1156135717.9459801</v>
      </c>
      <c r="AK230">
        <v>1284759927.5459399</v>
      </c>
      <c r="AL230">
        <v>1357189551.68431</v>
      </c>
      <c r="AM230">
        <v>1419294254.4182999</v>
      </c>
      <c r="AN230">
        <v>1698989463.99106</v>
      </c>
      <c r="AO230">
        <v>1602741833.7055199</v>
      </c>
      <c r="AP230">
        <v>1716714070.1247101</v>
      </c>
      <c r="AQ230">
        <v>1576908856.34674</v>
      </c>
      <c r="AR230">
        <v>1547888495.9842801</v>
      </c>
      <c r="AS230">
        <v>1738093840.36607</v>
      </c>
      <c r="AT230">
        <v>1542477308.8940799</v>
      </c>
      <c r="AU230">
        <v>1432221739.12342</v>
      </c>
      <c r="AV230">
        <v>2197598466.2544699</v>
      </c>
      <c r="AW230">
        <v>2770082791.5041199</v>
      </c>
      <c r="AX230">
        <v>3178112498.6791101</v>
      </c>
      <c r="AY230">
        <v>3291330019.1728702</v>
      </c>
      <c r="AZ230">
        <v>3469381231.49049</v>
      </c>
      <c r="BA230">
        <v>3294084314.1505799</v>
      </c>
      <c r="BB230">
        <v>3580428052.81393</v>
      </c>
      <c r="BC230">
        <v>4438765085.9378405</v>
      </c>
      <c r="BD230">
        <v>4820478680.1837502</v>
      </c>
      <c r="BE230">
        <v>4886551483.9337397</v>
      </c>
      <c r="BF230">
        <v>4464726180.7699499</v>
      </c>
      <c r="BG230">
        <v>4286015248.24891</v>
      </c>
      <c r="BH230">
        <v>3909281650.36128</v>
      </c>
      <c r="BI230">
        <v>3724180911.3782802</v>
      </c>
      <c r="BJ230">
        <v>4463673661.2300596</v>
      </c>
      <c r="BK230">
        <v>4644696656.3696699</v>
      </c>
      <c r="BL230">
        <v>4616996144.9063501</v>
      </c>
      <c r="BM230">
        <v>4120621324.8901501</v>
      </c>
      <c r="BN230">
        <v>4785708165.9303102</v>
      </c>
      <c r="BO230">
        <v>4741163884.9523001</v>
      </c>
      <c r="BP230">
        <v>4604172127.3629904</v>
      </c>
      <c r="BQ230">
        <v>4891883720.1574202</v>
      </c>
    </row>
    <row r="231" spans="1:69" x14ac:dyDescent="0.35">
      <c r="A231" t="s">
        <v>698</v>
      </c>
      <c r="B231" t="s">
        <v>699</v>
      </c>
      <c r="C231" t="s">
        <v>818</v>
      </c>
      <c r="D231" t="s">
        <v>819</v>
      </c>
      <c r="BB231">
        <v>854972067.03910601</v>
      </c>
      <c r="BC231">
        <v>892290502.79329598</v>
      </c>
      <c r="BD231">
        <v>936089385.47485995</v>
      </c>
      <c r="BE231">
        <v>985865921.787709</v>
      </c>
      <c r="BF231">
        <v>1022905027.93296</v>
      </c>
      <c r="BG231">
        <v>1361811508.37989</v>
      </c>
      <c r="BH231">
        <v>1417888715.0838001</v>
      </c>
      <c r="BI231">
        <v>1427017206.7039101</v>
      </c>
      <c r="BJ231">
        <v>1353212122.90503</v>
      </c>
      <c r="BK231">
        <v>1259200446.9273701</v>
      </c>
      <c r="BL231">
        <v>1407880446.9273701</v>
      </c>
      <c r="BM231">
        <v>1236428100.55866</v>
      </c>
      <c r="BN231">
        <v>1353071061.4525101</v>
      </c>
      <c r="BO231">
        <v>1537088715.0838001</v>
      </c>
      <c r="BP231">
        <v>1627776949.2737401</v>
      </c>
      <c r="BQ231">
        <v>1735210227.9258101</v>
      </c>
    </row>
    <row r="232" spans="1:69" x14ac:dyDescent="0.35">
      <c r="A232" t="s">
        <v>700</v>
      </c>
      <c r="B232" t="s">
        <v>701</v>
      </c>
      <c r="C232" t="s">
        <v>818</v>
      </c>
      <c r="D232" t="s">
        <v>819</v>
      </c>
      <c r="E232">
        <v>12012024.624650501</v>
      </c>
      <c r="F232">
        <v>11592023.7636487</v>
      </c>
      <c r="G232">
        <v>12642025.916153099</v>
      </c>
      <c r="H232">
        <v>13923028.5422085</v>
      </c>
      <c r="I232">
        <v>15393031.5557147</v>
      </c>
      <c r="J232">
        <v>15603031.986215601</v>
      </c>
      <c r="K232">
        <v>16443033.7082191</v>
      </c>
      <c r="L232">
        <v>16632032.133997399</v>
      </c>
      <c r="M232">
        <v>16074027.6473276</v>
      </c>
      <c r="N232">
        <v>16452028.297488701</v>
      </c>
      <c r="O232">
        <v>18432031.703094501</v>
      </c>
      <c r="P232">
        <v>21965950.7711142</v>
      </c>
      <c r="Q232">
        <v>30645122.9204727</v>
      </c>
      <c r="R232">
        <v>36896280.476410396</v>
      </c>
      <c r="S232">
        <v>43134496.1645367</v>
      </c>
      <c r="T232">
        <v>47803145.948098503</v>
      </c>
      <c r="U232">
        <v>49278981.755070098</v>
      </c>
      <c r="V232">
        <v>64526401.463854402</v>
      </c>
      <c r="W232">
        <v>85552365.8005137</v>
      </c>
      <c r="X232">
        <v>127261099.223864</v>
      </c>
      <c r="Y232">
        <v>156783829.504298</v>
      </c>
      <c r="Z232">
        <v>163750728.15591601</v>
      </c>
      <c r="AA232">
        <v>157211789.714587</v>
      </c>
      <c r="AB232">
        <v>156098237.022585</v>
      </c>
      <c r="AC232">
        <v>160992920.960262</v>
      </c>
      <c r="AD232">
        <v>179691482.72165</v>
      </c>
      <c r="AE232">
        <v>221147061.290068</v>
      </c>
      <c r="AF232">
        <v>265212956.838633</v>
      </c>
      <c r="AG232">
        <v>301985618.08555597</v>
      </c>
      <c r="AH232">
        <v>324333366.51482898</v>
      </c>
      <c r="AI232">
        <v>392163560.86866897</v>
      </c>
      <c r="AJ232">
        <v>398307169.86040503</v>
      </c>
      <c r="AK232">
        <v>461409398.85589302</v>
      </c>
      <c r="AL232">
        <v>504230620.551871</v>
      </c>
      <c r="AM232">
        <v>517570058.151034</v>
      </c>
      <c r="AN232">
        <v>540733047.73304796</v>
      </c>
      <c r="AO232">
        <v>535250347.08947903</v>
      </c>
      <c r="AP232">
        <v>598966982.35018599</v>
      </c>
      <c r="AQ232">
        <v>647287375.76252794</v>
      </c>
      <c r="AR232">
        <v>662838614.880674</v>
      </c>
      <c r="AS232">
        <v>654212394.27163994</v>
      </c>
      <c r="AT232">
        <v>662064155.92069197</v>
      </c>
      <c r="AU232">
        <v>742134837.50918996</v>
      </c>
      <c r="AV232">
        <v>750847230.09926295</v>
      </c>
      <c r="AW232">
        <v>893012218.18181801</v>
      </c>
      <c r="AX232">
        <v>977899381.81818199</v>
      </c>
      <c r="AY232">
        <v>1081441283.3179801</v>
      </c>
      <c r="AZ232">
        <v>1077308813.8294499</v>
      </c>
      <c r="BA232">
        <v>979597394.29345298</v>
      </c>
      <c r="BB232">
        <v>850901620.43330097</v>
      </c>
      <c r="BC232">
        <v>981616542.32845402</v>
      </c>
      <c r="BD232">
        <v>1058918707.26124</v>
      </c>
      <c r="BE232">
        <v>1089407839.1970899</v>
      </c>
      <c r="BF232">
        <v>1333160407.38516</v>
      </c>
      <c r="BG232">
        <v>1387577870.08161</v>
      </c>
      <c r="BH232">
        <v>1432403352.1294401</v>
      </c>
      <c r="BI232">
        <v>1568513348.14463</v>
      </c>
      <c r="BJ232">
        <v>1675370641.0141599</v>
      </c>
      <c r="BK232">
        <v>1784313926.76807</v>
      </c>
      <c r="BL232">
        <v>1868690096.73454</v>
      </c>
      <c r="BM232">
        <v>1382551751.5690801</v>
      </c>
      <c r="BN232">
        <v>1487173794.80528</v>
      </c>
      <c r="BO232">
        <v>2018346588.73752</v>
      </c>
      <c r="BP232">
        <v>2187379754.6616702</v>
      </c>
      <c r="BQ232">
        <v>2167239562.4601302</v>
      </c>
    </row>
    <row r="233" spans="1:69" x14ac:dyDescent="0.35">
      <c r="A233" t="s">
        <v>702</v>
      </c>
      <c r="B233" t="s">
        <v>703</v>
      </c>
      <c r="C233" t="s">
        <v>818</v>
      </c>
      <c r="D233" t="s">
        <v>819</v>
      </c>
      <c r="E233">
        <v>857704413.40782106</v>
      </c>
      <c r="F233">
        <v>945244972.06703901</v>
      </c>
      <c r="G233">
        <v>1110565880.75881</v>
      </c>
      <c r="H233">
        <v>1200447408.37696</v>
      </c>
      <c r="I233">
        <v>1339494267.0157101</v>
      </c>
      <c r="J233">
        <v>1472036540.1332901</v>
      </c>
      <c r="K233">
        <v>1342287553.1914899</v>
      </c>
      <c r="L233">
        <v>1580229799.42693</v>
      </c>
      <c r="M233">
        <v>1753746429.6209199</v>
      </c>
      <c r="N233">
        <v>2245011514.5567598</v>
      </c>
      <c r="O233">
        <v>2140384010.0724001</v>
      </c>
      <c r="P233">
        <v>2589851325.1454401</v>
      </c>
      <c r="Q233">
        <v>3059681697.61273</v>
      </c>
      <c r="R233">
        <v>3239487516.4257598</v>
      </c>
      <c r="S233">
        <v>5159557147.5089502</v>
      </c>
      <c r="T233">
        <v>6826980444.1498203</v>
      </c>
      <c r="U233">
        <v>7633528866.9342403</v>
      </c>
      <c r="V233">
        <v>7696011396.0114002</v>
      </c>
      <c r="W233">
        <v>9275200458.1901493</v>
      </c>
      <c r="X233">
        <v>9929681528.6624203</v>
      </c>
      <c r="Y233">
        <v>13062420382.1656</v>
      </c>
      <c r="Z233">
        <v>15518201335.3151</v>
      </c>
      <c r="AA233">
        <v>16298929011.4681</v>
      </c>
      <c r="AB233">
        <v>17589277143.131401</v>
      </c>
      <c r="AC233">
        <v>17503078174.003899</v>
      </c>
      <c r="AD233">
        <v>16403539892.778299</v>
      </c>
      <c r="AE233">
        <v>13293205278.2803</v>
      </c>
      <c r="AF233">
        <v>11356215543.3043</v>
      </c>
      <c r="AG233">
        <v>10577041644.9944</v>
      </c>
      <c r="AH233">
        <v>9853395761.6322708</v>
      </c>
      <c r="AI233">
        <v>12308624417.826799</v>
      </c>
      <c r="AJ233">
        <v>12981833333.3333</v>
      </c>
      <c r="AK233">
        <v>13253565861.142401</v>
      </c>
      <c r="AL233">
        <v>13695962055.4771</v>
      </c>
      <c r="AM233">
        <v>10122020000</v>
      </c>
      <c r="AN233">
        <v>11396706586.8263</v>
      </c>
      <c r="AO233">
        <v>13789560878.2435</v>
      </c>
      <c r="AP233">
        <v>14505233463.035</v>
      </c>
      <c r="AQ233">
        <v>15200846153.846201</v>
      </c>
      <c r="AR233">
        <v>15873875968.992201</v>
      </c>
      <c r="AS233">
        <v>18937052543.437302</v>
      </c>
      <c r="AT233">
        <v>20237024724.703899</v>
      </c>
      <c r="AU233">
        <v>20669357462.383099</v>
      </c>
      <c r="AV233">
        <v>21828144686.039398</v>
      </c>
      <c r="AW233">
        <v>25086950495.0495</v>
      </c>
      <c r="AX233">
        <v>28858965517.241402</v>
      </c>
      <c r="AY233">
        <v>33751788856.305</v>
      </c>
      <c r="AZ233">
        <v>40465318382.058502</v>
      </c>
      <c r="BA233">
        <v>52557913568.954903</v>
      </c>
      <c r="BB233">
        <v>54111735628.706497</v>
      </c>
      <c r="BC233">
        <v>61390830874.700699</v>
      </c>
      <c r="BD233">
        <v>67539428159.447403</v>
      </c>
      <c r="BE233">
        <v>43190318032.562698</v>
      </c>
      <c r="BF233">
        <v>21361254635.050999</v>
      </c>
      <c r="BG233">
        <v>21502061465.949799</v>
      </c>
      <c r="BH233">
        <v>16466863117.0009</v>
      </c>
      <c r="BI233">
        <v>12597854877.4254</v>
      </c>
      <c r="BJ233">
        <v>16369843352.345301</v>
      </c>
      <c r="BK233">
        <v>21497782867.642601</v>
      </c>
      <c r="BL233">
        <v>22583045060.0821</v>
      </c>
      <c r="BM233">
        <v>12047752036.091</v>
      </c>
      <c r="BN233">
        <v>14353205678.4991</v>
      </c>
      <c r="BO233">
        <v>23622827079.5047</v>
      </c>
      <c r="BP233">
        <v>19993439949.543499</v>
      </c>
    </row>
    <row r="234" spans="1:69" x14ac:dyDescent="0.35">
      <c r="A234" t="s">
        <v>704</v>
      </c>
      <c r="B234" t="s">
        <v>705</v>
      </c>
      <c r="C234" t="s">
        <v>818</v>
      </c>
      <c r="D234" t="s">
        <v>819</v>
      </c>
      <c r="AT234">
        <v>358744800</v>
      </c>
      <c r="AU234">
        <v>366707900</v>
      </c>
      <c r="AV234">
        <v>409753600</v>
      </c>
      <c r="AW234">
        <v>485598800</v>
      </c>
      <c r="AX234">
        <v>578645800</v>
      </c>
      <c r="AY234">
        <v>721891500</v>
      </c>
      <c r="AZ234">
        <v>773490000</v>
      </c>
      <c r="BA234">
        <v>862684000</v>
      </c>
      <c r="BB234">
        <v>703176000</v>
      </c>
      <c r="BC234">
        <v>686788000</v>
      </c>
      <c r="BD234">
        <v>728790000</v>
      </c>
      <c r="BE234">
        <v>727161000</v>
      </c>
      <c r="BF234">
        <v>754238000</v>
      </c>
      <c r="BG234">
        <v>841700000</v>
      </c>
      <c r="BH234">
        <v>942070000</v>
      </c>
      <c r="BI234">
        <v>1032452000</v>
      </c>
      <c r="BJ234">
        <v>1022365000</v>
      </c>
      <c r="BK234">
        <v>1314329000</v>
      </c>
      <c r="BL234">
        <v>1371838000</v>
      </c>
      <c r="BM234">
        <v>918387000</v>
      </c>
      <c r="BN234">
        <v>1236459000</v>
      </c>
      <c r="BO234">
        <v>1434119000</v>
      </c>
      <c r="BP234">
        <v>1638653000</v>
      </c>
      <c r="BQ234">
        <v>1745378000</v>
      </c>
    </row>
    <row r="235" spans="1:69" x14ac:dyDescent="0.35">
      <c r="A235" t="s">
        <v>706</v>
      </c>
      <c r="B235" t="s">
        <v>707</v>
      </c>
      <c r="C235" t="s">
        <v>818</v>
      </c>
      <c r="D235" t="s">
        <v>819</v>
      </c>
      <c r="E235">
        <v>313582728.14757401</v>
      </c>
      <c r="F235">
        <v>333975336.11072201</v>
      </c>
      <c r="G235">
        <v>357635713.41931999</v>
      </c>
      <c r="H235">
        <v>371767002.19488603</v>
      </c>
      <c r="I235">
        <v>392247517.72848201</v>
      </c>
      <c r="J235">
        <v>416926303.316872</v>
      </c>
      <c r="K235">
        <v>432794921.680489</v>
      </c>
      <c r="L235">
        <v>449826322.61345297</v>
      </c>
      <c r="M235">
        <v>453980096.20871103</v>
      </c>
      <c r="N235">
        <v>471635621.56159902</v>
      </c>
      <c r="O235">
        <v>469266736.65067703</v>
      </c>
      <c r="P235">
        <v>501866730.148987</v>
      </c>
      <c r="Q235">
        <v>585427546.79827201</v>
      </c>
      <c r="R235">
        <v>647199482.98253703</v>
      </c>
      <c r="S235">
        <v>652532795.08480501</v>
      </c>
      <c r="T235">
        <v>864602104.67965305</v>
      </c>
      <c r="U235">
        <v>866044962.01627398</v>
      </c>
      <c r="V235">
        <v>935360464.70134103</v>
      </c>
      <c r="W235">
        <v>1113920123.76723</v>
      </c>
      <c r="X235">
        <v>1004316496.35051</v>
      </c>
      <c r="Y235">
        <v>1033002403.85304</v>
      </c>
      <c r="Z235">
        <v>876937558.27375698</v>
      </c>
      <c r="AA235">
        <v>834369859.66301799</v>
      </c>
      <c r="AB235">
        <v>832415806.01006401</v>
      </c>
      <c r="AC235">
        <v>919103734.87699604</v>
      </c>
      <c r="AD235">
        <v>1033069709.3319</v>
      </c>
      <c r="AE235">
        <v>1067828245.86207</v>
      </c>
      <c r="AF235">
        <v>1163426852.2044201</v>
      </c>
      <c r="AG235">
        <v>1482597297.98821</v>
      </c>
      <c r="AH235">
        <v>1433686312.02914</v>
      </c>
      <c r="AI235">
        <v>1738605557.7631299</v>
      </c>
      <c r="AJ235">
        <v>1877137981.7571199</v>
      </c>
      <c r="AK235">
        <v>1881847669.6979401</v>
      </c>
      <c r="AL235">
        <v>1463251163.9188001</v>
      </c>
      <c r="AM235">
        <v>1179837963.2221301</v>
      </c>
      <c r="AN235">
        <v>1445919894.5766101</v>
      </c>
      <c r="AO235">
        <v>1607345355.78298</v>
      </c>
      <c r="AP235">
        <v>1544689576.92712</v>
      </c>
      <c r="AQ235">
        <v>1744794531.21401</v>
      </c>
      <c r="AR235">
        <v>1534673583.2486999</v>
      </c>
      <c r="AS235">
        <v>1388506771.5875599</v>
      </c>
      <c r="AT235">
        <v>1710843377.0011899</v>
      </c>
      <c r="AU235">
        <v>1997005708.8157599</v>
      </c>
      <c r="AV235">
        <v>2742815071.5743999</v>
      </c>
      <c r="AW235">
        <v>4422855660.8259201</v>
      </c>
      <c r="AX235">
        <v>8655892392.9291897</v>
      </c>
      <c r="AY235">
        <v>9709626596.1303101</v>
      </c>
      <c r="AZ235">
        <v>10865385131.5172</v>
      </c>
      <c r="BA235">
        <v>13385593990.337799</v>
      </c>
      <c r="BB235">
        <v>12317614053.684099</v>
      </c>
      <c r="BC235">
        <v>14058506663.725201</v>
      </c>
      <c r="BD235">
        <v>16685349673.995701</v>
      </c>
      <c r="BE235">
        <v>17892228569.886101</v>
      </c>
      <c r="BF235">
        <v>17865316886.331501</v>
      </c>
      <c r="BG235">
        <v>18144336903.717499</v>
      </c>
      <c r="BH235">
        <v>14559599499.501101</v>
      </c>
      <c r="BI235">
        <v>13026289835.7789</v>
      </c>
      <c r="BJ235">
        <v>13349041408.7152</v>
      </c>
      <c r="BK235">
        <v>15327000248.8701</v>
      </c>
      <c r="BL235">
        <v>14905517742.8454</v>
      </c>
      <c r="BM235">
        <v>14932897821.238701</v>
      </c>
      <c r="BN235">
        <v>16871937697.5854</v>
      </c>
      <c r="BO235">
        <v>17828508289.6049</v>
      </c>
      <c r="BP235">
        <v>19107685020.889999</v>
      </c>
      <c r="BQ235">
        <v>20625711664.647202</v>
      </c>
    </row>
    <row r="236" spans="1:69" x14ac:dyDescent="0.35">
      <c r="A236" t="s">
        <v>708</v>
      </c>
      <c r="B236" t="s">
        <v>709</v>
      </c>
      <c r="C236" t="s">
        <v>818</v>
      </c>
      <c r="D236" t="s">
        <v>819</v>
      </c>
      <c r="E236">
        <v>80803222392.885895</v>
      </c>
      <c r="F236">
        <v>71174424446.886398</v>
      </c>
      <c r="G236">
        <v>64922599309.254601</v>
      </c>
      <c r="H236">
        <v>70216443534.957001</v>
      </c>
      <c r="I236">
        <v>81101169480.970398</v>
      </c>
      <c r="J236">
        <v>94498004640.097305</v>
      </c>
      <c r="K236">
        <v>103377065683.287</v>
      </c>
      <c r="L236">
        <v>100371950314.405</v>
      </c>
      <c r="M236">
        <v>101476791156.07899</v>
      </c>
      <c r="N236">
        <v>114101000754.85699</v>
      </c>
      <c r="O236">
        <v>127052297158.08</v>
      </c>
      <c r="P236">
        <v>136440829735.23199</v>
      </c>
      <c r="Q236">
        <v>155359237838.582</v>
      </c>
      <c r="R236">
        <v>195413149940.39099</v>
      </c>
      <c r="S236">
        <v>221440713584.62399</v>
      </c>
      <c r="T236">
        <v>248519521080.32901</v>
      </c>
      <c r="U236">
        <v>252686739157.612</v>
      </c>
      <c r="V236">
        <v>291229976122.31</v>
      </c>
      <c r="W236">
        <v>282630837737.00598</v>
      </c>
      <c r="X236">
        <v>327249769951.16803</v>
      </c>
      <c r="Y236">
        <v>377549806578.64203</v>
      </c>
      <c r="Z236">
        <v>403129803803.16602</v>
      </c>
      <c r="AA236">
        <v>423407966724.83899</v>
      </c>
      <c r="AB236">
        <v>443371246698.13702</v>
      </c>
      <c r="AC236">
        <v>480403927228.94598</v>
      </c>
      <c r="AD236">
        <v>526032437680.95898</v>
      </c>
      <c r="AE236">
        <v>524621676243.052</v>
      </c>
      <c r="AF236">
        <v>518488360539.10199</v>
      </c>
      <c r="AG236">
        <v>575525093193.54797</v>
      </c>
      <c r="AH236">
        <v>622193930069.76196</v>
      </c>
      <c r="AI236">
        <v>666725912038.33301</v>
      </c>
      <c r="AJ236">
        <v>723904575173.19702</v>
      </c>
      <c r="AK236">
        <v>812130263840.67102</v>
      </c>
      <c r="AL236">
        <v>891466245843.00305</v>
      </c>
      <c r="AM236">
        <v>1073279171690.89</v>
      </c>
      <c r="AN236">
        <v>1324238764804</v>
      </c>
      <c r="AO236">
        <v>1521373516801.1899</v>
      </c>
      <c r="AP236">
        <v>1574970259582.3201</v>
      </c>
      <c r="AQ236">
        <v>1439656879989.21</v>
      </c>
      <c r="AR236">
        <v>1585948588432.78</v>
      </c>
      <c r="AS236">
        <v>1746603943460.8</v>
      </c>
      <c r="AT236">
        <v>1860780769837.6001</v>
      </c>
      <c r="AU236">
        <v>2061459115839.3401</v>
      </c>
      <c r="AV236">
        <v>2335149535289.9902</v>
      </c>
      <c r="AW236">
        <v>2709162072001.2202</v>
      </c>
      <c r="AX236">
        <v>3136379636324.8398</v>
      </c>
      <c r="AY236">
        <v>3778756305027.4199</v>
      </c>
      <c r="AZ236">
        <v>4781275889354.5498</v>
      </c>
      <c r="BA236">
        <v>6054653276221.0898</v>
      </c>
      <c r="BB236">
        <v>6573332906059.4102</v>
      </c>
      <c r="BC236">
        <v>7998802644980.75</v>
      </c>
      <c r="BD236">
        <v>9762261279860.9004</v>
      </c>
      <c r="BE236">
        <v>10891972643927.801</v>
      </c>
      <c r="BF236">
        <v>12032716775573.301</v>
      </c>
      <c r="BG236">
        <v>12988715226836.699</v>
      </c>
      <c r="BH236">
        <v>13532269646653.5</v>
      </c>
      <c r="BI236">
        <v>13827143891946.301</v>
      </c>
      <c r="BJ236">
        <v>15097049793765.4</v>
      </c>
      <c r="BK236">
        <v>16881313468532</v>
      </c>
      <c r="BL236">
        <v>17481802738366.4</v>
      </c>
      <c r="BM236">
        <v>17783399412496.602</v>
      </c>
      <c r="BN236">
        <v>21205315189717.102</v>
      </c>
      <c r="BO236">
        <v>21536968352300</v>
      </c>
      <c r="BP236">
        <v>21617377390319.398</v>
      </c>
      <c r="BQ236">
        <v>22233410782170.801</v>
      </c>
    </row>
    <row r="237" spans="1:69" x14ac:dyDescent="0.35">
      <c r="A237" t="s">
        <v>710</v>
      </c>
      <c r="B237" t="s">
        <v>711</v>
      </c>
      <c r="C237" t="s">
        <v>818</v>
      </c>
      <c r="D237" t="s">
        <v>819</v>
      </c>
      <c r="AG237">
        <v>992498822707.34204</v>
      </c>
      <c r="AH237">
        <v>965490257950.38501</v>
      </c>
      <c r="AI237">
        <v>1024746681754.96</v>
      </c>
      <c r="AJ237">
        <v>1003092306131.23</v>
      </c>
      <c r="AK237">
        <v>929827192809.99805</v>
      </c>
      <c r="AL237">
        <v>920437855589.11401</v>
      </c>
      <c r="AM237">
        <v>830061949580.08704</v>
      </c>
      <c r="AN237">
        <v>925919189031.28296</v>
      </c>
      <c r="AO237">
        <v>952507144143.89697</v>
      </c>
      <c r="AP237">
        <v>982308321776.59302</v>
      </c>
      <c r="AQ237">
        <v>949842594212</v>
      </c>
      <c r="AR237">
        <v>823854135754.59595</v>
      </c>
      <c r="AS237">
        <v>895838467014.27905</v>
      </c>
      <c r="AT237">
        <v>911238915365.99805</v>
      </c>
      <c r="AU237">
        <v>1024301541480.1801</v>
      </c>
      <c r="AV237">
        <v>1260221124097.3401</v>
      </c>
      <c r="AW237">
        <v>1630082032407.5</v>
      </c>
      <c r="AX237">
        <v>2040988292003.96</v>
      </c>
      <c r="AY237">
        <v>2468693198412.5898</v>
      </c>
      <c r="AZ237">
        <v>3175231214996.3101</v>
      </c>
      <c r="BA237">
        <v>3931203232657.3301</v>
      </c>
      <c r="BB237">
        <v>3117218978688.2798</v>
      </c>
      <c r="BC237">
        <v>3662269659889.5601</v>
      </c>
      <c r="BD237">
        <v>4455855348774.3496</v>
      </c>
      <c r="BE237">
        <v>4651635953949.6299</v>
      </c>
      <c r="BF237">
        <v>4920488132844.1104</v>
      </c>
      <c r="BG237">
        <v>4649625880580.4004</v>
      </c>
      <c r="BH237">
        <v>3632564157711.8301</v>
      </c>
      <c r="BI237">
        <v>3490976596937.1899</v>
      </c>
      <c r="BJ237">
        <v>3922819871997.8799</v>
      </c>
      <c r="BK237">
        <v>4091510597189.5601</v>
      </c>
      <c r="BL237">
        <v>4175891551192.9199</v>
      </c>
      <c r="BM237">
        <v>3916679848494.7002</v>
      </c>
      <c r="BN237">
        <v>4628696552014.54</v>
      </c>
      <c r="BO237">
        <v>5263275218883.3896</v>
      </c>
      <c r="BP237">
        <v>5556261013139.7803</v>
      </c>
      <c r="BQ237">
        <v>6097876994310.8799</v>
      </c>
    </row>
    <row r="238" spans="1:69" x14ac:dyDescent="0.35">
      <c r="A238" t="s">
        <v>712</v>
      </c>
      <c r="B238" t="s">
        <v>713</v>
      </c>
      <c r="C238" t="s">
        <v>818</v>
      </c>
      <c r="D238" t="s">
        <v>819</v>
      </c>
      <c r="E238">
        <v>171057069.13777199</v>
      </c>
      <c r="F238">
        <v>178497098.26427501</v>
      </c>
      <c r="G238">
        <v>186745757.859216</v>
      </c>
      <c r="H238">
        <v>202305865.235908</v>
      </c>
      <c r="I238">
        <v>234572186.45585099</v>
      </c>
      <c r="J238">
        <v>264505506.02243301</v>
      </c>
      <c r="K238">
        <v>305227594.821437</v>
      </c>
      <c r="L238">
        <v>327215843.63633603</v>
      </c>
      <c r="M238">
        <v>341691567.46559298</v>
      </c>
      <c r="N238">
        <v>378091809.60263598</v>
      </c>
      <c r="O238">
        <v>358665753.909298</v>
      </c>
      <c r="P238">
        <v>404648367.76643997</v>
      </c>
      <c r="Q238">
        <v>474043921.84353697</v>
      </c>
      <c r="R238">
        <v>574030983.98005295</v>
      </c>
      <c r="S238">
        <v>791450308.36294401</v>
      </c>
      <c r="T238">
        <v>871781686.90732098</v>
      </c>
      <c r="U238">
        <v>874681611.92836905</v>
      </c>
      <c r="V238">
        <v>1097893825.9881499</v>
      </c>
      <c r="W238">
        <v>1164025637.2646401</v>
      </c>
      <c r="X238">
        <v>1259365711.5352099</v>
      </c>
      <c r="Y238">
        <v>1604836915.96662</v>
      </c>
      <c r="Z238">
        <v>1359026709.4512601</v>
      </c>
      <c r="AA238">
        <v>1160337039.3806801</v>
      </c>
      <c r="AB238">
        <v>1081387264.6078601</v>
      </c>
      <c r="AC238">
        <v>1014170069.21689</v>
      </c>
      <c r="AD238">
        <v>1076604520.4242699</v>
      </c>
      <c r="AE238">
        <v>1498219578.8697801</v>
      </c>
      <c r="AF238">
        <v>1763978065.8368001</v>
      </c>
      <c r="AG238">
        <v>1947208354.2255499</v>
      </c>
      <c r="AH238">
        <v>1910635575.38044</v>
      </c>
      <c r="AI238">
        <v>2299665505.6143398</v>
      </c>
      <c r="AJ238">
        <v>2262767860.1093702</v>
      </c>
      <c r="AK238">
        <v>2390796915.91958</v>
      </c>
      <c r="AL238">
        <v>1741944426.20894</v>
      </c>
      <c r="AM238">
        <v>1387662121.46736</v>
      </c>
      <c r="AN238">
        <v>1849110468.1956899</v>
      </c>
      <c r="AO238">
        <v>2069506014.4665899</v>
      </c>
      <c r="AP238">
        <v>2116818622.9583399</v>
      </c>
      <c r="AQ238">
        <v>2241650112.3333302</v>
      </c>
      <c r="AR238">
        <v>2226577203.91399</v>
      </c>
      <c r="AS238">
        <v>2106848752.27753</v>
      </c>
      <c r="AT238">
        <v>2093498674.4967799</v>
      </c>
      <c r="AU238">
        <v>2410199032.4310198</v>
      </c>
      <c r="AV238">
        <v>2987984050.9931798</v>
      </c>
      <c r="AW238">
        <v>3191561508.6908798</v>
      </c>
      <c r="AX238">
        <v>3221910408.4651599</v>
      </c>
      <c r="AY238">
        <v>3320907721.74508</v>
      </c>
      <c r="AZ238">
        <v>3759964943.3807802</v>
      </c>
      <c r="BA238">
        <v>4578849657.9981298</v>
      </c>
      <c r="BB238">
        <v>4721890900.2263498</v>
      </c>
      <c r="BC238">
        <v>4746389531.6959</v>
      </c>
      <c r="BD238">
        <v>5422442166.4414597</v>
      </c>
      <c r="BE238">
        <v>5413544658.41535</v>
      </c>
      <c r="BF238">
        <v>6021732977.2658396</v>
      </c>
      <c r="BG238">
        <v>6393318261.8271198</v>
      </c>
      <c r="BH238">
        <v>5755461035.3802605</v>
      </c>
      <c r="BI238">
        <v>6071170959.1209297</v>
      </c>
      <c r="BJ238">
        <v>6387422517.6922503</v>
      </c>
      <c r="BK238">
        <v>7029300383.0803099</v>
      </c>
      <c r="BL238">
        <v>6992700101.3718796</v>
      </c>
      <c r="BM238">
        <v>7400284167.78479</v>
      </c>
      <c r="BN238">
        <v>8342243645.9443798</v>
      </c>
      <c r="BO238">
        <v>8169476148.9569197</v>
      </c>
      <c r="BP238">
        <v>9171261837.5710297</v>
      </c>
      <c r="BQ238">
        <v>9925732119.7203407</v>
      </c>
    </row>
    <row r="239" spans="1:69" x14ac:dyDescent="0.35">
      <c r="A239" t="s">
        <v>714</v>
      </c>
      <c r="B239" t="s">
        <v>715</v>
      </c>
      <c r="C239" t="s">
        <v>818</v>
      </c>
      <c r="D239" t="s">
        <v>819</v>
      </c>
      <c r="E239">
        <v>2760750860.6219702</v>
      </c>
      <c r="F239">
        <v>3034037810.9679499</v>
      </c>
      <c r="G239">
        <v>3308912796.9348698</v>
      </c>
      <c r="H239">
        <v>3540403456.55305</v>
      </c>
      <c r="I239">
        <v>3889129942.3076901</v>
      </c>
      <c r="J239">
        <v>4388937649.0384598</v>
      </c>
      <c r="K239">
        <v>5279230817.3076897</v>
      </c>
      <c r="L239">
        <v>5638461442.3076897</v>
      </c>
      <c r="M239">
        <v>6081009427.8846102</v>
      </c>
      <c r="N239">
        <v>6695336567.3076897</v>
      </c>
      <c r="O239">
        <v>7086538437.5</v>
      </c>
      <c r="P239">
        <v>7375000024.0384598</v>
      </c>
      <c r="Q239">
        <v>8177873151.0422401</v>
      </c>
      <c r="R239">
        <v>10838587357.746599</v>
      </c>
      <c r="S239">
        <v>13702998512.4492</v>
      </c>
      <c r="T239">
        <v>14882770593.979601</v>
      </c>
      <c r="U239">
        <v>16985208648.211201</v>
      </c>
      <c r="V239">
        <v>19779312261.315498</v>
      </c>
      <c r="W239">
        <v>24006566636.685501</v>
      </c>
      <c r="X239">
        <v>27371650824.509201</v>
      </c>
      <c r="Y239">
        <v>32353514988.728699</v>
      </c>
      <c r="Z239">
        <v>34846039193.613098</v>
      </c>
      <c r="AA239">
        <v>36589772403.756599</v>
      </c>
      <c r="AB239">
        <v>40042798388.495102</v>
      </c>
      <c r="AC239">
        <v>41797647775.623802</v>
      </c>
      <c r="AD239">
        <v>38900711332.5373</v>
      </c>
      <c r="AE239">
        <v>43096773980.856903</v>
      </c>
      <c r="AF239">
        <v>50535446554.8769</v>
      </c>
      <c r="AG239">
        <v>61667253471.373596</v>
      </c>
      <c r="AH239">
        <v>72250748099.976196</v>
      </c>
      <c r="AI239">
        <v>85343190719.010696</v>
      </c>
      <c r="AJ239">
        <v>98234714971.061203</v>
      </c>
      <c r="AK239">
        <v>111452746517.655</v>
      </c>
      <c r="AL239">
        <v>128889262951.157</v>
      </c>
      <c r="AM239">
        <v>146683778959.10101</v>
      </c>
      <c r="AN239">
        <v>169278916592.84299</v>
      </c>
      <c r="AO239">
        <v>183035237429.28101</v>
      </c>
      <c r="AP239">
        <v>150180456565.728</v>
      </c>
      <c r="AQ239">
        <v>113675596787.73801</v>
      </c>
      <c r="AR239">
        <v>126669211778.94</v>
      </c>
      <c r="AS239">
        <v>126392224253.79401</v>
      </c>
      <c r="AT239">
        <v>120296476180.40199</v>
      </c>
      <c r="AU239">
        <v>134300904400.022</v>
      </c>
      <c r="AV239">
        <v>152280615245.88699</v>
      </c>
      <c r="AW239">
        <v>172895685154.65799</v>
      </c>
      <c r="AX239">
        <v>189318408468.595</v>
      </c>
      <c r="AY239">
        <v>221758296021.621</v>
      </c>
      <c r="AZ239">
        <v>262942621455.05301</v>
      </c>
      <c r="BA239">
        <v>291382982430.95099</v>
      </c>
      <c r="BB239">
        <v>281710630187.31897</v>
      </c>
      <c r="BC239">
        <v>341104766329.16998</v>
      </c>
      <c r="BD239">
        <v>370818739623.62201</v>
      </c>
      <c r="BE239">
        <v>397558325278.57898</v>
      </c>
      <c r="BF239">
        <v>420333654592.547</v>
      </c>
      <c r="BG239">
        <v>407339040197.651</v>
      </c>
      <c r="BH239">
        <v>401296238228.08398</v>
      </c>
      <c r="BI239">
        <v>413366349747.508</v>
      </c>
      <c r="BJ239">
        <v>456356813536.76398</v>
      </c>
      <c r="BK239">
        <v>506754208404.48499</v>
      </c>
      <c r="BL239">
        <v>543976691793.88599</v>
      </c>
      <c r="BM239">
        <v>500461898480.24597</v>
      </c>
      <c r="BN239">
        <v>506194668789.93701</v>
      </c>
      <c r="BO239">
        <v>495644697587.66101</v>
      </c>
      <c r="BP239">
        <v>515906283940.93298</v>
      </c>
      <c r="BQ239">
        <v>526411265427.68298</v>
      </c>
    </row>
    <row r="240" spans="1:69" x14ac:dyDescent="0.35">
      <c r="A240" t="s">
        <v>716</v>
      </c>
      <c r="B240" t="s">
        <v>717</v>
      </c>
      <c r="C240" t="s">
        <v>818</v>
      </c>
      <c r="D240" t="s">
        <v>819</v>
      </c>
      <c r="AI240">
        <v>2629395066.2701702</v>
      </c>
      <c r="AJ240">
        <v>2536585365.8536601</v>
      </c>
      <c r="AK240">
        <v>1908554572.27139</v>
      </c>
      <c r="AL240">
        <v>1646623195.1560299</v>
      </c>
      <c r="AM240">
        <v>1522001205.5455101</v>
      </c>
      <c r="AN240">
        <v>1231561860.3994601</v>
      </c>
      <c r="AO240">
        <v>1043654822.33503</v>
      </c>
      <c r="AP240">
        <v>921518032.90932596</v>
      </c>
      <c r="AQ240">
        <v>1320199581.5226099</v>
      </c>
      <c r="AR240">
        <v>1086612290.2717099</v>
      </c>
      <c r="AS240">
        <v>860541842.26369703</v>
      </c>
      <c r="AT240">
        <v>1080772551.2943299</v>
      </c>
      <c r="AU240">
        <v>1221106220.2867999</v>
      </c>
      <c r="AV240">
        <v>1555318261.4172001</v>
      </c>
      <c r="AW240">
        <v>2076176869.4108901</v>
      </c>
      <c r="AX240">
        <v>2312352020.6689</v>
      </c>
      <c r="AY240">
        <v>2830213848.6202998</v>
      </c>
      <c r="AZ240">
        <v>3719524540.8619299</v>
      </c>
      <c r="BA240">
        <v>5161299725.2767296</v>
      </c>
      <c r="BB240">
        <v>4979472364.4533997</v>
      </c>
      <c r="BC240">
        <v>5642221099.1770401</v>
      </c>
      <c r="BD240">
        <v>6522756255.0120001</v>
      </c>
      <c r="BE240">
        <v>7633036903.0763397</v>
      </c>
      <c r="BF240">
        <v>8448411318.2541704</v>
      </c>
      <c r="BG240">
        <v>9112605459.3284492</v>
      </c>
      <c r="BH240">
        <v>8271431485.0748396</v>
      </c>
      <c r="BI240">
        <v>6992416096.8901796</v>
      </c>
      <c r="BJ240">
        <v>7536402852.8580198</v>
      </c>
      <c r="BK240">
        <v>7764999999.45362</v>
      </c>
      <c r="BL240">
        <v>8300813599.3084002</v>
      </c>
      <c r="BM240">
        <v>8133963550.6574202</v>
      </c>
      <c r="BN240">
        <v>8937805347.1396294</v>
      </c>
      <c r="BO240">
        <v>10713525200.399799</v>
      </c>
      <c r="BP240">
        <v>12244169292.799801</v>
      </c>
      <c r="BQ240">
        <v>14204575548.5536</v>
      </c>
    </row>
    <row r="241" spans="1:69" x14ac:dyDescent="0.35">
      <c r="A241" t="s">
        <v>718</v>
      </c>
      <c r="B241" t="s">
        <v>719</v>
      </c>
      <c r="C241" t="s">
        <v>818</v>
      </c>
      <c r="D241" t="s">
        <v>819</v>
      </c>
      <c r="AF241">
        <v>2331358819.7595401</v>
      </c>
      <c r="AG241">
        <v>3010982414.2442498</v>
      </c>
      <c r="AH241">
        <v>3006988216.5504498</v>
      </c>
      <c r="AI241">
        <v>3189539641.3171</v>
      </c>
      <c r="AJ241">
        <v>3208098919.0145998</v>
      </c>
      <c r="AK241">
        <v>3200539816.0601001</v>
      </c>
      <c r="AL241">
        <v>3179225948.58114</v>
      </c>
      <c r="AM241">
        <v>2561118608.3551602</v>
      </c>
      <c r="AN241">
        <v>2482228439.7140698</v>
      </c>
      <c r="AO241">
        <v>2378759975.4450598</v>
      </c>
      <c r="AP241">
        <v>2450350625.1040702</v>
      </c>
      <c r="AQ241">
        <v>2605689134.4904199</v>
      </c>
      <c r="AR241">
        <v>2450564100.18292</v>
      </c>
      <c r="AS241">
        <v>2904663310.9825001</v>
      </c>
      <c r="AT241">
        <v>3534772732.39746</v>
      </c>
      <c r="AU241">
        <v>4462029108.7234898</v>
      </c>
      <c r="AV241">
        <v>5977440582.8017101</v>
      </c>
      <c r="AW241">
        <v>6838351088.4668798</v>
      </c>
      <c r="AX241">
        <v>8103901996.3702402</v>
      </c>
      <c r="AY241">
        <v>10276674364.896099</v>
      </c>
      <c r="AZ241">
        <v>12664165103.189501</v>
      </c>
      <c r="BA241">
        <v>19271523178.807899</v>
      </c>
      <c r="BB241">
        <v>20214385964.9123</v>
      </c>
      <c r="BC241">
        <v>22583157894.736801</v>
      </c>
      <c r="BD241">
        <v>29233333333.333302</v>
      </c>
      <c r="BE241">
        <v>35164210526.315804</v>
      </c>
      <c r="BF241">
        <v>39197543859.649101</v>
      </c>
      <c r="BG241">
        <v>43524210526.315804</v>
      </c>
      <c r="BH241">
        <v>35799714285.714302</v>
      </c>
      <c r="BI241">
        <v>36169428571.428596</v>
      </c>
      <c r="BJ241">
        <v>37926285714.285698</v>
      </c>
      <c r="BK241">
        <v>40765428571.428596</v>
      </c>
      <c r="BL241">
        <v>45232857142.857101</v>
      </c>
      <c r="BM241">
        <v>45818000000</v>
      </c>
      <c r="BN241">
        <v>50007428571.428596</v>
      </c>
      <c r="BO241">
        <v>58972000000</v>
      </c>
      <c r="BP241">
        <v>60628857142.857101</v>
      </c>
      <c r="BQ241">
        <v>64239891739.3311</v>
      </c>
    </row>
    <row r="242" spans="1:69" x14ac:dyDescent="0.35">
      <c r="A242" t="s">
        <v>725</v>
      </c>
      <c r="B242" t="s">
        <v>726</v>
      </c>
      <c r="C242" t="s">
        <v>818</v>
      </c>
      <c r="D242" t="s">
        <v>819</v>
      </c>
      <c r="E242">
        <v>74254828849.767197</v>
      </c>
      <c r="F242">
        <v>82211199117.838699</v>
      </c>
      <c r="G242">
        <v>86250253553.459106</v>
      </c>
      <c r="H242">
        <v>93696406086.833206</v>
      </c>
      <c r="I242">
        <v>104162884838.44</v>
      </c>
      <c r="J242">
        <v>111798100119.59599</v>
      </c>
      <c r="K242">
        <v>123091751374.58099</v>
      </c>
      <c r="L242">
        <v>125201614253.724</v>
      </c>
      <c r="M242">
        <v>134184398907.99699</v>
      </c>
      <c r="N242">
        <v>149793446787.172</v>
      </c>
      <c r="O242">
        <v>163307974987.79099</v>
      </c>
      <c r="P242">
        <v>181556015274.32401</v>
      </c>
      <c r="Q242">
        <v>204032859297.16699</v>
      </c>
      <c r="R242">
        <v>273820977964.151</v>
      </c>
      <c r="S242">
        <v>357975020924.10999</v>
      </c>
      <c r="T242">
        <v>374145727652.55701</v>
      </c>
      <c r="U242">
        <v>410825164275.64502</v>
      </c>
      <c r="V242">
        <v>452146775872.922</v>
      </c>
      <c r="W242">
        <v>542080456762.495</v>
      </c>
      <c r="X242">
        <v>608357172644.96497</v>
      </c>
      <c r="Y242">
        <v>744492380749.44702</v>
      </c>
      <c r="Z242">
        <v>853276458879.68396</v>
      </c>
      <c r="AA242">
        <v>780525282505.14197</v>
      </c>
      <c r="AB242">
        <v>682182053296.28101</v>
      </c>
      <c r="AC242">
        <v>716056349997.51001</v>
      </c>
      <c r="AD242">
        <v>707257526942.854</v>
      </c>
      <c r="AE242">
        <v>713582717480.28699</v>
      </c>
      <c r="AF242">
        <v>766166251112.59497</v>
      </c>
      <c r="AG242">
        <v>840382172988.95898</v>
      </c>
      <c r="AH242">
        <v>932275256079.82605</v>
      </c>
      <c r="AI242">
        <v>1034789734568.17</v>
      </c>
      <c r="AJ242">
        <v>1124908068504.74</v>
      </c>
      <c r="AK242">
        <v>1233363742738.71</v>
      </c>
      <c r="AL242">
        <v>1467632854216.1201</v>
      </c>
      <c r="AM242">
        <v>1715725900552.1799</v>
      </c>
      <c r="AN242">
        <v>1856598329804.8301</v>
      </c>
      <c r="AO242">
        <v>2016731441801.02</v>
      </c>
      <c r="AP242">
        <v>2212232332046.3901</v>
      </c>
      <c r="AQ242">
        <v>2233592488204.2002</v>
      </c>
      <c r="AR242">
        <v>2002860206663.71</v>
      </c>
      <c r="AS242">
        <v>2214460093284.6099</v>
      </c>
      <c r="AT242">
        <v>2161360548377.99</v>
      </c>
      <c r="AU242">
        <v>1927322826341.1699</v>
      </c>
      <c r="AV242">
        <v>1960517857816.6201</v>
      </c>
      <c r="AW242">
        <v>2264876985801.1802</v>
      </c>
      <c r="AX242">
        <v>2752004485891.6699</v>
      </c>
      <c r="AY242">
        <v>3234928123366.2598</v>
      </c>
      <c r="AZ242">
        <v>3826961016523.0898</v>
      </c>
      <c r="BA242">
        <v>4465814841123.6299</v>
      </c>
      <c r="BB242">
        <v>4176790139651.5298</v>
      </c>
      <c r="BC242">
        <v>5212131289578.2197</v>
      </c>
      <c r="BD242">
        <v>5941897813854.1201</v>
      </c>
      <c r="BE242">
        <v>6007450802813.5801</v>
      </c>
      <c r="BF242">
        <v>6156391589157.9297</v>
      </c>
      <c r="BG242">
        <v>6272674497672.0703</v>
      </c>
      <c r="BH242">
        <v>5196815576719.0898</v>
      </c>
      <c r="BI242">
        <v>5055941096844.7998</v>
      </c>
      <c r="BJ242">
        <v>5633597128103.8799</v>
      </c>
      <c r="BK242">
        <v>5505396811018.9404</v>
      </c>
      <c r="BL242">
        <v>5413386525184.8701</v>
      </c>
      <c r="BM242">
        <v>4561756343150.4199</v>
      </c>
      <c r="BN242">
        <v>5313306131137.4902</v>
      </c>
      <c r="BO242">
        <v>6048473378741.7598</v>
      </c>
      <c r="BP242">
        <v>6804996162368.2998</v>
      </c>
      <c r="BQ242">
        <v>6977493595927.0498</v>
      </c>
    </row>
    <row r="243" spans="1:69" x14ac:dyDescent="0.35">
      <c r="A243" t="s">
        <v>727</v>
      </c>
      <c r="B243" t="s">
        <v>728</v>
      </c>
      <c r="C243" t="s">
        <v>818</v>
      </c>
      <c r="D243" t="s">
        <v>819</v>
      </c>
      <c r="AI243">
        <v>128210142</v>
      </c>
      <c r="AJ243">
        <v>147713000</v>
      </c>
      <c r="AK243">
        <v>187891500</v>
      </c>
      <c r="AL243">
        <v>216914400</v>
      </c>
      <c r="AM243">
        <v>239040500</v>
      </c>
      <c r="AN243">
        <v>262819900</v>
      </c>
      <c r="AO243">
        <v>306956900</v>
      </c>
      <c r="AP243">
        <v>319972700</v>
      </c>
      <c r="AQ243">
        <v>325729800</v>
      </c>
      <c r="AR243">
        <v>225357600</v>
      </c>
      <c r="AS243">
        <v>366924300</v>
      </c>
      <c r="AT243">
        <v>477443500</v>
      </c>
      <c r="AU243">
        <v>469455500</v>
      </c>
      <c r="AV243">
        <v>490439100</v>
      </c>
      <c r="AW243">
        <v>440772000</v>
      </c>
      <c r="AX243">
        <v>462268000</v>
      </c>
      <c r="AY243">
        <v>453792400</v>
      </c>
      <c r="AZ243">
        <v>542795400</v>
      </c>
      <c r="BA243">
        <v>648523600</v>
      </c>
      <c r="BB243">
        <v>726937800</v>
      </c>
      <c r="BC243">
        <v>881909300</v>
      </c>
      <c r="BD243">
        <v>1042534600</v>
      </c>
      <c r="BE243">
        <v>1160555000</v>
      </c>
      <c r="BF243">
        <v>1395727400</v>
      </c>
      <c r="BG243">
        <v>1447535200</v>
      </c>
      <c r="BH243">
        <v>1590282400</v>
      </c>
      <c r="BI243">
        <v>1640464600</v>
      </c>
      <c r="BJ243">
        <v>1584878400</v>
      </c>
      <c r="BK243">
        <v>1555988614.43594</v>
      </c>
      <c r="BL243">
        <v>2032550389.4131601</v>
      </c>
      <c r="BM243">
        <v>2162619240.8692698</v>
      </c>
      <c r="BN243">
        <v>3624889673.0726299</v>
      </c>
      <c r="BO243">
        <v>3208593982.0107098</v>
      </c>
      <c r="BP243">
        <v>2079916909.4948499</v>
      </c>
      <c r="BQ243">
        <v>1881265333.4187</v>
      </c>
    </row>
    <row r="244" spans="1:69" x14ac:dyDescent="0.35">
      <c r="A244" t="s">
        <v>729</v>
      </c>
      <c r="B244" t="s">
        <v>730</v>
      </c>
      <c r="C244" t="s">
        <v>818</v>
      </c>
      <c r="D244" t="s">
        <v>819</v>
      </c>
      <c r="E244">
        <v>21778972838.6763</v>
      </c>
      <c r="F244">
        <v>22717751213.043098</v>
      </c>
      <c r="G244">
        <v>23127900672.4986</v>
      </c>
      <c r="H244">
        <v>25478894502.419701</v>
      </c>
      <c r="I244">
        <v>28460826047.0182</v>
      </c>
      <c r="J244">
        <v>31555336449.119499</v>
      </c>
      <c r="K244">
        <v>33702284400.042999</v>
      </c>
      <c r="L244">
        <v>37016912903.377502</v>
      </c>
      <c r="M244">
        <v>41567819038.1763</v>
      </c>
      <c r="N244">
        <v>46228188357.886902</v>
      </c>
      <c r="O244">
        <v>51929379859.345497</v>
      </c>
      <c r="P244">
        <v>58738170012.526199</v>
      </c>
      <c r="Q244">
        <v>66728372393.013603</v>
      </c>
      <c r="R244">
        <v>82296472036.817001</v>
      </c>
      <c r="S244">
        <v>126534190145.73599</v>
      </c>
      <c r="T244">
        <v>145360706814.42099</v>
      </c>
      <c r="U244">
        <v>179327380809.814</v>
      </c>
      <c r="V244">
        <v>207141478320.29001</v>
      </c>
      <c r="W244">
        <v>222362511119.30399</v>
      </c>
      <c r="X244">
        <v>276440930291.79602</v>
      </c>
      <c r="Y244">
        <v>335679627786.21899</v>
      </c>
      <c r="Z244">
        <v>327781527993.72101</v>
      </c>
      <c r="AA244">
        <v>366322118691.62299</v>
      </c>
      <c r="AB244">
        <v>400996279046.08398</v>
      </c>
      <c r="AC244">
        <v>418884127840.34399</v>
      </c>
      <c r="AD244">
        <v>450074290280.29797</v>
      </c>
      <c r="AE244">
        <v>483834373088.31097</v>
      </c>
      <c r="AF244">
        <v>423609526506.31299</v>
      </c>
      <c r="AG244">
        <v>410799887019.65002</v>
      </c>
      <c r="AH244">
        <v>412556844308.03998</v>
      </c>
      <c r="AI244">
        <v>557461708799.14905</v>
      </c>
      <c r="AJ244">
        <v>377590606308.92603</v>
      </c>
      <c r="AK244">
        <v>387386092541.32501</v>
      </c>
      <c r="AL244">
        <v>341578917932.64301</v>
      </c>
      <c r="AM244">
        <v>359089803644.11603</v>
      </c>
      <c r="AN244">
        <v>400070200864.66998</v>
      </c>
      <c r="AO244">
        <v>443484188933.38098</v>
      </c>
      <c r="AP244">
        <v>462008531395.33099</v>
      </c>
      <c r="AQ244">
        <v>471749357905.19897</v>
      </c>
      <c r="AR244">
        <v>510969926774.37201</v>
      </c>
      <c r="AS244">
        <v>573241814243.71399</v>
      </c>
      <c r="AT244">
        <v>576409813039.27295</v>
      </c>
      <c r="AU244">
        <v>561355905200.72095</v>
      </c>
      <c r="AV244">
        <v>620751536901.38</v>
      </c>
      <c r="AW244">
        <v>735137864065.98303</v>
      </c>
      <c r="AX244">
        <v>851999290348.68799</v>
      </c>
      <c r="AY244">
        <v>991120945696.41394</v>
      </c>
      <c r="AZ244">
        <v>1204180777301.6101</v>
      </c>
      <c r="BA244">
        <v>1458839080561.8201</v>
      </c>
      <c r="BB244">
        <v>1410582747671.0601</v>
      </c>
      <c r="BC244">
        <v>1616377453367.1699</v>
      </c>
      <c r="BD244">
        <v>1894874707193.25</v>
      </c>
      <c r="BE244">
        <v>2040682875800.27</v>
      </c>
      <c r="BF244">
        <v>1916908014701.6599</v>
      </c>
      <c r="BG244">
        <v>1905795277902.5701</v>
      </c>
      <c r="BH244">
        <v>1766686955969.1699</v>
      </c>
      <c r="BI244">
        <v>1814143960447.27</v>
      </c>
      <c r="BJ244">
        <v>1841061378336.0601</v>
      </c>
      <c r="BK244">
        <v>1848575675838.1799</v>
      </c>
      <c r="BL244">
        <v>1802751521237.6101</v>
      </c>
      <c r="BM244">
        <v>1633681676516.3701</v>
      </c>
      <c r="BN244">
        <v>1897688738870.79</v>
      </c>
      <c r="BO244">
        <v>2113132495335.6599</v>
      </c>
      <c r="BP244">
        <v>2021678672152.72</v>
      </c>
      <c r="BQ244">
        <v>2139861115659.73</v>
      </c>
    </row>
    <row r="245" spans="1:69" x14ac:dyDescent="0.35">
      <c r="A245" t="s">
        <v>731</v>
      </c>
      <c r="B245" t="s">
        <v>732</v>
      </c>
      <c r="C245" t="s">
        <v>818</v>
      </c>
      <c r="D245" t="s">
        <v>819</v>
      </c>
      <c r="T245">
        <v>32506741.7201204</v>
      </c>
      <c r="U245">
        <v>30036416.961994398</v>
      </c>
      <c r="V245">
        <v>34139387.890884899</v>
      </c>
      <c r="W245">
        <v>41567471.672198698</v>
      </c>
      <c r="X245">
        <v>44667002.012072399</v>
      </c>
      <c r="Y245">
        <v>53260077.431109101</v>
      </c>
      <c r="Z245">
        <v>62242013.330268897</v>
      </c>
      <c r="AA245">
        <v>62068161.0711025</v>
      </c>
      <c r="AB245">
        <v>60863963.963964</v>
      </c>
      <c r="AC245">
        <v>64248354.541465603</v>
      </c>
      <c r="AD245">
        <v>60058663.314477302</v>
      </c>
      <c r="AE245">
        <v>68195855.614973307</v>
      </c>
      <c r="AF245">
        <v>81667133.454698205</v>
      </c>
      <c r="AG245">
        <v>106657267.367342</v>
      </c>
      <c r="AH245">
        <v>106344854.986095</v>
      </c>
      <c r="AI245">
        <v>113563821.57740401</v>
      </c>
      <c r="AJ245">
        <v>132201141.446861</v>
      </c>
      <c r="AK245">
        <v>137066290.550071</v>
      </c>
      <c r="AL245">
        <v>138489884.39306399</v>
      </c>
      <c r="AM245">
        <v>195990986.21421</v>
      </c>
      <c r="AN245">
        <v>208871665.74868199</v>
      </c>
      <c r="AO245">
        <v>222100576.34548301</v>
      </c>
      <c r="AP245">
        <v>214991452.314998</v>
      </c>
      <c r="AQ245">
        <v>191504892.76139399</v>
      </c>
      <c r="AR245">
        <v>199208717.50191301</v>
      </c>
      <c r="AS245">
        <v>204848487.806485</v>
      </c>
      <c r="AT245">
        <v>181117230.406546</v>
      </c>
      <c r="AU245">
        <v>182764280.82850099</v>
      </c>
      <c r="AV245">
        <v>202246591.21550199</v>
      </c>
      <c r="AW245">
        <v>230678011.42199001</v>
      </c>
      <c r="AX245">
        <v>261823805.433238</v>
      </c>
      <c r="AY245">
        <v>292232703.306768</v>
      </c>
      <c r="AZ245">
        <v>298519623.342085</v>
      </c>
      <c r="BA245">
        <v>344438844.33351803</v>
      </c>
      <c r="BB245">
        <v>312415028.44611299</v>
      </c>
      <c r="BC245">
        <v>366887374.98969603</v>
      </c>
      <c r="BD245">
        <v>414143828.49441898</v>
      </c>
      <c r="BE245">
        <v>471122971.30504298</v>
      </c>
      <c r="BF245">
        <v>451788498.263614</v>
      </c>
      <c r="BG245">
        <v>440997734.92872298</v>
      </c>
      <c r="BH245">
        <v>437525538.90301901</v>
      </c>
      <c r="BI245">
        <v>420828254.541601</v>
      </c>
      <c r="BJ245">
        <v>459976847.10812801</v>
      </c>
      <c r="BK245">
        <v>489714529.78050703</v>
      </c>
      <c r="BL245">
        <v>494197853.97184199</v>
      </c>
      <c r="BM245">
        <v>496856303.949489</v>
      </c>
      <c r="BN245">
        <v>518228028.70168501</v>
      </c>
      <c r="BO245">
        <v>518180029.41343498</v>
      </c>
      <c r="BP245">
        <v>508735107.03373402</v>
      </c>
    </row>
    <row r="246" spans="1:69" x14ac:dyDescent="0.35">
      <c r="A246" t="s">
        <v>733</v>
      </c>
      <c r="B246" t="s">
        <v>734</v>
      </c>
      <c r="C246" t="s">
        <v>818</v>
      </c>
      <c r="D246" t="s">
        <v>819</v>
      </c>
      <c r="E246">
        <v>43270012739.165001</v>
      </c>
      <c r="F246">
        <v>46076379864.370796</v>
      </c>
      <c r="G246">
        <v>49304727903.060699</v>
      </c>
      <c r="H246">
        <v>55539363101.614998</v>
      </c>
      <c r="I246">
        <v>63741466508.753197</v>
      </c>
      <c r="J246">
        <v>67970199332.831902</v>
      </c>
      <c r="K246">
        <v>54738691616.690697</v>
      </c>
      <c r="L246">
        <v>60155334542.348999</v>
      </c>
      <c r="M246">
        <v>63211416560.971703</v>
      </c>
      <c r="N246">
        <v>69748993757.947006</v>
      </c>
      <c r="O246">
        <v>74658791269.593094</v>
      </c>
      <c r="P246">
        <v>79443177465.617401</v>
      </c>
      <c r="Q246">
        <v>81426298286.755402</v>
      </c>
      <c r="R246">
        <v>97561887957.807999</v>
      </c>
      <c r="S246">
        <v>116963620422.229</v>
      </c>
      <c r="T246">
        <v>123400629130.854</v>
      </c>
      <c r="U246">
        <v>117988534885.073</v>
      </c>
      <c r="V246">
        <v>136743438548.561</v>
      </c>
      <c r="W246">
        <v>155039888662.564</v>
      </c>
      <c r="X246">
        <v>173920685619.91599</v>
      </c>
      <c r="Y246">
        <v>210608299657.66101</v>
      </c>
      <c r="Z246">
        <v>220616445555.57501</v>
      </c>
      <c r="AA246">
        <v>226594563448.698</v>
      </c>
      <c r="AB246">
        <v>243700817417.39899</v>
      </c>
      <c r="AC246">
        <v>239973094448.25101</v>
      </c>
      <c r="AD246">
        <v>263678832418.14899</v>
      </c>
      <c r="AE246">
        <v>280349120351.56799</v>
      </c>
      <c r="AF246">
        <v>313355004645.12598</v>
      </c>
      <c r="AG246">
        <v>334074870363.84802</v>
      </c>
      <c r="AH246">
        <v>335790574664.33002</v>
      </c>
      <c r="AI246">
        <v>364740287587.94397</v>
      </c>
      <c r="AJ246">
        <v>314469355543.21698</v>
      </c>
      <c r="AK246">
        <v>333546277429.53497</v>
      </c>
      <c r="AL246">
        <v>327009281232.94598</v>
      </c>
      <c r="AM246">
        <v>377442853701.43298</v>
      </c>
      <c r="AN246">
        <v>416341940329.578</v>
      </c>
      <c r="AO246">
        <v>458508459742.388</v>
      </c>
      <c r="AP246">
        <v>484982931205.64899</v>
      </c>
      <c r="AQ246">
        <v>492890659366.39001</v>
      </c>
      <c r="AR246">
        <v>531770143696.11102</v>
      </c>
      <c r="AS246">
        <v>544675445924.64801</v>
      </c>
      <c r="AT246">
        <v>562554379798.02002</v>
      </c>
      <c r="AU246">
        <v>593707009776.72205</v>
      </c>
      <c r="AV246">
        <v>694775911444.33105</v>
      </c>
      <c r="AW246">
        <v>804159915389.76404</v>
      </c>
      <c r="AX246">
        <v>924419567611.27197</v>
      </c>
      <c r="AY246">
        <v>1051897222990.84</v>
      </c>
      <c r="AZ246">
        <v>1342148092012.26</v>
      </c>
      <c r="BA246">
        <v>1347380565219.3999</v>
      </c>
      <c r="BB246">
        <v>1502961023415.75</v>
      </c>
      <c r="BC246">
        <v>1869826933837.3</v>
      </c>
      <c r="BD246">
        <v>2045738547568.26</v>
      </c>
      <c r="BE246">
        <v>2057958207007.53</v>
      </c>
      <c r="BF246">
        <v>2111121954336.8401</v>
      </c>
      <c r="BG246">
        <v>2323059672054.2002</v>
      </c>
      <c r="BH246">
        <v>2414503392484.3799</v>
      </c>
      <c r="BI246">
        <v>2679313169377.96</v>
      </c>
      <c r="BJ246">
        <v>3075955432871.73</v>
      </c>
      <c r="BK246">
        <v>3159841615195.0698</v>
      </c>
      <c r="BL246">
        <v>3318484576527.3301</v>
      </c>
      <c r="BM246">
        <v>3172770463749.4902</v>
      </c>
      <c r="BN246">
        <v>3717045071833.1099</v>
      </c>
      <c r="BO246">
        <v>3930640282535.1401</v>
      </c>
      <c r="BP246">
        <v>4210278492152.8701</v>
      </c>
      <c r="BQ246">
        <v>4514924632400.2695</v>
      </c>
    </row>
    <row r="247" spans="1:69" x14ac:dyDescent="0.35">
      <c r="A247" t="s">
        <v>735</v>
      </c>
      <c r="B247" t="s">
        <v>736</v>
      </c>
      <c r="C247" t="s">
        <v>818</v>
      </c>
      <c r="D247" t="s">
        <v>819</v>
      </c>
      <c r="E247">
        <v>35997718129.381401</v>
      </c>
      <c r="F247">
        <v>37526753959.563797</v>
      </c>
      <c r="G247">
        <v>40559057024.695999</v>
      </c>
      <c r="H247">
        <v>46133563240.673302</v>
      </c>
      <c r="I247">
        <v>45897301616.070801</v>
      </c>
      <c r="J247">
        <v>50550545830.814102</v>
      </c>
      <c r="K247">
        <v>54787700208.310501</v>
      </c>
      <c r="L247">
        <v>54850349592.659698</v>
      </c>
      <c r="M247">
        <v>58694306054.114601</v>
      </c>
      <c r="N247">
        <v>66267287475.508003</v>
      </c>
      <c r="O247">
        <v>74008950427.751404</v>
      </c>
      <c r="P247">
        <v>76088812133.577805</v>
      </c>
      <c r="Q247">
        <v>85738836641.166702</v>
      </c>
      <c r="R247">
        <v>109294364293.57899</v>
      </c>
      <c r="S247">
        <v>138660451590.258</v>
      </c>
      <c r="T247">
        <v>152240812903.11801</v>
      </c>
      <c r="U247">
        <v>164696377128.595</v>
      </c>
      <c r="V247">
        <v>180983996381.772</v>
      </c>
      <c r="W247">
        <v>202680636097.42499</v>
      </c>
      <c r="X247">
        <v>238956641880.60901</v>
      </c>
      <c r="Y247">
        <v>299137402796.24902</v>
      </c>
      <c r="Z247">
        <v>404285452850.44202</v>
      </c>
      <c r="AA247">
        <v>376157762152.10199</v>
      </c>
      <c r="AB247">
        <v>337760865146.82599</v>
      </c>
      <c r="AC247">
        <v>301810117767.90503</v>
      </c>
      <c r="AD247">
        <v>288143377072.71899</v>
      </c>
      <c r="AE247">
        <v>270007049651.052</v>
      </c>
      <c r="AF247">
        <v>302339304134.57501</v>
      </c>
      <c r="AG247">
        <v>318192929825.367</v>
      </c>
      <c r="AH247">
        <v>323784478708.60101</v>
      </c>
      <c r="AI247">
        <v>379287424670.97601</v>
      </c>
      <c r="AJ247">
        <v>405898975778.70099</v>
      </c>
      <c r="AK247">
        <v>365097132484.53497</v>
      </c>
      <c r="AL247">
        <v>369097166409.65802</v>
      </c>
      <c r="AM247">
        <v>377643456195.54401</v>
      </c>
      <c r="AN247">
        <v>480458994010.33197</v>
      </c>
      <c r="AO247">
        <v>536614383851.10602</v>
      </c>
      <c r="AP247">
        <v>564615905744.72498</v>
      </c>
      <c r="AQ247">
        <v>565895912036.85498</v>
      </c>
      <c r="AR247">
        <v>404045130608.58899</v>
      </c>
      <c r="AS247">
        <v>428318893884.44598</v>
      </c>
      <c r="AT247">
        <v>410360395732.84601</v>
      </c>
      <c r="AU247">
        <v>446787656285.31702</v>
      </c>
      <c r="AV247">
        <v>562567531085.20398</v>
      </c>
      <c r="AW247">
        <v>700138145283.16296</v>
      </c>
      <c r="AX247">
        <v>832620439836.32202</v>
      </c>
      <c r="AY247">
        <v>982221551651.43994</v>
      </c>
      <c r="AZ247">
        <v>1136393300622.5701</v>
      </c>
      <c r="BA247">
        <v>1288561561101.97</v>
      </c>
      <c r="BB247">
        <v>1230959378749.76</v>
      </c>
      <c r="BC247">
        <v>1455689721145.79</v>
      </c>
      <c r="BD247">
        <v>1636626485590.6599</v>
      </c>
      <c r="BE247">
        <v>1701125321406.29</v>
      </c>
      <c r="BF247">
        <v>1806643863646.98</v>
      </c>
      <c r="BG247">
        <v>1882677435511</v>
      </c>
      <c r="BH247">
        <v>1676330914192.1699</v>
      </c>
      <c r="BI247">
        <v>1528989342276.6001</v>
      </c>
      <c r="BJ247">
        <v>1667076470688.9399</v>
      </c>
      <c r="BK247">
        <v>1790131601908.1399</v>
      </c>
      <c r="BL247">
        <v>1843035420525.45</v>
      </c>
      <c r="BM247">
        <v>1730702407679.05</v>
      </c>
      <c r="BN247">
        <v>1943719394821.0901</v>
      </c>
      <c r="BO247">
        <v>2085278582815.1101</v>
      </c>
      <c r="BP247">
        <v>1946245643472.3701</v>
      </c>
      <c r="BQ247">
        <v>1860829213452.29</v>
      </c>
    </row>
    <row r="248" spans="1:69" x14ac:dyDescent="0.35">
      <c r="A248" t="s">
        <v>737</v>
      </c>
      <c r="B248" t="s">
        <v>738</v>
      </c>
      <c r="C248" t="s">
        <v>818</v>
      </c>
      <c r="D248" t="s">
        <v>819</v>
      </c>
      <c r="E248">
        <v>535673252.48353499</v>
      </c>
      <c r="F248">
        <v>584964620.92178094</v>
      </c>
      <c r="G248">
        <v>619322810.02630794</v>
      </c>
      <c r="H248">
        <v>678239329.40167606</v>
      </c>
      <c r="I248">
        <v>711897520.256199</v>
      </c>
      <c r="J248">
        <v>736573158.56710398</v>
      </c>
      <c r="K248">
        <v>723739857.31702304</v>
      </c>
      <c r="L248">
        <v>761981912.42270994</v>
      </c>
      <c r="M248">
        <v>758899950</v>
      </c>
      <c r="N248">
        <v>779200000</v>
      </c>
      <c r="O248">
        <v>821850000</v>
      </c>
      <c r="P248">
        <v>896765214.62613297</v>
      </c>
      <c r="Q248">
        <v>1083391757.89486</v>
      </c>
      <c r="R248">
        <v>1308785430.5359099</v>
      </c>
      <c r="S248">
        <v>2042001070.5079</v>
      </c>
      <c r="T248">
        <v>2442669824.5643101</v>
      </c>
      <c r="U248">
        <v>2500424955.2300601</v>
      </c>
      <c r="V248">
        <v>3138666666.6666698</v>
      </c>
      <c r="W248">
        <v>3562333458.3333302</v>
      </c>
      <c r="X248">
        <v>4602416625</v>
      </c>
      <c r="Y248">
        <v>6235833333.3333302</v>
      </c>
      <c r="Z248">
        <v>6992083333.3333302</v>
      </c>
      <c r="AA248">
        <v>8140416666.6666698</v>
      </c>
      <c r="AB248">
        <v>7763750000</v>
      </c>
      <c r="AC248">
        <v>7757083333.3333302</v>
      </c>
      <c r="AD248">
        <v>7375918367.34694</v>
      </c>
      <c r="AE248">
        <v>4794444444.4444399</v>
      </c>
      <c r="AF248">
        <v>4797777777.7777796</v>
      </c>
      <c r="AG248">
        <v>4496910569.10569</v>
      </c>
      <c r="AH248">
        <v>4323058823.5294104</v>
      </c>
      <c r="AI248">
        <v>5068000000</v>
      </c>
      <c r="AJ248">
        <v>5307905882.3529396</v>
      </c>
      <c r="AK248">
        <v>5439552941.1764698</v>
      </c>
      <c r="AL248">
        <v>4669491134.2477999</v>
      </c>
      <c r="AM248">
        <v>4947181645.5522099</v>
      </c>
      <c r="AN248">
        <v>5329217747.2125797</v>
      </c>
      <c r="AO248">
        <v>5759570336.1128702</v>
      </c>
      <c r="AP248">
        <v>5737771523.1014795</v>
      </c>
      <c r="AQ248">
        <v>6043686653.6218901</v>
      </c>
      <c r="AR248">
        <v>6808982520.7575903</v>
      </c>
      <c r="AS248">
        <v>8154342116.1031103</v>
      </c>
      <c r="AT248">
        <v>8824849191.0357094</v>
      </c>
      <c r="AU248">
        <v>9008298228.6027298</v>
      </c>
      <c r="AV248">
        <v>11305459802.0683</v>
      </c>
      <c r="AW248">
        <v>13280291989.5755</v>
      </c>
      <c r="AX248">
        <v>15982389018.4041</v>
      </c>
      <c r="AY248">
        <v>18369361094.388599</v>
      </c>
      <c r="AZ248">
        <v>21641620049.9352</v>
      </c>
      <c r="BA248">
        <v>27871587349.541302</v>
      </c>
      <c r="BB248">
        <v>19172165225.501499</v>
      </c>
      <c r="BC248">
        <v>22157920592.366901</v>
      </c>
      <c r="BD248">
        <v>25433007437.1605</v>
      </c>
      <c r="BE248">
        <v>27147349937.468899</v>
      </c>
      <c r="BF248">
        <v>28560536917.460201</v>
      </c>
      <c r="BG248">
        <v>29474180442.012501</v>
      </c>
      <c r="BH248">
        <v>26841143094.676498</v>
      </c>
      <c r="BI248">
        <v>23624333663.6693</v>
      </c>
      <c r="BJ248">
        <v>23847765529.295898</v>
      </c>
      <c r="BK248">
        <v>23888910151.916698</v>
      </c>
      <c r="BL248">
        <v>23588037786.740299</v>
      </c>
      <c r="BM248">
        <v>20991339706.561298</v>
      </c>
      <c r="BN248">
        <v>24177305760.276299</v>
      </c>
      <c r="BO248">
        <v>28510328245.137199</v>
      </c>
      <c r="BP248">
        <v>25489373405.061901</v>
      </c>
      <c r="BQ248">
        <v>26428963758.130699</v>
      </c>
    </row>
    <row r="249" spans="1:69" x14ac:dyDescent="0.35">
      <c r="A249" t="s">
        <v>739</v>
      </c>
      <c r="B249" t="s">
        <v>740</v>
      </c>
      <c r="C249" t="s">
        <v>818</v>
      </c>
      <c r="D249" t="s">
        <v>819</v>
      </c>
      <c r="F249">
        <v>866155428.57142901</v>
      </c>
      <c r="G249">
        <v>880027733.33333302</v>
      </c>
      <c r="H249">
        <v>1026737600</v>
      </c>
      <c r="I249">
        <v>1025866792.15686</v>
      </c>
      <c r="J249">
        <v>991047619.04761899</v>
      </c>
      <c r="K249">
        <v>1040952380.9523799</v>
      </c>
      <c r="L249">
        <v>1085714285.7142899</v>
      </c>
      <c r="M249">
        <v>1214666666.6666701</v>
      </c>
      <c r="N249">
        <v>1289904761.9047599</v>
      </c>
      <c r="O249">
        <v>1439238095.2381001</v>
      </c>
      <c r="P249">
        <v>1685162272.4065199</v>
      </c>
      <c r="Q249">
        <v>2237556148.51085</v>
      </c>
      <c r="R249">
        <v>2730813385.3262401</v>
      </c>
      <c r="S249">
        <v>3545868575.14639</v>
      </c>
      <c r="T249">
        <v>4328965587.5326595</v>
      </c>
      <c r="U249">
        <v>4508191942.1608105</v>
      </c>
      <c r="V249">
        <v>5109324009.3240099</v>
      </c>
      <c r="W249">
        <v>5968460080.1113005</v>
      </c>
      <c r="X249">
        <v>7188863903.6367502</v>
      </c>
      <c r="Y249">
        <v>8744134354.16152</v>
      </c>
      <c r="Z249">
        <v>8428445294.0842896</v>
      </c>
      <c r="AA249">
        <v>8133580051.7025099</v>
      </c>
      <c r="AB249">
        <v>8350582747.8354101</v>
      </c>
      <c r="AC249">
        <v>8254541194.8256598</v>
      </c>
      <c r="AD249">
        <v>8410226052.6113997</v>
      </c>
      <c r="AE249">
        <v>9017806654.4169006</v>
      </c>
      <c r="AF249">
        <v>9696715910.7090702</v>
      </c>
      <c r="AG249">
        <v>10096245762.4352</v>
      </c>
      <c r="AH249">
        <v>10101851744.5627</v>
      </c>
      <c r="AI249">
        <v>12290568181.818199</v>
      </c>
      <c r="AJ249">
        <v>13074782608.6957</v>
      </c>
      <c r="AK249">
        <v>15496708060.4184</v>
      </c>
      <c r="AL249">
        <v>14608335608.154301</v>
      </c>
      <c r="AM249">
        <v>15633174304.0905</v>
      </c>
      <c r="AN249">
        <v>18030876599.344398</v>
      </c>
      <c r="AO249">
        <v>19587161806.765499</v>
      </c>
      <c r="AP249">
        <v>20746210353.845001</v>
      </c>
      <c r="AQ249">
        <v>21802893587.125999</v>
      </c>
      <c r="AR249">
        <v>22943202174.966801</v>
      </c>
      <c r="AS249">
        <v>21473528160.778198</v>
      </c>
      <c r="AT249">
        <v>22065832448.862301</v>
      </c>
      <c r="AU249">
        <v>23141616604.5242</v>
      </c>
      <c r="AV249">
        <v>27453902261.462898</v>
      </c>
      <c r="AW249">
        <v>31183885241.439602</v>
      </c>
      <c r="AX249">
        <v>32272186694.804298</v>
      </c>
      <c r="AY249">
        <v>34376664600.589798</v>
      </c>
      <c r="AZ249">
        <v>38915353866.757004</v>
      </c>
      <c r="BA249">
        <v>44859439902.219101</v>
      </c>
      <c r="BB249">
        <v>43455740497.306099</v>
      </c>
      <c r="BC249">
        <v>46206091937.962799</v>
      </c>
      <c r="BD249">
        <v>48123325825.073898</v>
      </c>
      <c r="BE249">
        <v>47311401812.673302</v>
      </c>
      <c r="BF249">
        <v>48685446413.953003</v>
      </c>
      <c r="BG249">
        <v>50271812920.612</v>
      </c>
      <c r="BH249">
        <v>45779494041.929497</v>
      </c>
      <c r="BI249">
        <v>44360072680.447601</v>
      </c>
      <c r="BJ249">
        <v>42163530590.946198</v>
      </c>
      <c r="BK249">
        <v>42686504459.801003</v>
      </c>
      <c r="BL249">
        <v>41905642418.824997</v>
      </c>
      <c r="BM249">
        <v>42491780918.361</v>
      </c>
      <c r="BN249">
        <v>47073234359.1819</v>
      </c>
      <c r="BO249">
        <v>44948769171.285004</v>
      </c>
      <c r="BP249">
        <v>48196281783.947899</v>
      </c>
      <c r="BQ249">
        <v>53409988744.596802</v>
      </c>
    </row>
    <row r="250" spans="1:69" x14ac:dyDescent="0.35">
      <c r="A250" t="s">
        <v>741</v>
      </c>
      <c r="B250" t="s">
        <v>742</v>
      </c>
      <c r="C250" t="s">
        <v>818</v>
      </c>
      <c r="D250" t="s">
        <v>819</v>
      </c>
      <c r="E250">
        <v>7566666666.6666698</v>
      </c>
      <c r="F250">
        <v>7988888888.8888903</v>
      </c>
      <c r="G250">
        <v>8922222222.2222195</v>
      </c>
      <c r="H250">
        <v>10355555555.555599</v>
      </c>
      <c r="I250">
        <v>11177777777.7778</v>
      </c>
      <c r="J250">
        <v>11966666666.6667</v>
      </c>
      <c r="K250">
        <v>14100000000</v>
      </c>
      <c r="L250">
        <v>15644444444.444401</v>
      </c>
      <c r="M250">
        <v>17500000000</v>
      </c>
      <c r="N250">
        <v>19466666666.666698</v>
      </c>
      <c r="O250">
        <v>17863636363.636398</v>
      </c>
      <c r="P250">
        <v>16166666666.6667</v>
      </c>
      <c r="Q250">
        <v>20650000000</v>
      </c>
      <c r="R250">
        <v>26000000000</v>
      </c>
      <c r="S250">
        <v>35414285714.285698</v>
      </c>
      <c r="T250">
        <v>46042857142.857101</v>
      </c>
      <c r="U250">
        <v>51450000000</v>
      </c>
      <c r="V250">
        <v>58683333333.333298</v>
      </c>
      <c r="W250">
        <v>65912500000</v>
      </c>
      <c r="X250">
        <v>89616129032.258102</v>
      </c>
      <c r="Y250">
        <v>68823684210.526306</v>
      </c>
      <c r="Z250">
        <v>71180180180.180206</v>
      </c>
      <c r="AA250">
        <v>64369325153.374199</v>
      </c>
      <c r="AB250">
        <v>61803555555.555603</v>
      </c>
      <c r="AC250">
        <v>59937602179.836502</v>
      </c>
      <c r="AD250">
        <v>67232758620.689697</v>
      </c>
      <c r="AE250">
        <v>75673037037.037003</v>
      </c>
      <c r="AF250">
        <v>87190081680.279999</v>
      </c>
      <c r="AG250">
        <v>90875175808.720093</v>
      </c>
      <c r="AH250">
        <v>107127191328.935</v>
      </c>
      <c r="AI250">
        <v>150655500191.64401</v>
      </c>
      <c r="AJ250">
        <v>151034731543.62399</v>
      </c>
      <c r="AK250">
        <v>159104772991.85101</v>
      </c>
      <c r="AL250">
        <v>180415757851.616</v>
      </c>
      <c r="AM250">
        <v>130650447499.071</v>
      </c>
      <c r="AN250">
        <v>169319579016.25</v>
      </c>
      <c r="AO250">
        <v>181464408820.09698</v>
      </c>
      <c r="AP250">
        <v>189878399894.64301</v>
      </c>
      <c r="AQ250">
        <v>275941990764.17999</v>
      </c>
      <c r="AR250">
        <v>256395932738.435</v>
      </c>
      <c r="AS250">
        <v>274294623164.043</v>
      </c>
      <c r="AT250">
        <v>201753123806.69501</v>
      </c>
      <c r="AU250">
        <v>240249071871.10599</v>
      </c>
      <c r="AV250">
        <v>314595572145.76703</v>
      </c>
      <c r="AW250">
        <v>408865430220.33099</v>
      </c>
      <c r="AX250">
        <v>506314717661.65503</v>
      </c>
      <c r="AY250">
        <v>557076157773.479</v>
      </c>
      <c r="AZ250">
        <v>681321124295.91394</v>
      </c>
      <c r="BA250">
        <v>770449132861.37305</v>
      </c>
      <c r="BB250">
        <v>649289324627.73206</v>
      </c>
      <c r="BC250">
        <v>776967266305.53003</v>
      </c>
      <c r="BD250">
        <v>838785289694.34998</v>
      </c>
      <c r="BE250">
        <v>880555885492.26904</v>
      </c>
      <c r="BF250">
        <v>957799120008.31995</v>
      </c>
      <c r="BG250">
        <v>938934609296.96594</v>
      </c>
      <c r="BH250">
        <v>864313810469.00903</v>
      </c>
      <c r="BI250">
        <v>869682881593.04102</v>
      </c>
      <c r="BJ250">
        <v>858988492853.74194</v>
      </c>
      <c r="BK250">
        <v>778972108040.60205</v>
      </c>
      <c r="BL250">
        <v>761005915750.92505</v>
      </c>
      <c r="BM250">
        <v>720338490327.24805</v>
      </c>
      <c r="BN250">
        <v>819865223976.11499</v>
      </c>
      <c r="BO250">
        <v>907118434653.505</v>
      </c>
      <c r="BP250">
        <v>1118252958513.72</v>
      </c>
      <c r="BQ250">
        <v>1323254808058.74</v>
      </c>
    </row>
    <row r="251" spans="1:69" x14ac:dyDescent="0.35">
      <c r="A251" t="s">
        <v>754</v>
      </c>
      <c r="B251" t="s">
        <v>755</v>
      </c>
      <c r="C251" t="s">
        <v>818</v>
      </c>
      <c r="D251" t="s">
        <v>819</v>
      </c>
      <c r="O251">
        <v>2585955.8741180399</v>
      </c>
      <c r="P251">
        <v>2716989.5844999398</v>
      </c>
      <c r="Q251">
        <v>2968457.9439252298</v>
      </c>
      <c r="R251">
        <v>3411915.4388212701</v>
      </c>
      <c r="S251">
        <v>4122328.6661753901</v>
      </c>
      <c r="T251">
        <v>4014748.0540761999</v>
      </c>
      <c r="U251">
        <v>3919072.2299256301</v>
      </c>
      <c r="V251">
        <v>3669419.5916494601</v>
      </c>
      <c r="W251">
        <v>3798781.8632979901</v>
      </c>
      <c r="X251">
        <v>4065659.4342837702</v>
      </c>
      <c r="Y251">
        <v>4206128.1337047396</v>
      </c>
      <c r="Z251">
        <v>4773017.53163822</v>
      </c>
      <c r="AA251">
        <v>4118945.1616462502</v>
      </c>
      <c r="AB251">
        <v>4152550.3041647198</v>
      </c>
      <c r="AC251">
        <v>4481977.9025538899</v>
      </c>
      <c r="AD251">
        <v>3862851.8831019402</v>
      </c>
      <c r="AE251">
        <v>4574706.2115276996</v>
      </c>
      <c r="AF251">
        <v>5020513.4992059302</v>
      </c>
      <c r="AG251">
        <v>7011059.3713620398</v>
      </c>
      <c r="AH251">
        <v>8454523.2472925708</v>
      </c>
      <c r="AI251">
        <v>9542900.9013650492</v>
      </c>
      <c r="AJ251">
        <v>10127313.9132358</v>
      </c>
      <c r="AK251">
        <v>10535028.1423687</v>
      </c>
      <c r="AL251">
        <v>10414399.956479199</v>
      </c>
      <c r="AM251">
        <v>11772610.657934099</v>
      </c>
      <c r="AN251">
        <v>11922614.198466601</v>
      </c>
      <c r="AO251">
        <v>13338597.330073699</v>
      </c>
      <c r="AP251">
        <v>13734210.096632</v>
      </c>
      <c r="AQ251">
        <v>13795146.2092638</v>
      </c>
      <c r="AR251">
        <v>14800503.2582747</v>
      </c>
      <c r="AS251">
        <v>15073975.5349377</v>
      </c>
      <c r="AT251">
        <v>13964732.327114001</v>
      </c>
      <c r="AU251">
        <v>16842672.595287401</v>
      </c>
      <c r="AV251">
        <v>19456338.031822801</v>
      </c>
      <c r="AW251">
        <v>22798274.9795551</v>
      </c>
      <c r="AX251">
        <v>22909979.816307802</v>
      </c>
      <c r="AY251">
        <v>24096875.463582501</v>
      </c>
      <c r="AZ251">
        <v>28450168.692765001</v>
      </c>
      <c r="BA251">
        <v>31874434.857882001</v>
      </c>
      <c r="BB251">
        <v>28076983.970381901</v>
      </c>
      <c r="BC251">
        <v>32105408.4771121</v>
      </c>
      <c r="BD251">
        <v>39196957.4908996</v>
      </c>
      <c r="BE251">
        <v>39345579.472375803</v>
      </c>
      <c r="BF251">
        <v>38615890.632074498</v>
      </c>
      <c r="BG251">
        <v>38760982.654009603</v>
      </c>
      <c r="BH251">
        <v>36811936.082458697</v>
      </c>
      <c r="BI251">
        <v>41629064.223238803</v>
      </c>
      <c r="BJ251">
        <v>45276595.353314601</v>
      </c>
      <c r="BK251">
        <v>48015259.875135601</v>
      </c>
      <c r="BL251">
        <v>54123198.566291302</v>
      </c>
      <c r="BM251">
        <v>51746594.314854302</v>
      </c>
      <c r="BN251">
        <v>60196405.7138393</v>
      </c>
      <c r="BO251">
        <v>59065982.087365702</v>
      </c>
      <c r="BP251">
        <v>62280311.5852172</v>
      </c>
    </row>
    <row r="252" spans="1:69" x14ac:dyDescent="0.35">
      <c r="A252" t="s">
        <v>756</v>
      </c>
      <c r="B252" t="s">
        <v>757</v>
      </c>
      <c r="C252" t="s">
        <v>818</v>
      </c>
      <c r="D252" t="s">
        <v>819</v>
      </c>
      <c r="E252">
        <v>2651729807.3880801</v>
      </c>
      <c r="F252">
        <v>2826179031.2283902</v>
      </c>
      <c r="G252">
        <v>3101589992.664</v>
      </c>
      <c r="H252">
        <v>3456579293.4482799</v>
      </c>
      <c r="I252">
        <v>3748840925.0636301</v>
      </c>
      <c r="J252">
        <v>3817226546.2293801</v>
      </c>
      <c r="K252">
        <v>4377998825.12047</v>
      </c>
      <c r="L252">
        <v>4565132047.5271797</v>
      </c>
      <c r="M252">
        <v>4895251824.0592699</v>
      </c>
      <c r="N252">
        <v>5142066811.47328</v>
      </c>
      <c r="O252">
        <v>2851419386.0722499</v>
      </c>
      <c r="P252">
        <v>3050673517.3305898</v>
      </c>
      <c r="Q252">
        <v>3472787266.0963998</v>
      </c>
      <c r="R252">
        <v>4144104535.4965501</v>
      </c>
      <c r="S252">
        <v>4977337978.3595896</v>
      </c>
      <c r="T252">
        <v>5729917839.5426397</v>
      </c>
      <c r="U252">
        <v>6472511987.8473501</v>
      </c>
      <c r="V252">
        <v>7732598995.1030302</v>
      </c>
      <c r="W252">
        <v>9261675709.8307209</v>
      </c>
      <c r="X252">
        <v>9804637490.8189201</v>
      </c>
      <c r="Y252">
        <v>11409228086.7463</v>
      </c>
      <c r="Z252">
        <v>13161540377.579201</v>
      </c>
      <c r="AA252">
        <v>13927383239.832199</v>
      </c>
      <c r="AB252">
        <v>14049883809.0089</v>
      </c>
      <c r="AC252">
        <v>12906635133.155701</v>
      </c>
      <c r="AD252">
        <v>15328295175.4067</v>
      </c>
      <c r="AE252">
        <v>10840864521.233801</v>
      </c>
      <c r="AF252">
        <v>7824193222.1190796</v>
      </c>
      <c r="AG252">
        <v>7406614407.4612703</v>
      </c>
      <c r="AH252">
        <v>6418799006.8024702</v>
      </c>
      <c r="AI252">
        <v>6184384225.0271196</v>
      </c>
      <c r="AJ252">
        <v>7197768158.5834703</v>
      </c>
      <c r="AK252">
        <v>6681997469.3129196</v>
      </c>
      <c r="AL252">
        <v>6182872707.8252296</v>
      </c>
      <c r="AM252">
        <v>6550480483.9385004</v>
      </c>
      <c r="AN252">
        <v>7631431840.4999199</v>
      </c>
      <c r="AO252">
        <v>9433528150.3660908</v>
      </c>
      <c r="AP252">
        <v>11158197941.915199</v>
      </c>
      <c r="AQ252">
        <v>12172790056.373301</v>
      </c>
      <c r="AR252">
        <v>12704334195.8151</v>
      </c>
      <c r="AS252">
        <v>13371767081.7428</v>
      </c>
      <c r="AT252">
        <v>13563990022.3641</v>
      </c>
      <c r="AU252">
        <v>14129651895.691099</v>
      </c>
      <c r="AV252">
        <v>15211487708.7684</v>
      </c>
      <c r="AW252">
        <v>16673062473.3981</v>
      </c>
      <c r="AX252">
        <v>18395383647.497501</v>
      </c>
      <c r="AY252">
        <v>18619859795.285198</v>
      </c>
      <c r="AZ252">
        <v>21860434823.480801</v>
      </c>
      <c r="BA252">
        <v>27947821397.9272</v>
      </c>
      <c r="BB252">
        <v>29400573553.607498</v>
      </c>
      <c r="BC252">
        <v>32012892919.369999</v>
      </c>
      <c r="BD252">
        <v>34657140096.483597</v>
      </c>
      <c r="BE252">
        <v>39650394362.928703</v>
      </c>
      <c r="BF252">
        <v>45648857242.315002</v>
      </c>
      <c r="BG252">
        <v>49986726460.680496</v>
      </c>
      <c r="BH252">
        <v>47413919817.124001</v>
      </c>
      <c r="BI252">
        <v>49774409374.453796</v>
      </c>
      <c r="BJ252">
        <v>53274884532.788597</v>
      </c>
      <c r="BK252">
        <v>57003712892.0858</v>
      </c>
      <c r="BL252">
        <v>61026731925.921303</v>
      </c>
      <c r="BM252">
        <v>66068737786.063904</v>
      </c>
      <c r="BN252">
        <v>70655628147.898605</v>
      </c>
      <c r="BO252">
        <v>75769974505.010605</v>
      </c>
      <c r="BP252">
        <v>79062403836.843201</v>
      </c>
      <c r="BQ252">
        <v>78779864877.301804</v>
      </c>
    </row>
    <row r="253" spans="1:69" x14ac:dyDescent="0.35">
      <c r="A253" t="s">
        <v>758</v>
      </c>
      <c r="B253" t="s">
        <v>759</v>
      </c>
      <c r="C253" t="s">
        <v>818</v>
      </c>
      <c r="D253" t="s">
        <v>819</v>
      </c>
      <c r="E253">
        <v>423145605.04316401</v>
      </c>
      <c r="F253">
        <v>441667334.611947</v>
      </c>
      <c r="G253">
        <v>449158233.39135098</v>
      </c>
      <c r="H253">
        <v>516315231.44908702</v>
      </c>
      <c r="I253">
        <v>589247687.30034995</v>
      </c>
      <c r="J253">
        <v>884502309.95380104</v>
      </c>
      <c r="K253">
        <v>925381492.37015295</v>
      </c>
      <c r="L253">
        <v>967240655.18689597</v>
      </c>
      <c r="M253">
        <v>1037379252.41495</v>
      </c>
      <c r="N253">
        <v>1168556628.86742</v>
      </c>
      <c r="O253">
        <v>1259554808.90382</v>
      </c>
      <c r="P253">
        <v>1417191656.1668799</v>
      </c>
      <c r="Q253">
        <v>1490970180.59639</v>
      </c>
      <c r="R253">
        <v>1701829789.02127</v>
      </c>
      <c r="S253">
        <v>2098944967.2084401</v>
      </c>
      <c r="T253">
        <v>2359555555.5555601</v>
      </c>
      <c r="U253">
        <v>2447300000</v>
      </c>
      <c r="V253">
        <v>2936470588.2352901</v>
      </c>
      <c r="W253">
        <v>2420260869.5652199</v>
      </c>
      <c r="X253">
        <v>2139025000</v>
      </c>
      <c r="Y253">
        <v>1244610000</v>
      </c>
      <c r="Z253">
        <v>1337300000</v>
      </c>
      <c r="AA253">
        <v>2177500000</v>
      </c>
      <c r="AB253">
        <v>2240333333.3333302</v>
      </c>
      <c r="AC253">
        <v>3615647477.0543399</v>
      </c>
      <c r="AD253">
        <v>3519695443.5251598</v>
      </c>
      <c r="AE253">
        <v>3923244049.9579601</v>
      </c>
      <c r="AF253">
        <v>6269522042.1155596</v>
      </c>
      <c r="AG253">
        <v>6508931651.6666698</v>
      </c>
      <c r="AH253">
        <v>5276480799.3386803</v>
      </c>
      <c r="AI253">
        <v>4304399310.3096704</v>
      </c>
      <c r="AJ253">
        <v>3321729159.6227698</v>
      </c>
      <c r="AK253">
        <v>2857457761.9092202</v>
      </c>
      <c r="AL253">
        <v>3220439044.1894898</v>
      </c>
      <c r="AM253">
        <v>3990430446.7121601</v>
      </c>
      <c r="AN253">
        <v>5755818842.4924603</v>
      </c>
      <c r="AO253">
        <v>6044585326.9379997</v>
      </c>
      <c r="AP253">
        <v>6269333313.1710796</v>
      </c>
      <c r="AQ253">
        <v>6584815846.5275402</v>
      </c>
      <c r="AR253">
        <v>5998563257.9465904</v>
      </c>
      <c r="AS253">
        <v>6193246837.0968704</v>
      </c>
      <c r="AT253">
        <v>5840503868.5157299</v>
      </c>
      <c r="AU253">
        <v>6178563591.1205101</v>
      </c>
      <c r="AV253">
        <v>6606884275.2308702</v>
      </c>
      <c r="AW253">
        <v>7939487547.77384</v>
      </c>
      <c r="AX253">
        <v>9239221763.05793</v>
      </c>
      <c r="AY253">
        <v>9977647682.9695396</v>
      </c>
      <c r="AZ253">
        <v>11902564494.883301</v>
      </c>
      <c r="BA253">
        <v>14440404132.2047</v>
      </c>
      <c r="BB253">
        <v>25127805566.658401</v>
      </c>
      <c r="BC253">
        <v>26673441430.785702</v>
      </c>
      <c r="BD253">
        <v>27871725241.472301</v>
      </c>
      <c r="BE253">
        <v>27305915910.787701</v>
      </c>
      <c r="BF253">
        <v>28915786516.612301</v>
      </c>
      <c r="BG253">
        <v>32612397257.445801</v>
      </c>
      <c r="BH253">
        <v>32387183730.100201</v>
      </c>
      <c r="BI253">
        <v>29203988696.2626</v>
      </c>
      <c r="BJ253">
        <v>30744473841.424</v>
      </c>
      <c r="BK253">
        <v>32927025619.679501</v>
      </c>
      <c r="BL253">
        <v>35353061007.963501</v>
      </c>
      <c r="BM253">
        <v>37600368239.882401</v>
      </c>
      <c r="BN253">
        <v>40529788744.059502</v>
      </c>
      <c r="BO253">
        <v>45565333216.4142</v>
      </c>
      <c r="BP253">
        <v>48768955859.283401</v>
      </c>
      <c r="BQ253">
        <v>53651874313.983597</v>
      </c>
    </row>
    <row r="254" spans="1:69" x14ac:dyDescent="0.35">
      <c r="A254" t="s">
        <v>760</v>
      </c>
      <c r="B254" t="s">
        <v>761</v>
      </c>
      <c r="C254" t="s">
        <v>818</v>
      </c>
      <c r="D254" t="s">
        <v>819</v>
      </c>
      <c r="AF254">
        <v>64087694038.233299</v>
      </c>
      <c r="AG254">
        <v>74703517902.6642</v>
      </c>
      <c r="AH254">
        <v>82709161099.124405</v>
      </c>
      <c r="AI254">
        <v>81393558423.440598</v>
      </c>
      <c r="AJ254">
        <v>77350733982.445801</v>
      </c>
      <c r="AK254">
        <v>73945908383.704605</v>
      </c>
      <c r="AL254">
        <v>65648559903.057098</v>
      </c>
      <c r="AM254">
        <v>52549580264.806396</v>
      </c>
      <c r="AN254">
        <v>48213856468.5718</v>
      </c>
      <c r="AO254">
        <v>44558831005.062103</v>
      </c>
      <c r="AP254">
        <v>50151531591.731697</v>
      </c>
      <c r="AQ254">
        <v>41882523345.180397</v>
      </c>
      <c r="AR254">
        <v>31580639553.8298</v>
      </c>
      <c r="AS254">
        <v>32375083934.8241</v>
      </c>
      <c r="AT254">
        <v>39309580983.228203</v>
      </c>
      <c r="AU254">
        <v>43956163612.043297</v>
      </c>
      <c r="AV254">
        <v>52010355753.046097</v>
      </c>
      <c r="AW254">
        <v>67220154164.316597</v>
      </c>
      <c r="AX254">
        <v>89238865118.526306</v>
      </c>
      <c r="AY254">
        <v>111884752475.248</v>
      </c>
      <c r="AZ254">
        <v>148733861386.13901</v>
      </c>
      <c r="BA254">
        <v>188110390659.51501</v>
      </c>
      <c r="BB254">
        <v>121552153444.12399</v>
      </c>
      <c r="BC254">
        <v>141209170427.233</v>
      </c>
      <c r="BD254">
        <v>169333835201.55399</v>
      </c>
      <c r="BE254">
        <v>182591753827.94901</v>
      </c>
      <c r="BF254">
        <v>190498811460.02802</v>
      </c>
      <c r="BG254">
        <v>133503871861.72301</v>
      </c>
      <c r="BH254">
        <v>91030967789.071701</v>
      </c>
      <c r="BI254">
        <v>93355869403.922302</v>
      </c>
      <c r="BJ254">
        <v>112090505081.739</v>
      </c>
      <c r="BK254">
        <v>130891088293.55</v>
      </c>
      <c r="BL254">
        <v>153883047509.577</v>
      </c>
      <c r="BM254">
        <v>156617722013.34201</v>
      </c>
      <c r="BN254">
        <v>199765859570.935</v>
      </c>
      <c r="BO254">
        <v>161989520721.19</v>
      </c>
      <c r="BP254">
        <v>181221517868.74399</v>
      </c>
      <c r="BQ254">
        <v>190741263731.535</v>
      </c>
    </row>
    <row r="255" spans="1:69" x14ac:dyDescent="0.35">
      <c r="A255" t="s">
        <v>767</v>
      </c>
      <c r="B255" t="s">
        <v>768</v>
      </c>
      <c r="C255" t="s">
        <v>818</v>
      </c>
      <c r="D255" t="s">
        <v>819</v>
      </c>
      <c r="E255">
        <v>168329970631.62201</v>
      </c>
      <c r="F255">
        <v>165949963434.517</v>
      </c>
      <c r="G255">
        <v>167408278557.33701</v>
      </c>
      <c r="H255">
        <v>184008926344.43799</v>
      </c>
      <c r="I255">
        <v>210919117385.73901</v>
      </c>
      <c r="J255">
        <v>235945919508.98001</v>
      </c>
      <c r="K255">
        <v>260361323167.35501</v>
      </c>
      <c r="L255">
        <v>263602254395.78101</v>
      </c>
      <c r="M255">
        <v>278984900816.04401</v>
      </c>
      <c r="N255">
        <v>313071897866.74799</v>
      </c>
      <c r="O255">
        <v>343994122643.13397</v>
      </c>
      <c r="P255">
        <v>374456818718.45502</v>
      </c>
      <c r="Q255">
        <v>429719753972.82202</v>
      </c>
      <c r="R255">
        <v>566524037755.91199</v>
      </c>
      <c r="S255">
        <v>729080770989.39404</v>
      </c>
      <c r="T255">
        <v>806746569129.36401</v>
      </c>
      <c r="U255">
        <v>874011417136.67102</v>
      </c>
      <c r="V255">
        <v>979594702618.72302</v>
      </c>
      <c r="W255">
        <v>1079451568609.34</v>
      </c>
      <c r="X255">
        <v>1256840941592.5</v>
      </c>
      <c r="Y255">
        <v>1472227010990.29</v>
      </c>
      <c r="Z255">
        <v>1591542170366.76</v>
      </c>
      <c r="AA255">
        <v>1563182803652.9299</v>
      </c>
      <c r="AB255">
        <v>1528993393358.3</v>
      </c>
      <c r="AC255">
        <v>1615677294855.8401</v>
      </c>
      <c r="AD255">
        <v>1666917999926.26</v>
      </c>
      <c r="AE255">
        <v>1711146245442.53</v>
      </c>
      <c r="AF255">
        <v>1727428596109.8</v>
      </c>
      <c r="AG255">
        <v>1866348670451.72</v>
      </c>
      <c r="AH255">
        <v>2066250578153.5801</v>
      </c>
      <c r="AI255">
        <v>2404721915665.52</v>
      </c>
      <c r="AJ255">
        <v>2336449493837.0298</v>
      </c>
      <c r="AK255">
        <v>2497070011377.21</v>
      </c>
      <c r="AL255">
        <v>2752872418404.6001</v>
      </c>
      <c r="AM255">
        <v>3100546198162.4102</v>
      </c>
      <c r="AN255">
        <v>3525033638944.3599</v>
      </c>
      <c r="AO255">
        <v>3900677696378.77</v>
      </c>
      <c r="AP255">
        <v>4153514261547.23</v>
      </c>
      <c r="AQ255">
        <v>4101510715033.3901</v>
      </c>
      <c r="AR255">
        <v>3993906903781.1602</v>
      </c>
      <c r="AS255">
        <v>4367159322540.1699</v>
      </c>
      <c r="AT255">
        <v>4372018919642.6299</v>
      </c>
      <c r="AU255">
        <v>4407406901298.5</v>
      </c>
      <c r="AV255">
        <v>4914561664768.7305</v>
      </c>
      <c r="AW255">
        <v>5798794236900.7402</v>
      </c>
      <c r="AX255">
        <v>6893046458603.9199</v>
      </c>
      <c r="AY255">
        <v>8131542899542.9902</v>
      </c>
      <c r="AZ255">
        <v>10001727397028.301</v>
      </c>
      <c r="BA255">
        <v>12099999897694.4</v>
      </c>
      <c r="BB255">
        <v>12021421319052.4</v>
      </c>
      <c r="BC255">
        <v>14691157205503.4</v>
      </c>
      <c r="BD255">
        <v>17568766000348.1</v>
      </c>
      <c r="BE255">
        <v>18760474208603.301</v>
      </c>
      <c r="BF255">
        <v>19955887120605.898</v>
      </c>
      <c r="BG255">
        <v>20731566852443.602</v>
      </c>
      <c r="BH255">
        <v>19984582514291.699</v>
      </c>
      <c r="BI255">
        <v>20063502656403.5</v>
      </c>
      <c r="BJ255">
        <v>21997494368897.898</v>
      </c>
      <c r="BK255">
        <v>23555219100370.301</v>
      </c>
      <c r="BL255">
        <v>23955467100412.199</v>
      </c>
      <c r="BM255">
        <v>23214223345858.699</v>
      </c>
      <c r="BN255">
        <v>27697767122738.199</v>
      </c>
      <c r="BO255">
        <v>28905818138526.199</v>
      </c>
      <c r="BP255">
        <v>29868066574997.398</v>
      </c>
      <c r="BQ255">
        <v>30891808644564.398</v>
      </c>
    </row>
    <row r="256" spans="1:69" x14ac:dyDescent="0.35">
      <c r="A256" t="s">
        <v>769</v>
      </c>
      <c r="B256" t="s">
        <v>770</v>
      </c>
      <c r="C256" t="s">
        <v>818</v>
      </c>
      <c r="D256" t="s">
        <v>819</v>
      </c>
      <c r="E256">
        <v>1242289239.2049301</v>
      </c>
      <c r="F256">
        <v>1547388781.43133</v>
      </c>
      <c r="G256">
        <v>1710004407.22785</v>
      </c>
      <c r="H256">
        <v>1539681490.78174</v>
      </c>
      <c r="I256">
        <v>1975701816.46615</v>
      </c>
      <c r="J256">
        <v>1890767155.5262201</v>
      </c>
      <c r="K256">
        <v>1809185093.5518799</v>
      </c>
      <c r="L256">
        <v>1597713469.0961101</v>
      </c>
      <c r="M256">
        <v>1593674184.56285</v>
      </c>
      <c r="N256">
        <v>2004435483.87097</v>
      </c>
      <c r="O256">
        <v>2137096774.1935501</v>
      </c>
      <c r="P256">
        <v>2807258064.51613</v>
      </c>
      <c r="Q256">
        <v>2189418688.80408</v>
      </c>
      <c r="R256">
        <v>3964296443.35254</v>
      </c>
      <c r="S256">
        <v>4090209681.9717202</v>
      </c>
      <c r="T256">
        <v>3538278046.9623599</v>
      </c>
      <c r="U256">
        <v>3667161241.4837198</v>
      </c>
      <c r="V256">
        <v>4114670014.3471999</v>
      </c>
      <c r="W256">
        <v>4910254565.57831</v>
      </c>
      <c r="X256">
        <v>7181182224.1122704</v>
      </c>
      <c r="Y256">
        <v>10163020115.7344</v>
      </c>
      <c r="Z256">
        <v>11048301420.6301</v>
      </c>
      <c r="AA256">
        <v>9178780076.9971294</v>
      </c>
      <c r="AB256">
        <v>5102276308.4531298</v>
      </c>
      <c r="AC256">
        <v>4850238549.6183205</v>
      </c>
      <c r="AD256">
        <v>4732017873.3836899</v>
      </c>
      <c r="AE256">
        <v>5880112788.4094696</v>
      </c>
      <c r="AF256">
        <v>7367494080.4001398</v>
      </c>
      <c r="AG256">
        <v>8213538368.8463497</v>
      </c>
      <c r="AH256">
        <v>8438951476.0664396</v>
      </c>
      <c r="AI256">
        <v>9298807850.2997894</v>
      </c>
      <c r="AJ256">
        <v>11206176650.907499</v>
      </c>
      <c r="AK256">
        <v>12878148790.7348</v>
      </c>
      <c r="AL256">
        <v>15002136971.1745</v>
      </c>
      <c r="AM256">
        <v>17474588895.8918</v>
      </c>
      <c r="AN256">
        <v>19297663096.550598</v>
      </c>
      <c r="AO256">
        <v>20515458113.585701</v>
      </c>
      <c r="AP256">
        <v>23969739233.896599</v>
      </c>
      <c r="AQ256">
        <v>25385886977.5228</v>
      </c>
      <c r="AR256">
        <v>23983945190.620201</v>
      </c>
      <c r="AS256">
        <v>22823270892.109402</v>
      </c>
      <c r="AT256">
        <v>20898761742.238602</v>
      </c>
      <c r="AU256">
        <v>13606515722.586399</v>
      </c>
      <c r="AV256">
        <v>12045638351.8507</v>
      </c>
      <c r="AW256">
        <v>13686329890.119101</v>
      </c>
      <c r="AX256">
        <v>17362857683.8545</v>
      </c>
      <c r="AY256">
        <v>19741420739.890099</v>
      </c>
      <c r="AZ256">
        <v>23797773024.3992</v>
      </c>
      <c r="BA256">
        <v>31119602538.832199</v>
      </c>
      <c r="BB256">
        <v>32708319077.517899</v>
      </c>
      <c r="BC256">
        <v>41950361211.958099</v>
      </c>
      <c r="BD256">
        <v>50342406067.077698</v>
      </c>
      <c r="BE256">
        <v>54232266358.781097</v>
      </c>
      <c r="BF256">
        <v>61337621933.785698</v>
      </c>
      <c r="BG256">
        <v>61496186973.902</v>
      </c>
      <c r="BH256">
        <v>57680327998.6689</v>
      </c>
      <c r="BI256">
        <v>57480787465.271599</v>
      </c>
      <c r="BJ256">
        <v>65005997963.482201</v>
      </c>
      <c r="BK256">
        <v>65344577415.753502</v>
      </c>
      <c r="BL256">
        <v>62222313618.845398</v>
      </c>
      <c r="BM256">
        <v>53559359261.825996</v>
      </c>
      <c r="BN256">
        <v>60739084240.863297</v>
      </c>
      <c r="BO256">
        <v>70594110920.035797</v>
      </c>
      <c r="BP256">
        <v>77991666837.738205</v>
      </c>
      <c r="BQ256">
        <v>80961511073.579697</v>
      </c>
    </row>
    <row r="257" spans="1:69" x14ac:dyDescent="0.35">
      <c r="A257" t="s">
        <v>782</v>
      </c>
      <c r="B257" t="s">
        <v>783</v>
      </c>
      <c r="C257" t="s">
        <v>818</v>
      </c>
      <c r="D257" t="s">
        <v>819</v>
      </c>
      <c r="E257">
        <v>542390475099.32599</v>
      </c>
      <c r="F257">
        <v>562640778342.41895</v>
      </c>
      <c r="G257">
        <v>604729643906.49597</v>
      </c>
      <c r="H257">
        <v>638380883119.28296</v>
      </c>
      <c r="I257">
        <v>685631590686.50098</v>
      </c>
      <c r="J257">
        <v>743503780837.10596</v>
      </c>
      <c r="K257">
        <v>814082043610.82898</v>
      </c>
      <c r="L257">
        <v>860737154023.83801</v>
      </c>
      <c r="M257">
        <v>941639100803.84399</v>
      </c>
      <c r="N257">
        <v>1018471133696.76</v>
      </c>
      <c r="O257">
        <v>1073303000000</v>
      </c>
      <c r="P257">
        <v>1164850000000</v>
      </c>
      <c r="Q257">
        <v>1279110000000</v>
      </c>
      <c r="R257">
        <v>1425376000000</v>
      </c>
      <c r="S257">
        <v>1545243000000</v>
      </c>
      <c r="T257">
        <v>1684904000000</v>
      </c>
      <c r="U257">
        <v>1873412000000</v>
      </c>
      <c r="V257">
        <v>2081826000000</v>
      </c>
      <c r="W257">
        <v>2351599000000</v>
      </c>
      <c r="X257">
        <v>2627333000000</v>
      </c>
      <c r="Y257">
        <v>2857307000000</v>
      </c>
      <c r="Z257">
        <v>3207041000000</v>
      </c>
      <c r="AA257">
        <v>3343789000000</v>
      </c>
      <c r="AB257">
        <v>3634038000000</v>
      </c>
      <c r="AC257">
        <v>4037613000000</v>
      </c>
      <c r="AD257">
        <v>4338979000000</v>
      </c>
      <c r="AE257">
        <v>4579631000000</v>
      </c>
      <c r="AF257">
        <v>4855215000000</v>
      </c>
      <c r="AG257">
        <v>5236438000000</v>
      </c>
      <c r="AH257">
        <v>5641580000000</v>
      </c>
      <c r="AI257">
        <v>5963144000000</v>
      </c>
      <c r="AJ257">
        <v>6158129000000</v>
      </c>
      <c r="AK257">
        <v>6520327000000</v>
      </c>
      <c r="AL257">
        <v>6858559000000</v>
      </c>
      <c r="AM257">
        <v>7287236000000</v>
      </c>
      <c r="AN257">
        <v>7639749000000</v>
      </c>
      <c r="AO257">
        <v>8073122000000</v>
      </c>
      <c r="AP257">
        <v>8577552000000</v>
      </c>
      <c r="AQ257">
        <v>9062817000000</v>
      </c>
      <c r="AR257">
        <v>9631172000000</v>
      </c>
      <c r="AS257">
        <v>10250952000000</v>
      </c>
      <c r="AT257">
        <v>10581929000000</v>
      </c>
      <c r="AU257">
        <v>10929108000000</v>
      </c>
      <c r="AV257">
        <v>11456450000000</v>
      </c>
      <c r="AW257">
        <v>12217196000000</v>
      </c>
      <c r="AX257">
        <v>13039197000000</v>
      </c>
      <c r="AY257">
        <v>13815583000000</v>
      </c>
      <c r="AZ257">
        <v>14474228000000</v>
      </c>
      <c r="BA257">
        <v>14769862000000</v>
      </c>
      <c r="BB257">
        <v>14478067000000</v>
      </c>
      <c r="BC257">
        <v>15048971000000</v>
      </c>
      <c r="BD257">
        <v>15599732000000</v>
      </c>
      <c r="BE257">
        <v>16253970000000</v>
      </c>
      <c r="BF257">
        <v>16880683000000</v>
      </c>
      <c r="BG257">
        <v>17608138000000</v>
      </c>
      <c r="BH257">
        <v>18295019000000</v>
      </c>
      <c r="BI257">
        <v>18804913000000</v>
      </c>
      <c r="BJ257">
        <v>19612102000000</v>
      </c>
      <c r="BK257">
        <v>20656516000000</v>
      </c>
      <c r="BL257">
        <v>21539982000000</v>
      </c>
      <c r="BM257">
        <v>21354105000000</v>
      </c>
      <c r="BN257">
        <v>23681171000000</v>
      </c>
      <c r="BO257">
        <v>26006893000000</v>
      </c>
      <c r="BP257">
        <v>27720709000000</v>
      </c>
      <c r="BQ257">
        <v>29184890000000</v>
      </c>
    </row>
    <row r="258" spans="1:69" x14ac:dyDescent="0.35">
      <c r="A258" t="s">
        <v>784</v>
      </c>
      <c r="B258" t="s">
        <v>785</v>
      </c>
      <c r="C258" t="s">
        <v>818</v>
      </c>
      <c r="D258" t="s">
        <v>819</v>
      </c>
      <c r="AF258">
        <v>8523160592.6111202</v>
      </c>
      <c r="AG258">
        <v>10722799639.312099</v>
      </c>
      <c r="AH258">
        <v>11948815258.113199</v>
      </c>
      <c r="AI258">
        <v>13362340337.8657</v>
      </c>
      <c r="AJ258">
        <v>13800167711.500299</v>
      </c>
      <c r="AK258">
        <v>12953801760.2414</v>
      </c>
      <c r="AL258">
        <v>13099920055.9608</v>
      </c>
      <c r="AM258">
        <v>12899074922.379999</v>
      </c>
      <c r="AN258">
        <v>13350461264.996901</v>
      </c>
      <c r="AO258">
        <v>13948892215.568899</v>
      </c>
      <c r="AP258">
        <v>14744603773.5849</v>
      </c>
      <c r="AQ258">
        <v>14988971210.838301</v>
      </c>
      <c r="AR258">
        <v>17078465982.0282</v>
      </c>
      <c r="AS258">
        <v>13760513969.313999</v>
      </c>
      <c r="AT258">
        <v>11401421329.197399</v>
      </c>
      <c r="AU258">
        <v>9687788512.8018398</v>
      </c>
      <c r="AV258">
        <v>10134453435.4603</v>
      </c>
      <c r="AW258">
        <v>12030023547.880699</v>
      </c>
      <c r="AX258">
        <v>14307509838.8053</v>
      </c>
      <c r="AY258">
        <v>17330833852.918999</v>
      </c>
      <c r="AZ258">
        <v>22311393927.881699</v>
      </c>
      <c r="BA258">
        <v>29549438883.833801</v>
      </c>
      <c r="BB258">
        <v>33689223673.257702</v>
      </c>
      <c r="BC258">
        <v>49765676402.449501</v>
      </c>
      <c r="BD258">
        <v>60178909297.208</v>
      </c>
      <c r="BE258">
        <v>67517349212.060898</v>
      </c>
      <c r="BF258">
        <v>73180037914.9104</v>
      </c>
      <c r="BG258">
        <v>80845385809.452896</v>
      </c>
      <c r="BH258">
        <v>86196264755.310501</v>
      </c>
      <c r="BI258">
        <v>86138288644.171005</v>
      </c>
      <c r="BJ258">
        <v>69703222282.727798</v>
      </c>
      <c r="BK258">
        <v>58695899092.108299</v>
      </c>
      <c r="BL258">
        <v>67293639798.399597</v>
      </c>
      <c r="BM258">
        <v>66443265418.308601</v>
      </c>
      <c r="BN258">
        <v>77340060003.034698</v>
      </c>
      <c r="BO258">
        <v>90095926567.435898</v>
      </c>
      <c r="BP258">
        <v>102641879248.76401</v>
      </c>
      <c r="BQ258">
        <v>114965293466.61099</v>
      </c>
    </row>
    <row r="259" spans="1:69" x14ac:dyDescent="0.35">
      <c r="A259" t="s">
        <v>790</v>
      </c>
      <c r="B259" t="s">
        <v>791</v>
      </c>
      <c r="C259" t="s">
        <v>818</v>
      </c>
      <c r="D259" t="s">
        <v>819</v>
      </c>
      <c r="E259">
        <v>13066634.000081699</v>
      </c>
      <c r="F259">
        <v>13999965.0000875</v>
      </c>
      <c r="G259">
        <v>14524963.6875908</v>
      </c>
      <c r="H259">
        <v>13708299.0625857</v>
      </c>
      <c r="I259">
        <v>14758296.437592199</v>
      </c>
      <c r="J259">
        <v>15108295.562594401</v>
      </c>
      <c r="K259">
        <v>16099959.7501006</v>
      </c>
      <c r="L259">
        <v>15835106.032778099</v>
      </c>
      <c r="M259">
        <v>15350000</v>
      </c>
      <c r="N259">
        <v>16650000</v>
      </c>
      <c r="O259">
        <v>18450000</v>
      </c>
      <c r="P259">
        <v>20051922.326144502</v>
      </c>
      <c r="Q259">
        <v>27585804.8653032</v>
      </c>
      <c r="R259">
        <v>30165081.085881699</v>
      </c>
      <c r="S259">
        <v>32923702.7281866</v>
      </c>
      <c r="T259">
        <v>33237225.988065202</v>
      </c>
      <c r="U259">
        <v>32792844.682944801</v>
      </c>
      <c r="V259">
        <v>49353161.851851903</v>
      </c>
      <c r="W259">
        <v>60844771.4814815</v>
      </c>
      <c r="X259">
        <v>71096359.629629597</v>
      </c>
      <c r="Y259">
        <v>82340339.629629597</v>
      </c>
      <c r="Z259">
        <v>102086539.259259</v>
      </c>
      <c r="AA259">
        <v>113759203.333333</v>
      </c>
      <c r="AB259">
        <v>122255349.62963</v>
      </c>
      <c r="AC259">
        <v>135024987.777778</v>
      </c>
      <c r="AD259">
        <v>145641705.18518499</v>
      </c>
      <c r="AE259">
        <v>160846656.66666701</v>
      </c>
      <c r="AF259">
        <v>175580647.40740699</v>
      </c>
      <c r="AG259">
        <v>200726712.59259301</v>
      </c>
      <c r="AH259">
        <v>214745002.222222</v>
      </c>
      <c r="AI259">
        <v>240366666.66666701</v>
      </c>
      <c r="AJ259">
        <v>254829629.62963</v>
      </c>
      <c r="AK259">
        <v>277955555.555556</v>
      </c>
      <c r="AL259">
        <v>286307407.40740699</v>
      </c>
      <c r="AM259">
        <v>289437037.03703701</v>
      </c>
      <c r="AN259">
        <v>316007407.40740699</v>
      </c>
      <c r="AO259">
        <v>331488888.88888901</v>
      </c>
      <c r="AP259">
        <v>347770370.37036997</v>
      </c>
      <c r="AQ259">
        <v>373618518.51851898</v>
      </c>
      <c r="AR259">
        <v>390718518.51851898</v>
      </c>
      <c r="AS259">
        <v>427946037.03703701</v>
      </c>
      <c r="AT259">
        <v>462072333.33333302</v>
      </c>
      <c r="AU259">
        <v>487763851.851852</v>
      </c>
      <c r="AV259">
        <v>509090888.88888901</v>
      </c>
      <c r="AW259">
        <v>549900185.18518496</v>
      </c>
      <c r="AX259">
        <v>579948925.92592597</v>
      </c>
      <c r="AY259">
        <v>643501148.14814794</v>
      </c>
      <c r="AZ259">
        <v>713596666.66666698</v>
      </c>
      <c r="BA259">
        <v>732663259.25925899</v>
      </c>
      <c r="BB259">
        <v>714300259.25925899</v>
      </c>
      <c r="BC259">
        <v>720447888.88888896</v>
      </c>
      <c r="BD259">
        <v>713796370.37037003</v>
      </c>
      <c r="BE259">
        <v>730032592.59259295</v>
      </c>
      <c r="BF259">
        <v>764781259.25925899</v>
      </c>
      <c r="BG259">
        <v>770900000</v>
      </c>
      <c r="BH259">
        <v>786555555.55555499</v>
      </c>
      <c r="BI259">
        <v>814303703.703704</v>
      </c>
      <c r="BJ259">
        <v>844040740.74074101</v>
      </c>
      <c r="BK259">
        <v>884329629.62962997</v>
      </c>
      <c r="BL259">
        <v>910481481.48148096</v>
      </c>
      <c r="BM259">
        <v>864566666.66666698</v>
      </c>
      <c r="BN259">
        <v>888677777.77777803</v>
      </c>
      <c r="BO259">
        <v>989188888.88888896</v>
      </c>
      <c r="BP259">
        <v>1072237037.03704</v>
      </c>
      <c r="BQ259">
        <v>1157207407.4074099</v>
      </c>
    </row>
    <row r="260" spans="1:69" x14ac:dyDescent="0.35">
      <c r="A260" t="s">
        <v>792</v>
      </c>
      <c r="B260" t="s">
        <v>793</v>
      </c>
      <c r="C260" t="s">
        <v>818</v>
      </c>
      <c r="D260" t="s">
        <v>819</v>
      </c>
      <c r="E260">
        <v>7663938303.0717201</v>
      </c>
      <c r="F260">
        <v>8067267030.6186304</v>
      </c>
      <c r="G260">
        <v>8814309884.2116508</v>
      </c>
      <c r="H260">
        <v>9608717288.1705704</v>
      </c>
      <c r="I260">
        <v>8192413793.1034498</v>
      </c>
      <c r="J260">
        <v>8427777777.7777796</v>
      </c>
      <c r="K260">
        <v>8781333333.3333302</v>
      </c>
      <c r="L260">
        <v>9250000000</v>
      </c>
      <c r="M260">
        <v>10034444444.444401</v>
      </c>
      <c r="N260">
        <v>10285111111.111099</v>
      </c>
      <c r="O260">
        <v>11561111111.111099</v>
      </c>
      <c r="P260">
        <v>12986590909.0909</v>
      </c>
      <c r="Q260">
        <v>13977727272.727301</v>
      </c>
      <c r="R260">
        <v>17035581395.348801</v>
      </c>
      <c r="S260">
        <v>26100930232.558102</v>
      </c>
      <c r="T260">
        <v>27464651162.790699</v>
      </c>
      <c r="U260">
        <v>31419534883.720901</v>
      </c>
      <c r="V260">
        <v>36210697674.418602</v>
      </c>
      <c r="W260">
        <v>39316279069.767403</v>
      </c>
      <c r="X260">
        <v>48310930232.558098</v>
      </c>
      <c r="Y260">
        <v>59116511627.906998</v>
      </c>
      <c r="Z260">
        <v>66327441860.465103</v>
      </c>
      <c r="AA260">
        <v>67736744186.046501</v>
      </c>
      <c r="AB260">
        <v>67556279069.767403</v>
      </c>
      <c r="AC260">
        <v>59867743467.933502</v>
      </c>
      <c r="AD260">
        <v>61965466666.666702</v>
      </c>
      <c r="AE260">
        <v>60516123711.340202</v>
      </c>
      <c r="AF260">
        <v>48029034482.758598</v>
      </c>
      <c r="AG260">
        <v>60226413793.103401</v>
      </c>
      <c r="AH260">
        <v>43536709104.011497</v>
      </c>
      <c r="AI260">
        <v>48606952194.7752</v>
      </c>
      <c r="AJ260">
        <v>53453444786.625603</v>
      </c>
      <c r="AK260">
        <v>60416519620.0849</v>
      </c>
      <c r="AL260">
        <v>60037460783.194099</v>
      </c>
      <c r="AM260">
        <v>58418666666.666702</v>
      </c>
      <c r="AN260">
        <v>77389487770.088303</v>
      </c>
      <c r="AO260">
        <v>70543211119.098999</v>
      </c>
      <c r="AP260">
        <v>85837678559.832397</v>
      </c>
      <c r="AQ260">
        <v>91336763255.059692</v>
      </c>
      <c r="AR260">
        <v>97972842461.513107</v>
      </c>
      <c r="AS260">
        <v>117146466002.661</v>
      </c>
      <c r="AT260">
        <v>122911036746.729</v>
      </c>
      <c r="AU260">
        <v>92893587733.654907</v>
      </c>
      <c r="AV260">
        <v>83620628582.1082</v>
      </c>
      <c r="AW260">
        <v>112451400424.964</v>
      </c>
      <c r="AX260">
        <v>145513489651.87201</v>
      </c>
      <c r="AY260">
        <v>183477522123.89401</v>
      </c>
      <c r="AZ260">
        <v>230364012575.68701</v>
      </c>
      <c r="BA260">
        <v>315953388510.67798</v>
      </c>
      <c r="BB260">
        <v>329787628928.47101</v>
      </c>
      <c r="BC260">
        <v>393192354510.65302</v>
      </c>
      <c r="BD260">
        <v>316482190800.36401</v>
      </c>
      <c r="BE260">
        <v>381286237847.66699</v>
      </c>
      <c r="BF260">
        <v>371005379786.56598</v>
      </c>
      <c r="BG260">
        <v>482359318767.703</v>
      </c>
    </row>
    <row r="261" spans="1:69" x14ac:dyDescent="0.35">
      <c r="A261" t="s">
        <v>794</v>
      </c>
      <c r="B261" t="s">
        <v>795</v>
      </c>
      <c r="C261" t="s">
        <v>818</v>
      </c>
      <c r="D261" t="s">
        <v>819</v>
      </c>
    </row>
    <row r="262" spans="1:69" x14ac:dyDescent="0.35">
      <c r="A262" t="s">
        <v>796</v>
      </c>
      <c r="B262" t="s">
        <v>797</v>
      </c>
      <c r="C262" t="s">
        <v>818</v>
      </c>
      <c r="D262" t="s">
        <v>819</v>
      </c>
      <c r="AU262">
        <v>3262000000</v>
      </c>
      <c r="AV262">
        <v>3443000000</v>
      </c>
      <c r="AW262">
        <v>3797000000</v>
      </c>
      <c r="AX262">
        <v>4428000000</v>
      </c>
      <c r="AY262">
        <v>4484000000</v>
      </c>
      <c r="AZ262">
        <v>4784000000</v>
      </c>
      <c r="BA262">
        <v>4244000000</v>
      </c>
      <c r="BB262">
        <v>4201000000</v>
      </c>
      <c r="BC262">
        <v>4324000000</v>
      </c>
      <c r="BD262">
        <v>4223000000</v>
      </c>
      <c r="BE262">
        <v>4089000000</v>
      </c>
      <c r="BF262">
        <v>3738000000</v>
      </c>
      <c r="BG262">
        <v>3565000000</v>
      </c>
      <c r="BH262">
        <v>3663000000</v>
      </c>
      <c r="BI262">
        <v>3798000000</v>
      </c>
      <c r="BJ262">
        <v>3794000000</v>
      </c>
      <c r="BK262">
        <v>3923000000</v>
      </c>
      <c r="BL262">
        <v>4121000000</v>
      </c>
      <c r="BM262">
        <v>4229000000</v>
      </c>
      <c r="BN262">
        <v>4507000000</v>
      </c>
      <c r="BO262">
        <v>4672000000</v>
      </c>
    </row>
    <row r="263" spans="1:69" x14ac:dyDescent="0.35">
      <c r="A263" t="s">
        <v>798</v>
      </c>
      <c r="B263" t="s">
        <v>799</v>
      </c>
      <c r="C263" t="s">
        <v>818</v>
      </c>
      <c r="D263" t="s">
        <v>819</v>
      </c>
      <c r="AD263">
        <v>14094687820.744499</v>
      </c>
      <c r="AE263">
        <v>26336616250.439701</v>
      </c>
      <c r="AF263">
        <v>36658108850.314796</v>
      </c>
      <c r="AG263">
        <v>25423812648.594101</v>
      </c>
      <c r="AH263">
        <v>6293304974.5940304</v>
      </c>
      <c r="AI263">
        <v>6471740805.5698404</v>
      </c>
      <c r="AJ263">
        <v>9613369520.4188499</v>
      </c>
      <c r="AK263">
        <v>9866990236.4358692</v>
      </c>
      <c r="AL263">
        <v>13180953598.1716</v>
      </c>
      <c r="AM263">
        <v>16286433533.3228</v>
      </c>
      <c r="AN263">
        <v>20736164458.9505</v>
      </c>
      <c r="AO263">
        <v>24657470574.750099</v>
      </c>
      <c r="AP263">
        <v>26843700441.548199</v>
      </c>
      <c r="AQ263">
        <v>27209602050.0452</v>
      </c>
      <c r="AR263">
        <v>28683659006.7752</v>
      </c>
      <c r="AS263">
        <v>31172518403.3162</v>
      </c>
      <c r="AT263">
        <v>32685198808.554901</v>
      </c>
      <c r="AU263">
        <v>35064105500.834396</v>
      </c>
      <c r="AV263">
        <v>39552513231.916901</v>
      </c>
      <c r="AW263">
        <v>45427854693.255402</v>
      </c>
      <c r="AX263">
        <v>57633255738.199203</v>
      </c>
      <c r="AY263">
        <v>66371664817.043602</v>
      </c>
      <c r="AZ263">
        <v>77414425532.245193</v>
      </c>
      <c r="BA263">
        <v>99130304099.127396</v>
      </c>
      <c r="BB263">
        <v>106014659565.214</v>
      </c>
      <c r="BC263">
        <v>147201173196.979</v>
      </c>
      <c r="BD263">
        <v>172595049183.92499</v>
      </c>
      <c r="BE263">
        <v>195590661129.24899</v>
      </c>
      <c r="BF263">
        <v>213708811665.34</v>
      </c>
      <c r="BG263">
        <v>233451469642.51901</v>
      </c>
      <c r="BH263">
        <v>239258328381.741</v>
      </c>
      <c r="BI263">
        <v>257096001177.98199</v>
      </c>
      <c r="BJ263">
        <v>281353605986.90302</v>
      </c>
      <c r="BK263">
        <v>310106478394.659</v>
      </c>
      <c r="BL263">
        <v>334365270496.66699</v>
      </c>
      <c r="BM263">
        <v>346615738537.79602</v>
      </c>
      <c r="BN263">
        <v>366474752771.00897</v>
      </c>
      <c r="BO263">
        <v>413445230668.578</v>
      </c>
      <c r="BP263">
        <v>433857681378.29102</v>
      </c>
      <c r="BQ263">
        <v>476388230307.17499</v>
      </c>
    </row>
    <row r="264" spans="1:69" x14ac:dyDescent="0.35">
      <c r="A264" t="s">
        <v>800</v>
      </c>
      <c r="B264" t="s">
        <v>801</v>
      </c>
      <c r="C264" t="s">
        <v>818</v>
      </c>
      <c r="D264" t="s">
        <v>819</v>
      </c>
      <c r="X264">
        <v>119258835.33552501</v>
      </c>
      <c r="Y264">
        <v>121185497.569261</v>
      </c>
      <c r="Z264">
        <v>113781795.82356</v>
      </c>
      <c r="AA264">
        <v>114501912.52286699</v>
      </c>
      <c r="AB264">
        <v>117389554.191406</v>
      </c>
      <c r="AC264">
        <v>144482515.36833599</v>
      </c>
      <c r="AD264">
        <v>131856420.70318399</v>
      </c>
      <c r="AE264">
        <v>126498935.335649</v>
      </c>
      <c r="AF264">
        <v>139464173.547324</v>
      </c>
      <c r="AG264">
        <v>158351368.43314901</v>
      </c>
      <c r="AH264">
        <v>154013202.11647499</v>
      </c>
      <c r="AI264">
        <v>168879207.24414799</v>
      </c>
      <c r="AJ264">
        <v>201334169.054441</v>
      </c>
      <c r="AK264">
        <v>209088824.60843799</v>
      </c>
      <c r="AL264">
        <v>200491853.16784701</v>
      </c>
      <c r="AM264">
        <v>233701301.490486</v>
      </c>
      <c r="AN264">
        <v>249333250.08250701</v>
      </c>
      <c r="AO264">
        <v>261370044.48661399</v>
      </c>
      <c r="AP264">
        <v>272771209.113662</v>
      </c>
      <c r="AQ264">
        <v>262293410.708334</v>
      </c>
      <c r="AR264">
        <v>268006972.69029599</v>
      </c>
      <c r="AS264">
        <v>272014627.835262</v>
      </c>
      <c r="AT264">
        <v>257926881.72042999</v>
      </c>
      <c r="AU264">
        <v>262596535.54902801</v>
      </c>
      <c r="AV264">
        <v>314471413.00177598</v>
      </c>
      <c r="AW264">
        <v>364996869.12961799</v>
      </c>
      <c r="AX264">
        <v>394962433.02936798</v>
      </c>
      <c r="AY264">
        <v>439358586.53558803</v>
      </c>
      <c r="AZ264">
        <v>516392922.51372802</v>
      </c>
      <c r="BA264">
        <v>590748429.40190196</v>
      </c>
      <c r="BB264">
        <v>592622319.14566398</v>
      </c>
      <c r="BC264">
        <v>670712979.68203795</v>
      </c>
      <c r="BD264">
        <v>770153588.21883297</v>
      </c>
      <c r="BE264">
        <v>747839697.746593</v>
      </c>
      <c r="BF264">
        <v>758304466.24533904</v>
      </c>
      <c r="BG264">
        <v>773717010.54644501</v>
      </c>
      <c r="BH264">
        <v>759690180.95165396</v>
      </c>
      <c r="BI264">
        <v>804323576.86102796</v>
      </c>
      <c r="BJ264">
        <v>880043284.39940703</v>
      </c>
      <c r="BK264">
        <v>914727908.13779294</v>
      </c>
      <c r="BL264">
        <v>936526267.62251306</v>
      </c>
      <c r="BM264">
        <v>909421043.508407</v>
      </c>
      <c r="BN264">
        <v>982362211.91841197</v>
      </c>
      <c r="BO264">
        <v>1030654208.30053</v>
      </c>
      <c r="BP264">
        <v>1126313359.2192299</v>
      </c>
      <c r="BQ264">
        <v>1161251868.0349801</v>
      </c>
    </row>
    <row r="265" spans="1:69" x14ac:dyDescent="0.35">
      <c r="A265" t="s">
        <v>802</v>
      </c>
      <c r="B265" t="s">
        <v>803</v>
      </c>
      <c r="C265" t="s">
        <v>818</v>
      </c>
      <c r="D265" t="s">
        <v>819</v>
      </c>
      <c r="E265">
        <v>1366518832081.6299</v>
      </c>
      <c r="F265">
        <v>1444155801377.01</v>
      </c>
      <c r="G265">
        <v>1545552148962.6599</v>
      </c>
      <c r="H265">
        <v>1671283302003.2</v>
      </c>
      <c r="I265">
        <v>1832063117758.3999</v>
      </c>
      <c r="J265">
        <v>1996307969114.51</v>
      </c>
      <c r="K265">
        <v>2163210217039.8999</v>
      </c>
      <c r="L265">
        <v>2295465833625.7998</v>
      </c>
      <c r="M265">
        <v>2480759067236.8301</v>
      </c>
      <c r="N265">
        <v>2739621571022.6401</v>
      </c>
      <c r="O265">
        <v>3003540496240.1299</v>
      </c>
      <c r="P265">
        <v>3319027899480.7202</v>
      </c>
      <c r="Q265">
        <v>3833708718081.1802</v>
      </c>
      <c r="R265">
        <v>4688479153647.3604</v>
      </c>
      <c r="S265">
        <v>5419268099653.9404</v>
      </c>
      <c r="T265">
        <v>6033913861320.21</v>
      </c>
      <c r="U265">
        <v>6559468891337.7998</v>
      </c>
      <c r="V265">
        <v>7415806396991.2598</v>
      </c>
      <c r="W265">
        <v>8779411323126.7695</v>
      </c>
      <c r="X265">
        <v>10155057859289.1</v>
      </c>
      <c r="Y265">
        <v>11451170034154.699</v>
      </c>
      <c r="Z265">
        <v>11841581193682.801</v>
      </c>
      <c r="AA265">
        <v>11717779602332.801</v>
      </c>
      <c r="AB265">
        <v>11961355656014.301</v>
      </c>
      <c r="AC265">
        <v>12426298948063.801</v>
      </c>
      <c r="AD265">
        <v>13015126741165.1</v>
      </c>
      <c r="AE265">
        <v>15345851424081.5</v>
      </c>
      <c r="AF265">
        <v>17468553825521</v>
      </c>
      <c r="AG265">
        <v>19519047023614.801</v>
      </c>
      <c r="AH265">
        <v>20388471827492.5</v>
      </c>
      <c r="AI265">
        <v>22908354034045.602</v>
      </c>
      <c r="AJ265">
        <v>23910596567368.301</v>
      </c>
      <c r="AK265">
        <v>25534904654814.5</v>
      </c>
      <c r="AL265">
        <v>25961274908090.301</v>
      </c>
      <c r="AM265">
        <v>27945244047282.898</v>
      </c>
      <c r="AN265">
        <v>31154594865009.5</v>
      </c>
      <c r="AO265">
        <v>31872116364319.199</v>
      </c>
      <c r="AP265">
        <v>31767295510781.602</v>
      </c>
      <c r="AQ265">
        <v>31711056230286.602</v>
      </c>
      <c r="AR265">
        <v>32757333536608.602</v>
      </c>
      <c r="AS265">
        <v>33868713738357.898</v>
      </c>
      <c r="AT265">
        <v>33662293242135.398</v>
      </c>
      <c r="AU265">
        <v>34959942302257.199</v>
      </c>
      <c r="AV265">
        <v>39205591618517.203</v>
      </c>
      <c r="AW265">
        <v>44181897123631.898</v>
      </c>
      <c r="AX265">
        <v>47847635179349.797</v>
      </c>
      <c r="AY265">
        <v>51859668488984.297</v>
      </c>
      <c r="AZ265">
        <v>58448614438455.797</v>
      </c>
      <c r="BA265">
        <v>64232292784905.602</v>
      </c>
      <c r="BB265">
        <v>60909219885221</v>
      </c>
      <c r="BC265">
        <v>66722149003894.297</v>
      </c>
      <c r="BD265">
        <v>74213035604821</v>
      </c>
      <c r="BE265">
        <v>75866007009764.406</v>
      </c>
      <c r="BF265">
        <v>78070094837109.703</v>
      </c>
      <c r="BG265">
        <v>80247427618833.906</v>
      </c>
      <c r="BH265">
        <v>75723635302571.906</v>
      </c>
      <c r="BI265">
        <v>76957345383656.594</v>
      </c>
      <c r="BJ265">
        <v>81974795709110.094</v>
      </c>
      <c r="BK265">
        <v>87188987385051.5</v>
      </c>
      <c r="BL265">
        <v>88492389499432</v>
      </c>
      <c r="BM265">
        <v>86116567565730.406</v>
      </c>
      <c r="BN265">
        <v>98365745535038.5</v>
      </c>
      <c r="BO265">
        <v>102434886179161</v>
      </c>
      <c r="BP265">
        <v>106939249843452</v>
      </c>
      <c r="BQ265">
        <v>111252997846886</v>
      </c>
    </row>
    <row r="266" spans="1:69" x14ac:dyDescent="0.35">
      <c r="A266" t="s">
        <v>804</v>
      </c>
      <c r="B266" t="s">
        <v>805</v>
      </c>
      <c r="C266" t="s">
        <v>818</v>
      </c>
      <c r="D266" t="s">
        <v>819</v>
      </c>
      <c r="O266">
        <v>45208337.609385997</v>
      </c>
      <c r="P266">
        <v>53719568.965517201</v>
      </c>
      <c r="Q266">
        <v>62566116.375481203</v>
      </c>
      <c r="R266">
        <v>82452985.365853697</v>
      </c>
      <c r="S266">
        <v>93549610.933430001</v>
      </c>
      <c r="T266">
        <v>93489282.5537294</v>
      </c>
      <c r="U266">
        <v>85003077.696756303</v>
      </c>
      <c r="V266">
        <v>98295671.034219593</v>
      </c>
      <c r="W266">
        <v>108223444.24826799</v>
      </c>
      <c r="X266">
        <v>122257392.88307901</v>
      </c>
      <c r="Y266">
        <v>125747037.963668</v>
      </c>
      <c r="Z266">
        <v>118190654.67556299</v>
      </c>
      <c r="AA266">
        <v>121221651.619316</v>
      </c>
      <c r="AB266">
        <v>111862823.57497901</v>
      </c>
      <c r="AC266">
        <v>109200934.328518</v>
      </c>
      <c r="AD266">
        <v>95572172.983565703</v>
      </c>
      <c r="AE266">
        <v>100947848.64478</v>
      </c>
      <c r="AF266">
        <v>111713922.141578</v>
      </c>
      <c r="AG266">
        <v>133016065.41606501</v>
      </c>
      <c r="AH266">
        <v>122888609.715243</v>
      </c>
      <c r="AI266">
        <v>125766269.755358</v>
      </c>
      <c r="AJ266">
        <v>125597205.422315</v>
      </c>
      <c r="AK266">
        <v>132303041.36252999</v>
      </c>
      <c r="AL266">
        <v>133122897.196262</v>
      </c>
      <c r="AM266">
        <v>221098106.508876</v>
      </c>
      <c r="AN266">
        <v>224865731.38190299</v>
      </c>
      <c r="AO266">
        <v>249907868.77242401</v>
      </c>
      <c r="AP266">
        <v>285475591.89651</v>
      </c>
      <c r="AQ266">
        <v>269485244.15511</v>
      </c>
      <c r="AR266">
        <v>255408060.25948599</v>
      </c>
      <c r="AS266">
        <v>258856139.798489</v>
      </c>
      <c r="AT266">
        <v>266299591.47942799</v>
      </c>
      <c r="AU266">
        <v>281790134.211972</v>
      </c>
      <c r="AV266">
        <v>333426188.41876</v>
      </c>
      <c r="AW266">
        <v>407747565.09695899</v>
      </c>
      <c r="AX266">
        <v>476801793.15942901</v>
      </c>
      <c r="AY266">
        <v>499923757.78073603</v>
      </c>
      <c r="AZ266">
        <v>573548459.833372</v>
      </c>
      <c r="BA266">
        <v>641346191.66477597</v>
      </c>
      <c r="BB266">
        <v>628006115.424052</v>
      </c>
      <c r="BC266">
        <v>680260907.153983</v>
      </c>
      <c r="BD266">
        <v>744097050.16911495</v>
      </c>
      <c r="BE266">
        <v>773141661.16554797</v>
      </c>
      <c r="BF266">
        <v>797736334.28130496</v>
      </c>
      <c r="BG266">
        <v>796683519.59384203</v>
      </c>
      <c r="BH266">
        <v>824150498.65353596</v>
      </c>
      <c r="BI266">
        <v>843924796.69742095</v>
      </c>
      <c r="BJ266">
        <v>884844384.46321404</v>
      </c>
      <c r="BK266">
        <v>878448433.40434206</v>
      </c>
      <c r="BL266">
        <v>912950466.064906</v>
      </c>
      <c r="BM266">
        <v>868898358.26643705</v>
      </c>
      <c r="BN266">
        <v>843923638.73301804</v>
      </c>
      <c r="BO266">
        <v>832945205.63718498</v>
      </c>
      <c r="BP266">
        <v>938189443.83039296</v>
      </c>
      <c r="BQ266">
        <v>1068025243.63929</v>
      </c>
    </row>
    <row r="267" spans="1:69" x14ac:dyDescent="0.35">
      <c r="A267" t="s">
        <v>806</v>
      </c>
      <c r="B267" t="s">
        <v>807</v>
      </c>
      <c r="C267" t="s">
        <v>818</v>
      </c>
      <c r="D267" t="s">
        <v>819</v>
      </c>
      <c r="BA267">
        <v>5181776768.7124701</v>
      </c>
      <c r="BB267">
        <v>5015894692.9702702</v>
      </c>
      <c r="BC267">
        <v>5343950556.0718498</v>
      </c>
      <c r="BD267">
        <v>6341613609.9797602</v>
      </c>
      <c r="BE267">
        <v>6163484244.6340799</v>
      </c>
      <c r="BF267">
        <v>6735328609.6594</v>
      </c>
      <c r="BG267">
        <v>7074394734.8843098</v>
      </c>
      <c r="BH267">
        <v>6295848422.7157297</v>
      </c>
      <c r="BI267">
        <v>6682677289.9899397</v>
      </c>
      <c r="BJ267">
        <v>7180764703.3571796</v>
      </c>
      <c r="BK267">
        <v>7878759714.8232203</v>
      </c>
      <c r="BL267">
        <v>7899737577.4728603</v>
      </c>
      <c r="BM267">
        <v>7717145217.8124704</v>
      </c>
      <c r="BN267">
        <v>9413403724.0189896</v>
      </c>
      <c r="BO267">
        <v>9354903061.8897991</v>
      </c>
      <c r="BP267">
        <v>10468220306.907</v>
      </c>
      <c r="BQ267">
        <v>11148602232.663</v>
      </c>
    </row>
    <row r="268" spans="1:69" x14ac:dyDescent="0.35">
      <c r="A268" t="s">
        <v>808</v>
      </c>
      <c r="B268" t="s">
        <v>809</v>
      </c>
      <c r="C268" t="s">
        <v>818</v>
      </c>
      <c r="D268" t="s">
        <v>819</v>
      </c>
      <c r="AI268">
        <v>12643821568.962601</v>
      </c>
      <c r="AJ268">
        <v>14665445462.114901</v>
      </c>
      <c r="AK268">
        <v>17959367194.005001</v>
      </c>
      <c r="AL268">
        <v>21736802664.446301</v>
      </c>
      <c r="AM268">
        <v>28019483763.530399</v>
      </c>
      <c r="AN268">
        <v>12796345679.0123</v>
      </c>
      <c r="AO268">
        <v>6496163615.6608601</v>
      </c>
      <c r="AP268">
        <v>6838298530.5491104</v>
      </c>
      <c r="AQ268">
        <v>6322175565.9465103</v>
      </c>
      <c r="AR268">
        <v>7639325295.8828697</v>
      </c>
      <c r="AS268">
        <v>9679316770.1863308</v>
      </c>
      <c r="AT268">
        <v>9852990692.9871407</v>
      </c>
      <c r="AU268">
        <v>10693430511.4664</v>
      </c>
      <c r="AV268">
        <v>11777532662.0499</v>
      </c>
      <c r="AW268">
        <v>13867634371.477301</v>
      </c>
      <c r="AX268">
        <v>16731566717.188801</v>
      </c>
      <c r="AY268">
        <v>19063143369.858002</v>
      </c>
      <c r="AZ268">
        <v>21650528674.0933</v>
      </c>
      <c r="BA268">
        <v>26910855807.287998</v>
      </c>
      <c r="BB268">
        <v>25130278212.557499</v>
      </c>
      <c r="BC268">
        <v>30906749533.221001</v>
      </c>
      <c r="BD268">
        <v>32726417878.297501</v>
      </c>
      <c r="BE268">
        <v>35401331609.451599</v>
      </c>
      <c r="BF268">
        <v>40415233436.083603</v>
      </c>
      <c r="BG268">
        <v>43228585321.373703</v>
      </c>
      <c r="BH268">
        <v>42444490073.725502</v>
      </c>
      <c r="BI268">
        <v>31317825274.1507</v>
      </c>
      <c r="BJ268">
        <v>26842229044.584801</v>
      </c>
      <c r="BK268">
        <v>21606160663.0131</v>
      </c>
    </row>
    <row r="269" spans="1:69" x14ac:dyDescent="0.35">
      <c r="A269" t="s">
        <v>810</v>
      </c>
      <c r="B269" t="s">
        <v>811</v>
      </c>
      <c r="C269" t="s">
        <v>818</v>
      </c>
      <c r="D269" t="s">
        <v>819</v>
      </c>
      <c r="E269">
        <v>8748596500.5613995</v>
      </c>
      <c r="F269">
        <v>9225996309.6014805</v>
      </c>
      <c r="G269">
        <v>9813996074.4015694</v>
      </c>
      <c r="H269">
        <v>10854195658.321699</v>
      </c>
      <c r="I269">
        <v>11955995217.6019</v>
      </c>
      <c r="J269">
        <v>13068994772.4021</v>
      </c>
      <c r="K269">
        <v>14211394315.442301</v>
      </c>
      <c r="L269">
        <v>15821393671.442499</v>
      </c>
      <c r="M269">
        <v>17124793150.082701</v>
      </c>
      <c r="N269">
        <v>19256992297.203098</v>
      </c>
      <c r="O269">
        <v>21218391512.643398</v>
      </c>
      <c r="P269">
        <v>23411076638.278999</v>
      </c>
      <c r="Q269">
        <v>24515919216.885101</v>
      </c>
      <c r="R269">
        <v>33262772008.1446</v>
      </c>
      <c r="S269">
        <v>41389186094.599197</v>
      </c>
      <c r="T269">
        <v>42906905672.419998</v>
      </c>
      <c r="U269">
        <v>41150460287.615097</v>
      </c>
      <c r="V269">
        <v>45328411332.102798</v>
      </c>
      <c r="W269">
        <v>51607412901.853203</v>
      </c>
      <c r="X269">
        <v>63038658088.912102</v>
      </c>
      <c r="Y269">
        <v>89411864402.4272</v>
      </c>
      <c r="Z269">
        <v>93141472163.759598</v>
      </c>
      <c r="AA269">
        <v>85904057409.358505</v>
      </c>
      <c r="AB269">
        <v>96204110941.5672</v>
      </c>
      <c r="AC269">
        <v>84870163365.930603</v>
      </c>
      <c r="AD269">
        <v>64459376086.688301</v>
      </c>
      <c r="AE269">
        <v>73354771399.262695</v>
      </c>
      <c r="AF269">
        <v>96535763418.372894</v>
      </c>
      <c r="AG269">
        <v>103976831870.957</v>
      </c>
      <c r="AH269">
        <v>108055624081.806</v>
      </c>
      <c r="AI269">
        <v>126048140141.869</v>
      </c>
      <c r="AJ269">
        <v>135203698237.97701</v>
      </c>
      <c r="AK269">
        <v>146956150986.63599</v>
      </c>
      <c r="AL269">
        <v>147194747565.75</v>
      </c>
      <c r="AM269">
        <v>153512712381.836</v>
      </c>
      <c r="AN269">
        <v>171735933897.33099</v>
      </c>
      <c r="AO269">
        <v>163234925380.56299</v>
      </c>
      <c r="AP269">
        <v>168978057327.73001</v>
      </c>
      <c r="AQ269">
        <v>152982984557.233</v>
      </c>
      <c r="AR269">
        <v>151516957078.53601</v>
      </c>
      <c r="AS269">
        <v>151752757215.30899</v>
      </c>
      <c r="AT269">
        <v>135429905922.526</v>
      </c>
      <c r="AU269">
        <v>129087556612.44901</v>
      </c>
      <c r="AV269">
        <v>197018965308.69699</v>
      </c>
      <c r="AW269">
        <v>255806908594.573</v>
      </c>
      <c r="AX269">
        <v>288867217196.534</v>
      </c>
      <c r="AY269">
        <v>303858675363.64301</v>
      </c>
      <c r="AZ269">
        <v>333077117253.68402</v>
      </c>
      <c r="BA269">
        <v>316131258616.30902</v>
      </c>
      <c r="BB269">
        <v>329754060647.12903</v>
      </c>
      <c r="BC269">
        <v>417363822801.71301</v>
      </c>
      <c r="BD269">
        <v>458199494830.83398</v>
      </c>
      <c r="BE269">
        <v>434400545085.81097</v>
      </c>
      <c r="BF269">
        <v>400886013595.573</v>
      </c>
      <c r="BG269">
        <v>381198869776.10602</v>
      </c>
      <c r="BH269">
        <v>346709790458.56299</v>
      </c>
      <c r="BI269">
        <v>323585509674.48102</v>
      </c>
      <c r="BJ269">
        <v>381448814653.45599</v>
      </c>
      <c r="BK269">
        <v>405260723892.51703</v>
      </c>
      <c r="BL269">
        <v>389330032224.26898</v>
      </c>
      <c r="BM269">
        <v>337974655408.05499</v>
      </c>
      <c r="BN269">
        <v>420886877628.703</v>
      </c>
      <c r="BO269">
        <v>406920004594.07397</v>
      </c>
      <c r="BP269">
        <v>380699271816.39502</v>
      </c>
      <c r="BQ269">
        <v>400260724226.06702</v>
      </c>
    </row>
    <row r="270" spans="1:69" x14ac:dyDescent="0.35">
      <c r="A270" t="s">
        <v>812</v>
      </c>
      <c r="B270" t="s">
        <v>813</v>
      </c>
      <c r="C270" t="s">
        <v>818</v>
      </c>
      <c r="D270" t="s">
        <v>819</v>
      </c>
      <c r="E270">
        <v>698739720.78360701</v>
      </c>
      <c r="F270">
        <v>682359727.32905304</v>
      </c>
      <c r="G270">
        <v>679279728.55982006</v>
      </c>
      <c r="H270">
        <v>704339718.54584801</v>
      </c>
      <c r="I270">
        <v>822639671.27318704</v>
      </c>
      <c r="J270">
        <v>1061199575.9446501</v>
      </c>
      <c r="K270">
        <v>1238999504.8958001</v>
      </c>
      <c r="L270">
        <v>1340639464.2804699</v>
      </c>
      <c r="M270">
        <v>1573739371.13375</v>
      </c>
      <c r="N270">
        <v>1926399230.21087</v>
      </c>
      <c r="O270">
        <v>1788779285.2038</v>
      </c>
      <c r="P270">
        <v>1653259341.2911301</v>
      </c>
      <c r="Q270">
        <v>1872416680.0791199</v>
      </c>
      <c r="R270">
        <v>2434255236.9993501</v>
      </c>
      <c r="S270">
        <v>2910981262.1001801</v>
      </c>
      <c r="T270">
        <v>2442672140.947</v>
      </c>
      <c r="U270">
        <v>2742859262.9794002</v>
      </c>
      <c r="V270">
        <v>2515296939.6068602</v>
      </c>
      <c r="W270">
        <v>2811032472.93922</v>
      </c>
      <c r="X270">
        <v>3353445378.1512599</v>
      </c>
      <c r="Y270">
        <v>3884530853.76162</v>
      </c>
      <c r="Z270">
        <v>4008126497.3646402</v>
      </c>
      <c r="AA270">
        <v>3871117092.8667598</v>
      </c>
      <c r="AB270">
        <v>3321048451.15171</v>
      </c>
      <c r="AC270">
        <v>2719518932.99541</v>
      </c>
      <c r="AD270">
        <v>2252454500.1489601</v>
      </c>
      <c r="AE270">
        <v>1664413508.0985301</v>
      </c>
      <c r="AF270">
        <v>2265250972.3487902</v>
      </c>
      <c r="AG270">
        <v>3728878148.80792</v>
      </c>
      <c r="AH270">
        <v>3994673161.0264902</v>
      </c>
      <c r="AI270">
        <v>3288381797.3241501</v>
      </c>
      <c r="AJ270">
        <v>3376806697.1217999</v>
      </c>
      <c r="AK270">
        <v>3182810841.0170398</v>
      </c>
      <c r="AL270">
        <v>3273505343.8553901</v>
      </c>
      <c r="AM270">
        <v>3656806165.7884798</v>
      </c>
      <c r="AN270">
        <v>3806983413.1641598</v>
      </c>
      <c r="AO270">
        <v>3597220962.0001702</v>
      </c>
      <c r="AP270">
        <v>4303288479.7086</v>
      </c>
      <c r="AQ270">
        <v>3537741941.8936701</v>
      </c>
      <c r="AR270">
        <v>3404284890.5306001</v>
      </c>
      <c r="AS270">
        <v>3600632111.4141402</v>
      </c>
      <c r="AT270">
        <v>4094441301.2142301</v>
      </c>
      <c r="AU270">
        <v>4193850445.4263201</v>
      </c>
      <c r="AV270">
        <v>4901869764.0595703</v>
      </c>
      <c r="AW270">
        <v>6221110219.4554195</v>
      </c>
      <c r="AX270">
        <v>8331870169.1497698</v>
      </c>
      <c r="AY270">
        <v>12756858899.2812</v>
      </c>
      <c r="AZ270">
        <v>14056957976.264799</v>
      </c>
      <c r="BA270">
        <v>17910858637.9048</v>
      </c>
      <c r="BB270">
        <v>15328342303.9575</v>
      </c>
      <c r="BC270">
        <v>20265559483.854801</v>
      </c>
      <c r="BD270">
        <v>23459515275.577599</v>
      </c>
      <c r="BE270">
        <v>25503060420.026001</v>
      </c>
      <c r="BF270">
        <v>28037239462.714199</v>
      </c>
      <c r="BG270">
        <v>27141023558.082901</v>
      </c>
      <c r="BH270">
        <v>21251216798.776199</v>
      </c>
      <c r="BI270">
        <v>20958412538.309299</v>
      </c>
      <c r="BJ270">
        <v>25873601260.8353</v>
      </c>
      <c r="BK270">
        <v>26311507273.6735</v>
      </c>
      <c r="BL270">
        <v>23308667781.2258</v>
      </c>
      <c r="BM270">
        <v>18137764930.651001</v>
      </c>
      <c r="BN270">
        <v>22096416932.0089</v>
      </c>
      <c r="BO270">
        <v>29163782140.485802</v>
      </c>
      <c r="BP270">
        <v>27577956471.243999</v>
      </c>
      <c r="BQ270">
        <v>26325775287.022598</v>
      </c>
    </row>
    <row r="271" spans="1:69" x14ac:dyDescent="0.35">
      <c r="A271" t="s">
        <v>814</v>
      </c>
      <c r="B271" t="s">
        <v>815</v>
      </c>
      <c r="C271" t="s">
        <v>818</v>
      </c>
      <c r="D271" t="s">
        <v>819</v>
      </c>
      <c r="E271">
        <v>1052990484.7850699</v>
      </c>
      <c r="F271">
        <v>1096646688.30019</v>
      </c>
      <c r="G271">
        <v>1117601689.9874499</v>
      </c>
      <c r="H271">
        <v>1159511793.36199</v>
      </c>
      <c r="I271">
        <v>1217138098.00196</v>
      </c>
      <c r="J271">
        <v>1311435905.5946701</v>
      </c>
      <c r="K271">
        <v>1281749603.20438</v>
      </c>
      <c r="L271">
        <v>1397002112.4843199</v>
      </c>
      <c r="M271">
        <v>1479600019.1349699</v>
      </c>
      <c r="N271">
        <v>1747998940.7460101</v>
      </c>
      <c r="O271">
        <v>1884206451.7132101</v>
      </c>
      <c r="P271">
        <v>2178716475.4266801</v>
      </c>
      <c r="Q271">
        <v>2677729615.60641</v>
      </c>
      <c r="R271">
        <v>3309353866.4637499</v>
      </c>
      <c r="S271">
        <v>3982161720.6371398</v>
      </c>
      <c r="T271">
        <v>4371301051.9699898</v>
      </c>
      <c r="U271">
        <v>4318372347.7082701</v>
      </c>
      <c r="V271">
        <v>4364382451.4129295</v>
      </c>
      <c r="W271">
        <v>4351600850.38375</v>
      </c>
      <c r="X271">
        <v>5177459816.8805799</v>
      </c>
      <c r="Y271">
        <v>6678868737.7715702</v>
      </c>
      <c r="Z271">
        <v>8011374445.0627203</v>
      </c>
      <c r="AA271">
        <v>8539701387.6027498</v>
      </c>
      <c r="AB271">
        <v>7764067625.1499901</v>
      </c>
      <c r="AC271">
        <v>6352126411.4628</v>
      </c>
      <c r="AD271">
        <v>5637259753.9029102</v>
      </c>
      <c r="AE271">
        <v>6217524200.6248598</v>
      </c>
      <c r="AF271">
        <v>6741215642.7916298</v>
      </c>
      <c r="AG271">
        <v>7814784729.2336502</v>
      </c>
      <c r="AH271">
        <v>8286323367.20117</v>
      </c>
      <c r="AI271">
        <v>8783817407.2585697</v>
      </c>
      <c r="AJ271">
        <v>8641482395.7980003</v>
      </c>
      <c r="AK271">
        <v>6751472743.6175098</v>
      </c>
      <c r="AL271">
        <v>6563813828.5075197</v>
      </c>
      <c r="AM271">
        <v>6890675554.8258896</v>
      </c>
      <c r="AN271">
        <v>7111271272.5878897</v>
      </c>
      <c r="AO271">
        <v>8553147288.6854</v>
      </c>
      <c r="AP271">
        <v>8529572286.7871704</v>
      </c>
      <c r="AQ271">
        <v>6401968715.4760199</v>
      </c>
      <c r="AR271">
        <v>6858013652.1960001</v>
      </c>
      <c r="AS271">
        <v>6689958138.6644602</v>
      </c>
      <c r="AT271">
        <v>6777385245.7039404</v>
      </c>
      <c r="AU271">
        <v>6342116910.6568604</v>
      </c>
      <c r="AV271">
        <v>5727592261.1763401</v>
      </c>
      <c r="AW271">
        <v>5805598867.4572897</v>
      </c>
      <c r="AX271">
        <v>5755215663.4005299</v>
      </c>
      <c r="AY271">
        <v>5443896938.3336601</v>
      </c>
      <c r="AZ271">
        <v>5291950526.0991802</v>
      </c>
      <c r="BA271">
        <v>4415703155.5451698</v>
      </c>
      <c r="BB271">
        <v>9665815601.1356201</v>
      </c>
      <c r="BC271">
        <v>12041602761.7901</v>
      </c>
      <c r="BD271">
        <v>14101801030.5739</v>
      </c>
      <c r="BE271">
        <v>17114762913.5326</v>
      </c>
      <c r="BF271">
        <v>19091004042.436298</v>
      </c>
      <c r="BG271">
        <v>19495547522.989498</v>
      </c>
      <c r="BH271">
        <v>19963058858.452801</v>
      </c>
      <c r="BI271">
        <v>20548759858.0924</v>
      </c>
      <c r="BJ271">
        <v>51074726484.0037</v>
      </c>
      <c r="BK271">
        <v>34156057417.328499</v>
      </c>
      <c r="BL271">
        <v>25715657177.468201</v>
      </c>
      <c r="BM271">
        <v>26868564055.119999</v>
      </c>
      <c r="BN271">
        <v>27240507841.672901</v>
      </c>
      <c r="BO271">
        <v>32789657377.978802</v>
      </c>
      <c r="BP271">
        <v>35231369343.4002</v>
      </c>
      <c r="BQ271">
        <v>44187704410.119102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Subject</vt:lpstr>
      <vt:lpstr>USA History</vt:lpstr>
      <vt:lpstr>Instructions</vt:lpstr>
      <vt:lpstr>history corr rsquared</vt:lpstr>
      <vt:lpstr>PQ</vt:lpstr>
      <vt:lpstr>p2</vt:lpstr>
      <vt:lpstr>P</vt:lpstr>
      <vt:lpstr>M stock</vt:lpstr>
      <vt:lpstr>M</vt:lpstr>
      <vt:lpstr>deflator</vt:lpstr>
      <vt:lpstr>broad money</vt:lpstr>
      <vt:lpstr>nGDP</vt:lpstr>
      <vt:lpstr>m</vt:lpstr>
      <vt:lpstr>p</vt:lpstr>
      <vt:lpstr>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Ta</dc:creator>
  <cp:lastModifiedBy>Trung Ta</cp:lastModifiedBy>
  <dcterms:created xsi:type="dcterms:W3CDTF">2025-10-21T20:11:12Z</dcterms:created>
  <dcterms:modified xsi:type="dcterms:W3CDTF">2025-11-09T06:38:57Z</dcterms:modified>
</cp:coreProperties>
</file>